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-my.sharepoint.com/personal/melissa_bottomley_mundipharmaitservices_com/Documents/MMCL - PowerBI/Forecast Vs Budget/"/>
    </mc:Choice>
  </mc:AlternateContent>
  <xr:revisionPtr revIDLastSave="0" documentId="10_ncr:100000_{A24F97C2-5869-44B4-991E-0E37071CA1C0}" xr6:coauthVersionLast="31" xr6:coauthVersionMax="31" xr10:uidLastSave="{00000000-0000-0000-0000-000000000000}"/>
  <bookViews>
    <workbookView xWindow="0" yWindow="0" windowWidth="28800" windowHeight="11625" activeTab="1" xr2:uid="{890E6B9D-0F0F-46F8-B405-841727350757}"/>
  </bookViews>
  <sheets>
    <sheet name="SKU Summary" sheetId="1" r:id="rId1"/>
    <sheet name="Date_Dec19" sheetId="2" r:id="rId2"/>
    <sheet name="Date_Jan20" sheetId="3" r:id="rId3"/>
    <sheet name="Date_Feb20" sheetId="4" r:id="rId4"/>
    <sheet name="Date_Mar20" sheetId="5" r:id="rId5"/>
    <sheet name="Date_Apr20" sheetId="6" r:id="rId6"/>
    <sheet name="Date_May20" sheetId="7" r:id="rId7"/>
    <sheet name="Date_June20" sheetId="8" r:id="rId8"/>
  </sheets>
  <externalReferences>
    <externalReference r:id="rId9"/>
  </externalReferences>
  <definedNames>
    <definedName name="_xlnm._FilterDatabase" localSheetId="5" hidden="1">Date_Apr20!$A$1:$X$1489</definedName>
    <definedName name="_xlnm._FilterDatabase" localSheetId="1" hidden="1">Date_Dec19!$A$1:$X$1489</definedName>
    <definedName name="_xlnm._FilterDatabase" localSheetId="3" hidden="1">Date_Feb20!$A$1:$X$1489</definedName>
    <definedName name="_xlnm._FilterDatabase" localSheetId="2" hidden="1">Date_Jan20!$A$1:$X$1489</definedName>
    <definedName name="_xlnm._FilterDatabase" localSheetId="7" hidden="1">Date_June20!$A$1:$X$1489</definedName>
    <definedName name="_xlnm._FilterDatabase" localSheetId="4" hidden="1">Date_Mar20!$A$1:$X$1489</definedName>
    <definedName name="_xlnm._FilterDatabase" localSheetId="6" hidden="1">Date_May20!$A$1:$X$1489</definedName>
    <definedName name="_xlnm._FilterDatabase" localSheetId="0" hidden="1">'SKU Summary'!$A$1:$AH$1489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2" i="8"/>
  <c r="V3" i="2"/>
  <c r="W3" i="2"/>
  <c r="X3" i="2"/>
  <c r="V4" i="2"/>
  <c r="W4" i="2"/>
  <c r="X4" i="2"/>
  <c r="V5" i="2"/>
  <c r="W5" i="2"/>
  <c r="X5" i="2"/>
  <c r="V6" i="2"/>
  <c r="W6" i="2"/>
  <c r="X6" i="2"/>
  <c r="V7" i="2"/>
  <c r="W7" i="2"/>
  <c r="X7" i="2"/>
  <c r="V8" i="2"/>
  <c r="W8" i="2"/>
  <c r="X8" i="2"/>
  <c r="V9" i="2"/>
  <c r="W9" i="2"/>
  <c r="X9" i="2"/>
  <c r="V10" i="2"/>
  <c r="W10" i="2"/>
  <c r="X10" i="2"/>
  <c r="V11" i="2"/>
  <c r="W11" i="2"/>
  <c r="X11" i="2"/>
  <c r="V12" i="2"/>
  <c r="W12" i="2"/>
  <c r="X12" i="2"/>
  <c r="V13" i="2"/>
  <c r="W13" i="2"/>
  <c r="X13" i="2"/>
  <c r="V14" i="2"/>
  <c r="W14" i="2"/>
  <c r="X14" i="2"/>
  <c r="V15" i="2"/>
  <c r="W15" i="2"/>
  <c r="X15" i="2"/>
  <c r="V16" i="2"/>
  <c r="W16" i="2"/>
  <c r="X16" i="2"/>
  <c r="V17" i="2"/>
  <c r="W17" i="2"/>
  <c r="X17" i="2"/>
  <c r="V18" i="2"/>
  <c r="W18" i="2"/>
  <c r="X18" i="2"/>
  <c r="V19" i="2"/>
  <c r="W19" i="2"/>
  <c r="X19" i="2"/>
  <c r="V20" i="2"/>
  <c r="W20" i="2"/>
  <c r="X20" i="2"/>
  <c r="V21" i="2"/>
  <c r="W21" i="2"/>
  <c r="X21" i="2"/>
  <c r="V22" i="2"/>
  <c r="W22" i="2"/>
  <c r="X22" i="2"/>
  <c r="V23" i="2"/>
  <c r="W23" i="2"/>
  <c r="X23" i="2"/>
  <c r="V24" i="2"/>
  <c r="W24" i="2"/>
  <c r="X24" i="2"/>
  <c r="V25" i="2"/>
  <c r="W25" i="2"/>
  <c r="X25" i="2"/>
  <c r="V26" i="2"/>
  <c r="W26" i="2"/>
  <c r="X26" i="2"/>
  <c r="V27" i="2"/>
  <c r="W27" i="2"/>
  <c r="X27" i="2"/>
  <c r="V28" i="2"/>
  <c r="W28" i="2"/>
  <c r="X28" i="2"/>
  <c r="V29" i="2"/>
  <c r="W29" i="2"/>
  <c r="X29" i="2"/>
  <c r="V30" i="2"/>
  <c r="W30" i="2"/>
  <c r="X30" i="2"/>
  <c r="V31" i="2"/>
  <c r="W31" i="2"/>
  <c r="X31" i="2"/>
  <c r="V32" i="2"/>
  <c r="W32" i="2"/>
  <c r="X32" i="2"/>
  <c r="V33" i="2"/>
  <c r="W33" i="2"/>
  <c r="X33" i="2"/>
  <c r="V34" i="2"/>
  <c r="W34" i="2"/>
  <c r="X34" i="2"/>
  <c r="V35" i="2"/>
  <c r="W35" i="2"/>
  <c r="X35" i="2"/>
  <c r="V36" i="2"/>
  <c r="W36" i="2"/>
  <c r="X36" i="2"/>
  <c r="V37" i="2"/>
  <c r="W37" i="2"/>
  <c r="X37" i="2"/>
  <c r="V38" i="2"/>
  <c r="W38" i="2"/>
  <c r="X38" i="2"/>
  <c r="V39" i="2"/>
  <c r="W39" i="2"/>
  <c r="X39" i="2"/>
  <c r="V40" i="2"/>
  <c r="W40" i="2"/>
  <c r="X40" i="2"/>
  <c r="V41" i="2"/>
  <c r="W41" i="2"/>
  <c r="X41" i="2"/>
  <c r="V42" i="2"/>
  <c r="W42" i="2"/>
  <c r="X42" i="2"/>
  <c r="V43" i="2"/>
  <c r="W43" i="2"/>
  <c r="X43" i="2"/>
  <c r="V44" i="2"/>
  <c r="W44" i="2"/>
  <c r="X44" i="2"/>
  <c r="V45" i="2"/>
  <c r="W45" i="2"/>
  <c r="X45" i="2"/>
  <c r="V46" i="2"/>
  <c r="W46" i="2"/>
  <c r="X46" i="2"/>
  <c r="V47" i="2"/>
  <c r="W47" i="2"/>
  <c r="X47" i="2"/>
  <c r="V48" i="2"/>
  <c r="W48" i="2"/>
  <c r="X48" i="2"/>
  <c r="V49" i="2"/>
  <c r="W49" i="2"/>
  <c r="X49" i="2"/>
  <c r="V50" i="2"/>
  <c r="W50" i="2"/>
  <c r="X50" i="2"/>
  <c r="V51" i="2"/>
  <c r="W51" i="2"/>
  <c r="X51" i="2"/>
  <c r="V52" i="2"/>
  <c r="W52" i="2"/>
  <c r="X52" i="2"/>
  <c r="V53" i="2"/>
  <c r="W53" i="2"/>
  <c r="X53" i="2"/>
  <c r="V54" i="2"/>
  <c r="W54" i="2"/>
  <c r="X54" i="2"/>
  <c r="V55" i="2"/>
  <c r="W55" i="2"/>
  <c r="X55" i="2"/>
  <c r="V56" i="2"/>
  <c r="W56" i="2"/>
  <c r="X56" i="2"/>
  <c r="V57" i="2"/>
  <c r="W57" i="2"/>
  <c r="X57" i="2"/>
  <c r="V58" i="2"/>
  <c r="W58" i="2"/>
  <c r="X58" i="2"/>
  <c r="V59" i="2"/>
  <c r="W59" i="2"/>
  <c r="X59" i="2"/>
  <c r="V60" i="2"/>
  <c r="W60" i="2"/>
  <c r="X60" i="2"/>
  <c r="V61" i="2"/>
  <c r="W61" i="2"/>
  <c r="X61" i="2"/>
  <c r="V62" i="2"/>
  <c r="W62" i="2"/>
  <c r="X62" i="2"/>
  <c r="V63" i="2"/>
  <c r="W63" i="2"/>
  <c r="X63" i="2"/>
  <c r="V64" i="2"/>
  <c r="W64" i="2"/>
  <c r="X64" i="2"/>
  <c r="V65" i="2"/>
  <c r="W65" i="2"/>
  <c r="X65" i="2"/>
  <c r="V66" i="2"/>
  <c r="W66" i="2"/>
  <c r="X66" i="2"/>
  <c r="V67" i="2"/>
  <c r="W67" i="2"/>
  <c r="X67" i="2"/>
  <c r="V68" i="2"/>
  <c r="W68" i="2"/>
  <c r="X68" i="2"/>
  <c r="V69" i="2"/>
  <c r="W69" i="2"/>
  <c r="X69" i="2"/>
  <c r="V70" i="2"/>
  <c r="W70" i="2"/>
  <c r="X70" i="2"/>
  <c r="V71" i="2"/>
  <c r="W71" i="2"/>
  <c r="X71" i="2"/>
  <c r="V72" i="2"/>
  <c r="W72" i="2"/>
  <c r="X72" i="2"/>
  <c r="V73" i="2"/>
  <c r="W73" i="2"/>
  <c r="X73" i="2"/>
  <c r="V74" i="2"/>
  <c r="W74" i="2"/>
  <c r="X74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V85" i="2"/>
  <c r="W85" i="2"/>
  <c r="X85" i="2"/>
  <c r="V86" i="2"/>
  <c r="W86" i="2"/>
  <c r="X86" i="2"/>
  <c r="V87" i="2"/>
  <c r="W87" i="2"/>
  <c r="X87" i="2"/>
  <c r="V88" i="2"/>
  <c r="W88" i="2"/>
  <c r="X88" i="2"/>
  <c r="V89" i="2"/>
  <c r="W89" i="2"/>
  <c r="X89" i="2"/>
  <c r="V90" i="2"/>
  <c r="W90" i="2"/>
  <c r="X90" i="2"/>
  <c r="V91" i="2"/>
  <c r="W91" i="2"/>
  <c r="X91" i="2"/>
  <c r="V92" i="2"/>
  <c r="W92" i="2"/>
  <c r="X92" i="2"/>
  <c r="V93" i="2"/>
  <c r="W93" i="2"/>
  <c r="X93" i="2"/>
  <c r="V94" i="2"/>
  <c r="W94" i="2"/>
  <c r="X94" i="2"/>
  <c r="V95" i="2"/>
  <c r="W95" i="2"/>
  <c r="X95" i="2"/>
  <c r="V96" i="2"/>
  <c r="W96" i="2"/>
  <c r="X96" i="2"/>
  <c r="V97" i="2"/>
  <c r="W97" i="2"/>
  <c r="X97" i="2"/>
  <c r="V98" i="2"/>
  <c r="W98" i="2"/>
  <c r="X98" i="2"/>
  <c r="V99" i="2"/>
  <c r="W99" i="2"/>
  <c r="X99" i="2"/>
  <c r="V100" i="2"/>
  <c r="W100" i="2"/>
  <c r="X100" i="2"/>
  <c r="V101" i="2"/>
  <c r="W101" i="2"/>
  <c r="X101" i="2"/>
  <c r="V102" i="2"/>
  <c r="W102" i="2"/>
  <c r="X102" i="2"/>
  <c r="V103" i="2"/>
  <c r="W103" i="2"/>
  <c r="X103" i="2"/>
  <c r="V104" i="2"/>
  <c r="W104" i="2"/>
  <c r="X104" i="2"/>
  <c r="V105" i="2"/>
  <c r="W105" i="2"/>
  <c r="X105" i="2"/>
  <c r="V106" i="2"/>
  <c r="W106" i="2"/>
  <c r="X106" i="2"/>
  <c r="V107" i="2"/>
  <c r="W107" i="2"/>
  <c r="X107" i="2"/>
  <c r="V108" i="2"/>
  <c r="W108" i="2"/>
  <c r="X108" i="2"/>
  <c r="V109" i="2"/>
  <c r="W109" i="2"/>
  <c r="X109" i="2"/>
  <c r="V110" i="2"/>
  <c r="W110" i="2"/>
  <c r="X110" i="2"/>
  <c r="V111" i="2"/>
  <c r="W111" i="2"/>
  <c r="X111" i="2"/>
  <c r="V112" i="2"/>
  <c r="W112" i="2"/>
  <c r="X112" i="2"/>
  <c r="V113" i="2"/>
  <c r="W113" i="2"/>
  <c r="X113" i="2"/>
  <c r="V114" i="2"/>
  <c r="W114" i="2"/>
  <c r="X114" i="2"/>
  <c r="V115" i="2"/>
  <c r="W115" i="2"/>
  <c r="X115" i="2"/>
  <c r="V116" i="2"/>
  <c r="W116" i="2"/>
  <c r="X116" i="2"/>
  <c r="V117" i="2"/>
  <c r="W117" i="2"/>
  <c r="X117" i="2"/>
  <c r="V118" i="2"/>
  <c r="W118" i="2"/>
  <c r="X118" i="2"/>
  <c r="V119" i="2"/>
  <c r="W119" i="2"/>
  <c r="X119" i="2"/>
  <c r="V120" i="2"/>
  <c r="W120" i="2"/>
  <c r="X120" i="2"/>
  <c r="V121" i="2"/>
  <c r="W121" i="2"/>
  <c r="X121" i="2"/>
  <c r="V122" i="2"/>
  <c r="W122" i="2"/>
  <c r="X122" i="2"/>
  <c r="V123" i="2"/>
  <c r="W123" i="2"/>
  <c r="X123" i="2"/>
  <c r="V124" i="2"/>
  <c r="W124" i="2"/>
  <c r="X124" i="2"/>
  <c r="V125" i="2"/>
  <c r="W125" i="2"/>
  <c r="X125" i="2"/>
  <c r="V126" i="2"/>
  <c r="W126" i="2"/>
  <c r="X126" i="2"/>
  <c r="V127" i="2"/>
  <c r="W127" i="2"/>
  <c r="X127" i="2"/>
  <c r="V128" i="2"/>
  <c r="W128" i="2"/>
  <c r="X128" i="2"/>
  <c r="V129" i="2"/>
  <c r="W129" i="2"/>
  <c r="X129" i="2"/>
  <c r="V130" i="2"/>
  <c r="W130" i="2"/>
  <c r="X130" i="2"/>
  <c r="V131" i="2"/>
  <c r="W131" i="2"/>
  <c r="X131" i="2"/>
  <c r="V132" i="2"/>
  <c r="W132" i="2"/>
  <c r="X132" i="2"/>
  <c r="V133" i="2"/>
  <c r="W133" i="2"/>
  <c r="X133" i="2"/>
  <c r="V134" i="2"/>
  <c r="W134" i="2"/>
  <c r="X134" i="2"/>
  <c r="V135" i="2"/>
  <c r="W135" i="2"/>
  <c r="X135" i="2"/>
  <c r="V136" i="2"/>
  <c r="W136" i="2"/>
  <c r="X136" i="2"/>
  <c r="V137" i="2"/>
  <c r="W137" i="2"/>
  <c r="X137" i="2"/>
  <c r="V138" i="2"/>
  <c r="W138" i="2"/>
  <c r="X138" i="2"/>
  <c r="V139" i="2"/>
  <c r="W139" i="2"/>
  <c r="X139" i="2"/>
  <c r="V140" i="2"/>
  <c r="W140" i="2"/>
  <c r="X140" i="2"/>
  <c r="V141" i="2"/>
  <c r="W141" i="2"/>
  <c r="X141" i="2"/>
  <c r="V142" i="2"/>
  <c r="W142" i="2"/>
  <c r="X142" i="2"/>
  <c r="V143" i="2"/>
  <c r="W143" i="2"/>
  <c r="X143" i="2"/>
  <c r="V144" i="2"/>
  <c r="W144" i="2"/>
  <c r="X144" i="2"/>
  <c r="V145" i="2"/>
  <c r="W145" i="2"/>
  <c r="X145" i="2"/>
  <c r="V146" i="2"/>
  <c r="W146" i="2"/>
  <c r="X146" i="2"/>
  <c r="V147" i="2"/>
  <c r="W147" i="2"/>
  <c r="X147" i="2"/>
  <c r="V148" i="2"/>
  <c r="W148" i="2"/>
  <c r="X148" i="2"/>
  <c r="V149" i="2"/>
  <c r="W149" i="2"/>
  <c r="X149" i="2"/>
  <c r="V150" i="2"/>
  <c r="W150" i="2"/>
  <c r="X150" i="2"/>
  <c r="V151" i="2"/>
  <c r="W151" i="2"/>
  <c r="X151" i="2"/>
  <c r="V152" i="2"/>
  <c r="W152" i="2"/>
  <c r="X152" i="2"/>
  <c r="V153" i="2"/>
  <c r="W153" i="2"/>
  <c r="X153" i="2"/>
  <c r="V154" i="2"/>
  <c r="W154" i="2"/>
  <c r="X154" i="2"/>
  <c r="V155" i="2"/>
  <c r="W155" i="2"/>
  <c r="X155" i="2"/>
  <c r="V156" i="2"/>
  <c r="W156" i="2"/>
  <c r="X156" i="2"/>
  <c r="V157" i="2"/>
  <c r="W157" i="2"/>
  <c r="X157" i="2"/>
  <c r="V158" i="2"/>
  <c r="W158" i="2"/>
  <c r="X158" i="2"/>
  <c r="V159" i="2"/>
  <c r="W159" i="2"/>
  <c r="X159" i="2"/>
  <c r="V160" i="2"/>
  <c r="W160" i="2"/>
  <c r="X160" i="2"/>
  <c r="V161" i="2"/>
  <c r="W161" i="2"/>
  <c r="X161" i="2"/>
  <c r="V162" i="2"/>
  <c r="W162" i="2"/>
  <c r="X162" i="2"/>
  <c r="V163" i="2"/>
  <c r="W163" i="2"/>
  <c r="X163" i="2"/>
  <c r="V164" i="2"/>
  <c r="W164" i="2"/>
  <c r="X164" i="2"/>
  <c r="V165" i="2"/>
  <c r="W165" i="2"/>
  <c r="X165" i="2"/>
  <c r="V166" i="2"/>
  <c r="W166" i="2"/>
  <c r="X166" i="2"/>
  <c r="V167" i="2"/>
  <c r="W167" i="2"/>
  <c r="X167" i="2"/>
  <c r="V168" i="2"/>
  <c r="W168" i="2"/>
  <c r="X168" i="2"/>
  <c r="V169" i="2"/>
  <c r="W169" i="2"/>
  <c r="X169" i="2"/>
  <c r="V170" i="2"/>
  <c r="W170" i="2"/>
  <c r="X170" i="2"/>
  <c r="V171" i="2"/>
  <c r="W171" i="2"/>
  <c r="X171" i="2"/>
  <c r="V172" i="2"/>
  <c r="W172" i="2"/>
  <c r="X172" i="2"/>
  <c r="V173" i="2"/>
  <c r="W173" i="2"/>
  <c r="X173" i="2"/>
  <c r="V174" i="2"/>
  <c r="W174" i="2"/>
  <c r="X174" i="2"/>
  <c r="V175" i="2"/>
  <c r="W175" i="2"/>
  <c r="X175" i="2"/>
  <c r="V176" i="2"/>
  <c r="W176" i="2"/>
  <c r="X176" i="2"/>
  <c r="V177" i="2"/>
  <c r="W177" i="2"/>
  <c r="X177" i="2"/>
  <c r="V178" i="2"/>
  <c r="W178" i="2"/>
  <c r="X178" i="2"/>
  <c r="V179" i="2"/>
  <c r="W179" i="2"/>
  <c r="X179" i="2"/>
  <c r="V180" i="2"/>
  <c r="W180" i="2"/>
  <c r="X180" i="2"/>
  <c r="V181" i="2"/>
  <c r="W181" i="2"/>
  <c r="X181" i="2"/>
  <c r="V182" i="2"/>
  <c r="W182" i="2"/>
  <c r="X182" i="2"/>
  <c r="V183" i="2"/>
  <c r="W183" i="2"/>
  <c r="X183" i="2"/>
  <c r="V184" i="2"/>
  <c r="W184" i="2"/>
  <c r="X184" i="2"/>
  <c r="V185" i="2"/>
  <c r="W185" i="2"/>
  <c r="X185" i="2"/>
  <c r="V186" i="2"/>
  <c r="W186" i="2"/>
  <c r="X186" i="2"/>
  <c r="V187" i="2"/>
  <c r="W187" i="2"/>
  <c r="X187" i="2"/>
  <c r="V188" i="2"/>
  <c r="W188" i="2"/>
  <c r="X188" i="2"/>
  <c r="V189" i="2"/>
  <c r="W189" i="2"/>
  <c r="X189" i="2"/>
  <c r="V190" i="2"/>
  <c r="W190" i="2"/>
  <c r="X190" i="2"/>
  <c r="V191" i="2"/>
  <c r="W191" i="2"/>
  <c r="X191" i="2"/>
  <c r="V192" i="2"/>
  <c r="W192" i="2"/>
  <c r="X192" i="2"/>
  <c r="V193" i="2"/>
  <c r="W193" i="2"/>
  <c r="X193" i="2"/>
  <c r="V194" i="2"/>
  <c r="W194" i="2"/>
  <c r="X194" i="2"/>
  <c r="V195" i="2"/>
  <c r="W195" i="2"/>
  <c r="X195" i="2"/>
  <c r="V196" i="2"/>
  <c r="W196" i="2"/>
  <c r="X196" i="2"/>
  <c r="V197" i="2"/>
  <c r="W197" i="2"/>
  <c r="X197" i="2"/>
  <c r="V198" i="2"/>
  <c r="W198" i="2"/>
  <c r="X198" i="2"/>
  <c r="V199" i="2"/>
  <c r="W199" i="2"/>
  <c r="X199" i="2"/>
  <c r="V200" i="2"/>
  <c r="W200" i="2"/>
  <c r="X200" i="2"/>
  <c r="V201" i="2"/>
  <c r="W201" i="2"/>
  <c r="X201" i="2"/>
  <c r="V202" i="2"/>
  <c r="W202" i="2"/>
  <c r="X202" i="2"/>
  <c r="V203" i="2"/>
  <c r="W203" i="2"/>
  <c r="X203" i="2"/>
  <c r="V204" i="2"/>
  <c r="W204" i="2"/>
  <c r="X204" i="2"/>
  <c r="V205" i="2"/>
  <c r="W205" i="2"/>
  <c r="X205" i="2"/>
  <c r="V206" i="2"/>
  <c r="W206" i="2"/>
  <c r="X206" i="2"/>
  <c r="V207" i="2"/>
  <c r="W207" i="2"/>
  <c r="X207" i="2"/>
  <c r="V208" i="2"/>
  <c r="W208" i="2"/>
  <c r="X208" i="2"/>
  <c r="V209" i="2"/>
  <c r="W209" i="2"/>
  <c r="X209" i="2"/>
  <c r="V210" i="2"/>
  <c r="W210" i="2"/>
  <c r="X210" i="2"/>
  <c r="V211" i="2"/>
  <c r="W211" i="2"/>
  <c r="X211" i="2"/>
  <c r="V212" i="2"/>
  <c r="W212" i="2"/>
  <c r="X212" i="2"/>
  <c r="V213" i="2"/>
  <c r="W213" i="2"/>
  <c r="X213" i="2"/>
  <c r="V214" i="2"/>
  <c r="W214" i="2"/>
  <c r="X214" i="2"/>
  <c r="V215" i="2"/>
  <c r="W215" i="2"/>
  <c r="X215" i="2"/>
  <c r="V216" i="2"/>
  <c r="W216" i="2"/>
  <c r="X216" i="2"/>
  <c r="V217" i="2"/>
  <c r="W217" i="2"/>
  <c r="X217" i="2"/>
  <c r="V218" i="2"/>
  <c r="W218" i="2"/>
  <c r="X218" i="2"/>
  <c r="V219" i="2"/>
  <c r="W219" i="2"/>
  <c r="X219" i="2"/>
  <c r="V220" i="2"/>
  <c r="W220" i="2"/>
  <c r="X220" i="2"/>
  <c r="V221" i="2"/>
  <c r="W221" i="2"/>
  <c r="X221" i="2"/>
  <c r="V222" i="2"/>
  <c r="W222" i="2"/>
  <c r="X222" i="2"/>
  <c r="V223" i="2"/>
  <c r="W223" i="2"/>
  <c r="X223" i="2"/>
  <c r="V224" i="2"/>
  <c r="W224" i="2"/>
  <c r="X224" i="2"/>
  <c r="V225" i="2"/>
  <c r="W225" i="2"/>
  <c r="X225" i="2"/>
  <c r="V226" i="2"/>
  <c r="W226" i="2"/>
  <c r="X226" i="2"/>
  <c r="V227" i="2"/>
  <c r="W227" i="2"/>
  <c r="X227" i="2"/>
  <c r="V228" i="2"/>
  <c r="W228" i="2"/>
  <c r="X228" i="2"/>
  <c r="V229" i="2"/>
  <c r="W229" i="2"/>
  <c r="X229" i="2"/>
  <c r="V230" i="2"/>
  <c r="W230" i="2"/>
  <c r="X230" i="2"/>
  <c r="V231" i="2"/>
  <c r="W231" i="2"/>
  <c r="X231" i="2"/>
  <c r="V232" i="2"/>
  <c r="W232" i="2"/>
  <c r="X232" i="2"/>
  <c r="V233" i="2"/>
  <c r="W233" i="2"/>
  <c r="X233" i="2"/>
  <c r="V234" i="2"/>
  <c r="W234" i="2"/>
  <c r="X234" i="2"/>
  <c r="V235" i="2"/>
  <c r="W235" i="2"/>
  <c r="X235" i="2"/>
  <c r="V236" i="2"/>
  <c r="W236" i="2"/>
  <c r="X236" i="2"/>
  <c r="V237" i="2"/>
  <c r="W237" i="2"/>
  <c r="X237" i="2"/>
  <c r="V238" i="2"/>
  <c r="W238" i="2"/>
  <c r="X238" i="2"/>
  <c r="V239" i="2"/>
  <c r="W239" i="2"/>
  <c r="X239" i="2"/>
  <c r="V240" i="2"/>
  <c r="W240" i="2"/>
  <c r="X240" i="2"/>
  <c r="V241" i="2"/>
  <c r="W241" i="2"/>
  <c r="X241" i="2"/>
  <c r="V242" i="2"/>
  <c r="W242" i="2"/>
  <c r="X242" i="2"/>
  <c r="V243" i="2"/>
  <c r="W243" i="2"/>
  <c r="X243" i="2"/>
  <c r="V244" i="2"/>
  <c r="W244" i="2"/>
  <c r="X244" i="2"/>
  <c r="V245" i="2"/>
  <c r="W245" i="2"/>
  <c r="X245" i="2"/>
  <c r="V246" i="2"/>
  <c r="W246" i="2"/>
  <c r="X246" i="2"/>
  <c r="V247" i="2"/>
  <c r="W247" i="2"/>
  <c r="X247" i="2"/>
  <c r="V248" i="2"/>
  <c r="W248" i="2"/>
  <c r="X248" i="2"/>
  <c r="V249" i="2"/>
  <c r="W249" i="2"/>
  <c r="X249" i="2"/>
  <c r="V250" i="2"/>
  <c r="W250" i="2"/>
  <c r="X250" i="2"/>
  <c r="V251" i="2"/>
  <c r="W251" i="2"/>
  <c r="X251" i="2"/>
  <c r="V252" i="2"/>
  <c r="W252" i="2"/>
  <c r="X252" i="2"/>
  <c r="V253" i="2"/>
  <c r="W253" i="2"/>
  <c r="X253" i="2"/>
  <c r="V254" i="2"/>
  <c r="W254" i="2"/>
  <c r="X254" i="2"/>
  <c r="V255" i="2"/>
  <c r="W255" i="2"/>
  <c r="X255" i="2"/>
  <c r="V256" i="2"/>
  <c r="W256" i="2"/>
  <c r="X256" i="2"/>
  <c r="V257" i="2"/>
  <c r="W257" i="2"/>
  <c r="X257" i="2"/>
  <c r="V258" i="2"/>
  <c r="W258" i="2"/>
  <c r="X258" i="2"/>
  <c r="V259" i="2"/>
  <c r="W259" i="2"/>
  <c r="X259" i="2"/>
  <c r="V260" i="2"/>
  <c r="W260" i="2"/>
  <c r="X260" i="2"/>
  <c r="V261" i="2"/>
  <c r="W261" i="2"/>
  <c r="X261" i="2"/>
  <c r="V262" i="2"/>
  <c r="W262" i="2"/>
  <c r="X262" i="2"/>
  <c r="V263" i="2"/>
  <c r="W263" i="2"/>
  <c r="X263" i="2"/>
  <c r="V264" i="2"/>
  <c r="W264" i="2"/>
  <c r="X264" i="2"/>
  <c r="V265" i="2"/>
  <c r="W265" i="2"/>
  <c r="X265" i="2"/>
  <c r="V266" i="2"/>
  <c r="W266" i="2"/>
  <c r="X266" i="2"/>
  <c r="V267" i="2"/>
  <c r="W267" i="2"/>
  <c r="X267" i="2"/>
  <c r="V268" i="2"/>
  <c r="W268" i="2"/>
  <c r="X268" i="2"/>
  <c r="V269" i="2"/>
  <c r="W269" i="2"/>
  <c r="X269" i="2"/>
  <c r="V270" i="2"/>
  <c r="W270" i="2"/>
  <c r="X270" i="2"/>
  <c r="V271" i="2"/>
  <c r="W271" i="2"/>
  <c r="X271" i="2"/>
  <c r="V272" i="2"/>
  <c r="W272" i="2"/>
  <c r="X272" i="2"/>
  <c r="V273" i="2"/>
  <c r="W273" i="2"/>
  <c r="X273" i="2"/>
  <c r="V274" i="2"/>
  <c r="W274" i="2"/>
  <c r="X274" i="2"/>
  <c r="V275" i="2"/>
  <c r="W275" i="2"/>
  <c r="X275" i="2"/>
  <c r="V276" i="2"/>
  <c r="W276" i="2"/>
  <c r="X276" i="2"/>
  <c r="V277" i="2"/>
  <c r="W277" i="2"/>
  <c r="X277" i="2"/>
  <c r="V278" i="2"/>
  <c r="W278" i="2"/>
  <c r="X278" i="2"/>
  <c r="V279" i="2"/>
  <c r="W279" i="2"/>
  <c r="X279" i="2"/>
  <c r="V280" i="2"/>
  <c r="W280" i="2"/>
  <c r="X280" i="2"/>
  <c r="V281" i="2"/>
  <c r="W281" i="2"/>
  <c r="X281" i="2"/>
  <c r="V282" i="2"/>
  <c r="W282" i="2"/>
  <c r="X282" i="2"/>
  <c r="V283" i="2"/>
  <c r="W283" i="2"/>
  <c r="X283" i="2"/>
  <c r="V284" i="2"/>
  <c r="W284" i="2"/>
  <c r="X284" i="2"/>
  <c r="V285" i="2"/>
  <c r="W285" i="2"/>
  <c r="X285" i="2"/>
  <c r="V286" i="2"/>
  <c r="W286" i="2"/>
  <c r="X286" i="2"/>
  <c r="V287" i="2"/>
  <c r="W287" i="2"/>
  <c r="X287" i="2"/>
  <c r="V288" i="2"/>
  <c r="W288" i="2"/>
  <c r="X288" i="2"/>
  <c r="V289" i="2"/>
  <c r="W289" i="2"/>
  <c r="X289" i="2"/>
  <c r="V290" i="2"/>
  <c r="W290" i="2"/>
  <c r="X290" i="2"/>
  <c r="V291" i="2"/>
  <c r="W291" i="2"/>
  <c r="X291" i="2"/>
  <c r="V292" i="2"/>
  <c r="W292" i="2"/>
  <c r="X292" i="2"/>
  <c r="V293" i="2"/>
  <c r="W293" i="2"/>
  <c r="X293" i="2"/>
  <c r="V294" i="2"/>
  <c r="W294" i="2"/>
  <c r="X294" i="2"/>
  <c r="V295" i="2"/>
  <c r="W295" i="2"/>
  <c r="X295" i="2"/>
  <c r="V296" i="2"/>
  <c r="W296" i="2"/>
  <c r="X296" i="2"/>
  <c r="V297" i="2"/>
  <c r="W297" i="2"/>
  <c r="X297" i="2"/>
  <c r="V298" i="2"/>
  <c r="W298" i="2"/>
  <c r="X298" i="2"/>
  <c r="V299" i="2"/>
  <c r="W299" i="2"/>
  <c r="X299" i="2"/>
  <c r="V300" i="2"/>
  <c r="W300" i="2"/>
  <c r="X300" i="2"/>
  <c r="V301" i="2"/>
  <c r="W301" i="2"/>
  <c r="X301" i="2"/>
  <c r="V302" i="2"/>
  <c r="W302" i="2"/>
  <c r="X302" i="2"/>
  <c r="V303" i="2"/>
  <c r="W303" i="2"/>
  <c r="X303" i="2"/>
  <c r="V304" i="2"/>
  <c r="W304" i="2"/>
  <c r="X304" i="2"/>
  <c r="V305" i="2"/>
  <c r="W305" i="2"/>
  <c r="X305" i="2"/>
  <c r="V306" i="2"/>
  <c r="W306" i="2"/>
  <c r="X306" i="2"/>
  <c r="V307" i="2"/>
  <c r="W307" i="2"/>
  <c r="X307" i="2"/>
  <c r="V308" i="2"/>
  <c r="W308" i="2"/>
  <c r="X308" i="2"/>
  <c r="V309" i="2"/>
  <c r="W309" i="2"/>
  <c r="X309" i="2"/>
  <c r="V310" i="2"/>
  <c r="W310" i="2"/>
  <c r="X310" i="2"/>
  <c r="V311" i="2"/>
  <c r="W311" i="2"/>
  <c r="X311" i="2"/>
  <c r="V312" i="2"/>
  <c r="W312" i="2"/>
  <c r="X312" i="2"/>
  <c r="V313" i="2"/>
  <c r="W313" i="2"/>
  <c r="X313" i="2"/>
  <c r="V314" i="2"/>
  <c r="W314" i="2"/>
  <c r="X314" i="2"/>
  <c r="V315" i="2"/>
  <c r="W315" i="2"/>
  <c r="X315" i="2"/>
  <c r="V316" i="2"/>
  <c r="W316" i="2"/>
  <c r="X316" i="2"/>
  <c r="V317" i="2"/>
  <c r="W317" i="2"/>
  <c r="X317" i="2"/>
  <c r="V318" i="2"/>
  <c r="W318" i="2"/>
  <c r="X318" i="2"/>
  <c r="V319" i="2"/>
  <c r="W319" i="2"/>
  <c r="X319" i="2"/>
  <c r="V320" i="2"/>
  <c r="W320" i="2"/>
  <c r="X320" i="2"/>
  <c r="V321" i="2"/>
  <c r="W321" i="2"/>
  <c r="X321" i="2"/>
  <c r="V322" i="2"/>
  <c r="W322" i="2"/>
  <c r="X322" i="2"/>
  <c r="V323" i="2"/>
  <c r="W323" i="2"/>
  <c r="X323" i="2"/>
  <c r="V324" i="2"/>
  <c r="W324" i="2"/>
  <c r="X324" i="2"/>
  <c r="V325" i="2"/>
  <c r="W325" i="2"/>
  <c r="X325" i="2"/>
  <c r="V326" i="2"/>
  <c r="W326" i="2"/>
  <c r="X326" i="2"/>
  <c r="V327" i="2"/>
  <c r="W327" i="2"/>
  <c r="X327" i="2"/>
  <c r="V328" i="2"/>
  <c r="W328" i="2"/>
  <c r="X328" i="2"/>
  <c r="V329" i="2"/>
  <c r="W329" i="2"/>
  <c r="X329" i="2"/>
  <c r="V330" i="2"/>
  <c r="W330" i="2"/>
  <c r="X330" i="2"/>
  <c r="V331" i="2"/>
  <c r="W331" i="2"/>
  <c r="X331" i="2"/>
  <c r="V332" i="2"/>
  <c r="W332" i="2"/>
  <c r="X332" i="2"/>
  <c r="V333" i="2"/>
  <c r="W333" i="2"/>
  <c r="X333" i="2"/>
  <c r="V334" i="2"/>
  <c r="W334" i="2"/>
  <c r="X334" i="2"/>
  <c r="V335" i="2"/>
  <c r="W335" i="2"/>
  <c r="X335" i="2"/>
  <c r="V336" i="2"/>
  <c r="W336" i="2"/>
  <c r="X336" i="2"/>
  <c r="V337" i="2"/>
  <c r="W337" i="2"/>
  <c r="X337" i="2"/>
  <c r="V338" i="2"/>
  <c r="W338" i="2"/>
  <c r="X338" i="2"/>
  <c r="V339" i="2"/>
  <c r="W339" i="2"/>
  <c r="X339" i="2"/>
  <c r="V340" i="2"/>
  <c r="W340" i="2"/>
  <c r="X340" i="2"/>
  <c r="V341" i="2"/>
  <c r="W341" i="2"/>
  <c r="X341" i="2"/>
  <c r="V342" i="2"/>
  <c r="W342" i="2"/>
  <c r="X342" i="2"/>
  <c r="V343" i="2"/>
  <c r="W343" i="2"/>
  <c r="X343" i="2"/>
  <c r="V344" i="2"/>
  <c r="W344" i="2"/>
  <c r="X344" i="2"/>
  <c r="V345" i="2"/>
  <c r="W345" i="2"/>
  <c r="X345" i="2"/>
  <c r="V346" i="2"/>
  <c r="W346" i="2"/>
  <c r="X346" i="2"/>
  <c r="V347" i="2"/>
  <c r="W347" i="2"/>
  <c r="X347" i="2"/>
  <c r="V348" i="2"/>
  <c r="W348" i="2"/>
  <c r="X348" i="2"/>
  <c r="V349" i="2"/>
  <c r="W349" i="2"/>
  <c r="X349" i="2"/>
  <c r="V350" i="2"/>
  <c r="W350" i="2"/>
  <c r="X350" i="2"/>
  <c r="V351" i="2"/>
  <c r="W351" i="2"/>
  <c r="X351" i="2"/>
  <c r="V352" i="2"/>
  <c r="W352" i="2"/>
  <c r="X352" i="2"/>
  <c r="V353" i="2"/>
  <c r="W353" i="2"/>
  <c r="X353" i="2"/>
  <c r="V354" i="2"/>
  <c r="W354" i="2"/>
  <c r="X354" i="2"/>
  <c r="V355" i="2"/>
  <c r="W355" i="2"/>
  <c r="X355" i="2"/>
  <c r="V356" i="2"/>
  <c r="W356" i="2"/>
  <c r="X356" i="2"/>
  <c r="V357" i="2"/>
  <c r="W357" i="2"/>
  <c r="X357" i="2"/>
  <c r="V358" i="2"/>
  <c r="W358" i="2"/>
  <c r="X358" i="2"/>
  <c r="V359" i="2"/>
  <c r="W359" i="2"/>
  <c r="X359" i="2"/>
  <c r="V360" i="2"/>
  <c r="W360" i="2"/>
  <c r="X360" i="2"/>
  <c r="V361" i="2"/>
  <c r="W361" i="2"/>
  <c r="X361" i="2"/>
  <c r="V362" i="2"/>
  <c r="W362" i="2"/>
  <c r="X362" i="2"/>
  <c r="V363" i="2"/>
  <c r="W363" i="2"/>
  <c r="X363" i="2"/>
  <c r="V364" i="2"/>
  <c r="W364" i="2"/>
  <c r="X364" i="2"/>
  <c r="V365" i="2"/>
  <c r="W365" i="2"/>
  <c r="X365" i="2"/>
  <c r="V366" i="2"/>
  <c r="W366" i="2"/>
  <c r="X366" i="2"/>
  <c r="V367" i="2"/>
  <c r="W367" i="2"/>
  <c r="X367" i="2"/>
  <c r="V368" i="2"/>
  <c r="W368" i="2"/>
  <c r="X368" i="2"/>
  <c r="V369" i="2"/>
  <c r="W369" i="2"/>
  <c r="X369" i="2"/>
  <c r="V370" i="2"/>
  <c r="W370" i="2"/>
  <c r="X370" i="2"/>
  <c r="V371" i="2"/>
  <c r="W371" i="2"/>
  <c r="X371" i="2"/>
  <c r="V372" i="2"/>
  <c r="W372" i="2"/>
  <c r="X372" i="2"/>
  <c r="V373" i="2"/>
  <c r="W373" i="2"/>
  <c r="X373" i="2"/>
  <c r="V374" i="2"/>
  <c r="W374" i="2"/>
  <c r="X374" i="2"/>
  <c r="V375" i="2"/>
  <c r="W375" i="2"/>
  <c r="X375" i="2"/>
  <c r="V376" i="2"/>
  <c r="W376" i="2"/>
  <c r="X376" i="2"/>
  <c r="V377" i="2"/>
  <c r="W377" i="2"/>
  <c r="X377" i="2"/>
  <c r="V378" i="2"/>
  <c r="W378" i="2"/>
  <c r="X378" i="2"/>
  <c r="V379" i="2"/>
  <c r="W379" i="2"/>
  <c r="X379" i="2"/>
  <c r="V380" i="2"/>
  <c r="W380" i="2"/>
  <c r="X380" i="2"/>
  <c r="V381" i="2"/>
  <c r="W381" i="2"/>
  <c r="X381" i="2"/>
  <c r="V382" i="2"/>
  <c r="W382" i="2"/>
  <c r="X382" i="2"/>
  <c r="V383" i="2"/>
  <c r="W383" i="2"/>
  <c r="X383" i="2"/>
  <c r="V384" i="2"/>
  <c r="W384" i="2"/>
  <c r="X384" i="2"/>
  <c r="V385" i="2"/>
  <c r="W385" i="2"/>
  <c r="X385" i="2"/>
  <c r="V386" i="2"/>
  <c r="W386" i="2"/>
  <c r="X386" i="2"/>
  <c r="V387" i="2"/>
  <c r="W387" i="2"/>
  <c r="X387" i="2"/>
  <c r="V388" i="2"/>
  <c r="W388" i="2"/>
  <c r="X388" i="2"/>
  <c r="V389" i="2"/>
  <c r="W389" i="2"/>
  <c r="X389" i="2"/>
  <c r="V390" i="2"/>
  <c r="W390" i="2"/>
  <c r="X390" i="2"/>
  <c r="V391" i="2"/>
  <c r="W391" i="2"/>
  <c r="X391" i="2"/>
  <c r="V392" i="2"/>
  <c r="W392" i="2"/>
  <c r="X392" i="2"/>
  <c r="V393" i="2"/>
  <c r="W393" i="2"/>
  <c r="X393" i="2"/>
  <c r="V394" i="2"/>
  <c r="W394" i="2"/>
  <c r="X394" i="2"/>
  <c r="V395" i="2"/>
  <c r="W395" i="2"/>
  <c r="X395" i="2"/>
  <c r="V396" i="2"/>
  <c r="W396" i="2"/>
  <c r="X396" i="2"/>
  <c r="V397" i="2"/>
  <c r="W397" i="2"/>
  <c r="X397" i="2"/>
  <c r="V398" i="2"/>
  <c r="W398" i="2"/>
  <c r="X398" i="2"/>
  <c r="V399" i="2"/>
  <c r="W399" i="2"/>
  <c r="X399" i="2"/>
  <c r="V400" i="2"/>
  <c r="W400" i="2"/>
  <c r="X400" i="2"/>
  <c r="V401" i="2"/>
  <c r="W401" i="2"/>
  <c r="X401" i="2"/>
  <c r="V402" i="2"/>
  <c r="W402" i="2"/>
  <c r="X402" i="2"/>
  <c r="V403" i="2"/>
  <c r="W403" i="2"/>
  <c r="X403" i="2"/>
  <c r="V404" i="2"/>
  <c r="W404" i="2"/>
  <c r="X404" i="2"/>
  <c r="V405" i="2"/>
  <c r="W405" i="2"/>
  <c r="X405" i="2"/>
  <c r="V406" i="2"/>
  <c r="W406" i="2"/>
  <c r="X406" i="2"/>
  <c r="V407" i="2"/>
  <c r="W407" i="2"/>
  <c r="X407" i="2"/>
  <c r="V408" i="2"/>
  <c r="W408" i="2"/>
  <c r="X408" i="2"/>
  <c r="V409" i="2"/>
  <c r="W409" i="2"/>
  <c r="X409" i="2"/>
  <c r="V410" i="2"/>
  <c r="W410" i="2"/>
  <c r="X410" i="2"/>
  <c r="V411" i="2"/>
  <c r="W411" i="2"/>
  <c r="X411" i="2"/>
  <c r="V412" i="2"/>
  <c r="W412" i="2"/>
  <c r="X412" i="2"/>
  <c r="V413" i="2"/>
  <c r="W413" i="2"/>
  <c r="X413" i="2"/>
  <c r="V414" i="2"/>
  <c r="W414" i="2"/>
  <c r="X414" i="2"/>
  <c r="V415" i="2"/>
  <c r="W415" i="2"/>
  <c r="X415" i="2"/>
  <c r="V416" i="2"/>
  <c r="W416" i="2"/>
  <c r="X416" i="2"/>
  <c r="V417" i="2"/>
  <c r="W417" i="2"/>
  <c r="X417" i="2"/>
  <c r="V418" i="2"/>
  <c r="W418" i="2"/>
  <c r="X418" i="2"/>
  <c r="V419" i="2"/>
  <c r="W419" i="2"/>
  <c r="X419" i="2"/>
  <c r="V420" i="2"/>
  <c r="W420" i="2"/>
  <c r="X420" i="2"/>
  <c r="V421" i="2"/>
  <c r="W421" i="2"/>
  <c r="X421" i="2"/>
  <c r="V422" i="2"/>
  <c r="W422" i="2"/>
  <c r="X422" i="2"/>
  <c r="V423" i="2"/>
  <c r="W423" i="2"/>
  <c r="X423" i="2"/>
  <c r="V424" i="2"/>
  <c r="W424" i="2"/>
  <c r="X424" i="2"/>
  <c r="V425" i="2"/>
  <c r="W425" i="2"/>
  <c r="X425" i="2"/>
  <c r="V426" i="2"/>
  <c r="W426" i="2"/>
  <c r="X426" i="2"/>
  <c r="V427" i="2"/>
  <c r="W427" i="2"/>
  <c r="X427" i="2"/>
  <c r="V428" i="2"/>
  <c r="W428" i="2"/>
  <c r="X428" i="2"/>
  <c r="V429" i="2"/>
  <c r="W429" i="2"/>
  <c r="X429" i="2"/>
  <c r="V430" i="2"/>
  <c r="W430" i="2"/>
  <c r="X430" i="2"/>
  <c r="V431" i="2"/>
  <c r="W431" i="2"/>
  <c r="X431" i="2"/>
  <c r="V432" i="2"/>
  <c r="W432" i="2"/>
  <c r="X432" i="2"/>
  <c r="V433" i="2"/>
  <c r="W433" i="2"/>
  <c r="X433" i="2"/>
  <c r="V434" i="2"/>
  <c r="W434" i="2"/>
  <c r="X434" i="2"/>
  <c r="V435" i="2"/>
  <c r="W435" i="2"/>
  <c r="X435" i="2"/>
  <c r="V436" i="2"/>
  <c r="W436" i="2"/>
  <c r="X436" i="2"/>
  <c r="V437" i="2"/>
  <c r="W437" i="2"/>
  <c r="X437" i="2"/>
  <c r="V438" i="2"/>
  <c r="W438" i="2"/>
  <c r="X438" i="2"/>
  <c r="V439" i="2"/>
  <c r="W439" i="2"/>
  <c r="X439" i="2"/>
  <c r="V440" i="2"/>
  <c r="W440" i="2"/>
  <c r="X440" i="2"/>
  <c r="V441" i="2"/>
  <c r="W441" i="2"/>
  <c r="X441" i="2"/>
  <c r="V442" i="2"/>
  <c r="W442" i="2"/>
  <c r="X442" i="2"/>
  <c r="V443" i="2"/>
  <c r="W443" i="2"/>
  <c r="X443" i="2"/>
  <c r="V444" i="2"/>
  <c r="W444" i="2"/>
  <c r="X444" i="2"/>
  <c r="V445" i="2"/>
  <c r="W445" i="2"/>
  <c r="X445" i="2"/>
  <c r="V446" i="2"/>
  <c r="W446" i="2"/>
  <c r="X446" i="2"/>
  <c r="V447" i="2"/>
  <c r="W447" i="2"/>
  <c r="X447" i="2"/>
  <c r="V448" i="2"/>
  <c r="W448" i="2"/>
  <c r="X448" i="2"/>
  <c r="V449" i="2"/>
  <c r="W449" i="2"/>
  <c r="X449" i="2"/>
  <c r="V450" i="2"/>
  <c r="W450" i="2"/>
  <c r="X450" i="2"/>
  <c r="V451" i="2"/>
  <c r="W451" i="2"/>
  <c r="X451" i="2"/>
  <c r="V452" i="2"/>
  <c r="W452" i="2"/>
  <c r="X452" i="2"/>
  <c r="V453" i="2"/>
  <c r="W453" i="2"/>
  <c r="X453" i="2"/>
  <c r="V454" i="2"/>
  <c r="W454" i="2"/>
  <c r="X454" i="2"/>
  <c r="V455" i="2"/>
  <c r="W455" i="2"/>
  <c r="X455" i="2"/>
  <c r="V456" i="2"/>
  <c r="W456" i="2"/>
  <c r="X456" i="2"/>
  <c r="V457" i="2"/>
  <c r="W457" i="2"/>
  <c r="X457" i="2"/>
  <c r="V458" i="2"/>
  <c r="W458" i="2"/>
  <c r="X458" i="2"/>
  <c r="V459" i="2"/>
  <c r="W459" i="2"/>
  <c r="X459" i="2"/>
  <c r="V460" i="2"/>
  <c r="W460" i="2"/>
  <c r="X460" i="2"/>
  <c r="V461" i="2"/>
  <c r="W461" i="2"/>
  <c r="X461" i="2"/>
  <c r="V462" i="2"/>
  <c r="W462" i="2"/>
  <c r="X462" i="2"/>
  <c r="V463" i="2"/>
  <c r="W463" i="2"/>
  <c r="X463" i="2"/>
  <c r="V464" i="2"/>
  <c r="W464" i="2"/>
  <c r="X464" i="2"/>
  <c r="V465" i="2"/>
  <c r="W465" i="2"/>
  <c r="X465" i="2"/>
  <c r="V466" i="2"/>
  <c r="W466" i="2"/>
  <c r="X466" i="2"/>
  <c r="V467" i="2"/>
  <c r="W467" i="2"/>
  <c r="X467" i="2"/>
  <c r="V468" i="2"/>
  <c r="W468" i="2"/>
  <c r="X468" i="2"/>
  <c r="V469" i="2"/>
  <c r="W469" i="2"/>
  <c r="X469" i="2"/>
  <c r="V470" i="2"/>
  <c r="W470" i="2"/>
  <c r="X470" i="2"/>
  <c r="V471" i="2"/>
  <c r="W471" i="2"/>
  <c r="X471" i="2"/>
  <c r="V472" i="2"/>
  <c r="W472" i="2"/>
  <c r="X472" i="2"/>
  <c r="V473" i="2"/>
  <c r="W473" i="2"/>
  <c r="X473" i="2"/>
  <c r="V474" i="2"/>
  <c r="W474" i="2"/>
  <c r="X474" i="2"/>
  <c r="V475" i="2"/>
  <c r="W475" i="2"/>
  <c r="X475" i="2"/>
  <c r="V476" i="2"/>
  <c r="W476" i="2"/>
  <c r="X476" i="2"/>
  <c r="V477" i="2"/>
  <c r="W477" i="2"/>
  <c r="X477" i="2"/>
  <c r="V478" i="2"/>
  <c r="W478" i="2"/>
  <c r="X478" i="2"/>
  <c r="V479" i="2"/>
  <c r="W479" i="2"/>
  <c r="X479" i="2"/>
  <c r="V480" i="2"/>
  <c r="W480" i="2"/>
  <c r="X480" i="2"/>
  <c r="V481" i="2"/>
  <c r="W481" i="2"/>
  <c r="X481" i="2"/>
  <c r="V482" i="2"/>
  <c r="W482" i="2"/>
  <c r="X482" i="2"/>
  <c r="V483" i="2"/>
  <c r="W483" i="2"/>
  <c r="X483" i="2"/>
  <c r="V484" i="2"/>
  <c r="W484" i="2"/>
  <c r="X484" i="2"/>
  <c r="V485" i="2"/>
  <c r="W485" i="2"/>
  <c r="X485" i="2"/>
  <c r="V486" i="2"/>
  <c r="W486" i="2"/>
  <c r="X486" i="2"/>
  <c r="V487" i="2"/>
  <c r="W487" i="2"/>
  <c r="X487" i="2"/>
  <c r="V488" i="2"/>
  <c r="W488" i="2"/>
  <c r="X488" i="2"/>
  <c r="V489" i="2"/>
  <c r="W489" i="2"/>
  <c r="X489" i="2"/>
  <c r="V490" i="2"/>
  <c r="W490" i="2"/>
  <c r="X490" i="2"/>
  <c r="V491" i="2"/>
  <c r="W491" i="2"/>
  <c r="X491" i="2"/>
  <c r="V492" i="2"/>
  <c r="W492" i="2"/>
  <c r="X492" i="2"/>
  <c r="V493" i="2"/>
  <c r="W493" i="2"/>
  <c r="X493" i="2"/>
  <c r="V494" i="2"/>
  <c r="W494" i="2"/>
  <c r="X494" i="2"/>
  <c r="V495" i="2"/>
  <c r="W495" i="2"/>
  <c r="X495" i="2"/>
  <c r="V496" i="2"/>
  <c r="W496" i="2"/>
  <c r="X496" i="2"/>
  <c r="V497" i="2"/>
  <c r="W497" i="2"/>
  <c r="X497" i="2"/>
  <c r="V498" i="2"/>
  <c r="W498" i="2"/>
  <c r="X498" i="2"/>
  <c r="V499" i="2"/>
  <c r="W499" i="2"/>
  <c r="X499" i="2"/>
  <c r="V500" i="2"/>
  <c r="W500" i="2"/>
  <c r="X500" i="2"/>
  <c r="V501" i="2"/>
  <c r="W501" i="2"/>
  <c r="X501" i="2"/>
  <c r="V502" i="2"/>
  <c r="W502" i="2"/>
  <c r="X502" i="2"/>
  <c r="V503" i="2"/>
  <c r="W503" i="2"/>
  <c r="X503" i="2"/>
  <c r="V504" i="2"/>
  <c r="W504" i="2"/>
  <c r="X504" i="2"/>
  <c r="V505" i="2"/>
  <c r="W505" i="2"/>
  <c r="X505" i="2"/>
  <c r="V506" i="2"/>
  <c r="W506" i="2"/>
  <c r="X506" i="2"/>
  <c r="V507" i="2"/>
  <c r="W507" i="2"/>
  <c r="X507" i="2"/>
  <c r="V508" i="2"/>
  <c r="W508" i="2"/>
  <c r="X508" i="2"/>
  <c r="V509" i="2"/>
  <c r="W509" i="2"/>
  <c r="X509" i="2"/>
  <c r="V510" i="2"/>
  <c r="W510" i="2"/>
  <c r="X510" i="2"/>
  <c r="V511" i="2"/>
  <c r="W511" i="2"/>
  <c r="X511" i="2"/>
  <c r="V512" i="2"/>
  <c r="W512" i="2"/>
  <c r="X512" i="2"/>
  <c r="V513" i="2"/>
  <c r="W513" i="2"/>
  <c r="X513" i="2"/>
  <c r="V514" i="2"/>
  <c r="W514" i="2"/>
  <c r="X514" i="2"/>
  <c r="V515" i="2"/>
  <c r="W515" i="2"/>
  <c r="X515" i="2"/>
  <c r="V516" i="2"/>
  <c r="W516" i="2"/>
  <c r="X516" i="2"/>
  <c r="V517" i="2"/>
  <c r="W517" i="2"/>
  <c r="X517" i="2"/>
  <c r="V518" i="2"/>
  <c r="W518" i="2"/>
  <c r="X518" i="2"/>
  <c r="V519" i="2"/>
  <c r="W519" i="2"/>
  <c r="X519" i="2"/>
  <c r="V520" i="2"/>
  <c r="W520" i="2"/>
  <c r="X520" i="2"/>
  <c r="V521" i="2"/>
  <c r="W521" i="2"/>
  <c r="X521" i="2"/>
  <c r="V522" i="2"/>
  <c r="W522" i="2"/>
  <c r="X522" i="2"/>
  <c r="V523" i="2"/>
  <c r="W523" i="2"/>
  <c r="X523" i="2"/>
  <c r="V524" i="2"/>
  <c r="W524" i="2"/>
  <c r="X524" i="2"/>
  <c r="V525" i="2"/>
  <c r="W525" i="2"/>
  <c r="X525" i="2"/>
  <c r="V526" i="2"/>
  <c r="W526" i="2"/>
  <c r="X526" i="2"/>
  <c r="V527" i="2"/>
  <c r="W527" i="2"/>
  <c r="X527" i="2"/>
  <c r="V528" i="2"/>
  <c r="W528" i="2"/>
  <c r="X528" i="2"/>
  <c r="V529" i="2"/>
  <c r="W529" i="2"/>
  <c r="X529" i="2"/>
  <c r="V530" i="2"/>
  <c r="W530" i="2"/>
  <c r="X530" i="2"/>
  <c r="V531" i="2"/>
  <c r="W531" i="2"/>
  <c r="X531" i="2"/>
  <c r="V532" i="2"/>
  <c r="W532" i="2"/>
  <c r="X532" i="2"/>
  <c r="V533" i="2"/>
  <c r="W533" i="2"/>
  <c r="X533" i="2"/>
  <c r="V534" i="2"/>
  <c r="W534" i="2"/>
  <c r="X534" i="2"/>
  <c r="V535" i="2"/>
  <c r="W535" i="2"/>
  <c r="X535" i="2"/>
  <c r="V536" i="2"/>
  <c r="W536" i="2"/>
  <c r="X536" i="2"/>
  <c r="V537" i="2"/>
  <c r="W537" i="2"/>
  <c r="X537" i="2"/>
  <c r="V538" i="2"/>
  <c r="W538" i="2"/>
  <c r="X538" i="2"/>
  <c r="V539" i="2"/>
  <c r="W539" i="2"/>
  <c r="X539" i="2"/>
  <c r="V540" i="2"/>
  <c r="W540" i="2"/>
  <c r="X540" i="2"/>
  <c r="V541" i="2"/>
  <c r="W541" i="2"/>
  <c r="X541" i="2"/>
  <c r="V542" i="2"/>
  <c r="W542" i="2"/>
  <c r="X542" i="2"/>
  <c r="V543" i="2"/>
  <c r="W543" i="2"/>
  <c r="X543" i="2"/>
  <c r="V544" i="2"/>
  <c r="W544" i="2"/>
  <c r="X544" i="2"/>
  <c r="V545" i="2"/>
  <c r="W545" i="2"/>
  <c r="X545" i="2"/>
  <c r="V546" i="2"/>
  <c r="W546" i="2"/>
  <c r="X546" i="2"/>
  <c r="V547" i="2"/>
  <c r="W547" i="2"/>
  <c r="X547" i="2"/>
  <c r="V548" i="2"/>
  <c r="W548" i="2"/>
  <c r="X548" i="2"/>
  <c r="V549" i="2"/>
  <c r="W549" i="2"/>
  <c r="X549" i="2"/>
  <c r="V550" i="2"/>
  <c r="W550" i="2"/>
  <c r="X550" i="2"/>
  <c r="V551" i="2"/>
  <c r="W551" i="2"/>
  <c r="X551" i="2"/>
  <c r="V552" i="2"/>
  <c r="W552" i="2"/>
  <c r="X552" i="2"/>
  <c r="V553" i="2"/>
  <c r="W553" i="2"/>
  <c r="X553" i="2"/>
  <c r="V554" i="2"/>
  <c r="W554" i="2"/>
  <c r="X554" i="2"/>
  <c r="V555" i="2"/>
  <c r="W555" i="2"/>
  <c r="X555" i="2"/>
  <c r="V556" i="2"/>
  <c r="W556" i="2"/>
  <c r="X556" i="2"/>
  <c r="V557" i="2"/>
  <c r="W557" i="2"/>
  <c r="X557" i="2"/>
  <c r="V558" i="2"/>
  <c r="W558" i="2"/>
  <c r="X558" i="2"/>
  <c r="V559" i="2"/>
  <c r="W559" i="2"/>
  <c r="X559" i="2"/>
  <c r="V560" i="2"/>
  <c r="W560" i="2"/>
  <c r="X560" i="2"/>
  <c r="V561" i="2"/>
  <c r="W561" i="2"/>
  <c r="X561" i="2"/>
  <c r="V562" i="2"/>
  <c r="W562" i="2"/>
  <c r="X562" i="2"/>
  <c r="V563" i="2"/>
  <c r="W563" i="2"/>
  <c r="X563" i="2"/>
  <c r="V564" i="2"/>
  <c r="W564" i="2"/>
  <c r="X564" i="2"/>
  <c r="V565" i="2"/>
  <c r="W565" i="2"/>
  <c r="X565" i="2"/>
  <c r="V566" i="2"/>
  <c r="W566" i="2"/>
  <c r="X566" i="2"/>
  <c r="V567" i="2"/>
  <c r="W567" i="2"/>
  <c r="X567" i="2"/>
  <c r="V568" i="2"/>
  <c r="W568" i="2"/>
  <c r="X568" i="2"/>
  <c r="V569" i="2"/>
  <c r="W569" i="2"/>
  <c r="X569" i="2"/>
  <c r="V570" i="2"/>
  <c r="W570" i="2"/>
  <c r="X570" i="2"/>
  <c r="V571" i="2"/>
  <c r="W571" i="2"/>
  <c r="X571" i="2"/>
  <c r="V572" i="2"/>
  <c r="W572" i="2"/>
  <c r="X572" i="2"/>
  <c r="V573" i="2"/>
  <c r="W573" i="2"/>
  <c r="X573" i="2"/>
  <c r="V574" i="2"/>
  <c r="W574" i="2"/>
  <c r="X574" i="2"/>
  <c r="V575" i="2"/>
  <c r="W575" i="2"/>
  <c r="X575" i="2"/>
  <c r="V576" i="2"/>
  <c r="W576" i="2"/>
  <c r="X576" i="2"/>
  <c r="V577" i="2"/>
  <c r="W577" i="2"/>
  <c r="X577" i="2"/>
  <c r="V578" i="2"/>
  <c r="W578" i="2"/>
  <c r="X578" i="2"/>
  <c r="V579" i="2"/>
  <c r="W579" i="2"/>
  <c r="X579" i="2"/>
  <c r="V580" i="2"/>
  <c r="W580" i="2"/>
  <c r="X580" i="2"/>
  <c r="V581" i="2"/>
  <c r="W581" i="2"/>
  <c r="X581" i="2"/>
  <c r="V582" i="2"/>
  <c r="W582" i="2"/>
  <c r="X582" i="2"/>
  <c r="V583" i="2"/>
  <c r="W583" i="2"/>
  <c r="X583" i="2"/>
  <c r="V584" i="2"/>
  <c r="W584" i="2"/>
  <c r="X584" i="2"/>
  <c r="V585" i="2"/>
  <c r="W585" i="2"/>
  <c r="X585" i="2"/>
  <c r="V586" i="2"/>
  <c r="W586" i="2"/>
  <c r="X586" i="2"/>
  <c r="V587" i="2"/>
  <c r="W587" i="2"/>
  <c r="X587" i="2"/>
  <c r="V588" i="2"/>
  <c r="W588" i="2"/>
  <c r="X588" i="2"/>
  <c r="V589" i="2"/>
  <c r="W589" i="2"/>
  <c r="X589" i="2"/>
  <c r="V590" i="2"/>
  <c r="W590" i="2"/>
  <c r="X590" i="2"/>
  <c r="V591" i="2"/>
  <c r="W591" i="2"/>
  <c r="X591" i="2"/>
  <c r="V592" i="2"/>
  <c r="W592" i="2"/>
  <c r="X592" i="2"/>
  <c r="V593" i="2"/>
  <c r="W593" i="2"/>
  <c r="X593" i="2"/>
  <c r="V594" i="2"/>
  <c r="W594" i="2"/>
  <c r="X594" i="2"/>
  <c r="V595" i="2"/>
  <c r="W595" i="2"/>
  <c r="X595" i="2"/>
  <c r="V596" i="2"/>
  <c r="W596" i="2"/>
  <c r="X596" i="2"/>
  <c r="V597" i="2"/>
  <c r="W597" i="2"/>
  <c r="X597" i="2"/>
  <c r="V598" i="2"/>
  <c r="W598" i="2"/>
  <c r="X598" i="2"/>
  <c r="V599" i="2"/>
  <c r="W599" i="2"/>
  <c r="X599" i="2"/>
  <c r="V600" i="2"/>
  <c r="W600" i="2"/>
  <c r="X600" i="2"/>
  <c r="V601" i="2"/>
  <c r="W601" i="2"/>
  <c r="X601" i="2"/>
  <c r="V602" i="2"/>
  <c r="W602" i="2"/>
  <c r="X602" i="2"/>
  <c r="V603" i="2"/>
  <c r="W603" i="2"/>
  <c r="X603" i="2"/>
  <c r="V604" i="2"/>
  <c r="W604" i="2"/>
  <c r="X604" i="2"/>
  <c r="V605" i="2"/>
  <c r="W605" i="2"/>
  <c r="X605" i="2"/>
  <c r="V606" i="2"/>
  <c r="W606" i="2"/>
  <c r="X606" i="2"/>
  <c r="V607" i="2"/>
  <c r="W607" i="2"/>
  <c r="X607" i="2"/>
  <c r="V608" i="2"/>
  <c r="W608" i="2"/>
  <c r="X608" i="2"/>
  <c r="V609" i="2"/>
  <c r="W609" i="2"/>
  <c r="X609" i="2"/>
  <c r="V610" i="2"/>
  <c r="W610" i="2"/>
  <c r="X610" i="2"/>
  <c r="V611" i="2"/>
  <c r="W611" i="2"/>
  <c r="X611" i="2"/>
  <c r="V612" i="2"/>
  <c r="W612" i="2"/>
  <c r="X612" i="2"/>
  <c r="V613" i="2"/>
  <c r="W613" i="2"/>
  <c r="X613" i="2"/>
  <c r="V614" i="2"/>
  <c r="W614" i="2"/>
  <c r="X614" i="2"/>
  <c r="V615" i="2"/>
  <c r="W615" i="2"/>
  <c r="X615" i="2"/>
  <c r="V616" i="2"/>
  <c r="W616" i="2"/>
  <c r="X616" i="2"/>
  <c r="V617" i="2"/>
  <c r="W617" i="2"/>
  <c r="X617" i="2"/>
  <c r="V618" i="2"/>
  <c r="W618" i="2"/>
  <c r="X618" i="2"/>
  <c r="V619" i="2"/>
  <c r="W619" i="2"/>
  <c r="X619" i="2"/>
  <c r="V620" i="2"/>
  <c r="W620" i="2"/>
  <c r="X620" i="2"/>
  <c r="V621" i="2"/>
  <c r="W621" i="2"/>
  <c r="X621" i="2"/>
  <c r="V622" i="2"/>
  <c r="W622" i="2"/>
  <c r="X622" i="2"/>
  <c r="V623" i="2"/>
  <c r="W623" i="2"/>
  <c r="X623" i="2"/>
  <c r="V624" i="2"/>
  <c r="W624" i="2"/>
  <c r="X624" i="2"/>
  <c r="V625" i="2"/>
  <c r="W625" i="2"/>
  <c r="X625" i="2"/>
  <c r="V626" i="2"/>
  <c r="W626" i="2"/>
  <c r="X626" i="2"/>
  <c r="V627" i="2"/>
  <c r="W627" i="2"/>
  <c r="X627" i="2"/>
  <c r="V628" i="2"/>
  <c r="W628" i="2"/>
  <c r="X628" i="2"/>
  <c r="V629" i="2"/>
  <c r="W629" i="2"/>
  <c r="X629" i="2"/>
  <c r="V630" i="2"/>
  <c r="W630" i="2"/>
  <c r="X630" i="2"/>
  <c r="V631" i="2"/>
  <c r="W631" i="2"/>
  <c r="X631" i="2"/>
  <c r="V632" i="2"/>
  <c r="W632" i="2"/>
  <c r="X632" i="2"/>
  <c r="V633" i="2"/>
  <c r="W633" i="2"/>
  <c r="X633" i="2"/>
  <c r="V634" i="2"/>
  <c r="W634" i="2"/>
  <c r="X634" i="2"/>
  <c r="V635" i="2"/>
  <c r="W635" i="2"/>
  <c r="X635" i="2"/>
  <c r="V636" i="2"/>
  <c r="W636" i="2"/>
  <c r="X636" i="2"/>
  <c r="V637" i="2"/>
  <c r="W637" i="2"/>
  <c r="X637" i="2"/>
  <c r="V638" i="2"/>
  <c r="W638" i="2"/>
  <c r="X638" i="2"/>
  <c r="V639" i="2"/>
  <c r="W639" i="2"/>
  <c r="X639" i="2"/>
  <c r="V640" i="2"/>
  <c r="W640" i="2"/>
  <c r="X640" i="2"/>
  <c r="V641" i="2"/>
  <c r="W641" i="2"/>
  <c r="X641" i="2"/>
  <c r="V642" i="2"/>
  <c r="W642" i="2"/>
  <c r="X642" i="2"/>
  <c r="V643" i="2"/>
  <c r="W643" i="2"/>
  <c r="X643" i="2"/>
  <c r="V644" i="2"/>
  <c r="W644" i="2"/>
  <c r="X644" i="2"/>
  <c r="V645" i="2"/>
  <c r="W645" i="2"/>
  <c r="X645" i="2"/>
  <c r="V646" i="2"/>
  <c r="W646" i="2"/>
  <c r="X646" i="2"/>
  <c r="V647" i="2"/>
  <c r="W647" i="2"/>
  <c r="X647" i="2"/>
  <c r="V648" i="2"/>
  <c r="W648" i="2"/>
  <c r="X648" i="2"/>
  <c r="V649" i="2"/>
  <c r="W649" i="2"/>
  <c r="X649" i="2"/>
  <c r="V650" i="2"/>
  <c r="W650" i="2"/>
  <c r="X650" i="2"/>
  <c r="V651" i="2"/>
  <c r="W651" i="2"/>
  <c r="X651" i="2"/>
  <c r="V652" i="2"/>
  <c r="W652" i="2"/>
  <c r="X652" i="2"/>
  <c r="V653" i="2"/>
  <c r="W653" i="2"/>
  <c r="X653" i="2"/>
  <c r="V654" i="2"/>
  <c r="W654" i="2"/>
  <c r="X654" i="2"/>
  <c r="V655" i="2"/>
  <c r="W655" i="2"/>
  <c r="X655" i="2"/>
  <c r="V656" i="2"/>
  <c r="W656" i="2"/>
  <c r="X656" i="2"/>
  <c r="V657" i="2"/>
  <c r="W657" i="2"/>
  <c r="X657" i="2"/>
  <c r="V658" i="2"/>
  <c r="W658" i="2"/>
  <c r="X658" i="2"/>
  <c r="V659" i="2"/>
  <c r="W659" i="2"/>
  <c r="X659" i="2"/>
  <c r="V660" i="2"/>
  <c r="W660" i="2"/>
  <c r="X660" i="2"/>
  <c r="V661" i="2"/>
  <c r="W661" i="2"/>
  <c r="X661" i="2"/>
  <c r="V662" i="2"/>
  <c r="W662" i="2"/>
  <c r="X662" i="2"/>
  <c r="V663" i="2"/>
  <c r="W663" i="2"/>
  <c r="X663" i="2"/>
  <c r="V664" i="2"/>
  <c r="W664" i="2"/>
  <c r="X664" i="2"/>
  <c r="V665" i="2"/>
  <c r="W665" i="2"/>
  <c r="X665" i="2"/>
  <c r="V666" i="2"/>
  <c r="W666" i="2"/>
  <c r="X666" i="2"/>
  <c r="V667" i="2"/>
  <c r="W667" i="2"/>
  <c r="X667" i="2"/>
  <c r="V668" i="2"/>
  <c r="W668" i="2"/>
  <c r="X668" i="2"/>
  <c r="V669" i="2"/>
  <c r="W669" i="2"/>
  <c r="X669" i="2"/>
  <c r="V670" i="2"/>
  <c r="W670" i="2"/>
  <c r="X670" i="2"/>
  <c r="V671" i="2"/>
  <c r="W671" i="2"/>
  <c r="X671" i="2"/>
  <c r="V672" i="2"/>
  <c r="W672" i="2"/>
  <c r="X672" i="2"/>
  <c r="V673" i="2"/>
  <c r="W673" i="2"/>
  <c r="X673" i="2"/>
  <c r="V674" i="2"/>
  <c r="W674" i="2"/>
  <c r="X674" i="2"/>
  <c r="V675" i="2"/>
  <c r="W675" i="2"/>
  <c r="X675" i="2"/>
  <c r="V676" i="2"/>
  <c r="W676" i="2"/>
  <c r="X676" i="2"/>
  <c r="V677" i="2"/>
  <c r="W677" i="2"/>
  <c r="X677" i="2"/>
  <c r="V678" i="2"/>
  <c r="W678" i="2"/>
  <c r="X678" i="2"/>
  <c r="V679" i="2"/>
  <c r="W679" i="2"/>
  <c r="X679" i="2"/>
  <c r="V680" i="2"/>
  <c r="W680" i="2"/>
  <c r="X680" i="2"/>
  <c r="V681" i="2"/>
  <c r="W681" i="2"/>
  <c r="X681" i="2"/>
  <c r="V682" i="2"/>
  <c r="W682" i="2"/>
  <c r="X682" i="2"/>
  <c r="V683" i="2"/>
  <c r="W683" i="2"/>
  <c r="X683" i="2"/>
  <c r="V684" i="2"/>
  <c r="W684" i="2"/>
  <c r="X684" i="2"/>
  <c r="V685" i="2"/>
  <c r="W685" i="2"/>
  <c r="X685" i="2"/>
  <c r="V686" i="2"/>
  <c r="W686" i="2"/>
  <c r="X686" i="2"/>
  <c r="V687" i="2"/>
  <c r="W687" i="2"/>
  <c r="X687" i="2"/>
  <c r="V688" i="2"/>
  <c r="W688" i="2"/>
  <c r="X688" i="2"/>
  <c r="V689" i="2"/>
  <c r="W689" i="2"/>
  <c r="X689" i="2"/>
  <c r="V690" i="2"/>
  <c r="W690" i="2"/>
  <c r="X690" i="2"/>
  <c r="V691" i="2"/>
  <c r="W691" i="2"/>
  <c r="X691" i="2"/>
  <c r="V692" i="2"/>
  <c r="W692" i="2"/>
  <c r="X692" i="2"/>
  <c r="V693" i="2"/>
  <c r="W693" i="2"/>
  <c r="X693" i="2"/>
  <c r="V694" i="2"/>
  <c r="W694" i="2"/>
  <c r="X694" i="2"/>
  <c r="V695" i="2"/>
  <c r="W695" i="2"/>
  <c r="X695" i="2"/>
  <c r="V696" i="2"/>
  <c r="W696" i="2"/>
  <c r="X696" i="2"/>
  <c r="V697" i="2"/>
  <c r="W697" i="2"/>
  <c r="X697" i="2"/>
  <c r="V698" i="2"/>
  <c r="W698" i="2"/>
  <c r="X698" i="2"/>
  <c r="V699" i="2"/>
  <c r="W699" i="2"/>
  <c r="X699" i="2"/>
  <c r="V700" i="2"/>
  <c r="W700" i="2"/>
  <c r="X700" i="2"/>
  <c r="V701" i="2"/>
  <c r="W701" i="2"/>
  <c r="X701" i="2"/>
  <c r="V702" i="2"/>
  <c r="W702" i="2"/>
  <c r="X702" i="2"/>
  <c r="V703" i="2"/>
  <c r="W703" i="2"/>
  <c r="X703" i="2"/>
  <c r="V704" i="2"/>
  <c r="W704" i="2"/>
  <c r="X704" i="2"/>
  <c r="V705" i="2"/>
  <c r="W705" i="2"/>
  <c r="X705" i="2"/>
  <c r="V706" i="2"/>
  <c r="W706" i="2"/>
  <c r="X706" i="2"/>
  <c r="V707" i="2"/>
  <c r="W707" i="2"/>
  <c r="X707" i="2"/>
  <c r="V708" i="2"/>
  <c r="W708" i="2"/>
  <c r="X708" i="2"/>
  <c r="V709" i="2"/>
  <c r="W709" i="2"/>
  <c r="X709" i="2"/>
  <c r="V710" i="2"/>
  <c r="W710" i="2"/>
  <c r="X710" i="2"/>
  <c r="V711" i="2"/>
  <c r="W711" i="2"/>
  <c r="X711" i="2"/>
  <c r="V712" i="2"/>
  <c r="W712" i="2"/>
  <c r="X712" i="2"/>
  <c r="V713" i="2"/>
  <c r="W713" i="2"/>
  <c r="X713" i="2"/>
  <c r="V714" i="2"/>
  <c r="W714" i="2"/>
  <c r="X714" i="2"/>
  <c r="V715" i="2"/>
  <c r="W715" i="2"/>
  <c r="X715" i="2"/>
  <c r="V716" i="2"/>
  <c r="W716" i="2"/>
  <c r="X716" i="2"/>
  <c r="V717" i="2"/>
  <c r="W717" i="2"/>
  <c r="X717" i="2"/>
  <c r="V718" i="2"/>
  <c r="W718" i="2"/>
  <c r="X718" i="2"/>
  <c r="V719" i="2"/>
  <c r="W719" i="2"/>
  <c r="X719" i="2"/>
  <c r="V720" i="2"/>
  <c r="W720" i="2"/>
  <c r="X720" i="2"/>
  <c r="V721" i="2"/>
  <c r="W721" i="2"/>
  <c r="X721" i="2"/>
  <c r="V722" i="2"/>
  <c r="W722" i="2"/>
  <c r="X722" i="2"/>
  <c r="V723" i="2"/>
  <c r="W723" i="2"/>
  <c r="X723" i="2"/>
  <c r="V724" i="2"/>
  <c r="W724" i="2"/>
  <c r="X724" i="2"/>
  <c r="V725" i="2"/>
  <c r="W725" i="2"/>
  <c r="X725" i="2"/>
  <c r="V726" i="2"/>
  <c r="W726" i="2"/>
  <c r="X726" i="2"/>
  <c r="V727" i="2"/>
  <c r="W727" i="2"/>
  <c r="X727" i="2"/>
  <c r="V728" i="2"/>
  <c r="W728" i="2"/>
  <c r="X728" i="2"/>
  <c r="V729" i="2"/>
  <c r="W729" i="2"/>
  <c r="X729" i="2"/>
  <c r="V730" i="2"/>
  <c r="W730" i="2"/>
  <c r="X730" i="2"/>
  <c r="V731" i="2"/>
  <c r="W731" i="2"/>
  <c r="X731" i="2"/>
  <c r="V732" i="2"/>
  <c r="W732" i="2"/>
  <c r="X732" i="2"/>
  <c r="V733" i="2"/>
  <c r="W733" i="2"/>
  <c r="X733" i="2"/>
  <c r="V734" i="2"/>
  <c r="W734" i="2"/>
  <c r="X734" i="2"/>
  <c r="V735" i="2"/>
  <c r="W735" i="2"/>
  <c r="X735" i="2"/>
  <c r="V736" i="2"/>
  <c r="W736" i="2"/>
  <c r="X736" i="2"/>
  <c r="V737" i="2"/>
  <c r="W737" i="2"/>
  <c r="X737" i="2"/>
  <c r="V738" i="2"/>
  <c r="W738" i="2"/>
  <c r="X738" i="2"/>
  <c r="V739" i="2"/>
  <c r="W739" i="2"/>
  <c r="X739" i="2"/>
  <c r="V740" i="2"/>
  <c r="W740" i="2"/>
  <c r="X740" i="2"/>
  <c r="V741" i="2"/>
  <c r="W741" i="2"/>
  <c r="X741" i="2"/>
  <c r="V742" i="2"/>
  <c r="W742" i="2"/>
  <c r="X742" i="2"/>
  <c r="V743" i="2"/>
  <c r="W743" i="2"/>
  <c r="X743" i="2"/>
  <c r="V744" i="2"/>
  <c r="W744" i="2"/>
  <c r="X744" i="2"/>
  <c r="V745" i="2"/>
  <c r="W745" i="2"/>
  <c r="X745" i="2"/>
  <c r="V746" i="2"/>
  <c r="W746" i="2"/>
  <c r="X746" i="2"/>
  <c r="V747" i="2"/>
  <c r="W747" i="2"/>
  <c r="X747" i="2"/>
  <c r="V748" i="2"/>
  <c r="W748" i="2"/>
  <c r="X748" i="2"/>
  <c r="V749" i="2"/>
  <c r="W749" i="2"/>
  <c r="X749" i="2"/>
  <c r="V750" i="2"/>
  <c r="W750" i="2"/>
  <c r="X750" i="2"/>
  <c r="V751" i="2"/>
  <c r="W751" i="2"/>
  <c r="X751" i="2"/>
  <c r="V752" i="2"/>
  <c r="W752" i="2"/>
  <c r="X752" i="2"/>
  <c r="V753" i="2"/>
  <c r="W753" i="2"/>
  <c r="X753" i="2"/>
  <c r="V754" i="2"/>
  <c r="W754" i="2"/>
  <c r="X754" i="2"/>
  <c r="V755" i="2"/>
  <c r="W755" i="2"/>
  <c r="X755" i="2"/>
  <c r="V756" i="2"/>
  <c r="W756" i="2"/>
  <c r="X756" i="2"/>
  <c r="V757" i="2"/>
  <c r="W757" i="2"/>
  <c r="X757" i="2"/>
  <c r="V758" i="2"/>
  <c r="W758" i="2"/>
  <c r="X758" i="2"/>
  <c r="V759" i="2"/>
  <c r="W759" i="2"/>
  <c r="X759" i="2"/>
  <c r="V760" i="2"/>
  <c r="W760" i="2"/>
  <c r="X760" i="2"/>
  <c r="V761" i="2"/>
  <c r="W761" i="2"/>
  <c r="X761" i="2"/>
  <c r="V762" i="2"/>
  <c r="W762" i="2"/>
  <c r="X762" i="2"/>
  <c r="V763" i="2"/>
  <c r="W763" i="2"/>
  <c r="X763" i="2"/>
  <c r="V764" i="2"/>
  <c r="W764" i="2"/>
  <c r="X764" i="2"/>
  <c r="V765" i="2"/>
  <c r="W765" i="2"/>
  <c r="X765" i="2"/>
  <c r="V766" i="2"/>
  <c r="W766" i="2"/>
  <c r="X766" i="2"/>
  <c r="V767" i="2"/>
  <c r="W767" i="2"/>
  <c r="X767" i="2"/>
  <c r="V768" i="2"/>
  <c r="W768" i="2"/>
  <c r="X768" i="2"/>
  <c r="V769" i="2"/>
  <c r="W769" i="2"/>
  <c r="X769" i="2"/>
  <c r="V770" i="2"/>
  <c r="W770" i="2"/>
  <c r="X770" i="2"/>
  <c r="V771" i="2"/>
  <c r="W771" i="2"/>
  <c r="X771" i="2"/>
  <c r="V772" i="2"/>
  <c r="W772" i="2"/>
  <c r="X772" i="2"/>
  <c r="V773" i="2"/>
  <c r="W773" i="2"/>
  <c r="X773" i="2"/>
  <c r="V774" i="2"/>
  <c r="W774" i="2"/>
  <c r="X774" i="2"/>
  <c r="V775" i="2"/>
  <c r="W775" i="2"/>
  <c r="X775" i="2"/>
  <c r="V776" i="2"/>
  <c r="W776" i="2"/>
  <c r="X776" i="2"/>
  <c r="V777" i="2"/>
  <c r="W777" i="2"/>
  <c r="X777" i="2"/>
  <c r="V778" i="2"/>
  <c r="W778" i="2"/>
  <c r="X778" i="2"/>
  <c r="V779" i="2"/>
  <c r="W779" i="2"/>
  <c r="X779" i="2"/>
  <c r="V780" i="2"/>
  <c r="W780" i="2"/>
  <c r="X780" i="2"/>
  <c r="V781" i="2"/>
  <c r="W781" i="2"/>
  <c r="X781" i="2"/>
  <c r="V782" i="2"/>
  <c r="W782" i="2"/>
  <c r="X782" i="2"/>
  <c r="V783" i="2"/>
  <c r="W783" i="2"/>
  <c r="X783" i="2"/>
  <c r="V784" i="2"/>
  <c r="W784" i="2"/>
  <c r="X784" i="2"/>
  <c r="V785" i="2"/>
  <c r="W785" i="2"/>
  <c r="X785" i="2"/>
  <c r="V786" i="2"/>
  <c r="W786" i="2"/>
  <c r="X786" i="2"/>
  <c r="V787" i="2"/>
  <c r="W787" i="2"/>
  <c r="X787" i="2"/>
  <c r="V788" i="2"/>
  <c r="W788" i="2"/>
  <c r="X788" i="2"/>
  <c r="V789" i="2"/>
  <c r="W789" i="2"/>
  <c r="X789" i="2"/>
  <c r="V790" i="2"/>
  <c r="W790" i="2"/>
  <c r="X790" i="2"/>
  <c r="V791" i="2"/>
  <c r="W791" i="2"/>
  <c r="X791" i="2"/>
  <c r="V792" i="2"/>
  <c r="W792" i="2"/>
  <c r="X792" i="2"/>
  <c r="V793" i="2"/>
  <c r="W793" i="2"/>
  <c r="X793" i="2"/>
  <c r="V794" i="2"/>
  <c r="W794" i="2"/>
  <c r="X794" i="2"/>
  <c r="V795" i="2"/>
  <c r="W795" i="2"/>
  <c r="X795" i="2"/>
  <c r="V796" i="2"/>
  <c r="W796" i="2"/>
  <c r="X796" i="2"/>
  <c r="V797" i="2"/>
  <c r="W797" i="2"/>
  <c r="X797" i="2"/>
  <c r="V798" i="2"/>
  <c r="W798" i="2"/>
  <c r="X798" i="2"/>
  <c r="V799" i="2"/>
  <c r="W799" i="2"/>
  <c r="X799" i="2"/>
  <c r="V800" i="2"/>
  <c r="W800" i="2"/>
  <c r="X800" i="2"/>
  <c r="V801" i="2"/>
  <c r="W801" i="2"/>
  <c r="X801" i="2"/>
  <c r="V802" i="2"/>
  <c r="W802" i="2"/>
  <c r="X802" i="2"/>
  <c r="V803" i="2"/>
  <c r="W803" i="2"/>
  <c r="X803" i="2"/>
  <c r="V804" i="2"/>
  <c r="W804" i="2"/>
  <c r="X804" i="2"/>
  <c r="V805" i="2"/>
  <c r="W805" i="2"/>
  <c r="X805" i="2"/>
  <c r="V806" i="2"/>
  <c r="W806" i="2"/>
  <c r="X806" i="2"/>
  <c r="V807" i="2"/>
  <c r="W807" i="2"/>
  <c r="X807" i="2"/>
  <c r="V808" i="2"/>
  <c r="W808" i="2"/>
  <c r="X808" i="2"/>
  <c r="V809" i="2"/>
  <c r="W809" i="2"/>
  <c r="X809" i="2"/>
  <c r="V810" i="2"/>
  <c r="W810" i="2"/>
  <c r="X810" i="2"/>
  <c r="V811" i="2"/>
  <c r="W811" i="2"/>
  <c r="X811" i="2"/>
  <c r="V812" i="2"/>
  <c r="W812" i="2"/>
  <c r="X812" i="2"/>
  <c r="V813" i="2"/>
  <c r="W813" i="2"/>
  <c r="X813" i="2"/>
  <c r="V814" i="2"/>
  <c r="W814" i="2"/>
  <c r="X814" i="2"/>
  <c r="V815" i="2"/>
  <c r="W815" i="2"/>
  <c r="X815" i="2"/>
  <c r="V816" i="2"/>
  <c r="W816" i="2"/>
  <c r="X816" i="2"/>
  <c r="V817" i="2"/>
  <c r="W817" i="2"/>
  <c r="X817" i="2"/>
  <c r="V818" i="2"/>
  <c r="W818" i="2"/>
  <c r="X818" i="2"/>
  <c r="V819" i="2"/>
  <c r="W819" i="2"/>
  <c r="X819" i="2"/>
  <c r="V820" i="2"/>
  <c r="W820" i="2"/>
  <c r="X820" i="2"/>
  <c r="V821" i="2"/>
  <c r="W821" i="2"/>
  <c r="X821" i="2"/>
  <c r="V822" i="2"/>
  <c r="W822" i="2"/>
  <c r="X822" i="2"/>
  <c r="V823" i="2"/>
  <c r="W823" i="2"/>
  <c r="X823" i="2"/>
  <c r="V824" i="2"/>
  <c r="W824" i="2"/>
  <c r="X824" i="2"/>
  <c r="V825" i="2"/>
  <c r="W825" i="2"/>
  <c r="X825" i="2"/>
  <c r="V826" i="2"/>
  <c r="W826" i="2"/>
  <c r="X826" i="2"/>
  <c r="V827" i="2"/>
  <c r="W827" i="2"/>
  <c r="X827" i="2"/>
  <c r="V828" i="2"/>
  <c r="W828" i="2"/>
  <c r="X828" i="2"/>
  <c r="V829" i="2"/>
  <c r="W829" i="2"/>
  <c r="X829" i="2"/>
  <c r="V830" i="2"/>
  <c r="W830" i="2"/>
  <c r="X830" i="2"/>
  <c r="V831" i="2"/>
  <c r="W831" i="2"/>
  <c r="X831" i="2"/>
  <c r="V832" i="2"/>
  <c r="W832" i="2"/>
  <c r="X832" i="2"/>
  <c r="V833" i="2"/>
  <c r="W833" i="2"/>
  <c r="X833" i="2"/>
  <c r="V834" i="2"/>
  <c r="W834" i="2"/>
  <c r="X834" i="2"/>
  <c r="V835" i="2"/>
  <c r="W835" i="2"/>
  <c r="X835" i="2"/>
  <c r="V836" i="2"/>
  <c r="W836" i="2"/>
  <c r="X836" i="2"/>
  <c r="V837" i="2"/>
  <c r="W837" i="2"/>
  <c r="X837" i="2"/>
  <c r="V838" i="2"/>
  <c r="W838" i="2"/>
  <c r="X838" i="2"/>
  <c r="V839" i="2"/>
  <c r="W839" i="2"/>
  <c r="X839" i="2"/>
  <c r="V840" i="2"/>
  <c r="W840" i="2"/>
  <c r="X840" i="2"/>
  <c r="V841" i="2"/>
  <c r="W841" i="2"/>
  <c r="X841" i="2"/>
  <c r="V842" i="2"/>
  <c r="W842" i="2"/>
  <c r="X842" i="2"/>
  <c r="V843" i="2"/>
  <c r="W843" i="2"/>
  <c r="X843" i="2"/>
  <c r="V844" i="2"/>
  <c r="W844" i="2"/>
  <c r="X844" i="2"/>
  <c r="V845" i="2"/>
  <c r="W845" i="2"/>
  <c r="X845" i="2"/>
  <c r="V846" i="2"/>
  <c r="W846" i="2"/>
  <c r="X846" i="2"/>
  <c r="V847" i="2"/>
  <c r="W847" i="2"/>
  <c r="X847" i="2"/>
  <c r="V848" i="2"/>
  <c r="W848" i="2"/>
  <c r="X848" i="2"/>
  <c r="V849" i="2"/>
  <c r="W849" i="2"/>
  <c r="X849" i="2"/>
  <c r="V850" i="2"/>
  <c r="W850" i="2"/>
  <c r="X850" i="2"/>
  <c r="V851" i="2"/>
  <c r="W851" i="2"/>
  <c r="X851" i="2"/>
  <c r="V852" i="2"/>
  <c r="W852" i="2"/>
  <c r="X852" i="2"/>
  <c r="V853" i="2"/>
  <c r="W853" i="2"/>
  <c r="X853" i="2"/>
  <c r="V854" i="2"/>
  <c r="W854" i="2"/>
  <c r="X854" i="2"/>
  <c r="V855" i="2"/>
  <c r="W855" i="2"/>
  <c r="X855" i="2"/>
  <c r="V856" i="2"/>
  <c r="W856" i="2"/>
  <c r="X856" i="2"/>
  <c r="V857" i="2"/>
  <c r="W857" i="2"/>
  <c r="X857" i="2"/>
  <c r="V858" i="2"/>
  <c r="W858" i="2"/>
  <c r="X858" i="2"/>
  <c r="V859" i="2"/>
  <c r="W859" i="2"/>
  <c r="X859" i="2"/>
  <c r="V860" i="2"/>
  <c r="W860" i="2"/>
  <c r="X860" i="2"/>
  <c r="V861" i="2"/>
  <c r="W861" i="2"/>
  <c r="X861" i="2"/>
  <c r="V862" i="2"/>
  <c r="W862" i="2"/>
  <c r="X862" i="2"/>
  <c r="V863" i="2"/>
  <c r="W863" i="2"/>
  <c r="X863" i="2"/>
  <c r="V864" i="2"/>
  <c r="W864" i="2"/>
  <c r="X864" i="2"/>
  <c r="V865" i="2"/>
  <c r="W865" i="2"/>
  <c r="X865" i="2"/>
  <c r="V866" i="2"/>
  <c r="W866" i="2"/>
  <c r="X866" i="2"/>
  <c r="V867" i="2"/>
  <c r="W867" i="2"/>
  <c r="X867" i="2"/>
  <c r="V868" i="2"/>
  <c r="W868" i="2"/>
  <c r="X868" i="2"/>
  <c r="V869" i="2"/>
  <c r="W869" i="2"/>
  <c r="X869" i="2"/>
  <c r="V870" i="2"/>
  <c r="W870" i="2"/>
  <c r="X870" i="2"/>
  <c r="V871" i="2"/>
  <c r="W871" i="2"/>
  <c r="X871" i="2"/>
  <c r="V872" i="2"/>
  <c r="W872" i="2"/>
  <c r="X872" i="2"/>
  <c r="V873" i="2"/>
  <c r="W873" i="2"/>
  <c r="X873" i="2"/>
  <c r="V874" i="2"/>
  <c r="W874" i="2"/>
  <c r="X874" i="2"/>
  <c r="V875" i="2"/>
  <c r="W875" i="2"/>
  <c r="X875" i="2"/>
  <c r="V876" i="2"/>
  <c r="W876" i="2"/>
  <c r="X876" i="2"/>
  <c r="V877" i="2"/>
  <c r="W877" i="2"/>
  <c r="X877" i="2"/>
  <c r="V878" i="2"/>
  <c r="W878" i="2"/>
  <c r="X878" i="2"/>
  <c r="V879" i="2"/>
  <c r="W879" i="2"/>
  <c r="X879" i="2"/>
  <c r="V880" i="2"/>
  <c r="W880" i="2"/>
  <c r="X880" i="2"/>
  <c r="V881" i="2"/>
  <c r="W881" i="2"/>
  <c r="X881" i="2"/>
  <c r="V882" i="2"/>
  <c r="W882" i="2"/>
  <c r="X882" i="2"/>
  <c r="V883" i="2"/>
  <c r="W883" i="2"/>
  <c r="X883" i="2"/>
  <c r="V884" i="2"/>
  <c r="W884" i="2"/>
  <c r="X884" i="2"/>
  <c r="V885" i="2"/>
  <c r="W885" i="2"/>
  <c r="X885" i="2"/>
  <c r="V886" i="2"/>
  <c r="W886" i="2"/>
  <c r="X886" i="2"/>
  <c r="V887" i="2"/>
  <c r="W887" i="2"/>
  <c r="X887" i="2"/>
  <c r="V888" i="2"/>
  <c r="W888" i="2"/>
  <c r="X888" i="2"/>
  <c r="V889" i="2"/>
  <c r="W889" i="2"/>
  <c r="X889" i="2"/>
  <c r="V890" i="2"/>
  <c r="W890" i="2"/>
  <c r="X890" i="2"/>
  <c r="V891" i="2"/>
  <c r="W891" i="2"/>
  <c r="X891" i="2"/>
  <c r="V892" i="2"/>
  <c r="W892" i="2"/>
  <c r="X892" i="2"/>
  <c r="V893" i="2"/>
  <c r="W893" i="2"/>
  <c r="X893" i="2"/>
  <c r="V894" i="2"/>
  <c r="W894" i="2"/>
  <c r="X894" i="2"/>
  <c r="V895" i="2"/>
  <c r="W895" i="2"/>
  <c r="X895" i="2"/>
  <c r="V896" i="2"/>
  <c r="W896" i="2"/>
  <c r="X896" i="2"/>
  <c r="V897" i="2"/>
  <c r="W897" i="2"/>
  <c r="X897" i="2"/>
  <c r="V898" i="2"/>
  <c r="W898" i="2"/>
  <c r="X898" i="2"/>
  <c r="V899" i="2"/>
  <c r="W899" i="2"/>
  <c r="X899" i="2"/>
  <c r="V900" i="2"/>
  <c r="W900" i="2"/>
  <c r="X900" i="2"/>
  <c r="V901" i="2"/>
  <c r="W901" i="2"/>
  <c r="X901" i="2"/>
  <c r="V902" i="2"/>
  <c r="W902" i="2"/>
  <c r="X902" i="2"/>
  <c r="V903" i="2"/>
  <c r="W903" i="2"/>
  <c r="X903" i="2"/>
  <c r="V904" i="2"/>
  <c r="W904" i="2"/>
  <c r="X904" i="2"/>
  <c r="V905" i="2"/>
  <c r="W905" i="2"/>
  <c r="X905" i="2"/>
  <c r="V906" i="2"/>
  <c r="W906" i="2"/>
  <c r="X906" i="2"/>
  <c r="V907" i="2"/>
  <c r="W907" i="2"/>
  <c r="X907" i="2"/>
  <c r="V908" i="2"/>
  <c r="W908" i="2"/>
  <c r="X908" i="2"/>
  <c r="V909" i="2"/>
  <c r="W909" i="2"/>
  <c r="X909" i="2"/>
  <c r="V910" i="2"/>
  <c r="W910" i="2"/>
  <c r="X910" i="2"/>
  <c r="V911" i="2"/>
  <c r="W911" i="2"/>
  <c r="X911" i="2"/>
  <c r="V912" i="2"/>
  <c r="W912" i="2"/>
  <c r="X912" i="2"/>
  <c r="V913" i="2"/>
  <c r="W913" i="2"/>
  <c r="X913" i="2"/>
  <c r="V914" i="2"/>
  <c r="W914" i="2"/>
  <c r="X914" i="2"/>
  <c r="V915" i="2"/>
  <c r="W915" i="2"/>
  <c r="X915" i="2"/>
  <c r="V916" i="2"/>
  <c r="W916" i="2"/>
  <c r="X916" i="2"/>
  <c r="V917" i="2"/>
  <c r="W917" i="2"/>
  <c r="X917" i="2"/>
  <c r="V918" i="2"/>
  <c r="W918" i="2"/>
  <c r="X918" i="2"/>
  <c r="V919" i="2"/>
  <c r="W919" i="2"/>
  <c r="X919" i="2"/>
  <c r="V920" i="2"/>
  <c r="W920" i="2"/>
  <c r="X920" i="2"/>
  <c r="V921" i="2"/>
  <c r="W921" i="2"/>
  <c r="X921" i="2"/>
  <c r="V922" i="2"/>
  <c r="W922" i="2"/>
  <c r="X922" i="2"/>
  <c r="V923" i="2"/>
  <c r="W923" i="2"/>
  <c r="X923" i="2"/>
  <c r="V924" i="2"/>
  <c r="W924" i="2"/>
  <c r="X924" i="2"/>
  <c r="V925" i="2"/>
  <c r="W925" i="2"/>
  <c r="X925" i="2"/>
  <c r="V926" i="2"/>
  <c r="W926" i="2"/>
  <c r="X926" i="2"/>
  <c r="V927" i="2"/>
  <c r="W927" i="2"/>
  <c r="X927" i="2"/>
  <c r="V928" i="2"/>
  <c r="W928" i="2"/>
  <c r="X928" i="2"/>
  <c r="V929" i="2"/>
  <c r="W929" i="2"/>
  <c r="X929" i="2"/>
  <c r="V930" i="2"/>
  <c r="W930" i="2"/>
  <c r="X930" i="2"/>
  <c r="V931" i="2"/>
  <c r="W931" i="2"/>
  <c r="X931" i="2"/>
  <c r="V932" i="2"/>
  <c r="W932" i="2"/>
  <c r="X932" i="2"/>
  <c r="V933" i="2"/>
  <c r="W933" i="2"/>
  <c r="X933" i="2"/>
  <c r="V934" i="2"/>
  <c r="W934" i="2"/>
  <c r="X934" i="2"/>
  <c r="V935" i="2"/>
  <c r="W935" i="2"/>
  <c r="X935" i="2"/>
  <c r="V936" i="2"/>
  <c r="W936" i="2"/>
  <c r="X936" i="2"/>
  <c r="V937" i="2"/>
  <c r="W937" i="2"/>
  <c r="X937" i="2"/>
  <c r="V938" i="2"/>
  <c r="W938" i="2"/>
  <c r="X938" i="2"/>
  <c r="V939" i="2"/>
  <c r="W939" i="2"/>
  <c r="X939" i="2"/>
  <c r="V940" i="2"/>
  <c r="W940" i="2"/>
  <c r="X940" i="2"/>
  <c r="V941" i="2"/>
  <c r="W941" i="2"/>
  <c r="X941" i="2"/>
  <c r="V942" i="2"/>
  <c r="W942" i="2"/>
  <c r="X942" i="2"/>
  <c r="V943" i="2"/>
  <c r="W943" i="2"/>
  <c r="X943" i="2"/>
  <c r="V944" i="2"/>
  <c r="W944" i="2"/>
  <c r="X944" i="2"/>
  <c r="V945" i="2"/>
  <c r="W945" i="2"/>
  <c r="X945" i="2"/>
  <c r="V946" i="2"/>
  <c r="W946" i="2"/>
  <c r="X946" i="2"/>
  <c r="V947" i="2"/>
  <c r="W947" i="2"/>
  <c r="X947" i="2"/>
  <c r="V948" i="2"/>
  <c r="W948" i="2"/>
  <c r="X948" i="2"/>
  <c r="V949" i="2"/>
  <c r="W949" i="2"/>
  <c r="X949" i="2"/>
  <c r="V950" i="2"/>
  <c r="W950" i="2"/>
  <c r="X950" i="2"/>
  <c r="V951" i="2"/>
  <c r="W951" i="2"/>
  <c r="X951" i="2"/>
  <c r="V952" i="2"/>
  <c r="W952" i="2"/>
  <c r="X952" i="2"/>
  <c r="V953" i="2"/>
  <c r="W953" i="2"/>
  <c r="X953" i="2"/>
  <c r="V954" i="2"/>
  <c r="W954" i="2"/>
  <c r="X954" i="2"/>
  <c r="V955" i="2"/>
  <c r="W955" i="2"/>
  <c r="X955" i="2"/>
  <c r="V956" i="2"/>
  <c r="W956" i="2"/>
  <c r="X956" i="2"/>
  <c r="V957" i="2"/>
  <c r="W957" i="2"/>
  <c r="X957" i="2"/>
  <c r="V958" i="2"/>
  <c r="W958" i="2"/>
  <c r="X958" i="2"/>
  <c r="V959" i="2"/>
  <c r="W959" i="2"/>
  <c r="X959" i="2"/>
  <c r="V960" i="2"/>
  <c r="W960" i="2"/>
  <c r="X960" i="2"/>
  <c r="V961" i="2"/>
  <c r="W961" i="2"/>
  <c r="X961" i="2"/>
  <c r="V962" i="2"/>
  <c r="W962" i="2"/>
  <c r="X962" i="2"/>
  <c r="V963" i="2"/>
  <c r="W963" i="2"/>
  <c r="X963" i="2"/>
  <c r="V964" i="2"/>
  <c r="W964" i="2"/>
  <c r="X964" i="2"/>
  <c r="V965" i="2"/>
  <c r="W965" i="2"/>
  <c r="X965" i="2"/>
  <c r="V966" i="2"/>
  <c r="W966" i="2"/>
  <c r="X966" i="2"/>
  <c r="V967" i="2"/>
  <c r="W967" i="2"/>
  <c r="X967" i="2"/>
  <c r="V968" i="2"/>
  <c r="W968" i="2"/>
  <c r="X968" i="2"/>
  <c r="V969" i="2"/>
  <c r="W969" i="2"/>
  <c r="X969" i="2"/>
  <c r="V970" i="2"/>
  <c r="W970" i="2"/>
  <c r="X970" i="2"/>
  <c r="V971" i="2"/>
  <c r="W971" i="2"/>
  <c r="X971" i="2"/>
  <c r="V972" i="2"/>
  <c r="W972" i="2"/>
  <c r="X972" i="2"/>
  <c r="V973" i="2"/>
  <c r="W973" i="2"/>
  <c r="X973" i="2"/>
  <c r="V974" i="2"/>
  <c r="W974" i="2"/>
  <c r="X974" i="2"/>
  <c r="V975" i="2"/>
  <c r="W975" i="2"/>
  <c r="X975" i="2"/>
  <c r="V976" i="2"/>
  <c r="W976" i="2"/>
  <c r="X976" i="2"/>
  <c r="V977" i="2"/>
  <c r="W977" i="2"/>
  <c r="X977" i="2"/>
  <c r="V978" i="2"/>
  <c r="W978" i="2"/>
  <c r="X978" i="2"/>
  <c r="V979" i="2"/>
  <c r="W979" i="2"/>
  <c r="X979" i="2"/>
  <c r="V980" i="2"/>
  <c r="W980" i="2"/>
  <c r="X980" i="2"/>
  <c r="V981" i="2"/>
  <c r="W981" i="2"/>
  <c r="X981" i="2"/>
  <c r="V982" i="2"/>
  <c r="W982" i="2"/>
  <c r="X982" i="2"/>
  <c r="V983" i="2"/>
  <c r="W983" i="2"/>
  <c r="X983" i="2"/>
  <c r="V984" i="2"/>
  <c r="W984" i="2"/>
  <c r="X984" i="2"/>
  <c r="V985" i="2"/>
  <c r="W985" i="2"/>
  <c r="X985" i="2"/>
  <c r="V986" i="2"/>
  <c r="W986" i="2"/>
  <c r="X986" i="2"/>
  <c r="V987" i="2"/>
  <c r="W987" i="2"/>
  <c r="X987" i="2"/>
  <c r="V988" i="2"/>
  <c r="W988" i="2"/>
  <c r="X988" i="2"/>
  <c r="V989" i="2"/>
  <c r="W989" i="2"/>
  <c r="X989" i="2"/>
  <c r="V990" i="2"/>
  <c r="W990" i="2"/>
  <c r="X990" i="2"/>
  <c r="V991" i="2"/>
  <c r="W991" i="2"/>
  <c r="X991" i="2"/>
  <c r="V992" i="2"/>
  <c r="W992" i="2"/>
  <c r="X992" i="2"/>
  <c r="V993" i="2"/>
  <c r="W993" i="2"/>
  <c r="X993" i="2"/>
  <c r="V994" i="2"/>
  <c r="W994" i="2"/>
  <c r="X994" i="2"/>
  <c r="V995" i="2"/>
  <c r="W995" i="2"/>
  <c r="X995" i="2"/>
  <c r="V996" i="2"/>
  <c r="W996" i="2"/>
  <c r="X996" i="2"/>
  <c r="V997" i="2"/>
  <c r="W997" i="2"/>
  <c r="X997" i="2"/>
  <c r="V998" i="2"/>
  <c r="W998" i="2"/>
  <c r="X998" i="2"/>
  <c r="V999" i="2"/>
  <c r="W999" i="2"/>
  <c r="X999" i="2"/>
  <c r="V1000" i="2"/>
  <c r="W1000" i="2"/>
  <c r="X1000" i="2"/>
  <c r="V1001" i="2"/>
  <c r="W1001" i="2"/>
  <c r="X1001" i="2"/>
  <c r="V1002" i="2"/>
  <c r="W1002" i="2"/>
  <c r="X1002" i="2"/>
  <c r="V1003" i="2"/>
  <c r="W1003" i="2"/>
  <c r="X1003" i="2"/>
  <c r="V1004" i="2"/>
  <c r="W1004" i="2"/>
  <c r="X1004" i="2"/>
  <c r="V1005" i="2"/>
  <c r="W1005" i="2"/>
  <c r="X1005" i="2"/>
  <c r="V1006" i="2"/>
  <c r="W1006" i="2"/>
  <c r="X1006" i="2"/>
  <c r="V1007" i="2"/>
  <c r="W1007" i="2"/>
  <c r="X1007" i="2"/>
  <c r="V1008" i="2"/>
  <c r="W1008" i="2"/>
  <c r="X1008" i="2"/>
  <c r="V1009" i="2"/>
  <c r="W1009" i="2"/>
  <c r="X1009" i="2"/>
  <c r="V1010" i="2"/>
  <c r="W1010" i="2"/>
  <c r="X1010" i="2"/>
  <c r="V1011" i="2"/>
  <c r="W1011" i="2"/>
  <c r="X1011" i="2"/>
  <c r="V1012" i="2"/>
  <c r="W1012" i="2"/>
  <c r="X1012" i="2"/>
  <c r="V1013" i="2"/>
  <c r="W1013" i="2"/>
  <c r="X1013" i="2"/>
  <c r="V1014" i="2"/>
  <c r="W1014" i="2"/>
  <c r="X1014" i="2"/>
  <c r="V1015" i="2"/>
  <c r="W1015" i="2"/>
  <c r="X1015" i="2"/>
  <c r="V1016" i="2"/>
  <c r="W1016" i="2"/>
  <c r="X1016" i="2"/>
  <c r="V1017" i="2"/>
  <c r="W1017" i="2"/>
  <c r="X1017" i="2"/>
  <c r="V1018" i="2"/>
  <c r="W1018" i="2"/>
  <c r="X1018" i="2"/>
  <c r="V1019" i="2"/>
  <c r="W1019" i="2"/>
  <c r="X1019" i="2"/>
  <c r="V1020" i="2"/>
  <c r="W1020" i="2"/>
  <c r="X1020" i="2"/>
  <c r="V1021" i="2"/>
  <c r="W1021" i="2"/>
  <c r="X1021" i="2"/>
  <c r="V1022" i="2"/>
  <c r="W1022" i="2"/>
  <c r="X1022" i="2"/>
  <c r="V1023" i="2"/>
  <c r="W1023" i="2"/>
  <c r="X1023" i="2"/>
  <c r="V1024" i="2"/>
  <c r="W1024" i="2"/>
  <c r="X1024" i="2"/>
  <c r="V1025" i="2"/>
  <c r="W1025" i="2"/>
  <c r="X1025" i="2"/>
  <c r="V1026" i="2"/>
  <c r="W1026" i="2"/>
  <c r="X1026" i="2"/>
  <c r="V1027" i="2"/>
  <c r="W1027" i="2"/>
  <c r="X1027" i="2"/>
  <c r="V1028" i="2"/>
  <c r="W1028" i="2"/>
  <c r="X1028" i="2"/>
  <c r="V1029" i="2"/>
  <c r="W1029" i="2"/>
  <c r="X1029" i="2"/>
  <c r="V1030" i="2"/>
  <c r="W1030" i="2"/>
  <c r="X1030" i="2"/>
  <c r="V1031" i="2"/>
  <c r="W1031" i="2"/>
  <c r="X1031" i="2"/>
  <c r="V1032" i="2"/>
  <c r="W1032" i="2"/>
  <c r="X1032" i="2"/>
  <c r="V1033" i="2"/>
  <c r="W1033" i="2"/>
  <c r="X1033" i="2"/>
  <c r="V1034" i="2"/>
  <c r="W1034" i="2"/>
  <c r="X1034" i="2"/>
  <c r="V1035" i="2"/>
  <c r="W1035" i="2"/>
  <c r="X1035" i="2"/>
  <c r="V1036" i="2"/>
  <c r="W1036" i="2"/>
  <c r="X1036" i="2"/>
  <c r="V1037" i="2"/>
  <c r="W1037" i="2"/>
  <c r="X1037" i="2"/>
  <c r="V1038" i="2"/>
  <c r="W1038" i="2"/>
  <c r="X1038" i="2"/>
  <c r="V1039" i="2"/>
  <c r="W1039" i="2"/>
  <c r="X1039" i="2"/>
  <c r="V1040" i="2"/>
  <c r="W1040" i="2"/>
  <c r="X1040" i="2"/>
  <c r="V1041" i="2"/>
  <c r="W1041" i="2"/>
  <c r="X1041" i="2"/>
  <c r="V1042" i="2"/>
  <c r="W1042" i="2"/>
  <c r="X1042" i="2"/>
  <c r="V1043" i="2"/>
  <c r="W1043" i="2"/>
  <c r="X1043" i="2"/>
  <c r="V1044" i="2"/>
  <c r="W1044" i="2"/>
  <c r="X1044" i="2"/>
  <c r="V1045" i="2"/>
  <c r="W1045" i="2"/>
  <c r="X1045" i="2"/>
  <c r="V1046" i="2"/>
  <c r="W1046" i="2"/>
  <c r="X1046" i="2"/>
  <c r="V1047" i="2"/>
  <c r="W1047" i="2"/>
  <c r="X1047" i="2"/>
  <c r="V1048" i="2"/>
  <c r="W1048" i="2"/>
  <c r="X1048" i="2"/>
  <c r="V1049" i="2"/>
  <c r="W1049" i="2"/>
  <c r="X1049" i="2"/>
  <c r="V1050" i="2"/>
  <c r="W1050" i="2"/>
  <c r="X1050" i="2"/>
  <c r="V1051" i="2"/>
  <c r="W1051" i="2"/>
  <c r="X1051" i="2"/>
  <c r="V1052" i="2"/>
  <c r="W1052" i="2"/>
  <c r="X1052" i="2"/>
  <c r="V1053" i="2"/>
  <c r="W1053" i="2"/>
  <c r="X1053" i="2"/>
  <c r="V1054" i="2"/>
  <c r="W1054" i="2"/>
  <c r="X1054" i="2"/>
  <c r="V1055" i="2"/>
  <c r="W1055" i="2"/>
  <c r="X1055" i="2"/>
  <c r="V1056" i="2"/>
  <c r="W1056" i="2"/>
  <c r="X1056" i="2"/>
  <c r="V1057" i="2"/>
  <c r="W1057" i="2"/>
  <c r="X1057" i="2"/>
  <c r="V1058" i="2"/>
  <c r="W1058" i="2"/>
  <c r="X1058" i="2"/>
  <c r="V1059" i="2"/>
  <c r="W1059" i="2"/>
  <c r="X1059" i="2"/>
  <c r="V1060" i="2"/>
  <c r="W1060" i="2"/>
  <c r="X1060" i="2"/>
  <c r="V1061" i="2"/>
  <c r="W1061" i="2"/>
  <c r="X1061" i="2"/>
  <c r="V1062" i="2"/>
  <c r="W1062" i="2"/>
  <c r="X1062" i="2"/>
  <c r="V1063" i="2"/>
  <c r="W1063" i="2"/>
  <c r="X1063" i="2"/>
  <c r="V1064" i="2"/>
  <c r="W1064" i="2"/>
  <c r="X1064" i="2"/>
  <c r="V1065" i="2"/>
  <c r="W1065" i="2"/>
  <c r="X1065" i="2"/>
  <c r="V1066" i="2"/>
  <c r="W1066" i="2"/>
  <c r="X1066" i="2"/>
  <c r="V1067" i="2"/>
  <c r="W1067" i="2"/>
  <c r="X1067" i="2"/>
  <c r="V1068" i="2"/>
  <c r="W1068" i="2"/>
  <c r="X1068" i="2"/>
  <c r="V1069" i="2"/>
  <c r="W1069" i="2"/>
  <c r="X1069" i="2"/>
  <c r="V1070" i="2"/>
  <c r="W1070" i="2"/>
  <c r="X1070" i="2"/>
  <c r="V1071" i="2"/>
  <c r="W1071" i="2"/>
  <c r="X1071" i="2"/>
  <c r="V1072" i="2"/>
  <c r="W1072" i="2"/>
  <c r="X1072" i="2"/>
  <c r="V1073" i="2"/>
  <c r="W1073" i="2"/>
  <c r="X1073" i="2"/>
  <c r="V1074" i="2"/>
  <c r="W1074" i="2"/>
  <c r="X1074" i="2"/>
  <c r="V1075" i="2"/>
  <c r="W1075" i="2"/>
  <c r="X1075" i="2"/>
  <c r="V1076" i="2"/>
  <c r="W1076" i="2"/>
  <c r="X1076" i="2"/>
  <c r="V1077" i="2"/>
  <c r="W1077" i="2"/>
  <c r="X1077" i="2"/>
  <c r="V1078" i="2"/>
  <c r="W1078" i="2"/>
  <c r="X1078" i="2"/>
  <c r="V1079" i="2"/>
  <c r="W1079" i="2"/>
  <c r="X1079" i="2"/>
  <c r="V1080" i="2"/>
  <c r="W1080" i="2"/>
  <c r="X1080" i="2"/>
  <c r="V1081" i="2"/>
  <c r="W1081" i="2"/>
  <c r="X1081" i="2"/>
  <c r="V1082" i="2"/>
  <c r="W1082" i="2"/>
  <c r="X1082" i="2"/>
  <c r="V1083" i="2"/>
  <c r="W1083" i="2"/>
  <c r="X1083" i="2"/>
  <c r="V1084" i="2"/>
  <c r="W1084" i="2"/>
  <c r="X1084" i="2"/>
  <c r="V1085" i="2"/>
  <c r="W1085" i="2"/>
  <c r="X1085" i="2"/>
  <c r="V1086" i="2"/>
  <c r="W1086" i="2"/>
  <c r="X1086" i="2"/>
  <c r="V1087" i="2"/>
  <c r="W1087" i="2"/>
  <c r="X1087" i="2"/>
  <c r="V1088" i="2"/>
  <c r="W1088" i="2"/>
  <c r="X1088" i="2"/>
  <c r="V1089" i="2"/>
  <c r="W1089" i="2"/>
  <c r="X1089" i="2"/>
  <c r="V1090" i="2"/>
  <c r="W1090" i="2"/>
  <c r="X1090" i="2"/>
  <c r="V1091" i="2"/>
  <c r="W1091" i="2"/>
  <c r="X1091" i="2"/>
  <c r="V1092" i="2"/>
  <c r="W1092" i="2"/>
  <c r="X1092" i="2"/>
  <c r="V1093" i="2"/>
  <c r="W1093" i="2"/>
  <c r="X1093" i="2"/>
  <c r="V1094" i="2"/>
  <c r="W1094" i="2"/>
  <c r="X1094" i="2"/>
  <c r="V1095" i="2"/>
  <c r="W1095" i="2"/>
  <c r="X1095" i="2"/>
  <c r="V1096" i="2"/>
  <c r="W1096" i="2"/>
  <c r="X1096" i="2"/>
  <c r="V1097" i="2"/>
  <c r="W1097" i="2"/>
  <c r="X1097" i="2"/>
  <c r="V1098" i="2"/>
  <c r="W1098" i="2"/>
  <c r="X1098" i="2"/>
  <c r="V1099" i="2"/>
  <c r="W1099" i="2"/>
  <c r="X1099" i="2"/>
  <c r="V1100" i="2"/>
  <c r="W1100" i="2"/>
  <c r="X1100" i="2"/>
  <c r="V1101" i="2"/>
  <c r="W1101" i="2"/>
  <c r="X1101" i="2"/>
  <c r="V1102" i="2"/>
  <c r="W1102" i="2"/>
  <c r="X1102" i="2"/>
  <c r="V1103" i="2"/>
  <c r="W1103" i="2"/>
  <c r="X1103" i="2"/>
  <c r="V1104" i="2"/>
  <c r="W1104" i="2"/>
  <c r="X1104" i="2"/>
  <c r="V1105" i="2"/>
  <c r="W1105" i="2"/>
  <c r="X1105" i="2"/>
  <c r="V1106" i="2"/>
  <c r="W1106" i="2"/>
  <c r="X1106" i="2"/>
  <c r="V1107" i="2"/>
  <c r="W1107" i="2"/>
  <c r="X1107" i="2"/>
  <c r="V1108" i="2"/>
  <c r="W1108" i="2"/>
  <c r="X1108" i="2"/>
  <c r="V1109" i="2"/>
  <c r="W1109" i="2"/>
  <c r="X1109" i="2"/>
  <c r="V1110" i="2"/>
  <c r="W1110" i="2"/>
  <c r="X1110" i="2"/>
  <c r="V1111" i="2"/>
  <c r="W1111" i="2"/>
  <c r="X1111" i="2"/>
  <c r="V1112" i="2"/>
  <c r="W1112" i="2"/>
  <c r="X1112" i="2"/>
  <c r="V1113" i="2"/>
  <c r="W1113" i="2"/>
  <c r="X1113" i="2"/>
  <c r="V1114" i="2"/>
  <c r="W1114" i="2"/>
  <c r="X1114" i="2"/>
  <c r="V1115" i="2"/>
  <c r="W1115" i="2"/>
  <c r="X1115" i="2"/>
  <c r="V1116" i="2"/>
  <c r="W1116" i="2"/>
  <c r="X1116" i="2"/>
  <c r="V1117" i="2"/>
  <c r="W1117" i="2"/>
  <c r="X1117" i="2"/>
  <c r="V1118" i="2"/>
  <c r="W1118" i="2"/>
  <c r="X1118" i="2"/>
  <c r="V1119" i="2"/>
  <c r="W1119" i="2"/>
  <c r="X1119" i="2"/>
  <c r="V1120" i="2"/>
  <c r="W1120" i="2"/>
  <c r="X1120" i="2"/>
  <c r="V1121" i="2"/>
  <c r="W1121" i="2"/>
  <c r="X1121" i="2"/>
  <c r="V1122" i="2"/>
  <c r="W1122" i="2"/>
  <c r="X1122" i="2"/>
  <c r="V1123" i="2"/>
  <c r="W1123" i="2"/>
  <c r="X1123" i="2"/>
  <c r="V1124" i="2"/>
  <c r="W1124" i="2"/>
  <c r="X1124" i="2"/>
  <c r="V1125" i="2"/>
  <c r="W1125" i="2"/>
  <c r="X1125" i="2"/>
  <c r="V1126" i="2"/>
  <c r="W1126" i="2"/>
  <c r="X1126" i="2"/>
  <c r="V1127" i="2"/>
  <c r="W1127" i="2"/>
  <c r="X1127" i="2"/>
  <c r="V1128" i="2"/>
  <c r="W1128" i="2"/>
  <c r="X1128" i="2"/>
  <c r="V1129" i="2"/>
  <c r="W1129" i="2"/>
  <c r="X1129" i="2"/>
  <c r="V1130" i="2"/>
  <c r="W1130" i="2"/>
  <c r="X1130" i="2"/>
  <c r="V1131" i="2"/>
  <c r="W1131" i="2"/>
  <c r="X1131" i="2"/>
  <c r="V1132" i="2"/>
  <c r="W1132" i="2"/>
  <c r="X1132" i="2"/>
  <c r="V1133" i="2"/>
  <c r="W1133" i="2"/>
  <c r="X1133" i="2"/>
  <c r="V1134" i="2"/>
  <c r="W1134" i="2"/>
  <c r="X1134" i="2"/>
  <c r="V1135" i="2"/>
  <c r="W1135" i="2"/>
  <c r="X1135" i="2"/>
  <c r="V1136" i="2"/>
  <c r="W1136" i="2"/>
  <c r="X1136" i="2"/>
  <c r="V1137" i="2"/>
  <c r="W1137" i="2"/>
  <c r="X1137" i="2"/>
  <c r="V1138" i="2"/>
  <c r="W1138" i="2"/>
  <c r="X1138" i="2"/>
  <c r="V1139" i="2"/>
  <c r="W1139" i="2"/>
  <c r="X1139" i="2"/>
  <c r="V1140" i="2"/>
  <c r="W1140" i="2"/>
  <c r="X1140" i="2"/>
  <c r="V1141" i="2"/>
  <c r="W1141" i="2"/>
  <c r="X1141" i="2"/>
  <c r="V1142" i="2"/>
  <c r="W1142" i="2"/>
  <c r="X1142" i="2"/>
  <c r="V1143" i="2"/>
  <c r="W1143" i="2"/>
  <c r="X1143" i="2"/>
  <c r="V1144" i="2"/>
  <c r="W1144" i="2"/>
  <c r="X1144" i="2"/>
  <c r="V1145" i="2"/>
  <c r="W1145" i="2"/>
  <c r="X1145" i="2"/>
  <c r="V1146" i="2"/>
  <c r="W1146" i="2"/>
  <c r="X1146" i="2"/>
  <c r="V1147" i="2"/>
  <c r="W1147" i="2"/>
  <c r="X1147" i="2"/>
  <c r="V1148" i="2"/>
  <c r="W1148" i="2"/>
  <c r="X1148" i="2"/>
  <c r="V1149" i="2"/>
  <c r="W1149" i="2"/>
  <c r="X1149" i="2"/>
  <c r="V1150" i="2"/>
  <c r="W1150" i="2"/>
  <c r="X1150" i="2"/>
  <c r="V1151" i="2"/>
  <c r="W1151" i="2"/>
  <c r="X1151" i="2"/>
  <c r="V1152" i="2"/>
  <c r="W1152" i="2"/>
  <c r="X1152" i="2"/>
  <c r="V1153" i="2"/>
  <c r="W1153" i="2"/>
  <c r="X1153" i="2"/>
  <c r="V1154" i="2"/>
  <c r="W1154" i="2"/>
  <c r="X1154" i="2"/>
  <c r="V1155" i="2"/>
  <c r="W1155" i="2"/>
  <c r="X1155" i="2"/>
  <c r="V1156" i="2"/>
  <c r="W1156" i="2"/>
  <c r="X1156" i="2"/>
  <c r="V1157" i="2"/>
  <c r="W1157" i="2"/>
  <c r="X1157" i="2"/>
  <c r="V1158" i="2"/>
  <c r="W1158" i="2"/>
  <c r="X1158" i="2"/>
  <c r="V1159" i="2"/>
  <c r="W1159" i="2"/>
  <c r="X1159" i="2"/>
  <c r="V1160" i="2"/>
  <c r="W1160" i="2"/>
  <c r="X1160" i="2"/>
  <c r="V1161" i="2"/>
  <c r="W1161" i="2"/>
  <c r="X1161" i="2"/>
  <c r="V1162" i="2"/>
  <c r="W1162" i="2"/>
  <c r="X1162" i="2"/>
  <c r="V1163" i="2"/>
  <c r="W1163" i="2"/>
  <c r="X1163" i="2"/>
  <c r="V1164" i="2"/>
  <c r="W1164" i="2"/>
  <c r="X1164" i="2"/>
  <c r="V1165" i="2"/>
  <c r="W1165" i="2"/>
  <c r="X1165" i="2"/>
  <c r="V1166" i="2"/>
  <c r="W1166" i="2"/>
  <c r="X1166" i="2"/>
  <c r="V1167" i="2"/>
  <c r="W1167" i="2"/>
  <c r="X1167" i="2"/>
  <c r="V1168" i="2"/>
  <c r="W1168" i="2"/>
  <c r="X1168" i="2"/>
  <c r="V1169" i="2"/>
  <c r="W1169" i="2"/>
  <c r="X1169" i="2"/>
  <c r="V1170" i="2"/>
  <c r="W1170" i="2"/>
  <c r="X1170" i="2"/>
  <c r="V1171" i="2"/>
  <c r="W1171" i="2"/>
  <c r="X1171" i="2"/>
  <c r="V1172" i="2"/>
  <c r="W1172" i="2"/>
  <c r="X1172" i="2"/>
  <c r="V1173" i="2"/>
  <c r="W1173" i="2"/>
  <c r="X1173" i="2"/>
  <c r="V1174" i="2"/>
  <c r="W1174" i="2"/>
  <c r="X1174" i="2"/>
  <c r="V1175" i="2"/>
  <c r="W1175" i="2"/>
  <c r="X1175" i="2"/>
  <c r="V1176" i="2"/>
  <c r="W1176" i="2"/>
  <c r="X1176" i="2"/>
  <c r="V1177" i="2"/>
  <c r="W1177" i="2"/>
  <c r="X1177" i="2"/>
  <c r="V1178" i="2"/>
  <c r="W1178" i="2"/>
  <c r="X1178" i="2"/>
  <c r="V1179" i="2"/>
  <c r="W1179" i="2"/>
  <c r="X1179" i="2"/>
  <c r="V1180" i="2"/>
  <c r="W1180" i="2"/>
  <c r="X1180" i="2"/>
  <c r="V1181" i="2"/>
  <c r="W1181" i="2"/>
  <c r="X1181" i="2"/>
  <c r="V1182" i="2"/>
  <c r="W1182" i="2"/>
  <c r="X1182" i="2"/>
  <c r="V1183" i="2"/>
  <c r="W1183" i="2"/>
  <c r="X1183" i="2"/>
  <c r="V1184" i="2"/>
  <c r="W1184" i="2"/>
  <c r="X1184" i="2"/>
  <c r="V1185" i="2"/>
  <c r="W1185" i="2"/>
  <c r="X1185" i="2"/>
  <c r="V1186" i="2"/>
  <c r="W1186" i="2"/>
  <c r="X1186" i="2"/>
  <c r="V1187" i="2"/>
  <c r="W1187" i="2"/>
  <c r="X1187" i="2"/>
  <c r="V1188" i="2"/>
  <c r="W1188" i="2"/>
  <c r="X1188" i="2"/>
  <c r="V1189" i="2"/>
  <c r="W1189" i="2"/>
  <c r="X1189" i="2"/>
  <c r="V1190" i="2"/>
  <c r="W1190" i="2"/>
  <c r="X1190" i="2"/>
  <c r="V1191" i="2"/>
  <c r="W1191" i="2"/>
  <c r="X1191" i="2"/>
  <c r="V1192" i="2"/>
  <c r="W1192" i="2"/>
  <c r="X1192" i="2"/>
  <c r="V1193" i="2"/>
  <c r="W1193" i="2"/>
  <c r="X1193" i="2"/>
  <c r="V1194" i="2"/>
  <c r="W1194" i="2"/>
  <c r="X1194" i="2"/>
  <c r="V1195" i="2"/>
  <c r="W1195" i="2"/>
  <c r="X1195" i="2"/>
  <c r="V1196" i="2"/>
  <c r="W1196" i="2"/>
  <c r="X1196" i="2"/>
  <c r="V1197" i="2"/>
  <c r="W1197" i="2"/>
  <c r="X1197" i="2"/>
  <c r="V1198" i="2"/>
  <c r="W1198" i="2"/>
  <c r="X1198" i="2"/>
  <c r="V1199" i="2"/>
  <c r="W1199" i="2"/>
  <c r="X1199" i="2"/>
  <c r="V1200" i="2"/>
  <c r="W1200" i="2"/>
  <c r="X1200" i="2"/>
  <c r="V1201" i="2"/>
  <c r="W1201" i="2"/>
  <c r="X1201" i="2"/>
  <c r="V1202" i="2"/>
  <c r="W1202" i="2"/>
  <c r="X1202" i="2"/>
  <c r="V1203" i="2"/>
  <c r="W1203" i="2"/>
  <c r="X1203" i="2"/>
  <c r="V1204" i="2"/>
  <c r="W1204" i="2"/>
  <c r="X1204" i="2"/>
  <c r="V1205" i="2"/>
  <c r="W1205" i="2"/>
  <c r="X1205" i="2"/>
  <c r="V1206" i="2"/>
  <c r="W1206" i="2"/>
  <c r="X1206" i="2"/>
  <c r="V1207" i="2"/>
  <c r="W1207" i="2"/>
  <c r="X1207" i="2"/>
  <c r="V1208" i="2"/>
  <c r="W1208" i="2"/>
  <c r="X1208" i="2"/>
  <c r="V1209" i="2"/>
  <c r="W1209" i="2"/>
  <c r="X1209" i="2"/>
  <c r="V1210" i="2"/>
  <c r="W1210" i="2"/>
  <c r="X1210" i="2"/>
  <c r="V1211" i="2"/>
  <c r="W1211" i="2"/>
  <c r="X1211" i="2"/>
  <c r="V1212" i="2"/>
  <c r="W1212" i="2"/>
  <c r="X1212" i="2"/>
  <c r="V1213" i="2"/>
  <c r="W1213" i="2"/>
  <c r="X1213" i="2"/>
  <c r="V1214" i="2"/>
  <c r="W1214" i="2"/>
  <c r="X1214" i="2"/>
  <c r="V1215" i="2"/>
  <c r="W1215" i="2"/>
  <c r="X1215" i="2"/>
  <c r="V1216" i="2"/>
  <c r="W1216" i="2"/>
  <c r="X1216" i="2"/>
  <c r="V1217" i="2"/>
  <c r="W1217" i="2"/>
  <c r="X1217" i="2"/>
  <c r="V1218" i="2"/>
  <c r="W1218" i="2"/>
  <c r="X1218" i="2"/>
  <c r="V1219" i="2"/>
  <c r="W1219" i="2"/>
  <c r="X1219" i="2"/>
  <c r="V1220" i="2"/>
  <c r="W1220" i="2"/>
  <c r="X1220" i="2"/>
  <c r="V1221" i="2"/>
  <c r="W1221" i="2"/>
  <c r="X1221" i="2"/>
  <c r="V1222" i="2"/>
  <c r="W1222" i="2"/>
  <c r="X1222" i="2"/>
  <c r="V1223" i="2"/>
  <c r="W1223" i="2"/>
  <c r="X1223" i="2"/>
  <c r="V1224" i="2"/>
  <c r="W1224" i="2"/>
  <c r="X1224" i="2"/>
  <c r="V1225" i="2"/>
  <c r="W1225" i="2"/>
  <c r="X1225" i="2"/>
  <c r="V1226" i="2"/>
  <c r="W1226" i="2"/>
  <c r="X1226" i="2"/>
  <c r="V1227" i="2"/>
  <c r="W1227" i="2"/>
  <c r="X1227" i="2"/>
  <c r="V1228" i="2"/>
  <c r="W1228" i="2"/>
  <c r="X1228" i="2"/>
  <c r="V1229" i="2"/>
  <c r="W1229" i="2"/>
  <c r="X1229" i="2"/>
  <c r="V1230" i="2"/>
  <c r="W1230" i="2"/>
  <c r="X1230" i="2"/>
  <c r="V1231" i="2"/>
  <c r="W1231" i="2"/>
  <c r="X1231" i="2"/>
  <c r="V1232" i="2"/>
  <c r="W1232" i="2"/>
  <c r="X1232" i="2"/>
  <c r="V1233" i="2"/>
  <c r="W1233" i="2"/>
  <c r="X1233" i="2"/>
  <c r="V1234" i="2"/>
  <c r="W1234" i="2"/>
  <c r="X1234" i="2"/>
  <c r="V1235" i="2"/>
  <c r="W1235" i="2"/>
  <c r="X1235" i="2"/>
  <c r="V1236" i="2"/>
  <c r="W1236" i="2"/>
  <c r="X1236" i="2"/>
  <c r="V1237" i="2"/>
  <c r="W1237" i="2"/>
  <c r="X1237" i="2"/>
  <c r="V1238" i="2"/>
  <c r="W1238" i="2"/>
  <c r="X1238" i="2"/>
  <c r="V1239" i="2"/>
  <c r="W1239" i="2"/>
  <c r="X1239" i="2"/>
  <c r="V1240" i="2"/>
  <c r="W1240" i="2"/>
  <c r="X1240" i="2"/>
  <c r="V1241" i="2"/>
  <c r="W1241" i="2"/>
  <c r="X1241" i="2"/>
  <c r="V1242" i="2"/>
  <c r="W1242" i="2"/>
  <c r="X1242" i="2"/>
  <c r="V1243" i="2"/>
  <c r="W1243" i="2"/>
  <c r="X1243" i="2"/>
  <c r="V1244" i="2"/>
  <c r="W1244" i="2"/>
  <c r="X1244" i="2"/>
  <c r="V1245" i="2"/>
  <c r="W1245" i="2"/>
  <c r="X1245" i="2"/>
  <c r="V1246" i="2"/>
  <c r="W1246" i="2"/>
  <c r="X1246" i="2"/>
  <c r="V1247" i="2"/>
  <c r="W1247" i="2"/>
  <c r="X1247" i="2"/>
  <c r="V1248" i="2"/>
  <c r="W1248" i="2"/>
  <c r="X1248" i="2"/>
  <c r="V1249" i="2"/>
  <c r="W1249" i="2"/>
  <c r="X1249" i="2"/>
  <c r="V1250" i="2"/>
  <c r="W1250" i="2"/>
  <c r="X1250" i="2"/>
  <c r="V1251" i="2"/>
  <c r="W1251" i="2"/>
  <c r="X1251" i="2"/>
  <c r="V1252" i="2"/>
  <c r="W1252" i="2"/>
  <c r="X1252" i="2"/>
  <c r="V1253" i="2"/>
  <c r="W1253" i="2"/>
  <c r="X1253" i="2"/>
  <c r="V1254" i="2"/>
  <c r="W1254" i="2"/>
  <c r="X1254" i="2"/>
  <c r="V1255" i="2"/>
  <c r="W1255" i="2"/>
  <c r="X1255" i="2"/>
  <c r="V1256" i="2"/>
  <c r="W1256" i="2"/>
  <c r="X1256" i="2"/>
  <c r="V1257" i="2"/>
  <c r="W1257" i="2"/>
  <c r="X1257" i="2"/>
  <c r="V1258" i="2"/>
  <c r="W1258" i="2"/>
  <c r="X1258" i="2"/>
  <c r="V1259" i="2"/>
  <c r="W1259" i="2"/>
  <c r="X1259" i="2"/>
  <c r="V1260" i="2"/>
  <c r="W1260" i="2"/>
  <c r="X1260" i="2"/>
  <c r="V1261" i="2"/>
  <c r="W1261" i="2"/>
  <c r="X1261" i="2"/>
  <c r="V1262" i="2"/>
  <c r="W1262" i="2"/>
  <c r="X1262" i="2"/>
  <c r="V1263" i="2"/>
  <c r="W1263" i="2"/>
  <c r="X1263" i="2"/>
  <c r="V1264" i="2"/>
  <c r="W1264" i="2"/>
  <c r="X1264" i="2"/>
  <c r="V1265" i="2"/>
  <c r="W1265" i="2"/>
  <c r="X1265" i="2"/>
  <c r="V1266" i="2"/>
  <c r="W1266" i="2"/>
  <c r="X1266" i="2"/>
  <c r="V1267" i="2"/>
  <c r="W1267" i="2"/>
  <c r="X1267" i="2"/>
  <c r="V1268" i="2"/>
  <c r="W1268" i="2"/>
  <c r="X1268" i="2"/>
  <c r="V1269" i="2"/>
  <c r="W1269" i="2"/>
  <c r="X1269" i="2"/>
  <c r="V1270" i="2"/>
  <c r="W1270" i="2"/>
  <c r="X1270" i="2"/>
  <c r="V1271" i="2"/>
  <c r="W1271" i="2"/>
  <c r="X1271" i="2"/>
  <c r="V1272" i="2"/>
  <c r="W1272" i="2"/>
  <c r="X1272" i="2"/>
  <c r="V1273" i="2"/>
  <c r="W1273" i="2"/>
  <c r="X1273" i="2"/>
  <c r="V1274" i="2"/>
  <c r="W1274" i="2"/>
  <c r="X1274" i="2"/>
  <c r="V1275" i="2"/>
  <c r="W1275" i="2"/>
  <c r="X1275" i="2"/>
  <c r="V1276" i="2"/>
  <c r="W1276" i="2"/>
  <c r="X1276" i="2"/>
  <c r="V1277" i="2"/>
  <c r="W1277" i="2"/>
  <c r="X1277" i="2"/>
  <c r="V1278" i="2"/>
  <c r="W1278" i="2"/>
  <c r="X1278" i="2"/>
  <c r="V1279" i="2"/>
  <c r="W1279" i="2"/>
  <c r="X1279" i="2"/>
  <c r="V1280" i="2"/>
  <c r="W1280" i="2"/>
  <c r="X1280" i="2"/>
  <c r="V1281" i="2"/>
  <c r="W1281" i="2"/>
  <c r="X1281" i="2"/>
  <c r="V1282" i="2"/>
  <c r="W1282" i="2"/>
  <c r="X1282" i="2"/>
  <c r="V1283" i="2"/>
  <c r="W1283" i="2"/>
  <c r="X1283" i="2"/>
  <c r="V1284" i="2"/>
  <c r="W1284" i="2"/>
  <c r="X1284" i="2"/>
  <c r="V1285" i="2"/>
  <c r="W1285" i="2"/>
  <c r="X1285" i="2"/>
  <c r="V1286" i="2"/>
  <c r="W1286" i="2"/>
  <c r="X1286" i="2"/>
  <c r="V1287" i="2"/>
  <c r="W1287" i="2"/>
  <c r="X1287" i="2"/>
  <c r="V1288" i="2"/>
  <c r="W1288" i="2"/>
  <c r="X1288" i="2"/>
  <c r="V1289" i="2"/>
  <c r="W1289" i="2"/>
  <c r="X1289" i="2"/>
  <c r="V1290" i="2"/>
  <c r="W1290" i="2"/>
  <c r="X1290" i="2"/>
  <c r="V1291" i="2"/>
  <c r="W1291" i="2"/>
  <c r="X1291" i="2"/>
  <c r="V1292" i="2"/>
  <c r="W1292" i="2"/>
  <c r="X1292" i="2"/>
  <c r="V1293" i="2"/>
  <c r="W1293" i="2"/>
  <c r="X1293" i="2"/>
  <c r="V1294" i="2"/>
  <c r="W1294" i="2"/>
  <c r="X1294" i="2"/>
  <c r="V1295" i="2"/>
  <c r="W1295" i="2"/>
  <c r="X1295" i="2"/>
  <c r="V1296" i="2"/>
  <c r="W1296" i="2"/>
  <c r="X1296" i="2"/>
  <c r="V1297" i="2"/>
  <c r="W1297" i="2"/>
  <c r="X1297" i="2"/>
  <c r="V1298" i="2"/>
  <c r="W1298" i="2"/>
  <c r="X1298" i="2"/>
  <c r="V1299" i="2"/>
  <c r="W1299" i="2"/>
  <c r="X1299" i="2"/>
  <c r="V1300" i="2"/>
  <c r="W1300" i="2"/>
  <c r="X1300" i="2"/>
  <c r="V1301" i="2"/>
  <c r="W1301" i="2"/>
  <c r="X1301" i="2"/>
  <c r="V1302" i="2"/>
  <c r="W1302" i="2"/>
  <c r="X1302" i="2"/>
  <c r="V1303" i="2"/>
  <c r="W1303" i="2"/>
  <c r="X1303" i="2"/>
  <c r="V1304" i="2"/>
  <c r="W1304" i="2"/>
  <c r="X1304" i="2"/>
  <c r="V1305" i="2"/>
  <c r="W1305" i="2"/>
  <c r="X1305" i="2"/>
  <c r="V1306" i="2"/>
  <c r="W1306" i="2"/>
  <c r="X1306" i="2"/>
  <c r="V1307" i="2"/>
  <c r="W1307" i="2"/>
  <c r="X1307" i="2"/>
  <c r="V1308" i="2"/>
  <c r="W1308" i="2"/>
  <c r="X1308" i="2"/>
  <c r="V1309" i="2"/>
  <c r="W1309" i="2"/>
  <c r="X1309" i="2"/>
  <c r="V1310" i="2"/>
  <c r="W1310" i="2"/>
  <c r="X1310" i="2"/>
  <c r="V1311" i="2"/>
  <c r="W1311" i="2"/>
  <c r="X1311" i="2"/>
  <c r="V1312" i="2"/>
  <c r="W1312" i="2"/>
  <c r="X1312" i="2"/>
  <c r="V1313" i="2"/>
  <c r="W1313" i="2"/>
  <c r="X1313" i="2"/>
  <c r="V1314" i="2"/>
  <c r="W1314" i="2"/>
  <c r="X1314" i="2"/>
  <c r="V1315" i="2"/>
  <c r="W1315" i="2"/>
  <c r="X1315" i="2"/>
  <c r="V1316" i="2"/>
  <c r="W1316" i="2"/>
  <c r="X1316" i="2"/>
  <c r="V1317" i="2"/>
  <c r="W1317" i="2"/>
  <c r="X1317" i="2"/>
  <c r="V1318" i="2"/>
  <c r="W1318" i="2"/>
  <c r="X1318" i="2"/>
  <c r="V1319" i="2"/>
  <c r="W1319" i="2"/>
  <c r="X1319" i="2"/>
  <c r="V1320" i="2"/>
  <c r="W1320" i="2"/>
  <c r="X1320" i="2"/>
  <c r="V1321" i="2"/>
  <c r="W1321" i="2"/>
  <c r="X1321" i="2"/>
  <c r="V1322" i="2"/>
  <c r="W1322" i="2"/>
  <c r="X1322" i="2"/>
  <c r="V1323" i="2"/>
  <c r="W1323" i="2"/>
  <c r="X1323" i="2"/>
  <c r="V1324" i="2"/>
  <c r="W1324" i="2"/>
  <c r="X1324" i="2"/>
  <c r="V1325" i="2"/>
  <c r="W1325" i="2"/>
  <c r="X1325" i="2"/>
  <c r="V1326" i="2"/>
  <c r="W1326" i="2"/>
  <c r="X1326" i="2"/>
  <c r="V1327" i="2"/>
  <c r="W1327" i="2"/>
  <c r="X1327" i="2"/>
  <c r="V1328" i="2"/>
  <c r="W1328" i="2"/>
  <c r="X1328" i="2"/>
  <c r="V1329" i="2"/>
  <c r="W1329" i="2"/>
  <c r="X1329" i="2"/>
  <c r="V1330" i="2"/>
  <c r="W1330" i="2"/>
  <c r="X1330" i="2"/>
  <c r="V1331" i="2"/>
  <c r="W1331" i="2"/>
  <c r="X1331" i="2"/>
  <c r="V1332" i="2"/>
  <c r="W1332" i="2"/>
  <c r="X1332" i="2"/>
  <c r="V1333" i="2"/>
  <c r="W1333" i="2"/>
  <c r="X1333" i="2"/>
  <c r="V1334" i="2"/>
  <c r="W1334" i="2"/>
  <c r="X1334" i="2"/>
  <c r="V1335" i="2"/>
  <c r="W1335" i="2"/>
  <c r="X1335" i="2"/>
  <c r="V1336" i="2"/>
  <c r="W1336" i="2"/>
  <c r="X1336" i="2"/>
  <c r="V1337" i="2"/>
  <c r="W1337" i="2"/>
  <c r="X1337" i="2"/>
  <c r="V1338" i="2"/>
  <c r="W1338" i="2"/>
  <c r="X1338" i="2"/>
  <c r="V1339" i="2"/>
  <c r="W1339" i="2"/>
  <c r="X1339" i="2"/>
  <c r="V1340" i="2"/>
  <c r="W1340" i="2"/>
  <c r="X1340" i="2"/>
  <c r="V1341" i="2"/>
  <c r="W1341" i="2"/>
  <c r="X1341" i="2"/>
  <c r="V1342" i="2"/>
  <c r="W1342" i="2"/>
  <c r="X1342" i="2"/>
  <c r="V1343" i="2"/>
  <c r="W1343" i="2"/>
  <c r="X1343" i="2"/>
  <c r="V1344" i="2"/>
  <c r="W1344" i="2"/>
  <c r="X1344" i="2"/>
  <c r="V1345" i="2"/>
  <c r="W1345" i="2"/>
  <c r="X1345" i="2"/>
  <c r="V1346" i="2"/>
  <c r="W1346" i="2"/>
  <c r="X1346" i="2"/>
  <c r="V1347" i="2"/>
  <c r="W1347" i="2"/>
  <c r="X1347" i="2"/>
  <c r="V1348" i="2"/>
  <c r="W1348" i="2"/>
  <c r="X1348" i="2"/>
  <c r="V1349" i="2"/>
  <c r="W1349" i="2"/>
  <c r="X1349" i="2"/>
  <c r="V1350" i="2"/>
  <c r="W1350" i="2"/>
  <c r="X1350" i="2"/>
  <c r="V1351" i="2"/>
  <c r="W1351" i="2"/>
  <c r="X1351" i="2"/>
  <c r="V1352" i="2"/>
  <c r="W1352" i="2"/>
  <c r="X1352" i="2"/>
  <c r="V1353" i="2"/>
  <c r="W1353" i="2"/>
  <c r="X1353" i="2"/>
  <c r="V1354" i="2"/>
  <c r="W1354" i="2"/>
  <c r="X1354" i="2"/>
  <c r="V1355" i="2"/>
  <c r="W1355" i="2"/>
  <c r="X1355" i="2"/>
  <c r="V1356" i="2"/>
  <c r="W1356" i="2"/>
  <c r="X1356" i="2"/>
  <c r="V1357" i="2"/>
  <c r="W1357" i="2"/>
  <c r="X1357" i="2"/>
  <c r="V1358" i="2"/>
  <c r="W1358" i="2"/>
  <c r="X1358" i="2"/>
  <c r="V1359" i="2"/>
  <c r="W1359" i="2"/>
  <c r="X1359" i="2"/>
  <c r="V1360" i="2"/>
  <c r="W1360" i="2"/>
  <c r="X1360" i="2"/>
  <c r="V1361" i="2"/>
  <c r="W1361" i="2"/>
  <c r="X1361" i="2"/>
  <c r="V1362" i="2"/>
  <c r="W1362" i="2"/>
  <c r="X1362" i="2"/>
  <c r="V1363" i="2"/>
  <c r="W1363" i="2"/>
  <c r="X1363" i="2"/>
  <c r="V1364" i="2"/>
  <c r="W1364" i="2"/>
  <c r="X1364" i="2"/>
  <c r="V1365" i="2"/>
  <c r="W1365" i="2"/>
  <c r="X1365" i="2"/>
  <c r="V1366" i="2"/>
  <c r="W1366" i="2"/>
  <c r="X1366" i="2"/>
  <c r="V1367" i="2"/>
  <c r="W1367" i="2"/>
  <c r="X1367" i="2"/>
  <c r="V1368" i="2"/>
  <c r="W1368" i="2"/>
  <c r="X1368" i="2"/>
  <c r="V1369" i="2"/>
  <c r="W1369" i="2"/>
  <c r="X1369" i="2"/>
  <c r="V1370" i="2"/>
  <c r="W1370" i="2"/>
  <c r="X1370" i="2"/>
  <c r="V1371" i="2"/>
  <c r="W1371" i="2"/>
  <c r="X1371" i="2"/>
  <c r="V1372" i="2"/>
  <c r="W1372" i="2"/>
  <c r="X1372" i="2"/>
  <c r="V1373" i="2"/>
  <c r="W1373" i="2"/>
  <c r="X1373" i="2"/>
  <c r="V1374" i="2"/>
  <c r="W1374" i="2"/>
  <c r="X1374" i="2"/>
  <c r="V1375" i="2"/>
  <c r="W1375" i="2"/>
  <c r="X1375" i="2"/>
  <c r="V1376" i="2"/>
  <c r="W1376" i="2"/>
  <c r="X1376" i="2"/>
  <c r="V1377" i="2"/>
  <c r="W1377" i="2"/>
  <c r="X1377" i="2"/>
  <c r="V1378" i="2"/>
  <c r="W1378" i="2"/>
  <c r="X1378" i="2"/>
  <c r="V1379" i="2"/>
  <c r="W1379" i="2"/>
  <c r="X1379" i="2"/>
  <c r="V1380" i="2"/>
  <c r="W1380" i="2"/>
  <c r="X1380" i="2"/>
  <c r="V1381" i="2"/>
  <c r="W1381" i="2"/>
  <c r="X1381" i="2"/>
  <c r="V1382" i="2"/>
  <c r="W1382" i="2"/>
  <c r="X1382" i="2"/>
  <c r="V1383" i="2"/>
  <c r="W1383" i="2"/>
  <c r="X1383" i="2"/>
  <c r="V1384" i="2"/>
  <c r="W1384" i="2"/>
  <c r="X1384" i="2"/>
  <c r="V1385" i="2"/>
  <c r="W1385" i="2"/>
  <c r="X1385" i="2"/>
  <c r="V1386" i="2"/>
  <c r="W1386" i="2"/>
  <c r="X1386" i="2"/>
  <c r="V1387" i="2"/>
  <c r="W1387" i="2"/>
  <c r="X1387" i="2"/>
  <c r="V1388" i="2"/>
  <c r="W1388" i="2"/>
  <c r="X1388" i="2"/>
  <c r="V1389" i="2"/>
  <c r="W1389" i="2"/>
  <c r="X1389" i="2"/>
  <c r="V1390" i="2"/>
  <c r="W1390" i="2"/>
  <c r="X1390" i="2"/>
  <c r="V1391" i="2"/>
  <c r="W1391" i="2"/>
  <c r="X1391" i="2"/>
  <c r="V1392" i="2"/>
  <c r="W1392" i="2"/>
  <c r="X1392" i="2"/>
  <c r="V1393" i="2"/>
  <c r="W1393" i="2"/>
  <c r="X1393" i="2"/>
  <c r="V1394" i="2"/>
  <c r="W1394" i="2"/>
  <c r="X1394" i="2"/>
  <c r="V1395" i="2"/>
  <c r="W1395" i="2"/>
  <c r="X1395" i="2"/>
  <c r="V1396" i="2"/>
  <c r="W1396" i="2"/>
  <c r="X1396" i="2"/>
  <c r="V1397" i="2"/>
  <c r="W1397" i="2"/>
  <c r="X1397" i="2"/>
  <c r="V1398" i="2"/>
  <c r="W1398" i="2"/>
  <c r="X1398" i="2"/>
  <c r="V1399" i="2"/>
  <c r="W1399" i="2"/>
  <c r="X1399" i="2"/>
  <c r="V1400" i="2"/>
  <c r="W1400" i="2"/>
  <c r="X1400" i="2"/>
  <c r="V1401" i="2"/>
  <c r="W1401" i="2"/>
  <c r="X1401" i="2"/>
  <c r="V1402" i="2"/>
  <c r="W1402" i="2"/>
  <c r="X1402" i="2"/>
  <c r="V1403" i="2"/>
  <c r="W1403" i="2"/>
  <c r="X1403" i="2"/>
  <c r="V1404" i="2"/>
  <c r="W1404" i="2"/>
  <c r="X1404" i="2"/>
  <c r="V1405" i="2"/>
  <c r="W1405" i="2"/>
  <c r="X1405" i="2"/>
  <c r="V1406" i="2"/>
  <c r="W1406" i="2"/>
  <c r="X1406" i="2"/>
  <c r="V1407" i="2"/>
  <c r="W1407" i="2"/>
  <c r="X1407" i="2"/>
  <c r="V1408" i="2"/>
  <c r="W1408" i="2"/>
  <c r="X1408" i="2"/>
  <c r="V1409" i="2"/>
  <c r="W1409" i="2"/>
  <c r="X1409" i="2"/>
  <c r="V1410" i="2"/>
  <c r="W1410" i="2"/>
  <c r="X1410" i="2"/>
  <c r="V1411" i="2"/>
  <c r="W1411" i="2"/>
  <c r="X1411" i="2"/>
  <c r="V1412" i="2"/>
  <c r="W1412" i="2"/>
  <c r="X1412" i="2"/>
  <c r="V1413" i="2"/>
  <c r="W1413" i="2"/>
  <c r="X1413" i="2"/>
  <c r="V1414" i="2"/>
  <c r="W1414" i="2"/>
  <c r="X1414" i="2"/>
  <c r="V1415" i="2"/>
  <c r="W1415" i="2"/>
  <c r="X1415" i="2"/>
  <c r="V1416" i="2"/>
  <c r="W1416" i="2"/>
  <c r="X1416" i="2"/>
  <c r="V1417" i="2"/>
  <c r="W1417" i="2"/>
  <c r="X1417" i="2"/>
  <c r="V1418" i="2"/>
  <c r="W1418" i="2"/>
  <c r="X1418" i="2"/>
  <c r="V1419" i="2"/>
  <c r="W1419" i="2"/>
  <c r="X1419" i="2"/>
  <c r="V1420" i="2"/>
  <c r="W1420" i="2"/>
  <c r="X1420" i="2"/>
  <c r="V1421" i="2"/>
  <c r="W1421" i="2"/>
  <c r="X1421" i="2"/>
  <c r="V1422" i="2"/>
  <c r="W1422" i="2"/>
  <c r="X1422" i="2"/>
  <c r="V1423" i="2"/>
  <c r="W1423" i="2"/>
  <c r="X1423" i="2"/>
  <c r="V1424" i="2"/>
  <c r="W1424" i="2"/>
  <c r="X1424" i="2"/>
  <c r="V1425" i="2"/>
  <c r="W1425" i="2"/>
  <c r="X1425" i="2"/>
  <c r="V1426" i="2"/>
  <c r="W1426" i="2"/>
  <c r="X1426" i="2"/>
  <c r="V1427" i="2"/>
  <c r="W1427" i="2"/>
  <c r="X1427" i="2"/>
  <c r="V1428" i="2"/>
  <c r="W1428" i="2"/>
  <c r="X1428" i="2"/>
  <c r="V1429" i="2"/>
  <c r="W1429" i="2"/>
  <c r="X1429" i="2"/>
  <c r="V1430" i="2"/>
  <c r="W1430" i="2"/>
  <c r="X1430" i="2"/>
  <c r="V1431" i="2"/>
  <c r="W1431" i="2"/>
  <c r="X1431" i="2"/>
  <c r="V1432" i="2"/>
  <c r="W1432" i="2"/>
  <c r="X1432" i="2"/>
  <c r="V1433" i="2"/>
  <c r="W1433" i="2"/>
  <c r="X1433" i="2"/>
  <c r="V1434" i="2"/>
  <c r="W1434" i="2"/>
  <c r="X1434" i="2"/>
  <c r="V1435" i="2"/>
  <c r="W1435" i="2"/>
  <c r="X1435" i="2"/>
  <c r="V1436" i="2"/>
  <c r="W1436" i="2"/>
  <c r="X1436" i="2"/>
  <c r="V1437" i="2"/>
  <c r="W1437" i="2"/>
  <c r="X1437" i="2"/>
  <c r="V1438" i="2"/>
  <c r="W1438" i="2"/>
  <c r="X1438" i="2"/>
  <c r="V1439" i="2"/>
  <c r="W1439" i="2"/>
  <c r="X1439" i="2"/>
  <c r="V1440" i="2"/>
  <c r="W1440" i="2"/>
  <c r="X1440" i="2"/>
  <c r="V1441" i="2"/>
  <c r="W1441" i="2"/>
  <c r="X1441" i="2"/>
  <c r="V1442" i="2"/>
  <c r="W1442" i="2"/>
  <c r="X1442" i="2"/>
  <c r="V1443" i="2"/>
  <c r="W1443" i="2"/>
  <c r="X1443" i="2"/>
  <c r="V1444" i="2"/>
  <c r="W1444" i="2"/>
  <c r="X1444" i="2"/>
  <c r="V1445" i="2"/>
  <c r="W1445" i="2"/>
  <c r="X1445" i="2"/>
  <c r="V1446" i="2"/>
  <c r="W1446" i="2"/>
  <c r="X1446" i="2"/>
  <c r="V1447" i="2"/>
  <c r="W1447" i="2"/>
  <c r="X1447" i="2"/>
  <c r="V1448" i="2"/>
  <c r="W1448" i="2"/>
  <c r="X1448" i="2"/>
  <c r="V1449" i="2"/>
  <c r="W1449" i="2"/>
  <c r="X1449" i="2"/>
  <c r="V1450" i="2"/>
  <c r="W1450" i="2"/>
  <c r="X1450" i="2"/>
  <c r="V1451" i="2"/>
  <c r="W1451" i="2"/>
  <c r="X1451" i="2"/>
  <c r="V1452" i="2"/>
  <c r="W1452" i="2"/>
  <c r="X1452" i="2"/>
  <c r="V1453" i="2"/>
  <c r="W1453" i="2"/>
  <c r="X1453" i="2"/>
  <c r="V1454" i="2"/>
  <c r="W1454" i="2"/>
  <c r="X1454" i="2"/>
  <c r="V1455" i="2"/>
  <c r="W1455" i="2"/>
  <c r="X1455" i="2"/>
  <c r="V1456" i="2"/>
  <c r="W1456" i="2"/>
  <c r="X1456" i="2"/>
  <c r="V1457" i="2"/>
  <c r="W1457" i="2"/>
  <c r="X1457" i="2"/>
  <c r="V1458" i="2"/>
  <c r="W1458" i="2"/>
  <c r="X1458" i="2"/>
  <c r="V1459" i="2"/>
  <c r="W1459" i="2"/>
  <c r="X1459" i="2"/>
  <c r="V1460" i="2"/>
  <c r="W1460" i="2"/>
  <c r="X1460" i="2"/>
  <c r="V1461" i="2"/>
  <c r="W1461" i="2"/>
  <c r="X1461" i="2"/>
  <c r="V1462" i="2"/>
  <c r="W1462" i="2"/>
  <c r="X1462" i="2"/>
  <c r="V1463" i="2"/>
  <c r="W1463" i="2"/>
  <c r="X1463" i="2"/>
  <c r="V1464" i="2"/>
  <c r="W1464" i="2"/>
  <c r="X1464" i="2"/>
  <c r="V1465" i="2"/>
  <c r="W1465" i="2"/>
  <c r="X1465" i="2"/>
  <c r="V1466" i="2"/>
  <c r="W1466" i="2"/>
  <c r="X1466" i="2"/>
  <c r="V1467" i="2"/>
  <c r="W1467" i="2"/>
  <c r="X1467" i="2"/>
  <c r="V1468" i="2"/>
  <c r="W1468" i="2"/>
  <c r="X1468" i="2"/>
  <c r="V1469" i="2"/>
  <c r="W1469" i="2"/>
  <c r="X1469" i="2"/>
  <c r="V1470" i="2"/>
  <c r="W1470" i="2"/>
  <c r="X1470" i="2"/>
  <c r="V1471" i="2"/>
  <c r="W1471" i="2"/>
  <c r="X1471" i="2"/>
  <c r="V1472" i="2"/>
  <c r="W1472" i="2"/>
  <c r="X1472" i="2"/>
  <c r="V1473" i="2"/>
  <c r="W1473" i="2"/>
  <c r="X1473" i="2"/>
  <c r="V1474" i="2"/>
  <c r="W1474" i="2"/>
  <c r="X1474" i="2"/>
  <c r="V1475" i="2"/>
  <c r="W1475" i="2"/>
  <c r="X1475" i="2"/>
  <c r="V1476" i="2"/>
  <c r="W1476" i="2"/>
  <c r="X1476" i="2"/>
  <c r="V1477" i="2"/>
  <c r="W1477" i="2"/>
  <c r="X1477" i="2"/>
  <c r="V1478" i="2"/>
  <c r="W1478" i="2"/>
  <c r="X1478" i="2"/>
  <c r="V1479" i="2"/>
  <c r="W1479" i="2"/>
  <c r="X1479" i="2"/>
  <c r="V1480" i="2"/>
  <c r="W1480" i="2"/>
  <c r="X1480" i="2"/>
  <c r="V1481" i="2"/>
  <c r="W1481" i="2"/>
  <c r="X1481" i="2"/>
  <c r="V1482" i="2"/>
  <c r="W1482" i="2"/>
  <c r="X1482" i="2"/>
  <c r="V1483" i="2"/>
  <c r="W1483" i="2"/>
  <c r="X1483" i="2"/>
  <c r="V1484" i="2"/>
  <c r="W1484" i="2"/>
  <c r="X1484" i="2"/>
  <c r="V1485" i="2"/>
  <c r="W1485" i="2"/>
  <c r="X1485" i="2"/>
  <c r="V1486" i="2"/>
  <c r="W1486" i="2"/>
  <c r="X1486" i="2"/>
  <c r="V1487" i="2"/>
  <c r="W1487" i="2"/>
  <c r="X1487" i="2"/>
  <c r="V1488" i="2"/>
  <c r="W1488" i="2"/>
  <c r="X1488" i="2"/>
  <c r="X2" i="2"/>
  <c r="W2" i="2"/>
  <c r="V2" i="2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V32" i="3"/>
  <c r="W32" i="3"/>
  <c r="X32" i="3"/>
  <c r="V33" i="3"/>
  <c r="W33" i="3"/>
  <c r="X33" i="3"/>
  <c r="V34" i="3"/>
  <c r="W34" i="3"/>
  <c r="X34" i="3"/>
  <c r="V35" i="3"/>
  <c r="W35" i="3"/>
  <c r="X35" i="3"/>
  <c r="V36" i="3"/>
  <c r="W36" i="3"/>
  <c r="X36" i="3"/>
  <c r="V37" i="3"/>
  <c r="W37" i="3"/>
  <c r="X37" i="3"/>
  <c r="V38" i="3"/>
  <c r="W38" i="3"/>
  <c r="X38" i="3"/>
  <c r="V39" i="3"/>
  <c r="W39" i="3"/>
  <c r="X39" i="3"/>
  <c r="V40" i="3"/>
  <c r="W40" i="3"/>
  <c r="X40" i="3"/>
  <c r="V41" i="3"/>
  <c r="W41" i="3"/>
  <c r="X41" i="3"/>
  <c r="V42" i="3"/>
  <c r="W42" i="3"/>
  <c r="X42" i="3"/>
  <c r="V43" i="3"/>
  <c r="W43" i="3"/>
  <c r="X43" i="3"/>
  <c r="V44" i="3"/>
  <c r="W44" i="3"/>
  <c r="X44" i="3"/>
  <c r="V45" i="3"/>
  <c r="W45" i="3"/>
  <c r="X45" i="3"/>
  <c r="V46" i="3"/>
  <c r="W46" i="3"/>
  <c r="X46" i="3"/>
  <c r="V47" i="3"/>
  <c r="W47" i="3"/>
  <c r="X47" i="3"/>
  <c r="V48" i="3"/>
  <c r="W48" i="3"/>
  <c r="X48" i="3"/>
  <c r="V49" i="3"/>
  <c r="W49" i="3"/>
  <c r="X49" i="3"/>
  <c r="V50" i="3"/>
  <c r="W50" i="3"/>
  <c r="X50" i="3"/>
  <c r="V51" i="3"/>
  <c r="W51" i="3"/>
  <c r="X51" i="3"/>
  <c r="V52" i="3"/>
  <c r="W52" i="3"/>
  <c r="X52" i="3"/>
  <c r="V53" i="3"/>
  <c r="W53" i="3"/>
  <c r="X53" i="3"/>
  <c r="V54" i="3"/>
  <c r="W54" i="3"/>
  <c r="X54" i="3"/>
  <c r="V55" i="3"/>
  <c r="W55" i="3"/>
  <c r="X55" i="3"/>
  <c r="V56" i="3"/>
  <c r="W56" i="3"/>
  <c r="X56" i="3"/>
  <c r="V57" i="3"/>
  <c r="W57" i="3"/>
  <c r="X57" i="3"/>
  <c r="V58" i="3"/>
  <c r="W58" i="3"/>
  <c r="X58" i="3"/>
  <c r="V59" i="3"/>
  <c r="W59" i="3"/>
  <c r="X59" i="3"/>
  <c r="V60" i="3"/>
  <c r="W60" i="3"/>
  <c r="X60" i="3"/>
  <c r="V61" i="3"/>
  <c r="W61" i="3"/>
  <c r="X61" i="3"/>
  <c r="V62" i="3"/>
  <c r="W62" i="3"/>
  <c r="X62" i="3"/>
  <c r="V63" i="3"/>
  <c r="W63" i="3"/>
  <c r="X63" i="3"/>
  <c r="V64" i="3"/>
  <c r="W64" i="3"/>
  <c r="X64" i="3"/>
  <c r="V65" i="3"/>
  <c r="W65" i="3"/>
  <c r="X65" i="3"/>
  <c r="V66" i="3"/>
  <c r="W66" i="3"/>
  <c r="X66" i="3"/>
  <c r="V67" i="3"/>
  <c r="W67" i="3"/>
  <c r="X67" i="3"/>
  <c r="V68" i="3"/>
  <c r="W68" i="3"/>
  <c r="X68" i="3"/>
  <c r="V69" i="3"/>
  <c r="W69" i="3"/>
  <c r="X69" i="3"/>
  <c r="V70" i="3"/>
  <c r="W70" i="3"/>
  <c r="X70" i="3"/>
  <c r="V71" i="3"/>
  <c r="W71" i="3"/>
  <c r="X71" i="3"/>
  <c r="V72" i="3"/>
  <c r="W72" i="3"/>
  <c r="X72" i="3"/>
  <c r="V73" i="3"/>
  <c r="W73" i="3"/>
  <c r="X73" i="3"/>
  <c r="V74" i="3"/>
  <c r="W74" i="3"/>
  <c r="X74" i="3"/>
  <c r="V75" i="3"/>
  <c r="W75" i="3"/>
  <c r="X75" i="3"/>
  <c r="V76" i="3"/>
  <c r="W76" i="3"/>
  <c r="X76" i="3"/>
  <c r="V77" i="3"/>
  <c r="W77" i="3"/>
  <c r="X77" i="3"/>
  <c r="V78" i="3"/>
  <c r="W78" i="3"/>
  <c r="X78" i="3"/>
  <c r="V79" i="3"/>
  <c r="W79" i="3"/>
  <c r="X79" i="3"/>
  <c r="V80" i="3"/>
  <c r="W80" i="3"/>
  <c r="X80" i="3"/>
  <c r="V81" i="3"/>
  <c r="W81" i="3"/>
  <c r="X81" i="3"/>
  <c r="V82" i="3"/>
  <c r="W82" i="3"/>
  <c r="X82" i="3"/>
  <c r="V83" i="3"/>
  <c r="W83" i="3"/>
  <c r="X83" i="3"/>
  <c r="V84" i="3"/>
  <c r="W84" i="3"/>
  <c r="X84" i="3"/>
  <c r="V85" i="3"/>
  <c r="W85" i="3"/>
  <c r="X85" i="3"/>
  <c r="V86" i="3"/>
  <c r="W86" i="3"/>
  <c r="X86" i="3"/>
  <c r="V87" i="3"/>
  <c r="W87" i="3"/>
  <c r="X87" i="3"/>
  <c r="V88" i="3"/>
  <c r="W88" i="3"/>
  <c r="X88" i="3"/>
  <c r="V89" i="3"/>
  <c r="W89" i="3"/>
  <c r="X89" i="3"/>
  <c r="V90" i="3"/>
  <c r="W90" i="3"/>
  <c r="X90" i="3"/>
  <c r="V91" i="3"/>
  <c r="W91" i="3"/>
  <c r="X91" i="3"/>
  <c r="V92" i="3"/>
  <c r="W92" i="3"/>
  <c r="X92" i="3"/>
  <c r="V93" i="3"/>
  <c r="W93" i="3"/>
  <c r="X93" i="3"/>
  <c r="V94" i="3"/>
  <c r="W94" i="3"/>
  <c r="X94" i="3"/>
  <c r="V95" i="3"/>
  <c r="W95" i="3"/>
  <c r="X95" i="3"/>
  <c r="V96" i="3"/>
  <c r="W96" i="3"/>
  <c r="X96" i="3"/>
  <c r="V97" i="3"/>
  <c r="W97" i="3"/>
  <c r="X97" i="3"/>
  <c r="V98" i="3"/>
  <c r="W98" i="3"/>
  <c r="X98" i="3"/>
  <c r="V99" i="3"/>
  <c r="W99" i="3"/>
  <c r="X99" i="3"/>
  <c r="V100" i="3"/>
  <c r="W100" i="3"/>
  <c r="X100" i="3"/>
  <c r="V101" i="3"/>
  <c r="W101" i="3"/>
  <c r="X101" i="3"/>
  <c r="V102" i="3"/>
  <c r="W102" i="3"/>
  <c r="X102" i="3"/>
  <c r="V103" i="3"/>
  <c r="W103" i="3"/>
  <c r="X103" i="3"/>
  <c r="V104" i="3"/>
  <c r="W104" i="3"/>
  <c r="X104" i="3"/>
  <c r="V105" i="3"/>
  <c r="W105" i="3"/>
  <c r="X105" i="3"/>
  <c r="V106" i="3"/>
  <c r="W106" i="3"/>
  <c r="X106" i="3"/>
  <c r="V107" i="3"/>
  <c r="W107" i="3"/>
  <c r="X107" i="3"/>
  <c r="V108" i="3"/>
  <c r="W108" i="3"/>
  <c r="X108" i="3"/>
  <c r="V109" i="3"/>
  <c r="W109" i="3"/>
  <c r="X109" i="3"/>
  <c r="V110" i="3"/>
  <c r="W110" i="3"/>
  <c r="X110" i="3"/>
  <c r="V111" i="3"/>
  <c r="W111" i="3"/>
  <c r="X111" i="3"/>
  <c r="V112" i="3"/>
  <c r="W112" i="3"/>
  <c r="X112" i="3"/>
  <c r="V113" i="3"/>
  <c r="W113" i="3"/>
  <c r="X113" i="3"/>
  <c r="V114" i="3"/>
  <c r="W114" i="3"/>
  <c r="X114" i="3"/>
  <c r="V115" i="3"/>
  <c r="W115" i="3"/>
  <c r="X115" i="3"/>
  <c r="V116" i="3"/>
  <c r="W116" i="3"/>
  <c r="X116" i="3"/>
  <c r="V117" i="3"/>
  <c r="W117" i="3"/>
  <c r="X117" i="3"/>
  <c r="V118" i="3"/>
  <c r="W118" i="3"/>
  <c r="X118" i="3"/>
  <c r="V119" i="3"/>
  <c r="W119" i="3"/>
  <c r="X119" i="3"/>
  <c r="V120" i="3"/>
  <c r="W120" i="3"/>
  <c r="X120" i="3"/>
  <c r="V121" i="3"/>
  <c r="W121" i="3"/>
  <c r="X121" i="3"/>
  <c r="V122" i="3"/>
  <c r="W122" i="3"/>
  <c r="X122" i="3"/>
  <c r="V123" i="3"/>
  <c r="W123" i="3"/>
  <c r="X123" i="3"/>
  <c r="V124" i="3"/>
  <c r="W124" i="3"/>
  <c r="X124" i="3"/>
  <c r="V125" i="3"/>
  <c r="W125" i="3"/>
  <c r="X125" i="3"/>
  <c r="V126" i="3"/>
  <c r="W126" i="3"/>
  <c r="X126" i="3"/>
  <c r="V127" i="3"/>
  <c r="W127" i="3"/>
  <c r="X127" i="3"/>
  <c r="V128" i="3"/>
  <c r="W128" i="3"/>
  <c r="X128" i="3"/>
  <c r="V129" i="3"/>
  <c r="W129" i="3"/>
  <c r="X129" i="3"/>
  <c r="V130" i="3"/>
  <c r="W130" i="3"/>
  <c r="X130" i="3"/>
  <c r="V131" i="3"/>
  <c r="W131" i="3"/>
  <c r="X131" i="3"/>
  <c r="V132" i="3"/>
  <c r="W132" i="3"/>
  <c r="X132" i="3"/>
  <c r="V133" i="3"/>
  <c r="W133" i="3"/>
  <c r="X133" i="3"/>
  <c r="V134" i="3"/>
  <c r="W134" i="3"/>
  <c r="X134" i="3"/>
  <c r="V135" i="3"/>
  <c r="W135" i="3"/>
  <c r="X135" i="3"/>
  <c r="V136" i="3"/>
  <c r="W136" i="3"/>
  <c r="X136" i="3"/>
  <c r="V137" i="3"/>
  <c r="W137" i="3"/>
  <c r="X137" i="3"/>
  <c r="V138" i="3"/>
  <c r="W138" i="3"/>
  <c r="X138" i="3"/>
  <c r="V139" i="3"/>
  <c r="W139" i="3"/>
  <c r="X139" i="3"/>
  <c r="V140" i="3"/>
  <c r="W140" i="3"/>
  <c r="X140" i="3"/>
  <c r="V141" i="3"/>
  <c r="W141" i="3"/>
  <c r="X141" i="3"/>
  <c r="V142" i="3"/>
  <c r="W142" i="3"/>
  <c r="X142" i="3"/>
  <c r="V143" i="3"/>
  <c r="W143" i="3"/>
  <c r="X143" i="3"/>
  <c r="V144" i="3"/>
  <c r="W144" i="3"/>
  <c r="X144" i="3"/>
  <c r="V145" i="3"/>
  <c r="W145" i="3"/>
  <c r="X145" i="3"/>
  <c r="V146" i="3"/>
  <c r="W146" i="3"/>
  <c r="X146" i="3"/>
  <c r="V147" i="3"/>
  <c r="W147" i="3"/>
  <c r="X147" i="3"/>
  <c r="V148" i="3"/>
  <c r="W148" i="3"/>
  <c r="X148" i="3"/>
  <c r="V149" i="3"/>
  <c r="W149" i="3"/>
  <c r="X149" i="3"/>
  <c r="V150" i="3"/>
  <c r="W150" i="3"/>
  <c r="X150" i="3"/>
  <c r="V151" i="3"/>
  <c r="W151" i="3"/>
  <c r="X151" i="3"/>
  <c r="V152" i="3"/>
  <c r="W152" i="3"/>
  <c r="X152" i="3"/>
  <c r="V153" i="3"/>
  <c r="W153" i="3"/>
  <c r="X153" i="3"/>
  <c r="V154" i="3"/>
  <c r="W154" i="3"/>
  <c r="X154" i="3"/>
  <c r="V155" i="3"/>
  <c r="W155" i="3"/>
  <c r="X155" i="3"/>
  <c r="V156" i="3"/>
  <c r="W156" i="3"/>
  <c r="X156" i="3"/>
  <c r="V157" i="3"/>
  <c r="W157" i="3"/>
  <c r="X157" i="3"/>
  <c r="V158" i="3"/>
  <c r="W158" i="3"/>
  <c r="X158" i="3"/>
  <c r="V159" i="3"/>
  <c r="W159" i="3"/>
  <c r="X159" i="3"/>
  <c r="V160" i="3"/>
  <c r="W160" i="3"/>
  <c r="X160" i="3"/>
  <c r="V161" i="3"/>
  <c r="W161" i="3"/>
  <c r="X161" i="3"/>
  <c r="V162" i="3"/>
  <c r="W162" i="3"/>
  <c r="X162" i="3"/>
  <c r="V163" i="3"/>
  <c r="W163" i="3"/>
  <c r="X163" i="3"/>
  <c r="V164" i="3"/>
  <c r="W164" i="3"/>
  <c r="X164" i="3"/>
  <c r="V165" i="3"/>
  <c r="W165" i="3"/>
  <c r="X165" i="3"/>
  <c r="V166" i="3"/>
  <c r="W166" i="3"/>
  <c r="X166" i="3"/>
  <c r="V167" i="3"/>
  <c r="W167" i="3"/>
  <c r="X167" i="3"/>
  <c r="V168" i="3"/>
  <c r="W168" i="3"/>
  <c r="X168" i="3"/>
  <c r="V169" i="3"/>
  <c r="W169" i="3"/>
  <c r="X169" i="3"/>
  <c r="V170" i="3"/>
  <c r="W170" i="3"/>
  <c r="X170" i="3"/>
  <c r="V171" i="3"/>
  <c r="W171" i="3"/>
  <c r="X171" i="3"/>
  <c r="V172" i="3"/>
  <c r="W172" i="3"/>
  <c r="X172" i="3"/>
  <c r="V173" i="3"/>
  <c r="W173" i="3"/>
  <c r="X173" i="3"/>
  <c r="V174" i="3"/>
  <c r="W174" i="3"/>
  <c r="X174" i="3"/>
  <c r="V175" i="3"/>
  <c r="W175" i="3"/>
  <c r="X175" i="3"/>
  <c r="V176" i="3"/>
  <c r="W176" i="3"/>
  <c r="X176" i="3"/>
  <c r="V177" i="3"/>
  <c r="W177" i="3"/>
  <c r="X177" i="3"/>
  <c r="V178" i="3"/>
  <c r="W178" i="3"/>
  <c r="X178" i="3"/>
  <c r="V179" i="3"/>
  <c r="W179" i="3"/>
  <c r="X179" i="3"/>
  <c r="V180" i="3"/>
  <c r="W180" i="3"/>
  <c r="X180" i="3"/>
  <c r="V181" i="3"/>
  <c r="W181" i="3"/>
  <c r="X181" i="3"/>
  <c r="V182" i="3"/>
  <c r="W182" i="3"/>
  <c r="X182" i="3"/>
  <c r="V183" i="3"/>
  <c r="W183" i="3"/>
  <c r="X183" i="3"/>
  <c r="V184" i="3"/>
  <c r="W184" i="3"/>
  <c r="X184" i="3"/>
  <c r="V185" i="3"/>
  <c r="W185" i="3"/>
  <c r="X185" i="3"/>
  <c r="V186" i="3"/>
  <c r="W186" i="3"/>
  <c r="X186" i="3"/>
  <c r="V187" i="3"/>
  <c r="W187" i="3"/>
  <c r="X187" i="3"/>
  <c r="V188" i="3"/>
  <c r="W188" i="3"/>
  <c r="X188" i="3"/>
  <c r="V189" i="3"/>
  <c r="W189" i="3"/>
  <c r="X189" i="3"/>
  <c r="V190" i="3"/>
  <c r="W190" i="3"/>
  <c r="X190" i="3"/>
  <c r="V191" i="3"/>
  <c r="W191" i="3"/>
  <c r="X191" i="3"/>
  <c r="V192" i="3"/>
  <c r="W192" i="3"/>
  <c r="X192" i="3"/>
  <c r="V193" i="3"/>
  <c r="W193" i="3"/>
  <c r="X193" i="3"/>
  <c r="V194" i="3"/>
  <c r="W194" i="3"/>
  <c r="X194" i="3"/>
  <c r="V195" i="3"/>
  <c r="W195" i="3"/>
  <c r="X195" i="3"/>
  <c r="V196" i="3"/>
  <c r="W196" i="3"/>
  <c r="X196" i="3"/>
  <c r="V197" i="3"/>
  <c r="W197" i="3"/>
  <c r="X197" i="3"/>
  <c r="V198" i="3"/>
  <c r="W198" i="3"/>
  <c r="X198" i="3"/>
  <c r="V199" i="3"/>
  <c r="W199" i="3"/>
  <c r="X199" i="3"/>
  <c r="V200" i="3"/>
  <c r="W200" i="3"/>
  <c r="X200" i="3"/>
  <c r="V201" i="3"/>
  <c r="W201" i="3"/>
  <c r="X201" i="3"/>
  <c r="V202" i="3"/>
  <c r="W202" i="3"/>
  <c r="X202" i="3"/>
  <c r="V203" i="3"/>
  <c r="W203" i="3"/>
  <c r="X203" i="3"/>
  <c r="V204" i="3"/>
  <c r="W204" i="3"/>
  <c r="X204" i="3"/>
  <c r="V205" i="3"/>
  <c r="W205" i="3"/>
  <c r="X205" i="3"/>
  <c r="V206" i="3"/>
  <c r="W206" i="3"/>
  <c r="X206" i="3"/>
  <c r="V207" i="3"/>
  <c r="W207" i="3"/>
  <c r="X207" i="3"/>
  <c r="V208" i="3"/>
  <c r="W208" i="3"/>
  <c r="X208" i="3"/>
  <c r="V209" i="3"/>
  <c r="W209" i="3"/>
  <c r="X209" i="3"/>
  <c r="V210" i="3"/>
  <c r="W210" i="3"/>
  <c r="X210" i="3"/>
  <c r="V211" i="3"/>
  <c r="W211" i="3"/>
  <c r="X211" i="3"/>
  <c r="V212" i="3"/>
  <c r="W212" i="3"/>
  <c r="X212" i="3"/>
  <c r="V213" i="3"/>
  <c r="W213" i="3"/>
  <c r="X213" i="3"/>
  <c r="V214" i="3"/>
  <c r="W214" i="3"/>
  <c r="X214" i="3"/>
  <c r="V215" i="3"/>
  <c r="W215" i="3"/>
  <c r="X215" i="3"/>
  <c r="V216" i="3"/>
  <c r="W216" i="3"/>
  <c r="X216" i="3"/>
  <c r="V217" i="3"/>
  <c r="W217" i="3"/>
  <c r="X217" i="3"/>
  <c r="V218" i="3"/>
  <c r="W218" i="3"/>
  <c r="X218" i="3"/>
  <c r="V219" i="3"/>
  <c r="W219" i="3"/>
  <c r="X219" i="3"/>
  <c r="V220" i="3"/>
  <c r="W220" i="3"/>
  <c r="X220" i="3"/>
  <c r="V221" i="3"/>
  <c r="W221" i="3"/>
  <c r="X221" i="3"/>
  <c r="V222" i="3"/>
  <c r="W222" i="3"/>
  <c r="X222" i="3"/>
  <c r="V223" i="3"/>
  <c r="W223" i="3"/>
  <c r="X223" i="3"/>
  <c r="V224" i="3"/>
  <c r="W224" i="3"/>
  <c r="X224" i="3"/>
  <c r="V225" i="3"/>
  <c r="W225" i="3"/>
  <c r="X225" i="3"/>
  <c r="V226" i="3"/>
  <c r="W226" i="3"/>
  <c r="X226" i="3"/>
  <c r="V227" i="3"/>
  <c r="W227" i="3"/>
  <c r="X227" i="3"/>
  <c r="V228" i="3"/>
  <c r="W228" i="3"/>
  <c r="X228" i="3"/>
  <c r="V229" i="3"/>
  <c r="W229" i="3"/>
  <c r="X229" i="3"/>
  <c r="V230" i="3"/>
  <c r="W230" i="3"/>
  <c r="X230" i="3"/>
  <c r="V231" i="3"/>
  <c r="W231" i="3"/>
  <c r="X231" i="3"/>
  <c r="V232" i="3"/>
  <c r="W232" i="3"/>
  <c r="X232" i="3"/>
  <c r="V233" i="3"/>
  <c r="W233" i="3"/>
  <c r="X233" i="3"/>
  <c r="V234" i="3"/>
  <c r="W234" i="3"/>
  <c r="X234" i="3"/>
  <c r="V235" i="3"/>
  <c r="W235" i="3"/>
  <c r="X235" i="3"/>
  <c r="V236" i="3"/>
  <c r="W236" i="3"/>
  <c r="X236" i="3"/>
  <c r="V237" i="3"/>
  <c r="W237" i="3"/>
  <c r="X237" i="3"/>
  <c r="V238" i="3"/>
  <c r="W238" i="3"/>
  <c r="X238" i="3"/>
  <c r="V239" i="3"/>
  <c r="W239" i="3"/>
  <c r="X239" i="3"/>
  <c r="V240" i="3"/>
  <c r="W240" i="3"/>
  <c r="X240" i="3"/>
  <c r="V241" i="3"/>
  <c r="W241" i="3"/>
  <c r="X241" i="3"/>
  <c r="V242" i="3"/>
  <c r="W242" i="3"/>
  <c r="X242" i="3"/>
  <c r="V243" i="3"/>
  <c r="W243" i="3"/>
  <c r="X243" i="3"/>
  <c r="V244" i="3"/>
  <c r="W244" i="3"/>
  <c r="X244" i="3"/>
  <c r="V245" i="3"/>
  <c r="W245" i="3"/>
  <c r="X245" i="3"/>
  <c r="V246" i="3"/>
  <c r="W246" i="3"/>
  <c r="X246" i="3"/>
  <c r="V247" i="3"/>
  <c r="W247" i="3"/>
  <c r="X247" i="3"/>
  <c r="V248" i="3"/>
  <c r="W248" i="3"/>
  <c r="X248" i="3"/>
  <c r="V249" i="3"/>
  <c r="W249" i="3"/>
  <c r="X249" i="3"/>
  <c r="V250" i="3"/>
  <c r="W250" i="3"/>
  <c r="X250" i="3"/>
  <c r="V251" i="3"/>
  <c r="W251" i="3"/>
  <c r="X251" i="3"/>
  <c r="V252" i="3"/>
  <c r="W252" i="3"/>
  <c r="X252" i="3"/>
  <c r="V253" i="3"/>
  <c r="W253" i="3"/>
  <c r="X253" i="3"/>
  <c r="V254" i="3"/>
  <c r="W254" i="3"/>
  <c r="X254" i="3"/>
  <c r="V255" i="3"/>
  <c r="W255" i="3"/>
  <c r="X255" i="3"/>
  <c r="V256" i="3"/>
  <c r="W256" i="3"/>
  <c r="X256" i="3"/>
  <c r="V257" i="3"/>
  <c r="W257" i="3"/>
  <c r="X257" i="3"/>
  <c r="V258" i="3"/>
  <c r="W258" i="3"/>
  <c r="X258" i="3"/>
  <c r="V259" i="3"/>
  <c r="W259" i="3"/>
  <c r="X259" i="3"/>
  <c r="V260" i="3"/>
  <c r="W260" i="3"/>
  <c r="X260" i="3"/>
  <c r="V261" i="3"/>
  <c r="W261" i="3"/>
  <c r="X261" i="3"/>
  <c r="V262" i="3"/>
  <c r="W262" i="3"/>
  <c r="X262" i="3"/>
  <c r="V263" i="3"/>
  <c r="W263" i="3"/>
  <c r="X263" i="3"/>
  <c r="V264" i="3"/>
  <c r="W264" i="3"/>
  <c r="X264" i="3"/>
  <c r="V265" i="3"/>
  <c r="W265" i="3"/>
  <c r="X265" i="3"/>
  <c r="V266" i="3"/>
  <c r="W266" i="3"/>
  <c r="X266" i="3"/>
  <c r="V267" i="3"/>
  <c r="W267" i="3"/>
  <c r="X267" i="3"/>
  <c r="V268" i="3"/>
  <c r="W268" i="3"/>
  <c r="X268" i="3"/>
  <c r="V269" i="3"/>
  <c r="W269" i="3"/>
  <c r="X269" i="3"/>
  <c r="V270" i="3"/>
  <c r="W270" i="3"/>
  <c r="X270" i="3"/>
  <c r="V271" i="3"/>
  <c r="W271" i="3"/>
  <c r="X271" i="3"/>
  <c r="V272" i="3"/>
  <c r="W272" i="3"/>
  <c r="X272" i="3"/>
  <c r="V273" i="3"/>
  <c r="W273" i="3"/>
  <c r="X273" i="3"/>
  <c r="V274" i="3"/>
  <c r="W274" i="3"/>
  <c r="X274" i="3"/>
  <c r="V275" i="3"/>
  <c r="W275" i="3"/>
  <c r="X275" i="3"/>
  <c r="V276" i="3"/>
  <c r="W276" i="3"/>
  <c r="X276" i="3"/>
  <c r="V277" i="3"/>
  <c r="W277" i="3"/>
  <c r="X277" i="3"/>
  <c r="V278" i="3"/>
  <c r="W278" i="3"/>
  <c r="X278" i="3"/>
  <c r="V279" i="3"/>
  <c r="W279" i="3"/>
  <c r="X279" i="3"/>
  <c r="V280" i="3"/>
  <c r="W280" i="3"/>
  <c r="X280" i="3"/>
  <c r="V281" i="3"/>
  <c r="W281" i="3"/>
  <c r="X281" i="3"/>
  <c r="V282" i="3"/>
  <c r="W282" i="3"/>
  <c r="X282" i="3"/>
  <c r="V283" i="3"/>
  <c r="W283" i="3"/>
  <c r="X283" i="3"/>
  <c r="V284" i="3"/>
  <c r="W284" i="3"/>
  <c r="X284" i="3"/>
  <c r="V285" i="3"/>
  <c r="W285" i="3"/>
  <c r="X285" i="3"/>
  <c r="V286" i="3"/>
  <c r="W286" i="3"/>
  <c r="X286" i="3"/>
  <c r="V287" i="3"/>
  <c r="W287" i="3"/>
  <c r="X287" i="3"/>
  <c r="V288" i="3"/>
  <c r="W288" i="3"/>
  <c r="X288" i="3"/>
  <c r="V289" i="3"/>
  <c r="W289" i="3"/>
  <c r="X289" i="3"/>
  <c r="V290" i="3"/>
  <c r="W290" i="3"/>
  <c r="X290" i="3"/>
  <c r="V291" i="3"/>
  <c r="W291" i="3"/>
  <c r="X291" i="3"/>
  <c r="V292" i="3"/>
  <c r="W292" i="3"/>
  <c r="X292" i="3"/>
  <c r="V293" i="3"/>
  <c r="W293" i="3"/>
  <c r="X293" i="3"/>
  <c r="V294" i="3"/>
  <c r="W294" i="3"/>
  <c r="X294" i="3"/>
  <c r="V295" i="3"/>
  <c r="W295" i="3"/>
  <c r="X295" i="3"/>
  <c r="V296" i="3"/>
  <c r="W296" i="3"/>
  <c r="X296" i="3"/>
  <c r="V297" i="3"/>
  <c r="W297" i="3"/>
  <c r="X297" i="3"/>
  <c r="V298" i="3"/>
  <c r="W298" i="3"/>
  <c r="X298" i="3"/>
  <c r="V299" i="3"/>
  <c r="W299" i="3"/>
  <c r="X299" i="3"/>
  <c r="V300" i="3"/>
  <c r="W300" i="3"/>
  <c r="X300" i="3"/>
  <c r="V301" i="3"/>
  <c r="W301" i="3"/>
  <c r="X301" i="3"/>
  <c r="V302" i="3"/>
  <c r="W302" i="3"/>
  <c r="X302" i="3"/>
  <c r="V303" i="3"/>
  <c r="W303" i="3"/>
  <c r="X303" i="3"/>
  <c r="V304" i="3"/>
  <c r="W304" i="3"/>
  <c r="X304" i="3"/>
  <c r="V305" i="3"/>
  <c r="W305" i="3"/>
  <c r="X305" i="3"/>
  <c r="V306" i="3"/>
  <c r="W306" i="3"/>
  <c r="X306" i="3"/>
  <c r="V307" i="3"/>
  <c r="W307" i="3"/>
  <c r="X307" i="3"/>
  <c r="V308" i="3"/>
  <c r="W308" i="3"/>
  <c r="X308" i="3"/>
  <c r="V309" i="3"/>
  <c r="W309" i="3"/>
  <c r="X309" i="3"/>
  <c r="V310" i="3"/>
  <c r="W310" i="3"/>
  <c r="X310" i="3"/>
  <c r="V311" i="3"/>
  <c r="W311" i="3"/>
  <c r="X311" i="3"/>
  <c r="V312" i="3"/>
  <c r="W312" i="3"/>
  <c r="X312" i="3"/>
  <c r="V313" i="3"/>
  <c r="W313" i="3"/>
  <c r="X313" i="3"/>
  <c r="V314" i="3"/>
  <c r="W314" i="3"/>
  <c r="X314" i="3"/>
  <c r="V315" i="3"/>
  <c r="W315" i="3"/>
  <c r="X315" i="3"/>
  <c r="V316" i="3"/>
  <c r="W316" i="3"/>
  <c r="X316" i="3"/>
  <c r="V317" i="3"/>
  <c r="W317" i="3"/>
  <c r="X317" i="3"/>
  <c r="V318" i="3"/>
  <c r="W318" i="3"/>
  <c r="X318" i="3"/>
  <c r="V319" i="3"/>
  <c r="W319" i="3"/>
  <c r="X319" i="3"/>
  <c r="V320" i="3"/>
  <c r="W320" i="3"/>
  <c r="X320" i="3"/>
  <c r="V321" i="3"/>
  <c r="W321" i="3"/>
  <c r="X321" i="3"/>
  <c r="V322" i="3"/>
  <c r="W322" i="3"/>
  <c r="X322" i="3"/>
  <c r="V323" i="3"/>
  <c r="W323" i="3"/>
  <c r="X323" i="3"/>
  <c r="V324" i="3"/>
  <c r="W324" i="3"/>
  <c r="X324" i="3"/>
  <c r="V325" i="3"/>
  <c r="W325" i="3"/>
  <c r="X325" i="3"/>
  <c r="V326" i="3"/>
  <c r="W326" i="3"/>
  <c r="X326" i="3"/>
  <c r="V327" i="3"/>
  <c r="W327" i="3"/>
  <c r="X327" i="3"/>
  <c r="V328" i="3"/>
  <c r="W328" i="3"/>
  <c r="X328" i="3"/>
  <c r="V329" i="3"/>
  <c r="W329" i="3"/>
  <c r="X329" i="3"/>
  <c r="V330" i="3"/>
  <c r="W330" i="3"/>
  <c r="X330" i="3"/>
  <c r="V331" i="3"/>
  <c r="W331" i="3"/>
  <c r="X331" i="3"/>
  <c r="V332" i="3"/>
  <c r="W332" i="3"/>
  <c r="X332" i="3"/>
  <c r="V333" i="3"/>
  <c r="W333" i="3"/>
  <c r="X333" i="3"/>
  <c r="V334" i="3"/>
  <c r="W334" i="3"/>
  <c r="X334" i="3"/>
  <c r="V335" i="3"/>
  <c r="W335" i="3"/>
  <c r="X335" i="3"/>
  <c r="V336" i="3"/>
  <c r="W336" i="3"/>
  <c r="X336" i="3"/>
  <c r="V337" i="3"/>
  <c r="W337" i="3"/>
  <c r="X337" i="3"/>
  <c r="V338" i="3"/>
  <c r="W338" i="3"/>
  <c r="X338" i="3"/>
  <c r="V339" i="3"/>
  <c r="W339" i="3"/>
  <c r="X339" i="3"/>
  <c r="V340" i="3"/>
  <c r="W340" i="3"/>
  <c r="X340" i="3"/>
  <c r="V341" i="3"/>
  <c r="W341" i="3"/>
  <c r="X341" i="3"/>
  <c r="V342" i="3"/>
  <c r="W342" i="3"/>
  <c r="X342" i="3"/>
  <c r="V343" i="3"/>
  <c r="W343" i="3"/>
  <c r="X343" i="3"/>
  <c r="V344" i="3"/>
  <c r="W344" i="3"/>
  <c r="X344" i="3"/>
  <c r="V345" i="3"/>
  <c r="W345" i="3"/>
  <c r="X345" i="3"/>
  <c r="V346" i="3"/>
  <c r="W346" i="3"/>
  <c r="X346" i="3"/>
  <c r="V347" i="3"/>
  <c r="W347" i="3"/>
  <c r="X347" i="3"/>
  <c r="V348" i="3"/>
  <c r="W348" i="3"/>
  <c r="X348" i="3"/>
  <c r="V349" i="3"/>
  <c r="W349" i="3"/>
  <c r="X349" i="3"/>
  <c r="V350" i="3"/>
  <c r="W350" i="3"/>
  <c r="X350" i="3"/>
  <c r="V351" i="3"/>
  <c r="W351" i="3"/>
  <c r="X351" i="3"/>
  <c r="V352" i="3"/>
  <c r="W352" i="3"/>
  <c r="X352" i="3"/>
  <c r="V353" i="3"/>
  <c r="W353" i="3"/>
  <c r="X353" i="3"/>
  <c r="V354" i="3"/>
  <c r="W354" i="3"/>
  <c r="X354" i="3"/>
  <c r="V355" i="3"/>
  <c r="W355" i="3"/>
  <c r="X355" i="3"/>
  <c r="V356" i="3"/>
  <c r="W356" i="3"/>
  <c r="X356" i="3"/>
  <c r="V357" i="3"/>
  <c r="W357" i="3"/>
  <c r="X357" i="3"/>
  <c r="V358" i="3"/>
  <c r="W358" i="3"/>
  <c r="X358" i="3"/>
  <c r="V359" i="3"/>
  <c r="W359" i="3"/>
  <c r="X359" i="3"/>
  <c r="V360" i="3"/>
  <c r="W360" i="3"/>
  <c r="X360" i="3"/>
  <c r="V361" i="3"/>
  <c r="W361" i="3"/>
  <c r="X361" i="3"/>
  <c r="V362" i="3"/>
  <c r="W362" i="3"/>
  <c r="X362" i="3"/>
  <c r="V363" i="3"/>
  <c r="W363" i="3"/>
  <c r="X363" i="3"/>
  <c r="V364" i="3"/>
  <c r="W364" i="3"/>
  <c r="X364" i="3"/>
  <c r="V365" i="3"/>
  <c r="W365" i="3"/>
  <c r="X365" i="3"/>
  <c r="V366" i="3"/>
  <c r="W366" i="3"/>
  <c r="X366" i="3"/>
  <c r="V367" i="3"/>
  <c r="W367" i="3"/>
  <c r="X367" i="3"/>
  <c r="V368" i="3"/>
  <c r="W368" i="3"/>
  <c r="X368" i="3"/>
  <c r="V369" i="3"/>
  <c r="W369" i="3"/>
  <c r="X369" i="3"/>
  <c r="V370" i="3"/>
  <c r="W370" i="3"/>
  <c r="X370" i="3"/>
  <c r="V371" i="3"/>
  <c r="W371" i="3"/>
  <c r="X371" i="3"/>
  <c r="V372" i="3"/>
  <c r="W372" i="3"/>
  <c r="X372" i="3"/>
  <c r="V373" i="3"/>
  <c r="W373" i="3"/>
  <c r="X373" i="3"/>
  <c r="V374" i="3"/>
  <c r="W374" i="3"/>
  <c r="X374" i="3"/>
  <c r="V375" i="3"/>
  <c r="W375" i="3"/>
  <c r="X375" i="3"/>
  <c r="V376" i="3"/>
  <c r="W376" i="3"/>
  <c r="X376" i="3"/>
  <c r="V377" i="3"/>
  <c r="W377" i="3"/>
  <c r="X377" i="3"/>
  <c r="V378" i="3"/>
  <c r="W378" i="3"/>
  <c r="X378" i="3"/>
  <c r="V379" i="3"/>
  <c r="W379" i="3"/>
  <c r="X379" i="3"/>
  <c r="V380" i="3"/>
  <c r="W380" i="3"/>
  <c r="X380" i="3"/>
  <c r="V381" i="3"/>
  <c r="W381" i="3"/>
  <c r="X381" i="3"/>
  <c r="V382" i="3"/>
  <c r="W382" i="3"/>
  <c r="X382" i="3"/>
  <c r="V383" i="3"/>
  <c r="W383" i="3"/>
  <c r="X383" i="3"/>
  <c r="V384" i="3"/>
  <c r="W384" i="3"/>
  <c r="X384" i="3"/>
  <c r="V385" i="3"/>
  <c r="W385" i="3"/>
  <c r="X385" i="3"/>
  <c r="V386" i="3"/>
  <c r="W386" i="3"/>
  <c r="X386" i="3"/>
  <c r="V387" i="3"/>
  <c r="W387" i="3"/>
  <c r="X387" i="3"/>
  <c r="V388" i="3"/>
  <c r="W388" i="3"/>
  <c r="X388" i="3"/>
  <c r="V389" i="3"/>
  <c r="W389" i="3"/>
  <c r="X389" i="3"/>
  <c r="V390" i="3"/>
  <c r="W390" i="3"/>
  <c r="X390" i="3"/>
  <c r="V391" i="3"/>
  <c r="W391" i="3"/>
  <c r="X391" i="3"/>
  <c r="V392" i="3"/>
  <c r="W392" i="3"/>
  <c r="X392" i="3"/>
  <c r="V393" i="3"/>
  <c r="W393" i="3"/>
  <c r="X393" i="3"/>
  <c r="V394" i="3"/>
  <c r="W394" i="3"/>
  <c r="X394" i="3"/>
  <c r="V395" i="3"/>
  <c r="W395" i="3"/>
  <c r="X395" i="3"/>
  <c r="V396" i="3"/>
  <c r="W396" i="3"/>
  <c r="X396" i="3"/>
  <c r="V397" i="3"/>
  <c r="W397" i="3"/>
  <c r="X397" i="3"/>
  <c r="V398" i="3"/>
  <c r="W398" i="3"/>
  <c r="X398" i="3"/>
  <c r="V399" i="3"/>
  <c r="W399" i="3"/>
  <c r="X399" i="3"/>
  <c r="V400" i="3"/>
  <c r="W400" i="3"/>
  <c r="X400" i="3"/>
  <c r="V401" i="3"/>
  <c r="W401" i="3"/>
  <c r="X401" i="3"/>
  <c r="V402" i="3"/>
  <c r="W402" i="3"/>
  <c r="X402" i="3"/>
  <c r="V403" i="3"/>
  <c r="W403" i="3"/>
  <c r="X403" i="3"/>
  <c r="V404" i="3"/>
  <c r="W404" i="3"/>
  <c r="X404" i="3"/>
  <c r="V405" i="3"/>
  <c r="W405" i="3"/>
  <c r="X405" i="3"/>
  <c r="V406" i="3"/>
  <c r="W406" i="3"/>
  <c r="X406" i="3"/>
  <c r="V407" i="3"/>
  <c r="W407" i="3"/>
  <c r="X407" i="3"/>
  <c r="V408" i="3"/>
  <c r="W408" i="3"/>
  <c r="X408" i="3"/>
  <c r="V409" i="3"/>
  <c r="W409" i="3"/>
  <c r="X409" i="3"/>
  <c r="V410" i="3"/>
  <c r="W410" i="3"/>
  <c r="X410" i="3"/>
  <c r="V411" i="3"/>
  <c r="W411" i="3"/>
  <c r="X411" i="3"/>
  <c r="V412" i="3"/>
  <c r="W412" i="3"/>
  <c r="X412" i="3"/>
  <c r="V413" i="3"/>
  <c r="W413" i="3"/>
  <c r="X413" i="3"/>
  <c r="V414" i="3"/>
  <c r="W414" i="3"/>
  <c r="X414" i="3"/>
  <c r="V415" i="3"/>
  <c r="W415" i="3"/>
  <c r="X415" i="3"/>
  <c r="V416" i="3"/>
  <c r="W416" i="3"/>
  <c r="X416" i="3"/>
  <c r="V417" i="3"/>
  <c r="W417" i="3"/>
  <c r="X417" i="3"/>
  <c r="V418" i="3"/>
  <c r="W418" i="3"/>
  <c r="X418" i="3"/>
  <c r="V419" i="3"/>
  <c r="W419" i="3"/>
  <c r="X419" i="3"/>
  <c r="V420" i="3"/>
  <c r="W420" i="3"/>
  <c r="X420" i="3"/>
  <c r="V421" i="3"/>
  <c r="W421" i="3"/>
  <c r="X421" i="3"/>
  <c r="V422" i="3"/>
  <c r="W422" i="3"/>
  <c r="X422" i="3"/>
  <c r="V423" i="3"/>
  <c r="W423" i="3"/>
  <c r="X423" i="3"/>
  <c r="V424" i="3"/>
  <c r="W424" i="3"/>
  <c r="X424" i="3"/>
  <c r="V425" i="3"/>
  <c r="W425" i="3"/>
  <c r="X425" i="3"/>
  <c r="V426" i="3"/>
  <c r="W426" i="3"/>
  <c r="X426" i="3"/>
  <c r="V427" i="3"/>
  <c r="W427" i="3"/>
  <c r="X427" i="3"/>
  <c r="V428" i="3"/>
  <c r="W428" i="3"/>
  <c r="X428" i="3"/>
  <c r="V429" i="3"/>
  <c r="W429" i="3"/>
  <c r="X429" i="3"/>
  <c r="V430" i="3"/>
  <c r="W430" i="3"/>
  <c r="X430" i="3"/>
  <c r="V431" i="3"/>
  <c r="W431" i="3"/>
  <c r="X431" i="3"/>
  <c r="V432" i="3"/>
  <c r="W432" i="3"/>
  <c r="X432" i="3"/>
  <c r="V433" i="3"/>
  <c r="W433" i="3"/>
  <c r="X433" i="3"/>
  <c r="V434" i="3"/>
  <c r="W434" i="3"/>
  <c r="X434" i="3"/>
  <c r="V435" i="3"/>
  <c r="W435" i="3"/>
  <c r="X435" i="3"/>
  <c r="V436" i="3"/>
  <c r="W436" i="3"/>
  <c r="X436" i="3"/>
  <c r="V437" i="3"/>
  <c r="W437" i="3"/>
  <c r="X437" i="3"/>
  <c r="V438" i="3"/>
  <c r="W438" i="3"/>
  <c r="X438" i="3"/>
  <c r="V439" i="3"/>
  <c r="W439" i="3"/>
  <c r="X439" i="3"/>
  <c r="V440" i="3"/>
  <c r="W440" i="3"/>
  <c r="X440" i="3"/>
  <c r="V441" i="3"/>
  <c r="W441" i="3"/>
  <c r="X441" i="3"/>
  <c r="V442" i="3"/>
  <c r="W442" i="3"/>
  <c r="X442" i="3"/>
  <c r="V443" i="3"/>
  <c r="W443" i="3"/>
  <c r="X443" i="3"/>
  <c r="V444" i="3"/>
  <c r="W444" i="3"/>
  <c r="X444" i="3"/>
  <c r="V445" i="3"/>
  <c r="W445" i="3"/>
  <c r="X445" i="3"/>
  <c r="V446" i="3"/>
  <c r="W446" i="3"/>
  <c r="X446" i="3"/>
  <c r="V447" i="3"/>
  <c r="W447" i="3"/>
  <c r="X447" i="3"/>
  <c r="V448" i="3"/>
  <c r="W448" i="3"/>
  <c r="X448" i="3"/>
  <c r="V449" i="3"/>
  <c r="W449" i="3"/>
  <c r="X449" i="3"/>
  <c r="V450" i="3"/>
  <c r="W450" i="3"/>
  <c r="X450" i="3"/>
  <c r="V451" i="3"/>
  <c r="W451" i="3"/>
  <c r="X451" i="3"/>
  <c r="V452" i="3"/>
  <c r="W452" i="3"/>
  <c r="X452" i="3"/>
  <c r="V453" i="3"/>
  <c r="W453" i="3"/>
  <c r="X453" i="3"/>
  <c r="V454" i="3"/>
  <c r="W454" i="3"/>
  <c r="X454" i="3"/>
  <c r="V455" i="3"/>
  <c r="W455" i="3"/>
  <c r="X455" i="3"/>
  <c r="V456" i="3"/>
  <c r="W456" i="3"/>
  <c r="X456" i="3"/>
  <c r="V457" i="3"/>
  <c r="W457" i="3"/>
  <c r="X457" i="3"/>
  <c r="V458" i="3"/>
  <c r="W458" i="3"/>
  <c r="X458" i="3"/>
  <c r="V459" i="3"/>
  <c r="W459" i="3"/>
  <c r="X459" i="3"/>
  <c r="V460" i="3"/>
  <c r="W460" i="3"/>
  <c r="X460" i="3"/>
  <c r="V461" i="3"/>
  <c r="W461" i="3"/>
  <c r="X461" i="3"/>
  <c r="V462" i="3"/>
  <c r="W462" i="3"/>
  <c r="X462" i="3"/>
  <c r="V463" i="3"/>
  <c r="W463" i="3"/>
  <c r="X463" i="3"/>
  <c r="V464" i="3"/>
  <c r="W464" i="3"/>
  <c r="X464" i="3"/>
  <c r="V465" i="3"/>
  <c r="W465" i="3"/>
  <c r="X465" i="3"/>
  <c r="V466" i="3"/>
  <c r="W466" i="3"/>
  <c r="X466" i="3"/>
  <c r="V467" i="3"/>
  <c r="W467" i="3"/>
  <c r="X467" i="3"/>
  <c r="V468" i="3"/>
  <c r="W468" i="3"/>
  <c r="X468" i="3"/>
  <c r="V469" i="3"/>
  <c r="W469" i="3"/>
  <c r="X469" i="3"/>
  <c r="V470" i="3"/>
  <c r="W470" i="3"/>
  <c r="X470" i="3"/>
  <c r="V471" i="3"/>
  <c r="W471" i="3"/>
  <c r="X471" i="3"/>
  <c r="V472" i="3"/>
  <c r="W472" i="3"/>
  <c r="X472" i="3"/>
  <c r="V473" i="3"/>
  <c r="W473" i="3"/>
  <c r="X473" i="3"/>
  <c r="V474" i="3"/>
  <c r="W474" i="3"/>
  <c r="X474" i="3"/>
  <c r="V475" i="3"/>
  <c r="W475" i="3"/>
  <c r="X475" i="3"/>
  <c r="V476" i="3"/>
  <c r="W476" i="3"/>
  <c r="X476" i="3"/>
  <c r="V477" i="3"/>
  <c r="W477" i="3"/>
  <c r="X477" i="3"/>
  <c r="V478" i="3"/>
  <c r="W478" i="3"/>
  <c r="X478" i="3"/>
  <c r="V479" i="3"/>
  <c r="W479" i="3"/>
  <c r="X479" i="3"/>
  <c r="V480" i="3"/>
  <c r="W480" i="3"/>
  <c r="X480" i="3"/>
  <c r="V481" i="3"/>
  <c r="W481" i="3"/>
  <c r="X481" i="3"/>
  <c r="V482" i="3"/>
  <c r="W482" i="3"/>
  <c r="X482" i="3"/>
  <c r="V483" i="3"/>
  <c r="W483" i="3"/>
  <c r="X483" i="3"/>
  <c r="V484" i="3"/>
  <c r="W484" i="3"/>
  <c r="X484" i="3"/>
  <c r="V485" i="3"/>
  <c r="W485" i="3"/>
  <c r="X485" i="3"/>
  <c r="V486" i="3"/>
  <c r="W486" i="3"/>
  <c r="X486" i="3"/>
  <c r="V487" i="3"/>
  <c r="W487" i="3"/>
  <c r="X487" i="3"/>
  <c r="V488" i="3"/>
  <c r="W488" i="3"/>
  <c r="X488" i="3"/>
  <c r="V489" i="3"/>
  <c r="W489" i="3"/>
  <c r="X489" i="3"/>
  <c r="V490" i="3"/>
  <c r="W490" i="3"/>
  <c r="X490" i="3"/>
  <c r="V491" i="3"/>
  <c r="W491" i="3"/>
  <c r="X491" i="3"/>
  <c r="V492" i="3"/>
  <c r="W492" i="3"/>
  <c r="X492" i="3"/>
  <c r="V493" i="3"/>
  <c r="W493" i="3"/>
  <c r="X493" i="3"/>
  <c r="V494" i="3"/>
  <c r="W494" i="3"/>
  <c r="X494" i="3"/>
  <c r="V495" i="3"/>
  <c r="W495" i="3"/>
  <c r="X495" i="3"/>
  <c r="V496" i="3"/>
  <c r="W496" i="3"/>
  <c r="X496" i="3"/>
  <c r="V497" i="3"/>
  <c r="W497" i="3"/>
  <c r="X497" i="3"/>
  <c r="V498" i="3"/>
  <c r="W498" i="3"/>
  <c r="X498" i="3"/>
  <c r="V499" i="3"/>
  <c r="W499" i="3"/>
  <c r="X499" i="3"/>
  <c r="V500" i="3"/>
  <c r="W500" i="3"/>
  <c r="X500" i="3"/>
  <c r="V501" i="3"/>
  <c r="W501" i="3"/>
  <c r="X501" i="3"/>
  <c r="V502" i="3"/>
  <c r="W502" i="3"/>
  <c r="X502" i="3"/>
  <c r="V503" i="3"/>
  <c r="W503" i="3"/>
  <c r="X503" i="3"/>
  <c r="V504" i="3"/>
  <c r="W504" i="3"/>
  <c r="X504" i="3"/>
  <c r="V505" i="3"/>
  <c r="W505" i="3"/>
  <c r="X505" i="3"/>
  <c r="V506" i="3"/>
  <c r="W506" i="3"/>
  <c r="X506" i="3"/>
  <c r="V507" i="3"/>
  <c r="W507" i="3"/>
  <c r="X507" i="3"/>
  <c r="V508" i="3"/>
  <c r="W508" i="3"/>
  <c r="X508" i="3"/>
  <c r="V509" i="3"/>
  <c r="W509" i="3"/>
  <c r="X509" i="3"/>
  <c r="V510" i="3"/>
  <c r="W510" i="3"/>
  <c r="X510" i="3"/>
  <c r="V511" i="3"/>
  <c r="W511" i="3"/>
  <c r="X511" i="3"/>
  <c r="V512" i="3"/>
  <c r="W512" i="3"/>
  <c r="X512" i="3"/>
  <c r="V513" i="3"/>
  <c r="W513" i="3"/>
  <c r="X513" i="3"/>
  <c r="V514" i="3"/>
  <c r="W514" i="3"/>
  <c r="X514" i="3"/>
  <c r="V515" i="3"/>
  <c r="W515" i="3"/>
  <c r="X515" i="3"/>
  <c r="V516" i="3"/>
  <c r="W516" i="3"/>
  <c r="X516" i="3"/>
  <c r="V517" i="3"/>
  <c r="W517" i="3"/>
  <c r="X517" i="3"/>
  <c r="V518" i="3"/>
  <c r="W518" i="3"/>
  <c r="X518" i="3"/>
  <c r="V519" i="3"/>
  <c r="W519" i="3"/>
  <c r="X519" i="3"/>
  <c r="V520" i="3"/>
  <c r="W520" i="3"/>
  <c r="X520" i="3"/>
  <c r="V521" i="3"/>
  <c r="W521" i="3"/>
  <c r="X521" i="3"/>
  <c r="V522" i="3"/>
  <c r="W522" i="3"/>
  <c r="X522" i="3"/>
  <c r="V523" i="3"/>
  <c r="W523" i="3"/>
  <c r="X523" i="3"/>
  <c r="V524" i="3"/>
  <c r="W524" i="3"/>
  <c r="X524" i="3"/>
  <c r="V525" i="3"/>
  <c r="W525" i="3"/>
  <c r="X525" i="3"/>
  <c r="V526" i="3"/>
  <c r="W526" i="3"/>
  <c r="X526" i="3"/>
  <c r="V527" i="3"/>
  <c r="W527" i="3"/>
  <c r="X527" i="3"/>
  <c r="V528" i="3"/>
  <c r="W528" i="3"/>
  <c r="X528" i="3"/>
  <c r="V529" i="3"/>
  <c r="W529" i="3"/>
  <c r="X529" i="3"/>
  <c r="V530" i="3"/>
  <c r="W530" i="3"/>
  <c r="X530" i="3"/>
  <c r="V531" i="3"/>
  <c r="W531" i="3"/>
  <c r="X531" i="3"/>
  <c r="V532" i="3"/>
  <c r="W532" i="3"/>
  <c r="X532" i="3"/>
  <c r="V533" i="3"/>
  <c r="W533" i="3"/>
  <c r="X533" i="3"/>
  <c r="V534" i="3"/>
  <c r="W534" i="3"/>
  <c r="X534" i="3"/>
  <c r="V535" i="3"/>
  <c r="W535" i="3"/>
  <c r="X535" i="3"/>
  <c r="V536" i="3"/>
  <c r="W536" i="3"/>
  <c r="X536" i="3"/>
  <c r="V537" i="3"/>
  <c r="W537" i="3"/>
  <c r="X537" i="3"/>
  <c r="V538" i="3"/>
  <c r="W538" i="3"/>
  <c r="X538" i="3"/>
  <c r="V539" i="3"/>
  <c r="W539" i="3"/>
  <c r="X539" i="3"/>
  <c r="V540" i="3"/>
  <c r="W540" i="3"/>
  <c r="X540" i="3"/>
  <c r="V541" i="3"/>
  <c r="W541" i="3"/>
  <c r="X541" i="3"/>
  <c r="V542" i="3"/>
  <c r="W542" i="3"/>
  <c r="X542" i="3"/>
  <c r="V543" i="3"/>
  <c r="W543" i="3"/>
  <c r="X543" i="3"/>
  <c r="V544" i="3"/>
  <c r="W544" i="3"/>
  <c r="X544" i="3"/>
  <c r="V545" i="3"/>
  <c r="W545" i="3"/>
  <c r="X545" i="3"/>
  <c r="V546" i="3"/>
  <c r="W546" i="3"/>
  <c r="X546" i="3"/>
  <c r="V547" i="3"/>
  <c r="W547" i="3"/>
  <c r="X547" i="3"/>
  <c r="V548" i="3"/>
  <c r="W548" i="3"/>
  <c r="X548" i="3"/>
  <c r="V549" i="3"/>
  <c r="W549" i="3"/>
  <c r="X549" i="3"/>
  <c r="V550" i="3"/>
  <c r="W550" i="3"/>
  <c r="X550" i="3"/>
  <c r="V551" i="3"/>
  <c r="W551" i="3"/>
  <c r="X551" i="3"/>
  <c r="V552" i="3"/>
  <c r="W552" i="3"/>
  <c r="X552" i="3"/>
  <c r="V553" i="3"/>
  <c r="W553" i="3"/>
  <c r="X553" i="3"/>
  <c r="V554" i="3"/>
  <c r="W554" i="3"/>
  <c r="X554" i="3"/>
  <c r="V555" i="3"/>
  <c r="W555" i="3"/>
  <c r="X555" i="3"/>
  <c r="V556" i="3"/>
  <c r="W556" i="3"/>
  <c r="X556" i="3"/>
  <c r="V557" i="3"/>
  <c r="W557" i="3"/>
  <c r="X557" i="3"/>
  <c r="V558" i="3"/>
  <c r="W558" i="3"/>
  <c r="X558" i="3"/>
  <c r="V559" i="3"/>
  <c r="W559" i="3"/>
  <c r="X559" i="3"/>
  <c r="V560" i="3"/>
  <c r="W560" i="3"/>
  <c r="X560" i="3"/>
  <c r="V561" i="3"/>
  <c r="W561" i="3"/>
  <c r="X561" i="3"/>
  <c r="V562" i="3"/>
  <c r="W562" i="3"/>
  <c r="X562" i="3"/>
  <c r="V563" i="3"/>
  <c r="W563" i="3"/>
  <c r="X563" i="3"/>
  <c r="V564" i="3"/>
  <c r="W564" i="3"/>
  <c r="X564" i="3"/>
  <c r="V565" i="3"/>
  <c r="W565" i="3"/>
  <c r="X565" i="3"/>
  <c r="V566" i="3"/>
  <c r="W566" i="3"/>
  <c r="X566" i="3"/>
  <c r="V567" i="3"/>
  <c r="W567" i="3"/>
  <c r="X567" i="3"/>
  <c r="V568" i="3"/>
  <c r="W568" i="3"/>
  <c r="X568" i="3"/>
  <c r="V569" i="3"/>
  <c r="W569" i="3"/>
  <c r="X569" i="3"/>
  <c r="V570" i="3"/>
  <c r="W570" i="3"/>
  <c r="X570" i="3"/>
  <c r="V571" i="3"/>
  <c r="W571" i="3"/>
  <c r="X571" i="3"/>
  <c r="V572" i="3"/>
  <c r="W572" i="3"/>
  <c r="X572" i="3"/>
  <c r="V573" i="3"/>
  <c r="W573" i="3"/>
  <c r="X573" i="3"/>
  <c r="V574" i="3"/>
  <c r="W574" i="3"/>
  <c r="X574" i="3"/>
  <c r="V575" i="3"/>
  <c r="W575" i="3"/>
  <c r="X575" i="3"/>
  <c r="V576" i="3"/>
  <c r="W576" i="3"/>
  <c r="X576" i="3"/>
  <c r="V577" i="3"/>
  <c r="W577" i="3"/>
  <c r="X577" i="3"/>
  <c r="V578" i="3"/>
  <c r="W578" i="3"/>
  <c r="X578" i="3"/>
  <c r="V579" i="3"/>
  <c r="W579" i="3"/>
  <c r="X579" i="3"/>
  <c r="V580" i="3"/>
  <c r="W580" i="3"/>
  <c r="X580" i="3"/>
  <c r="V581" i="3"/>
  <c r="W581" i="3"/>
  <c r="X581" i="3"/>
  <c r="V582" i="3"/>
  <c r="W582" i="3"/>
  <c r="X582" i="3"/>
  <c r="V583" i="3"/>
  <c r="W583" i="3"/>
  <c r="X583" i="3"/>
  <c r="V584" i="3"/>
  <c r="W584" i="3"/>
  <c r="X584" i="3"/>
  <c r="V585" i="3"/>
  <c r="W585" i="3"/>
  <c r="X585" i="3"/>
  <c r="V586" i="3"/>
  <c r="W586" i="3"/>
  <c r="X586" i="3"/>
  <c r="V587" i="3"/>
  <c r="W587" i="3"/>
  <c r="X587" i="3"/>
  <c r="V588" i="3"/>
  <c r="W588" i="3"/>
  <c r="X588" i="3"/>
  <c r="V589" i="3"/>
  <c r="W589" i="3"/>
  <c r="X589" i="3"/>
  <c r="V590" i="3"/>
  <c r="W590" i="3"/>
  <c r="X590" i="3"/>
  <c r="V591" i="3"/>
  <c r="W591" i="3"/>
  <c r="X591" i="3"/>
  <c r="V592" i="3"/>
  <c r="W592" i="3"/>
  <c r="X592" i="3"/>
  <c r="V593" i="3"/>
  <c r="W593" i="3"/>
  <c r="X593" i="3"/>
  <c r="V594" i="3"/>
  <c r="W594" i="3"/>
  <c r="X594" i="3"/>
  <c r="V595" i="3"/>
  <c r="W595" i="3"/>
  <c r="X595" i="3"/>
  <c r="V596" i="3"/>
  <c r="W596" i="3"/>
  <c r="X596" i="3"/>
  <c r="V597" i="3"/>
  <c r="W597" i="3"/>
  <c r="X597" i="3"/>
  <c r="V598" i="3"/>
  <c r="W598" i="3"/>
  <c r="X598" i="3"/>
  <c r="V599" i="3"/>
  <c r="W599" i="3"/>
  <c r="X599" i="3"/>
  <c r="V600" i="3"/>
  <c r="W600" i="3"/>
  <c r="X600" i="3"/>
  <c r="V601" i="3"/>
  <c r="W601" i="3"/>
  <c r="X601" i="3"/>
  <c r="V602" i="3"/>
  <c r="W602" i="3"/>
  <c r="X602" i="3"/>
  <c r="V603" i="3"/>
  <c r="W603" i="3"/>
  <c r="X603" i="3"/>
  <c r="V604" i="3"/>
  <c r="W604" i="3"/>
  <c r="X604" i="3"/>
  <c r="V605" i="3"/>
  <c r="W605" i="3"/>
  <c r="X605" i="3"/>
  <c r="V606" i="3"/>
  <c r="W606" i="3"/>
  <c r="X606" i="3"/>
  <c r="V607" i="3"/>
  <c r="W607" i="3"/>
  <c r="X607" i="3"/>
  <c r="V608" i="3"/>
  <c r="W608" i="3"/>
  <c r="X608" i="3"/>
  <c r="V609" i="3"/>
  <c r="W609" i="3"/>
  <c r="X609" i="3"/>
  <c r="V610" i="3"/>
  <c r="W610" i="3"/>
  <c r="X610" i="3"/>
  <c r="V611" i="3"/>
  <c r="W611" i="3"/>
  <c r="X611" i="3"/>
  <c r="V612" i="3"/>
  <c r="W612" i="3"/>
  <c r="X612" i="3"/>
  <c r="V613" i="3"/>
  <c r="W613" i="3"/>
  <c r="X613" i="3"/>
  <c r="V614" i="3"/>
  <c r="W614" i="3"/>
  <c r="X614" i="3"/>
  <c r="V615" i="3"/>
  <c r="W615" i="3"/>
  <c r="X615" i="3"/>
  <c r="V616" i="3"/>
  <c r="W616" i="3"/>
  <c r="X616" i="3"/>
  <c r="V617" i="3"/>
  <c r="W617" i="3"/>
  <c r="X617" i="3"/>
  <c r="V618" i="3"/>
  <c r="W618" i="3"/>
  <c r="X618" i="3"/>
  <c r="V619" i="3"/>
  <c r="W619" i="3"/>
  <c r="X619" i="3"/>
  <c r="V620" i="3"/>
  <c r="W620" i="3"/>
  <c r="X620" i="3"/>
  <c r="V621" i="3"/>
  <c r="W621" i="3"/>
  <c r="X621" i="3"/>
  <c r="V622" i="3"/>
  <c r="W622" i="3"/>
  <c r="X622" i="3"/>
  <c r="V623" i="3"/>
  <c r="W623" i="3"/>
  <c r="X623" i="3"/>
  <c r="V624" i="3"/>
  <c r="W624" i="3"/>
  <c r="X624" i="3"/>
  <c r="V625" i="3"/>
  <c r="W625" i="3"/>
  <c r="X625" i="3"/>
  <c r="V626" i="3"/>
  <c r="W626" i="3"/>
  <c r="X626" i="3"/>
  <c r="V627" i="3"/>
  <c r="W627" i="3"/>
  <c r="X627" i="3"/>
  <c r="V628" i="3"/>
  <c r="W628" i="3"/>
  <c r="X628" i="3"/>
  <c r="V629" i="3"/>
  <c r="W629" i="3"/>
  <c r="X629" i="3"/>
  <c r="V630" i="3"/>
  <c r="W630" i="3"/>
  <c r="X630" i="3"/>
  <c r="V631" i="3"/>
  <c r="W631" i="3"/>
  <c r="X631" i="3"/>
  <c r="V632" i="3"/>
  <c r="W632" i="3"/>
  <c r="X632" i="3"/>
  <c r="V633" i="3"/>
  <c r="W633" i="3"/>
  <c r="X633" i="3"/>
  <c r="V634" i="3"/>
  <c r="W634" i="3"/>
  <c r="X634" i="3"/>
  <c r="V635" i="3"/>
  <c r="W635" i="3"/>
  <c r="X635" i="3"/>
  <c r="V636" i="3"/>
  <c r="W636" i="3"/>
  <c r="X636" i="3"/>
  <c r="V637" i="3"/>
  <c r="W637" i="3"/>
  <c r="X637" i="3"/>
  <c r="V638" i="3"/>
  <c r="W638" i="3"/>
  <c r="X638" i="3"/>
  <c r="V639" i="3"/>
  <c r="W639" i="3"/>
  <c r="X639" i="3"/>
  <c r="V640" i="3"/>
  <c r="W640" i="3"/>
  <c r="X640" i="3"/>
  <c r="V641" i="3"/>
  <c r="W641" i="3"/>
  <c r="X641" i="3"/>
  <c r="V642" i="3"/>
  <c r="W642" i="3"/>
  <c r="X642" i="3"/>
  <c r="V643" i="3"/>
  <c r="W643" i="3"/>
  <c r="X643" i="3"/>
  <c r="V644" i="3"/>
  <c r="W644" i="3"/>
  <c r="X644" i="3"/>
  <c r="V645" i="3"/>
  <c r="W645" i="3"/>
  <c r="X645" i="3"/>
  <c r="V646" i="3"/>
  <c r="W646" i="3"/>
  <c r="X646" i="3"/>
  <c r="V647" i="3"/>
  <c r="W647" i="3"/>
  <c r="X647" i="3"/>
  <c r="V648" i="3"/>
  <c r="W648" i="3"/>
  <c r="X648" i="3"/>
  <c r="V649" i="3"/>
  <c r="W649" i="3"/>
  <c r="X649" i="3"/>
  <c r="V650" i="3"/>
  <c r="W650" i="3"/>
  <c r="X650" i="3"/>
  <c r="V651" i="3"/>
  <c r="W651" i="3"/>
  <c r="X651" i="3"/>
  <c r="V652" i="3"/>
  <c r="W652" i="3"/>
  <c r="X652" i="3"/>
  <c r="V653" i="3"/>
  <c r="W653" i="3"/>
  <c r="X653" i="3"/>
  <c r="V654" i="3"/>
  <c r="W654" i="3"/>
  <c r="X654" i="3"/>
  <c r="V655" i="3"/>
  <c r="W655" i="3"/>
  <c r="X655" i="3"/>
  <c r="V656" i="3"/>
  <c r="W656" i="3"/>
  <c r="X656" i="3"/>
  <c r="V657" i="3"/>
  <c r="W657" i="3"/>
  <c r="X657" i="3"/>
  <c r="V658" i="3"/>
  <c r="W658" i="3"/>
  <c r="X658" i="3"/>
  <c r="V659" i="3"/>
  <c r="W659" i="3"/>
  <c r="X659" i="3"/>
  <c r="V660" i="3"/>
  <c r="W660" i="3"/>
  <c r="X660" i="3"/>
  <c r="V661" i="3"/>
  <c r="W661" i="3"/>
  <c r="X661" i="3"/>
  <c r="V662" i="3"/>
  <c r="W662" i="3"/>
  <c r="X662" i="3"/>
  <c r="V663" i="3"/>
  <c r="W663" i="3"/>
  <c r="X663" i="3"/>
  <c r="V664" i="3"/>
  <c r="W664" i="3"/>
  <c r="X664" i="3"/>
  <c r="V665" i="3"/>
  <c r="W665" i="3"/>
  <c r="X665" i="3"/>
  <c r="V666" i="3"/>
  <c r="W666" i="3"/>
  <c r="X666" i="3"/>
  <c r="V667" i="3"/>
  <c r="W667" i="3"/>
  <c r="X667" i="3"/>
  <c r="V668" i="3"/>
  <c r="W668" i="3"/>
  <c r="X668" i="3"/>
  <c r="V669" i="3"/>
  <c r="W669" i="3"/>
  <c r="X669" i="3"/>
  <c r="V670" i="3"/>
  <c r="W670" i="3"/>
  <c r="X670" i="3"/>
  <c r="V671" i="3"/>
  <c r="W671" i="3"/>
  <c r="X671" i="3"/>
  <c r="V672" i="3"/>
  <c r="W672" i="3"/>
  <c r="X672" i="3"/>
  <c r="V673" i="3"/>
  <c r="W673" i="3"/>
  <c r="X673" i="3"/>
  <c r="V674" i="3"/>
  <c r="W674" i="3"/>
  <c r="X674" i="3"/>
  <c r="V675" i="3"/>
  <c r="W675" i="3"/>
  <c r="X675" i="3"/>
  <c r="V676" i="3"/>
  <c r="W676" i="3"/>
  <c r="X676" i="3"/>
  <c r="V677" i="3"/>
  <c r="W677" i="3"/>
  <c r="X677" i="3"/>
  <c r="V678" i="3"/>
  <c r="W678" i="3"/>
  <c r="X678" i="3"/>
  <c r="V679" i="3"/>
  <c r="W679" i="3"/>
  <c r="X679" i="3"/>
  <c r="V680" i="3"/>
  <c r="W680" i="3"/>
  <c r="X680" i="3"/>
  <c r="V681" i="3"/>
  <c r="W681" i="3"/>
  <c r="X681" i="3"/>
  <c r="V682" i="3"/>
  <c r="W682" i="3"/>
  <c r="X682" i="3"/>
  <c r="V683" i="3"/>
  <c r="W683" i="3"/>
  <c r="X683" i="3"/>
  <c r="V684" i="3"/>
  <c r="W684" i="3"/>
  <c r="X684" i="3"/>
  <c r="V685" i="3"/>
  <c r="W685" i="3"/>
  <c r="X685" i="3"/>
  <c r="V686" i="3"/>
  <c r="W686" i="3"/>
  <c r="X686" i="3"/>
  <c r="V687" i="3"/>
  <c r="W687" i="3"/>
  <c r="X687" i="3"/>
  <c r="V688" i="3"/>
  <c r="W688" i="3"/>
  <c r="X688" i="3"/>
  <c r="V689" i="3"/>
  <c r="W689" i="3"/>
  <c r="X689" i="3"/>
  <c r="V690" i="3"/>
  <c r="W690" i="3"/>
  <c r="X690" i="3"/>
  <c r="V691" i="3"/>
  <c r="W691" i="3"/>
  <c r="X691" i="3"/>
  <c r="V692" i="3"/>
  <c r="W692" i="3"/>
  <c r="X692" i="3"/>
  <c r="V693" i="3"/>
  <c r="W693" i="3"/>
  <c r="X693" i="3"/>
  <c r="V694" i="3"/>
  <c r="W694" i="3"/>
  <c r="X694" i="3"/>
  <c r="V695" i="3"/>
  <c r="W695" i="3"/>
  <c r="X695" i="3"/>
  <c r="V696" i="3"/>
  <c r="W696" i="3"/>
  <c r="X696" i="3"/>
  <c r="V697" i="3"/>
  <c r="W697" i="3"/>
  <c r="X697" i="3"/>
  <c r="V698" i="3"/>
  <c r="W698" i="3"/>
  <c r="X698" i="3"/>
  <c r="V699" i="3"/>
  <c r="W699" i="3"/>
  <c r="X699" i="3"/>
  <c r="V700" i="3"/>
  <c r="W700" i="3"/>
  <c r="X700" i="3"/>
  <c r="V701" i="3"/>
  <c r="W701" i="3"/>
  <c r="X701" i="3"/>
  <c r="V702" i="3"/>
  <c r="W702" i="3"/>
  <c r="X702" i="3"/>
  <c r="V703" i="3"/>
  <c r="W703" i="3"/>
  <c r="X703" i="3"/>
  <c r="V704" i="3"/>
  <c r="W704" i="3"/>
  <c r="X704" i="3"/>
  <c r="V705" i="3"/>
  <c r="W705" i="3"/>
  <c r="X705" i="3"/>
  <c r="V706" i="3"/>
  <c r="W706" i="3"/>
  <c r="X706" i="3"/>
  <c r="V707" i="3"/>
  <c r="W707" i="3"/>
  <c r="X707" i="3"/>
  <c r="V708" i="3"/>
  <c r="W708" i="3"/>
  <c r="X708" i="3"/>
  <c r="V709" i="3"/>
  <c r="W709" i="3"/>
  <c r="X709" i="3"/>
  <c r="V710" i="3"/>
  <c r="W710" i="3"/>
  <c r="X710" i="3"/>
  <c r="V711" i="3"/>
  <c r="W711" i="3"/>
  <c r="X711" i="3"/>
  <c r="V712" i="3"/>
  <c r="W712" i="3"/>
  <c r="X712" i="3"/>
  <c r="V713" i="3"/>
  <c r="W713" i="3"/>
  <c r="X713" i="3"/>
  <c r="V714" i="3"/>
  <c r="W714" i="3"/>
  <c r="X714" i="3"/>
  <c r="V715" i="3"/>
  <c r="W715" i="3"/>
  <c r="X715" i="3"/>
  <c r="V716" i="3"/>
  <c r="W716" i="3"/>
  <c r="X716" i="3"/>
  <c r="V717" i="3"/>
  <c r="W717" i="3"/>
  <c r="X717" i="3"/>
  <c r="V718" i="3"/>
  <c r="W718" i="3"/>
  <c r="X718" i="3"/>
  <c r="V719" i="3"/>
  <c r="W719" i="3"/>
  <c r="X719" i="3"/>
  <c r="V720" i="3"/>
  <c r="W720" i="3"/>
  <c r="X720" i="3"/>
  <c r="V721" i="3"/>
  <c r="W721" i="3"/>
  <c r="X721" i="3"/>
  <c r="V722" i="3"/>
  <c r="W722" i="3"/>
  <c r="X722" i="3"/>
  <c r="V723" i="3"/>
  <c r="W723" i="3"/>
  <c r="X723" i="3"/>
  <c r="V724" i="3"/>
  <c r="W724" i="3"/>
  <c r="X724" i="3"/>
  <c r="V725" i="3"/>
  <c r="W725" i="3"/>
  <c r="X725" i="3"/>
  <c r="V726" i="3"/>
  <c r="W726" i="3"/>
  <c r="X726" i="3"/>
  <c r="V727" i="3"/>
  <c r="W727" i="3"/>
  <c r="X727" i="3"/>
  <c r="V728" i="3"/>
  <c r="W728" i="3"/>
  <c r="X728" i="3"/>
  <c r="V729" i="3"/>
  <c r="W729" i="3"/>
  <c r="X729" i="3"/>
  <c r="V730" i="3"/>
  <c r="W730" i="3"/>
  <c r="X730" i="3"/>
  <c r="V731" i="3"/>
  <c r="W731" i="3"/>
  <c r="X731" i="3"/>
  <c r="V732" i="3"/>
  <c r="W732" i="3"/>
  <c r="X732" i="3"/>
  <c r="V733" i="3"/>
  <c r="W733" i="3"/>
  <c r="X733" i="3"/>
  <c r="V734" i="3"/>
  <c r="W734" i="3"/>
  <c r="X734" i="3"/>
  <c r="V735" i="3"/>
  <c r="W735" i="3"/>
  <c r="X735" i="3"/>
  <c r="V736" i="3"/>
  <c r="W736" i="3"/>
  <c r="X736" i="3"/>
  <c r="V737" i="3"/>
  <c r="W737" i="3"/>
  <c r="X737" i="3"/>
  <c r="V738" i="3"/>
  <c r="W738" i="3"/>
  <c r="X738" i="3"/>
  <c r="V739" i="3"/>
  <c r="W739" i="3"/>
  <c r="X739" i="3"/>
  <c r="V740" i="3"/>
  <c r="W740" i="3"/>
  <c r="X740" i="3"/>
  <c r="V741" i="3"/>
  <c r="W741" i="3"/>
  <c r="X741" i="3"/>
  <c r="V742" i="3"/>
  <c r="W742" i="3"/>
  <c r="X742" i="3"/>
  <c r="V743" i="3"/>
  <c r="W743" i="3"/>
  <c r="X743" i="3"/>
  <c r="V744" i="3"/>
  <c r="W744" i="3"/>
  <c r="X744" i="3"/>
  <c r="V745" i="3"/>
  <c r="W745" i="3"/>
  <c r="X745" i="3"/>
  <c r="V746" i="3"/>
  <c r="W746" i="3"/>
  <c r="X746" i="3"/>
  <c r="V747" i="3"/>
  <c r="W747" i="3"/>
  <c r="X747" i="3"/>
  <c r="V748" i="3"/>
  <c r="W748" i="3"/>
  <c r="X748" i="3"/>
  <c r="V749" i="3"/>
  <c r="W749" i="3"/>
  <c r="X749" i="3"/>
  <c r="V750" i="3"/>
  <c r="W750" i="3"/>
  <c r="X750" i="3"/>
  <c r="V751" i="3"/>
  <c r="W751" i="3"/>
  <c r="X751" i="3"/>
  <c r="V752" i="3"/>
  <c r="W752" i="3"/>
  <c r="X752" i="3"/>
  <c r="V753" i="3"/>
  <c r="W753" i="3"/>
  <c r="X753" i="3"/>
  <c r="V754" i="3"/>
  <c r="W754" i="3"/>
  <c r="X754" i="3"/>
  <c r="V755" i="3"/>
  <c r="W755" i="3"/>
  <c r="X755" i="3"/>
  <c r="V756" i="3"/>
  <c r="W756" i="3"/>
  <c r="X756" i="3"/>
  <c r="V757" i="3"/>
  <c r="W757" i="3"/>
  <c r="X757" i="3"/>
  <c r="V758" i="3"/>
  <c r="W758" i="3"/>
  <c r="X758" i="3"/>
  <c r="V759" i="3"/>
  <c r="W759" i="3"/>
  <c r="X759" i="3"/>
  <c r="V760" i="3"/>
  <c r="W760" i="3"/>
  <c r="X760" i="3"/>
  <c r="V761" i="3"/>
  <c r="W761" i="3"/>
  <c r="X761" i="3"/>
  <c r="V762" i="3"/>
  <c r="W762" i="3"/>
  <c r="X762" i="3"/>
  <c r="V763" i="3"/>
  <c r="W763" i="3"/>
  <c r="X763" i="3"/>
  <c r="V764" i="3"/>
  <c r="W764" i="3"/>
  <c r="X764" i="3"/>
  <c r="V765" i="3"/>
  <c r="W765" i="3"/>
  <c r="X765" i="3"/>
  <c r="V766" i="3"/>
  <c r="W766" i="3"/>
  <c r="X766" i="3"/>
  <c r="V767" i="3"/>
  <c r="W767" i="3"/>
  <c r="X767" i="3"/>
  <c r="V768" i="3"/>
  <c r="W768" i="3"/>
  <c r="X768" i="3"/>
  <c r="V769" i="3"/>
  <c r="W769" i="3"/>
  <c r="X769" i="3"/>
  <c r="V770" i="3"/>
  <c r="W770" i="3"/>
  <c r="X770" i="3"/>
  <c r="V771" i="3"/>
  <c r="W771" i="3"/>
  <c r="X771" i="3"/>
  <c r="V772" i="3"/>
  <c r="W772" i="3"/>
  <c r="X772" i="3"/>
  <c r="V773" i="3"/>
  <c r="W773" i="3"/>
  <c r="X773" i="3"/>
  <c r="V774" i="3"/>
  <c r="W774" i="3"/>
  <c r="X774" i="3"/>
  <c r="V775" i="3"/>
  <c r="W775" i="3"/>
  <c r="X775" i="3"/>
  <c r="V776" i="3"/>
  <c r="W776" i="3"/>
  <c r="X776" i="3"/>
  <c r="V777" i="3"/>
  <c r="W777" i="3"/>
  <c r="X777" i="3"/>
  <c r="V778" i="3"/>
  <c r="W778" i="3"/>
  <c r="X778" i="3"/>
  <c r="V779" i="3"/>
  <c r="W779" i="3"/>
  <c r="X779" i="3"/>
  <c r="V780" i="3"/>
  <c r="W780" i="3"/>
  <c r="X780" i="3"/>
  <c r="V781" i="3"/>
  <c r="W781" i="3"/>
  <c r="X781" i="3"/>
  <c r="V782" i="3"/>
  <c r="W782" i="3"/>
  <c r="X782" i="3"/>
  <c r="V783" i="3"/>
  <c r="W783" i="3"/>
  <c r="X783" i="3"/>
  <c r="V784" i="3"/>
  <c r="W784" i="3"/>
  <c r="X784" i="3"/>
  <c r="V785" i="3"/>
  <c r="W785" i="3"/>
  <c r="X785" i="3"/>
  <c r="V786" i="3"/>
  <c r="W786" i="3"/>
  <c r="X786" i="3"/>
  <c r="V787" i="3"/>
  <c r="W787" i="3"/>
  <c r="X787" i="3"/>
  <c r="V788" i="3"/>
  <c r="W788" i="3"/>
  <c r="X788" i="3"/>
  <c r="V789" i="3"/>
  <c r="W789" i="3"/>
  <c r="X789" i="3"/>
  <c r="V790" i="3"/>
  <c r="W790" i="3"/>
  <c r="X790" i="3"/>
  <c r="V791" i="3"/>
  <c r="W791" i="3"/>
  <c r="X791" i="3"/>
  <c r="V792" i="3"/>
  <c r="W792" i="3"/>
  <c r="X792" i="3"/>
  <c r="V793" i="3"/>
  <c r="W793" i="3"/>
  <c r="X793" i="3"/>
  <c r="V794" i="3"/>
  <c r="W794" i="3"/>
  <c r="X794" i="3"/>
  <c r="V795" i="3"/>
  <c r="W795" i="3"/>
  <c r="X795" i="3"/>
  <c r="V796" i="3"/>
  <c r="W796" i="3"/>
  <c r="X796" i="3"/>
  <c r="V797" i="3"/>
  <c r="W797" i="3"/>
  <c r="X797" i="3"/>
  <c r="V798" i="3"/>
  <c r="W798" i="3"/>
  <c r="X798" i="3"/>
  <c r="V799" i="3"/>
  <c r="W799" i="3"/>
  <c r="X799" i="3"/>
  <c r="V800" i="3"/>
  <c r="W800" i="3"/>
  <c r="X800" i="3"/>
  <c r="V801" i="3"/>
  <c r="W801" i="3"/>
  <c r="X801" i="3"/>
  <c r="V802" i="3"/>
  <c r="W802" i="3"/>
  <c r="X802" i="3"/>
  <c r="V803" i="3"/>
  <c r="W803" i="3"/>
  <c r="X803" i="3"/>
  <c r="V804" i="3"/>
  <c r="W804" i="3"/>
  <c r="X804" i="3"/>
  <c r="V805" i="3"/>
  <c r="W805" i="3"/>
  <c r="X805" i="3"/>
  <c r="V806" i="3"/>
  <c r="W806" i="3"/>
  <c r="X806" i="3"/>
  <c r="V807" i="3"/>
  <c r="W807" i="3"/>
  <c r="X807" i="3"/>
  <c r="V808" i="3"/>
  <c r="W808" i="3"/>
  <c r="X808" i="3"/>
  <c r="V809" i="3"/>
  <c r="W809" i="3"/>
  <c r="X809" i="3"/>
  <c r="V810" i="3"/>
  <c r="W810" i="3"/>
  <c r="X810" i="3"/>
  <c r="V811" i="3"/>
  <c r="W811" i="3"/>
  <c r="X811" i="3"/>
  <c r="V812" i="3"/>
  <c r="W812" i="3"/>
  <c r="X812" i="3"/>
  <c r="V813" i="3"/>
  <c r="W813" i="3"/>
  <c r="X813" i="3"/>
  <c r="V814" i="3"/>
  <c r="W814" i="3"/>
  <c r="X814" i="3"/>
  <c r="V815" i="3"/>
  <c r="W815" i="3"/>
  <c r="X815" i="3"/>
  <c r="V816" i="3"/>
  <c r="W816" i="3"/>
  <c r="X816" i="3"/>
  <c r="V817" i="3"/>
  <c r="W817" i="3"/>
  <c r="X817" i="3"/>
  <c r="V818" i="3"/>
  <c r="W818" i="3"/>
  <c r="X818" i="3"/>
  <c r="V819" i="3"/>
  <c r="W819" i="3"/>
  <c r="X819" i="3"/>
  <c r="V820" i="3"/>
  <c r="W820" i="3"/>
  <c r="X820" i="3"/>
  <c r="V821" i="3"/>
  <c r="W821" i="3"/>
  <c r="X821" i="3"/>
  <c r="V822" i="3"/>
  <c r="W822" i="3"/>
  <c r="X822" i="3"/>
  <c r="V823" i="3"/>
  <c r="W823" i="3"/>
  <c r="X823" i="3"/>
  <c r="V824" i="3"/>
  <c r="W824" i="3"/>
  <c r="X824" i="3"/>
  <c r="V825" i="3"/>
  <c r="W825" i="3"/>
  <c r="X825" i="3"/>
  <c r="V826" i="3"/>
  <c r="W826" i="3"/>
  <c r="X826" i="3"/>
  <c r="V827" i="3"/>
  <c r="W827" i="3"/>
  <c r="X827" i="3"/>
  <c r="V828" i="3"/>
  <c r="W828" i="3"/>
  <c r="X828" i="3"/>
  <c r="V829" i="3"/>
  <c r="W829" i="3"/>
  <c r="X829" i="3"/>
  <c r="V830" i="3"/>
  <c r="W830" i="3"/>
  <c r="X830" i="3"/>
  <c r="V831" i="3"/>
  <c r="W831" i="3"/>
  <c r="X831" i="3"/>
  <c r="V832" i="3"/>
  <c r="W832" i="3"/>
  <c r="X832" i="3"/>
  <c r="V833" i="3"/>
  <c r="W833" i="3"/>
  <c r="X833" i="3"/>
  <c r="V834" i="3"/>
  <c r="W834" i="3"/>
  <c r="X834" i="3"/>
  <c r="V835" i="3"/>
  <c r="W835" i="3"/>
  <c r="X835" i="3"/>
  <c r="V836" i="3"/>
  <c r="W836" i="3"/>
  <c r="X836" i="3"/>
  <c r="V837" i="3"/>
  <c r="W837" i="3"/>
  <c r="X837" i="3"/>
  <c r="V838" i="3"/>
  <c r="W838" i="3"/>
  <c r="X838" i="3"/>
  <c r="V839" i="3"/>
  <c r="W839" i="3"/>
  <c r="X839" i="3"/>
  <c r="V840" i="3"/>
  <c r="W840" i="3"/>
  <c r="X840" i="3"/>
  <c r="V841" i="3"/>
  <c r="W841" i="3"/>
  <c r="X841" i="3"/>
  <c r="V842" i="3"/>
  <c r="W842" i="3"/>
  <c r="X842" i="3"/>
  <c r="V843" i="3"/>
  <c r="W843" i="3"/>
  <c r="X843" i="3"/>
  <c r="V844" i="3"/>
  <c r="W844" i="3"/>
  <c r="X844" i="3"/>
  <c r="V845" i="3"/>
  <c r="W845" i="3"/>
  <c r="X845" i="3"/>
  <c r="V846" i="3"/>
  <c r="W846" i="3"/>
  <c r="X846" i="3"/>
  <c r="V847" i="3"/>
  <c r="W847" i="3"/>
  <c r="X847" i="3"/>
  <c r="V848" i="3"/>
  <c r="W848" i="3"/>
  <c r="X848" i="3"/>
  <c r="V849" i="3"/>
  <c r="W849" i="3"/>
  <c r="X849" i="3"/>
  <c r="V850" i="3"/>
  <c r="W850" i="3"/>
  <c r="X850" i="3"/>
  <c r="V851" i="3"/>
  <c r="W851" i="3"/>
  <c r="X851" i="3"/>
  <c r="V852" i="3"/>
  <c r="W852" i="3"/>
  <c r="X852" i="3"/>
  <c r="V853" i="3"/>
  <c r="W853" i="3"/>
  <c r="X853" i="3"/>
  <c r="V854" i="3"/>
  <c r="W854" i="3"/>
  <c r="X854" i="3"/>
  <c r="V855" i="3"/>
  <c r="W855" i="3"/>
  <c r="X855" i="3"/>
  <c r="V856" i="3"/>
  <c r="W856" i="3"/>
  <c r="X856" i="3"/>
  <c r="V857" i="3"/>
  <c r="W857" i="3"/>
  <c r="X857" i="3"/>
  <c r="V858" i="3"/>
  <c r="W858" i="3"/>
  <c r="X858" i="3"/>
  <c r="V859" i="3"/>
  <c r="W859" i="3"/>
  <c r="X859" i="3"/>
  <c r="V860" i="3"/>
  <c r="W860" i="3"/>
  <c r="X860" i="3"/>
  <c r="V861" i="3"/>
  <c r="W861" i="3"/>
  <c r="X861" i="3"/>
  <c r="V862" i="3"/>
  <c r="W862" i="3"/>
  <c r="X862" i="3"/>
  <c r="V863" i="3"/>
  <c r="W863" i="3"/>
  <c r="X863" i="3"/>
  <c r="V864" i="3"/>
  <c r="W864" i="3"/>
  <c r="X864" i="3"/>
  <c r="V865" i="3"/>
  <c r="W865" i="3"/>
  <c r="X865" i="3"/>
  <c r="V866" i="3"/>
  <c r="W866" i="3"/>
  <c r="X866" i="3"/>
  <c r="V867" i="3"/>
  <c r="W867" i="3"/>
  <c r="X867" i="3"/>
  <c r="V868" i="3"/>
  <c r="W868" i="3"/>
  <c r="X868" i="3"/>
  <c r="V869" i="3"/>
  <c r="W869" i="3"/>
  <c r="X869" i="3"/>
  <c r="V870" i="3"/>
  <c r="W870" i="3"/>
  <c r="X870" i="3"/>
  <c r="V871" i="3"/>
  <c r="W871" i="3"/>
  <c r="X871" i="3"/>
  <c r="V872" i="3"/>
  <c r="W872" i="3"/>
  <c r="X872" i="3"/>
  <c r="V873" i="3"/>
  <c r="W873" i="3"/>
  <c r="X873" i="3"/>
  <c r="V874" i="3"/>
  <c r="W874" i="3"/>
  <c r="X874" i="3"/>
  <c r="V875" i="3"/>
  <c r="W875" i="3"/>
  <c r="X875" i="3"/>
  <c r="V876" i="3"/>
  <c r="W876" i="3"/>
  <c r="X876" i="3"/>
  <c r="V877" i="3"/>
  <c r="W877" i="3"/>
  <c r="X877" i="3"/>
  <c r="V878" i="3"/>
  <c r="W878" i="3"/>
  <c r="X878" i="3"/>
  <c r="V879" i="3"/>
  <c r="W879" i="3"/>
  <c r="X879" i="3"/>
  <c r="V880" i="3"/>
  <c r="W880" i="3"/>
  <c r="X880" i="3"/>
  <c r="V881" i="3"/>
  <c r="W881" i="3"/>
  <c r="X881" i="3"/>
  <c r="V882" i="3"/>
  <c r="W882" i="3"/>
  <c r="X882" i="3"/>
  <c r="V883" i="3"/>
  <c r="W883" i="3"/>
  <c r="X883" i="3"/>
  <c r="V884" i="3"/>
  <c r="W884" i="3"/>
  <c r="X884" i="3"/>
  <c r="V885" i="3"/>
  <c r="W885" i="3"/>
  <c r="X885" i="3"/>
  <c r="V886" i="3"/>
  <c r="W886" i="3"/>
  <c r="X886" i="3"/>
  <c r="V887" i="3"/>
  <c r="W887" i="3"/>
  <c r="X887" i="3"/>
  <c r="V888" i="3"/>
  <c r="W888" i="3"/>
  <c r="X888" i="3"/>
  <c r="V889" i="3"/>
  <c r="W889" i="3"/>
  <c r="X889" i="3"/>
  <c r="V890" i="3"/>
  <c r="W890" i="3"/>
  <c r="X890" i="3"/>
  <c r="V891" i="3"/>
  <c r="W891" i="3"/>
  <c r="X891" i="3"/>
  <c r="V892" i="3"/>
  <c r="W892" i="3"/>
  <c r="X892" i="3"/>
  <c r="V893" i="3"/>
  <c r="W893" i="3"/>
  <c r="X893" i="3"/>
  <c r="V894" i="3"/>
  <c r="W894" i="3"/>
  <c r="X894" i="3"/>
  <c r="V895" i="3"/>
  <c r="W895" i="3"/>
  <c r="X895" i="3"/>
  <c r="V896" i="3"/>
  <c r="W896" i="3"/>
  <c r="X896" i="3"/>
  <c r="V897" i="3"/>
  <c r="W897" i="3"/>
  <c r="X897" i="3"/>
  <c r="V898" i="3"/>
  <c r="W898" i="3"/>
  <c r="X898" i="3"/>
  <c r="V899" i="3"/>
  <c r="W899" i="3"/>
  <c r="X899" i="3"/>
  <c r="V900" i="3"/>
  <c r="W900" i="3"/>
  <c r="X900" i="3"/>
  <c r="V901" i="3"/>
  <c r="W901" i="3"/>
  <c r="X901" i="3"/>
  <c r="V902" i="3"/>
  <c r="W902" i="3"/>
  <c r="X902" i="3"/>
  <c r="V903" i="3"/>
  <c r="W903" i="3"/>
  <c r="X903" i="3"/>
  <c r="V904" i="3"/>
  <c r="W904" i="3"/>
  <c r="X904" i="3"/>
  <c r="V905" i="3"/>
  <c r="W905" i="3"/>
  <c r="X905" i="3"/>
  <c r="V906" i="3"/>
  <c r="W906" i="3"/>
  <c r="X906" i="3"/>
  <c r="V907" i="3"/>
  <c r="W907" i="3"/>
  <c r="X907" i="3"/>
  <c r="V908" i="3"/>
  <c r="W908" i="3"/>
  <c r="X908" i="3"/>
  <c r="V909" i="3"/>
  <c r="W909" i="3"/>
  <c r="X909" i="3"/>
  <c r="V910" i="3"/>
  <c r="W910" i="3"/>
  <c r="X910" i="3"/>
  <c r="V911" i="3"/>
  <c r="W911" i="3"/>
  <c r="X911" i="3"/>
  <c r="V912" i="3"/>
  <c r="W912" i="3"/>
  <c r="X912" i="3"/>
  <c r="V913" i="3"/>
  <c r="W913" i="3"/>
  <c r="X913" i="3"/>
  <c r="V914" i="3"/>
  <c r="W914" i="3"/>
  <c r="X914" i="3"/>
  <c r="V915" i="3"/>
  <c r="W915" i="3"/>
  <c r="X915" i="3"/>
  <c r="V916" i="3"/>
  <c r="W916" i="3"/>
  <c r="X916" i="3"/>
  <c r="V917" i="3"/>
  <c r="W917" i="3"/>
  <c r="X917" i="3"/>
  <c r="V918" i="3"/>
  <c r="W918" i="3"/>
  <c r="X918" i="3"/>
  <c r="V919" i="3"/>
  <c r="W919" i="3"/>
  <c r="X919" i="3"/>
  <c r="V920" i="3"/>
  <c r="W920" i="3"/>
  <c r="X920" i="3"/>
  <c r="V921" i="3"/>
  <c r="W921" i="3"/>
  <c r="X921" i="3"/>
  <c r="V922" i="3"/>
  <c r="W922" i="3"/>
  <c r="X922" i="3"/>
  <c r="V923" i="3"/>
  <c r="W923" i="3"/>
  <c r="X923" i="3"/>
  <c r="V924" i="3"/>
  <c r="W924" i="3"/>
  <c r="X924" i="3"/>
  <c r="V925" i="3"/>
  <c r="W925" i="3"/>
  <c r="X925" i="3"/>
  <c r="V926" i="3"/>
  <c r="W926" i="3"/>
  <c r="X926" i="3"/>
  <c r="V927" i="3"/>
  <c r="W927" i="3"/>
  <c r="X927" i="3"/>
  <c r="V928" i="3"/>
  <c r="W928" i="3"/>
  <c r="X928" i="3"/>
  <c r="V929" i="3"/>
  <c r="W929" i="3"/>
  <c r="X929" i="3"/>
  <c r="V930" i="3"/>
  <c r="W930" i="3"/>
  <c r="X930" i="3"/>
  <c r="V931" i="3"/>
  <c r="W931" i="3"/>
  <c r="X931" i="3"/>
  <c r="V932" i="3"/>
  <c r="W932" i="3"/>
  <c r="X932" i="3"/>
  <c r="V933" i="3"/>
  <c r="W933" i="3"/>
  <c r="X933" i="3"/>
  <c r="V934" i="3"/>
  <c r="W934" i="3"/>
  <c r="X934" i="3"/>
  <c r="V935" i="3"/>
  <c r="W935" i="3"/>
  <c r="X935" i="3"/>
  <c r="V936" i="3"/>
  <c r="W936" i="3"/>
  <c r="X936" i="3"/>
  <c r="V937" i="3"/>
  <c r="W937" i="3"/>
  <c r="X937" i="3"/>
  <c r="V938" i="3"/>
  <c r="W938" i="3"/>
  <c r="X938" i="3"/>
  <c r="V939" i="3"/>
  <c r="W939" i="3"/>
  <c r="X939" i="3"/>
  <c r="V940" i="3"/>
  <c r="W940" i="3"/>
  <c r="X940" i="3"/>
  <c r="V941" i="3"/>
  <c r="W941" i="3"/>
  <c r="X941" i="3"/>
  <c r="V942" i="3"/>
  <c r="W942" i="3"/>
  <c r="X942" i="3"/>
  <c r="V943" i="3"/>
  <c r="W943" i="3"/>
  <c r="X943" i="3"/>
  <c r="V944" i="3"/>
  <c r="W944" i="3"/>
  <c r="X944" i="3"/>
  <c r="V945" i="3"/>
  <c r="W945" i="3"/>
  <c r="X945" i="3"/>
  <c r="V946" i="3"/>
  <c r="W946" i="3"/>
  <c r="X946" i="3"/>
  <c r="V947" i="3"/>
  <c r="W947" i="3"/>
  <c r="X947" i="3"/>
  <c r="V948" i="3"/>
  <c r="W948" i="3"/>
  <c r="X948" i="3"/>
  <c r="V949" i="3"/>
  <c r="W949" i="3"/>
  <c r="X949" i="3"/>
  <c r="V950" i="3"/>
  <c r="W950" i="3"/>
  <c r="X950" i="3"/>
  <c r="V951" i="3"/>
  <c r="W951" i="3"/>
  <c r="X951" i="3"/>
  <c r="V952" i="3"/>
  <c r="W952" i="3"/>
  <c r="X952" i="3"/>
  <c r="V953" i="3"/>
  <c r="W953" i="3"/>
  <c r="X953" i="3"/>
  <c r="V954" i="3"/>
  <c r="W954" i="3"/>
  <c r="X954" i="3"/>
  <c r="V955" i="3"/>
  <c r="W955" i="3"/>
  <c r="X955" i="3"/>
  <c r="V956" i="3"/>
  <c r="W956" i="3"/>
  <c r="X956" i="3"/>
  <c r="V957" i="3"/>
  <c r="W957" i="3"/>
  <c r="X957" i="3"/>
  <c r="V958" i="3"/>
  <c r="W958" i="3"/>
  <c r="X958" i="3"/>
  <c r="V959" i="3"/>
  <c r="W959" i="3"/>
  <c r="X959" i="3"/>
  <c r="V960" i="3"/>
  <c r="W960" i="3"/>
  <c r="X960" i="3"/>
  <c r="V961" i="3"/>
  <c r="W961" i="3"/>
  <c r="X961" i="3"/>
  <c r="V962" i="3"/>
  <c r="W962" i="3"/>
  <c r="X962" i="3"/>
  <c r="V963" i="3"/>
  <c r="W963" i="3"/>
  <c r="X963" i="3"/>
  <c r="V964" i="3"/>
  <c r="W964" i="3"/>
  <c r="X964" i="3"/>
  <c r="V965" i="3"/>
  <c r="W965" i="3"/>
  <c r="X965" i="3"/>
  <c r="V966" i="3"/>
  <c r="W966" i="3"/>
  <c r="X966" i="3"/>
  <c r="V967" i="3"/>
  <c r="W967" i="3"/>
  <c r="X967" i="3"/>
  <c r="V968" i="3"/>
  <c r="W968" i="3"/>
  <c r="X968" i="3"/>
  <c r="V969" i="3"/>
  <c r="W969" i="3"/>
  <c r="X969" i="3"/>
  <c r="V970" i="3"/>
  <c r="W970" i="3"/>
  <c r="X970" i="3"/>
  <c r="V971" i="3"/>
  <c r="W971" i="3"/>
  <c r="X971" i="3"/>
  <c r="V972" i="3"/>
  <c r="W972" i="3"/>
  <c r="X972" i="3"/>
  <c r="V973" i="3"/>
  <c r="W973" i="3"/>
  <c r="X973" i="3"/>
  <c r="V974" i="3"/>
  <c r="W974" i="3"/>
  <c r="X974" i="3"/>
  <c r="V975" i="3"/>
  <c r="W975" i="3"/>
  <c r="X975" i="3"/>
  <c r="V976" i="3"/>
  <c r="W976" i="3"/>
  <c r="X976" i="3"/>
  <c r="V977" i="3"/>
  <c r="W977" i="3"/>
  <c r="X977" i="3"/>
  <c r="V978" i="3"/>
  <c r="W978" i="3"/>
  <c r="X978" i="3"/>
  <c r="V979" i="3"/>
  <c r="W979" i="3"/>
  <c r="X979" i="3"/>
  <c r="V980" i="3"/>
  <c r="W980" i="3"/>
  <c r="X980" i="3"/>
  <c r="V981" i="3"/>
  <c r="W981" i="3"/>
  <c r="X981" i="3"/>
  <c r="V982" i="3"/>
  <c r="W982" i="3"/>
  <c r="X982" i="3"/>
  <c r="V983" i="3"/>
  <c r="W983" i="3"/>
  <c r="X983" i="3"/>
  <c r="V984" i="3"/>
  <c r="W984" i="3"/>
  <c r="X984" i="3"/>
  <c r="V985" i="3"/>
  <c r="W985" i="3"/>
  <c r="X985" i="3"/>
  <c r="V986" i="3"/>
  <c r="W986" i="3"/>
  <c r="X986" i="3"/>
  <c r="V987" i="3"/>
  <c r="W987" i="3"/>
  <c r="X987" i="3"/>
  <c r="V988" i="3"/>
  <c r="W988" i="3"/>
  <c r="X988" i="3"/>
  <c r="V989" i="3"/>
  <c r="W989" i="3"/>
  <c r="X989" i="3"/>
  <c r="V990" i="3"/>
  <c r="W990" i="3"/>
  <c r="X990" i="3"/>
  <c r="V991" i="3"/>
  <c r="W991" i="3"/>
  <c r="X991" i="3"/>
  <c r="V992" i="3"/>
  <c r="W992" i="3"/>
  <c r="X992" i="3"/>
  <c r="V993" i="3"/>
  <c r="W993" i="3"/>
  <c r="X993" i="3"/>
  <c r="V994" i="3"/>
  <c r="W994" i="3"/>
  <c r="X994" i="3"/>
  <c r="V995" i="3"/>
  <c r="W995" i="3"/>
  <c r="X995" i="3"/>
  <c r="V996" i="3"/>
  <c r="W996" i="3"/>
  <c r="X996" i="3"/>
  <c r="V997" i="3"/>
  <c r="W997" i="3"/>
  <c r="X997" i="3"/>
  <c r="V998" i="3"/>
  <c r="W998" i="3"/>
  <c r="X998" i="3"/>
  <c r="V999" i="3"/>
  <c r="W999" i="3"/>
  <c r="X999" i="3"/>
  <c r="V1000" i="3"/>
  <c r="W1000" i="3"/>
  <c r="X1000" i="3"/>
  <c r="V1001" i="3"/>
  <c r="W1001" i="3"/>
  <c r="X1001" i="3"/>
  <c r="V1002" i="3"/>
  <c r="W1002" i="3"/>
  <c r="X1002" i="3"/>
  <c r="V1003" i="3"/>
  <c r="W1003" i="3"/>
  <c r="X1003" i="3"/>
  <c r="V1004" i="3"/>
  <c r="W1004" i="3"/>
  <c r="X1004" i="3"/>
  <c r="V1005" i="3"/>
  <c r="W1005" i="3"/>
  <c r="X1005" i="3"/>
  <c r="V1006" i="3"/>
  <c r="W1006" i="3"/>
  <c r="X1006" i="3"/>
  <c r="V1007" i="3"/>
  <c r="W1007" i="3"/>
  <c r="X1007" i="3"/>
  <c r="V1008" i="3"/>
  <c r="W1008" i="3"/>
  <c r="X1008" i="3"/>
  <c r="V1009" i="3"/>
  <c r="W1009" i="3"/>
  <c r="X1009" i="3"/>
  <c r="V1010" i="3"/>
  <c r="W1010" i="3"/>
  <c r="X1010" i="3"/>
  <c r="V1011" i="3"/>
  <c r="W1011" i="3"/>
  <c r="X1011" i="3"/>
  <c r="V1012" i="3"/>
  <c r="W1012" i="3"/>
  <c r="X1012" i="3"/>
  <c r="V1013" i="3"/>
  <c r="W1013" i="3"/>
  <c r="X1013" i="3"/>
  <c r="V1014" i="3"/>
  <c r="W1014" i="3"/>
  <c r="X1014" i="3"/>
  <c r="V1015" i="3"/>
  <c r="W1015" i="3"/>
  <c r="X1015" i="3"/>
  <c r="V1016" i="3"/>
  <c r="W1016" i="3"/>
  <c r="X1016" i="3"/>
  <c r="V1017" i="3"/>
  <c r="W1017" i="3"/>
  <c r="X1017" i="3"/>
  <c r="V1018" i="3"/>
  <c r="W1018" i="3"/>
  <c r="X1018" i="3"/>
  <c r="V1019" i="3"/>
  <c r="W1019" i="3"/>
  <c r="X1019" i="3"/>
  <c r="V1020" i="3"/>
  <c r="W1020" i="3"/>
  <c r="X1020" i="3"/>
  <c r="V1021" i="3"/>
  <c r="W1021" i="3"/>
  <c r="X1021" i="3"/>
  <c r="V1022" i="3"/>
  <c r="W1022" i="3"/>
  <c r="X1022" i="3"/>
  <c r="V1023" i="3"/>
  <c r="W1023" i="3"/>
  <c r="X1023" i="3"/>
  <c r="V1024" i="3"/>
  <c r="W1024" i="3"/>
  <c r="X1024" i="3"/>
  <c r="V1025" i="3"/>
  <c r="W1025" i="3"/>
  <c r="X1025" i="3"/>
  <c r="V1026" i="3"/>
  <c r="W1026" i="3"/>
  <c r="X1026" i="3"/>
  <c r="V1027" i="3"/>
  <c r="W1027" i="3"/>
  <c r="X1027" i="3"/>
  <c r="V1028" i="3"/>
  <c r="W1028" i="3"/>
  <c r="X1028" i="3"/>
  <c r="V1029" i="3"/>
  <c r="W1029" i="3"/>
  <c r="X1029" i="3"/>
  <c r="V1030" i="3"/>
  <c r="W1030" i="3"/>
  <c r="X1030" i="3"/>
  <c r="V1031" i="3"/>
  <c r="W1031" i="3"/>
  <c r="X1031" i="3"/>
  <c r="V1032" i="3"/>
  <c r="W1032" i="3"/>
  <c r="X1032" i="3"/>
  <c r="V1033" i="3"/>
  <c r="W1033" i="3"/>
  <c r="X1033" i="3"/>
  <c r="V1034" i="3"/>
  <c r="W1034" i="3"/>
  <c r="X1034" i="3"/>
  <c r="V1035" i="3"/>
  <c r="W1035" i="3"/>
  <c r="X1035" i="3"/>
  <c r="V1036" i="3"/>
  <c r="W1036" i="3"/>
  <c r="X1036" i="3"/>
  <c r="V1037" i="3"/>
  <c r="W1037" i="3"/>
  <c r="X1037" i="3"/>
  <c r="V1038" i="3"/>
  <c r="W1038" i="3"/>
  <c r="X1038" i="3"/>
  <c r="V1039" i="3"/>
  <c r="W1039" i="3"/>
  <c r="X1039" i="3"/>
  <c r="V1040" i="3"/>
  <c r="W1040" i="3"/>
  <c r="X1040" i="3"/>
  <c r="V1041" i="3"/>
  <c r="W1041" i="3"/>
  <c r="X1041" i="3"/>
  <c r="V1042" i="3"/>
  <c r="W1042" i="3"/>
  <c r="X1042" i="3"/>
  <c r="V1043" i="3"/>
  <c r="W1043" i="3"/>
  <c r="X1043" i="3"/>
  <c r="V1044" i="3"/>
  <c r="W1044" i="3"/>
  <c r="X1044" i="3"/>
  <c r="V1045" i="3"/>
  <c r="W1045" i="3"/>
  <c r="X1045" i="3"/>
  <c r="V1046" i="3"/>
  <c r="W1046" i="3"/>
  <c r="X1046" i="3"/>
  <c r="V1047" i="3"/>
  <c r="W1047" i="3"/>
  <c r="X1047" i="3"/>
  <c r="V1048" i="3"/>
  <c r="W1048" i="3"/>
  <c r="X1048" i="3"/>
  <c r="V1049" i="3"/>
  <c r="W1049" i="3"/>
  <c r="X1049" i="3"/>
  <c r="V1050" i="3"/>
  <c r="W1050" i="3"/>
  <c r="X1050" i="3"/>
  <c r="V1051" i="3"/>
  <c r="W1051" i="3"/>
  <c r="X1051" i="3"/>
  <c r="V1052" i="3"/>
  <c r="W1052" i="3"/>
  <c r="X1052" i="3"/>
  <c r="V1053" i="3"/>
  <c r="W1053" i="3"/>
  <c r="X1053" i="3"/>
  <c r="V1054" i="3"/>
  <c r="W1054" i="3"/>
  <c r="X1054" i="3"/>
  <c r="V1055" i="3"/>
  <c r="W1055" i="3"/>
  <c r="X1055" i="3"/>
  <c r="V1056" i="3"/>
  <c r="W1056" i="3"/>
  <c r="X1056" i="3"/>
  <c r="V1057" i="3"/>
  <c r="W1057" i="3"/>
  <c r="X1057" i="3"/>
  <c r="V1058" i="3"/>
  <c r="W1058" i="3"/>
  <c r="X1058" i="3"/>
  <c r="V1059" i="3"/>
  <c r="W1059" i="3"/>
  <c r="X1059" i="3"/>
  <c r="V1060" i="3"/>
  <c r="W1060" i="3"/>
  <c r="X1060" i="3"/>
  <c r="V1061" i="3"/>
  <c r="W1061" i="3"/>
  <c r="X1061" i="3"/>
  <c r="V1062" i="3"/>
  <c r="W1062" i="3"/>
  <c r="X1062" i="3"/>
  <c r="V1063" i="3"/>
  <c r="W1063" i="3"/>
  <c r="X1063" i="3"/>
  <c r="V1064" i="3"/>
  <c r="W1064" i="3"/>
  <c r="X1064" i="3"/>
  <c r="V1065" i="3"/>
  <c r="W1065" i="3"/>
  <c r="X1065" i="3"/>
  <c r="V1066" i="3"/>
  <c r="W1066" i="3"/>
  <c r="X1066" i="3"/>
  <c r="V1067" i="3"/>
  <c r="W1067" i="3"/>
  <c r="X1067" i="3"/>
  <c r="V1068" i="3"/>
  <c r="W1068" i="3"/>
  <c r="X1068" i="3"/>
  <c r="V1069" i="3"/>
  <c r="W1069" i="3"/>
  <c r="X1069" i="3"/>
  <c r="V1070" i="3"/>
  <c r="W1070" i="3"/>
  <c r="X1070" i="3"/>
  <c r="V1071" i="3"/>
  <c r="W1071" i="3"/>
  <c r="X1071" i="3"/>
  <c r="V1072" i="3"/>
  <c r="W1072" i="3"/>
  <c r="X1072" i="3"/>
  <c r="V1073" i="3"/>
  <c r="W1073" i="3"/>
  <c r="X1073" i="3"/>
  <c r="V1074" i="3"/>
  <c r="W1074" i="3"/>
  <c r="X1074" i="3"/>
  <c r="V1075" i="3"/>
  <c r="W1075" i="3"/>
  <c r="X1075" i="3"/>
  <c r="V1076" i="3"/>
  <c r="W1076" i="3"/>
  <c r="X1076" i="3"/>
  <c r="V1077" i="3"/>
  <c r="W1077" i="3"/>
  <c r="X1077" i="3"/>
  <c r="V1078" i="3"/>
  <c r="W1078" i="3"/>
  <c r="X1078" i="3"/>
  <c r="V1079" i="3"/>
  <c r="W1079" i="3"/>
  <c r="X1079" i="3"/>
  <c r="V1080" i="3"/>
  <c r="W1080" i="3"/>
  <c r="X1080" i="3"/>
  <c r="V1081" i="3"/>
  <c r="W1081" i="3"/>
  <c r="X1081" i="3"/>
  <c r="V1082" i="3"/>
  <c r="W1082" i="3"/>
  <c r="X1082" i="3"/>
  <c r="V1083" i="3"/>
  <c r="W1083" i="3"/>
  <c r="X1083" i="3"/>
  <c r="V1084" i="3"/>
  <c r="W1084" i="3"/>
  <c r="X1084" i="3"/>
  <c r="V1085" i="3"/>
  <c r="W1085" i="3"/>
  <c r="X1085" i="3"/>
  <c r="V1086" i="3"/>
  <c r="W1086" i="3"/>
  <c r="X1086" i="3"/>
  <c r="V1087" i="3"/>
  <c r="W1087" i="3"/>
  <c r="X1087" i="3"/>
  <c r="V1088" i="3"/>
  <c r="W1088" i="3"/>
  <c r="X1088" i="3"/>
  <c r="V1089" i="3"/>
  <c r="W1089" i="3"/>
  <c r="X1089" i="3"/>
  <c r="V1090" i="3"/>
  <c r="W1090" i="3"/>
  <c r="X1090" i="3"/>
  <c r="V1091" i="3"/>
  <c r="W1091" i="3"/>
  <c r="X1091" i="3"/>
  <c r="V1092" i="3"/>
  <c r="W1092" i="3"/>
  <c r="X1092" i="3"/>
  <c r="V1093" i="3"/>
  <c r="W1093" i="3"/>
  <c r="X1093" i="3"/>
  <c r="V1094" i="3"/>
  <c r="W1094" i="3"/>
  <c r="X1094" i="3"/>
  <c r="V1095" i="3"/>
  <c r="W1095" i="3"/>
  <c r="X1095" i="3"/>
  <c r="V1096" i="3"/>
  <c r="W1096" i="3"/>
  <c r="X1096" i="3"/>
  <c r="V1097" i="3"/>
  <c r="W1097" i="3"/>
  <c r="X1097" i="3"/>
  <c r="V1098" i="3"/>
  <c r="W1098" i="3"/>
  <c r="X1098" i="3"/>
  <c r="V1099" i="3"/>
  <c r="W1099" i="3"/>
  <c r="X1099" i="3"/>
  <c r="V1100" i="3"/>
  <c r="W1100" i="3"/>
  <c r="X1100" i="3"/>
  <c r="V1101" i="3"/>
  <c r="W1101" i="3"/>
  <c r="X1101" i="3"/>
  <c r="V1102" i="3"/>
  <c r="W1102" i="3"/>
  <c r="X1102" i="3"/>
  <c r="V1103" i="3"/>
  <c r="W1103" i="3"/>
  <c r="X1103" i="3"/>
  <c r="V1104" i="3"/>
  <c r="W1104" i="3"/>
  <c r="X1104" i="3"/>
  <c r="V1105" i="3"/>
  <c r="W1105" i="3"/>
  <c r="X1105" i="3"/>
  <c r="V1106" i="3"/>
  <c r="W1106" i="3"/>
  <c r="X1106" i="3"/>
  <c r="V1107" i="3"/>
  <c r="W1107" i="3"/>
  <c r="X1107" i="3"/>
  <c r="V1108" i="3"/>
  <c r="W1108" i="3"/>
  <c r="X1108" i="3"/>
  <c r="V1109" i="3"/>
  <c r="W1109" i="3"/>
  <c r="X1109" i="3"/>
  <c r="V1110" i="3"/>
  <c r="W1110" i="3"/>
  <c r="X1110" i="3"/>
  <c r="V1111" i="3"/>
  <c r="W1111" i="3"/>
  <c r="X1111" i="3"/>
  <c r="V1112" i="3"/>
  <c r="W1112" i="3"/>
  <c r="X1112" i="3"/>
  <c r="V1113" i="3"/>
  <c r="W1113" i="3"/>
  <c r="X1113" i="3"/>
  <c r="V1114" i="3"/>
  <c r="W1114" i="3"/>
  <c r="X1114" i="3"/>
  <c r="V1115" i="3"/>
  <c r="W1115" i="3"/>
  <c r="X1115" i="3"/>
  <c r="V1116" i="3"/>
  <c r="W1116" i="3"/>
  <c r="X1116" i="3"/>
  <c r="V1117" i="3"/>
  <c r="W1117" i="3"/>
  <c r="X1117" i="3"/>
  <c r="V1118" i="3"/>
  <c r="W1118" i="3"/>
  <c r="X1118" i="3"/>
  <c r="V1119" i="3"/>
  <c r="W1119" i="3"/>
  <c r="X1119" i="3"/>
  <c r="V1120" i="3"/>
  <c r="W1120" i="3"/>
  <c r="X1120" i="3"/>
  <c r="V1121" i="3"/>
  <c r="W1121" i="3"/>
  <c r="X1121" i="3"/>
  <c r="V1122" i="3"/>
  <c r="W1122" i="3"/>
  <c r="X1122" i="3"/>
  <c r="V1123" i="3"/>
  <c r="W1123" i="3"/>
  <c r="X1123" i="3"/>
  <c r="V1124" i="3"/>
  <c r="W1124" i="3"/>
  <c r="X1124" i="3"/>
  <c r="V1125" i="3"/>
  <c r="W1125" i="3"/>
  <c r="X1125" i="3"/>
  <c r="V1126" i="3"/>
  <c r="W1126" i="3"/>
  <c r="X1126" i="3"/>
  <c r="V1127" i="3"/>
  <c r="W1127" i="3"/>
  <c r="X1127" i="3"/>
  <c r="V1128" i="3"/>
  <c r="W1128" i="3"/>
  <c r="X1128" i="3"/>
  <c r="V1129" i="3"/>
  <c r="W1129" i="3"/>
  <c r="X1129" i="3"/>
  <c r="V1130" i="3"/>
  <c r="W1130" i="3"/>
  <c r="X1130" i="3"/>
  <c r="V1131" i="3"/>
  <c r="W1131" i="3"/>
  <c r="X1131" i="3"/>
  <c r="V1132" i="3"/>
  <c r="W1132" i="3"/>
  <c r="X1132" i="3"/>
  <c r="V1133" i="3"/>
  <c r="W1133" i="3"/>
  <c r="X1133" i="3"/>
  <c r="V1134" i="3"/>
  <c r="W1134" i="3"/>
  <c r="X1134" i="3"/>
  <c r="V1135" i="3"/>
  <c r="W1135" i="3"/>
  <c r="X1135" i="3"/>
  <c r="V1136" i="3"/>
  <c r="W1136" i="3"/>
  <c r="X1136" i="3"/>
  <c r="V1137" i="3"/>
  <c r="W1137" i="3"/>
  <c r="X1137" i="3"/>
  <c r="V1138" i="3"/>
  <c r="W1138" i="3"/>
  <c r="X1138" i="3"/>
  <c r="V1139" i="3"/>
  <c r="W1139" i="3"/>
  <c r="X1139" i="3"/>
  <c r="V1140" i="3"/>
  <c r="W1140" i="3"/>
  <c r="X1140" i="3"/>
  <c r="V1141" i="3"/>
  <c r="W1141" i="3"/>
  <c r="X1141" i="3"/>
  <c r="V1142" i="3"/>
  <c r="W1142" i="3"/>
  <c r="X1142" i="3"/>
  <c r="V1143" i="3"/>
  <c r="W1143" i="3"/>
  <c r="X1143" i="3"/>
  <c r="V1144" i="3"/>
  <c r="W1144" i="3"/>
  <c r="X1144" i="3"/>
  <c r="V1145" i="3"/>
  <c r="W1145" i="3"/>
  <c r="X1145" i="3"/>
  <c r="V1146" i="3"/>
  <c r="W1146" i="3"/>
  <c r="X1146" i="3"/>
  <c r="V1147" i="3"/>
  <c r="W1147" i="3"/>
  <c r="X1147" i="3"/>
  <c r="V1148" i="3"/>
  <c r="W1148" i="3"/>
  <c r="X1148" i="3"/>
  <c r="V1149" i="3"/>
  <c r="W1149" i="3"/>
  <c r="X1149" i="3"/>
  <c r="V1150" i="3"/>
  <c r="W1150" i="3"/>
  <c r="X1150" i="3"/>
  <c r="V1151" i="3"/>
  <c r="W1151" i="3"/>
  <c r="X1151" i="3"/>
  <c r="V1152" i="3"/>
  <c r="W1152" i="3"/>
  <c r="X1152" i="3"/>
  <c r="V1153" i="3"/>
  <c r="W1153" i="3"/>
  <c r="X1153" i="3"/>
  <c r="V1154" i="3"/>
  <c r="W1154" i="3"/>
  <c r="X1154" i="3"/>
  <c r="V1155" i="3"/>
  <c r="W1155" i="3"/>
  <c r="X1155" i="3"/>
  <c r="V1156" i="3"/>
  <c r="W1156" i="3"/>
  <c r="X1156" i="3"/>
  <c r="V1157" i="3"/>
  <c r="W1157" i="3"/>
  <c r="X1157" i="3"/>
  <c r="V1158" i="3"/>
  <c r="W1158" i="3"/>
  <c r="X1158" i="3"/>
  <c r="V1159" i="3"/>
  <c r="W1159" i="3"/>
  <c r="X1159" i="3"/>
  <c r="V1160" i="3"/>
  <c r="W1160" i="3"/>
  <c r="X1160" i="3"/>
  <c r="V1161" i="3"/>
  <c r="W1161" i="3"/>
  <c r="X1161" i="3"/>
  <c r="V1162" i="3"/>
  <c r="W1162" i="3"/>
  <c r="X1162" i="3"/>
  <c r="V1163" i="3"/>
  <c r="W1163" i="3"/>
  <c r="X1163" i="3"/>
  <c r="V1164" i="3"/>
  <c r="W1164" i="3"/>
  <c r="X1164" i="3"/>
  <c r="V1165" i="3"/>
  <c r="W1165" i="3"/>
  <c r="X1165" i="3"/>
  <c r="V1166" i="3"/>
  <c r="W1166" i="3"/>
  <c r="X1166" i="3"/>
  <c r="V1167" i="3"/>
  <c r="W1167" i="3"/>
  <c r="X1167" i="3"/>
  <c r="V1168" i="3"/>
  <c r="W1168" i="3"/>
  <c r="X1168" i="3"/>
  <c r="V1169" i="3"/>
  <c r="W1169" i="3"/>
  <c r="X1169" i="3"/>
  <c r="V1170" i="3"/>
  <c r="W1170" i="3"/>
  <c r="X1170" i="3"/>
  <c r="V1171" i="3"/>
  <c r="W1171" i="3"/>
  <c r="X1171" i="3"/>
  <c r="V1172" i="3"/>
  <c r="W1172" i="3"/>
  <c r="X1172" i="3"/>
  <c r="V1173" i="3"/>
  <c r="W1173" i="3"/>
  <c r="X1173" i="3"/>
  <c r="V1174" i="3"/>
  <c r="W1174" i="3"/>
  <c r="X1174" i="3"/>
  <c r="V1175" i="3"/>
  <c r="W1175" i="3"/>
  <c r="X1175" i="3"/>
  <c r="V1176" i="3"/>
  <c r="W1176" i="3"/>
  <c r="X1176" i="3"/>
  <c r="V1177" i="3"/>
  <c r="W1177" i="3"/>
  <c r="X1177" i="3"/>
  <c r="V1178" i="3"/>
  <c r="W1178" i="3"/>
  <c r="X1178" i="3"/>
  <c r="V1179" i="3"/>
  <c r="W1179" i="3"/>
  <c r="X1179" i="3"/>
  <c r="V1180" i="3"/>
  <c r="W1180" i="3"/>
  <c r="X1180" i="3"/>
  <c r="V1181" i="3"/>
  <c r="W1181" i="3"/>
  <c r="X1181" i="3"/>
  <c r="V1182" i="3"/>
  <c r="W1182" i="3"/>
  <c r="X1182" i="3"/>
  <c r="V1183" i="3"/>
  <c r="W1183" i="3"/>
  <c r="X1183" i="3"/>
  <c r="V1184" i="3"/>
  <c r="W1184" i="3"/>
  <c r="X1184" i="3"/>
  <c r="V1185" i="3"/>
  <c r="W1185" i="3"/>
  <c r="X1185" i="3"/>
  <c r="V1186" i="3"/>
  <c r="W1186" i="3"/>
  <c r="X1186" i="3"/>
  <c r="V1187" i="3"/>
  <c r="W1187" i="3"/>
  <c r="X1187" i="3"/>
  <c r="V1188" i="3"/>
  <c r="W1188" i="3"/>
  <c r="X1188" i="3"/>
  <c r="V1189" i="3"/>
  <c r="W1189" i="3"/>
  <c r="X1189" i="3"/>
  <c r="V1190" i="3"/>
  <c r="W1190" i="3"/>
  <c r="X1190" i="3"/>
  <c r="V1191" i="3"/>
  <c r="W1191" i="3"/>
  <c r="X1191" i="3"/>
  <c r="V1192" i="3"/>
  <c r="W1192" i="3"/>
  <c r="X1192" i="3"/>
  <c r="V1193" i="3"/>
  <c r="W1193" i="3"/>
  <c r="X1193" i="3"/>
  <c r="V1194" i="3"/>
  <c r="W1194" i="3"/>
  <c r="X1194" i="3"/>
  <c r="V1195" i="3"/>
  <c r="W1195" i="3"/>
  <c r="X1195" i="3"/>
  <c r="V1196" i="3"/>
  <c r="W1196" i="3"/>
  <c r="X1196" i="3"/>
  <c r="V1197" i="3"/>
  <c r="W1197" i="3"/>
  <c r="X1197" i="3"/>
  <c r="V1198" i="3"/>
  <c r="W1198" i="3"/>
  <c r="X1198" i="3"/>
  <c r="V1199" i="3"/>
  <c r="W1199" i="3"/>
  <c r="X1199" i="3"/>
  <c r="V1200" i="3"/>
  <c r="W1200" i="3"/>
  <c r="X1200" i="3"/>
  <c r="V1201" i="3"/>
  <c r="W1201" i="3"/>
  <c r="X1201" i="3"/>
  <c r="V1202" i="3"/>
  <c r="W1202" i="3"/>
  <c r="X1202" i="3"/>
  <c r="V1203" i="3"/>
  <c r="W1203" i="3"/>
  <c r="X1203" i="3"/>
  <c r="V1204" i="3"/>
  <c r="W1204" i="3"/>
  <c r="X1204" i="3"/>
  <c r="V1205" i="3"/>
  <c r="W1205" i="3"/>
  <c r="X1205" i="3"/>
  <c r="V1206" i="3"/>
  <c r="W1206" i="3"/>
  <c r="X1206" i="3"/>
  <c r="V1207" i="3"/>
  <c r="W1207" i="3"/>
  <c r="X1207" i="3"/>
  <c r="V1208" i="3"/>
  <c r="W1208" i="3"/>
  <c r="X1208" i="3"/>
  <c r="V1209" i="3"/>
  <c r="W1209" i="3"/>
  <c r="X1209" i="3"/>
  <c r="V1210" i="3"/>
  <c r="W1210" i="3"/>
  <c r="X1210" i="3"/>
  <c r="V1211" i="3"/>
  <c r="W1211" i="3"/>
  <c r="X1211" i="3"/>
  <c r="V1212" i="3"/>
  <c r="W1212" i="3"/>
  <c r="X1212" i="3"/>
  <c r="V1213" i="3"/>
  <c r="W1213" i="3"/>
  <c r="X1213" i="3"/>
  <c r="V1214" i="3"/>
  <c r="W1214" i="3"/>
  <c r="X1214" i="3"/>
  <c r="V1215" i="3"/>
  <c r="W1215" i="3"/>
  <c r="X1215" i="3"/>
  <c r="V1216" i="3"/>
  <c r="W1216" i="3"/>
  <c r="X1216" i="3"/>
  <c r="V1217" i="3"/>
  <c r="W1217" i="3"/>
  <c r="X1217" i="3"/>
  <c r="V1218" i="3"/>
  <c r="W1218" i="3"/>
  <c r="X1218" i="3"/>
  <c r="V1219" i="3"/>
  <c r="W1219" i="3"/>
  <c r="X1219" i="3"/>
  <c r="V1220" i="3"/>
  <c r="W1220" i="3"/>
  <c r="X1220" i="3"/>
  <c r="V1221" i="3"/>
  <c r="W1221" i="3"/>
  <c r="X1221" i="3"/>
  <c r="V1222" i="3"/>
  <c r="W1222" i="3"/>
  <c r="X1222" i="3"/>
  <c r="V1223" i="3"/>
  <c r="W1223" i="3"/>
  <c r="X1223" i="3"/>
  <c r="V1224" i="3"/>
  <c r="W1224" i="3"/>
  <c r="X1224" i="3"/>
  <c r="V1225" i="3"/>
  <c r="W1225" i="3"/>
  <c r="X1225" i="3"/>
  <c r="V1226" i="3"/>
  <c r="W1226" i="3"/>
  <c r="X1226" i="3"/>
  <c r="V1227" i="3"/>
  <c r="W1227" i="3"/>
  <c r="X1227" i="3"/>
  <c r="V1228" i="3"/>
  <c r="W1228" i="3"/>
  <c r="X1228" i="3"/>
  <c r="V1229" i="3"/>
  <c r="W1229" i="3"/>
  <c r="X1229" i="3"/>
  <c r="V1230" i="3"/>
  <c r="W1230" i="3"/>
  <c r="X1230" i="3"/>
  <c r="V1231" i="3"/>
  <c r="W1231" i="3"/>
  <c r="X1231" i="3"/>
  <c r="V1232" i="3"/>
  <c r="W1232" i="3"/>
  <c r="X1232" i="3"/>
  <c r="V1233" i="3"/>
  <c r="W1233" i="3"/>
  <c r="X1233" i="3"/>
  <c r="V1234" i="3"/>
  <c r="W1234" i="3"/>
  <c r="X1234" i="3"/>
  <c r="V1235" i="3"/>
  <c r="W1235" i="3"/>
  <c r="X1235" i="3"/>
  <c r="V1236" i="3"/>
  <c r="W1236" i="3"/>
  <c r="X1236" i="3"/>
  <c r="V1237" i="3"/>
  <c r="W1237" i="3"/>
  <c r="X1237" i="3"/>
  <c r="V1238" i="3"/>
  <c r="W1238" i="3"/>
  <c r="X1238" i="3"/>
  <c r="V1239" i="3"/>
  <c r="W1239" i="3"/>
  <c r="X1239" i="3"/>
  <c r="V1240" i="3"/>
  <c r="W1240" i="3"/>
  <c r="X1240" i="3"/>
  <c r="V1241" i="3"/>
  <c r="W1241" i="3"/>
  <c r="X1241" i="3"/>
  <c r="V1242" i="3"/>
  <c r="W1242" i="3"/>
  <c r="X1242" i="3"/>
  <c r="V1243" i="3"/>
  <c r="W1243" i="3"/>
  <c r="X1243" i="3"/>
  <c r="V1244" i="3"/>
  <c r="W1244" i="3"/>
  <c r="X1244" i="3"/>
  <c r="V1245" i="3"/>
  <c r="W1245" i="3"/>
  <c r="X1245" i="3"/>
  <c r="V1246" i="3"/>
  <c r="W1246" i="3"/>
  <c r="X1246" i="3"/>
  <c r="V1247" i="3"/>
  <c r="W1247" i="3"/>
  <c r="X1247" i="3"/>
  <c r="V1248" i="3"/>
  <c r="W1248" i="3"/>
  <c r="X1248" i="3"/>
  <c r="V1249" i="3"/>
  <c r="W1249" i="3"/>
  <c r="X1249" i="3"/>
  <c r="V1250" i="3"/>
  <c r="W1250" i="3"/>
  <c r="X1250" i="3"/>
  <c r="V1251" i="3"/>
  <c r="W1251" i="3"/>
  <c r="X1251" i="3"/>
  <c r="V1252" i="3"/>
  <c r="W1252" i="3"/>
  <c r="X1252" i="3"/>
  <c r="V1253" i="3"/>
  <c r="W1253" i="3"/>
  <c r="X1253" i="3"/>
  <c r="V1254" i="3"/>
  <c r="W1254" i="3"/>
  <c r="X1254" i="3"/>
  <c r="V1255" i="3"/>
  <c r="W1255" i="3"/>
  <c r="X1255" i="3"/>
  <c r="V1256" i="3"/>
  <c r="W1256" i="3"/>
  <c r="X1256" i="3"/>
  <c r="V1257" i="3"/>
  <c r="W1257" i="3"/>
  <c r="X1257" i="3"/>
  <c r="V1258" i="3"/>
  <c r="W1258" i="3"/>
  <c r="X1258" i="3"/>
  <c r="V1259" i="3"/>
  <c r="W1259" i="3"/>
  <c r="X1259" i="3"/>
  <c r="V1260" i="3"/>
  <c r="W1260" i="3"/>
  <c r="X1260" i="3"/>
  <c r="V1261" i="3"/>
  <c r="W1261" i="3"/>
  <c r="X1261" i="3"/>
  <c r="V1262" i="3"/>
  <c r="W1262" i="3"/>
  <c r="X1262" i="3"/>
  <c r="V1263" i="3"/>
  <c r="W1263" i="3"/>
  <c r="X1263" i="3"/>
  <c r="V1264" i="3"/>
  <c r="W1264" i="3"/>
  <c r="X1264" i="3"/>
  <c r="V1265" i="3"/>
  <c r="W1265" i="3"/>
  <c r="X1265" i="3"/>
  <c r="V1266" i="3"/>
  <c r="W1266" i="3"/>
  <c r="X1266" i="3"/>
  <c r="V1267" i="3"/>
  <c r="W1267" i="3"/>
  <c r="X1267" i="3"/>
  <c r="V1268" i="3"/>
  <c r="W1268" i="3"/>
  <c r="X1268" i="3"/>
  <c r="V1269" i="3"/>
  <c r="W1269" i="3"/>
  <c r="X1269" i="3"/>
  <c r="V1270" i="3"/>
  <c r="W1270" i="3"/>
  <c r="X1270" i="3"/>
  <c r="V1271" i="3"/>
  <c r="W1271" i="3"/>
  <c r="X1271" i="3"/>
  <c r="V1272" i="3"/>
  <c r="W1272" i="3"/>
  <c r="X1272" i="3"/>
  <c r="V1273" i="3"/>
  <c r="W1273" i="3"/>
  <c r="X1273" i="3"/>
  <c r="V1274" i="3"/>
  <c r="W1274" i="3"/>
  <c r="X1274" i="3"/>
  <c r="V1275" i="3"/>
  <c r="W1275" i="3"/>
  <c r="X1275" i="3"/>
  <c r="V1276" i="3"/>
  <c r="W1276" i="3"/>
  <c r="X1276" i="3"/>
  <c r="V1277" i="3"/>
  <c r="W1277" i="3"/>
  <c r="X1277" i="3"/>
  <c r="V1278" i="3"/>
  <c r="W1278" i="3"/>
  <c r="X1278" i="3"/>
  <c r="V1279" i="3"/>
  <c r="W1279" i="3"/>
  <c r="X1279" i="3"/>
  <c r="V1280" i="3"/>
  <c r="W1280" i="3"/>
  <c r="X1280" i="3"/>
  <c r="V1281" i="3"/>
  <c r="W1281" i="3"/>
  <c r="X1281" i="3"/>
  <c r="V1282" i="3"/>
  <c r="W1282" i="3"/>
  <c r="X1282" i="3"/>
  <c r="V1283" i="3"/>
  <c r="W1283" i="3"/>
  <c r="X1283" i="3"/>
  <c r="V1284" i="3"/>
  <c r="W1284" i="3"/>
  <c r="X1284" i="3"/>
  <c r="V1285" i="3"/>
  <c r="W1285" i="3"/>
  <c r="X1285" i="3"/>
  <c r="V1286" i="3"/>
  <c r="W1286" i="3"/>
  <c r="X1286" i="3"/>
  <c r="V1287" i="3"/>
  <c r="W1287" i="3"/>
  <c r="X1287" i="3"/>
  <c r="V1288" i="3"/>
  <c r="W1288" i="3"/>
  <c r="X1288" i="3"/>
  <c r="V1289" i="3"/>
  <c r="W1289" i="3"/>
  <c r="X1289" i="3"/>
  <c r="V1290" i="3"/>
  <c r="W1290" i="3"/>
  <c r="X1290" i="3"/>
  <c r="V1291" i="3"/>
  <c r="W1291" i="3"/>
  <c r="X1291" i="3"/>
  <c r="V1292" i="3"/>
  <c r="W1292" i="3"/>
  <c r="X1292" i="3"/>
  <c r="V1293" i="3"/>
  <c r="W1293" i="3"/>
  <c r="X1293" i="3"/>
  <c r="V1294" i="3"/>
  <c r="W1294" i="3"/>
  <c r="X1294" i="3"/>
  <c r="V1295" i="3"/>
  <c r="W1295" i="3"/>
  <c r="X1295" i="3"/>
  <c r="V1296" i="3"/>
  <c r="W1296" i="3"/>
  <c r="X1296" i="3"/>
  <c r="V1297" i="3"/>
  <c r="W1297" i="3"/>
  <c r="X1297" i="3"/>
  <c r="V1298" i="3"/>
  <c r="W1298" i="3"/>
  <c r="X1298" i="3"/>
  <c r="V1299" i="3"/>
  <c r="W1299" i="3"/>
  <c r="X1299" i="3"/>
  <c r="V1300" i="3"/>
  <c r="W1300" i="3"/>
  <c r="X1300" i="3"/>
  <c r="V1301" i="3"/>
  <c r="W1301" i="3"/>
  <c r="X1301" i="3"/>
  <c r="V1302" i="3"/>
  <c r="W1302" i="3"/>
  <c r="X1302" i="3"/>
  <c r="V1303" i="3"/>
  <c r="W1303" i="3"/>
  <c r="X1303" i="3"/>
  <c r="V1304" i="3"/>
  <c r="W1304" i="3"/>
  <c r="X1304" i="3"/>
  <c r="V1305" i="3"/>
  <c r="W1305" i="3"/>
  <c r="X1305" i="3"/>
  <c r="V1306" i="3"/>
  <c r="W1306" i="3"/>
  <c r="X1306" i="3"/>
  <c r="V1307" i="3"/>
  <c r="W1307" i="3"/>
  <c r="X1307" i="3"/>
  <c r="V1308" i="3"/>
  <c r="W1308" i="3"/>
  <c r="X1308" i="3"/>
  <c r="V1309" i="3"/>
  <c r="W1309" i="3"/>
  <c r="X1309" i="3"/>
  <c r="V1310" i="3"/>
  <c r="W1310" i="3"/>
  <c r="X1310" i="3"/>
  <c r="V1311" i="3"/>
  <c r="W1311" i="3"/>
  <c r="X1311" i="3"/>
  <c r="V1312" i="3"/>
  <c r="W1312" i="3"/>
  <c r="X1312" i="3"/>
  <c r="V1313" i="3"/>
  <c r="W1313" i="3"/>
  <c r="X1313" i="3"/>
  <c r="V1314" i="3"/>
  <c r="W1314" i="3"/>
  <c r="X1314" i="3"/>
  <c r="V1315" i="3"/>
  <c r="W1315" i="3"/>
  <c r="X1315" i="3"/>
  <c r="V1316" i="3"/>
  <c r="W1316" i="3"/>
  <c r="X1316" i="3"/>
  <c r="V1317" i="3"/>
  <c r="W1317" i="3"/>
  <c r="X1317" i="3"/>
  <c r="V1318" i="3"/>
  <c r="W1318" i="3"/>
  <c r="X1318" i="3"/>
  <c r="V1319" i="3"/>
  <c r="W1319" i="3"/>
  <c r="X1319" i="3"/>
  <c r="V1320" i="3"/>
  <c r="W1320" i="3"/>
  <c r="X1320" i="3"/>
  <c r="V1321" i="3"/>
  <c r="W1321" i="3"/>
  <c r="X1321" i="3"/>
  <c r="V1322" i="3"/>
  <c r="W1322" i="3"/>
  <c r="X1322" i="3"/>
  <c r="V1323" i="3"/>
  <c r="W1323" i="3"/>
  <c r="X1323" i="3"/>
  <c r="V1324" i="3"/>
  <c r="W1324" i="3"/>
  <c r="X1324" i="3"/>
  <c r="V1325" i="3"/>
  <c r="W1325" i="3"/>
  <c r="X1325" i="3"/>
  <c r="V1326" i="3"/>
  <c r="W1326" i="3"/>
  <c r="X1326" i="3"/>
  <c r="V1327" i="3"/>
  <c r="W1327" i="3"/>
  <c r="X1327" i="3"/>
  <c r="V1328" i="3"/>
  <c r="W1328" i="3"/>
  <c r="X1328" i="3"/>
  <c r="V1329" i="3"/>
  <c r="W1329" i="3"/>
  <c r="X1329" i="3"/>
  <c r="V1330" i="3"/>
  <c r="W1330" i="3"/>
  <c r="X1330" i="3"/>
  <c r="V1331" i="3"/>
  <c r="W1331" i="3"/>
  <c r="X1331" i="3"/>
  <c r="V1332" i="3"/>
  <c r="W1332" i="3"/>
  <c r="X1332" i="3"/>
  <c r="V1333" i="3"/>
  <c r="W1333" i="3"/>
  <c r="X1333" i="3"/>
  <c r="V1334" i="3"/>
  <c r="W1334" i="3"/>
  <c r="X1334" i="3"/>
  <c r="V1335" i="3"/>
  <c r="W1335" i="3"/>
  <c r="X1335" i="3"/>
  <c r="V1336" i="3"/>
  <c r="W1336" i="3"/>
  <c r="X1336" i="3"/>
  <c r="V1337" i="3"/>
  <c r="W1337" i="3"/>
  <c r="X1337" i="3"/>
  <c r="V1338" i="3"/>
  <c r="W1338" i="3"/>
  <c r="X1338" i="3"/>
  <c r="V1339" i="3"/>
  <c r="W1339" i="3"/>
  <c r="X1339" i="3"/>
  <c r="V1340" i="3"/>
  <c r="W1340" i="3"/>
  <c r="X1340" i="3"/>
  <c r="V1341" i="3"/>
  <c r="W1341" i="3"/>
  <c r="X1341" i="3"/>
  <c r="V1342" i="3"/>
  <c r="W1342" i="3"/>
  <c r="X1342" i="3"/>
  <c r="V1343" i="3"/>
  <c r="W1343" i="3"/>
  <c r="X1343" i="3"/>
  <c r="V1344" i="3"/>
  <c r="W1344" i="3"/>
  <c r="X1344" i="3"/>
  <c r="V1345" i="3"/>
  <c r="W1345" i="3"/>
  <c r="X1345" i="3"/>
  <c r="V1346" i="3"/>
  <c r="W1346" i="3"/>
  <c r="X1346" i="3"/>
  <c r="V1347" i="3"/>
  <c r="W1347" i="3"/>
  <c r="X1347" i="3"/>
  <c r="V1348" i="3"/>
  <c r="W1348" i="3"/>
  <c r="X1348" i="3"/>
  <c r="V1349" i="3"/>
  <c r="W1349" i="3"/>
  <c r="X1349" i="3"/>
  <c r="V1350" i="3"/>
  <c r="W1350" i="3"/>
  <c r="X1350" i="3"/>
  <c r="V1351" i="3"/>
  <c r="W1351" i="3"/>
  <c r="X1351" i="3"/>
  <c r="V1352" i="3"/>
  <c r="W1352" i="3"/>
  <c r="X1352" i="3"/>
  <c r="V1353" i="3"/>
  <c r="W1353" i="3"/>
  <c r="X1353" i="3"/>
  <c r="V1354" i="3"/>
  <c r="W1354" i="3"/>
  <c r="X1354" i="3"/>
  <c r="V1355" i="3"/>
  <c r="W1355" i="3"/>
  <c r="X1355" i="3"/>
  <c r="V1356" i="3"/>
  <c r="W1356" i="3"/>
  <c r="X1356" i="3"/>
  <c r="V1357" i="3"/>
  <c r="W1357" i="3"/>
  <c r="X1357" i="3"/>
  <c r="V1358" i="3"/>
  <c r="W1358" i="3"/>
  <c r="X1358" i="3"/>
  <c r="V1359" i="3"/>
  <c r="W1359" i="3"/>
  <c r="X1359" i="3"/>
  <c r="V1360" i="3"/>
  <c r="W1360" i="3"/>
  <c r="X1360" i="3"/>
  <c r="V1361" i="3"/>
  <c r="W1361" i="3"/>
  <c r="X1361" i="3"/>
  <c r="V1362" i="3"/>
  <c r="W1362" i="3"/>
  <c r="X1362" i="3"/>
  <c r="V1363" i="3"/>
  <c r="W1363" i="3"/>
  <c r="X1363" i="3"/>
  <c r="V1364" i="3"/>
  <c r="W1364" i="3"/>
  <c r="X1364" i="3"/>
  <c r="V1365" i="3"/>
  <c r="W1365" i="3"/>
  <c r="X1365" i="3"/>
  <c r="V1366" i="3"/>
  <c r="W1366" i="3"/>
  <c r="X1366" i="3"/>
  <c r="V1367" i="3"/>
  <c r="W1367" i="3"/>
  <c r="X1367" i="3"/>
  <c r="V1368" i="3"/>
  <c r="W1368" i="3"/>
  <c r="X1368" i="3"/>
  <c r="V1369" i="3"/>
  <c r="W1369" i="3"/>
  <c r="X1369" i="3"/>
  <c r="V1370" i="3"/>
  <c r="W1370" i="3"/>
  <c r="X1370" i="3"/>
  <c r="V1371" i="3"/>
  <c r="W1371" i="3"/>
  <c r="X1371" i="3"/>
  <c r="V1372" i="3"/>
  <c r="W1372" i="3"/>
  <c r="X1372" i="3"/>
  <c r="V1373" i="3"/>
  <c r="W1373" i="3"/>
  <c r="X1373" i="3"/>
  <c r="V1374" i="3"/>
  <c r="W1374" i="3"/>
  <c r="X1374" i="3"/>
  <c r="V1375" i="3"/>
  <c r="W1375" i="3"/>
  <c r="X1375" i="3"/>
  <c r="V1376" i="3"/>
  <c r="W1376" i="3"/>
  <c r="X1376" i="3"/>
  <c r="V1377" i="3"/>
  <c r="W1377" i="3"/>
  <c r="X1377" i="3"/>
  <c r="V1378" i="3"/>
  <c r="W1378" i="3"/>
  <c r="X1378" i="3"/>
  <c r="V1379" i="3"/>
  <c r="W1379" i="3"/>
  <c r="X1379" i="3"/>
  <c r="V1380" i="3"/>
  <c r="W1380" i="3"/>
  <c r="X1380" i="3"/>
  <c r="V1381" i="3"/>
  <c r="W1381" i="3"/>
  <c r="X1381" i="3"/>
  <c r="V1382" i="3"/>
  <c r="W1382" i="3"/>
  <c r="X1382" i="3"/>
  <c r="V1383" i="3"/>
  <c r="W1383" i="3"/>
  <c r="X1383" i="3"/>
  <c r="V1384" i="3"/>
  <c r="W1384" i="3"/>
  <c r="X1384" i="3"/>
  <c r="V1385" i="3"/>
  <c r="W1385" i="3"/>
  <c r="X1385" i="3"/>
  <c r="V1386" i="3"/>
  <c r="W1386" i="3"/>
  <c r="X1386" i="3"/>
  <c r="V1387" i="3"/>
  <c r="W1387" i="3"/>
  <c r="X1387" i="3"/>
  <c r="V1388" i="3"/>
  <c r="W1388" i="3"/>
  <c r="X1388" i="3"/>
  <c r="V1389" i="3"/>
  <c r="W1389" i="3"/>
  <c r="X1389" i="3"/>
  <c r="V1390" i="3"/>
  <c r="W1390" i="3"/>
  <c r="X1390" i="3"/>
  <c r="V1391" i="3"/>
  <c r="W1391" i="3"/>
  <c r="X1391" i="3"/>
  <c r="V1392" i="3"/>
  <c r="W1392" i="3"/>
  <c r="X1392" i="3"/>
  <c r="V1393" i="3"/>
  <c r="W1393" i="3"/>
  <c r="X1393" i="3"/>
  <c r="V1394" i="3"/>
  <c r="W1394" i="3"/>
  <c r="X1394" i="3"/>
  <c r="V1395" i="3"/>
  <c r="W1395" i="3"/>
  <c r="X1395" i="3"/>
  <c r="V1396" i="3"/>
  <c r="W1396" i="3"/>
  <c r="X1396" i="3"/>
  <c r="V1397" i="3"/>
  <c r="W1397" i="3"/>
  <c r="X1397" i="3"/>
  <c r="V1398" i="3"/>
  <c r="W1398" i="3"/>
  <c r="X1398" i="3"/>
  <c r="V1399" i="3"/>
  <c r="W1399" i="3"/>
  <c r="X1399" i="3"/>
  <c r="V1400" i="3"/>
  <c r="W1400" i="3"/>
  <c r="X1400" i="3"/>
  <c r="V1401" i="3"/>
  <c r="W1401" i="3"/>
  <c r="X1401" i="3"/>
  <c r="V1402" i="3"/>
  <c r="W1402" i="3"/>
  <c r="X1402" i="3"/>
  <c r="V1403" i="3"/>
  <c r="W1403" i="3"/>
  <c r="X1403" i="3"/>
  <c r="V1404" i="3"/>
  <c r="W1404" i="3"/>
  <c r="X1404" i="3"/>
  <c r="V1405" i="3"/>
  <c r="W1405" i="3"/>
  <c r="X1405" i="3"/>
  <c r="V1406" i="3"/>
  <c r="W1406" i="3"/>
  <c r="X1406" i="3"/>
  <c r="V1407" i="3"/>
  <c r="W1407" i="3"/>
  <c r="X1407" i="3"/>
  <c r="V1408" i="3"/>
  <c r="W1408" i="3"/>
  <c r="X1408" i="3"/>
  <c r="V1409" i="3"/>
  <c r="W1409" i="3"/>
  <c r="X1409" i="3"/>
  <c r="V1410" i="3"/>
  <c r="W1410" i="3"/>
  <c r="X1410" i="3"/>
  <c r="V1411" i="3"/>
  <c r="W1411" i="3"/>
  <c r="X1411" i="3"/>
  <c r="V1412" i="3"/>
  <c r="W1412" i="3"/>
  <c r="X1412" i="3"/>
  <c r="V1413" i="3"/>
  <c r="W1413" i="3"/>
  <c r="X1413" i="3"/>
  <c r="V1414" i="3"/>
  <c r="W1414" i="3"/>
  <c r="X1414" i="3"/>
  <c r="V1415" i="3"/>
  <c r="W1415" i="3"/>
  <c r="X1415" i="3"/>
  <c r="V1416" i="3"/>
  <c r="W1416" i="3"/>
  <c r="X1416" i="3"/>
  <c r="V1417" i="3"/>
  <c r="W1417" i="3"/>
  <c r="X1417" i="3"/>
  <c r="V1418" i="3"/>
  <c r="W1418" i="3"/>
  <c r="X1418" i="3"/>
  <c r="V1419" i="3"/>
  <c r="W1419" i="3"/>
  <c r="X1419" i="3"/>
  <c r="V1420" i="3"/>
  <c r="W1420" i="3"/>
  <c r="X1420" i="3"/>
  <c r="V1421" i="3"/>
  <c r="W1421" i="3"/>
  <c r="X1421" i="3"/>
  <c r="V1422" i="3"/>
  <c r="W1422" i="3"/>
  <c r="X1422" i="3"/>
  <c r="V1423" i="3"/>
  <c r="W1423" i="3"/>
  <c r="X1423" i="3"/>
  <c r="V1424" i="3"/>
  <c r="W1424" i="3"/>
  <c r="X1424" i="3"/>
  <c r="V1425" i="3"/>
  <c r="W1425" i="3"/>
  <c r="X1425" i="3"/>
  <c r="V1426" i="3"/>
  <c r="W1426" i="3"/>
  <c r="X1426" i="3"/>
  <c r="V1427" i="3"/>
  <c r="W1427" i="3"/>
  <c r="X1427" i="3"/>
  <c r="V1428" i="3"/>
  <c r="W1428" i="3"/>
  <c r="X1428" i="3"/>
  <c r="V1429" i="3"/>
  <c r="W1429" i="3"/>
  <c r="X1429" i="3"/>
  <c r="V1430" i="3"/>
  <c r="W1430" i="3"/>
  <c r="X1430" i="3"/>
  <c r="V1431" i="3"/>
  <c r="W1431" i="3"/>
  <c r="X1431" i="3"/>
  <c r="V1432" i="3"/>
  <c r="W1432" i="3"/>
  <c r="X1432" i="3"/>
  <c r="V1433" i="3"/>
  <c r="W1433" i="3"/>
  <c r="X1433" i="3"/>
  <c r="V1434" i="3"/>
  <c r="W1434" i="3"/>
  <c r="X1434" i="3"/>
  <c r="V1435" i="3"/>
  <c r="W1435" i="3"/>
  <c r="X1435" i="3"/>
  <c r="V1436" i="3"/>
  <c r="W1436" i="3"/>
  <c r="X1436" i="3"/>
  <c r="V1437" i="3"/>
  <c r="W1437" i="3"/>
  <c r="X1437" i="3"/>
  <c r="V1438" i="3"/>
  <c r="W1438" i="3"/>
  <c r="X1438" i="3"/>
  <c r="V1439" i="3"/>
  <c r="W1439" i="3"/>
  <c r="X1439" i="3"/>
  <c r="V1440" i="3"/>
  <c r="W1440" i="3"/>
  <c r="X1440" i="3"/>
  <c r="V1441" i="3"/>
  <c r="W1441" i="3"/>
  <c r="X1441" i="3"/>
  <c r="V1442" i="3"/>
  <c r="W1442" i="3"/>
  <c r="X1442" i="3"/>
  <c r="V1443" i="3"/>
  <c r="W1443" i="3"/>
  <c r="X1443" i="3"/>
  <c r="V1444" i="3"/>
  <c r="W1444" i="3"/>
  <c r="X1444" i="3"/>
  <c r="V1445" i="3"/>
  <c r="W1445" i="3"/>
  <c r="X1445" i="3"/>
  <c r="V1446" i="3"/>
  <c r="W1446" i="3"/>
  <c r="X1446" i="3"/>
  <c r="V1447" i="3"/>
  <c r="W1447" i="3"/>
  <c r="X1447" i="3"/>
  <c r="V1448" i="3"/>
  <c r="W1448" i="3"/>
  <c r="X1448" i="3"/>
  <c r="V1449" i="3"/>
  <c r="W1449" i="3"/>
  <c r="X1449" i="3"/>
  <c r="V1450" i="3"/>
  <c r="W1450" i="3"/>
  <c r="X1450" i="3"/>
  <c r="V1451" i="3"/>
  <c r="W1451" i="3"/>
  <c r="X1451" i="3"/>
  <c r="V1452" i="3"/>
  <c r="W1452" i="3"/>
  <c r="X1452" i="3"/>
  <c r="V1453" i="3"/>
  <c r="W1453" i="3"/>
  <c r="X1453" i="3"/>
  <c r="V1454" i="3"/>
  <c r="W1454" i="3"/>
  <c r="X1454" i="3"/>
  <c r="V1455" i="3"/>
  <c r="W1455" i="3"/>
  <c r="X1455" i="3"/>
  <c r="V1456" i="3"/>
  <c r="W1456" i="3"/>
  <c r="X1456" i="3"/>
  <c r="V1457" i="3"/>
  <c r="W1457" i="3"/>
  <c r="X1457" i="3"/>
  <c r="V1458" i="3"/>
  <c r="W1458" i="3"/>
  <c r="X1458" i="3"/>
  <c r="V1459" i="3"/>
  <c r="W1459" i="3"/>
  <c r="X1459" i="3"/>
  <c r="V1460" i="3"/>
  <c r="W1460" i="3"/>
  <c r="X1460" i="3"/>
  <c r="V1461" i="3"/>
  <c r="W1461" i="3"/>
  <c r="X1461" i="3"/>
  <c r="V1462" i="3"/>
  <c r="W1462" i="3"/>
  <c r="X1462" i="3"/>
  <c r="V1463" i="3"/>
  <c r="W1463" i="3"/>
  <c r="X1463" i="3"/>
  <c r="V1464" i="3"/>
  <c r="W1464" i="3"/>
  <c r="X1464" i="3"/>
  <c r="V1465" i="3"/>
  <c r="W1465" i="3"/>
  <c r="X1465" i="3"/>
  <c r="V1466" i="3"/>
  <c r="W1466" i="3"/>
  <c r="X1466" i="3"/>
  <c r="V1467" i="3"/>
  <c r="W1467" i="3"/>
  <c r="X1467" i="3"/>
  <c r="V1468" i="3"/>
  <c r="W1468" i="3"/>
  <c r="X1468" i="3"/>
  <c r="V1469" i="3"/>
  <c r="W1469" i="3"/>
  <c r="X1469" i="3"/>
  <c r="V1470" i="3"/>
  <c r="W1470" i="3"/>
  <c r="X1470" i="3"/>
  <c r="V1471" i="3"/>
  <c r="W1471" i="3"/>
  <c r="X1471" i="3"/>
  <c r="V1472" i="3"/>
  <c r="W1472" i="3"/>
  <c r="X1472" i="3"/>
  <c r="V1473" i="3"/>
  <c r="W1473" i="3"/>
  <c r="X1473" i="3"/>
  <c r="V1474" i="3"/>
  <c r="W1474" i="3"/>
  <c r="X1474" i="3"/>
  <c r="V1475" i="3"/>
  <c r="W1475" i="3"/>
  <c r="X1475" i="3"/>
  <c r="V1476" i="3"/>
  <c r="W1476" i="3"/>
  <c r="X1476" i="3"/>
  <c r="V1477" i="3"/>
  <c r="W1477" i="3"/>
  <c r="X1477" i="3"/>
  <c r="V1478" i="3"/>
  <c r="W1478" i="3"/>
  <c r="X1478" i="3"/>
  <c r="V1479" i="3"/>
  <c r="W1479" i="3"/>
  <c r="X1479" i="3"/>
  <c r="V1480" i="3"/>
  <c r="W1480" i="3"/>
  <c r="X1480" i="3"/>
  <c r="V1481" i="3"/>
  <c r="W1481" i="3"/>
  <c r="X1481" i="3"/>
  <c r="V1482" i="3"/>
  <c r="W1482" i="3"/>
  <c r="X1482" i="3"/>
  <c r="V1483" i="3"/>
  <c r="W1483" i="3"/>
  <c r="X1483" i="3"/>
  <c r="V1484" i="3"/>
  <c r="W1484" i="3"/>
  <c r="X1484" i="3"/>
  <c r="V1485" i="3"/>
  <c r="W1485" i="3"/>
  <c r="X1485" i="3"/>
  <c r="V1486" i="3"/>
  <c r="W1486" i="3"/>
  <c r="X1486" i="3"/>
  <c r="V1487" i="3"/>
  <c r="W1487" i="3"/>
  <c r="X1487" i="3"/>
  <c r="V1488" i="3"/>
  <c r="W1488" i="3"/>
  <c r="X1488" i="3"/>
  <c r="X2" i="3"/>
  <c r="W2" i="3"/>
  <c r="V2" i="3"/>
  <c r="V3" i="4"/>
  <c r="W3" i="4"/>
  <c r="X3" i="4"/>
  <c r="V4" i="4"/>
  <c r="W4" i="4"/>
  <c r="X4" i="4"/>
  <c r="V5" i="4"/>
  <c r="W5" i="4"/>
  <c r="X5" i="4"/>
  <c r="V6" i="4"/>
  <c r="W6" i="4"/>
  <c r="X6" i="4"/>
  <c r="V7" i="4"/>
  <c r="W7" i="4"/>
  <c r="X7" i="4"/>
  <c r="V8" i="4"/>
  <c r="W8" i="4"/>
  <c r="X8" i="4"/>
  <c r="V9" i="4"/>
  <c r="W9" i="4"/>
  <c r="X9" i="4"/>
  <c r="V10" i="4"/>
  <c r="W10" i="4"/>
  <c r="X10" i="4"/>
  <c r="V11" i="4"/>
  <c r="W11" i="4"/>
  <c r="X11" i="4"/>
  <c r="V12" i="4"/>
  <c r="W12" i="4"/>
  <c r="X12" i="4"/>
  <c r="V13" i="4"/>
  <c r="W13" i="4"/>
  <c r="X13" i="4"/>
  <c r="V14" i="4"/>
  <c r="W14" i="4"/>
  <c r="X14" i="4"/>
  <c r="V15" i="4"/>
  <c r="W15" i="4"/>
  <c r="X15" i="4"/>
  <c r="V16" i="4"/>
  <c r="W16" i="4"/>
  <c r="X16" i="4"/>
  <c r="V17" i="4"/>
  <c r="W17" i="4"/>
  <c r="X17" i="4"/>
  <c r="V18" i="4"/>
  <c r="W18" i="4"/>
  <c r="X18" i="4"/>
  <c r="V19" i="4"/>
  <c r="W19" i="4"/>
  <c r="X19" i="4"/>
  <c r="V20" i="4"/>
  <c r="W20" i="4"/>
  <c r="X20" i="4"/>
  <c r="V21" i="4"/>
  <c r="W21" i="4"/>
  <c r="X21" i="4"/>
  <c r="V22" i="4"/>
  <c r="W22" i="4"/>
  <c r="X22" i="4"/>
  <c r="V23" i="4"/>
  <c r="W23" i="4"/>
  <c r="X23" i="4"/>
  <c r="V24" i="4"/>
  <c r="W24" i="4"/>
  <c r="X24" i="4"/>
  <c r="V25" i="4"/>
  <c r="W25" i="4"/>
  <c r="X25" i="4"/>
  <c r="V26" i="4"/>
  <c r="W26" i="4"/>
  <c r="X26" i="4"/>
  <c r="V27" i="4"/>
  <c r="W27" i="4"/>
  <c r="X27" i="4"/>
  <c r="V28" i="4"/>
  <c r="W28" i="4"/>
  <c r="X28" i="4"/>
  <c r="V29" i="4"/>
  <c r="W29" i="4"/>
  <c r="X29" i="4"/>
  <c r="V30" i="4"/>
  <c r="W30" i="4"/>
  <c r="X30" i="4"/>
  <c r="V31" i="4"/>
  <c r="W31" i="4"/>
  <c r="X31" i="4"/>
  <c r="V32" i="4"/>
  <c r="W32" i="4"/>
  <c r="X32" i="4"/>
  <c r="V33" i="4"/>
  <c r="W33" i="4"/>
  <c r="X33" i="4"/>
  <c r="V34" i="4"/>
  <c r="W34" i="4"/>
  <c r="X34" i="4"/>
  <c r="V35" i="4"/>
  <c r="W35" i="4"/>
  <c r="X35" i="4"/>
  <c r="V36" i="4"/>
  <c r="W36" i="4"/>
  <c r="X36" i="4"/>
  <c r="V37" i="4"/>
  <c r="W37" i="4"/>
  <c r="X37" i="4"/>
  <c r="V38" i="4"/>
  <c r="W38" i="4"/>
  <c r="X38" i="4"/>
  <c r="V39" i="4"/>
  <c r="W39" i="4"/>
  <c r="X39" i="4"/>
  <c r="V40" i="4"/>
  <c r="W40" i="4"/>
  <c r="X40" i="4"/>
  <c r="V41" i="4"/>
  <c r="W41" i="4"/>
  <c r="X41" i="4"/>
  <c r="V42" i="4"/>
  <c r="W42" i="4"/>
  <c r="X42" i="4"/>
  <c r="V43" i="4"/>
  <c r="W43" i="4"/>
  <c r="X43" i="4"/>
  <c r="V44" i="4"/>
  <c r="W44" i="4"/>
  <c r="X44" i="4"/>
  <c r="V45" i="4"/>
  <c r="W45" i="4"/>
  <c r="X45" i="4"/>
  <c r="V46" i="4"/>
  <c r="W46" i="4"/>
  <c r="X46" i="4"/>
  <c r="V47" i="4"/>
  <c r="W47" i="4"/>
  <c r="X47" i="4"/>
  <c r="V48" i="4"/>
  <c r="W48" i="4"/>
  <c r="X48" i="4"/>
  <c r="V49" i="4"/>
  <c r="W49" i="4"/>
  <c r="X49" i="4"/>
  <c r="V50" i="4"/>
  <c r="W50" i="4"/>
  <c r="X50" i="4"/>
  <c r="V51" i="4"/>
  <c r="W51" i="4"/>
  <c r="X51" i="4"/>
  <c r="V52" i="4"/>
  <c r="W52" i="4"/>
  <c r="X52" i="4"/>
  <c r="V53" i="4"/>
  <c r="W53" i="4"/>
  <c r="X53" i="4"/>
  <c r="V54" i="4"/>
  <c r="W54" i="4"/>
  <c r="X54" i="4"/>
  <c r="V55" i="4"/>
  <c r="W55" i="4"/>
  <c r="X55" i="4"/>
  <c r="V56" i="4"/>
  <c r="W56" i="4"/>
  <c r="X56" i="4"/>
  <c r="V57" i="4"/>
  <c r="W57" i="4"/>
  <c r="X57" i="4"/>
  <c r="V58" i="4"/>
  <c r="W58" i="4"/>
  <c r="X58" i="4"/>
  <c r="V59" i="4"/>
  <c r="W59" i="4"/>
  <c r="X59" i="4"/>
  <c r="V60" i="4"/>
  <c r="W60" i="4"/>
  <c r="X60" i="4"/>
  <c r="V61" i="4"/>
  <c r="W61" i="4"/>
  <c r="X61" i="4"/>
  <c r="V62" i="4"/>
  <c r="W62" i="4"/>
  <c r="X62" i="4"/>
  <c r="V63" i="4"/>
  <c r="W63" i="4"/>
  <c r="X63" i="4"/>
  <c r="V64" i="4"/>
  <c r="W64" i="4"/>
  <c r="X64" i="4"/>
  <c r="V65" i="4"/>
  <c r="W65" i="4"/>
  <c r="X65" i="4"/>
  <c r="V66" i="4"/>
  <c r="W66" i="4"/>
  <c r="X66" i="4"/>
  <c r="V67" i="4"/>
  <c r="W67" i="4"/>
  <c r="X67" i="4"/>
  <c r="V68" i="4"/>
  <c r="W68" i="4"/>
  <c r="X68" i="4"/>
  <c r="V69" i="4"/>
  <c r="W69" i="4"/>
  <c r="X69" i="4"/>
  <c r="V70" i="4"/>
  <c r="W70" i="4"/>
  <c r="X70" i="4"/>
  <c r="V71" i="4"/>
  <c r="W71" i="4"/>
  <c r="X71" i="4"/>
  <c r="V72" i="4"/>
  <c r="W72" i="4"/>
  <c r="X72" i="4"/>
  <c r="V73" i="4"/>
  <c r="W73" i="4"/>
  <c r="X73" i="4"/>
  <c r="V74" i="4"/>
  <c r="W74" i="4"/>
  <c r="X74" i="4"/>
  <c r="V75" i="4"/>
  <c r="W75" i="4"/>
  <c r="X75" i="4"/>
  <c r="V76" i="4"/>
  <c r="W76" i="4"/>
  <c r="X76" i="4"/>
  <c r="V77" i="4"/>
  <c r="W77" i="4"/>
  <c r="X77" i="4"/>
  <c r="V78" i="4"/>
  <c r="W78" i="4"/>
  <c r="X78" i="4"/>
  <c r="V79" i="4"/>
  <c r="W79" i="4"/>
  <c r="X79" i="4"/>
  <c r="V80" i="4"/>
  <c r="W80" i="4"/>
  <c r="X80" i="4"/>
  <c r="V81" i="4"/>
  <c r="W81" i="4"/>
  <c r="X81" i="4"/>
  <c r="V82" i="4"/>
  <c r="W82" i="4"/>
  <c r="X82" i="4"/>
  <c r="V83" i="4"/>
  <c r="W83" i="4"/>
  <c r="X83" i="4"/>
  <c r="V84" i="4"/>
  <c r="W84" i="4"/>
  <c r="X84" i="4"/>
  <c r="V85" i="4"/>
  <c r="W85" i="4"/>
  <c r="X85" i="4"/>
  <c r="V86" i="4"/>
  <c r="W86" i="4"/>
  <c r="X86" i="4"/>
  <c r="V87" i="4"/>
  <c r="W87" i="4"/>
  <c r="X87" i="4"/>
  <c r="V88" i="4"/>
  <c r="W88" i="4"/>
  <c r="X88" i="4"/>
  <c r="V89" i="4"/>
  <c r="W89" i="4"/>
  <c r="X89" i="4"/>
  <c r="V90" i="4"/>
  <c r="W90" i="4"/>
  <c r="X90" i="4"/>
  <c r="V91" i="4"/>
  <c r="W91" i="4"/>
  <c r="X91" i="4"/>
  <c r="V92" i="4"/>
  <c r="W92" i="4"/>
  <c r="X92" i="4"/>
  <c r="V93" i="4"/>
  <c r="W93" i="4"/>
  <c r="X93" i="4"/>
  <c r="V94" i="4"/>
  <c r="W94" i="4"/>
  <c r="X94" i="4"/>
  <c r="V95" i="4"/>
  <c r="W95" i="4"/>
  <c r="X95" i="4"/>
  <c r="V96" i="4"/>
  <c r="W96" i="4"/>
  <c r="X96" i="4"/>
  <c r="V97" i="4"/>
  <c r="W97" i="4"/>
  <c r="X97" i="4"/>
  <c r="V98" i="4"/>
  <c r="W98" i="4"/>
  <c r="X98" i="4"/>
  <c r="V99" i="4"/>
  <c r="W99" i="4"/>
  <c r="X99" i="4"/>
  <c r="V100" i="4"/>
  <c r="W100" i="4"/>
  <c r="X100" i="4"/>
  <c r="V101" i="4"/>
  <c r="W101" i="4"/>
  <c r="X101" i="4"/>
  <c r="V102" i="4"/>
  <c r="W102" i="4"/>
  <c r="X102" i="4"/>
  <c r="V103" i="4"/>
  <c r="W103" i="4"/>
  <c r="X103" i="4"/>
  <c r="V104" i="4"/>
  <c r="W104" i="4"/>
  <c r="X104" i="4"/>
  <c r="V105" i="4"/>
  <c r="W105" i="4"/>
  <c r="X105" i="4"/>
  <c r="V106" i="4"/>
  <c r="W106" i="4"/>
  <c r="X106" i="4"/>
  <c r="V107" i="4"/>
  <c r="W107" i="4"/>
  <c r="X107" i="4"/>
  <c r="V108" i="4"/>
  <c r="W108" i="4"/>
  <c r="X108" i="4"/>
  <c r="V109" i="4"/>
  <c r="W109" i="4"/>
  <c r="X109" i="4"/>
  <c r="V110" i="4"/>
  <c r="W110" i="4"/>
  <c r="X110" i="4"/>
  <c r="V111" i="4"/>
  <c r="W111" i="4"/>
  <c r="X111" i="4"/>
  <c r="V112" i="4"/>
  <c r="W112" i="4"/>
  <c r="X112" i="4"/>
  <c r="V113" i="4"/>
  <c r="W113" i="4"/>
  <c r="X113" i="4"/>
  <c r="V114" i="4"/>
  <c r="W114" i="4"/>
  <c r="X114" i="4"/>
  <c r="V115" i="4"/>
  <c r="W115" i="4"/>
  <c r="X115" i="4"/>
  <c r="V116" i="4"/>
  <c r="W116" i="4"/>
  <c r="X116" i="4"/>
  <c r="V117" i="4"/>
  <c r="W117" i="4"/>
  <c r="X117" i="4"/>
  <c r="V118" i="4"/>
  <c r="W118" i="4"/>
  <c r="X118" i="4"/>
  <c r="V119" i="4"/>
  <c r="W119" i="4"/>
  <c r="X119" i="4"/>
  <c r="V120" i="4"/>
  <c r="W120" i="4"/>
  <c r="X120" i="4"/>
  <c r="V121" i="4"/>
  <c r="W121" i="4"/>
  <c r="X121" i="4"/>
  <c r="V122" i="4"/>
  <c r="W122" i="4"/>
  <c r="X122" i="4"/>
  <c r="V123" i="4"/>
  <c r="W123" i="4"/>
  <c r="X123" i="4"/>
  <c r="V124" i="4"/>
  <c r="W124" i="4"/>
  <c r="X124" i="4"/>
  <c r="V125" i="4"/>
  <c r="W125" i="4"/>
  <c r="X125" i="4"/>
  <c r="V126" i="4"/>
  <c r="W126" i="4"/>
  <c r="X126" i="4"/>
  <c r="V127" i="4"/>
  <c r="W127" i="4"/>
  <c r="X127" i="4"/>
  <c r="V128" i="4"/>
  <c r="W128" i="4"/>
  <c r="X128" i="4"/>
  <c r="V129" i="4"/>
  <c r="W129" i="4"/>
  <c r="X129" i="4"/>
  <c r="V130" i="4"/>
  <c r="W130" i="4"/>
  <c r="X130" i="4"/>
  <c r="V131" i="4"/>
  <c r="W131" i="4"/>
  <c r="X131" i="4"/>
  <c r="V132" i="4"/>
  <c r="W132" i="4"/>
  <c r="X132" i="4"/>
  <c r="V133" i="4"/>
  <c r="W133" i="4"/>
  <c r="X133" i="4"/>
  <c r="V134" i="4"/>
  <c r="W134" i="4"/>
  <c r="X134" i="4"/>
  <c r="V135" i="4"/>
  <c r="W135" i="4"/>
  <c r="X135" i="4"/>
  <c r="V136" i="4"/>
  <c r="W136" i="4"/>
  <c r="X136" i="4"/>
  <c r="V137" i="4"/>
  <c r="W137" i="4"/>
  <c r="X137" i="4"/>
  <c r="V138" i="4"/>
  <c r="W138" i="4"/>
  <c r="X138" i="4"/>
  <c r="V139" i="4"/>
  <c r="W139" i="4"/>
  <c r="X139" i="4"/>
  <c r="V140" i="4"/>
  <c r="W140" i="4"/>
  <c r="X140" i="4"/>
  <c r="V141" i="4"/>
  <c r="W141" i="4"/>
  <c r="X141" i="4"/>
  <c r="V142" i="4"/>
  <c r="W142" i="4"/>
  <c r="X142" i="4"/>
  <c r="V143" i="4"/>
  <c r="W143" i="4"/>
  <c r="X143" i="4"/>
  <c r="V144" i="4"/>
  <c r="W144" i="4"/>
  <c r="X144" i="4"/>
  <c r="V145" i="4"/>
  <c r="W145" i="4"/>
  <c r="X145" i="4"/>
  <c r="V146" i="4"/>
  <c r="W146" i="4"/>
  <c r="X146" i="4"/>
  <c r="V147" i="4"/>
  <c r="W147" i="4"/>
  <c r="X147" i="4"/>
  <c r="V148" i="4"/>
  <c r="W148" i="4"/>
  <c r="X148" i="4"/>
  <c r="V149" i="4"/>
  <c r="W149" i="4"/>
  <c r="X149" i="4"/>
  <c r="V150" i="4"/>
  <c r="W150" i="4"/>
  <c r="X150" i="4"/>
  <c r="V151" i="4"/>
  <c r="W151" i="4"/>
  <c r="X151" i="4"/>
  <c r="V152" i="4"/>
  <c r="W152" i="4"/>
  <c r="X152" i="4"/>
  <c r="V153" i="4"/>
  <c r="W153" i="4"/>
  <c r="X153" i="4"/>
  <c r="V154" i="4"/>
  <c r="W154" i="4"/>
  <c r="X154" i="4"/>
  <c r="V155" i="4"/>
  <c r="W155" i="4"/>
  <c r="X155" i="4"/>
  <c r="V156" i="4"/>
  <c r="W156" i="4"/>
  <c r="X156" i="4"/>
  <c r="V157" i="4"/>
  <c r="W157" i="4"/>
  <c r="X157" i="4"/>
  <c r="V158" i="4"/>
  <c r="W158" i="4"/>
  <c r="X158" i="4"/>
  <c r="V159" i="4"/>
  <c r="W159" i="4"/>
  <c r="X159" i="4"/>
  <c r="V160" i="4"/>
  <c r="W160" i="4"/>
  <c r="X160" i="4"/>
  <c r="V161" i="4"/>
  <c r="W161" i="4"/>
  <c r="X161" i="4"/>
  <c r="V162" i="4"/>
  <c r="W162" i="4"/>
  <c r="X162" i="4"/>
  <c r="V163" i="4"/>
  <c r="W163" i="4"/>
  <c r="X163" i="4"/>
  <c r="V164" i="4"/>
  <c r="W164" i="4"/>
  <c r="X164" i="4"/>
  <c r="V165" i="4"/>
  <c r="W165" i="4"/>
  <c r="X165" i="4"/>
  <c r="V166" i="4"/>
  <c r="W166" i="4"/>
  <c r="X166" i="4"/>
  <c r="V167" i="4"/>
  <c r="W167" i="4"/>
  <c r="X167" i="4"/>
  <c r="V168" i="4"/>
  <c r="W168" i="4"/>
  <c r="X168" i="4"/>
  <c r="V169" i="4"/>
  <c r="W169" i="4"/>
  <c r="X169" i="4"/>
  <c r="V170" i="4"/>
  <c r="W170" i="4"/>
  <c r="X170" i="4"/>
  <c r="V171" i="4"/>
  <c r="W171" i="4"/>
  <c r="X171" i="4"/>
  <c r="V172" i="4"/>
  <c r="W172" i="4"/>
  <c r="X172" i="4"/>
  <c r="V173" i="4"/>
  <c r="W173" i="4"/>
  <c r="X173" i="4"/>
  <c r="V174" i="4"/>
  <c r="W174" i="4"/>
  <c r="X174" i="4"/>
  <c r="V175" i="4"/>
  <c r="W175" i="4"/>
  <c r="X175" i="4"/>
  <c r="V176" i="4"/>
  <c r="W176" i="4"/>
  <c r="X176" i="4"/>
  <c r="V177" i="4"/>
  <c r="W177" i="4"/>
  <c r="X177" i="4"/>
  <c r="V178" i="4"/>
  <c r="W178" i="4"/>
  <c r="X178" i="4"/>
  <c r="V179" i="4"/>
  <c r="W179" i="4"/>
  <c r="X179" i="4"/>
  <c r="V180" i="4"/>
  <c r="W180" i="4"/>
  <c r="X180" i="4"/>
  <c r="V181" i="4"/>
  <c r="W181" i="4"/>
  <c r="X181" i="4"/>
  <c r="V182" i="4"/>
  <c r="W182" i="4"/>
  <c r="X182" i="4"/>
  <c r="V183" i="4"/>
  <c r="W183" i="4"/>
  <c r="X183" i="4"/>
  <c r="V184" i="4"/>
  <c r="W184" i="4"/>
  <c r="X184" i="4"/>
  <c r="V185" i="4"/>
  <c r="W185" i="4"/>
  <c r="X185" i="4"/>
  <c r="V186" i="4"/>
  <c r="W186" i="4"/>
  <c r="X186" i="4"/>
  <c r="V187" i="4"/>
  <c r="W187" i="4"/>
  <c r="X187" i="4"/>
  <c r="V188" i="4"/>
  <c r="W188" i="4"/>
  <c r="X188" i="4"/>
  <c r="V189" i="4"/>
  <c r="W189" i="4"/>
  <c r="X189" i="4"/>
  <c r="V190" i="4"/>
  <c r="W190" i="4"/>
  <c r="X190" i="4"/>
  <c r="V191" i="4"/>
  <c r="W191" i="4"/>
  <c r="X191" i="4"/>
  <c r="V192" i="4"/>
  <c r="W192" i="4"/>
  <c r="X192" i="4"/>
  <c r="V193" i="4"/>
  <c r="W193" i="4"/>
  <c r="X193" i="4"/>
  <c r="V194" i="4"/>
  <c r="W194" i="4"/>
  <c r="X194" i="4"/>
  <c r="V195" i="4"/>
  <c r="W195" i="4"/>
  <c r="X195" i="4"/>
  <c r="V196" i="4"/>
  <c r="W196" i="4"/>
  <c r="X196" i="4"/>
  <c r="V197" i="4"/>
  <c r="W197" i="4"/>
  <c r="X197" i="4"/>
  <c r="V198" i="4"/>
  <c r="W198" i="4"/>
  <c r="X198" i="4"/>
  <c r="V199" i="4"/>
  <c r="W199" i="4"/>
  <c r="X199" i="4"/>
  <c r="V200" i="4"/>
  <c r="W200" i="4"/>
  <c r="X200" i="4"/>
  <c r="V201" i="4"/>
  <c r="W201" i="4"/>
  <c r="X201" i="4"/>
  <c r="V202" i="4"/>
  <c r="W202" i="4"/>
  <c r="X202" i="4"/>
  <c r="V203" i="4"/>
  <c r="W203" i="4"/>
  <c r="X203" i="4"/>
  <c r="V204" i="4"/>
  <c r="W204" i="4"/>
  <c r="X204" i="4"/>
  <c r="V205" i="4"/>
  <c r="W205" i="4"/>
  <c r="X205" i="4"/>
  <c r="V206" i="4"/>
  <c r="W206" i="4"/>
  <c r="X206" i="4"/>
  <c r="V207" i="4"/>
  <c r="W207" i="4"/>
  <c r="X207" i="4"/>
  <c r="V208" i="4"/>
  <c r="W208" i="4"/>
  <c r="X208" i="4"/>
  <c r="V209" i="4"/>
  <c r="W209" i="4"/>
  <c r="X209" i="4"/>
  <c r="V210" i="4"/>
  <c r="W210" i="4"/>
  <c r="X210" i="4"/>
  <c r="V211" i="4"/>
  <c r="W211" i="4"/>
  <c r="X211" i="4"/>
  <c r="V212" i="4"/>
  <c r="W212" i="4"/>
  <c r="X212" i="4"/>
  <c r="V213" i="4"/>
  <c r="W213" i="4"/>
  <c r="X213" i="4"/>
  <c r="V214" i="4"/>
  <c r="W214" i="4"/>
  <c r="X214" i="4"/>
  <c r="V215" i="4"/>
  <c r="W215" i="4"/>
  <c r="X215" i="4"/>
  <c r="V216" i="4"/>
  <c r="W216" i="4"/>
  <c r="X216" i="4"/>
  <c r="V217" i="4"/>
  <c r="W217" i="4"/>
  <c r="X217" i="4"/>
  <c r="V218" i="4"/>
  <c r="W218" i="4"/>
  <c r="X218" i="4"/>
  <c r="V219" i="4"/>
  <c r="W219" i="4"/>
  <c r="X219" i="4"/>
  <c r="V220" i="4"/>
  <c r="W220" i="4"/>
  <c r="X220" i="4"/>
  <c r="V221" i="4"/>
  <c r="W221" i="4"/>
  <c r="X221" i="4"/>
  <c r="V222" i="4"/>
  <c r="W222" i="4"/>
  <c r="X222" i="4"/>
  <c r="V223" i="4"/>
  <c r="W223" i="4"/>
  <c r="X223" i="4"/>
  <c r="V224" i="4"/>
  <c r="W224" i="4"/>
  <c r="X224" i="4"/>
  <c r="V225" i="4"/>
  <c r="W225" i="4"/>
  <c r="X225" i="4"/>
  <c r="V226" i="4"/>
  <c r="W226" i="4"/>
  <c r="X226" i="4"/>
  <c r="V227" i="4"/>
  <c r="W227" i="4"/>
  <c r="X227" i="4"/>
  <c r="V228" i="4"/>
  <c r="W228" i="4"/>
  <c r="X228" i="4"/>
  <c r="V229" i="4"/>
  <c r="W229" i="4"/>
  <c r="X229" i="4"/>
  <c r="V230" i="4"/>
  <c r="W230" i="4"/>
  <c r="X230" i="4"/>
  <c r="V231" i="4"/>
  <c r="W231" i="4"/>
  <c r="X231" i="4"/>
  <c r="V232" i="4"/>
  <c r="W232" i="4"/>
  <c r="X232" i="4"/>
  <c r="V233" i="4"/>
  <c r="W233" i="4"/>
  <c r="X233" i="4"/>
  <c r="V234" i="4"/>
  <c r="W234" i="4"/>
  <c r="X234" i="4"/>
  <c r="V235" i="4"/>
  <c r="W235" i="4"/>
  <c r="X235" i="4"/>
  <c r="V236" i="4"/>
  <c r="W236" i="4"/>
  <c r="X236" i="4"/>
  <c r="V237" i="4"/>
  <c r="W237" i="4"/>
  <c r="X237" i="4"/>
  <c r="V238" i="4"/>
  <c r="W238" i="4"/>
  <c r="X238" i="4"/>
  <c r="V239" i="4"/>
  <c r="W239" i="4"/>
  <c r="X239" i="4"/>
  <c r="V240" i="4"/>
  <c r="W240" i="4"/>
  <c r="X240" i="4"/>
  <c r="V241" i="4"/>
  <c r="W241" i="4"/>
  <c r="X241" i="4"/>
  <c r="V242" i="4"/>
  <c r="W242" i="4"/>
  <c r="X242" i="4"/>
  <c r="V243" i="4"/>
  <c r="W243" i="4"/>
  <c r="X243" i="4"/>
  <c r="V244" i="4"/>
  <c r="W244" i="4"/>
  <c r="X244" i="4"/>
  <c r="V245" i="4"/>
  <c r="W245" i="4"/>
  <c r="X245" i="4"/>
  <c r="V246" i="4"/>
  <c r="W246" i="4"/>
  <c r="X246" i="4"/>
  <c r="V247" i="4"/>
  <c r="W247" i="4"/>
  <c r="X247" i="4"/>
  <c r="V248" i="4"/>
  <c r="W248" i="4"/>
  <c r="X248" i="4"/>
  <c r="V249" i="4"/>
  <c r="W249" i="4"/>
  <c r="X249" i="4"/>
  <c r="V250" i="4"/>
  <c r="W250" i="4"/>
  <c r="X250" i="4"/>
  <c r="V251" i="4"/>
  <c r="W251" i="4"/>
  <c r="X251" i="4"/>
  <c r="V252" i="4"/>
  <c r="W252" i="4"/>
  <c r="X252" i="4"/>
  <c r="V253" i="4"/>
  <c r="W253" i="4"/>
  <c r="X253" i="4"/>
  <c r="V254" i="4"/>
  <c r="W254" i="4"/>
  <c r="X254" i="4"/>
  <c r="V255" i="4"/>
  <c r="W255" i="4"/>
  <c r="X255" i="4"/>
  <c r="V256" i="4"/>
  <c r="W256" i="4"/>
  <c r="X256" i="4"/>
  <c r="V257" i="4"/>
  <c r="W257" i="4"/>
  <c r="X257" i="4"/>
  <c r="V258" i="4"/>
  <c r="W258" i="4"/>
  <c r="X258" i="4"/>
  <c r="V259" i="4"/>
  <c r="W259" i="4"/>
  <c r="X259" i="4"/>
  <c r="V260" i="4"/>
  <c r="W260" i="4"/>
  <c r="X260" i="4"/>
  <c r="V261" i="4"/>
  <c r="W261" i="4"/>
  <c r="X261" i="4"/>
  <c r="V262" i="4"/>
  <c r="W262" i="4"/>
  <c r="X262" i="4"/>
  <c r="V263" i="4"/>
  <c r="W263" i="4"/>
  <c r="X263" i="4"/>
  <c r="V264" i="4"/>
  <c r="W264" i="4"/>
  <c r="X264" i="4"/>
  <c r="V265" i="4"/>
  <c r="W265" i="4"/>
  <c r="X265" i="4"/>
  <c r="V266" i="4"/>
  <c r="W266" i="4"/>
  <c r="X266" i="4"/>
  <c r="V267" i="4"/>
  <c r="W267" i="4"/>
  <c r="X267" i="4"/>
  <c r="V268" i="4"/>
  <c r="W268" i="4"/>
  <c r="X268" i="4"/>
  <c r="V269" i="4"/>
  <c r="W269" i="4"/>
  <c r="X269" i="4"/>
  <c r="V270" i="4"/>
  <c r="W270" i="4"/>
  <c r="X270" i="4"/>
  <c r="V271" i="4"/>
  <c r="W271" i="4"/>
  <c r="X271" i="4"/>
  <c r="V272" i="4"/>
  <c r="W272" i="4"/>
  <c r="X272" i="4"/>
  <c r="V273" i="4"/>
  <c r="W273" i="4"/>
  <c r="X273" i="4"/>
  <c r="V274" i="4"/>
  <c r="W274" i="4"/>
  <c r="X274" i="4"/>
  <c r="V275" i="4"/>
  <c r="W275" i="4"/>
  <c r="X275" i="4"/>
  <c r="V276" i="4"/>
  <c r="W276" i="4"/>
  <c r="X276" i="4"/>
  <c r="V277" i="4"/>
  <c r="W277" i="4"/>
  <c r="X277" i="4"/>
  <c r="V278" i="4"/>
  <c r="W278" i="4"/>
  <c r="X278" i="4"/>
  <c r="V279" i="4"/>
  <c r="W279" i="4"/>
  <c r="X279" i="4"/>
  <c r="V280" i="4"/>
  <c r="W280" i="4"/>
  <c r="X280" i="4"/>
  <c r="V281" i="4"/>
  <c r="W281" i="4"/>
  <c r="X281" i="4"/>
  <c r="V282" i="4"/>
  <c r="W282" i="4"/>
  <c r="X282" i="4"/>
  <c r="V283" i="4"/>
  <c r="W283" i="4"/>
  <c r="X283" i="4"/>
  <c r="V284" i="4"/>
  <c r="W284" i="4"/>
  <c r="X284" i="4"/>
  <c r="V285" i="4"/>
  <c r="W285" i="4"/>
  <c r="X285" i="4"/>
  <c r="V286" i="4"/>
  <c r="W286" i="4"/>
  <c r="X286" i="4"/>
  <c r="V287" i="4"/>
  <c r="W287" i="4"/>
  <c r="X287" i="4"/>
  <c r="V288" i="4"/>
  <c r="W288" i="4"/>
  <c r="X288" i="4"/>
  <c r="V289" i="4"/>
  <c r="W289" i="4"/>
  <c r="X289" i="4"/>
  <c r="V290" i="4"/>
  <c r="W290" i="4"/>
  <c r="X290" i="4"/>
  <c r="V291" i="4"/>
  <c r="W291" i="4"/>
  <c r="X291" i="4"/>
  <c r="V292" i="4"/>
  <c r="W292" i="4"/>
  <c r="X292" i="4"/>
  <c r="V293" i="4"/>
  <c r="W293" i="4"/>
  <c r="X293" i="4"/>
  <c r="V294" i="4"/>
  <c r="W294" i="4"/>
  <c r="X294" i="4"/>
  <c r="V295" i="4"/>
  <c r="W295" i="4"/>
  <c r="X295" i="4"/>
  <c r="V296" i="4"/>
  <c r="W296" i="4"/>
  <c r="X296" i="4"/>
  <c r="V297" i="4"/>
  <c r="W297" i="4"/>
  <c r="X297" i="4"/>
  <c r="V298" i="4"/>
  <c r="W298" i="4"/>
  <c r="X298" i="4"/>
  <c r="V299" i="4"/>
  <c r="W299" i="4"/>
  <c r="X299" i="4"/>
  <c r="V300" i="4"/>
  <c r="W300" i="4"/>
  <c r="X300" i="4"/>
  <c r="V301" i="4"/>
  <c r="W301" i="4"/>
  <c r="X301" i="4"/>
  <c r="V302" i="4"/>
  <c r="W302" i="4"/>
  <c r="X302" i="4"/>
  <c r="V303" i="4"/>
  <c r="W303" i="4"/>
  <c r="X303" i="4"/>
  <c r="V304" i="4"/>
  <c r="W304" i="4"/>
  <c r="X304" i="4"/>
  <c r="V305" i="4"/>
  <c r="W305" i="4"/>
  <c r="X305" i="4"/>
  <c r="V306" i="4"/>
  <c r="W306" i="4"/>
  <c r="X306" i="4"/>
  <c r="V307" i="4"/>
  <c r="W307" i="4"/>
  <c r="X307" i="4"/>
  <c r="V308" i="4"/>
  <c r="W308" i="4"/>
  <c r="X308" i="4"/>
  <c r="V309" i="4"/>
  <c r="W309" i="4"/>
  <c r="X309" i="4"/>
  <c r="V310" i="4"/>
  <c r="W310" i="4"/>
  <c r="X310" i="4"/>
  <c r="V311" i="4"/>
  <c r="W311" i="4"/>
  <c r="X311" i="4"/>
  <c r="V312" i="4"/>
  <c r="W312" i="4"/>
  <c r="X312" i="4"/>
  <c r="V313" i="4"/>
  <c r="W313" i="4"/>
  <c r="X313" i="4"/>
  <c r="V314" i="4"/>
  <c r="W314" i="4"/>
  <c r="X314" i="4"/>
  <c r="V315" i="4"/>
  <c r="W315" i="4"/>
  <c r="X315" i="4"/>
  <c r="V316" i="4"/>
  <c r="W316" i="4"/>
  <c r="X316" i="4"/>
  <c r="V317" i="4"/>
  <c r="W317" i="4"/>
  <c r="X317" i="4"/>
  <c r="V318" i="4"/>
  <c r="W318" i="4"/>
  <c r="X318" i="4"/>
  <c r="V319" i="4"/>
  <c r="W319" i="4"/>
  <c r="X319" i="4"/>
  <c r="V320" i="4"/>
  <c r="W320" i="4"/>
  <c r="X320" i="4"/>
  <c r="V321" i="4"/>
  <c r="W321" i="4"/>
  <c r="X321" i="4"/>
  <c r="V322" i="4"/>
  <c r="W322" i="4"/>
  <c r="X322" i="4"/>
  <c r="V323" i="4"/>
  <c r="W323" i="4"/>
  <c r="X323" i="4"/>
  <c r="V324" i="4"/>
  <c r="W324" i="4"/>
  <c r="X324" i="4"/>
  <c r="V325" i="4"/>
  <c r="W325" i="4"/>
  <c r="X325" i="4"/>
  <c r="V326" i="4"/>
  <c r="W326" i="4"/>
  <c r="X326" i="4"/>
  <c r="V327" i="4"/>
  <c r="W327" i="4"/>
  <c r="X327" i="4"/>
  <c r="V328" i="4"/>
  <c r="W328" i="4"/>
  <c r="X328" i="4"/>
  <c r="V329" i="4"/>
  <c r="W329" i="4"/>
  <c r="X329" i="4"/>
  <c r="V330" i="4"/>
  <c r="W330" i="4"/>
  <c r="X330" i="4"/>
  <c r="V331" i="4"/>
  <c r="W331" i="4"/>
  <c r="X331" i="4"/>
  <c r="V332" i="4"/>
  <c r="W332" i="4"/>
  <c r="X332" i="4"/>
  <c r="V333" i="4"/>
  <c r="W333" i="4"/>
  <c r="X333" i="4"/>
  <c r="V334" i="4"/>
  <c r="W334" i="4"/>
  <c r="X334" i="4"/>
  <c r="V335" i="4"/>
  <c r="W335" i="4"/>
  <c r="X335" i="4"/>
  <c r="V336" i="4"/>
  <c r="W336" i="4"/>
  <c r="X336" i="4"/>
  <c r="V337" i="4"/>
  <c r="W337" i="4"/>
  <c r="X337" i="4"/>
  <c r="V338" i="4"/>
  <c r="W338" i="4"/>
  <c r="X338" i="4"/>
  <c r="V339" i="4"/>
  <c r="W339" i="4"/>
  <c r="X339" i="4"/>
  <c r="V340" i="4"/>
  <c r="W340" i="4"/>
  <c r="X340" i="4"/>
  <c r="V341" i="4"/>
  <c r="W341" i="4"/>
  <c r="X341" i="4"/>
  <c r="V342" i="4"/>
  <c r="W342" i="4"/>
  <c r="X342" i="4"/>
  <c r="V343" i="4"/>
  <c r="W343" i="4"/>
  <c r="X343" i="4"/>
  <c r="V344" i="4"/>
  <c r="W344" i="4"/>
  <c r="X344" i="4"/>
  <c r="V345" i="4"/>
  <c r="W345" i="4"/>
  <c r="X345" i="4"/>
  <c r="V346" i="4"/>
  <c r="W346" i="4"/>
  <c r="X346" i="4"/>
  <c r="V347" i="4"/>
  <c r="W347" i="4"/>
  <c r="X347" i="4"/>
  <c r="V348" i="4"/>
  <c r="W348" i="4"/>
  <c r="X348" i="4"/>
  <c r="V349" i="4"/>
  <c r="W349" i="4"/>
  <c r="X349" i="4"/>
  <c r="V350" i="4"/>
  <c r="W350" i="4"/>
  <c r="X350" i="4"/>
  <c r="V351" i="4"/>
  <c r="W351" i="4"/>
  <c r="X351" i="4"/>
  <c r="V352" i="4"/>
  <c r="W352" i="4"/>
  <c r="X352" i="4"/>
  <c r="V353" i="4"/>
  <c r="W353" i="4"/>
  <c r="X353" i="4"/>
  <c r="V354" i="4"/>
  <c r="W354" i="4"/>
  <c r="X354" i="4"/>
  <c r="V355" i="4"/>
  <c r="W355" i="4"/>
  <c r="X355" i="4"/>
  <c r="V356" i="4"/>
  <c r="W356" i="4"/>
  <c r="X356" i="4"/>
  <c r="V357" i="4"/>
  <c r="W357" i="4"/>
  <c r="X357" i="4"/>
  <c r="V358" i="4"/>
  <c r="W358" i="4"/>
  <c r="X358" i="4"/>
  <c r="V359" i="4"/>
  <c r="W359" i="4"/>
  <c r="X359" i="4"/>
  <c r="V360" i="4"/>
  <c r="W360" i="4"/>
  <c r="X360" i="4"/>
  <c r="V361" i="4"/>
  <c r="W361" i="4"/>
  <c r="X361" i="4"/>
  <c r="V362" i="4"/>
  <c r="W362" i="4"/>
  <c r="X362" i="4"/>
  <c r="V363" i="4"/>
  <c r="W363" i="4"/>
  <c r="X363" i="4"/>
  <c r="V364" i="4"/>
  <c r="W364" i="4"/>
  <c r="X364" i="4"/>
  <c r="V365" i="4"/>
  <c r="W365" i="4"/>
  <c r="X365" i="4"/>
  <c r="V366" i="4"/>
  <c r="W366" i="4"/>
  <c r="X366" i="4"/>
  <c r="V367" i="4"/>
  <c r="W367" i="4"/>
  <c r="X367" i="4"/>
  <c r="V368" i="4"/>
  <c r="W368" i="4"/>
  <c r="X368" i="4"/>
  <c r="V369" i="4"/>
  <c r="W369" i="4"/>
  <c r="X369" i="4"/>
  <c r="V370" i="4"/>
  <c r="W370" i="4"/>
  <c r="X370" i="4"/>
  <c r="V371" i="4"/>
  <c r="W371" i="4"/>
  <c r="X371" i="4"/>
  <c r="V372" i="4"/>
  <c r="W372" i="4"/>
  <c r="X372" i="4"/>
  <c r="V373" i="4"/>
  <c r="W373" i="4"/>
  <c r="X373" i="4"/>
  <c r="V374" i="4"/>
  <c r="W374" i="4"/>
  <c r="X374" i="4"/>
  <c r="V375" i="4"/>
  <c r="W375" i="4"/>
  <c r="X375" i="4"/>
  <c r="V376" i="4"/>
  <c r="W376" i="4"/>
  <c r="X376" i="4"/>
  <c r="V377" i="4"/>
  <c r="W377" i="4"/>
  <c r="X377" i="4"/>
  <c r="V378" i="4"/>
  <c r="W378" i="4"/>
  <c r="X378" i="4"/>
  <c r="V379" i="4"/>
  <c r="W379" i="4"/>
  <c r="X379" i="4"/>
  <c r="V380" i="4"/>
  <c r="W380" i="4"/>
  <c r="X380" i="4"/>
  <c r="V381" i="4"/>
  <c r="W381" i="4"/>
  <c r="X381" i="4"/>
  <c r="V382" i="4"/>
  <c r="W382" i="4"/>
  <c r="X382" i="4"/>
  <c r="V383" i="4"/>
  <c r="W383" i="4"/>
  <c r="X383" i="4"/>
  <c r="V384" i="4"/>
  <c r="W384" i="4"/>
  <c r="X384" i="4"/>
  <c r="V385" i="4"/>
  <c r="W385" i="4"/>
  <c r="X385" i="4"/>
  <c r="V386" i="4"/>
  <c r="W386" i="4"/>
  <c r="X386" i="4"/>
  <c r="V387" i="4"/>
  <c r="W387" i="4"/>
  <c r="X387" i="4"/>
  <c r="V388" i="4"/>
  <c r="W388" i="4"/>
  <c r="X388" i="4"/>
  <c r="V389" i="4"/>
  <c r="W389" i="4"/>
  <c r="X389" i="4"/>
  <c r="V390" i="4"/>
  <c r="W390" i="4"/>
  <c r="X390" i="4"/>
  <c r="V391" i="4"/>
  <c r="W391" i="4"/>
  <c r="X391" i="4"/>
  <c r="V392" i="4"/>
  <c r="W392" i="4"/>
  <c r="X392" i="4"/>
  <c r="V393" i="4"/>
  <c r="W393" i="4"/>
  <c r="X393" i="4"/>
  <c r="V394" i="4"/>
  <c r="W394" i="4"/>
  <c r="X394" i="4"/>
  <c r="V395" i="4"/>
  <c r="W395" i="4"/>
  <c r="X395" i="4"/>
  <c r="V396" i="4"/>
  <c r="W396" i="4"/>
  <c r="X396" i="4"/>
  <c r="V397" i="4"/>
  <c r="W397" i="4"/>
  <c r="X397" i="4"/>
  <c r="V398" i="4"/>
  <c r="W398" i="4"/>
  <c r="X398" i="4"/>
  <c r="V399" i="4"/>
  <c r="W399" i="4"/>
  <c r="X399" i="4"/>
  <c r="V400" i="4"/>
  <c r="W400" i="4"/>
  <c r="X400" i="4"/>
  <c r="V401" i="4"/>
  <c r="W401" i="4"/>
  <c r="X401" i="4"/>
  <c r="V402" i="4"/>
  <c r="W402" i="4"/>
  <c r="X402" i="4"/>
  <c r="V403" i="4"/>
  <c r="W403" i="4"/>
  <c r="X403" i="4"/>
  <c r="V404" i="4"/>
  <c r="W404" i="4"/>
  <c r="X404" i="4"/>
  <c r="V405" i="4"/>
  <c r="W405" i="4"/>
  <c r="X405" i="4"/>
  <c r="V406" i="4"/>
  <c r="W406" i="4"/>
  <c r="X406" i="4"/>
  <c r="V407" i="4"/>
  <c r="W407" i="4"/>
  <c r="X407" i="4"/>
  <c r="V408" i="4"/>
  <c r="W408" i="4"/>
  <c r="X408" i="4"/>
  <c r="V409" i="4"/>
  <c r="W409" i="4"/>
  <c r="X409" i="4"/>
  <c r="V410" i="4"/>
  <c r="W410" i="4"/>
  <c r="X410" i="4"/>
  <c r="V411" i="4"/>
  <c r="W411" i="4"/>
  <c r="X411" i="4"/>
  <c r="V412" i="4"/>
  <c r="W412" i="4"/>
  <c r="X412" i="4"/>
  <c r="V413" i="4"/>
  <c r="W413" i="4"/>
  <c r="X413" i="4"/>
  <c r="V414" i="4"/>
  <c r="W414" i="4"/>
  <c r="X414" i="4"/>
  <c r="V415" i="4"/>
  <c r="W415" i="4"/>
  <c r="X415" i="4"/>
  <c r="V416" i="4"/>
  <c r="W416" i="4"/>
  <c r="X416" i="4"/>
  <c r="V417" i="4"/>
  <c r="W417" i="4"/>
  <c r="X417" i="4"/>
  <c r="V418" i="4"/>
  <c r="W418" i="4"/>
  <c r="X418" i="4"/>
  <c r="V419" i="4"/>
  <c r="W419" i="4"/>
  <c r="X419" i="4"/>
  <c r="V420" i="4"/>
  <c r="W420" i="4"/>
  <c r="X420" i="4"/>
  <c r="V421" i="4"/>
  <c r="W421" i="4"/>
  <c r="X421" i="4"/>
  <c r="V422" i="4"/>
  <c r="W422" i="4"/>
  <c r="X422" i="4"/>
  <c r="V423" i="4"/>
  <c r="W423" i="4"/>
  <c r="X423" i="4"/>
  <c r="V424" i="4"/>
  <c r="W424" i="4"/>
  <c r="X424" i="4"/>
  <c r="V425" i="4"/>
  <c r="W425" i="4"/>
  <c r="X425" i="4"/>
  <c r="V426" i="4"/>
  <c r="W426" i="4"/>
  <c r="X426" i="4"/>
  <c r="V427" i="4"/>
  <c r="W427" i="4"/>
  <c r="X427" i="4"/>
  <c r="V428" i="4"/>
  <c r="W428" i="4"/>
  <c r="X428" i="4"/>
  <c r="V429" i="4"/>
  <c r="W429" i="4"/>
  <c r="X429" i="4"/>
  <c r="V430" i="4"/>
  <c r="W430" i="4"/>
  <c r="X430" i="4"/>
  <c r="V431" i="4"/>
  <c r="W431" i="4"/>
  <c r="X431" i="4"/>
  <c r="V432" i="4"/>
  <c r="W432" i="4"/>
  <c r="X432" i="4"/>
  <c r="V433" i="4"/>
  <c r="W433" i="4"/>
  <c r="X433" i="4"/>
  <c r="V434" i="4"/>
  <c r="W434" i="4"/>
  <c r="X434" i="4"/>
  <c r="V435" i="4"/>
  <c r="W435" i="4"/>
  <c r="X435" i="4"/>
  <c r="V436" i="4"/>
  <c r="W436" i="4"/>
  <c r="X436" i="4"/>
  <c r="V437" i="4"/>
  <c r="W437" i="4"/>
  <c r="X437" i="4"/>
  <c r="V438" i="4"/>
  <c r="W438" i="4"/>
  <c r="X438" i="4"/>
  <c r="V439" i="4"/>
  <c r="W439" i="4"/>
  <c r="X439" i="4"/>
  <c r="V440" i="4"/>
  <c r="W440" i="4"/>
  <c r="X440" i="4"/>
  <c r="V441" i="4"/>
  <c r="W441" i="4"/>
  <c r="X441" i="4"/>
  <c r="V442" i="4"/>
  <c r="W442" i="4"/>
  <c r="X442" i="4"/>
  <c r="V443" i="4"/>
  <c r="W443" i="4"/>
  <c r="X443" i="4"/>
  <c r="V444" i="4"/>
  <c r="W444" i="4"/>
  <c r="X444" i="4"/>
  <c r="V445" i="4"/>
  <c r="W445" i="4"/>
  <c r="X445" i="4"/>
  <c r="V446" i="4"/>
  <c r="W446" i="4"/>
  <c r="X446" i="4"/>
  <c r="V447" i="4"/>
  <c r="W447" i="4"/>
  <c r="X447" i="4"/>
  <c r="V448" i="4"/>
  <c r="W448" i="4"/>
  <c r="X448" i="4"/>
  <c r="V449" i="4"/>
  <c r="W449" i="4"/>
  <c r="X449" i="4"/>
  <c r="V450" i="4"/>
  <c r="W450" i="4"/>
  <c r="X450" i="4"/>
  <c r="V451" i="4"/>
  <c r="W451" i="4"/>
  <c r="X451" i="4"/>
  <c r="V452" i="4"/>
  <c r="W452" i="4"/>
  <c r="X452" i="4"/>
  <c r="V453" i="4"/>
  <c r="W453" i="4"/>
  <c r="X453" i="4"/>
  <c r="V454" i="4"/>
  <c r="W454" i="4"/>
  <c r="X454" i="4"/>
  <c r="V455" i="4"/>
  <c r="W455" i="4"/>
  <c r="X455" i="4"/>
  <c r="V456" i="4"/>
  <c r="W456" i="4"/>
  <c r="X456" i="4"/>
  <c r="V457" i="4"/>
  <c r="W457" i="4"/>
  <c r="X457" i="4"/>
  <c r="V458" i="4"/>
  <c r="W458" i="4"/>
  <c r="X458" i="4"/>
  <c r="V459" i="4"/>
  <c r="W459" i="4"/>
  <c r="X459" i="4"/>
  <c r="V460" i="4"/>
  <c r="W460" i="4"/>
  <c r="X460" i="4"/>
  <c r="V461" i="4"/>
  <c r="W461" i="4"/>
  <c r="X461" i="4"/>
  <c r="V462" i="4"/>
  <c r="W462" i="4"/>
  <c r="X462" i="4"/>
  <c r="V463" i="4"/>
  <c r="W463" i="4"/>
  <c r="X463" i="4"/>
  <c r="V464" i="4"/>
  <c r="W464" i="4"/>
  <c r="X464" i="4"/>
  <c r="V465" i="4"/>
  <c r="W465" i="4"/>
  <c r="X465" i="4"/>
  <c r="V466" i="4"/>
  <c r="W466" i="4"/>
  <c r="X466" i="4"/>
  <c r="V467" i="4"/>
  <c r="W467" i="4"/>
  <c r="X467" i="4"/>
  <c r="V468" i="4"/>
  <c r="W468" i="4"/>
  <c r="X468" i="4"/>
  <c r="V469" i="4"/>
  <c r="W469" i="4"/>
  <c r="X469" i="4"/>
  <c r="V470" i="4"/>
  <c r="W470" i="4"/>
  <c r="X470" i="4"/>
  <c r="V471" i="4"/>
  <c r="W471" i="4"/>
  <c r="X471" i="4"/>
  <c r="V472" i="4"/>
  <c r="W472" i="4"/>
  <c r="X472" i="4"/>
  <c r="V473" i="4"/>
  <c r="W473" i="4"/>
  <c r="X473" i="4"/>
  <c r="V474" i="4"/>
  <c r="W474" i="4"/>
  <c r="X474" i="4"/>
  <c r="V475" i="4"/>
  <c r="W475" i="4"/>
  <c r="X475" i="4"/>
  <c r="V476" i="4"/>
  <c r="W476" i="4"/>
  <c r="X476" i="4"/>
  <c r="V477" i="4"/>
  <c r="W477" i="4"/>
  <c r="X477" i="4"/>
  <c r="V478" i="4"/>
  <c r="W478" i="4"/>
  <c r="X478" i="4"/>
  <c r="V479" i="4"/>
  <c r="W479" i="4"/>
  <c r="X479" i="4"/>
  <c r="V480" i="4"/>
  <c r="W480" i="4"/>
  <c r="X480" i="4"/>
  <c r="V481" i="4"/>
  <c r="W481" i="4"/>
  <c r="X481" i="4"/>
  <c r="V482" i="4"/>
  <c r="W482" i="4"/>
  <c r="X482" i="4"/>
  <c r="V483" i="4"/>
  <c r="W483" i="4"/>
  <c r="X483" i="4"/>
  <c r="V484" i="4"/>
  <c r="W484" i="4"/>
  <c r="X484" i="4"/>
  <c r="V485" i="4"/>
  <c r="W485" i="4"/>
  <c r="X485" i="4"/>
  <c r="V486" i="4"/>
  <c r="W486" i="4"/>
  <c r="X486" i="4"/>
  <c r="V487" i="4"/>
  <c r="W487" i="4"/>
  <c r="X487" i="4"/>
  <c r="V488" i="4"/>
  <c r="W488" i="4"/>
  <c r="X488" i="4"/>
  <c r="V489" i="4"/>
  <c r="W489" i="4"/>
  <c r="X489" i="4"/>
  <c r="V490" i="4"/>
  <c r="W490" i="4"/>
  <c r="X490" i="4"/>
  <c r="V491" i="4"/>
  <c r="W491" i="4"/>
  <c r="X491" i="4"/>
  <c r="V492" i="4"/>
  <c r="W492" i="4"/>
  <c r="X492" i="4"/>
  <c r="V493" i="4"/>
  <c r="W493" i="4"/>
  <c r="X493" i="4"/>
  <c r="V494" i="4"/>
  <c r="W494" i="4"/>
  <c r="X494" i="4"/>
  <c r="V495" i="4"/>
  <c r="W495" i="4"/>
  <c r="X495" i="4"/>
  <c r="V496" i="4"/>
  <c r="W496" i="4"/>
  <c r="X496" i="4"/>
  <c r="V497" i="4"/>
  <c r="W497" i="4"/>
  <c r="X497" i="4"/>
  <c r="V498" i="4"/>
  <c r="W498" i="4"/>
  <c r="X498" i="4"/>
  <c r="V499" i="4"/>
  <c r="W499" i="4"/>
  <c r="X499" i="4"/>
  <c r="V500" i="4"/>
  <c r="W500" i="4"/>
  <c r="X500" i="4"/>
  <c r="V501" i="4"/>
  <c r="W501" i="4"/>
  <c r="X501" i="4"/>
  <c r="V502" i="4"/>
  <c r="W502" i="4"/>
  <c r="X502" i="4"/>
  <c r="V503" i="4"/>
  <c r="W503" i="4"/>
  <c r="X503" i="4"/>
  <c r="V504" i="4"/>
  <c r="W504" i="4"/>
  <c r="X504" i="4"/>
  <c r="V505" i="4"/>
  <c r="W505" i="4"/>
  <c r="X505" i="4"/>
  <c r="V506" i="4"/>
  <c r="W506" i="4"/>
  <c r="X506" i="4"/>
  <c r="V507" i="4"/>
  <c r="W507" i="4"/>
  <c r="X507" i="4"/>
  <c r="V508" i="4"/>
  <c r="W508" i="4"/>
  <c r="X508" i="4"/>
  <c r="V509" i="4"/>
  <c r="W509" i="4"/>
  <c r="X509" i="4"/>
  <c r="V510" i="4"/>
  <c r="W510" i="4"/>
  <c r="X510" i="4"/>
  <c r="V511" i="4"/>
  <c r="W511" i="4"/>
  <c r="X511" i="4"/>
  <c r="V512" i="4"/>
  <c r="W512" i="4"/>
  <c r="X512" i="4"/>
  <c r="V513" i="4"/>
  <c r="W513" i="4"/>
  <c r="X513" i="4"/>
  <c r="V514" i="4"/>
  <c r="W514" i="4"/>
  <c r="X514" i="4"/>
  <c r="V515" i="4"/>
  <c r="W515" i="4"/>
  <c r="X515" i="4"/>
  <c r="V516" i="4"/>
  <c r="W516" i="4"/>
  <c r="X516" i="4"/>
  <c r="V517" i="4"/>
  <c r="W517" i="4"/>
  <c r="X517" i="4"/>
  <c r="V518" i="4"/>
  <c r="W518" i="4"/>
  <c r="X518" i="4"/>
  <c r="V519" i="4"/>
  <c r="W519" i="4"/>
  <c r="X519" i="4"/>
  <c r="V520" i="4"/>
  <c r="W520" i="4"/>
  <c r="X520" i="4"/>
  <c r="V521" i="4"/>
  <c r="W521" i="4"/>
  <c r="X521" i="4"/>
  <c r="V522" i="4"/>
  <c r="W522" i="4"/>
  <c r="X522" i="4"/>
  <c r="V523" i="4"/>
  <c r="W523" i="4"/>
  <c r="X523" i="4"/>
  <c r="V524" i="4"/>
  <c r="W524" i="4"/>
  <c r="X524" i="4"/>
  <c r="V525" i="4"/>
  <c r="W525" i="4"/>
  <c r="X525" i="4"/>
  <c r="V526" i="4"/>
  <c r="W526" i="4"/>
  <c r="X526" i="4"/>
  <c r="V527" i="4"/>
  <c r="W527" i="4"/>
  <c r="X527" i="4"/>
  <c r="V528" i="4"/>
  <c r="W528" i="4"/>
  <c r="X528" i="4"/>
  <c r="V529" i="4"/>
  <c r="W529" i="4"/>
  <c r="X529" i="4"/>
  <c r="V530" i="4"/>
  <c r="W530" i="4"/>
  <c r="X530" i="4"/>
  <c r="V531" i="4"/>
  <c r="W531" i="4"/>
  <c r="X531" i="4"/>
  <c r="V532" i="4"/>
  <c r="W532" i="4"/>
  <c r="X532" i="4"/>
  <c r="V533" i="4"/>
  <c r="W533" i="4"/>
  <c r="X533" i="4"/>
  <c r="V534" i="4"/>
  <c r="W534" i="4"/>
  <c r="X534" i="4"/>
  <c r="V535" i="4"/>
  <c r="W535" i="4"/>
  <c r="X535" i="4"/>
  <c r="V536" i="4"/>
  <c r="W536" i="4"/>
  <c r="X536" i="4"/>
  <c r="V537" i="4"/>
  <c r="W537" i="4"/>
  <c r="X537" i="4"/>
  <c r="V538" i="4"/>
  <c r="W538" i="4"/>
  <c r="X538" i="4"/>
  <c r="V539" i="4"/>
  <c r="W539" i="4"/>
  <c r="X539" i="4"/>
  <c r="V540" i="4"/>
  <c r="W540" i="4"/>
  <c r="X540" i="4"/>
  <c r="V541" i="4"/>
  <c r="W541" i="4"/>
  <c r="X541" i="4"/>
  <c r="V542" i="4"/>
  <c r="W542" i="4"/>
  <c r="X542" i="4"/>
  <c r="V543" i="4"/>
  <c r="W543" i="4"/>
  <c r="X543" i="4"/>
  <c r="V544" i="4"/>
  <c r="W544" i="4"/>
  <c r="X544" i="4"/>
  <c r="V545" i="4"/>
  <c r="W545" i="4"/>
  <c r="X545" i="4"/>
  <c r="V546" i="4"/>
  <c r="W546" i="4"/>
  <c r="X546" i="4"/>
  <c r="V547" i="4"/>
  <c r="W547" i="4"/>
  <c r="X547" i="4"/>
  <c r="V548" i="4"/>
  <c r="W548" i="4"/>
  <c r="X548" i="4"/>
  <c r="V549" i="4"/>
  <c r="W549" i="4"/>
  <c r="X549" i="4"/>
  <c r="V550" i="4"/>
  <c r="W550" i="4"/>
  <c r="X550" i="4"/>
  <c r="V551" i="4"/>
  <c r="W551" i="4"/>
  <c r="X551" i="4"/>
  <c r="V552" i="4"/>
  <c r="W552" i="4"/>
  <c r="X552" i="4"/>
  <c r="V553" i="4"/>
  <c r="W553" i="4"/>
  <c r="X553" i="4"/>
  <c r="V554" i="4"/>
  <c r="W554" i="4"/>
  <c r="X554" i="4"/>
  <c r="V555" i="4"/>
  <c r="W555" i="4"/>
  <c r="X555" i="4"/>
  <c r="V556" i="4"/>
  <c r="W556" i="4"/>
  <c r="X556" i="4"/>
  <c r="V557" i="4"/>
  <c r="W557" i="4"/>
  <c r="X557" i="4"/>
  <c r="V558" i="4"/>
  <c r="W558" i="4"/>
  <c r="X558" i="4"/>
  <c r="V559" i="4"/>
  <c r="W559" i="4"/>
  <c r="X559" i="4"/>
  <c r="V560" i="4"/>
  <c r="W560" i="4"/>
  <c r="X560" i="4"/>
  <c r="V561" i="4"/>
  <c r="W561" i="4"/>
  <c r="X561" i="4"/>
  <c r="V562" i="4"/>
  <c r="W562" i="4"/>
  <c r="X562" i="4"/>
  <c r="V563" i="4"/>
  <c r="W563" i="4"/>
  <c r="X563" i="4"/>
  <c r="V564" i="4"/>
  <c r="W564" i="4"/>
  <c r="X564" i="4"/>
  <c r="V565" i="4"/>
  <c r="W565" i="4"/>
  <c r="X565" i="4"/>
  <c r="V566" i="4"/>
  <c r="W566" i="4"/>
  <c r="X566" i="4"/>
  <c r="V567" i="4"/>
  <c r="W567" i="4"/>
  <c r="X567" i="4"/>
  <c r="V568" i="4"/>
  <c r="W568" i="4"/>
  <c r="X568" i="4"/>
  <c r="V569" i="4"/>
  <c r="W569" i="4"/>
  <c r="X569" i="4"/>
  <c r="V570" i="4"/>
  <c r="W570" i="4"/>
  <c r="X570" i="4"/>
  <c r="V571" i="4"/>
  <c r="W571" i="4"/>
  <c r="X571" i="4"/>
  <c r="V572" i="4"/>
  <c r="W572" i="4"/>
  <c r="X572" i="4"/>
  <c r="V573" i="4"/>
  <c r="W573" i="4"/>
  <c r="X573" i="4"/>
  <c r="V574" i="4"/>
  <c r="W574" i="4"/>
  <c r="X574" i="4"/>
  <c r="V575" i="4"/>
  <c r="W575" i="4"/>
  <c r="X575" i="4"/>
  <c r="V576" i="4"/>
  <c r="W576" i="4"/>
  <c r="X576" i="4"/>
  <c r="V577" i="4"/>
  <c r="W577" i="4"/>
  <c r="X577" i="4"/>
  <c r="V578" i="4"/>
  <c r="W578" i="4"/>
  <c r="X578" i="4"/>
  <c r="V579" i="4"/>
  <c r="W579" i="4"/>
  <c r="X579" i="4"/>
  <c r="V580" i="4"/>
  <c r="W580" i="4"/>
  <c r="X580" i="4"/>
  <c r="V581" i="4"/>
  <c r="W581" i="4"/>
  <c r="X581" i="4"/>
  <c r="V582" i="4"/>
  <c r="W582" i="4"/>
  <c r="X582" i="4"/>
  <c r="V583" i="4"/>
  <c r="W583" i="4"/>
  <c r="X583" i="4"/>
  <c r="V584" i="4"/>
  <c r="W584" i="4"/>
  <c r="X584" i="4"/>
  <c r="V585" i="4"/>
  <c r="W585" i="4"/>
  <c r="X585" i="4"/>
  <c r="V586" i="4"/>
  <c r="W586" i="4"/>
  <c r="X586" i="4"/>
  <c r="V587" i="4"/>
  <c r="W587" i="4"/>
  <c r="X587" i="4"/>
  <c r="V588" i="4"/>
  <c r="W588" i="4"/>
  <c r="X588" i="4"/>
  <c r="V589" i="4"/>
  <c r="W589" i="4"/>
  <c r="X589" i="4"/>
  <c r="V590" i="4"/>
  <c r="W590" i="4"/>
  <c r="X590" i="4"/>
  <c r="V591" i="4"/>
  <c r="W591" i="4"/>
  <c r="X591" i="4"/>
  <c r="V592" i="4"/>
  <c r="W592" i="4"/>
  <c r="X592" i="4"/>
  <c r="V593" i="4"/>
  <c r="W593" i="4"/>
  <c r="X593" i="4"/>
  <c r="V594" i="4"/>
  <c r="W594" i="4"/>
  <c r="X594" i="4"/>
  <c r="V595" i="4"/>
  <c r="W595" i="4"/>
  <c r="X595" i="4"/>
  <c r="V596" i="4"/>
  <c r="W596" i="4"/>
  <c r="X596" i="4"/>
  <c r="V597" i="4"/>
  <c r="W597" i="4"/>
  <c r="X597" i="4"/>
  <c r="V598" i="4"/>
  <c r="W598" i="4"/>
  <c r="X598" i="4"/>
  <c r="V599" i="4"/>
  <c r="W599" i="4"/>
  <c r="X599" i="4"/>
  <c r="V600" i="4"/>
  <c r="W600" i="4"/>
  <c r="X600" i="4"/>
  <c r="V601" i="4"/>
  <c r="W601" i="4"/>
  <c r="X601" i="4"/>
  <c r="V602" i="4"/>
  <c r="W602" i="4"/>
  <c r="X602" i="4"/>
  <c r="V603" i="4"/>
  <c r="W603" i="4"/>
  <c r="X603" i="4"/>
  <c r="V604" i="4"/>
  <c r="W604" i="4"/>
  <c r="X604" i="4"/>
  <c r="V605" i="4"/>
  <c r="W605" i="4"/>
  <c r="X605" i="4"/>
  <c r="V606" i="4"/>
  <c r="W606" i="4"/>
  <c r="X606" i="4"/>
  <c r="V607" i="4"/>
  <c r="W607" i="4"/>
  <c r="X607" i="4"/>
  <c r="V608" i="4"/>
  <c r="W608" i="4"/>
  <c r="X608" i="4"/>
  <c r="V609" i="4"/>
  <c r="W609" i="4"/>
  <c r="X609" i="4"/>
  <c r="V610" i="4"/>
  <c r="W610" i="4"/>
  <c r="X610" i="4"/>
  <c r="V611" i="4"/>
  <c r="W611" i="4"/>
  <c r="X611" i="4"/>
  <c r="V612" i="4"/>
  <c r="W612" i="4"/>
  <c r="X612" i="4"/>
  <c r="V613" i="4"/>
  <c r="W613" i="4"/>
  <c r="X613" i="4"/>
  <c r="V614" i="4"/>
  <c r="W614" i="4"/>
  <c r="X614" i="4"/>
  <c r="V615" i="4"/>
  <c r="W615" i="4"/>
  <c r="X615" i="4"/>
  <c r="V616" i="4"/>
  <c r="W616" i="4"/>
  <c r="X616" i="4"/>
  <c r="V617" i="4"/>
  <c r="W617" i="4"/>
  <c r="X617" i="4"/>
  <c r="V618" i="4"/>
  <c r="W618" i="4"/>
  <c r="X618" i="4"/>
  <c r="V619" i="4"/>
  <c r="W619" i="4"/>
  <c r="X619" i="4"/>
  <c r="V620" i="4"/>
  <c r="W620" i="4"/>
  <c r="X620" i="4"/>
  <c r="V621" i="4"/>
  <c r="W621" i="4"/>
  <c r="X621" i="4"/>
  <c r="V622" i="4"/>
  <c r="W622" i="4"/>
  <c r="X622" i="4"/>
  <c r="V623" i="4"/>
  <c r="W623" i="4"/>
  <c r="X623" i="4"/>
  <c r="V624" i="4"/>
  <c r="W624" i="4"/>
  <c r="X624" i="4"/>
  <c r="V625" i="4"/>
  <c r="W625" i="4"/>
  <c r="X625" i="4"/>
  <c r="V626" i="4"/>
  <c r="W626" i="4"/>
  <c r="X626" i="4"/>
  <c r="V627" i="4"/>
  <c r="W627" i="4"/>
  <c r="X627" i="4"/>
  <c r="V628" i="4"/>
  <c r="W628" i="4"/>
  <c r="X628" i="4"/>
  <c r="V629" i="4"/>
  <c r="W629" i="4"/>
  <c r="X629" i="4"/>
  <c r="V630" i="4"/>
  <c r="W630" i="4"/>
  <c r="X630" i="4"/>
  <c r="V631" i="4"/>
  <c r="W631" i="4"/>
  <c r="X631" i="4"/>
  <c r="V632" i="4"/>
  <c r="W632" i="4"/>
  <c r="X632" i="4"/>
  <c r="V633" i="4"/>
  <c r="W633" i="4"/>
  <c r="X633" i="4"/>
  <c r="V634" i="4"/>
  <c r="W634" i="4"/>
  <c r="X634" i="4"/>
  <c r="V635" i="4"/>
  <c r="W635" i="4"/>
  <c r="X635" i="4"/>
  <c r="V636" i="4"/>
  <c r="W636" i="4"/>
  <c r="X636" i="4"/>
  <c r="V637" i="4"/>
  <c r="W637" i="4"/>
  <c r="X637" i="4"/>
  <c r="V638" i="4"/>
  <c r="W638" i="4"/>
  <c r="X638" i="4"/>
  <c r="V639" i="4"/>
  <c r="W639" i="4"/>
  <c r="X639" i="4"/>
  <c r="V640" i="4"/>
  <c r="W640" i="4"/>
  <c r="X640" i="4"/>
  <c r="V641" i="4"/>
  <c r="W641" i="4"/>
  <c r="X641" i="4"/>
  <c r="V642" i="4"/>
  <c r="W642" i="4"/>
  <c r="X642" i="4"/>
  <c r="V643" i="4"/>
  <c r="W643" i="4"/>
  <c r="X643" i="4"/>
  <c r="V644" i="4"/>
  <c r="W644" i="4"/>
  <c r="X644" i="4"/>
  <c r="V645" i="4"/>
  <c r="W645" i="4"/>
  <c r="X645" i="4"/>
  <c r="V646" i="4"/>
  <c r="W646" i="4"/>
  <c r="X646" i="4"/>
  <c r="V647" i="4"/>
  <c r="W647" i="4"/>
  <c r="X647" i="4"/>
  <c r="V648" i="4"/>
  <c r="W648" i="4"/>
  <c r="X648" i="4"/>
  <c r="V649" i="4"/>
  <c r="W649" i="4"/>
  <c r="X649" i="4"/>
  <c r="V650" i="4"/>
  <c r="W650" i="4"/>
  <c r="X650" i="4"/>
  <c r="V651" i="4"/>
  <c r="W651" i="4"/>
  <c r="X651" i="4"/>
  <c r="V652" i="4"/>
  <c r="W652" i="4"/>
  <c r="X652" i="4"/>
  <c r="V653" i="4"/>
  <c r="W653" i="4"/>
  <c r="X653" i="4"/>
  <c r="V654" i="4"/>
  <c r="W654" i="4"/>
  <c r="X654" i="4"/>
  <c r="V655" i="4"/>
  <c r="W655" i="4"/>
  <c r="X655" i="4"/>
  <c r="V656" i="4"/>
  <c r="W656" i="4"/>
  <c r="X656" i="4"/>
  <c r="V657" i="4"/>
  <c r="W657" i="4"/>
  <c r="X657" i="4"/>
  <c r="V658" i="4"/>
  <c r="W658" i="4"/>
  <c r="X658" i="4"/>
  <c r="V659" i="4"/>
  <c r="W659" i="4"/>
  <c r="X659" i="4"/>
  <c r="V660" i="4"/>
  <c r="W660" i="4"/>
  <c r="X660" i="4"/>
  <c r="V661" i="4"/>
  <c r="W661" i="4"/>
  <c r="X661" i="4"/>
  <c r="V662" i="4"/>
  <c r="W662" i="4"/>
  <c r="X662" i="4"/>
  <c r="V663" i="4"/>
  <c r="W663" i="4"/>
  <c r="X663" i="4"/>
  <c r="V664" i="4"/>
  <c r="W664" i="4"/>
  <c r="X664" i="4"/>
  <c r="V665" i="4"/>
  <c r="W665" i="4"/>
  <c r="X665" i="4"/>
  <c r="V666" i="4"/>
  <c r="W666" i="4"/>
  <c r="X666" i="4"/>
  <c r="V667" i="4"/>
  <c r="W667" i="4"/>
  <c r="X667" i="4"/>
  <c r="V668" i="4"/>
  <c r="W668" i="4"/>
  <c r="X668" i="4"/>
  <c r="V669" i="4"/>
  <c r="W669" i="4"/>
  <c r="X669" i="4"/>
  <c r="V670" i="4"/>
  <c r="W670" i="4"/>
  <c r="X670" i="4"/>
  <c r="V671" i="4"/>
  <c r="W671" i="4"/>
  <c r="X671" i="4"/>
  <c r="V672" i="4"/>
  <c r="W672" i="4"/>
  <c r="X672" i="4"/>
  <c r="V673" i="4"/>
  <c r="W673" i="4"/>
  <c r="X673" i="4"/>
  <c r="V674" i="4"/>
  <c r="W674" i="4"/>
  <c r="X674" i="4"/>
  <c r="V675" i="4"/>
  <c r="W675" i="4"/>
  <c r="X675" i="4"/>
  <c r="V676" i="4"/>
  <c r="W676" i="4"/>
  <c r="X676" i="4"/>
  <c r="V677" i="4"/>
  <c r="W677" i="4"/>
  <c r="X677" i="4"/>
  <c r="V678" i="4"/>
  <c r="W678" i="4"/>
  <c r="X678" i="4"/>
  <c r="V679" i="4"/>
  <c r="W679" i="4"/>
  <c r="X679" i="4"/>
  <c r="V680" i="4"/>
  <c r="W680" i="4"/>
  <c r="X680" i="4"/>
  <c r="V681" i="4"/>
  <c r="W681" i="4"/>
  <c r="X681" i="4"/>
  <c r="V682" i="4"/>
  <c r="W682" i="4"/>
  <c r="X682" i="4"/>
  <c r="V683" i="4"/>
  <c r="W683" i="4"/>
  <c r="X683" i="4"/>
  <c r="V684" i="4"/>
  <c r="W684" i="4"/>
  <c r="X684" i="4"/>
  <c r="V685" i="4"/>
  <c r="W685" i="4"/>
  <c r="X685" i="4"/>
  <c r="V686" i="4"/>
  <c r="W686" i="4"/>
  <c r="X686" i="4"/>
  <c r="V687" i="4"/>
  <c r="W687" i="4"/>
  <c r="X687" i="4"/>
  <c r="V688" i="4"/>
  <c r="W688" i="4"/>
  <c r="X688" i="4"/>
  <c r="V689" i="4"/>
  <c r="W689" i="4"/>
  <c r="X689" i="4"/>
  <c r="V690" i="4"/>
  <c r="W690" i="4"/>
  <c r="X690" i="4"/>
  <c r="V691" i="4"/>
  <c r="W691" i="4"/>
  <c r="X691" i="4"/>
  <c r="V692" i="4"/>
  <c r="W692" i="4"/>
  <c r="X692" i="4"/>
  <c r="V693" i="4"/>
  <c r="W693" i="4"/>
  <c r="X693" i="4"/>
  <c r="V694" i="4"/>
  <c r="W694" i="4"/>
  <c r="X694" i="4"/>
  <c r="V695" i="4"/>
  <c r="W695" i="4"/>
  <c r="X695" i="4"/>
  <c r="V696" i="4"/>
  <c r="W696" i="4"/>
  <c r="X696" i="4"/>
  <c r="V697" i="4"/>
  <c r="W697" i="4"/>
  <c r="X697" i="4"/>
  <c r="V698" i="4"/>
  <c r="W698" i="4"/>
  <c r="X698" i="4"/>
  <c r="V699" i="4"/>
  <c r="W699" i="4"/>
  <c r="X699" i="4"/>
  <c r="V700" i="4"/>
  <c r="W700" i="4"/>
  <c r="X700" i="4"/>
  <c r="V701" i="4"/>
  <c r="W701" i="4"/>
  <c r="X701" i="4"/>
  <c r="V702" i="4"/>
  <c r="W702" i="4"/>
  <c r="X702" i="4"/>
  <c r="V703" i="4"/>
  <c r="W703" i="4"/>
  <c r="X703" i="4"/>
  <c r="V704" i="4"/>
  <c r="W704" i="4"/>
  <c r="X704" i="4"/>
  <c r="V705" i="4"/>
  <c r="W705" i="4"/>
  <c r="X705" i="4"/>
  <c r="V706" i="4"/>
  <c r="W706" i="4"/>
  <c r="X706" i="4"/>
  <c r="V707" i="4"/>
  <c r="W707" i="4"/>
  <c r="X707" i="4"/>
  <c r="V708" i="4"/>
  <c r="W708" i="4"/>
  <c r="X708" i="4"/>
  <c r="V709" i="4"/>
  <c r="W709" i="4"/>
  <c r="X709" i="4"/>
  <c r="V710" i="4"/>
  <c r="W710" i="4"/>
  <c r="X710" i="4"/>
  <c r="V711" i="4"/>
  <c r="W711" i="4"/>
  <c r="X711" i="4"/>
  <c r="V712" i="4"/>
  <c r="W712" i="4"/>
  <c r="X712" i="4"/>
  <c r="V713" i="4"/>
  <c r="W713" i="4"/>
  <c r="X713" i="4"/>
  <c r="V714" i="4"/>
  <c r="W714" i="4"/>
  <c r="X714" i="4"/>
  <c r="V715" i="4"/>
  <c r="W715" i="4"/>
  <c r="X715" i="4"/>
  <c r="V716" i="4"/>
  <c r="W716" i="4"/>
  <c r="X716" i="4"/>
  <c r="V717" i="4"/>
  <c r="W717" i="4"/>
  <c r="X717" i="4"/>
  <c r="V718" i="4"/>
  <c r="W718" i="4"/>
  <c r="X718" i="4"/>
  <c r="V719" i="4"/>
  <c r="W719" i="4"/>
  <c r="X719" i="4"/>
  <c r="V720" i="4"/>
  <c r="W720" i="4"/>
  <c r="X720" i="4"/>
  <c r="V721" i="4"/>
  <c r="W721" i="4"/>
  <c r="X721" i="4"/>
  <c r="V722" i="4"/>
  <c r="W722" i="4"/>
  <c r="X722" i="4"/>
  <c r="V723" i="4"/>
  <c r="W723" i="4"/>
  <c r="X723" i="4"/>
  <c r="V724" i="4"/>
  <c r="W724" i="4"/>
  <c r="X724" i="4"/>
  <c r="V725" i="4"/>
  <c r="W725" i="4"/>
  <c r="X725" i="4"/>
  <c r="V726" i="4"/>
  <c r="W726" i="4"/>
  <c r="X726" i="4"/>
  <c r="V727" i="4"/>
  <c r="W727" i="4"/>
  <c r="X727" i="4"/>
  <c r="V728" i="4"/>
  <c r="W728" i="4"/>
  <c r="X728" i="4"/>
  <c r="V729" i="4"/>
  <c r="W729" i="4"/>
  <c r="X729" i="4"/>
  <c r="V730" i="4"/>
  <c r="W730" i="4"/>
  <c r="X730" i="4"/>
  <c r="V731" i="4"/>
  <c r="W731" i="4"/>
  <c r="X731" i="4"/>
  <c r="V732" i="4"/>
  <c r="W732" i="4"/>
  <c r="X732" i="4"/>
  <c r="V733" i="4"/>
  <c r="W733" i="4"/>
  <c r="X733" i="4"/>
  <c r="V734" i="4"/>
  <c r="W734" i="4"/>
  <c r="X734" i="4"/>
  <c r="V735" i="4"/>
  <c r="W735" i="4"/>
  <c r="X735" i="4"/>
  <c r="V736" i="4"/>
  <c r="W736" i="4"/>
  <c r="X736" i="4"/>
  <c r="V737" i="4"/>
  <c r="W737" i="4"/>
  <c r="X737" i="4"/>
  <c r="V738" i="4"/>
  <c r="W738" i="4"/>
  <c r="X738" i="4"/>
  <c r="V739" i="4"/>
  <c r="W739" i="4"/>
  <c r="X739" i="4"/>
  <c r="V740" i="4"/>
  <c r="W740" i="4"/>
  <c r="X740" i="4"/>
  <c r="V741" i="4"/>
  <c r="W741" i="4"/>
  <c r="X741" i="4"/>
  <c r="V742" i="4"/>
  <c r="W742" i="4"/>
  <c r="X742" i="4"/>
  <c r="V743" i="4"/>
  <c r="W743" i="4"/>
  <c r="X743" i="4"/>
  <c r="V744" i="4"/>
  <c r="W744" i="4"/>
  <c r="X744" i="4"/>
  <c r="V745" i="4"/>
  <c r="W745" i="4"/>
  <c r="X745" i="4"/>
  <c r="V746" i="4"/>
  <c r="W746" i="4"/>
  <c r="X746" i="4"/>
  <c r="V747" i="4"/>
  <c r="W747" i="4"/>
  <c r="X747" i="4"/>
  <c r="V748" i="4"/>
  <c r="W748" i="4"/>
  <c r="X748" i="4"/>
  <c r="V749" i="4"/>
  <c r="W749" i="4"/>
  <c r="X749" i="4"/>
  <c r="V750" i="4"/>
  <c r="W750" i="4"/>
  <c r="X750" i="4"/>
  <c r="V751" i="4"/>
  <c r="W751" i="4"/>
  <c r="X751" i="4"/>
  <c r="V752" i="4"/>
  <c r="W752" i="4"/>
  <c r="X752" i="4"/>
  <c r="V753" i="4"/>
  <c r="W753" i="4"/>
  <c r="X753" i="4"/>
  <c r="V754" i="4"/>
  <c r="W754" i="4"/>
  <c r="X754" i="4"/>
  <c r="V755" i="4"/>
  <c r="W755" i="4"/>
  <c r="X755" i="4"/>
  <c r="V756" i="4"/>
  <c r="W756" i="4"/>
  <c r="X756" i="4"/>
  <c r="V757" i="4"/>
  <c r="W757" i="4"/>
  <c r="X757" i="4"/>
  <c r="V758" i="4"/>
  <c r="W758" i="4"/>
  <c r="X758" i="4"/>
  <c r="V759" i="4"/>
  <c r="W759" i="4"/>
  <c r="X759" i="4"/>
  <c r="V760" i="4"/>
  <c r="W760" i="4"/>
  <c r="X760" i="4"/>
  <c r="V761" i="4"/>
  <c r="W761" i="4"/>
  <c r="X761" i="4"/>
  <c r="V762" i="4"/>
  <c r="W762" i="4"/>
  <c r="X762" i="4"/>
  <c r="V763" i="4"/>
  <c r="W763" i="4"/>
  <c r="X763" i="4"/>
  <c r="V764" i="4"/>
  <c r="W764" i="4"/>
  <c r="X764" i="4"/>
  <c r="V765" i="4"/>
  <c r="W765" i="4"/>
  <c r="X765" i="4"/>
  <c r="V766" i="4"/>
  <c r="W766" i="4"/>
  <c r="X766" i="4"/>
  <c r="V767" i="4"/>
  <c r="W767" i="4"/>
  <c r="X767" i="4"/>
  <c r="V768" i="4"/>
  <c r="W768" i="4"/>
  <c r="X768" i="4"/>
  <c r="V769" i="4"/>
  <c r="W769" i="4"/>
  <c r="X769" i="4"/>
  <c r="V770" i="4"/>
  <c r="W770" i="4"/>
  <c r="X770" i="4"/>
  <c r="V771" i="4"/>
  <c r="W771" i="4"/>
  <c r="X771" i="4"/>
  <c r="V772" i="4"/>
  <c r="W772" i="4"/>
  <c r="X772" i="4"/>
  <c r="V773" i="4"/>
  <c r="W773" i="4"/>
  <c r="X773" i="4"/>
  <c r="V774" i="4"/>
  <c r="W774" i="4"/>
  <c r="X774" i="4"/>
  <c r="V775" i="4"/>
  <c r="W775" i="4"/>
  <c r="X775" i="4"/>
  <c r="V776" i="4"/>
  <c r="W776" i="4"/>
  <c r="X776" i="4"/>
  <c r="V777" i="4"/>
  <c r="W777" i="4"/>
  <c r="X777" i="4"/>
  <c r="V778" i="4"/>
  <c r="W778" i="4"/>
  <c r="X778" i="4"/>
  <c r="V779" i="4"/>
  <c r="W779" i="4"/>
  <c r="X779" i="4"/>
  <c r="V780" i="4"/>
  <c r="W780" i="4"/>
  <c r="X780" i="4"/>
  <c r="V781" i="4"/>
  <c r="W781" i="4"/>
  <c r="X781" i="4"/>
  <c r="V782" i="4"/>
  <c r="W782" i="4"/>
  <c r="X782" i="4"/>
  <c r="V783" i="4"/>
  <c r="W783" i="4"/>
  <c r="X783" i="4"/>
  <c r="V784" i="4"/>
  <c r="W784" i="4"/>
  <c r="X784" i="4"/>
  <c r="V785" i="4"/>
  <c r="W785" i="4"/>
  <c r="X785" i="4"/>
  <c r="V786" i="4"/>
  <c r="W786" i="4"/>
  <c r="X786" i="4"/>
  <c r="V787" i="4"/>
  <c r="W787" i="4"/>
  <c r="X787" i="4"/>
  <c r="V788" i="4"/>
  <c r="W788" i="4"/>
  <c r="X788" i="4"/>
  <c r="V789" i="4"/>
  <c r="W789" i="4"/>
  <c r="X789" i="4"/>
  <c r="V790" i="4"/>
  <c r="W790" i="4"/>
  <c r="X790" i="4"/>
  <c r="V791" i="4"/>
  <c r="W791" i="4"/>
  <c r="X791" i="4"/>
  <c r="V792" i="4"/>
  <c r="W792" i="4"/>
  <c r="X792" i="4"/>
  <c r="V793" i="4"/>
  <c r="W793" i="4"/>
  <c r="X793" i="4"/>
  <c r="V794" i="4"/>
  <c r="W794" i="4"/>
  <c r="X794" i="4"/>
  <c r="V795" i="4"/>
  <c r="W795" i="4"/>
  <c r="X795" i="4"/>
  <c r="V796" i="4"/>
  <c r="W796" i="4"/>
  <c r="X796" i="4"/>
  <c r="V797" i="4"/>
  <c r="W797" i="4"/>
  <c r="X797" i="4"/>
  <c r="V798" i="4"/>
  <c r="W798" i="4"/>
  <c r="X798" i="4"/>
  <c r="V799" i="4"/>
  <c r="W799" i="4"/>
  <c r="X799" i="4"/>
  <c r="V800" i="4"/>
  <c r="W800" i="4"/>
  <c r="X800" i="4"/>
  <c r="V801" i="4"/>
  <c r="W801" i="4"/>
  <c r="X801" i="4"/>
  <c r="V802" i="4"/>
  <c r="W802" i="4"/>
  <c r="X802" i="4"/>
  <c r="V803" i="4"/>
  <c r="W803" i="4"/>
  <c r="X803" i="4"/>
  <c r="V804" i="4"/>
  <c r="W804" i="4"/>
  <c r="X804" i="4"/>
  <c r="V805" i="4"/>
  <c r="W805" i="4"/>
  <c r="X805" i="4"/>
  <c r="V806" i="4"/>
  <c r="W806" i="4"/>
  <c r="X806" i="4"/>
  <c r="V807" i="4"/>
  <c r="W807" i="4"/>
  <c r="X807" i="4"/>
  <c r="V808" i="4"/>
  <c r="W808" i="4"/>
  <c r="X808" i="4"/>
  <c r="V809" i="4"/>
  <c r="W809" i="4"/>
  <c r="X809" i="4"/>
  <c r="V810" i="4"/>
  <c r="W810" i="4"/>
  <c r="X810" i="4"/>
  <c r="V811" i="4"/>
  <c r="W811" i="4"/>
  <c r="X811" i="4"/>
  <c r="V812" i="4"/>
  <c r="W812" i="4"/>
  <c r="X812" i="4"/>
  <c r="V813" i="4"/>
  <c r="W813" i="4"/>
  <c r="X813" i="4"/>
  <c r="V814" i="4"/>
  <c r="W814" i="4"/>
  <c r="X814" i="4"/>
  <c r="V815" i="4"/>
  <c r="W815" i="4"/>
  <c r="X815" i="4"/>
  <c r="V816" i="4"/>
  <c r="W816" i="4"/>
  <c r="X816" i="4"/>
  <c r="V817" i="4"/>
  <c r="W817" i="4"/>
  <c r="X817" i="4"/>
  <c r="V818" i="4"/>
  <c r="W818" i="4"/>
  <c r="X818" i="4"/>
  <c r="V819" i="4"/>
  <c r="W819" i="4"/>
  <c r="X819" i="4"/>
  <c r="V820" i="4"/>
  <c r="W820" i="4"/>
  <c r="X820" i="4"/>
  <c r="V821" i="4"/>
  <c r="W821" i="4"/>
  <c r="X821" i="4"/>
  <c r="V822" i="4"/>
  <c r="W822" i="4"/>
  <c r="X822" i="4"/>
  <c r="V823" i="4"/>
  <c r="W823" i="4"/>
  <c r="X823" i="4"/>
  <c r="V824" i="4"/>
  <c r="W824" i="4"/>
  <c r="X824" i="4"/>
  <c r="V825" i="4"/>
  <c r="W825" i="4"/>
  <c r="X825" i="4"/>
  <c r="V826" i="4"/>
  <c r="W826" i="4"/>
  <c r="X826" i="4"/>
  <c r="V827" i="4"/>
  <c r="W827" i="4"/>
  <c r="X827" i="4"/>
  <c r="V828" i="4"/>
  <c r="W828" i="4"/>
  <c r="X828" i="4"/>
  <c r="V829" i="4"/>
  <c r="W829" i="4"/>
  <c r="X829" i="4"/>
  <c r="V830" i="4"/>
  <c r="W830" i="4"/>
  <c r="X830" i="4"/>
  <c r="V831" i="4"/>
  <c r="W831" i="4"/>
  <c r="X831" i="4"/>
  <c r="V832" i="4"/>
  <c r="W832" i="4"/>
  <c r="X832" i="4"/>
  <c r="V833" i="4"/>
  <c r="W833" i="4"/>
  <c r="X833" i="4"/>
  <c r="V834" i="4"/>
  <c r="W834" i="4"/>
  <c r="X834" i="4"/>
  <c r="V835" i="4"/>
  <c r="W835" i="4"/>
  <c r="X835" i="4"/>
  <c r="V836" i="4"/>
  <c r="W836" i="4"/>
  <c r="X836" i="4"/>
  <c r="V837" i="4"/>
  <c r="W837" i="4"/>
  <c r="X837" i="4"/>
  <c r="V838" i="4"/>
  <c r="W838" i="4"/>
  <c r="X838" i="4"/>
  <c r="V839" i="4"/>
  <c r="W839" i="4"/>
  <c r="X839" i="4"/>
  <c r="V840" i="4"/>
  <c r="W840" i="4"/>
  <c r="X840" i="4"/>
  <c r="V841" i="4"/>
  <c r="W841" i="4"/>
  <c r="X841" i="4"/>
  <c r="V842" i="4"/>
  <c r="W842" i="4"/>
  <c r="X842" i="4"/>
  <c r="V843" i="4"/>
  <c r="W843" i="4"/>
  <c r="X843" i="4"/>
  <c r="V844" i="4"/>
  <c r="W844" i="4"/>
  <c r="X844" i="4"/>
  <c r="V845" i="4"/>
  <c r="W845" i="4"/>
  <c r="X845" i="4"/>
  <c r="V846" i="4"/>
  <c r="W846" i="4"/>
  <c r="X846" i="4"/>
  <c r="V847" i="4"/>
  <c r="W847" i="4"/>
  <c r="X847" i="4"/>
  <c r="V848" i="4"/>
  <c r="W848" i="4"/>
  <c r="X848" i="4"/>
  <c r="V849" i="4"/>
  <c r="W849" i="4"/>
  <c r="X849" i="4"/>
  <c r="V850" i="4"/>
  <c r="W850" i="4"/>
  <c r="X850" i="4"/>
  <c r="V851" i="4"/>
  <c r="W851" i="4"/>
  <c r="X851" i="4"/>
  <c r="V852" i="4"/>
  <c r="W852" i="4"/>
  <c r="X852" i="4"/>
  <c r="V853" i="4"/>
  <c r="W853" i="4"/>
  <c r="X853" i="4"/>
  <c r="V854" i="4"/>
  <c r="W854" i="4"/>
  <c r="X854" i="4"/>
  <c r="V855" i="4"/>
  <c r="W855" i="4"/>
  <c r="X855" i="4"/>
  <c r="V856" i="4"/>
  <c r="W856" i="4"/>
  <c r="X856" i="4"/>
  <c r="V857" i="4"/>
  <c r="W857" i="4"/>
  <c r="X857" i="4"/>
  <c r="V858" i="4"/>
  <c r="W858" i="4"/>
  <c r="X858" i="4"/>
  <c r="V859" i="4"/>
  <c r="W859" i="4"/>
  <c r="X859" i="4"/>
  <c r="V860" i="4"/>
  <c r="W860" i="4"/>
  <c r="X860" i="4"/>
  <c r="V861" i="4"/>
  <c r="W861" i="4"/>
  <c r="X861" i="4"/>
  <c r="V862" i="4"/>
  <c r="W862" i="4"/>
  <c r="X862" i="4"/>
  <c r="V863" i="4"/>
  <c r="W863" i="4"/>
  <c r="X863" i="4"/>
  <c r="V864" i="4"/>
  <c r="W864" i="4"/>
  <c r="X864" i="4"/>
  <c r="V865" i="4"/>
  <c r="W865" i="4"/>
  <c r="X865" i="4"/>
  <c r="V866" i="4"/>
  <c r="W866" i="4"/>
  <c r="X866" i="4"/>
  <c r="V867" i="4"/>
  <c r="W867" i="4"/>
  <c r="X867" i="4"/>
  <c r="V868" i="4"/>
  <c r="W868" i="4"/>
  <c r="X868" i="4"/>
  <c r="V869" i="4"/>
  <c r="W869" i="4"/>
  <c r="X869" i="4"/>
  <c r="V870" i="4"/>
  <c r="W870" i="4"/>
  <c r="X870" i="4"/>
  <c r="V871" i="4"/>
  <c r="W871" i="4"/>
  <c r="X871" i="4"/>
  <c r="V872" i="4"/>
  <c r="W872" i="4"/>
  <c r="X872" i="4"/>
  <c r="V873" i="4"/>
  <c r="W873" i="4"/>
  <c r="X873" i="4"/>
  <c r="V874" i="4"/>
  <c r="W874" i="4"/>
  <c r="X874" i="4"/>
  <c r="V875" i="4"/>
  <c r="W875" i="4"/>
  <c r="X875" i="4"/>
  <c r="V876" i="4"/>
  <c r="W876" i="4"/>
  <c r="X876" i="4"/>
  <c r="V877" i="4"/>
  <c r="W877" i="4"/>
  <c r="X877" i="4"/>
  <c r="V878" i="4"/>
  <c r="W878" i="4"/>
  <c r="X878" i="4"/>
  <c r="V879" i="4"/>
  <c r="W879" i="4"/>
  <c r="X879" i="4"/>
  <c r="V880" i="4"/>
  <c r="W880" i="4"/>
  <c r="X880" i="4"/>
  <c r="V881" i="4"/>
  <c r="W881" i="4"/>
  <c r="X881" i="4"/>
  <c r="V882" i="4"/>
  <c r="W882" i="4"/>
  <c r="X882" i="4"/>
  <c r="V883" i="4"/>
  <c r="W883" i="4"/>
  <c r="X883" i="4"/>
  <c r="V884" i="4"/>
  <c r="W884" i="4"/>
  <c r="X884" i="4"/>
  <c r="V885" i="4"/>
  <c r="W885" i="4"/>
  <c r="X885" i="4"/>
  <c r="V886" i="4"/>
  <c r="W886" i="4"/>
  <c r="X886" i="4"/>
  <c r="V887" i="4"/>
  <c r="W887" i="4"/>
  <c r="X887" i="4"/>
  <c r="V888" i="4"/>
  <c r="W888" i="4"/>
  <c r="X888" i="4"/>
  <c r="V889" i="4"/>
  <c r="W889" i="4"/>
  <c r="X889" i="4"/>
  <c r="V890" i="4"/>
  <c r="W890" i="4"/>
  <c r="X890" i="4"/>
  <c r="V891" i="4"/>
  <c r="W891" i="4"/>
  <c r="X891" i="4"/>
  <c r="V892" i="4"/>
  <c r="W892" i="4"/>
  <c r="X892" i="4"/>
  <c r="V893" i="4"/>
  <c r="W893" i="4"/>
  <c r="X893" i="4"/>
  <c r="V894" i="4"/>
  <c r="W894" i="4"/>
  <c r="X894" i="4"/>
  <c r="V895" i="4"/>
  <c r="W895" i="4"/>
  <c r="X895" i="4"/>
  <c r="V896" i="4"/>
  <c r="W896" i="4"/>
  <c r="X896" i="4"/>
  <c r="V897" i="4"/>
  <c r="W897" i="4"/>
  <c r="X897" i="4"/>
  <c r="V898" i="4"/>
  <c r="W898" i="4"/>
  <c r="X898" i="4"/>
  <c r="V899" i="4"/>
  <c r="W899" i="4"/>
  <c r="X899" i="4"/>
  <c r="V900" i="4"/>
  <c r="W900" i="4"/>
  <c r="X900" i="4"/>
  <c r="V901" i="4"/>
  <c r="W901" i="4"/>
  <c r="X901" i="4"/>
  <c r="V902" i="4"/>
  <c r="W902" i="4"/>
  <c r="X902" i="4"/>
  <c r="V903" i="4"/>
  <c r="W903" i="4"/>
  <c r="X903" i="4"/>
  <c r="V904" i="4"/>
  <c r="W904" i="4"/>
  <c r="X904" i="4"/>
  <c r="V905" i="4"/>
  <c r="W905" i="4"/>
  <c r="X905" i="4"/>
  <c r="V906" i="4"/>
  <c r="W906" i="4"/>
  <c r="X906" i="4"/>
  <c r="V907" i="4"/>
  <c r="W907" i="4"/>
  <c r="X907" i="4"/>
  <c r="V908" i="4"/>
  <c r="W908" i="4"/>
  <c r="X908" i="4"/>
  <c r="V909" i="4"/>
  <c r="W909" i="4"/>
  <c r="X909" i="4"/>
  <c r="V910" i="4"/>
  <c r="W910" i="4"/>
  <c r="X910" i="4"/>
  <c r="V911" i="4"/>
  <c r="W911" i="4"/>
  <c r="X911" i="4"/>
  <c r="V912" i="4"/>
  <c r="W912" i="4"/>
  <c r="X912" i="4"/>
  <c r="V913" i="4"/>
  <c r="W913" i="4"/>
  <c r="X913" i="4"/>
  <c r="V914" i="4"/>
  <c r="W914" i="4"/>
  <c r="X914" i="4"/>
  <c r="V915" i="4"/>
  <c r="W915" i="4"/>
  <c r="X915" i="4"/>
  <c r="V916" i="4"/>
  <c r="W916" i="4"/>
  <c r="X916" i="4"/>
  <c r="V917" i="4"/>
  <c r="W917" i="4"/>
  <c r="X917" i="4"/>
  <c r="V918" i="4"/>
  <c r="W918" i="4"/>
  <c r="X918" i="4"/>
  <c r="V919" i="4"/>
  <c r="W919" i="4"/>
  <c r="X919" i="4"/>
  <c r="V920" i="4"/>
  <c r="W920" i="4"/>
  <c r="X920" i="4"/>
  <c r="V921" i="4"/>
  <c r="W921" i="4"/>
  <c r="X921" i="4"/>
  <c r="V922" i="4"/>
  <c r="W922" i="4"/>
  <c r="X922" i="4"/>
  <c r="V923" i="4"/>
  <c r="W923" i="4"/>
  <c r="X923" i="4"/>
  <c r="V924" i="4"/>
  <c r="W924" i="4"/>
  <c r="X924" i="4"/>
  <c r="V925" i="4"/>
  <c r="W925" i="4"/>
  <c r="X925" i="4"/>
  <c r="V926" i="4"/>
  <c r="W926" i="4"/>
  <c r="X926" i="4"/>
  <c r="V927" i="4"/>
  <c r="W927" i="4"/>
  <c r="X927" i="4"/>
  <c r="V928" i="4"/>
  <c r="W928" i="4"/>
  <c r="X928" i="4"/>
  <c r="V929" i="4"/>
  <c r="W929" i="4"/>
  <c r="X929" i="4"/>
  <c r="V930" i="4"/>
  <c r="W930" i="4"/>
  <c r="X930" i="4"/>
  <c r="V931" i="4"/>
  <c r="W931" i="4"/>
  <c r="X931" i="4"/>
  <c r="V932" i="4"/>
  <c r="W932" i="4"/>
  <c r="X932" i="4"/>
  <c r="V933" i="4"/>
  <c r="W933" i="4"/>
  <c r="X933" i="4"/>
  <c r="V934" i="4"/>
  <c r="W934" i="4"/>
  <c r="X934" i="4"/>
  <c r="V935" i="4"/>
  <c r="W935" i="4"/>
  <c r="X935" i="4"/>
  <c r="V936" i="4"/>
  <c r="W936" i="4"/>
  <c r="X936" i="4"/>
  <c r="V937" i="4"/>
  <c r="W937" i="4"/>
  <c r="X937" i="4"/>
  <c r="V938" i="4"/>
  <c r="W938" i="4"/>
  <c r="X938" i="4"/>
  <c r="V939" i="4"/>
  <c r="W939" i="4"/>
  <c r="X939" i="4"/>
  <c r="V940" i="4"/>
  <c r="W940" i="4"/>
  <c r="X940" i="4"/>
  <c r="V941" i="4"/>
  <c r="W941" i="4"/>
  <c r="X941" i="4"/>
  <c r="V942" i="4"/>
  <c r="W942" i="4"/>
  <c r="X942" i="4"/>
  <c r="V943" i="4"/>
  <c r="W943" i="4"/>
  <c r="X943" i="4"/>
  <c r="V944" i="4"/>
  <c r="W944" i="4"/>
  <c r="X944" i="4"/>
  <c r="V945" i="4"/>
  <c r="W945" i="4"/>
  <c r="X945" i="4"/>
  <c r="V946" i="4"/>
  <c r="W946" i="4"/>
  <c r="X946" i="4"/>
  <c r="V947" i="4"/>
  <c r="W947" i="4"/>
  <c r="X947" i="4"/>
  <c r="V948" i="4"/>
  <c r="W948" i="4"/>
  <c r="X948" i="4"/>
  <c r="V949" i="4"/>
  <c r="W949" i="4"/>
  <c r="X949" i="4"/>
  <c r="V950" i="4"/>
  <c r="W950" i="4"/>
  <c r="X950" i="4"/>
  <c r="V951" i="4"/>
  <c r="W951" i="4"/>
  <c r="X951" i="4"/>
  <c r="V952" i="4"/>
  <c r="W952" i="4"/>
  <c r="X952" i="4"/>
  <c r="V953" i="4"/>
  <c r="W953" i="4"/>
  <c r="X953" i="4"/>
  <c r="V954" i="4"/>
  <c r="W954" i="4"/>
  <c r="X954" i="4"/>
  <c r="V955" i="4"/>
  <c r="W955" i="4"/>
  <c r="X955" i="4"/>
  <c r="V956" i="4"/>
  <c r="W956" i="4"/>
  <c r="X956" i="4"/>
  <c r="V957" i="4"/>
  <c r="W957" i="4"/>
  <c r="X957" i="4"/>
  <c r="V958" i="4"/>
  <c r="W958" i="4"/>
  <c r="X958" i="4"/>
  <c r="V959" i="4"/>
  <c r="W959" i="4"/>
  <c r="X959" i="4"/>
  <c r="V960" i="4"/>
  <c r="W960" i="4"/>
  <c r="X960" i="4"/>
  <c r="V961" i="4"/>
  <c r="W961" i="4"/>
  <c r="X961" i="4"/>
  <c r="V962" i="4"/>
  <c r="W962" i="4"/>
  <c r="X962" i="4"/>
  <c r="V963" i="4"/>
  <c r="W963" i="4"/>
  <c r="X963" i="4"/>
  <c r="V964" i="4"/>
  <c r="W964" i="4"/>
  <c r="X964" i="4"/>
  <c r="V965" i="4"/>
  <c r="W965" i="4"/>
  <c r="X965" i="4"/>
  <c r="V966" i="4"/>
  <c r="W966" i="4"/>
  <c r="X966" i="4"/>
  <c r="V967" i="4"/>
  <c r="W967" i="4"/>
  <c r="X967" i="4"/>
  <c r="V968" i="4"/>
  <c r="W968" i="4"/>
  <c r="X968" i="4"/>
  <c r="V969" i="4"/>
  <c r="W969" i="4"/>
  <c r="X969" i="4"/>
  <c r="V970" i="4"/>
  <c r="W970" i="4"/>
  <c r="X970" i="4"/>
  <c r="V971" i="4"/>
  <c r="W971" i="4"/>
  <c r="X971" i="4"/>
  <c r="V972" i="4"/>
  <c r="W972" i="4"/>
  <c r="X972" i="4"/>
  <c r="V973" i="4"/>
  <c r="W973" i="4"/>
  <c r="X973" i="4"/>
  <c r="V974" i="4"/>
  <c r="W974" i="4"/>
  <c r="X974" i="4"/>
  <c r="V975" i="4"/>
  <c r="W975" i="4"/>
  <c r="X975" i="4"/>
  <c r="V976" i="4"/>
  <c r="W976" i="4"/>
  <c r="X976" i="4"/>
  <c r="V977" i="4"/>
  <c r="W977" i="4"/>
  <c r="X977" i="4"/>
  <c r="V978" i="4"/>
  <c r="W978" i="4"/>
  <c r="X978" i="4"/>
  <c r="V979" i="4"/>
  <c r="W979" i="4"/>
  <c r="X979" i="4"/>
  <c r="V980" i="4"/>
  <c r="W980" i="4"/>
  <c r="X980" i="4"/>
  <c r="V981" i="4"/>
  <c r="W981" i="4"/>
  <c r="X981" i="4"/>
  <c r="V982" i="4"/>
  <c r="W982" i="4"/>
  <c r="X982" i="4"/>
  <c r="V983" i="4"/>
  <c r="W983" i="4"/>
  <c r="X983" i="4"/>
  <c r="V984" i="4"/>
  <c r="W984" i="4"/>
  <c r="X984" i="4"/>
  <c r="V985" i="4"/>
  <c r="W985" i="4"/>
  <c r="X985" i="4"/>
  <c r="V986" i="4"/>
  <c r="W986" i="4"/>
  <c r="X986" i="4"/>
  <c r="V987" i="4"/>
  <c r="W987" i="4"/>
  <c r="X987" i="4"/>
  <c r="V988" i="4"/>
  <c r="W988" i="4"/>
  <c r="X988" i="4"/>
  <c r="V989" i="4"/>
  <c r="W989" i="4"/>
  <c r="X989" i="4"/>
  <c r="V990" i="4"/>
  <c r="W990" i="4"/>
  <c r="X990" i="4"/>
  <c r="V991" i="4"/>
  <c r="W991" i="4"/>
  <c r="X991" i="4"/>
  <c r="V992" i="4"/>
  <c r="W992" i="4"/>
  <c r="X992" i="4"/>
  <c r="V993" i="4"/>
  <c r="W993" i="4"/>
  <c r="X993" i="4"/>
  <c r="V994" i="4"/>
  <c r="W994" i="4"/>
  <c r="X994" i="4"/>
  <c r="V995" i="4"/>
  <c r="W995" i="4"/>
  <c r="X995" i="4"/>
  <c r="V996" i="4"/>
  <c r="W996" i="4"/>
  <c r="X996" i="4"/>
  <c r="V997" i="4"/>
  <c r="W997" i="4"/>
  <c r="X997" i="4"/>
  <c r="V998" i="4"/>
  <c r="W998" i="4"/>
  <c r="X998" i="4"/>
  <c r="V999" i="4"/>
  <c r="W999" i="4"/>
  <c r="X999" i="4"/>
  <c r="V1000" i="4"/>
  <c r="W1000" i="4"/>
  <c r="X1000" i="4"/>
  <c r="V1001" i="4"/>
  <c r="W1001" i="4"/>
  <c r="X1001" i="4"/>
  <c r="V1002" i="4"/>
  <c r="W1002" i="4"/>
  <c r="X1002" i="4"/>
  <c r="V1003" i="4"/>
  <c r="W1003" i="4"/>
  <c r="X1003" i="4"/>
  <c r="V1004" i="4"/>
  <c r="W1004" i="4"/>
  <c r="X1004" i="4"/>
  <c r="V1005" i="4"/>
  <c r="W1005" i="4"/>
  <c r="X1005" i="4"/>
  <c r="V1006" i="4"/>
  <c r="W1006" i="4"/>
  <c r="X1006" i="4"/>
  <c r="V1007" i="4"/>
  <c r="W1007" i="4"/>
  <c r="X1007" i="4"/>
  <c r="V1008" i="4"/>
  <c r="W1008" i="4"/>
  <c r="X1008" i="4"/>
  <c r="V1009" i="4"/>
  <c r="W1009" i="4"/>
  <c r="X1009" i="4"/>
  <c r="V1010" i="4"/>
  <c r="W1010" i="4"/>
  <c r="X1010" i="4"/>
  <c r="V1011" i="4"/>
  <c r="W1011" i="4"/>
  <c r="X1011" i="4"/>
  <c r="V1012" i="4"/>
  <c r="W1012" i="4"/>
  <c r="X1012" i="4"/>
  <c r="V1013" i="4"/>
  <c r="W1013" i="4"/>
  <c r="X1013" i="4"/>
  <c r="V1014" i="4"/>
  <c r="W1014" i="4"/>
  <c r="X1014" i="4"/>
  <c r="V1015" i="4"/>
  <c r="W1015" i="4"/>
  <c r="X1015" i="4"/>
  <c r="V1016" i="4"/>
  <c r="W1016" i="4"/>
  <c r="X1016" i="4"/>
  <c r="V1017" i="4"/>
  <c r="W1017" i="4"/>
  <c r="X1017" i="4"/>
  <c r="V1018" i="4"/>
  <c r="W1018" i="4"/>
  <c r="X1018" i="4"/>
  <c r="V1019" i="4"/>
  <c r="W1019" i="4"/>
  <c r="X1019" i="4"/>
  <c r="V1020" i="4"/>
  <c r="W1020" i="4"/>
  <c r="X1020" i="4"/>
  <c r="V1021" i="4"/>
  <c r="W1021" i="4"/>
  <c r="X1021" i="4"/>
  <c r="V1022" i="4"/>
  <c r="W1022" i="4"/>
  <c r="X1022" i="4"/>
  <c r="V1023" i="4"/>
  <c r="W1023" i="4"/>
  <c r="X1023" i="4"/>
  <c r="V1024" i="4"/>
  <c r="W1024" i="4"/>
  <c r="X1024" i="4"/>
  <c r="V1025" i="4"/>
  <c r="W1025" i="4"/>
  <c r="X1025" i="4"/>
  <c r="V1026" i="4"/>
  <c r="W1026" i="4"/>
  <c r="X1026" i="4"/>
  <c r="V1027" i="4"/>
  <c r="W1027" i="4"/>
  <c r="X1027" i="4"/>
  <c r="V1028" i="4"/>
  <c r="W1028" i="4"/>
  <c r="X1028" i="4"/>
  <c r="V1029" i="4"/>
  <c r="W1029" i="4"/>
  <c r="X1029" i="4"/>
  <c r="V1030" i="4"/>
  <c r="W1030" i="4"/>
  <c r="X1030" i="4"/>
  <c r="V1031" i="4"/>
  <c r="W1031" i="4"/>
  <c r="X1031" i="4"/>
  <c r="V1032" i="4"/>
  <c r="W1032" i="4"/>
  <c r="X1032" i="4"/>
  <c r="V1033" i="4"/>
  <c r="W1033" i="4"/>
  <c r="X1033" i="4"/>
  <c r="V1034" i="4"/>
  <c r="W1034" i="4"/>
  <c r="X1034" i="4"/>
  <c r="V1035" i="4"/>
  <c r="W1035" i="4"/>
  <c r="X1035" i="4"/>
  <c r="V1036" i="4"/>
  <c r="W1036" i="4"/>
  <c r="X1036" i="4"/>
  <c r="V1037" i="4"/>
  <c r="W1037" i="4"/>
  <c r="X1037" i="4"/>
  <c r="V1038" i="4"/>
  <c r="W1038" i="4"/>
  <c r="X1038" i="4"/>
  <c r="V1039" i="4"/>
  <c r="W1039" i="4"/>
  <c r="X1039" i="4"/>
  <c r="V1040" i="4"/>
  <c r="W1040" i="4"/>
  <c r="X1040" i="4"/>
  <c r="V1041" i="4"/>
  <c r="W1041" i="4"/>
  <c r="X1041" i="4"/>
  <c r="V1042" i="4"/>
  <c r="W1042" i="4"/>
  <c r="X1042" i="4"/>
  <c r="V1043" i="4"/>
  <c r="W1043" i="4"/>
  <c r="X1043" i="4"/>
  <c r="V1044" i="4"/>
  <c r="W1044" i="4"/>
  <c r="X1044" i="4"/>
  <c r="V1045" i="4"/>
  <c r="W1045" i="4"/>
  <c r="X1045" i="4"/>
  <c r="V1046" i="4"/>
  <c r="W1046" i="4"/>
  <c r="X1046" i="4"/>
  <c r="V1047" i="4"/>
  <c r="W1047" i="4"/>
  <c r="X1047" i="4"/>
  <c r="V1048" i="4"/>
  <c r="W1048" i="4"/>
  <c r="X1048" i="4"/>
  <c r="V1049" i="4"/>
  <c r="W1049" i="4"/>
  <c r="X1049" i="4"/>
  <c r="V1050" i="4"/>
  <c r="W1050" i="4"/>
  <c r="X1050" i="4"/>
  <c r="V1051" i="4"/>
  <c r="W1051" i="4"/>
  <c r="X1051" i="4"/>
  <c r="V1052" i="4"/>
  <c r="W1052" i="4"/>
  <c r="X1052" i="4"/>
  <c r="V1053" i="4"/>
  <c r="W1053" i="4"/>
  <c r="X1053" i="4"/>
  <c r="V1054" i="4"/>
  <c r="W1054" i="4"/>
  <c r="X1054" i="4"/>
  <c r="V1055" i="4"/>
  <c r="W1055" i="4"/>
  <c r="X1055" i="4"/>
  <c r="V1056" i="4"/>
  <c r="W1056" i="4"/>
  <c r="X1056" i="4"/>
  <c r="V1057" i="4"/>
  <c r="W1057" i="4"/>
  <c r="X1057" i="4"/>
  <c r="V1058" i="4"/>
  <c r="W1058" i="4"/>
  <c r="X1058" i="4"/>
  <c r="V1059" i="4"/>
  <c r="W1059" i="4"/>
  <c r="X1059" i="4"/>
  <c r="V1060" i="4"/>
  <c r="W1060" i="4"/>
  <c r="X1060" i="4"/>
  <c r="V1061" i="4"/>
  <c r="W1061" i="4"/>
  <c r="X1061" i="4"/>
  <c r="V1062" i="4"/>
  <c r="W1062" i="4"/>
  <c r="X1062" i="4"/>
  <c r="V1063" i="4"/>
  <c r="W1063" i="4"/>
  <c r="X1063" i="4"/>
  <c r="V1064" i="4"/>
  <c r="W1064" i="4"/>
  <c r="X1064" i="4"/>
  <c r="V1065" i="4"/>
  <c r="W1065" i="4"/>
  <c r="X1065" i="4"/>
  <c r="V1066" i="4"/>
  <c r="W1066" i="4"/>
  <c r="X1066" i="4"/>
  <c r="V1067" i="4"/>
  <c r="W1067" i="4"/>
  <c r="X1067" i="4"/>
  <c r="V1068" i="4"/>
  <c r="W1068" i="4"/>
  <c r="X1068" i="4"/>
  <c r="V1069" i="4"/>
  <c r="W1069" i="4"/>
  <c r="X1069" i="4"/>
  <c r="V1070" i="4"/>
  <c r="W1070" i="4"/>
  <c r="X1070" i="4"/>
  <c r="V1071" i="4"/>
  <c r="W1071" i="4"/>
  <c r="X1071" i="4"/>
  <c r="V1072" i="4"/>
  <c r="W1072" i="4"/>
  <c r="X1072" i="4"/>
  <c r="V1073" i="4"/>
  <c r="W1073" i="4"/>
  <c r="X1073" i="4"/>
  <c r="V1074" i="4"/>
  <c r="W1074" i="4"/>
  <c r="X1074" i="4"/>
  <c r="V1075" i="4"/>
  <c r="W1075" i="4"/>
  <c r="X1075" i="4"/>
  <c r="V1076" i="4"/>
  <c r="W1076" i="4"/>
  <c r="X1076" i="4"/>
  <c r="V1077" i="4"/>
  <c r="W1077" i="4"/>
  <c r="X1077" i="4"/>
  <c r="V1078" i="4"/>
  <c r="W1078" i="4"/>
  <c r="X1078" i="4"/>
  <c r="V1079" i="4"/>
  <c r="W1079" i="4"/>
  <c r="X1079" i="4"/>
  <c r="V1080" i="4"/>
  <c r="W1080" i="4"/>
  <c r="X1080" i="4"/>
  <c r="V1081" i="4"/>
  <c r="W1081" i="4"/>
  <c r="X1081" i="4"/>
  <c r="V1082" i="4"/>
  <c r="W1082" i="4"/>
  <c r="X1082" i="4"/>
  <c r="V1083" i="4"/>
  <c r="W1083" i="4"/>
  <c r="X1083" i="4"/>
  <c r="V1084" i="4"/>
  <c r="W1084" i="4"/>
  <c r="X1084" i="4"/>
  <c r="V1085" i="4"/>
  <c r="W1085" i="4"/>
  <c r="X1085" i="4"/>
  <c r="V1086" i="4"/>
  <c r="W1086" i="4"/>
  <c r="X1086" i="4"/>
  <c r="V1087" i="4"/>
  <c r="W1087" i="4"/>
  <c r="X1087" i="4"/>
  <c r="V1088" i="4"/>
  <c r="W1088" i="4"/>
  <c r="X1088" i="4"/>
  <c r="V1089" i="4"/>
  <c r="W1089" i="4"/>
  <c r="X1089" i="4"/>
  <c r="V1090" i="4"/>
  <c r="W1090" i="4"/>
  <c r="X1090" i="4"/>
  <c r="V1091" i="4"/>
  <c r="W1091" i="4"/>
  <c r="X1091" i="4"/>
  <c r="V1092" i="4"/>
  <c r="W1092" i="4"/>
  <c r="X1092" i="4"/>
  <c r="V1093" i="4"/>
  <c r="W1093" i="4"/>
  <c r="X1093" i="4"/>
  <c r="V1094" i="4"/>
  <c r="W1094" i="4"/>
  <c r="X1094" i="4"/>
  <c r="V1095" i="4"/>
  <c r="W1095" i="4"/>
  <c r="X1095" i="4"/>
  <c r="V1096" i="4"/>
  <c r="W1096" i="4"/>
  <c r="X1096" i="4"/>
  <c r="V1097" i="4"/>
  <c r="W1097" i="4"/>
  <c r="X1097" i="4"/>
  <c r="V1098" i="4"/>
  <c r="W1098" i="4"/>
  <c r="X1098" i="4"/>
  <c r="V1099" i="4"/>
  <c r="W1099" i="4"/>
  <c r="X1099" i="4"/>
  <c r="V1100" i="4"/>
  <c r="W1100" i="4"/>
  <c r="X1100" i="4"/>
  <c r="V1101" i="4"/>
  <c r="W1101" i="4"/>
  <c r="X1101" i="4"/>
  <c r="V1102" i="4"/>
  <c r="W1102" i="4"/>
  <c r="X1102" i="4"/>
  <c r="V1103" i="4"/>
  <c r="W1103" i="4"/>
  <c r="X1103" i="4"/>
  <c r="V1104" i="4"/>
  <c r="W1104" i="4"/>
  <c r="X1104" i="4"/>
  <c r="V1105" i="4"/>
  <c r="W1105" i="4"/>
  <c r="X1105" i="4"/>
  <c r="V1106" i="4"/>
  <c r="W1106" i="4"/>
  <c r="X1106" i="4"/>
  <c r="V1107" i="4"/>
  <c r="W1107" i="4"/>
  <c r="X1107" i="4"/>
  <c r="V1108" i="4"/>
  <c r="W1108" i="4"/>
  <c r="X1108" i="4"/>
  <c r="V1109" i="4"/>
  <c r="W1109" i="4"/>
  <c r="X1109" i="4"/>
  <c r="V1110" i="4"/>
  <c r="W1110" i="4"/>
  <c r="X1110" i="4"/>
  <c r="V1111" i="4"/>
  <c r="W1111" i="4"/>
  <c r="X1111" i="4"/>
  <c r="V1112" i="4"/>
  <c r="W1112" i="4"/>
  <c r="X1112" i="4"/>
  <c r="V1113" i="4"/>
  <c r="W1113" i="4"/>
  <c r="X1113" i="4"/>
  <c r="V1114" i="4"/>
  <c r="W1114" i="4"/>
  <c r="X1114" i="4"/>
  <c r="V1115" i="4"/>
  <c r="W1115" i="4"/>
  <c r="X1115" i="4"/>
  <c r="V1116" i="4"/>
  <c r="W1116" i="4"/>
  <c r="X1116" i="4"/>
  <c r="V1117" i="4"/>
  <c r="W1117" i="4"/>
  <c r="X1117" i="4"/>
  <c r="V1118" i="4"/>
  <c r="W1118" i="4"/>
  <c r="X1118" i="4"/>
  <c r="V1119" i="4"/>
  <c r="W1119" i="4"/>
  <c r="X1119" i="4"/>
  <c r="V1120" i="4"/>
  <c r="W1120" i="4"/>
  <c r="X1120" i="4"/>
  <c r="V1121" i="4"/>
  <c r="W1121" i="4"/>
  <c r="X1121" i="4"/>
  <c r="V1122" i="4"/>
  <c r="W1122" i="4"/>
  <c r="X1122" i="4"/>
  <c r="V1123" i="4"/>
  <c r="W1123" i="4"/>
  <c r="X1123" i="4"/>
  <c r="V1124" i="4"/>
  <c r="W1124" i="4"/>
  <c r="X1124" i="4"/>
  <c r="V1125" i="4"/>
  <c r="W1125" i="4"/>
  <c r="X1125" i="4"/>
  <c r="V1126" i="4"/>
  <c r="W1126" i="4"/>
  <c r="X1126" i="4"/>
  <c r="V1127" i="4"/>
  <c r="W1127" i="4"/>
  <c r="X1127" i="4"/>
  <c r="V1128" i="4"/>
  <c r="W1128" i="4"/>
  <c r="X1128" i="4"/>
  <c r="V1129" i="4"/>
  <c r="W1129" i="4"/>
  <c r="X1129" i="4"/>
  <c r="V1130" i="4"/>
  <c r="W1130" i="4"/>
  <c r="X1130" i="4"/>
  <c r="V1131" i="4"/>
  <c r="W1131" i="4"/>
  <c r="X1131" i="4"/>
  <c r="V1132" i="4"/>
  <c r="W1132" i="4"/>
  <c r="X1132" i="4"/>
  <c r="V1133" i="4"/>
  <c r="W1133" i="4"/>
  <c r="X1133" i="4"/>
  <c r="V1134" i="4"/>
  <c r="W1134" i="4"/>
  <c r="X1134" i="4"/>
  <c r="V1135" i="4"/>
  <c r="W1135" i="4"/>
  <c r="X1135" i="4"/>
  <c r="V1136" i="4"/>
  <c r="W1136" i="4"/>
  <c r="X1136" i="4"/>
  <c r="V1137" i="4"/>
  <c r="W1137" i="4"/>
  <c r="X1137" i="4"/>
  <c r="V1138" i="4"/>
  <c r="W1138" i="4"/>
  <c r="X1138" i="4"/>
  <c r="V1139" i="4"/>
  <c r="W1139" i="4"/>
  <c r="X1139" i="4"/>
  <c r="V1140" i="4"/>
  <c r="W1140" i="4"/>
  <c r="X1140" i="4"/>
  <c r="V1141" i="4"/>
  <c r="W1141" i="4"/>
  <c r="X1141" i="4"/>
  <c r="V1142" i="4"/>
  <c r="W1142" i="4"/>
  <c r="X1142" i="4"/>
  <c r="V1143" i="4"/>
  <c r="W1143" i="4"/>
  <c r="X1143" i="4"/>
  <c r="V1144" i="4"/>
  <c r="W1144" i="4"/>
  <c r="X1144" i="4"/>
  <c r="V1145" i="4"/>
  <c r="W1145" i="4"/>
  <c r="X1145" i="4"/>
  <c r="V1146" i="4"/>
  <c r="W1146" i="4"/>
  <c r="X1146" i="4"/>
  <c r="V1147" i="4"/>
  <c r="W1147" i="4"/>
  <c r="X1147" i="4"/>
  <c r="V1148" i="4"/>
  <c r="W1148" i="4"/>
  <c r="X1148" i="4"/>
  <c r="V1149" i="4"/>
  <c r="W1149" i="4"/>
  <c r="X1149" i="4"/>
  <c r="V1150" i="4"/>
  <c r="W1150" i="4"/>
  <c r="X1150" i="4"/>
  <c r="V1151" i="4"/>
  <c r="W1151" i="4"/>
  <c r="X1151" i="4"/>
  <c r="V1152" i="4"/>
  <c r="W1152" i="4"/>
  <c r="X1152" i="4"/>
  <c r="V1153" i="4"/>
  <c r="W1153" i="4"/>
  <c r="X1153" i="4"/>
  <c r="V1154" i="4"/>
  <c r="W1154" i="4"/>
  <c r="X1154" i="4"/>
  <c r="V1155" i="4"/>
  <c r="W1155" i="4"/>
  <c r="X1155" i="4"/>
  <c r="V1156" i="4"/>
  <c r="W1156" i="4"/>
  <c r="X1156" i="4"/>
  <c r="V1157" i="4"/>
  <c r="W1157" i="4"/>
  <c r="X1157" i="4"/>
  <c r="V1158" i="4"/>
  <c r="W1158" i="4"/>
  <c r="X1158" i="4"/>
  <c r="V1159" i="4"/>
  <c r="W1159" i="4"/>
  <c r="X1159" i="4"/>
  <c r="V1160" i="4"/>
  <c r="W1160" i="4"/>
  <c r="X1160" i="4"/>
  <c r="V1161" i="4"/>
  <c r="W1161" i="4"/>
  <c r="X1161" i="4"/>
  <c r="V1162" i="4"/>
  <c r="W1162" i="4"/>
  <c r="X1162" i="4"/>
  <c r="V1163" i="4"/>
  <c r="W1163" i="4"/>
  <c r="X1163" i="4"/>
  <c r="V1164" i="4"/>
  <c r="W1164" i="4"/>
  <c r="X1164" i="4"/>
  <c r="V1165" i="4"/>
  <c r="W1165" i="4"/>
  <c r="X1165" i="4"/>
  <c r="V1166" i="4"/>
  <c r="W1166" i="4"/>
  <c r="X1166" i="4"/>
  <c r="V1167" i="4"/>
  <c r="W1167" i="4"/>
  <c r="X1167" i="4"/>
  <c r="V1168" i="4"/>
  <c r="W1168" i="4"/>
  <c r="X1168" i="4"/>
  <c r="V1169" i="4"/>
  <c r="W1169" i="4"/>
  <c r="X1169" i="4"/>
  <c r="V1170" i="4"/>
  <c r="W1170" i="4"/>
  <c r="X1170" i="4"/>
  <c r="V1171" i="4"/>
  <c r="W1171" i="4"/>
  <c r="X1171" i="4"/>
  <c r="V1172" i="4"/>
  <c r="W1172" i="4"/>
  <c r="X1172" i="4"/>
  <c r="V1173" i="4"/>
  <c r="W1173" i="4"/>
  <c r="X1173" i="4"/>
  <c r="V1174" i="4"/>
  <c r="W1174" i="4"/>
  <c r="X1174" i="4"/>
  <c r="V1175" i="4"/>
  <c r="W1175" i="4"/>
  <c r="X1175" i="4"/>
  <c r="V1176" i="4"/>
  <c r="W1176" i="4"/>
  <c r="X1176" i="4"/>
  <c r="V1177" i="4"/>
  <c r="W1177" i="4"/>
  <c r="X1177" i="4"/>
  <c r="V1178" i="4"/>
  <c r="W1178" i="4"/>
  <c r="X1178" i="4"/>
  <c r="V1179" i="4"/>
  <c r="W1179" i="4"/>
  <c r="X1179" i="4"/>
  <c r="V1180" i="4"/>
  <c r="W1180" i="4"/>
  <c r="X1180" i="4"/>
  <c r="V1181" i="4"/>
  <c r="W1181" i="4"/>
  <c r="X1181" i="4"/>
  <c r="V1182" i="4"/>
  <c r="W1182" i="4"/>
  <c r="X1182" i="4"/>
  <c r="V1183" i="4"/>
  <c r="W1183" i="4"/>
  <c r="X1183" i="4"/>
  <c r="V1184" i="4"/>
  <c r="W1184" i="4"/>
  <c r="X1184" i="4"/>
  <c r="V1185" i="4"/>
  <c r="W1185" i="4"/>
  <c r="X1185" i="4"/>
  <c r="V1186" i="4"/>
  <c r="W1186" i="4"/>
  <c r="X1186" i="4"/>
  <c r="V1187" i="4"/>
  <c r="W1187" i="4"/>
  <c r="X1187" i="4"/>
  <c r="V1188" i="4"/>
  <c r="W1188" i="4"/>
  <c r="X1188" i="4"/>
  <c r="V1189" i="4"/>
  <c r="W1189" i="4"/>
  <c r="X1189" i="4"/>
  <c r="V1190" i="4"/>
  <c r="W1190" i="4"/>
  <c r="X1190" i="4"/>
  <c r="V1191" i="4"/>
  <c r="W1191" i="4"/>
  <c r="X1191" i="4"/>
  <c r="V1192" i="4"/>
  <c r="W1192" i="4"/>
  <c r="X1192" i="4"/>
  <c r="V1193" i="4"/>
  <c r="W1193" i="4"/>
  <c r="X1193" i="4"/>
  <c r="V1194" i="4"/>
  <c r="W1194" i="4"/>
  <c r="X1194" i="4"/>
  <c r="V1195" i="4"/>
  <c r="W1195" i="4"/>
  <c r="X1195" i="4"/>
  <c r="V1196" i="4"/>
  <c r="W1196" i="4"/>
  <c r="X1196" i="4"/>
  <c r="V1197" i="4"/>
  <c r="W1197" i="4"/>
  <c r="X1197" i="4"/>
  <c r="V1198" i="4"/>
  <c r="W1198" i="4"/>
  <c r="X1198" i="4"/>
  <c r="V1199" i="4"/>
  <c r="W1199" i="4"/>
  <c r="X1199" i="4"/>
  <c r="V1200" i="4"/>
  <c r="W1200" i="4"/>
  <c r="X1200" i="4"/>
  <c r="V1201" i="4"/>
  <c r="W1201" i="4"/>
  <c r="X1201" i="4"/>
  <c r="V1202" i="4"/>
  <c r="W1202" i="4"/>
  <c r="X1202" i="4"/>
  <c r="V1203" i="4"/>
  <c r="W1203" i="4"/>
  <c r="X1203" i="4"/>
  <c r="V1204" i="4"/>
  <c r="W1204" i="4"/>
  <c r="X1204" i="4"/>
  <c r="V1205" i="4"/>
  <c r="W1205" i="4"/>
  <c r="X1205" i="4"/>
  <c r="V1206" i="4"/>
  <c r="W1206" i="4"/>
  <c r="X1206" i="4"/>
  <c r="V1207" i="4"/>
  <c r="W1207" i="4"/>
  <c r="X1207" i="4"/>
  <c r="V1208" i="4"/>
  <c r="W1208" i="4"/>
  <c r="X1208" i="4"/>
  <c r="V1209" i="4"/>
  <c r="W1209" i="4"/>
  <c r="X1209" i="4"/>
  <c r="V1210" i="4"/>
  <c r="W1210" i="4"/>
  <c r="X1210" i="4"/>
  <c r="V1211" i="4"/>
  <c r="W1211" i="4"/>
  <c r="X1211" i="4"/>
  <c r="V1212" i="4"/>
  <c r="W1212" i="4"/>
  <c r="X1212" i="4"/>
  <c r="V1213" i="4"/>
  <c r="W1213" i="4"/>
  <c r="X1213" i="4"/>
  <c r="V1214" i="4"/>
  <c r="W1214" i="4"/>
  <c r="X1214" i="4"/>
  <c r="V1215" i="4"/>
  <c r="W1215" i="4"/>
  <c r="X1215" i="4"/>
  <c r="V1216" i="4"/>
  <c r="W1216" i="4"/>
  <c r="X1216" i="4"/>
  <c r="V1217" i="4"/>
  <c r="W1217" i="4"/>
  <c r="X1217" i="4"/>
  <c r="V1218" i="4"/>
  <c r="W1218" i="4"/>
  <c r="X1218" i="4"/>
  <c r="V1219" i="4"/>
  <c r="W1219" i="4"/>
  <c r="X1219" i="4"/>
  <c r="V1220" i="4"/>
  <c r="W1220" i="4"/>
  <c r="X1220" i="4"/>
  <c r="V1221" i="4"/>
  <c r="W1221" i="4"/>
  <c r="X1221" i="4"/>
  <c r="V1222" i="4"/>
  <c r="W1222" i="4"/>
  <c r="X1222" i="4"/>
  <c r="V1223" i="4"/>
  <c r="W1223" i="4"/>
  <c r="X1223" i="4"/>
  <c r="V1224" i="4"/>
  <c r="W1224" i="4"/>
  <c r="X1224" i="4"/>
  <c r="V1225" i="4"/>
  <c r="W1225" i="4"/>
  <c r="X1225" i="4"/>
  <c r="V1226" i="4"/>
  <c r="W1226" i="4"/>
  <c r="X1226" i="4"/>
  <c r="V1227" i="4"/>
  <c r="W1227" i="4"/>
  <c r="X1227" i="4"/>
  <c r="V1228" i="4"/>
  <c r="W1228" i="4"/>
  <c r="X1228" i="4"/>
  <c r="V1229" i="4"/>
  <c r="W1229" i="4"/>
  <c r="X1229" i="4"/>
  <c r="V1230" i="4"/>
  <c r="W1230" i="4"/>
  <c r="X1230" i="4"/>
  <c r="V1231" i="4"/>
  <c r="W1231" i="4"/>
  <c r="X1231" i="4"/>
  <c r="V1232" i="4"/>
  <c r="W1232" i="4"/>
  <c r="X1232" i="4"/>
  <c r="V1233" i="4"/>
  <c r="W1233" i="4"/>
  <c r="X1233" i="4"/>
  <c r="V1234" i="4"/>
  <c r="W1234" i="4"/>
  <c r="X1234" i="4"/>
  <c r="V1235" i="4"/>
  <c r="W1235" i="4"/>
  <c r="X1235" i="4"/>
  <c r="V1236" i="4"/>
  <c r="W1236" i="4"/>
  <c r="X1236" i="4"/>
  <c r="V1237" i="4"/>
  <c r="W1237" i="4"/>
  <c r="X1237" i="4"/>
  <c r="V1238" i="4"/>
  <c r="W1238" i="4"/>
  <c r="X1238" i="4"/>
  <c r="V1239" i="4"/>
  <c r="W1239" i="4"/>
  <c r="X1239" i="4"/>
  <c r="V1240" i="4"/>
  <c r="W1240" i="4"/>
  <c r="X1240" i="4"/>
  <c r="V1241" i="4"/>
  <c r="W1241" i="4"/>
  <c r="X1241" i="4"/>
  <c r="V1242" i="4"/>
  <c r="W1242" i="4"/>
  <c r="X1242" i="4"/>
  <c r="V1243" i="4"/>
  <c r="W1243" i="4"/>
  <c r="X1243" i="4"/>
  <c r="V1244" i="4"/>
  <c r="W1244" i="4"/>
  <c r="X1244" i="4"/>
  <c r="V1245" i="4"/>
  <c r="W1245" i="4"/>
  <c r="X1245" i="4"/>
  <c r="V1246" i="4"/>
  <c r="W1246" i="4"/>
  <c r="X1246" i="4"/>
  <c r="V1247" i="4"/>
  <c r="W1247" i="4"/>
  <c r="X1247" i="4"/>
  <c r="V1248" i="4"/>
  <c r="W1248" i="4"/>
  <c r="X1248" i="4"/>
  <c r="V1249" i="4"/>
  <c r="W1249" i="4"/>
  <c r="X1249" i="4"/>
  <c r="V1250" i="4"/>
  <c r="W1250" i="4"/>
  <c r="X1250" i="4"/>
  <c r="V1251" i="4"/>
  <c r="W1251" i="4"/>
  <c r="X1251" i="4"/>
  <c r="V1252" i="4"/>
  <c r="W1252" i="4"/>
  <c r="X1252" i="4"/>
  <c r="V1253" i="4"/>
  <c r="W1253" i="4"/>
  <c r="X1253" i="4"/>
  <c r="V1254" i="4"/>
  <c r="W1254" i="4"/>
  <c r="X1254" i="4"/>
  <c r="V1255" i="4"/>
  <c r="W1255" i="4"/>
  <c r="X1255" i="4"/>
  <c r="V1256" i="4"/>
  <c r="W1256" i="4"/>
  <c r="X1256" i="4"/>
  <c r="V1257" i="4"/>
  <c r="W1257" i="4"/>
  <c r="X1257" i="4"/>
  <c r="V1258" i="4"/>
  <c r="W1258" i="4"/>
  <c r="X1258" i="4"/>
  <c r="V1259" i="4"/>
  <c r="W1259" i="4"/>
  <c r="X1259" i="4"/>
  <c r="V1260" i="4"/>
  <c r="W1260" i="4"/>
  <c r="X1260" i="4"/>
  <c r="V1261" i="4"/>
  <c r="W1261" i="4"/>
  <c r="X1261" i="4"/>
  <c r="V1262" i="4"/>
  <c r="W1262" i="4"/>
  <c r="X1262" i="4"/>
  <c r="V1263" i="4"/>
  <c r="W1263" i="4"/>
  <c r="X1263" i="4"/>
  <c r="V1264" i="4"/>
  <c r="W1264" i="4"/>
  <c r="X1264" i="4"/>
  <c r="V1265" i="4"/>
  <c r="W1265" i="4"/>
  <c r="X1265" i="4"/>
  <c r="V1266" i="4"/>
  <c r="W1266" i="4"/>
  <c r="X1266" i="4"/>
  <c r="V1267" i="4"/>
  <c r="W1267" i="4"/>
  <c r="X1267" i="4"/>
  <c r="V1268" i="4"/>
  <c r="W1268" i="4"/>
  <c r="X1268" i="4"/>
  <c r="V1269" i="4"/>
  <c r="W1269" i="4"/>
  <c r="X1269" i="4"/>
  <c r="V1270" i="4"/>
  <c r="W1270" i="4"/>
  <c r="X1270" i="4"/>
  <c r="V1271" i="4"/>
  <c r="W1271" i="4"/>
  <c r="X1271" i="4"/>
  <c r="V1272" i="4"/>
  <c r="W1272" i="4"/>
  <c r="X1272" i="4"/>
  <c r="V1273" i="4"/>
  <c r="W1273" i="4"/>
  <c r="X1273" i="4"/>
  <c r="V1274" i="4"/>
  <c r="W1274" i="4"/>
  <c r="X1274" i="4"/>
  <c r="V1275" i="4"/>
  <c r="W1275" i="4"/>
  <c r="X1275" i="4"/>
  <c r="V1276" i="4"/>
  <c r="W1276" i="4"/>
  <c r="X1276" i="4"/>
  <c r="V1277" i="4"/>
  <c r="W1277" i="4"/>
  <c r="X1277" i="4"/>
  <c r="V1278" i="4"/>
  <c r="W1278" i="4"/>
  <c r="X1278" i="4"/>
  <c r="V1279" i="4"/>
  <c r="W1279" i="4"/>
  <c r="X1279" i="4"/>
  <c r="V1280" i="4"/>
  <c r="W1280" i="4"/>
  <c r="X1280" i="4"/>
  <c r="V1281" i="4"/>
  <c r="W1281" i="4"/>
  <c r="X1281" i="4"/>
  <c r="V1282" i="4"/>
  <c r="W1282" i="4"/>
  <c r="X1282" i="4"/>
  <c r="V1283" i="4"/>
  <c r="W1283" i="4"/>
  <c r="X1283" i="4"/>
  <c r="V1284" i="4"/>
  <c r="W1284" i="4"/>
  <c r="X1284" i="4"/>
  <c r="V1285" i="4"/>
  <c r="W1285" i="4"/>
  <c r="X1285" i="4"/>
  <c r="V1286" i="4"/>
  <c r="W1286" i="4"/>
  <c r="X1286" i="4"/>
  <c r="V1287" i="4"/>
  <c r="W1287" i="4"/>
  <c r="X1287" i="4"/>
  <c r="V1288" i="4"/>
  <c r="W1288" i="4"/>
  <c r="X1288" i="4"/>
  <c r="V1289" i="4"/>
  <c r="W1289" i="4"/>
  <c r="X1289" i="4"/>
  <c r="V1290" i="4"/>
  <c r="W1290" i="4"/>
  <c r="X1290" i="4"/>
  <c r="V1291" i="4"/>
  <c r="W1291" i="4"/>
  <c r="X1291" i="4"/>
  <c r="V1292" i="4"/>
  <c r="W1292" i="4"/>
  <c r="X1292" i="4"/>
  <c r="V1293" i="4"/>
  <c r="W1293" i="4"/>
  <c r="X1293" i="4"/>
  <c r="V1294" i="4"/>
  <c r="W1294" i="4"/>
  <c r="X1294" i="4"/>
  <c r="V1295" i="4"/>
  <c r="W1295" i="4"/>
  <c r="X1295" i="4"/>
  <c r="V1296" i="4"/>
  <c r="W1296" i="4"/>
  <c r="X1296" i="4"/>
  <c r="V1297" i="4"/>
  <c r="W1297" i="4"/>
  <c r="X1297" i="4"/>
  <c r="V1298" i="4"/>
  <c r="W1298" i="4"/>
  <c r="X1298" i="4"/>
  <c r="V1299" i="4"/>
  <c r="W1299" i="4"/>
  <c r="X1299" i="4"/>
  <c r="V1300" i="4"/>
  <c r="W1300" i="4"/>
  <c r="X1300" i="4"/>
  <c r="V1301" i="4"/>
  <c r="W1301" i="4"/>
  <c r="X1301" i="4"/>
  <c r="V1302" i="4"/>
  <c r="W1302" i="4"/>
  <c r="X1302" i="4"/>
  <c r="V1303" i="4"/>
  <c r="W1303" i="4"/>
  <c r="X1303" i="4"/>
  <c r="V1304" i="4"/>
  <c r="W1304" i="4"/>
  <c r="X1304" i="4"/>
  <c r="V1305" i="4"/>
  <c r="W1305" i="4"/>
  <c r="X1305" i="4"/>
  <c r="V1306" i="4"/>
  <c r="W1306" i="4"/>
  <c r="X1306" i="4"/>
  <c r="V1307" i="4"/>
  <c r="W1307" i="4"/>
  <c r="X1307" i="4"/>
  <c r="V1308" i="4"/>
  <c r="W1308" i="4"/>
  <c r="X1308" i="4"/>
  <c r="V1309" i="4"/>
  <c r="W1309" i="4"/>
  <c r="X1309" i="4"/>
  <c r="V1310" i="4"/>
  <c r="W1310" i="4"/>
  <c r="X1310" i="4"/>
  <c r="V1311" i="4"/>
  <c r="W1311" i="4"/>
  <c r="X1311" i="4"/>
  <c r="V1312" i="4"/>
  <c r="W1312" i="4"/>
  <c r="X1312" i="4"/>
  <c r="V1313" i="4"/>
  <c r="W1313" i="4"/>
  <c r="X1313" i="4"/>
  <c r="V1314" i="4"/>
  <c r="W1314" i="4"/>
  <c r="X1314" i="4"/>
  <c r="V1315" i="4"/>
  <c r="W1315" i="4"/>
  <c r="X1315" i="4"/>
  <c r="V1316" i="4"/>
  <c r="W1316" i="4"/>
  <c r="X1316" i="4"/>
  <c r="V1317" i="4"/>
  <c r="W1317" i="4"/>
  <c r="X1317" i="4"/>
  <c r="V1318" i="4"/>
  <c r="W1318" i="4"/>
  <c r="X1318" i="4"/>
  <c r="V1319" i="4"/>
  <c r="W1319" i="4"/>
  <c r="X1319" i="4"/>
  <c r="V1320" i="4"/>
  <c r="W1320" i="4"/>
  <c r="X1320" i="4"/>
  <c r="V1321" i="4"/>
  <c r="W1321" i="4"/>
  <c r="X1321" i="4"/>
  <c r="V1322" i="4"/>
  <c r="W1322" i="4"/>
  <c r="X1322" i="4"/>
  <c r="V1323" i="4"/>
  <c r="W1323" i="4"/>
  <c r="X1323" i="4"/>
  <c r="V1324" i="4"/>
  <c r="W1324" i="4"/>
  <c r="X1324" i="4"/>
  <c r="V1325" i="4"/>
  <c r="W1325" i="4"/>
  <c r="X1325" i="4"/>
  <c r="V1326" i="4"/>
  <c r="W1326" i="4"/>
  <c r="X1326" i="4"/>
  <c r="V1327" i="4"/>
  <c r="W1327" i="4"/>
  <c r="X1327" i="4"/>
  <c r="V1328" i="4"/>
  <c r="W1328" i="4"/>
  <c r="X1328" i="4"/>
  <c r="V1329" i="4"/>
  <c r="W1329" i="4"/>
  <c r="X1329" i="4"/>
  <c r="V1330" i="4"/>
  <c r="W1330" i="4"/>
  <c r="X1330" i="4"/>
  <c r="V1331" i="4"/>
  <c r="W1331" i="4"/>
  <c r="X1331" i="4"/>
  <c r="V1332" i="4"/>
  <c r="W1332" i="4"/>
  <c r="X1332" i="4"/>
  <c r="V1333" i="4"/>
  <c r="W1333" i="4"/>
  <c r="X1333" i="4"/>
  <c r="V1334" i="4"/>
  <c r="W1334" i="4"/>
  <c r="X1334" i="4"/>
  <c r="V1335" i="4"/>
  <c r="W1335" i="4"/>
  <c r="X1335" i="4"/>
  <c r="V1336" i="4"/>
  <c r="W1336" i="4"/>
  <c r="X1336" i="4"/>
  <c r="V1337" i="4"/>
  <c r="W1337" i="4"/>
  <c r="X1337" i="4"/>
  <c r="V1338" i="4"/>
  <c r="W1338" i="4"/>
  <c r="X1338" i="4"/>
  <c r="V1339" i="4"/>
  <c r="W1339" i="4"/>
  <c r="X1339" i="4"/>
  <c r="V1340" i="4"/>
  <c r="W1340" i="4"/>
  <c r="X1340" i="4"/>
  <c r="V1341" i="4"/>
  <c r="W1341" i="4"/>
  <c r="X1341" i="4"/>
  <c r="V1342" i="4"/>
  <c r="W1342" i="4"/>
  <c r="X1342" i="4"/>
  <c r="V1343" i="4"/>
  <c r="W1343" i="4"/>
  <c r="X1343" i="4"/>
  <c r="V1344" i="4"/>
  <c r="W1344" i="4"/>
  <c r="X1344" i="4"/>
  <c r="V1345" i="4"/>
  <c r="W1345" i="4"/>
  <c r="X1345" i="4"/>
  <c r="V1346" i="4"/>
  <c r="W1346" i="4"/>
  <c r="X1346" i="4"/>
  <c r="V1347" i="4"/>
  <c r="W1347" i="4"/>
  <c r="X1347" i="4"/>
  <c r="V1348" i="4"/>
  <c r="W1348" i="4"/>
  <c r="X1348" i="4"/>
  <c r="V1349" i="4"/>
  <c r="W1349" i="4"/>
  <c r="X1349" i="4"/>
  <c r="V1350" i="4"/>
  <c r="W1350" i="4"/>
  <c r="X1350" i="4"/>
  <c r="V1351" i="4"/>
  <c r="W1351" i="4"/>
  <c r="X1351" i="4"/>
  <c r="V1352" i="4"/>
  <c r="W1352" i="4"/>
  <c r="X1352" i="4"/>
  <c r="V1353" i="4"/>
  <c r="W1353" i="4"/>
  <c r="X1353" i="4"/>
  <c r="V1354" i="4"/>
  <c r="W1354" i="4"/>
  <c r="X1354" i="4"/>
  <c r="V1355" i="4"/>
  <c r="W1355" i="4"/>
  <c r="X1355" i="4"/>
  <c r="V1356" i="4"/>
  <c r="W1356" i="4"/>
  <c r="X1356" i="4"/>
  <c r="V1357" i="4"/>
  <c r="W1357" i="4"/>
  <c r="X1357" i="4"/>
  <c r="V1358" i="4"/>
  <c r="W1358" i="4"/>
  <c r="X1358" i="4"/>
  <c r="V1359" i="4"/>
  <c r="W1359" i="4"/>
  <c r="X1359" i="4"/>
  <c r="V1360" i="4"/>
  <c r="W1360" i="4"/>
  <c r="X1360" i="4"/>
  <c r="V1361" i="4"/>
  <c r="W1361" i="4"/>
  <c r="X1361" i="4"/>
  <c r="V1362" i="4"/>
  <c r="W1362" i="4"/>
  <c r="X1362" i="4"/>
  <c r="V1363" i="4"/>
  <c r="W1363" i="4"/>
  <c r="X1363" i="4"/>
  <c r="V1364" i="4"/>
  <c r="W1364" i="4"/>
  <c r="X1364" i="4"/>
  <c r="V1365" i="4"/>
  <c r="W1365" i="4"/>
  <c r="X1365" i="4"/>
  <c r="V1366" i="4"/>
  <c r="W1366" i="4"/>
  <c r="X1366" i="4"/>
  <c r="V1367" i="4"/>
  <c r="W1367" i="4"/>
  <c r="X1367" i="4"/>
  <c r="V1368" i="4"/>
  <c r="W1368" i="4"/>
  <c r="X1368" i="4"/>
  <c r="V1369" i="4"/>
  <c r="W1369" i="4"/>
  <c r="X1369" i="4"/>
  <c r="V1370" i="4"/>
  <c r="W1370" i="4"/>
  <c r="X1370" i="4"/>
  <c r="V1371" i="4"/>
  <c r="W1371" i="4"/>
  <c r="X1371" i="4"/>
  <c r="V1372" i="4"/>
  <c r="W1372" i="4"/>
  <c r="X1372" i="4"/>
  <c r="V1373" i="4"/>
  <c r="W1373" i="4"/>
  <c r="X1373" i="4"/>
  <c r="V1374" i="4"/>
  <c r="W1374" i="4"/>
  <c r="X1374" i="4"/>
  <c r="V1375" i="4"/>
  <c r="W1375" i="4"/>
  <c r="X1375" i="4"/>
  <c r="V1376" i="4"/>
  <c r="W1376" i="4"/>
  <c r="X1376" i="4"/>
  <c r="V1377" i="4"/>
  <c r="W1377" i="4"/>
  <c r="X1377" i="4"/>
  <c r="V1378" i="4"/>
  <c r="W1378" i="4"/>
  <c r="X1378" i="4"/>
  <c r="V1379" i="4"/>
  <c r="W1379" i="4"/>
  <c r="X1379" i="4"/>
  <c r="V1380" i="4"/>
  <c r="W1380" i="4"/>
  <c r="X1380" i="4"/>
  <c r="V1381" i="4"/>
  <c r="W1381" i="4"/>
  <c r="X1381" i="4"/>
  <c r="V1382" i="4"/>
  <c r="W1382" i="4"/>
  <c r="X1382" i="4"/>
  <c r="V1383" i="4"/>
  <c r="W1383" i="4"/>
  <c r="X1383" i="4"/>
  <c r="V1384" i="4"/>
  <c r="W1384" i="4"/>
  <c r="X1384" i="4"/>
  <c r="V1385" i="4"/>
  <c r="W1385" i="4"/>
  <c r="X1385" i="4"/>
  <c r="V1386" i="4"/>
  <c r="W1386" i="4"/>
  <c r="X1386" i="4"/>
  <c r="V1387" i="4"/>
  <c r="W1387" i="4"/>
  <c r="X1387" i="4"/>
  <c r="V1388" i="4"/>
  <c r="W1388" i="4"/>
  <c r="X1388" i="4"/>
  <c r="V1389" i="4"/>
  <c r="W1389" i="4"/>
  <c r="X1389" i="4"/>
  <c r="V1390" i="4"/>
  <c r="W1390" i="4"/>
  <c r="X1390" i="4"/>
  <c r="V1391" i="4"/>
  <c r="W1391" i="4"/>
  <c r="X1391" i="4"/>
  <c r="V1392" i="4"/>
  <c r="W1392" i="4"/>
  <c r="X1392" i="4"/>
  <c r="V1393" i="4"/>
  <c r="W1393" i="4"/>
  <c r="X1393" i="4"/>
  <c r="V1394" i="4"/>
  <c r="W1394" i="4"/>
  <c r="X1394" i="4"/>
  <c r="V1395" i="4"/>
  <c r="W1395" i="4"/>
  <c r="X1395" i="4"/>
  <c r="V1396" i="4"/>
  <c r="W1396" i="4"/>
  <c r="X1396" i="4"/>
  <c r="V1397" i="4"/>
  <c r="W1397" i="4"/>
  <c r="X1397" i="4"/>
  <c r="V1398" i="4"/>
  <c r="W1398" i="4"/>
  <c r="X1398" i="4"/>
  <c r="V1399" i="4"/>
  <c r="W1399" i="4"/>
  <c r="X1399" i="4"/>
  <c r="V1400" i="4"/>
  <c r="W1400" i="4"/>
  <c r="X1400" i="4"/>
  <c r="V1401" i="4"/>
  <c r="W1401" i="4"/>
  <c r="X1401" i="4"/>
  <c r="V1402" i="4"/>
  <c r="W1402" i="4"/>
  <c r="X1402" i="4"/>
  <c r="V1403" i="4"/>
  <c r="W1403" i="4"/>
  <c r="X1403" i="4"/>
  <c r="V1404" i="4"/>
  <c r="W1404" i="4"/>
  <c r="X1404" i="4"/>
  <c r="V1405" i="4"/>
  <c r="W1405" i="4"/>
  <c r="X1405" i="4"/>
  <c r="V1406" i="4"/>
  <c r="W1406" i="4"/>
  <c r="X1406" i="4"/>
  <c r="V1407" i="4"/>
  <c r="W1407" i="4"/>
  <c r="X1407" i="4"/>
  <c r="V1408" i="4"/>
  <c r="W1408" i="4"/>
  <c r="X1408" i="4"/>
  <c r="V1409" i="4"/>
  <c r="W1409" i="4"/>
  <c r="X1409" i="4"/>
  <c r="V1410" i="4"/>
  <c r="W1410" i="4"/>
  <c r="X1410" i="4"/>
  <c r="V1411" i="4"/>
  <c r="W1411" i="4"/>
  <c r="X1411" i="4"/>
  <c r="V1412" i="4"/>
  <c r="W1412" i="4"/>
  <c r="X1412" i="4"/>
  <c r="V1413" i="4"/>
  <c r="W1413" i="4"/>
  <c r="X1413" i="4"/>
  <c r="V1414" i="4"/>
  <c r="W1414" i="4"/>
  <c r="X1414" i="4"/>
  <c r="V1415" i="4"/>
  <c r="W1415" i="4"/>
  <c r="X1415" i="4"/>
  <c r="V1416" i="4"/>
  <c r="W1416" i="4"/>
  <c r="X1416" i="4"/>
  <c r="V1417" i="4"/>
  <c r="W1417" i="4"/>
  <c r="X1417" i="4"/>
  <c r="V1418" i="4"/>
  <c r="W1418" i="4"/>
  <c r="X1418" i="4"/>
  <c r="V1419" i="4"/>
  <c r="W1419" i="4"/>
  <c r="X1419" i="4"/>
  <c r="V1420" i="4"/>
  <c r="W1420" i="4"/>
  <c r="X1420" i="4"/>
  <c r="V1421" i="4"/>
  <c r="W1421" i="4"/>
  <c r="X1421" i="4"/>
  <c r="V1422" i="4"/>
  <c r="W1422" i="4"/>
  <c r="X1422" i="4"/>
  <c r="V1423" i="4"/>
  <c r="W1423" i="4"/>
  <c r="X1423" i="4"/>
  <c r="V1424" i="4"/>
  <c r="W1424" i="4"/>
  <c r="X1424" i="4"/>
  <c r="V1425" i="4"/>
  <c r="W1425" i="4"/>
  <c r="X1425" i="4"/>
  <c r="V1426" i="4"/>
  <c r="W1426" i="4"/>
  <c r="X1426" i="4"/>
  <c r="V1427" i="4"/>
  <c r="W1427" i="4"/>
  <c r="X1427" i="4"/>
  <c r="V1428" i="4"/>
  <c r="W1428" i="4"/>
  <c r="X1428" i="4"/>
  <c r="V1429" i="4"/>
  <c r="W1429" i="4"/>
  <c r="X1429" i="4"/>
  <c r="V1430" i="4"/>
  <c r="W1430" i="4"/>
  <c r="X1430" i="4"/>
  <c r="V1431" i="4"/>
  <c r="W1431" i="4"/>
  <c r="X1431" i="4"/>
  <c r="V1432" i="4"/>
  <c r="W1432" i="4"/>
  <c r="X1432" i="4"/>
  <c r="V1433" i="4"/>
  <c r="W1433" i="4"/>
  <c r="X1433" i="4"/>
  <c r="V1434" i="4"/>
  <c r="W1434" i="4"/>
  <c r="X1434" i="4"/>
  <c r="V1435" i="4"/>
  <c r="W1435" i="4"/>
  <c r="X1435" i="4"/>
  <c r="V1436" i="4"/>
  <c r="W1436" i="4"/>
  <c r="X1436" i="4"/>
  <c r="V1437" i="4"/>
  <c r="W1437" i="4"/>
  <c r="X1437" i="4"/>
  <c r="V1438" i="4"/>
  <c r="W1438" i="4"/>
  <c r="X1438" i="4"/>
  <c r="V1439" i="4"/>
  <c r="W1439" i="4"/>
  <c r="X1439" i="4"/>
  <c r="V1440" i="4"/>
  <c r="W1440" i="4"/>
  <c r="X1440" i="4"/>
  <c r="V1441" i="4"/>
  <c r="W1441" i="4"/>
  <c r="X1441" i="4"/>
  <c r="V1442" i="4"/>
  <c r="W1442" i="4"/>
  <c r="X1442" i="4"/>
  <c r="V1443" i="4"/>
  <c r="W1443" i="4"/>
  <c r="X1443" i="4"/>
  <c r="V1444" i="4"/>
  <c r="W1444" i="4"/>
  <c r="X1444" i="4"/>
  <c r="V1445" i="4"/>
  <c r="W1445" i="4"/>
  <c r="X1445" i="4"/>
  <c r="V1446" i="4"/>
  <c r="W1446" i="4"/>
  <c r="X1446" i="4"/>
  <c r="V1447" i="4"/>
  <c r="W1447" i="4"/>
  <c r="X1447" i="4"/>
  <c r="V1448" i="4"/>
  <c r="W1448" i="4"/>
  <c r="X1448" i="4"/>
  <c r="V1449" i="4"/>
  <c r="W1449" i="4"/>
  <c r="X1449" i="4"/>
  <c r="V1450" i="4"/>
  <c r="W1450" i="4"/>
  <c r="X1450" i="4"/>
  <c r="V1451" i="4"/>
  <c r="W1451" i="4"/>
  <c r="X1451" i="4"/>
  <c r="V1452" i="4"/>
  <c r="W1452" i="4"/>
  <c r="X1452" i="4"/>
  <c r="V1453" i="4"/>
  <c r="W1453" i="4"/>
  <c r="X1453" i="4"/>
  <c r="V1454" i="4"/>
  <c r="W1454" i="4"/>
  <c r="X1454" i="4"/>
  <c r="V1455" i="4"/>
  <c r="W1455" i="4"/>
  <c r="X1455" i="4"/>
  <c r="V1456" i="4"/>
  <c r="W1456" i="4"/>
  <c r="X1456" i="4"/>
  <c r="V1457" i="4"/>
  <c r="W1457" i="4"/>
  <c r="X1457" i="4"/>
  <c r="V1458" i="4"/>
  <c r="W1458" i="4"/>
  <c r="X1458" i="4"/>
  <c r="V1459" i="4"/>
  <c r="W1459" i="4"/>
  <c r="X1459" i="4"/>
  <c r="V1460" i="4"/>
  <c r="W1460" i="4"/>
  <c r="X1460" i="4"/>
  <c r="V1461" i="4"/>
  <c r="W1461" i="4"/>
  <c r="X1461" i="4"/>
  <c r="V1462" i="4"/>
  <c r="W1462" i="4"/>
  <c r="X1462" i="4"/>
  <c r="V1463" i="4"/>
  <c r="W1463" i="4"/>
  <c r="X1463" i="4"/>
  <c r="V1464" i="4"/>
  <c r="W1464" i="4"/>
  <c r="X1464" i="4"/>
  <c r="V1465" i="4"/>
  <c r="W1465" i="4"/>
  <c r="X1465" i="4"/>
  <c r="V1466" i="4"/>
  <c r="W1466" i="4"/>
  <c r="X1466" i="4"/>
  <c r="V1467" i="4"/>
  <c r="W1467" i="4"/>
  <c r="X1467" i="4"/>
  <c r="V1468" i="4"/>
  <c r="W1468" i="4"/>
  <c r="X1468" i="4"/>
  <c r="V1469" i="4"/>
  <c r="W1469" i="4"/>
  <c r="X1469" i="4"/>
  <c r="V1470" i="4"/>
  <c r="W1470" i="4"/>
  <c r="X1470" i="4"/>
  <c r="V1471" i="4"/>
  <c r="W1471" i="4"/>
  <c r="X1471" i="4"/>
  <c r="V1472" i="4"/>
  <c r="W1472" i="4"/>
  <c r="X1472" i="4"/>
  <c r="V1473" i="4"/>
  <c r="W1473" i="4"/>
  <c r="X1473" i="4"/>
  <c r="V1474" i="4"/>
  <c r="W1474" i="4"/>
  <c r="X1474" i="4"/>
  <c r="V1475" i="4"/>
  <c r="W1475" i="4"/>
  <c r="X1475" i="4"/>
  <c r="V1476" i="4"/>
  <c r="W1476" i="4"/>
  <c r="X1476" i="4"/>
  <c r="V1477" i="4"/>
  <c r="W1477" i="4"/>
  <c r="X1477" i="4"/>
  <c r="V1478" i="4"/>
  <c r="W1478" i="4"/>
  <c r="X1478" i="4"/>
  <c r="V1479" i="4"/>
  <c r="W1479" i="4"/>
  <c r="X1479" i="4"/>
  <c r="V1480" i="4"/>
  <c r="W1480" i="4"/>
  <c r="X1480" i="4"/>
  <c r="V1481" i="4"/>
  <c r="W1481" i="4"/>
  <c r="X1481" i="4"/>
  <c r="V1482" i="4"/>
  <c r="W1482" i="4"/>
  <c r="X1482" i="4"/>
  <c r="V1483" i="4"/>
  <c r="W1483" i="4"/>
  <c r="X1483" i="4"/>
  <c r="V1484" i="4"/>
  <c r="W1484" i="4"/>
  <c r="X1484" i="4"/>
  <c r="V1485" i="4"/>
  <c r="W1485" i="4"/>
  <c r="X1485" i="4"/>
  <c r="V1486" i="4"/>
  <c r="W1486" i="4"/>
  <c r="X1486" i="4"/>
  <c r="V1487" i="4"/>
  <c r="W1487" i="4"/>
  <c r="X1487" i="4"/>
  <c r="V1488" i="4"/>
  <c r="W1488" i="4"/>
  <c r="X1488" i="4"/>
  <c r="X2" i="4"/>
  <c r="W2" i="4"/>
  <c r="V2" i="4"/>
  <c r="V3" i="5"/>
  <c r="W3" i="5"/>
  <c r="X3" i="5"/>
  <c r="V4" i="5"/>
  <c r="W4" i="5"/>
  <c r="X4" i="5"/>
  <c r="V5" i="5"/>
  <c r="W5" i="5"/>
  <c r="X5" i="5"/>
  <c r="V6" i="5"/>
  <c r="W6" i="5"/>
  <c r="X6" i="5"/>
  <c r="V7" i="5"/>
  <c r="W7" i="5"/>
  <c r="X7" i="5"/>
  <c r="V8" i="5"/>
  <c r="W8" i="5"/>
  <c r="X8" i="5"/>
  <c r="V9" i="5"/>
  <c r="W9" i="5"/>
  <c r="X9" i="5"/>
  <c r="V10" i="5"/>
  <c r="W10" i="5"/>
  <c r="X10" i="5"/>
  <c r="V11" i="5"/>
  <c r="W11" i="5"/>
  <c r="X11" i="5"/>
  <c r="V12" i="5"/>
  <c r="W12" i="5"/>
  <c r="X12" i="5"/>
  <c r="V13" i="5"/>
  <c r="W13" i="5"/>
  <c r="X13" i="5"/>
  <c r="V14" i="5"/>
  <c r="W14" i="5"/>
  <c r="X14" i="5"/>
  <c r="V15" i="5"/>
  <c r="W15" i="5"/>
  <c r="X15" i="5"/>
  <c r="V16" i="5"/>
  <c r="W16" i="5"/>
  <c r="X16" i="5"/>
  <c r="V17" i="5"/>
  <c r="W17" i="5"/>
  <c r="X17" i="5"/>
  <c r="V18" i="5"/>
  <c r="W18" i="5"/>
  <c r="X18" i="5"/>
  <c r="V19" i="5"/>
  <c r="W19" i="5"/>
  <c r="X19" i="5"/>
  <c r="V20" i="5"/>
  <c r="W20" i="5"/>
  <c r="X20" i="5"/>
  <c r="V21" i="5"/>
  <c r="W21" i="5"/>
  <c r="X21" i="5"/>
  <c r="V22" i="5"/>
  <c r="W22" i="5"/>
  <c r="X22" i="5"/>
  <c r="V23" i="5"/>
  <c r="W23" i="5"/>
  <c r="X23" i="5"/>
  <c r="V24" i="5"/>
  <c r="W24" i="5"/>
  <c r="X24" i="5"/>
  <c r="V25" i="5"/>
  <c r="W25" i="5"/>
  <c r="X25" i="5"/>
  <c r="V26" i="5"/>
  <c r="W26" i="5"/>
  <c r="X26" i="5"/>
  <c r="V27" i="5"/>
  <c r="W27" i="5"/>
  <c r="X27" i="5"/>
  <c r="V28" i="5"/>
  <c r="W28" i="5"/>
  <c r="X28" i="5"/>
  <c r="V29" i="5"/>
  <c r="W29" i="5"/>
  <c r="X29" i="5"/>
  <c r="V30" i="5"/>
  <c r="W30" i="5"/>
  <c r="X30" i="5"/>
  <c r="V31" i="5"/>
  <c r="W31" i="5"/>
  <c r="X31" i="5"/>
  <c r="V32" i="5"/>
  <c r="W32" i="5"/>
  <c r="X32" i="5"/>
  <c r="V33" i="5"/>
  <c r="W33" i="5"/>
  <c r="X33" i="5"/>
  <c r="V34" i="5"/>
  <c r="W34" i="5"/>
  <c r="X34" i="5"/>
  <c r="V35" i="5"/>
  <c r="W35" i="5"/>
  <c r="X35" i="5"/>
  <c r="V36" i="5"/>
  <c r="W36" i="5"/>
  <c r="X36" i="5"/>
  <c r="V37" i="5"/>
  <c r="W37" i="5"/>
  <c r="X37" i="5"/>
  <c r="V38" i="5"/>
  <c r="W38" i="5"/>
  <c r="X38" i="5"/>
  <c r="V39" i="5"/>
  <c r="W39" i="5"/>
  <c r="X39" i="5"/>
  <c r="V40" i="5"/>
  <c r="W40" i="5"/>
  <c r="X40" i="5"/>
  <c r="V41" i="5"/>
  <c r="W41" i="5"/>
  <c r="X41" i="5"/>
  <c r="V42" i="5"/>
  <c r="W42" i="5"/>
  <c r="X42" i="5"/>
  <c r="V43" i="5"/>
  <c r="W43" i="5"/>
  <c r="X43" i="5"/>
  <c r="V44" i="5"/>
  <c r="W44" i="5"/>
  <c r="X44" i="5"/>
  <c r="V45" i="5"/>
  <c r="W45" i="5"/>
  <c r="X45" i="5"/>
  <c r="V46" i="5"/>
  <c r="W46" i="5"/>
  <c r="X46" i="5"/>
  <c r="V47" i="5"/>
  <c r="W47" i="5"/>
  <c r="X47" i="5"/>
  <c r="V48" i="5"/>
  <c r="W48" i="5"/>
  <c r="X48" i="5"/>
  <c r="V49" i="5"/>
  <c r="W49" i="5"/>
  <c r="X49" i="5"/>
  <c r="V50" i="5"/>
  <c r="W50" i="5"/>
  <c r="X50" i="5"/>
  <c r="V51" i="5"/>
  <c r="W51" i="5"/>
  <c r="X51" i="5"/>
  <c r="V52" i="5"/>
  <c r="W52" i="5"/>
  <c r="X52" i="5"/>
  <c r="V53" i="5"/>
  <c r="W53" i="5"/>
  <c r="X53" i="5"/>
  <c r="V54" i="5"/>
  <c r="W54" i="5"/>
  <c r="X54" i="5"/>
  <c r="V55" i="5"/>
  <c r="W55" i="5"/>
  <c r="X55" i="5"/>
  <c r="V56" i="5"/>
  <c r="W56" i="5"/>
  <c r="X56" i="5"/>
  <c r="V57" i="5"/>
  <c r="W57" i="5"/>
  <c r="X57" i="5"/>
  <c r="V58" i="5"/>
  <c r="W58" i="5"/>
  <c r="X58" i="5"/>
  <c r="V59" i="5"/>
  <c r="W59" i="5"/>
  <c r="X59" i="5"/>
  <c r="V60" i="5"/>
  <c r="W60" i="5"/>
  <c r="X60" i="5"/>
  <c r="V61" i="5"/>
  <c r="W61" i="5"/>
  <c r="X61" i="5"/>
  <c r="V62" i="5"/>
  <c r="W62" i="5"/>
  <c r="X62" i="5"/>
  <c r="V63" i="5"/>
  <c r="W63" i="5"/>
  <c r="X63" i="5"/>
  <c r="V64" i="5"/>
  <c r="W64" i="5"/>
  <c r="X64" i="5"/>
  <c r="V65" i="5"/>
  <c r="W65" i="5"/>
  <c r="X65" i="5"/>
  <c r="V66" i="5"/>
  <c r="W66" i="5"/>
  <c r="X66" i="5"/>
  <c r="V67" i="5"/>
  <c r="W67" i="5"/>
  <c r="X67" i="5"/>
  <c r="V68" i="5"/>
  <c r="W68" i="5"/>
  <c r="X68" i="5"/>
  <c r="V69" i="5"/>
  <c r="W69" i="5"/>
  <c r="X69" i="5"/>
  <c r="V70" i="5"/>
  <c r="W70" i="5"/>
  <c r="X70" i="5"/>
  <c r="V71" i="5"/>
  <c r="W71" i="5"/>
  <c r="X71" i="5"/>
  <c r="V72" i="5"/>
  <c r="W72" i="5"/>
  <c r="X72" i="5"/>
  <c r="V73" i="5"/>
  <c r="W73" i="5"/>
  <c r="X73" i="5"/>
  <c r="V74" i="5"/>
  <c r="W74" i="5"/>
  <c r="X74" i="5"/>
  <c r="V75" i="5"/>
  <c r="W75" i="5"/>
  <c r="X75" i="5"/>
  <c r="V76" i="5"/>
  <c r="W76" i="5"/>
  <c r="X76" i="5"/>
  <c r="V77" i="5"/>
  <c r="W77" i="5"/>
  <c r="X77" i="5"/>
  <c r="V78" i="5"/>
  <c r="W78" i="5"/>
  <c r="X78" i="5"/>
  <c r="V79" i="5"/>
  <c r="W79" i="5"/>
  <c r="X79" i="5"/>
  <c r="V80" i="5"/>
  <c r="W80" i="5"/>
  <c r="X80" i="5"/>
  <c r="V81" i="5"/>
  <c r="W81" i="5"/>
  <c r="X81" i="5"/>
  <c r="V82" i="5"/>
  <c r="W82" i="5"/>
  <c r="X82" i="5"/>
  <c r="V83" i="5"/>
  <c r="W83" i="5"/>
  <c r="X83" i="5"/>
  <c r="V84" i="5"/>
  <c r="W84" i="5"/>
  <c r="X84" i="5"/>
  <c r="V85" i="5"/>
  <c r="W85" i="5"/>
  <c r="X85" i="5"/>
  <c r="V86" i="5"/>
  <c r="W86" i="5"/>
  <c r="X86" i="5"/>
  <c r="V87" i="5"/>
  <c r="W87" i="5"/>
  <c r="X87" i="5"/>
  <c r="V88" i="5"/>
  <c r="W88" i="5"/>
  <c r="X88" i="5"/>
  <c r="V89" i="5"/>
  <c r="W89" i="5"/>
  <c r="X89" i="5"/>
  <c r="V90" i="5"/>
  <c r="W90" i="5"/>
  <c r="X90" i="5"/>
  <c r="V91" i="5"/>
  <c r="W91" i="5"/>
  <c r="X91" i="5"/>
  <c r="V92" i="5"/>
  <c r="W92" i="5"/>
  <c r="X92" i="5"/>
  <c r="V93" i="5"/>
  <c r="W93" i="5"/>
  <c r="X93" i="5"/>
  <c r="V94" i="5"/>
  <c r="W94" i="5"/>
  <c r="X94" i="5"/>
  <c r="V95" i="5"/>
  <c r="W95" i="5"/>
  <c r="X95" i="5"/>
  <c r="V96" i="5"/>
  <c r="W96" i="5"/>
  <c r="X96" i="5"/>
  <c r="V97" i="5"/>
  <c r="W97" i="5"/>
  <c r="X97" i="5"/>
  <c r="V98" i="5"/>
  <c r="W98" i="5"/>
  <c r="X98" i="5"/>
  <c r="V99" i="5"/>
  <c r="W99" i="5"/>
  <c r="X99" i="5"/>
  <c r="V100" i="5"/>
  <c r="W100" i="5"/>
  <c r="X100" i="5"/>
  <c r="V101" i="5"/>
  <c r="W101" i="5"/>
  <c r="X101" i="5"/>
  <c r="V102" i="5"/>
  <c r="W102" i="5"/>
  <c r="X102" i="5"/>
  <c r="V103" i="5"/>
  <c r="W103" i="5"/>
  <c r="X103" i="5"/>
  <c r="V104" i="5"/>
  <c r="W104" i="5"/>
  <c r="X104" i="5"/>
  <c r="V105" i="5"/>
  <c r="W105" i="5"/>
  <c r="X105" i="5"/>
  <c r="V106" i="5"/>
  <c r="W106" i="5"/>
  <c r="X106" i="5"/>
  <c r="V107" i="5"/>
  <c r="W107" i="5"/>
  <c r="X107" i="5"/>
  <c r="V108" i="5"/>
  <c r="W108" i="5"/>
  <c r="X108" i="5"/>
  <c r="V109" i="5"/>
  <c r="W109" i="5"/>
  <c r="X109" i="5"/>
  <c r="V110" i="5"/>
  <c r="W110" i="5"/>
  <c r="X110" i="5"/>
  <c r="V111" i="5"/>
  <c r="W111" i="5"/>
  <c r="X111" i="5"/>
  <c r="V112" i="5"/>
  <c r="W112" i="5"/>
  <c r="X112" i="5"/>
  <c r="V113" i="5"/>
  <c r="W113" i="5"/>
  <c r="X113" i="5"/>
  <c r="V114" i="5"/>
  <c r="W114" i="5"/>
  <c r="X114" i="5"/>
  <c r="V115" i="5"/>
  <c r="W115" i="5"/>
  <c r="X115" i="5"/>
  <c r="V116" i="5"/>
  <c r="W116" i="5"/>
  <c r="X116" i="5"/>
  <c r="V117" i="5"/>
  <c r="W117" i="5"/>
  <c r="X117" i="5"/>
  <c r="V118" i="5"/>
  <c r="W118" i="5"/>
  <c r="X118" i="5"/>
  <c r="V119" i="5"/>
  <c r="W119" i="5"/>
  <c r="X119" i="5"/>
  <c r="V120" i="5"/>
  <c r="W120" i="5"/>
  <c r="X120" i="5"/>
  <c r="V121" i="5"/>
  <c r="W121" i="5"/>
  <c r="X121" i="5"/>
  <c r="V122" i="5"/>
  <c r="W122" i="5"/>
  <c r="X122" i="5"/>
  <c r="V123" i="5"/>
  <c r="W123" i="5"/>
  <c r="X123" i="5"/>
  <c r="V124" i="5"/>
  <c r="W124" i="5"/>
  <c r="X124" i="5"/>
  <c r="V125" i="5"/>
  <c r="W125" i="5"/>
  <c r="X125" i="5"/>
  <c r="V126" i="5"/>
  <c r="W126" i="5"/>
  <c r="X126" i="5"/>
  <c r="V127" i="5"/>
  <c r="W127" i="5"/>
  <c r="X127" i="5"/>
  <c r="V128" i="5"/>
  <c r="W128" i="5"/>
  <c r="X128" i="5"/>
  <c r="V129" i="5"/>
  <c r="W129" i="5"/>
  <c r="X129" i="5"/>
  <c r="V130" i="5"/>
  <c r="W130" i="5"/>
  <c r="X130" i="5"/>
  <c r="V131" i="5"/>
  <c r="W131" i="5"/>
  <c r="X131" i="5"/>
  <c r="V132" i="5"/>
  <c r="W132" i="5"/>
  <c r="X132" i="5"/>
  <c r="V133" i="5"/>
  <c r="W133" i="5"/>
  <c r="X133" i="5"/>
  <c r="V134" i="5"/>
  <c r="W134" i="5"/>
  <c r="X134" i="5"/>
  <c r="V135" i="5"/>
  <c r="W135" i="5"/>
  <c r="X135" i="5"/>
  <c r="V136" i="5"/>
  <c r="W136" i="5"/>
  <c r="X136" i="5"/>
  <c r="V137" i="5"/>
  <c r="W137" i="5"/>
  <c r="X137" i="5"/>
  <c r="V138" i="5"/>
  <c r="W138" i="5"/>
  <c r="X138" i="5"/>
  <c r="V139" i="5"/>
  <c r="W139" i="5"/>
  <c r="X139" i="5"/>
  <c r="V140" i="5"/>
  <c r="W140" i="5"/>
  <c r="X140" i="5"/>
  <c r="V141" i="5"/>
  <c r="W141" i="5"/>
  <c r="X141" i="5"/>
  <c r="V142" i="5"/>
  <c r="W142" i="5"/>
  <c r="X142" i="5"/>
  <c r="V143" i="5"/>
  <c r="W143" i="5"/>
  <c r="X143" i="5"/>
  <c r="V144" i="5"/>
  <c r="W144" i="5"/>
  <c r="X144" i="5"/>
  <c r="V145" i="5"/>
  <c r="W145" i="5"/>
  <c r="X145" i="5"/>
  <c r="V146" i="5"/>
  <c r="W146" i="5"/>
  <c r="X146" i="5"/>
  <c r="V147" i="5"/>
  <c r="W147" i="5"/>
  <c r="X147" i="5"/>
  <c r="V148" i="5"/>
  <c r="W148" i="5"/>
  <c r="X148" i="5"/>
  <c r="V149" i="5"/>
  <c r="W149" i="5"/>
  <c r="X149" i="5"/>
  <c r="V150" i="5"/>
  <c r="W150" i="5"/>
  <c r="X150" i="5"/>
  <c r="V151" i="5"/>
  <c r="W151" i="5"/>
  <c r="X151" i="5"/>
  <c r="V152" i="5"/>
  <c r="W152" i="5"/>
  <c r="X152" i="5"/>
  <c r="V153" i="5"/>
  <c r="W153" i="5"/>
  <c r="X153" i="5"/>
  <c r="V154" i="5"/>
  <c r="W154" i="5"/>
  <c r="X154" i="5"/>
  <c r="V155" i="5"/>
  <c r="W155" i="5"/>
  <c r="X155" i="5"/>
  <c r="V156" i="5"/>
  <c r="W156" i="5"/>
  <c r="X156" i="5"/>
  <c r="V157" i="5"/>
  <c r="W157" i="5"/>
  <c r="X157" i="5"/>
  <c r="V158" i="5"/>
  <c r="W158" i="5"/>
  <c r="X158" i="5"/>
  <c r="V159" i="5"/>
  <c r="W159" i="5"/>
  <c r="X159" i="5"/>
  <c r="V160" i="5"/>
  <c r="W160" i="5"/>
  <c r="X160" i="5"/>
  <c r="V161" i="5"/>
  <c r="W161" i="5"/>
  <c r="X161" i="5"/>
  <c r="V162" i="5"/>
  <c r="W162" i="5"/>
  <c r="X162" i="5"/>
  <c r="V163" i="5"/>
  <c r="W163" i="5"/>
  <c r="X163" i="5"/>
  <c r="V164" i="5"/>
  <c r="W164" i="5"/>
  <c r="X164" i="5"/>
  <c r="V165" i="5"/>
  <c r="W165" i="5"/>
  <c r="X165" i="5"/>
  <c r="V166" i="5"/>
  <c r="W166" i="5"/>
  <c r="X166" i="5"/>
  <c r="V167" i="5"/>
  <c r="W167" i="5"/>
  <c r="X167" i="5"/>
  <c r="V168" i="5"/>
  <c r="W168" i="5"/>
  <c r="X168" i="5"/>
  <c r="V169" i="5"/>
  <c r="W169" i="5"/>
  <c r="X169" i="5"/>
  <c r="V170" i="5"/>
  <c r="W170" i="5"/>
  <c r="X170" i="5"/>
  <c r="V171" i="5"/>
  <c r="W171" i="5"/>
  <c r="X171" i="5"/>
  <c r="V172" i="5"/>
  <c r="W172" i="5"/>
  <c r="X172" i="5"/>
  <c r="V173" i="5"/>
  <c r="W173" i="5"/>
  <c r="X173" i="5"/>
  <c r="V174" i="5"/>
  <c r="W174" i="5"/>
  <c r="X174" i="5"/>
  <c r="V175" i="5"/>
  <c r="W175" i="5"/>
  <c r="X175" i="5"/>
  <c r="V176" i="5"/>
  <c r="W176" i="5"/>
  <c r="X176" i="5"/>
  <c r="V177" i="5"/>
  <c r="W177" i="5"/>
  <c r="X177" i="5"/>
  <c r="V178" i="5"/>
  <c r="W178" i="5"/>
  <c r="X178" i="5"/>
  <c r="V179" i="5"/>
  <c r="W179" i="5"/>
  <c r="X179" i="5"/>
  <c r="V180" i="5"/>
  <c r="W180" i="5"/>
  <c r="X180" i="5"/>
  <c r="V181" i="5"/>
  <c r="W181" i="5"/>
  <c r="X181" i="5"/>
  <c r="V182" i="5"/>
  <c r="W182" i="5"/>
  <c r="X182" i="5"/>
  <c r="V183" i="5"/>
  <c r="W183" i="5"/>
  <c r="X183" i="5"/>
  <c r="V184" i="5"/>
  <c r="W184" i="5"/>
  <c r="X184" i="5"/>
  <c r="V185" i="5"/>
  <c r="W185" i="5"/>
  <c r="X185" i="5"/>
  <c r="V186" i="5"/>
  <c r="W186" i="5"/>
  <c r="X186" i="5"/>
  <c r="V187" i="5"/>
  <c r="W187" i="5"/>
  <c r="X187" i="5"/>
  <c r="V188" i="5"/>
  <c r="W188" i="5"/>
  <c r="X188" i="5"/>
  <c r="V189" i="5"/>
  <c r="W189" i="5"/>
  <c r="X189" i="5"/>
  <c r="V190" i="5"/>
  <c r="W190" i="5"/>
  <c r="X190" i="5"/>
  <c r="V191" i="5"/>
  <c r="W191" i="5"/>
  <c r="X191" i="5"/>
  <c r="V192" i="5"/>
  <c r="W192" i="5"/>
  <c r="X192" i="5"/>
  <c r="V193" i="5"/>
  <c r="W193" i="5"/>
  <c r="X193" i="5"/>
  <c r="V194" i="5"/>
  <c r="W194" i="5"/>
  <c r="X194" i="5"/>
  <c r="V195" i="5"/>
  <c r="W195" i="5"/>
  <c r="X195" i="5"/>
  <c r="V196" i="5"/>
  <c r="W196" i="5"/>
  <c r="X196" i="5"/>
  <c r="V197" i="5"/>
  <c r="W197" i="5"/>
  <c r="X197" i="5"/>
  <c r="V198" i="5"/>
  <c r="W198" i="5"/>
  <c r="X198" i="5"/>
  <c r="V199" i="5"/>
  <c r="W199" i="5"/>
  <c r="X199" i="5"/>
  <c r="V200" i="5"/>
  <c r="W200" i="5"/>
  <c r="X200" i="5"/>
  <c r="V201" i="5"/>
  <c r="W201" i="5"/>
  <c r="X201" i="5"/>
  <c r="V202" i="5"/>
  <c r="W202" i="5"/>
  <c r="X202" i="5"/>
  <c r="V203" i="5"/>
  <c r="W203" i="5"/>
  <c r="X203" i="5"/>
  <c r="V204" i="5"/>
  <c r="W204" i="5"/>
  <c r="X204" i="5"/>
  <c r="V205" i="5"/>
  <c r="W205" i="5"/>
  <c r="X205" i="5"/>
  <c r="V206" i="5"/>
  <c r="W206" i="5"/>
  <c r="X206" i="5"/>
  <c r="V207" i="5"/>
  <c r="W207" i="5"/>
  <c r="X207" i="5"/>
  <c r="V208" i="5"/>
  <c r="W208" i="5"/>
  <c r="X208" i="5"/>
  <c r="V209" i="5"/>
  <c r="W209" i="5"/>
  <c r="X209" i="5"/>
  <c r="V210" i="5"/>
  <c r="W210" i="5"/>
  <c r="X210" i="5"/>
  <c r="V211" i="5"/>
  <c r="W211" i="5"/>
  <c r="X211" i="5"/>
  <c r="V212" i="5"/>
  <c r="W212" i="5"/>
  <c r="X212" i="5"/>
  <c r="V213" i="5"/>
  <c r="W213" i="5"/>
  <c r="X213" i="5"/>
  <c r="V214" i="5"/>
  <c r="W214" i="5"/>
  <c r="X214" i="5"/>
  <c r="V215" i="5"/>
  <c r="W215" i="5"/>
  <c r="X215" i="5"/>
  <c r="V216" i="5"/>
  <c r="W216" i="5"/>
  <c r="X216" i="5"/>
  <c r="V217" i="5"/>
  <c r="W217" i="5"/>
  <c r="X217" i="5"/>
  <c r="V218" i="5"/>
  <c r="W218" i="5"/>
  <c r="X218" i="5"/>
  <c r="V219" i="5"/>
  <c r="W219" i="5"/>
  <c r="X219" i="5"/>
  <c r="V220" i="5"/>
  <c r="W220" i="5"/>
  <c r="X220" i="5"/>
  <c r="V221" i="5"/>
  <c r="W221" i="5"/>
  <c r="X221" i="5"/>
  <c r="V222" i="5"/>
  <c r="W222" i="5"/>
  <c r="X222" i="5"/>
  <c r="V223" i="5"/>
  <c r="W223" i="5"/>
  <c r="X223" i="5"/>
  <c r="V224" i="5"/>
  <c r="W224" i="5"/>
  <c r="X224" i="5"/>
  <c r="V225" i="5"/>
  <c r="W225" i="5"/>
  <c r="X225" i="5"/>
  <c r="V226" i="5"/>
  <c r="W226" i="5"/>
  <c r="X226" i="5"/>
  <c r="V227" i="5"/>
  <c r="W227" i="5"/>
  <c r="X227" i="5"/>
  <c r="V228" i="5"/>
  <c r="W228" i="5"/>
  <c r="X228" i="5"/>
  <c r="V229" i="5"/>
  <c r="W229" i="5"/>
  <c r="X229" i="5"/>
  <c r="V230" i="5"/>
  <c r="W230" i="5"/>
  <c r="X230" i="5"/>
  <c r="V231" i="5"/>
  <c r="W231" i="5"/>
  <c r="X231" i="5"/>
  <c r="V232" i="5"/>
  <c r="W232" i="5"/>
  <c r="X232" i="5"/>
  <c r="V233" i="5"/>
  <c r="W233" i="5"/>
  <c r="X233" i="5"/>
  <c r="V234" i="5"/>
  <c r="W234" i="5"/>
  <c r="X234" i="5"/>
  <c r="V235" i="5"/>
  <c r="W235" i="5"/>
  <c r="X235" i="5"/>
  <c r="V236" i="5"/>
  <c r="W236" i="5"/>
  <c r="X236" i="5"/>
  <c r="V237" i="5"/>
  <c r="W237" i="5"/>
  <c r="X237" i="5"/>
  <c r="V238" i="5"/>
  <c r="W238" i="5"/>
  <c r="X238" i="5"/>
  <c r="V239" i="5"/>
  <c r="W239" i="5"/>
  <c r="X239" i="5"/>
  <c r="V240" i="5"/>
  <c r="W240" i="5"/>
  <c r="X240" i="5"/>
  <c r="V241" i="5"/>
  <c r="W241" i="5"/>
  <c r="X241" i="5"/>
  <c r="V242" i="5"/>
  <c r="W242" i="5"/>
  <c r="X242" i="5"/>
  <c r="V243" i="5"/>
  <c r="W243" i="5"/>
  <c r="X243" i="5"/>
  <c r="V244" i="5"/>
  <c r="W244" i="5"/>
  <c r="X244" i="5"/>
  <c r="V245" i="5"/>
  <c r="W245" i="5"/>
  <c r="X245" i="5"/>
  <c r="V246" i="5"/>
  <c r="W246" i="5"/>
  <c r="X246" i="5"/>
  <c r="V247" i="5"/>
  <c r="W247" i="5"/>
  <c r="X247" i="5"/>
  <c r="V248" i="5"/>
  <c r="W248" i="5"/>
  <c r="X248" i="5"/>
  <c r="V249" i="5"/>
  <c r="W249" i="5"/>
  <c r="X249" i="5"/>
  <c r="V250" i="5"/>
  <c r="W250" i="5"/>
  <c r="X250" i="5"/>
  <c r="V251" i="5"/>
  <c r="W251" i="5"/>
  <c r="X251" i="5"/>
  <c r="V252" i="5"/>
  <c r="W252" i="5"/>
  <c r="X252" i="5"/>
  <c r="V253" i="5"/>
  <c r="W253" i="5"/>
  <c r="X253" i="5"/>
  <c r="V254" i="5"/>
  <c r="W254" i="5"/>
  <c r="X254" i="5"/>
  <c r="V255" i="5"/>
  <c r="W255" i="5"/>
  <c r="X255" i="5"/>
  <c r="V256" i="5"/>
  <c r="W256" i="5"/>
  <c r="X256" i="5"/>
  <c r="V257" i="5"/>
  <c r="W257" i="5"/>
  <c r="X257" i="5"/>
  <c r="V258" i="5"/>
  <c r="W258" i="5"/>
  <c r="X258" i="5"/>
  <c r="V259" i="5"/>
  <c r="W259" i="5"/>
  <c r="X259" i="5"/>
  <c r="V260" i="5"/>
  <c r="W260" i="5"/>
  <c r="X260" i="5"/>
  <c r="V261" i="5"/>
  <c r="W261" i="5"/>
  <c r="X261" i="5"/>
  <c r="V262" i="5"/>
  <c r="W262" i="5"/>
  <c r="X262" i="5"/>
  <c r="V263" i="5"/>
  <c r="W263" i="5"/>
  <c r="X263" i="5"/>
  <c r="V264" i="5"/>
  <c r="W264" i="5"/>
  <c r="X264" i="5"/>
  <c r="V265" i="5"/>
  <c r="W265" i="5"/>
  <c r="X265" i="5"/>
  <c r="V266" i="5"/>
  <c r="W266" i="5"/>
  <c r="X266" i="5"/>
  <c r="V267" i="5"/>
  <c r="W267" i="5"/>
  <c r="X267" i="5"/>
  <c r="V268" i="5"/>
  <c r="W268" i="5"/>
  <c r="X268" i="5"/>
  <c r="V269" i="5"/>
  <c r="W269" i="5"/>
  <c r="X269" i="5"/>
  <c r="V270" i="5"/>
  <c r="W270" i="5"/>
  <c r="X270" i="5"/>
  <c r="V271" i="5"/>
  <c r="W271" i="5"/>
  <c r="X271" i="5"/>
  <c r="V272" i="5"/>
  <c r="W272" i="5"/>
  <c r="X272" i="5"/>
  <c r="V273" i="5"/>
  <c r="W273" i="5"/>
  <c r="X273" i="5"/>
  <c r="V274" i="5"/>
  <c r="W274" i="5"/>
  <c r="X274" i="5"/>
  <c r="V275" i="5"/>
  <c r="W275" i="5"/>
  <c r="X275" i="5"/>
  <c r="V276" i="5"/>
  <c r="W276" i="5"/>
  <c r="X276" i="5"/>
  <c r="V277" i="5"/>
  <c r="W277" i="5"/>
  <c r="X277" i="5"/>
  <c r="V278" i="5"/>
  <c r="W278" i="5"/>
  <c r="X278" i="5"/>
  <c r="V279" i="5"/>
  <c r="W279" i="5"/>
  <c r="X279" i="5"/>
  <c r="V280" i="5"/>
  <c r="W280" i="5"/>
  <c r="X280" i="5"/>
  <c r="V281" i="5"/>
  <c r="W281" i="5"/>
  <c r="X281" i="5"/>
  <c r="V282" i="5"/>
  <c r="W282" i="5"/>
  <c r="X282" i="5"/>
  <c r="V283" i="5"/>
  <c r="W283" i="5"/>
  <c r="X283" i="5"/>
  <c r="V284" i="5"/>
  <c r="W284" i="5"/>
  <c r="X284" i="5"/>
  <c r="V285" i="5"/>
  <c r="W285" i="5"/>
  <c r="X285" i="5"/>
  <c r="V286" i="5"/>
  <c r="W286" i="5"/>
  <c r="X286" i="5"/>
  <c r="V287" i="5"/>
  <c r="W287" i="5"/>
  <c r="X287" i="5"/>
  <c r="V288" i="5"/>
  <c r="W288" i="5"/>
  <c r="X288" i="5"/>
  <c r="V289" i="5"/>
  <c r="W289" i="5"/>
  <c r="X289" i="5"/>
  <c r="V290" i="5"/>
  <c r="W290" i="5"/>
  <c r="X290" i="5"/>
  <c r="V291" i="5"/>
  <c r="W291" i="5"/>
  <c r="X291" i="5"/>
  <c r="V292" i="5"/>
  <c r="W292" i="5"/>
  <c r="X292" i="5"/>
  <c r="V293" i="5"/>
  <c r="W293" i="5"/>
  <c r="X293" i="5"/>
  <c r="V294" i="5"/>
  <c r="W294" i="5"/>
  <c r="X294" i="5"/>
  <c r="V295" i="5"/>
  <c r="W295" i="5"/>
  <c r="X295" i="5"/>
  <c r="V296" i="5"/>
  <c r="W296" i="5"/>
  <c r="X296" i="5"/>
  <c r="V297" i="5"/>
  <c r="W297" i="5"/>
  <c r="X297" i="5"/>
  <c r="V298" i="5"/>
  <c r="W298" i="5"/>
  <c r="X298" i="5"/>
  <c r="V299" i="5"/>
  <c r="W299" i="5"/>
  <c r="X299" i="5"/>
  <c r="V300" i="5"/>
  <c r="W300" i="5"/>
  <c r="X300" i="5"/>
  <c r="V301" i="5"/>
  <c r="W301" i="5"/>
  <c r="X301" i="5"/>
  <c r="V302" i="5"/>
  <c r="W302" i="5"/>
  <c r="X302" i="5"/>
  <c r="V303" i="5"/>
  <c r="W303" i="5"/>
  <c r="X303" i="5"/>
  <c r="V304" i="5"/>
  <c r="W304" i="5"/>
  <c r="X304" i="5"/>
  <c r="V305" i="5"/>
  <c r="W305" i="5"/>
  <c r="X305" i="5"/>
  <c r="V306" i="5"/>
  <c r="W306" i="5"/>
  <c r="X306" i="5"/>
  <c r="V307" i="5"/>
  <c r="W307" i="5"/>
  <c r="X307" i="5"/>
  <c r="V308" i="5"/>
  <c r="W308" i="5"/>
  <c r="X308" i="5"/>
  <c r="V309" i="5"/>
  <c r="W309" i="5"/>
  <c r="X309" i="5"/>
  <c r="V310" i="5"/>
  <c r="W310" i="5"/>
  <c r="X310" i="5"/>
  <c r="V311" i="5"/>
  <c r="W311" i="5"/>
  <c r="X311" i="5"/>
  <c r="V312" i="5"/>
  <c r="W312" i="5"/>
  <c r="X312" i="5"/>
  <c r="V313" i="5"/>
  <c r="W313" i="5"/>
  <c r="X313" i="5"/>
  <c r="V314" i="5"/>
  <c r="W314" i="5"/>
  <c r="X314" i="5"/>
  <c r="V315" i="5"/>
  <c r="W315" i="5"/>
  <c r="X315" i="5"/>
  <c r="V316" i="5"/>
  <c r="W316" i="5"/>
  <c r="X316" i="5"/>
  <c r="V317" i="5"/>
  <c r="W317" i="5"/>
  <c r="X317" i="5"/>
  <c r="V318" i="5"/>
  <c r="W318" i="5"/>
  <c r="X318" i="5"/>
  <c r="V319" i="5"/>
  <c r="W319" i="5"/>
  <c r="X319" i="5"/>
  <c r="V320" i="5"/>
  <c r="W320" i="5"/>
  <c r="X320" i="5"/>
  <c r="V321" i="5"/>
  <c r="W321" i="5"/>
  <c r="X321" i="5"/>
  <c r="V322" i="5"/>
  <c r="W322" i="5"/>
  <c r="X322" i="5"/>
  <c r="V323" i="5"/>
  <c r="W323" i="5"/>
  <c r="X323" i="5"/>
  <c r="V324" i="5"/>
  <c r="W324" i="5"/>
  <c r="X324" i="5"/>
  <c r="V325" i="5"/>
  <c r="W325" i="5"/>
  <c r="X325" i="5"/>
  <c r="V326" i="5"/>
  <c r="W326" i="5"/>
  <c r="X326" i="5"/>
  <c r="V327" i="5"/>
  <c r="W327" i="5"/>
  <c r="X327" i="5"/>
  <c r="V328" i="5"/>
  <c r="W328" i="5"/>
  <c r="X328" i="5"/>
  <c r="V329" i="5"/>
  <c r="W329" i="5"/>
  <c r="X329" i="5"/>
  <c r="V330" i="5"/>
  <c r="W330" i="5"/>
  <c r="X330" i="5"/>
  <c r="V331" i="5"/>
  <c r="W331" i="5"/>
  <c r="X331" i="5"/>
  <c r="V332" i="5"/>
  <c r="W332" i="5"/>
  <c r="X332" i="5"/>
  <c r="V333" i="5"/>
  <c r="W333" i="5"/>
  <c r="X333" i="5"/>
  <c r="V334" i="5"/>
  <c r="W334" i="5"/>
  <c r="X334" i="5"/>
  <c r="V335" i="5"/>
  <c r="W335" i="5"/>
  <c r="X335" i="5"/>
  <c r="V336" i="5"/>
  <c r="W336" i="5"/>
  <c r="X336" i="5"/>
  <c r="V337" i="5"/>
  <c r="W337" i="5"/>
  <c r="X337" i="5"/>
  <c r="V338" i="5"/>
  <c r="W338" i="5"/>
  <c r="X338" i="5"/>
  <c r="V339" i="5"/>
  <c r="W339" i="5"/>
  <c r="X339" i="5"/>
  <c r="V340" i="5"/>
  <c r="W340" i="5"/>
  <c r="X340" i="5"/>
  <c r="V341" i="5"/>
  <c r="W341" i="5"/>
  <c r="X341" i="5"/>
  <c r="V342" i="5"/>
  <c r="W342" i="5"/>
  <c r="X342" i="5"/>
  <c r="V343" i="5"/>
  <c r="W343" i="5"/>
  <c r="X343" i="5"/>
  <c r="V344" i="5"/>
  <c r="W344" i="5"/>
  <c r="X344" i="5"/>
  <c r="V345" i="5"/>
  <c r="W345" i="5"/>
  <c r="X345" i="5"/>
  <c r="V346" i="5"/>
  <c r="W346" i="5"/>
  <c r="X346" i="5"/>
  <c r="V347" i="5"/>
  <c r="W347" i="5"/>
  <c r="X347" i="5"/>
  <c r="V348" i="5"/>
  <c r="W348" i="5"/>
  <c r="X348" i="5"/>
  <c r="V349" i="5"/>
  <c r="W349" i="5"/>
  <c r="X349" i="5"/>
  <c r="V350" i="5"/>
  <c r="W350" i="5"/>
  <c r="X350" i="5"/>
  <c r="V351" i="5"/>
  <c r="W351" i="5"/>
  <c r="X351" i="5"/>
  <c r="V352" i="5"/>
  <c r="W352" i="5"/>
  <c r="X352" i="5"/>
  <c r="V353" i="5"/>
  <c r="W353" i="5"/>
  <c r="X353" i="5"/>
  <c r="V354" i="5"/>
  <c r="W354" i="5"/>
  <c r="X354" i="5"/>
  <c r="V355" i="5"/>
  <c r="W355" i="5"/>
  <c r="X355" i="5"/>
  <c r="V356" i="5"/>
  <c r="W356" i="5"/>
  <c r="X356" i="5"/>
  <c r="V357" i="5"/>
  <c r="W357" i="5"/>
  <c r="X357" i="5"/>
  <c r="V358" i="5"/>
  <c r="W358" i="5"/>
  <c r="X358" i="5"/>
  <c r="V359" i="5"/>
  <c r="W359" i="5"/>
  <c r="X359" i="5"/>
  <c r="V360" i="5"/>
  <c r="W360" i="5"/>
  <c r="X360" i="5"/>
  <c r="V361" i="5"/>
  <c r="W361" i="5"/>
  <c r="X361" i="5"/>
  <c r="V362" i="5"/>
  <c r="W362" i="5"/>
  <c r="X362" i="5"/>
  <c r="V363" i="5"/>
  <c r="W363" i="5"/>
  <c r="X363" i="5"/>
  <c r="V364" i="5"/>
  <c r="W364" i="5"/>
  <c r="X364" i="5"/>
  <c r="V365" i="5"/>
  <c r="W365" i="5"/>
  <c r="X365" i="5"/>
  <c r="V366" i="5"/>
  <c r="W366" i="5"/>
  <c r="X366" i="5"/>
  <c r="V367" i="5"/>
  <c r="W367" i="5"/>
  <c r="X367" i="5"/>
  <c r="V368" i="5"/>
  <c r="W368" i="5"/>
  <c r="X368" i="5"/>
  <c r="V369" i="5"/>
  <c r="W369" i="5"/>
  <c r="X369" i="5"/>
  <c r="V370" i="5"/>
  <c r="W370" i="5"/>
  <c r="X370" i="5"/>
  <c r="V371" i="5"/>
  <c r="W371" i="5"/>
  <c r="X371" i="5"/>
  <c r="V372" i="5"/>
  <c r="W372" i="5"/>
  <c r="X372" i="5"/>
  <c r="V373" i="5"/>
  <c r="W373" i="5"/>
  <c r="X373" i="5"/>
  <c r="V374" i="5"/>
  <c r="W374" i="5"/>
  <c r="X374" i="5"/>
  <c r="V375" i="5"/>
  <c r="W375" i="5"/>
  <c r="X375" i="5"/>
  <c r="V376" i="5"/>
  <c r="W376" i="5"/>
  <c r="X376" i="5"/>
  <c r="V377" i="5"/>
  <c r="W377" i="5"/>
  <c r="X377" i="5"/>
  <c r="V378" i="5"/>
  <c r="W378" i="5"/>
  <c r="X378" i="5"/>
  <c r="V379" i="5"/>
  <c r="W379" i="5"/>
  <c r="X379" i="5"/>
  <c r="V380" i="5"/>
  <c r="W380" i="5"/>
  <c r="X380" i="5"/>
  <c r="V381" i="5"/>
  <c r="W381" i="5"/>
  <c r="X381" i="5"/>
  <c r="V382" i="5"/>
  <c r="W382" i="5"/>
  <c r="X382" i="5"/>
  <c r="V383" i="5"/>
  <c r="W383" i="5"/>
  <c r="X383" i="5"/>
  <c r="V384" i="5"/>
  <c r="W384" i="5"/>
  <c r="X384" i="5"/>
  <c r="V385" i="5"/>
  <c r="W385" i="5"/>
  <c r="X385" i="5"/>
  <c r="V386" i="5"/>
  <c r="W386" i="5"/>
  <c r="X386" i="5"/>
  <c r="V387" i="5"/>
  <c r="W387" i="5"/>
  <c r="X387" i="5"/>
  <c r="V388" i="5"/>
  <c r="W388" i="5"/>
  <c r="X388" i="5"/>
  <c r="V389" i="5"/>
  <c r="W389" i="5"/>
  <c r="X389" i="5"/>
  <c r="V390" i="5"/>
  <c r="W390" i="5"/>
  <c r="X390" i="5"/>
  <c r="V391" i="5"/>
  <c r="W391" i="5"/>
  <c r="X391" i="5"/>
  <c r="V392" i="5"/>
  <c r="W392" i="5"/>
  <c r="X392" i="5"/>
  <c r="V393" i="5"/>
  <c r="W393" i="5"/>
  <c r="X393" i="5"/>
  <c r="V394" i="5"/>
  <c r="W394" i="5"/>
  <c r="X394" i="5"/>
  <c r="V395" i="5"/>
  <c r="W395" i="5"/>
  <c r="X395" i="5"/>
  <c r="V396" i="5"/>
  <c r="W396" i="5"/>
  <c r="X396" i="5"/>
  <c r="V397" i="5"/>
  <c r="W397" i="5"/>
  <c r="X397" i="5"/>
  <c r="V398" i="5"/>
  <c r="W398" i="5"/>
  <c r="X398" i="5"/>
  <c r="V399" i="5"/>
  <c r="W399" i="5"/>
  <c r="X399" i="5"/>
  <c r="V400" i="5"/>
  <c r="W400" i="5"/>
  <c r="X400" i="5"/>
  <c r="V401" i="5"/>
  <c r="W401" i="5"/>
  <c r="X401" i="5"/>
  <c r="V402" i="5"/>
  <c r="W402" i="5"/>
  <c r="X402" i="5"/>
  <c r="V403" i="5"/>
  <c r="W403" i="5"/>
  <c r="X403" i="5"/>
  <c r="V404" i="5"/>
  <c r="W404" i="5"/>
  <c r="X404" i="5"/>
  <c r="V405" i="5"/>
  <c r="W405" i="5"/>
  <c r="X405" i="5"/>
  <c r="V406" i="5"/>
  <c r="W406" i="5"/>
  <c r="X406" i="5"/>
  <c r="V407" i="5"/>
  <c r="W407" i="5"/>
  <c r="X407" i="5"/>
  <c r="V408" i="5"/>
  <c r="W408" i="5"/>
  <c r="X408" i="5"/>
  <c r="V409" i="5"/>
  <c r="W409" i="5"/>
  <c r="X409" i="5"/>
  <c r="V410" i="5"/>
  <c r="W410" i="5"/>
  <c r="X410" i="5"/>
  <c r="V411" i="5"/>
  <c r="W411" i="5"/>
  <c r="X411" i="5"/>
  <c r="V412" i="5"/>
  <c r="W412" i="5"/>
  <c r="X412" i="5"/>
  <c r="V413" i="5"/>
  <c r="W413" i="5"/>
  <c r="X413" i="5"/>
  <c r="V414" i="5"/>
  <c r="W414" i="5"/>
  <c r="X414" i="5"/>
  <c r="V415" i="5"/>
  <c r="W415" i="5"/>
  <c r="X415" i="5"/>
  <c r="V416" i="5"/>
  <c r="W416" i="5"/>
  <c r="X416" i="5"/>
  <c r="V417" i="5"/>
  <c r="W417" i="5"/>
  <c r="X417" i="5"/>
  <c r="V418" i="5"/>
  <c r="W418" i="5"/>
  <c r="X418" i="5"/>
  <c r="V419" i="5"/>
  <c r="W419" i="5"/>
  <c r="X419" i="5"/>
  <c r="V420" i="5"/>
  <c r="W420" i="5"/>
  <c r="X420" i="5"/>
  <c r="V421" i="5"/>
  <c r="W421" i="5"/>
  <c r="X421" i="5"/>
  <c r="V422" i="5"/>
  <c r="W422" i="5"/>
  <c r="X422" i="5"/>
  <c r="V423" i="5"/>
  <c r="W423" i="5"/>
  <c r="X423" i="5"/>
  <c r="V424" i="5"/>
  <c r="W424" i="5"/>
  <c r="X424" i="5"/>
  <c r="V425" i="5"/>
  <c r="W425" i="5"/>
  <c r="X425" i="5"/>
  <c r="V426" i="5"/>
  <c r="W426" i="5"/>
  <c r="X426" i="5"/>
  <c r="V427" i="5"/>
  <c r="W427" i="5"/>
  <c r="X427" i="5"/>
  <c r="V428" i="5"/>
  <c r="W428" i="5"/>
  <c r="X428" i="5"/>
  <c r="V429" i="5"/>
  <c r="W429" i="5"/>
  <c r="X429" i="5"/>
  <c r="V430" i="5"/>
  <c r="W430" i="5"/>
  <c r="X430" i="5"/>
  <c r="V431" i="5"/>
  <c r="W431" i="5"/>
  <c r="X431" i="5"/>
  <c r="V432" i="5"/>
  <c r="W432" i="5"/>
  <c r="X432" i="5"/>
  <c r="V433" i="5"/>
  <c r="W433" i="5"/>
  <c r="X433" i="5"/>
  <c r="V434" i="5"/>
  <c r="W434" i="5"/>
  <c r="X434" i="5"/>
  <c r="V435" i="5"/>
  <c r="W435" i="5"/>
  <c r="X435" i="5"/>
  <c r="V436" i="5"/>
  <c r="W436" i="5"/>
  <c r="X436" i="5"/>
  <c r="V437" i="5"/>
  <c r="W437" i="5"/>
  <c r="X437" i="5"/>
  <c r="V438" i="5"/>
  <c r="W438" i="5"/>
  <c r="X438" i="5"/>
  <c r="V439" i="5"/>
  <c r="W439" i="5"/>
  <c r="X439" i="5"/>
  <c r="V440" i="5"/>
  <c r="W440" i="5"/>
  <c r="X440" i="5"/>
  <c r="V441" i="5"/>
  <c r="W441" i="5"/>
  <c r="X441" i="5"/>
  <c r="V442" i="5"/>
  <c r="W442" i="5"/>
  <c r="X442" i="5"/>
  <c r="V443" i="5"/>
  <c r="W443" i="5"/>
  <c r="X443" i="5"/>
  <c r="V444" i="5"/>
  <c r="W444" i="5"/>
  <c r="X444" i="5"/>
  <c r="V445" i="5"/>
  <c r="W445" i="5"/>
  <c r="X445" i="5"/>
  <c r="V446" i="5"/>
  <c r="W446" i="5"/>
  <c r="X446" i="5"/>
  <c r="V447" i="5"/>
  <c r="W447" i="5"/>
  <c r="X447" i="5"/>
  <c r="V448" i="5"/>
  <c r="W448" i="5"/>
  <c r="X448" i="5"/>
  <c r="V449" i="5"/>
  <c r="W449" i="5"/>
  <c r="X449" i="5"/>
  <c r="V450" i="5"/>
  <c r="W450" i="5"/>
  <c r="X450" i="5"/>
  <c r="V451" i="5"/>
  <c r="W451" i="5"/>
  <c r="X451" i="5"/>
  <c r="V452" i="5"/>
  <c r="W452" i="5"/>
  <c r="X452" i="5"/>
  <c r="V453" i="5"/>
  <c r="W453" i="5"/>
  <c r="X453" i="5"/>
  <c r="V454" i="5"/>
  <c r="W454" i="5"/>
  <c r="X454" i="5"/>
  <c r="V455" i="5"/>
  <c r="W455" i="5"/>
  <c r="X455" i="5"/>
  <c r="V456" i="5"/>
  <c r="W456" i="5"/>
  <c r="X456" i="5"/>
  <c r="V457" i="5"/>
  <c r="W457" i="5"/>
  <c r="X457" i="5"/>
  <c r="V458" i="5"/>
  <c r="W458" i="5"/>
  <c r="X458" i="5"/>
  <c r="V459" i="5"/>
  <c r="W459" i="5"/>
  <c r="X459" i="5"/>
  <c r="V460" i="5"/>
  <c r="W460" i="5"/>
  <c r="X460" i="5"/>
  <c r="V461" i="5"/>
  <c r="W461" i="5"/>
  <c r="X461" i="5"/>
  <c r="V462" i="5"/>
  <c r="W462" i="5"/>
  <c r="X462" i="5"/>
  <c r="V463" i="5"/>
  <c r="W463" i="5"/>
  <c r="X463" i="5"/>
  <c r="V464" i="5"/>
  <c r="W464" i="5"/>
  <c r="X464" i="5"/>
  <c r="V465" i="5"/>
  <c r="W465" i="5"/>
  <c r="X465" i="5"/>
  <c r="V466" i="5"/>
  <c r="W466" i="5"/>
  <c r="X466" i="5"/>
  <c r="V467" i="5"/>
  <c r="W467" i="5"/>
  <c r="X467" i="5"/>
  <c r="V468" i="5"/>
  <c r="W468" i="5"/>
  <c r="X468" i="5"/>
  <c r="V469" i="5"/>
  <c r="W469" i="5"/>
  <c r="X469" i="5"/>
  <c r="V470" i="5"/>
  <c r="W470" i="5"/>
  <c r="X470" i="5"/>
  <c r="V471" i="5"/>
  <c r="W471" i="5"/>
  <c r="X471" i="5"/>
  <c r="V472" i="5"/>
  <c r="W472" i="5"/>
  <c r="X472" i="5"/>
  <c r="V473" i="5"/>
  <c r="W473" i="5"/>
  <c r="X473" i="5"/>
  <c r="V474" i="5"/>
  <c r="W474" i="5"/>
  <c r="X474" i="5"/>
  <c r="V475" i="5"/>
  <c r="W475" i="5"/>
  <c r="X475" i="5"/>
  <c r="V476" i="5"/>
  <c r="W476" i="5"/>
  <c r="X476" i="5"/>
  <c r="V477" i="5"/>
  <c r="W477" i="5"/>
  <c r="X477" i="5"/>
  <c r="V478" i="5"/>
  <c r="W478" i="5"/>
  <c r="X478" i="5"/>
  <c r="V479" i="5"/>
  <c r="W479" i="5"/>
  <c r="X479" i="5"/>
  <c r="V480" i="5"/>
  <c r="W480" i="5"/>
  <c r="X480" i="5"/>
  <c r="V481" i="5"/>
  <c r="W481" i="5"/>
  <c r="X481" i="5"/>
  <c r="V482" i="5"/>
  <c r="W482" i="5"/>
  <c r="X482" i="5"/>
  <c r="V483" i="5"/>
  <c r="W483" i="5"/>
  <c r="X483" i="5"/>
  <c r="V484" i="5"/>
  <c r="W484" i="5"/>
  <c r="X484" i="5"/>
  <c r="V485" i="5"/>
  <c r="W485" i="5"/>
  <c r="X485" i="5"/>
  <c r="V486" i="5"/>
  <c r="W486" i="5"/>
  <c r="X486" i="5"/>
  <c r="V487" i="5"/>
  <c r="W487" i="5"/>
  <c r="X487" i="5"/>
  <c r="V488" i="5"/>
  <c r="W488" i="5"/>
  <c r="X488" i="5"/>
  <c r="V489" i="5"/>
  <c r="W489" i="5"/>
  <c r="X489" i="5"/>
  <c r="V490" i="5"/>
  <c r="W490" i="5"/>
  <c r="X490" i="5"/>
  <c r="V491" i="5"/>
  <c r="W491" i="5"/>
  <c r="X491" i="5"/>
  <c r="V492" i="5"/>
  <c r="W492" i="5"/>
  <c r="X492" i="5"/>
  <c r="V493" i="5"/>
  <c r="W493" i="5"/>
  <c r="X493" i="5"/>
  <c r="V494" i="5"/>
  <c r="W494" i="5"/>
  <c r="X494" i="5"/>
  <c r="V495" i="5"/>
  <c r="W495" i="5"/>
  <c r="X495" i="5"/>
  <c r="V496" i="5"/>
  <c r="W496" i="5"/>
  <c r="X496" i="5"/>
  <c r="V497" i="5"/>
  <c r="W497" i="5"/>
  <c r="X497" i="5"/>
  <c r="V498" i="5"/>
  <c r="W498" i="5"/>
  <c r="X498" i="5"/>
  <c r="V499" i="5"/>
  <c r="W499" i="5"/>
  <c r="X499" i="5"/>
  <c r="V500" i="5"/>
  <c r="W500" i="5"/>
  <c r="X500" i="5"/>
  <c r="V501" i="5"/>
  <c r="W501" i="5"/>
  <c r="X501" i="5"/>
  <c r="V502" i="5"/>
  <c r="W502" i="5"/>
  <c r="X502" i="5"/>
  <c r="V503" i="5"/>
  <c r="W503" i="5"/>
  <c r="X503" i="5"/>
  <c r="V504" i="5"/>
  <c r="W504" i="5"/>
  <c r="X504" i="5"/>
  <c r="V505" i="5"/>
  <c r="W505" i="5"/>
  <c r="X505" i="5"/>
  <c r="V506" i="5"/>
  <c r="W506" i="5"/>
  <c r="X506" i="5"/>
  <c r="V507" i="5"/>
  <c r="W507" i="5"/>
  <c r="X507" i="5"/>
  <c r="V508" i="5"/>
  <c r="W508" i="5"/>
  <c r="X508" i="5"/>
  <c r="V509" i="5"/>
  <c r="W509" i="5"/>
  <c r="X509" i="5"/>
  <c r="V510" i="5"/>
  <c r="W510" i="5"/>
  <c r="X510" i="5"/>
  <c r="V511" i="5"/>
  <c r="W511" i="5"/>
  <c r="X511" i="5"/>
  <c r="V512" i="5"/>
  <c r="W512" i="5"/>
  <c r="X512" i="5"/>
  <c r="V513" i="5"/>
  <c r="W513" i="5"/>
  <c r="X513" i="5"/>
  <c r="V514" i="5"/>
  <c r="W514" i="5"/>
  <c r="X514" i="5"/>
  <c r="V515" i="5"/>
  <c r="W515" i="5"/>
  <c r="X515" i="5"/>
  <c r="V516" i="5"/>
  <c r="W516" i="5"/>
  <c r="X516" i="5"/>
  <c r="V517" i="5"/>
  <c r="W517" i="5"/>
  <c r="X517" i="5"/>
  <c r="V518" i="5"/>
  <c r="W518" i="5"/>
  <c r="X518" i="5"/>
  <c r="V519" i="5"/>
  <c r="W519" i="5"/>
  <c r="X519" i="5"/>
  <c r="V520" i="5"/>
  <c r="W520" i="5"/>
  <c r="X520" i="5"/>
  <c r="V521" i="5"/>
  <c r="W521" i="5"/>
  <c r="X521" i="5"/>
  <c r="V522" i="5"/>
  <c r="W522" i="5"/>
  <c r="X522" i="5"/>
  <c r="V523" i="5"/>
  <c r="W523" i="5"/>
  <c r="X523" i="5"/>
  <c r="V524" i="5"/>
  <c r="W524" i="5"/>
  <c r="X524" i="5"/>
  <c r="V525" i="5"/>
  <c r="W525" i="5"/>
  <c r="X525" i="5"/>
  <c r="V526" i="5"/>
  <c r="W526" i="5"/>
  <c r="X526" i="5"/>
  <c r="V527" i="5"/>
  <c r="W527" i="5"/>
  <c r="X527" i="5"/>
  <c r="V528" i="5"/>
  <c r="W528" i="5"/>
  <c r="X528" i="5"/>
  <c r="V529" i="5"/>
  <c r="W529" i="5"/>
  <c r="X529" i="5"/>
  <c r="V530" i="5"/>
  <c r="W530" i="5"/>
  <c r="X530" i="5"/>
  <c r="V531" i="5"/>
  <c r="W531" i="5"/>
  <c r="X531" i="5"/>
  <c r="V532" i="5"/>
  <c r="W532" i="5"/>
  <c r="X532" i="5"/>
  <c r="V533" i="5"/>
  <c r="W533" i="5"/>
  <c r="X533" i="5"/>
  <c r="V534" i="5"/>
  <c r="W534" i="5"/>
  <c r="X534" i="5"/>
  <c r="V535" i="5"/>
  <c r="W535" i="5"/>
  <c r="X535" i="5"/>
  <c r="V536" i="5"/>
  <c r="W536" i="5"/>
  <c r="X536" i="5"/>
  <c r="V537" i="5"/>
  <c r="W537" i="5"/>
  <c r="X537" i="5"/>
  <c r="V538" i="5"/>
  <c r="W538" i="5"/>
  <c r="X538" i="5"/>
  <c r="V539" i="5"/>
  <c r="W539" i="5"/>
  <c r="X539" i="5"/>
  <c r="V540" i="5"/>
  <c r="W540" i="5"/>
  <c r="X540" i="5"/>
  <c r="V541" i="5"/>
  <c r="W541" i="5"/>
  <c r="X541" i="5"/>
  <c r="V542" i="5"/>
  <c r="W542" i="5"/>
  <c r="X542" i="5"/>
  <c r="V543" i="5"/>
  <c r="W543" i="5"/>
  <c r="X543" i="5"/>
  <c r="V544" i="5"/>
  <c r="W544" i="5"/>
  <c r="X544" i="5"/>
  <c r="V545" i="5"/>
  <c r="W545" i="5"/>
  <c r="X545" i="5"/>
  <c r="V546" i="5"/>
  <c r="W546" i="5"/>
  <c r="X546" i="5"/>
  <c r="V547" i="5"/>
  <c r="W547" i="5"/>
  <c r="X547" i="5"/>
  <c r="V548" i="5"/>
  <c r="W548" i="5"/>
  <c r="X548" i="5"/>
  <c r="V549" i="5"/>
  <c r="W549" i="5"/>
  <c r="X549" i="5"/>
  <c r="V550" i="5"/>
  <c r="W550" i="5"/>
  <c r="X550" i="5"/>
  <c r="V551" i="5"/>
  <c r="W551" i="5"/>
  <c r="X551" i="5"/>
  <c r="V552" i="5"/>
  <c r="W552" i="5"/>
  <c r="X552" i="5"/>
  <c r="V553" i="5"/>
  <c r="W553" i="5"/>
  <c r="X553" i="5"/>
  <c r="V554" i="5"/>
  <c r="W554" i="5"/>
  <c r="X554" i="5"/>
  <c r="V555" i="5"/>
  <c r="W555" i="5"/>
  <c r="X555" i="5"/>
  <c r="V556" i="5"/>
  <c r="W556" i="5"/>
  <c r="X556" i="5"/>
  <c r="V557" i="5"/>
  <c r="W557" i="5"/>
  <c r="X557" i="5"/>
  <c r="V558" i="5"/>
  <c r="W558" i="5"/>
  <c r="X558" i="5"/>
  <c r="V559" i="5"/>
  <c r="W559" i="5"/>
  <c r="X559" i="5"/>
  <c r="V560" i="5"/>
  <c r="W560" i="5"/>
  <c r="X560" i="5"/>
  <c r="V561" i="5"/>
  <c r="W561" i="5"/>
  <c r="X561" i="5"/>
  <c r="V562" i="5"/>
  <c r="W562" i="5"/>
  <c r="X562" i="5"/>
  <c r="V563" i="5"/>
  <c r="W563" i="5"/>
  <c r="X563" i="5"/>
  <c r="V564" i="5"/>
  <c r="W564" i="5"/>
  <c r="X564" i="5"/>
  <c r="V565" i="5"/>
  <c r="W565" i="5"/>
  <c r="X565" i="5"/>
  <c r="V566" i="5"/>
  <c r="W566" i="5"/>
  <c r="X566" i="5"/>
  <c r="V567" i="5"/>
  <c r="W567" i="5"/>
  <c r="X567" i="5"/>
  <c r="V568" i="5"/>
  <c r="W568" i="5"/>
  <c r="X568" i="5"/>
  <c r="V569" i="5"/>
  <c r="W569" i="5"/>
  <c r="X569" i="5"/>
  <c r="V570" i="5"/>
  <c r="W570" i="5"/>
  <c r="X570" i="5"/>
  <c r="V571" i="5"/>
  <c r="W571" i="5"/>
  <c r="X571" i="5"/>
  <c r="V572" i="5"/>
  <c r="W572" i="5"/>
  <c r="X572" i="5"/>
  <c r="V573" i="5"/>
  <c r="W573" i="5"/>
  <c r="X573" i="5"/>
  <c r="V574" i="5"/>
  <c r="W574" i="5"/>
  <c r="X574" i="5"/>
  <c r="V575" i="5"/>
  <c r="W575" i="5"/>
  <c r="X575" i="5"/>
  <c r="V576" i="5"/>
  <c r="W576" i="5"/>
  <c r="X576" i="5"/>
  <c r="V577" i="5"/>
  <c r="W577" i="5"/>
  <c r="X577" i="5"/>
  <c r="V578" i="5"/>
  <c r="W578" i="5"/>
  <c r="X578" i="5"/>
  <c r="V579" i="5"/>
  <c r="W579" i="5"/>
  <c r="X579" i="5"/>
  <c r="V580" i="5"/>
  <c r="W580" i="5"/>
  <c r="X580" i="5"/>
  <c r="V581" i="5"/>
  <c r="W581" i="5"/>
  <c r="X581" i="5"/>
  <c r="V582" i="5"/>
  <c r="W582" i="5"/>
  <c r="X582" i="5"/>
  <c r="V583" i="5"/>
  <c r="W583" i="5"/>
  <c r="X583" i="5"/>
  <c r="V584" i="5"/>
  <c r="W584" i="5"/>
  <c r="X584" i="5"/>
  <c r="V585" i="5"/>
  <c r="W585" i="5"/>
  <c r="X585" i="5"/>
  <c r="V586" i="5"/>
  <c r="W586" i="5"/>
  <c r="X586" i="5"/>
  <c r="V587" i="5"/>
  <c r="W587" i="5"/>
  <c r="X587" i="5"/>
  <c r="V588" i="5"/>
  <c r="W588" i="5"/>
  <c r="X588" i="5"/>
  <c r="V589" i="5"/>
  <c r="W589" i="5"/>
  <c r="X589" i="5"/>
  <c r="V590" i="5"/>
  <c r="W590" i="5"/>
  <c r="X590" i="5"/>
  <c r="V591" i="5"/>
  <c r="W591" i="5"/>
  <c r="X591" i="5"/>
  <c r="V592" i="5"/>
  <c r="W592" i="5"/>
  <c r="X592" i="5"/>
  <c r="V593" i="5"/>
  <c r="W593" i="5"/>
  <c r="X593" i="5"/>
  <c r="V594" i="5"/>
  <c r="W594" i="5"/>
  <c r="X594" i="5"/>
  <c r="V595" i="5"/>
  <c r="W595" i="5"/>
  <c r="X595" i="5"/>
  <c r="V596" i="5"/>
  <c r="W596" i="5"/>
  <c r="X596" i="5"/>
  <c r="V597" i="5"/>
  <c r="W597" i="5"/>
  <c r="X597" i="5"/>
  <c r="V598" i="5"/>
  <c r="W598" i="5"/>
  <c r="X598" i="5"/>
  <c r="V599" i="5"/>
  <c r="W599" i="5"/>
  <c r="X599" i="5"/>
  <c r="V600" i="5"/>
  <c r="W600" i="5"/>
  <c r="X600" i="5"/>
  <c r="V601" i="5"/>
  <c r="W601" i="5"/>
  <c r="X601" i="5"/>
  <c r="V602" i="5"/>
  <c r="W602" i="5"/>
  <c r="X602" i="5"/>
  <c r="V603" i="5"/>
  <c r="W603" i="5"/>
  <c r="X603" i="5"/>
  <c r="V604" i="5"/>
  <c r="W604" i="5"/>
  <c r="X604" i="5"/>
  <c r="V605" i="5"/>
  <c r="W605" i="5"/>
  <c r="X605" i="5"/>
  <c r="V606" i="5"/>
  <c r="W606" i="5"/>
  <c r="X606" i="5"/>
  <c r="V607" i="5"/>
  <c r="W607" i="5"/>
  <c r="X607" i="5"/>
  <c r="V608" i="5"/>
  <c r="W608" i="5"/>
  <c r="X608" i="5"/>
  <c r="V609" i="5"/>
  <c r="W609" i="5"/>
  <c r="X609" i="5"/>
  <c r="V610" i="5"/>
  <c r="W610" i="5"/>
  <c r="X610" i="5"/>
  <c r="V611" i="5"/>
  <c r="W611" i="5"/>
  <c r="X611" i="5"/>
  <c r="V612" i="5"/>
  <c r="W612" i="5"/>
  <c r="X612" i="5"/>
  <c r="V613" i="5"/>
  <c r="W613" i="5"/>
  <c r="X613" i="5"/>
  <c r="V614" i="5"/>
  <c r="W614" i="5"/>
  <c r="X614" i="5"/>
  <c r="V615" i="5"/>
  <c r="W615" i="5"/>
  <c r="X615" i="5"/>
  <c r="V616" i="5"/>
  <c r="W616" i="5"/>
  <c r="X616" i="5"/>
  <c r="V617" i="5"/>
  <c r="W617" i="5"/>
  <c r="X617" i="5"/>
  <c r="V618" i="5"/>
  <c r="W618" i="5"/>
  <c r="X618" i="5"/>
  <c r="V619" i="5"/>
  <c r="W619" i="5"/>
  <c r="X619" i="5"/>
  <c r="V620" i="5"/>
  <c r="W620" i="5"/>
  <c r="X620" i="5"/>
  <c r="V621" i="5"/>
  <c r="W621" i="5"/>
  <c r="X621" i="5"/>
  <c r="V622" i="5"/>
  <c r="W622" i="5"/>
  <c r="X622" i="5"/>
  <c r="V623" i="5"/>
  <c r="W623" i="5"/>
  <c r="X623" i="5"/>
  <c r="V624" i="5"/>
  <c r="W624" i="5"/>
  <c r="X624" i="5"/>
  <c r="V625" i="5"/>
  <c r="W625" i="5"/>
  <c r="X625" i="5"/>
  <c r="V626" i="5"/>
  <c r="W626" i="5"/>
  <c r="X626" i="5"/>
  <c r="V627" i="5"/>
  <c r="W627" i="5"/>
  <c r="X627" i="5"/>
  <c r="V628" i="5"/>
  <c r="W628" i="5"/>
  <c r="X628" i="5"/>
  <c r="V629" i="5"/>
  <c r="W629" i="5"/>
  <c r="X629" i="5"/>
  <c r="V630" i="5"/>
  <c r="W630" i="5"/>
  <c r="X630" i="5"/>
  <c r="V631" i="5"/>
  <c r="W631" i="5"/>
  <c r="X631" i="5"/>
  <c r="V632" i="5"/>
  <c r="W632" i="5"/>
  <c r="X632" i="5"/>
  <c r="V633" i="5"/>
  <c r="W633" i="5"/>
  <c r="X633" i="5"/>
  <c r="V634" i="5"/>
  <c r="W634" i="5"/>
  <c r="X634" i="5"/>
  <c r="V635" i="5"/>
  <c r="W635" i="5"/>
  <c r="X635" i="5"/>
  <c r="V636" i="5"/>
  <c r="W636" i="5"/>
  <c r="X636" i="5"/>
  <c r="V637" i="5"/>
  <c r="W637" i="5"/>
  <c r="X637" i="5"/>
  <c r="V638" i="5"/>
  <c r="W638" i="5"/>
  <c r="X638" i="5"/>
  <c r="V639" i="5"/>
  <c r="W639" i="5"/>
  <c r="X639" i="5"/>
  <c r="V640" i="5"/>
  <c r="W640" i="5"/>
  <c r="X640" i="5"/>
  <c r="V641" i="5"/>
  <c r="W641" i="5"/>
  <c r="X641" i="5"/>
  <c r="V642" i="5"/>
  <c r="W642" i="5"/>
  <c r="X642" i="5"/>
  <c r="V643" i="5"/>
  <c r="W643" i="5"/>
  <c r="X643" i="5"/>
  <c r="V644" i="5"/>
  <c r="W644" i="5"/>
  <c r="X644" i="5"/>
  <c r="V645" i="5"/>
  <c r="W645" i="5"/>
  <c r="X645" i="5"/>
  <c r="V646" i="5"/>
  <c r="W646" i="5"/>
  <c r="X646" i="5"/>
  <c r="V647" i="5"/>
  <c r="W647" i="5"/>
  <c r="X647" i="5"/>
  <c r="V648" i="5"/>
  <c r="W648" i="5"/>
  <c r="X648" i="5"/>
  <c r="V649" i="5"/>
  <c r="W649" i="5"/>
  <c r="X649" i="5"/>
  <c r="V650" i="5"/>
  <c r="W650" i="5"/>
  <c r="X650" i="5"/>
  <c r="V651" i="5"/>
  <c r="W651" i="5"/>
  <c r="X651" i="5"/>
  <c r="V652" i="5"/>
  <c r="W652" i="5"/>
  <c r="X652" i="5"/>
  <c r="V653" i="5"/>
  <c r="W653" i="5"/>
  <c r="X653" i="5"/>
  <c r="V654" i="5"/>
  <c r="W654" i="5"/>
  <c r="X654" i="5"/>
  <c r="V655" i="5"/>
  <c r="W655" i="5"/>
  <c r="X655" i="5"/>
  <c r="V656" i="5"/>
  <c r="W656" i="5"/>
  <c r="X656" i="5"/>
  <c r="V657" i="5"/>
  <c r="W657" i="5"/>
  <c r="X657" i="5"/>
  <c r="V658" i="5"/>
  <c r="W658" i="5"/>
  <c r="X658" i="5"/>
  <c r="V659" i="5"/>
  <c r="W659" i="5"/>
  <c r="X659" i="5"/>
  <c r="V660" i="5"/>
  <c r="W660" i="5"/>
  <c r="X660" i="5"/>
  <c r="V661" i="5"/>
  <c r="W661" i="5"/>
  <c r="X661" i="5"/>
  <c r="V662" i="5"/>
  <c r="W662" i="5"/>
  <c r="X662" i="5"/>
  <c r="V663" i="5"/>
  <c r="W663" i="5"/>
  <c r="X663" i="5"/>
  <c r="V664" i="5"/>
  <c r="W664" i="5"/>
  <c r="X664" i="5"/>
  <c r="V665" i="5"/>
  <c r="W665" i="5"/>
  <c r="X665" i="5"/>
  <c r="V666" i="5"/>
  <c r="W666" i="5"/>
  <c r="X666" i="5"/>
  <c r="V667" i="5"/>
  <c r="W667" i="5"/>
  <c r="X667" i="5"/>
  <c r="V668" i="5"/>
  <c r="W668" i="5"/>
  <c r="X668" i="5"/>
  <c r="V669" i="5"/>
  <c r="W669" i="5"/>
  <c r="X669" i="5"/>
  <c r="V670" i="5"/>
  <c r="W670" i="5"/>
  <c r="X670" i="5"/>
  <c r="V671" i="5"/>
  <c r="W671" i="5"/>
  <c r="X671" i="5"/>
  <c r="V672" i="5"/>
  <c r="W672" i="5"/>
  <c r="X672" i="5"/>
  <c r="V673" i="5"/>
  <c r="W673" i="5"/>
  <c r="X673" i="5"/>
  <c r="V674" i="5"/>
  <c r="W674" i="5"/>
  <c r="X674" i="5"/>
  <c r="V675" i="5"/>
  <c r="W675" i="5"/>
  <c r="X675" i="5"/>
  <c r="V676" i="5"/>
  <c r="W676" i="5"/>
  <c r="X676" i="5"/>
  <c r="V677" i="5"/>
  <c r="W677" i="5"/>
  <c r="X677" i="5"/>
  <c r="V678" i="5"/>
  <c r="W678" i="5"/>
  <c r="X678" i="5"/>
  <c r="V679" i="5"/>
  <c r="W679" i="5"/>
  <c r="X679" i="5"/>
  <c r="V680" i="5"/>
  <c r="W680" i="5"/>
  <c r="X680" i="5"/>
  <c r="V681" i="5"/>
  <c r="W681" i="5"/>
  <c r="X681" i="5"/>
  <c r="V682" i="5"/>
  <c r="W682" i="5"/>
  <c r="X682" i="5"/>
  <c r="V683" i="5"/>
  <c r="W683" i="5"/>
  <c r="X683" i="5"/>
  <c r="V684" i="5"/>
  <c r="W684" i="5"/>
  <c r="X684" i="5"/>
  <c r="V685" i="5"/>
  <c r="W685" i="5"/>
  <c r="X685" i="5"/>
  <c r="V686" i="5"/>
  <c r="W686" i="5"/>
  <c r="X686" i="5"/>
  <c r="V687" i="5"/>
  <c r="W687" i="5"/>
  <c r="X687" i="5"/>
  <c r="V688" i="5"/>
  <c r="W688" i="5"/>
  <c r="X688" i="5"/>
  <c r="V689" i="5"/>
  <c r="W689" i="5"/>
  <c r="X689" i="5"/>
  <c r="V690" i="5"/>
  <c r="W690" i="5"/>
  <c r="X690" i="5"/>
  <c r="V691" i="5"/>
  <c r="W691" i="5"/>
  <c r="X691" i="5"/>
  <c r="V692" i="5"/>
  <c r="W692" i="5"/>
  <c r="X692" i="5"/>
  <c r="V693" i="5"/>
  <c r="W693" i="5"/>
  <c r="X693" i="5"/>
  <c r="V694" i="5"/>
  <c r="W694" i="5"/>
  <c r="X694" i="5"/>
  <c r="V695" i="5"/>
  <c r="W695" i="5"/>
  <c r="X695" i="5"/>
  <c r="V696" i="5"/>
  <c r="W696" i="5"/>
  <c r="X696" i="5"/>
  <c r="V697" i="5"/>
  <c r="W697" i="5"/>
  <c r="X697" i="5"/>
  <c r="V698" i="5"/>
  <c r="W698" i="5"/>
  <c r="X698" i="5"/>
  <c r="V699" i="5"/>
  <c r="W699" i="5"/>
  <c r="X699" i="5"/>
  <c r="V700" i="5"/>
  <c r="W700" i="5"/>
  <c r="X700" i="5"/>
  <c r="V701" i="5"/>
  <c r="W701" i="5"/>
  <c r="X701" i="5"/>
  <c r="V702" i="5"/>
  <c r="W702" i="5"/>
  <c r="X702" i="5"/>
  <c r="V703" i="5"/>
  <c r="W703" i="5"/>
  <c r="X703" i="5"/>
  <c r="V704" i="5"/>
  <c r="W704" i="5"/>
  <c r="X704" i="5"/>
  <c r="V705" i="5"/>
  <c r="W705" i="5"/>
  <c r="X705" i="5"/>
  <c r="V706" i="5"/>
  <c r="W706" i="5"/>
  <c r="X706" i="5"/>
  <c r="V707" i="5"/>
  <c r="W707" i="5"/>
  <c r="X707" i="5"/>
  <c r="V708" i="5"/>
  <c r="W708" i="5"/>
  <c r="X708" i="5"/>
  <c r="V709" i="5"/>
  <c r="W709" i="5"/>
  <c r="X709" i="5"/>
  <c r="V710" i="5"/>
  <c r="W710" i="5"/>
  <c r="X710" i="5"/>
  <c r="V711" i="5"/>
  <c r="W711" i="5"/>
  <c r="X711" i="5"/>
  <c r="V712" i="5"/>
  <c r="W712" i="5"/>
  <c r="X712" i="5"/>
  <c r="V713" i="5"/>
  <c r="W713" i="5"/>
  <c r="X713" i="5"/>
  <c r="V714" i="5"/>
  <c r="W714" i="5"/>
  <c r="X714" i="5"/>
  <c r="V715" i="5"/>
  <c r="W715" i="5"/>
  <c r="X715" i="5"/>
  <c r="V716" i="5"/>
  <c r="W716" i="5"/>
  <c r="X716" i="5"/>
  <c r="V717" i="5"/>
  <c r="W717" i="5"/>
  <c r="X717" i="5"/>
  <c r="V718" i="5"/>
  <c r="W718" i="5"/>
  <c r="X718" i="5"/>
  <c r="V719" i="5"/>
  <c r="W719" i="5"/>
  <c r="X719" i="5"/>
  <c r="V720" i="5"/>
  <c r="W720" i="5"/>
  <c r="X720" i="5"/>
  <c r="V721" i="5"/>
  <c r="W721" i="5"/>
  <c r="X721" i="5"/>
  <c r="V722" i="5"/>
  <c r="W722" i="5"/>
  <c r="X722" i="5"/>
  <c r="V723" i="5"/>
  <c r="W723" i="5"/>
  <c r="X723" i="5"/>
  <c r="V724" i="5"/>
  <c r="W724" i="5"/>
  <c r="X724" i="5"/>
  <c r="V725" i="5"/>
  <c r="W725" i="5"/>
  <c r="X725" i="5"/>
  <c r="V726" i="5"/>
  <c r="W726" i="5"/>
  <c r="X726" i="5"/>
  <c r="V727" i="5"/>
  <c r="W727" i="5"/>
  <c r="X727" i="5"/>
  <c r="V728" i="5"/>
  <c r="W728" i="5"/>
  <c r="X728" i="5"/>
  <c r="V729" i="5"/>
  <c r="W729" i="5"/>
  <c r="X729" i="5"/>
  <c r="V730" i="5"/>
  <c r="W730" i="5"/>
  <c r="X730" i="5"/>
  <c r="V731" i="5"/>
  <c r="W731" i="5"/>
  <c r="X731" i="5"/>
  <c r="V732" i="5"/>
  <c r="W732" i="5"/>
  <c r="X732" i="5"/>
  <c r="V733" i="5"/>
  <c r="W733" i="5"/>
  <c r="X733" i="5"/>
  <c r="V734" i="5"/>
  <c r="W734" i="5"/>
  <c r="X734" i="5"/>
  <c r="V735" i="5"/>
  <c r="W735" i="5"/>
  <c r="X735" i="5"/>
  <c r="V736" i="5"/>
  <c r="W736" i="5"/>
  <c r="X736" i="5"/>
  <c r="V737" i="5"/>
  <c r="W737" i="5"/>
  <c r="X737" i="5"/>
  <c r="V738" i="5"/>
  <c r="W738" i="5"/>
  <c r="X738" i="5"/>
  <c r="V739" i="5"/>
  <c r="W739" i="5"/>
  <c r="X739" i="5"/>
  <c r="V740" i="5"/>
  <c r="W740" i="5"/>
  <c r="X740" i="5"/>
  <c r="V741" i="5"/>
  <c r="W741" i="5"/>
  <c r="X741" i="5"/>
  <c r="V742" i="5"/>
  <c r="W742" i="5"/>
  <c r="X742" i="5"/>
  <c r="V743" i="5"/>
  <c r="W743" i="5"/>
  <c r="X743" i="5"/>
  <c r="V744" i="5"/>
  <c r="W744" i="5"/>
  <c r="X744" i="5"/>
  <c r="V745" i="5"/>
  <c r="W745" i="5"/>
  <c r="X745" i="5"/>
  <c r="V746" i="5"/>
  <c r="W746" i="5"/>
  <c r="X746" i="5"/>
  <c r="V747" i="5"/>
  <c r="W747" i="5"/>
  <c r="X747" i="5"/>
  <c r="V748" i="5"/>
  <c r="W748" i="5"/>
  <c r="X748" i="5"/>
  <c r="V749" i="5"/>
  <c r="W749" i="5"/>
  <c r="X749" i="5"/>
  <c r="V750" i="5"/>
  <c r="W750" i="5"/>
  <c r="X750" i="5"/>
  <c r="V751" i="5"/>
  <c r="W751" i="5"/>
  <c r="X751" i="5"/>
  <c r="V752" i="5"/>
  <c r="W752" i="5"/>
  <c r="X752" i="5"/>
  <c r="V753" i="5"/>
  <c r="W753" i="5"/>
  <c r="X753" i="5"/>
  <c r="V754" i="5"/>
  <c r="W754" i="5"/>
  <c r="X754" i="5"/>
  <c r="V755" i="5"/>
  <c r="W755" i="5"/>
  <c r="X755" i="5"/>
  <c r="V756" i="5"/>
  <c r="W756" i="5"/>
  <c r="X756" i="5"/>
  <c r="V757" i="5"/>
  <c r="W757" i="5"/>
  <c r="X757" i="5"/>
  <c r="V758" i="5"/>
  <c r="W758" i="5"/>
  <c r="X758" i="5"/>
  <c r="V759" i="5"/>
  <c r="W759" i="5"/>
  <c r="X759" i="5"/>
  <c r="V760" i="5"/>
  <c r="W760" i="5"/>
  <c r="X760" i="5"/>
  <c r="V761" i="5"/>
  <c r="W761" i="5"/>
  <c r="X761" i="5"/>
  <c r="V762" i="5"/>
  <c r="W762" i="5"/>
  <c r="X762" i="5"/>
  <c r="V763" i="5"/>
  <c r="W763" i="5"/>
  <c r="X763" i="5"/>
  <c r="V764" i="5"/>
  <c r="W764" i="5"/>
  <c r="X764" i="5"/>
  <c r="V765" i="5"/>
  <c r="W765" i="5"/>
  <c r="X765" i="5"/>
  <c r="V766" i="5"/>
  <c r="W766" i="5"/>
  <c r="X766" i="5"/>
  <c r="V767" i="5"/>
  <c r="W767" i="5"/>
  <c r="X767" i="5"/>
  <c r="V768" i="5"/>
  <c r="W768" i="5"/>
  <c r="X768" i="5"/>
  <c r="V769" i="5"/>
  <c r="W769" i="5"/>
  <c r="X769" i="5"/>
  <c r="V770" i="5"/>
  <c r="W770" i="5"/>
  <c r="X770" i="5"/>
  <c r="V771" i="5"/>
  <c r="W771" i="5"/>
  <c r="X771" i="5"/>
  <c r="V772" i="5"/>
  <c r="W772" i="5"/>
  <c r="X772" i="5"/>
  <c r="V773" i="5"/>
  <c r="W773" i="5"/>
  <c r="X773" i="5"/>
  <c r="V774" i="5"/>
  <c r="W774" i="5"/>
  <c r="X774" i="5"/>
  <c r="V775" i="5"/>
  <c r="W775" i="5"/>
  <c r="X775" i="5"/>
  <c r="V776" i="5"/>
  <c r="W776" i="5"/>
  <c r="X776" i="5"/>
  <c r="V777" i="5"/>
  <c r="W777" i="5"/>
  <c r="X777" i="5"/>
  <c r="V778" i="5"/>
  <c r="W778" i="5"/>
  <c r="X778" i="5"/>
  <c r="V779" i="5"/>
  <c r="W779" i="5"/>
  <c r="X779" i="5"/>
  <c r="V780" i="5"/>
  <c r="W780" i="5"/>
  <c r="X780" i="5"/>
  <c r="V781" i="5"/>
  <c r="W781" i="5"/>
  <c r="X781" i="5"/>
  <c r="V782" i="5"/>
  <c r="W782" i="5"/>
  <c r="X782" i="5"/>
  <c r="V783" i="5"/>
  <c r="W783" i="5"/>
  <c r="X783" i="5"/>
  <c r="V784" i="5"/>
  <c r="W784" i="5"/>
  <c r="X784" i="5"/>
  <c r="V785" i="5"/>
  <c r="W785" i="5"/>
  <c r="X785" i="5"/>
  <c r="V786" i="5"/>
  <c r="W786" i="5"/>
  <c r="X786" i="5"/>
  <c r="V787" i="5"/>
  <c r="W787" i="5"/>
  <c r="X787" i="5"/>
  <c r="V788" i="5"/>
  <c r="W788" i="5"/>
  <c r="X788" i="5"/>
  <c r="V789" i="5"/>
  <c r="W789" i="5"/>
  <c r="X789" i="5"/>
  <c r="V790" i="5"/>
  <c r="W790" i="5"/>
  <c r="X790" i="5"/>
  <c r="V791" i="5"/>
  <c r="W791" i="5"/>
  <c r="X791" i="5"/>
  <c r="V792" i="5"/>
  <c r="W792" i="5"/>
  <c r="X792" i="5"/>
  <c r="V793" i="5"/>
  <c r="W793" i="5"/>
  <c r="X793" i="5"/>
  <c r="V794" i="5"/>
  <c r="W794" i="5"/>
  <c r="X794" i="5"/>
  <c r="V795" i="5"/>
  <c r="W795" i="5"/>
  <c r="X795" i="5"/>
  <c r="V796" i="5"/>
  <c r="W796" i="5"/>
  <c r="X796" i="5"/>
  <c r="V797" i="5"/>
  <c r="W797" i="5"/>
  <c r="X797" i="5"/>
  <c r="V798" i="5"/>
  <c r="W798" i="5"/>
  <c r="X798" i="5"/>
  <c r="V799" i="5"/>
  <c r="W799" i="5"/>
  <c r="X799" i="5"/>
  <c r="V800" i="5"/>
  <c r="W800" i="5"/>
  <c r="X800" i="5"/>
  <c r="V801" i="5"/>
  <c r="W801" i="5"/>
  <c r="X801" i="5"/>
  <c r="V802" i="5"/>
  <c r="W802" i="5"/>
  <c r="X802" i="5"/>
  <c r="V803" i="5"/>
  <c r="W803" i="5"/>
  <c r="X803" i="5"/>
  <c r="V804" i="5"/>
  <c r="W804" i="5"/>
  <c r="X804" i="5"/>
  <c r="V805" i="5"/>
  <c r="W805" i="5"/>
  <c r="X805" i="5"/>
  <c r="V806" i="5"/>
  <c r="W806" i="5"/>
  <c r="X806" i="5"/>
  <c r="V807" i="5"/>
  <c r="W807" i="5"/>
  <c r="X807" i="5"/>
  <c r="V808" i="5"/>
  <c r="W808" i="5"/>
  <c r="X808" i="5"/>
  <c r="V809" i="5"/>
  <c r="W809" i="5"/>
  <c r="X809" i="5"/>
  <c r="V810" i="5"/>
  <c r="W810" i="5"/>
  <c r="X810" i="5"/>
  <c r="V811" i="5"/>
  <c r="W811" i="5"/>
  <c r="X811" i="5"/>
  <c r="V812" i="5"/>
  <c r="W812" i="5"/>
  <c r="X812" i="5"/>
  <c r="V813" i="5"/>
  <c r="W813" i="5"/>
  <c r="X813" i="5"/>
  <c r="V814" i="5"/>
  <c r="W814" i="5"/>
  <c r="X814" i="5"/>
  <c r="V815" i="5"/>
  <c r="W815" i="5"/>
  <c r="X815" i="5"/>
  <c r="V816" i="5"/>
  <c r="W816" i="5"/>
  <c r="X816" i="5"/>
  <c r="V817" i="5"/>
  <c r="W817" i="5"/>
  <c r="X817" i="5"/>
  <c r="V818" i="5"/>
  <c r="W818" i="5"/>
  <c r="X818" i="5"/>
  <c r="V819" i="5"/>
  <c r="W819" i="5"/>
  <c r="X819" i="5"/>
  <c r="V820" i="5"/>
  <c r="W820" i="5"/>
  <c r="X820" i="5"/>
  <c r="V821" i="5"/>
  <c r="W821" i="5"/>
  <c r="X821" i="5"/>
  <c r="V822" i="5"/>
  <c r="W822" i="5"/>
  <c r="X822" i="5"/>
  <c r="V823" i="5"/>
  <c r="W823" i="5"/>
  <c r="X823" i="5"/>
  <c r="V824" i="5"/>
  <c r="W824" i="5"/>
  <c r="X824" i="5"/>
  <c r="V825" i="5"/>
  <c r="W825" i="5"/>
  <c r="X825" i="5"/>
  <c r="V826" i="5"/>
  <c r="W826" i="5"/>
  <c r="X826" i="5"/>
  <c r="V827" i="5"/>
  <c r="W827" i="5"/>
  <c r="X827" i="5"/>
  <c r="V828" i="5"/>
  <c r="W828" i="5"/>
  <c r="X828" i="5"/>
  <c r="V829" i="5"/>
  <c r="W829" i="5"/>
  <c r="X829" i="5"/>
  <c r="V830" i="5"/>
  <c r="W830" i="5"/>
  <c r="X830" i="5"/>
  <c r="V831" i="5"/>
  <c r="W831" i="5"/>
  <c r="X831" i="5"/>
  <c r="V832" i="5"/>
  <c r="W832" i="5"/>
  <c r="X832" i="5"/>
  <c r="V833" i="5"/>
  <c r="W833" i="5"/>
  <c r="X833" i="5"/>
  <c r="V834" i="5"/>
  <c r="W834" i="5"/>
  <c r="X834" i="5"/>
  <c r="V835" i="5"/>
  <c r="W835" i="5"/>
  <c r="X835" i="5"/>
  <c r="V836" i="5"/>
  <c r="W836" i="5"/>
  <c r="X836" i="5"/>
  <c r="V837" i="5"/>
  <c r="W837" i="5"/>
  <c r="X837" i="5"/>
  <c r="V838" i="5"/>
  <c r="W838" i="5"/>
  <c r="X838" i="5"/>
  <c r="V839" i="5"/>
  <c r="W839" i="5"/>
  <c r="X839" i="5"/>
  <c r="V840" i="5"/>
  <c r="W840" i="5"/>
  <c r="X840" i="5"/>
  <c r="V841" i="5"/>
  <c r="W841" i="5"/>
  <c r="X841" i="5"/>
  <c r="V842" i="5"/>
  <c r="W842" i="5"/>
  <c r="X842" i="5"/>
  <c r="V843" i="5"/>
  <c r="W843" i="5"/>
  <c r="X843" i="5"/>
  <c r="V844" i="5"/>
  <c r="W844" i="5"/>
  <c r="X844" i="5"/>
  <c r="V845" i="5"/>
  <c r="W845" i="5"/>
  <c r="X845" i="5"/>
  <c r="V846" i="5"/>
  <c r="W846" i="5"/>
  <c r="X846" i="5"/>
  <c r="V847" i="5"/>
  <c r="W847" i="5"/>
  <c r="X847" i="5"/>
  <c r="V848" i="5"/>
  <c r="W848" i="5"/>
  <c r="X848" i="5"/>
  <c r="V849" i="5"/>
  <c r="W849" i="5"/>
  <c r="X849" i="5"/>
  <c r="V850" i="5"/>
  <c r="W850" i="5"/>
  <c r="X850" i="5"/>
  <c r="V851" i="5"/>
  <c r="W851" i="5"/>
  <c r="X851" i="5"/>
  <c r="V852" i="5"/>
  <c r="W852" i="5"/>
  <c r="X852" i="5"/>
  <c r="V853" i="5"/>
  <c r="W853" i="5"/>
  <c r="X853" i="5"/>
  <c r="V854" i="5"/>
  <c r="W854" i="5"/>
  <c r="X854" i="5"/>
  <c r="V855" i="5"/>
  <c r="W855" i="5"/>
  <c r="X855" i="5"/>
  <c r="V856" i="5"/>
  <c r="W856" i="5"/>
  <c r="X856" i="5"/>
  <c r="V857" i="5"/>
  <c r="W857" i="5"/>
  <c r="X857" i="5"/>
  <c r="V858" i="5"/>
  <c r="W858" i="5"/>
  <c r="X858" i="5"/>
  <c r="V859" i="5"/>
  <c r="W859" i="5"/>
  <c r="X859" i="5"/>
  <c r="V860" i="5"/>
  <c r="W860" i="5"/>
  <c r="X860" i="5"/>
  <c r="V861" i="5"/>
  <c r="W861" i="5"/>
  <c r="X861" i="5"/>
  <c r="V862" i="5"/>
  <c r="W862" i="5"/>
  <c r="X862" i="5"/>
  <c r="V863" i="5"/>
  <c r="W863" i="5"/>
  <c r="X863" i="5"/>
  <c r="V864" i="5"/>
  <c r="W864" i="5"/>
  <c r="X864" i="5"/>
  <c r="V865" i="5"/>
  <c r="W865" i="5"/>
  <c r="X865" i="5"/>
  <c r="V866" i="5"/>
  <c r="W866" i="5"/>
  <c r="X866" i="5"/>
  <c r="V867" i="5"/>
  <c r="W867" i="5"/>
  <c r="X867" i="5"/>
  <c r="V868" i="5"/>
  <c r="W868" i="5"/>
  <c r="X868" i="5"/>
  <c r="V869" i="5"/>
  <c r="W869" i="5"/>
  <c r="X869" i="5"/>
  <c r="V870" i="5"/>
  <c r="W870" i="5"/>
  <c r="X870" i="5"/>
  <c r="V871" i="5"/>
  <c r="W871" i="5"/>
  <c r="X871" i="5"/>
  <c r="V872" i="5"/>
  <c r="W872" i="5"/>
  <c r="X872" i="5"/>
  <c r="V873" i="5"/>
  <c r="W873" i="5"/>
  <c r="X873" i="5"/>
  <c r="V874" i="5"/>
  <c r="W874" i="5"/>
  <c r="X874" i="5"/>
  <c r="V875" i="5"/>
  <c r="W875" i="5"/>
  <c r="X875" i="5"/>
  <c r="V876" i="5"/>
  <c r="W876" i="5"/>
  <c r="X876" i="5"/>
  <c r="V877" i="5"/>
  <c r="W877" i="5"/>
  <c r="X877" i="5"/>
  <c r="V878" i="5"/>
  <c r="W878" i="5"/>
  <c r="X878" i="5"/>
  <c r="V879" i="5"/>
  <c r="W879" i="5"/>
  <c r="X879" i="5"/>
  <c r="V880" i="5"/>
  <c r="W880" i="5"/>
  <c r="X880" i="5"/>
  <c r="V881" i="5"/>
  <c r="W881" i="5"/>
  <c r="X881" i="5"/>
  <c r="V882" i="5"/>
  <c r="W882" i="5"/>
  <c r="X882" i="5"/>
  <c r="V883" i="5"/>
  <c r="W883" i="5"/>
  <c r="X883" i="5"/>
  <c r="V884" i="5"/>
  <c r="W884" i="5"/>
  <c r="X884" i="5"/>
  <c r="V885" i="5"/>
  <c r="W885" i="5"/>
  <c r="X885" i="5"/>
  <c r="V886" i="5"/>
  <c r="W886" i="5"/>
  <c r="X886" i="5"/>
  <c r="V887" i="5"/>
  <c r="W887" i="5"/>
  <c r="X887" i="5"/>
  <c r="V888" i="5"/>
  <c r="W888" i="5"/>
  <c r="X888" i="5"/>
  <c r="V889" i="5"/>
  <c r="W889" i="5"/>
  <c r="X889" i="5"/>
  <c r="V890" i="5"/>
  <c r="W890" i="5"/>
  <c r="X890" i="5"/>
  <c r="V891" i="5"/>
  <c r="W891" i="5"/>
  <c r="X891" i="5"/>
  <c r="V892" i="5"/>
  <c r="W892" i="5"/>
  <c r="X892" i="5"/>
  <c r="V893" i="5"/>
  <c r="W893" i="5"/>
  <c r="X893" i="5"/>
  <c r="V894" i="5"/>
  <c r="W894" i="5"/>
  <c r="X894" i="5"/>
  <c r="V895" i="5"/>
  <c r="W895" i="5"/>
  <c r="X895" i="5"/>
  <c r="V896" i="5"/>
  <c r="W896" i="5"/>
  <c r="X896" i="5"/>
  <c r="V897" i="5"/>
  <c r="W897" i="5"/>
  <c r="X897" i="5"/>
  <c r="V898" i="5"/>
  <c r="W898" i="5"/>
  <c r="X898" i="5"/>
  <c r="V899" i="5"/>
  <c r="W899" i="5"/>
  <c r="X899" i="5"/>
  <c r="V900" i="5"/>
  <c r="W900" i="5"/>
  <c r="X900" i="5"/>
  <c r="V901" i="5"/>
  <c r="W901" i="5"/>
  <c r="X901" i="5"/>
  <c r="V902" i="5"/>
  <c r="W902" i="5"/>
  <c r="X902" i="5"/>
  <c r="V903" i="5"/>
  <c r="W903" i="5"/>
  <c r="X903" i="5"/>
  <c r="V904" i="5"/>
  <c r="W904" i="5"/>
  <c r="X904" i="5"/>
  <c r="V905" i="5"/>
  <c r="W905" i="5"/>
  <c r="X905" i="5"/>
  <c r="V906" i="5"/>
  <c r="W906" i="5"/>
  <c r="X906" i="5"/>
  <c r="V907" i="5"/>
  <c r="W907" i="5"/>
  <c r="X907" i="5"/>
  <c r="V908" i="5"/>
  <c r="W908" i="5"/>
  <c r="X908" i="5"/>
  <c r="V909" i="5"/>
  <c r="W909" i="5"/>
  <c r="X909" i="5"/>
  <c r="V910" i="5"/>
  <c r="W910" i="5"/>
  <c r="X910" i="5"/>
  <c r="V911" i="5"/>
  <c r="W911" i="5"/>
  <c r="X911" i="5"/>
  <c r="V912" i="5"/>
  <c r="W912" i="5"/>
  <c r="X912" i="5"/>
  <c r="V913" i="5"/>
  <c r="W913" i="5"/>
  <c r="X913" i="5"/>
  <c r="V914" i="5"/>
  <c r="W914" i="5"/>
  <c r="X914" i="5"/>
  <c r="V915" i="5"/>
  <c r="W915" i="5"/>
  <c r="X915" i="5"/>
  <c r="V916" i="5"/>
  <c r="W916" i="5"/>
  <c r="X916" i="5"/>
  <c r="V917" i="5"/>
  <c r="W917" i="5"/>
  <c r="X917" i="5"/>
  <c r="V918" i="5"/>
  <c r="W918" i="5"/>
  <c r="X918" i="5"/>
  <c r="V919" i="5"/>
  <c r="W919" i="5"/>
  <c r="X919" i="5"/>
  <c r="V920" i="5"/>
  <c r="W920" i="5"/>
  <c r="X920" i="5"/>
  <c r="V921" i="5"/>
  <c r="W921" i="5"/>
  <c r="X921" i="5"/>
  <c r="V922" i="5"/>
  <c r="W922" i="5"/>
  <c r="X922" i="5"/>
  <c r="V923" i="5"/>
  <c r="W923" i="5"/>
  <c r="X923" i="5"/>
  <c r="V924" i="5"/>
  <c r="W924" i="5"/>
  <c r="X924" i="5"/>
  <c r="V925" i="5"/>
  <c r="W925" i="5"/>
  <c r="X925" i="5"/>
  <c r="V926" i="5"/>
  <c r="W926" i="5"/>
  <c r="X926" i="5"/>
  <c r="V927" i="5"/>
  <c r="W927" i="5"/>
  <c r="X927" i="5"/>
  <c r="V928" i="5"/>
  <c r="W928" i="5"/>
  <c r="X928" i="5"/>
  <c r="V929" i="5"/>
  <c r="W929" i="5"/>
  <c r="X929" i="5"/>
  <c r="V930" i="5"/>
  <c r="W930" i="5"/>
  <c r="X930" i="5"/>
  <c r="V931" i="5"/>
  <c r="W931" i="5"/>
  <c r="X931" i="5"/>
  <c r="V932" i="5"/>
  <c r="W932" i="5"/>
  <c r="X932" i="5"/>
  <c r="V933" i="5"/>
  <c r="W933" i="5"/>
  <c r="X933" i="5"/>
  <c r="V934" i="5"/>
  <c r="W934" i="5"/>
  <c r="X934" i="5"/>
  <c r="V935" i="5"/>
  <c r="W935" i="5"/>
  <c r="X935" i="5"/>
  <c r="V936" i="5"/>
  <c r="W936" i="5"/>
  <c r="X936" i="5"/>
  <c r="V937" i="5"/>
  <c r="W937" i="5"/>
  <c r="X937" i="5"/>
  <c r="V938" i="5"/>
  <c r="W938" i="5"/>
  <c r="X938" i="5"/>
  <c r="V939" i="5"/>
  <c r="W939" i="5"/>
  <c r="X939" i="5"/>
  <c r="V940" i="5"/>
  <c r="W940" i="5"/>
  <c r="X940" i="5"/>
  <c r="V941" i="5"/>
  <c r="W941" i="5"/>
  <c r="X941" i="5"/>
  <c r="V942" i="5"/>
  <c r="W942" i="5"/>
  <c r="X942" i="5"/>
  <c r="V943" i="5"/>
  <c r="W943" i="5"/>
  <c r="X943" i="5"/>
  <c r="V944" i="5"/>
  <c r="W944" i="5"/>
  <c r="X944" i="5"/>
  <c r="V945" i="5"/>
  <c r="W945" i="5"/>
  <c r="X945" i="5"/>
  <c r="V946" i="5"/>
  <c r="W946" i="5"/>
  <c r="X946" i="5"/>
  <c r="V947" i="5"/>
  <c r="W947" i="5"/>
  <c r="X947" i="5"/>
  <c r="V948" i="5"/>
  <c r="W948" i="5"/>
  <c r="X948" i="5"/>
  <c r="V949" i="5"/>
  <c r="W949" i="5"/>
  <c r="X949" i="5"/>
  <c r="V950" i="5"/>
  <c r="W950" i="5"/>
  <c r="X950" i="5"/>
  <c r="V951" i="5"/>
  <c r="W951" i="5"/>
  <c r="X951" i="5"/>
  <c r="V952" i="5"/>
  <c r="W952" i="5"/>
  <c r="X952" i="5"/>
  <c r="V953" i="5"/>
  <c r="W953" i="5"/>
  <c r="X953" i="5"/>
  <c r="V954" i="5"/>
  <c r="W954" i="5"/>
  <c r="X954" i="5"/>
  <c r="V955" i="5"/>
  <c r="W955" i="5"/>
  <c r="X955" i="5"/>
  <c r="V956" i="5"/>
  <c r="W956" i="5"/>
  <c r="X956" i="5"/>
  <c r="V957" i="5"/>
  <c r="W957" i="5"/>
  <c r="X957" i="5"/>
  <c r="V958" i="5"/>
  <c r="W958" i="5"/>
  <c r="X958" i="5"/>
  <c r="V959" i="5"/>
  <c r="W959" i="5"/>
  <c r="X959" i="5"/>
  <c r="V960" i="5"/>
  <c r="W960" i="5"/>
  <c r="X960" i="5"/>
  <c r="V961" i="5"/>
  <c r="W961" i="5"/>
  <c r="X961" i="5"/>
  <c r="V962" i="5"/>
  <c r="W962" i="5"/>
  <c r="X962" i="5"/>
  <c r="V963" i="5"/>
  <c r="W963" i="5"/>
  <c r="X963" i="5"/>
  <c r="V964" i="5"/>
  <c r="W964" i="5"/>
  <c r="X964" i="5"/>
  <c r="V965" i="5"/>
  <c r="W965" i="5"/>
  <c r="X965" i="5"/>
  <c r="V966" i="5"/>
  <c r="W966" i="5"/>
  <c r="X966" i="5"/>
  <c r="V967" i="5"/>
  <c r="W967" i="5"/>
  <c r="X967" i="5"/>
  <c r="V968" i="5"/>
  <c r="W968" i="5"/>
  <c r="X968" i="5"/>
  <c r="V969" i="5"/>
  <c r="W969" i="5"/>
  <c r="X969" i="5"/>
  <c r="V970" i="5"/>
  <c r="W970" i="5"/>
  <c r="X970" i="5"/>
  <c r="V971" i="5"/>
  <c r="W971" i="5"/>
  <c r="X971" i="5"/>
  <c r="V972" i="5"/>
  <c r="W972" i="5"/>
  <c r="X972" i="5"/>
  <c r="V973" i="5"/>
  <c r="W973" i="5"/>
  <c r="X973" i="5"/>
  <c r="V974" i="5"/>
  <c r="W974" i="5"/>
  <c r="X974" i="5"/>
  <c r="V975" i="5"/>
  <c r="W975" i="5"/>
  <c r="X975" i="5"/>
  <c r="V976" i="5"/>
  <c r="W976" i="5"/>
  <c r="X976" i="5"/>
  <c r="V977" i="5"/>
  <c r="W977" i="5"/>
  <c r="X977" i="5"/>
  <c r="V978" i="5"/>
  <c r="W978" i="5"/>
  <c r="X978" i="5"/>
  <c r="V979" i="5"/>
  <c r="W979" i="5"/>
  <c r="X979" i="5"/>
  <c r="V980" i="5"/>
  <c r="W980" i="5"/>
  <c r="X980" i="5"/>
  <c r="V981" i="5"/>
  <c r="W981" i="5"/>
  <c r="X981" i="5"/>
  <c r="V982" i="5"/>
  <c r="W982" i="5"/>
  <c r="X982" i="5"/>
  <c r="V983" i="5"/>
  <c r="W983" i="5"/>
  <c r="X983" i="5"/>
  <c r="V984" i="5"/>
  <c r="W984" i="5"/>
  <c r="X984" i="5"/>
  <c r="V985" i="5"/>
  <c r="W985" i="5"/>
  <c r="X985" i="5"/>
  <c r="V986" i="5"/>
  <c r="W986" i="5"/>
  <c r="X986" i="5"/>
  <c r="V987" i="5"/>
  <c r="W987" i="5"/>
  <c r="X987" i="5"/>
  <c r="V988" i="5"/>
  <c r="W988" i="5"/>
  <c r="X988" i="5"/>
  <c r="V989" i="5"/>
  <c r="W989" i="5"/>
  <c r="X989" i="5"/>
  <c r="V990" i="5"/>
  <c r="W990" i="5"/>
  <c r="X990" i="5"/>
  <c r="V991" i="5"/>
  <c r="W991" i="5"/>
  <c r="X991" i="5"/>
  <c r="V992" i="5"/>
  <c r="W992" i="5"/>
  <c r="X992" i="5"/>
  <c r="V993" i="5"/>
  <c r="W993" i="5"/>
  <c r="X993" i="5"/>
  <c r="V994" i="5"/>
  <c r="W994" i="5"/>
  <c r="X994" i="5"/>
  <c r="V995" i="5"/>
  <c r="W995" i="5"/>
  <c r="X995" i="5"/>
  <c r="V996" i="5"/>
  <c r="W996" i="5"/>
  <c r="X996" i="5"/>
  <c r="V997" i="5"/>
  <c r="W997" i="5"/>
  <c r="X997" i="5"/>
  <c r="V998" i="5"/>
  <c r="W998" i="5"/>
  <c r="X998" i="5"/>
  <c r="V999" i="5"/>
  <c r="W999" i="5"/>
  <c r="X999" i="5"/>
  <c r="V1000" i="5"/>
  <c r="W1000" i="5"/>
  <c r="X1000" i="5"/>
  <c r="V1001" i="5"/>
  <c r="W1001" i="5"/>
  <c r="X1001" i="5"/>
  <c r="V1002" i="5"/>
  <c r="W1002" i="5"/>
  <c r="X1002" i="5"/>
  <c r="V1003" i="5"/>
  <c r="W1003" i="5"/>
  <c r="X1003" i="5"/>
  <c r="V1004" i="5"/>
  <c r="W1004" i="5"/>
  <c r="X1004" i="5"/>
  <c r="V1005" i="5"/>
  <c r="W1005" i="5"/>
  <c r="X1005" i="5"/>
  <c r="V1006" i="5"/>
  <c r="W1006" i="5"/>
  <c r="X1006" i="5"/>
  <c r="V1007" i="5"/>
  <c r="W1007" i="5"/>
  <c r="X1007" i="5"/>
  <c r="V1008" i="5"/>
  <c r="W1008" i="5"/>
  <c r="X1008" i="5"/>
  <c r="V1009" i="5"/>
  <c r="W1009" i="5"/>
  <c r="X1009" i="5"/>
  <c r="V1010" i="5"/>
  <c r="W1010" i="5"/>
  <c r="X1010" i="5"/>
  <c r="V1011" i="5"/>
  <c r="W1011" i="5"/>
  <c r="X1011" i="5"/>
  <c r="V1012" i="5"/>
  <c r="W1012" i="5"/>
  <c r="X1012" i="5"/>
  <c r="V1013" i="5"/>
  <c r="W1013" i="5"/>
  <c r="X1013" i="5"/>
  <c r="V1014" i="5"/>
  <c r="W1014" i="5"/>
  <c r="X1014" i="5"/>
  <c r="V1015" i="5"/>
  <c r="W1015" i="5"/>
  <c r="X1015" i="5"/>
  <c r="V1016" i="5"/>
  <c r="W1016" i="5"/>
  <c r="X1016" i="5"/>
  <c r="V1017" i="5"/>
  <c r="W1017" i="5"/>
  <c r="X1017" i="5"/>
  <c r="V1018" i="5"/>
  <c r="W1018" i="5"/>
  <c r="X1018" i="5"/>
  <c r="V1019" i="5"/>
  <c r="W1019" i="5"/>
  <c r="X1019" i="5"/>
  <c r="V1020" i="5"/>
  <c r="W1020" i="5"/>
  <c r="X1020" i="5"/>
  <c r="V1021" i="5"/>
  <c r="W1021" i="5"/>
  <c r="X1021" i="5"/>
  <c r="V1022" i="5"/>
  <c r="W1022" i="5"/>
  <c r="X1022" i="5"/>
  <c r="V1023" i="5"/>
  <c r="W1023" i="5"/>
  <c r="X1023" i="5"/>
  <c r="V1024" i="5"/>
  <c r="W1024" i="5"/>
  <c r="X1024" i="5"/>
  <c r="V1025" i="5"/>
  <c r="W1025" i="5"/>
  <c r="X1025" i="5"/>
  <c r="V1026" i="5"/>
  <c r="W1026" i="5"/>
  <c r="X1026" i="5"/>
  <c r="V1027" i="5"/>
  <c r="W1027" i="5"/>
  <c r="X1027" i="5"/>
  <c r="V1028" i="5"/>
  <c r="W1028" i="5"/>
  <c r="X1028" i="5"/>
  <c r="V1029" i="5"/>
  <c r="W1029" i="5"/>
  <c r="X1029" i="5"/>
  <c r="V1030" i="5"/>
  <c r="W1030" i="5"/>
  <c r="X1030" i="5"/>
  <c r="V1031" i="5"/>
  <c r="W1031" i="5"/>
  <c r="X1031" i="5"/>
  <c r="V1032" i="5"/>
  <c r="W1032" i="5"/>
  <c r="X1032" i="5"/>
  <c r="V1033" i="5"/>
  <c r="W1033" i="5"/>
  <c r="X1033" i="5"/>
  <c r="V1034" i="5"/>
  <c r="W1034" i="5"/>
  <c r="X1034" i="5"/>
  <c r="V1035" i="5"/>
  <c r="W1035" i="5"/>
  <c r="X1035" i="5"/>
  <c r="V1036" i="5"/>
  <c r="W1036" i="5"/>
  <c r="X1036" i="5"/>
  <c r="V1037" i="5"/>
  <c r="W1037" i="5"/>
  <c r="X1037" i="5"/>
  <c r="V1038" i="5"/>
  <c r="W1038" i="5"/>
  <c r="X1038" i="5"/>
  <c r="V1039" i="5"/>
  <c r="W1039" i="5"/>
  <c r="X1039" i="5"/>
  <c r="V1040" i="5"/>
  <c r="W1040" i="5"/>
  <c r="X1040" i="5"/>
  <c r="V1041" i="5"/>
  <c r="W1041" i="5"/>
  <c r="X1041" i="5"/>
  <c r="V1042" i="5"/>
  <c r="W1042" i="5"/>
  <c r="X1042" i="5"/>
  <c r="V1043" i="5"/>
  <c r="W1043" i="5"/>
  <c r="X1043" i="5"/>
  <c r="V1044" i="5"/>
  <c r="W1044" i="5"/>
  <c r="X1044" i="5"/>
  <c r="V1045" i="5"/>
  <c r="W1045" i="5"/>
  <c r="X1045" i="5"/>
  <c r="V1046" i="5"/>
  <c r="W1046" i="5"/>
  <c r="X1046" i="5"/>
  <c r="V1047" i="5"/>
  <c r="W1047" i="5"/>
  <c r="X1047" i="5"/>
  <c r="V1048" i="5"/>
  <c r="W1048" i="5"/>
  <c r="X1048" i="5"/>
  <c r="V1049" i="5"/>
  <c r="W1049" i="5"/>
  <c r="X1049" i="5"/>
  <c r="V1050" i="5"/>
  <c r="W1050" i="5"/>
  <c r="X1050" i="5"/>
  <c r="V1051" i="5"/>
  <c r="W1051" i="5"/>
  <c r="X1051" i="5"/>
  <c r="V1052" i="5"/>
  <c r="W1052" i="5"/>
  <c r="X1052" i="5"/>
  <c r="V1053" i="5"/>
  <c r="W1053" i="5"/>
  <c r="X1053" i="5"/>
  <c r="V1054" i="5"/>
  <c r="W1054" i="5"/>
  <c r="X1054" i="5"/>
  <c r="V1055" i="5"/>
  <c r="W1055" i="5"/>
  <c r="X1055" i="5"/>
  <c r="V1056" i="5"/>
  <c r="W1056" i="5"/>
  <c r="X1056" i="5"/>
  <c r="V1057" i="5"/>
  <c r="W1057" i="5"/>
  <c r="X1057" i="5"/>
  <c r="V1058" i="5"/>
  <c r="W1058" i="5"/>
  <c r="X1058" i="5"/>
  <c r="V1059" i="5"/>
  <c r="W1059" i="5"/>
  <c r="X1059" i="5"/>
  <c r="V1060" i="5"/>
  <c r="W1060" i="5"/>
  <c r="X1060" i="5"/>
  <c r="V1061" i="5"/>
  <c r="W1061" i="5"/>
  <c r="X1061" i="5"/>
  <c r="V1062" i="5"/>
  <c r="W1062" i="5"/>
  <c r="X1062" i="5"/>
  <c r="V1063" i="5"/>
  <c r="W1063" i="5"/>
  <c r="X1063" i="5"/>
  <c r="V1064" i="5"/>
  <c r="W1064" i="5"/>
  <c r="X1064" i="5"/>
  <c r="V1065" i="5"/>
  <c r="W1065" i="5"/>
  <c r="X1065" i="5"/>
  <c r="V1066" i="5"/>
  <c r="W1066" i="5"/>
  <c r="X1066" i="5"/>
  <c r="V1067" i="5"/>
  <c r="W1067" i="5"/>
  <c r="X1067" i="5"/>
  <c r="V1068" i="5"/>
  <c r="W1068" i="5"/>
  <c r="X1068" i="5"/>
  <c r="V1069" i="5"/>
  <c r="W1069" i="5"/>
  <c r="X1069" i="5"/>
  <c r="V1070" i="5"/>
  <c r="W1070" i="5"/>
  <c r="X1070" i="5"/>
  <c r="V1071" i="5"/>
  <c r="W1071" i="5"/>
  <c r="X1071" i="5"/>
  <c r="V1072" i="5"/>
  <c r="W1072" i="5"/>
  <c r="X1072" i="5"/>
  <c r="V1073" i="5"/>
  <c r="W1073" i="5"/>
  <c r="X1073" i="5"/>
  <c r="V1074" i="5"/>
  <c r="W1074" i="5"/>
  <c r="X1074" i="5"/>
  <c r="V1075" i="5"/>
  <c r="W1075" i="5"/>
  <c r="X1075" i="5"/>
  <c r="V1076" i="5"/>
  <c r="W1076" i="5"/>
  <c r="X1076" i="5"/>
  <c r="V1077" i="5"/>
  <c r="W1077" i="5"/>
  <c r="X1077" i="5"/>
  <c r="V1078" i="5"/>
  <c r="W1078" i="5"/>
  <c r="X1078" i="5"/>
  <c r="V1079" i="5"/>
  <c r="W1079" i="5"/>
  <c r="X1079" i="5"/>
  <c r="V1080" i="5"/>
  <c r="W1080" i="5"/>
  <c r="X1080" i="5"/>
  <c r="V1081" i="5"/>
  <c r="W1081" i="5"/>
  <c r="X1081" i="5"/>
  <c r="V1082" i="5"/>
  <c r="W1082" i="5"/>
  <c r="X1082" i="5"/>
  <c r="V1083" i="5"/>
  <c r="W1083" i="5"/>
  <c r="X1083" i="5"/>
  <c r="V1084" i="5"/>
  <c r="W1084" i="5"/>
  <c r="X1084" i="5"/>
  <c r="V1085" i="5"/>
  <c r="W1085" i="5"/>
  <c r="X1085" i="5"/>
  <c r="V1086" i="5"/>
  <c r="W1086" i="5"/>
  <c r="X1086" i="5"/>
  <c r="V1087" i="5"/>
  <c r="W1087" i="5"/>
  <c r="X1087" i="5"/>
  <c r="V1088" i="5"/>
  <c r="W1088" i="5"/>
  <c r="X1088" i="5"/>
  <c r="V1089" i="5"/>
  <c r="W1089" i="5"/>
  <c r="X1089" i="5"/>
  <c r="V1090" i="5"/>
  <c r="W1090" i="5"/>
  <c r="X1090" i="5"/>
  <c r="V1091" i="5"/>
  <c r="W1091" i="5"/>
  <c r="X1091" i="5"/>
  <c r="V1092" i="5"/>
  <c r="W1092" i="5"/>
  <c r="X1092" i="5"/>
  <c r="V1093" i="5"/>
  <c r="W1093" i="5"/>
  <c r="X1093" i="5"/>
  <c r="V1094" i="5"/>
  <c r="W1094" i="5"/>
  <c r="X1094" i="5"/>
  <c r="V1095" i="5"/>
  <c r="W1095" i="5"/>
  <c r="X1095" i="5"/>
  <c r="V1096" i="5"/>
  <c r="W1096" i="5"/>
  <c r="X1096" i="5"/>
  <c r="V1097" i="5"/>
  <c r="W1097" i="5"/>
  <c r="X1097" i="5"/>
  <c r="V1098" i="5"/>
  <c r="W1098" i="5"/>
  <c r="X1098" i="5"/>
  <c r="V1099" i="5"/>
  <c r="W1099" i="5"/>
  <c r="X1099" i="5"/>
  <c r="V1100" i="5"/>
  <c r="W1100" i="5"/>
  <c r="X1100" i="5"/>
  <c r="V1101" i="5"/>
  <c r="W1101" i="5"/>
  <c r="X1101" i="5"/>
  <c r="V1102" i="5"/>
  <c r="W1102" i="5"/>
  <c r="X1102" i="5"/>
  <c r="V1103" i="5"/>
  <c r="W1103" i="5"/>
  <c r="X1103" i="5"/>
  <c r="V1104" i="5"/>
  <c r="W1104" i="5"/>
  <c r="X1104" i="5"/>
  <c r="V1105" i="5"/>
  <c r="W1105" i="5"/>
  <c r="X1105" i="5"/>
  <c r="V1106" i="5"/>
  <c r="W1106" i="5"/>
  <c r="X1106" i="5"/>
  <c r="V1107" i="5"/>
  <c r="W1107" i="5"/>
  <c r="X1107" i="5"/>
  <c r="V1108" i="5"/>
  <c r="W1108" i="5"/>
  <c r="X1108" i="5"/>
  <c r="V1109" i="5"/>
  <c r="W1109" i="5"/>
  <c r="X1109" i="5"/>
  <c r="V1110" i="5"/>
  <c r="W1110" i="5"/>
  <c r="X1110" i="5"/>
  <c r="V1111" i="5"/>
  <c r="W1111" i="5"/>
  <c r="X1111" i="5"/>
  <c r="V1112" i="5"/>
  <c r="W1112" i="5"/>
  <c r="X1112" i="5"/>
  <c r="V1113" i="5"/>
  <c r="W1113" i="5"/>
  <c r="X1113" i="5"/>
  <c r="V1114" i="5"/>
  <c r="W1114" i="5"/>
  <c r="X1114" i="5"/>
  <c r="V1115" i="5"/>
  <c r="W1115" i="5"/>
  <c r="X1115" i="5"/>
  <c r="V1116" i="5"/>
  <c r="W1116" i="5"/>
  <c r="X1116" i="5"/>
  <c r="V1117" i="5"/>
  <c r="W1117" i="5"/>
  <c r="X1117" i="5"/>
  <c r="V1118" i="5"/>
  <c r="W1118" i="5"/>
  <c r="X1118" i="5"/>
  <c r="V1119" i="5"/>
  <c r="W1119" i="5"/>
  <c r="X1119" i="5"/>
  <c r="V1120" i="5"/>
  <c r="W1120" i="5"/>
  <c r="X1120" i="5"/>
  <c r="V1121" i="5"/>
  <c r="W1121" i="5"/>
  <c r="X1121" i="5"/>
  <c r="V1122" i="5"/>
  <c r="W1122" i="5"/>
  <c r="X1122" i="5"/>
  <c r="V1123" i="5"/>
  <c r="W1123" i="5"/>
  <c r="X1123" i="5"/>
  <c r="V1124" i="5"/>
  <c r="W1124" i="5"/>
  <c r="X1124" i="5"/>
  <c r="V1125" i="5"/>
  <c r="W1125" i="5"/>
  <c r="X1125" i="5"/>
  <c r="V1126" i="5"/>
  <c r="W1126" i="5"/>
  <c r="X1126" i="5"/>
  <c r="V1127" i="5"/>
  <c r="W1127" i="5"/>
  <c r="X1127" i="5"/>
  <c r="V1128" i="5"/>
  <c r="W1128" i="5"/>
  <c r="X1128" i="5"/>
  <c r="V1129" i="5"/>
  <c r="W1129" i="5"/>
  <c r="X1129" i="5"/>
  <c r="V1130" i="5"/>
  <c r="W1130" i="5"/>
  <c r="X1130" i="5"/>
  <c r="V1131" i="5"/>
  <c r="W1131" i="5"/>
  <c r="X1131" i="5"/>
  <c r="V1132" i="5"/>
  <c r="W1132" i="5"/>
  <c r="X1132" i="5"/>
  <c r="V1133" i="5"/>
  <c r="W1133" i="5"/>
  <c r="X1133" i="5"/>
  <c r="V1134" i="5"/>
  <c r="W1134" i="5"/>
  <c r="X1134" i="5"/>
  <c r="V1135" i="5"/>
  <c r="W1135" i="5"/>
  <c r="X1135" i="5"/>
  <c r="V1136" i="5"/>
  <c r="W1136" i="5"/>
  <c r="X1136" i="5"/>
  <c r="V1137" i="5"/>
  <c r="W1137" i="5"/>
  <c r="X1137" i="5"/>
  <c r="V1138" i="5"/>
  <c r="W1138" i="5"/>
  <c r="X1138" i="5"/>
  <c r="V1139" i="5"/>
  <c r="W1139" i="5"/>
  <c r="X1139" i="5"/>
  <c r="V1140" i="5"/>
  <c r="W1140" i="5"/>
  <c r="X1140" i="5"/>
  <c r="V1141" i="5"/>
  <c r="W1141" i="5"/>
  <c r="X1141" i="5"/>
  <c r="V1142" i="5"/>
  <c r="W1142" i="5"/>
  <c r="X1142" i="5"/>
  <c r="V1143" i="5"/>
  <c r="W1143" i="5"/>
  <c r="X1143" i="5"/>
  <c r="V1144" i="5"/>
  <c r="W1144" i="5"/>
  <c r="X1144" i="5"/>
  <c r="V1145" i="5"/>
  <c r="W1145" i="5"/>
  <c r="X1145" i="5"/>
  <c r="V1146" i="5"/>
  <c r="W1146" i="5"/>
  <c r="X1146" i="5"/>
  <c r="V1147" i="5"/>
  <c r="W1147" i="5"/>
  <c r="X1147" i="5"/>
  <c r="V1148" i="5"/>
  <c r="W1148" i="5"/>
  <c r="X1148" i="5"/>
  <c r="V1149" i="5"/>
  <c r="W1149" i="5"/>
  <c r="X1149" i="5"/>
  <c r="V1150" i="5"/>
  <c r="W1150" i="5"/>
  <c r="X1150" i="5"/>
  <c r="V1151" i="5"/>
  <c r="W1151" i="5"/>
  <c r="X1151" i="5"/>
  <c r="V1152" i="5"/>
  <c r="W1152" i="5"/>
  <c r="X1152" i="5"/>
  <c r="V1153" i="5"/>
  <c r="W1153" i="5"/>
  <c r="X1153" i="5"/>
  <c r="V1154" i="5"/>
  <c r="W1154" i="5"/>
  <c r="X1154" i="5"/>
  <c r="V1155" i="5"/>
  <c r="W1155" i="5"/>
  <c r="X1155" i="5"/>
  <c r="V1156" i="5"/>
  <c r="W1156" i="5"/>
  <c r="X1156" i="5"/>
  <c r="V1157" i="5"/>
  <c r="W1157" i="5"/>
  <c r="X1157" i="5"/>
  <c r="V1158" i="5"/>
  <c r="W1158" i="5"/>
  <c r="X1158" i="5"/>
  <c r="V1159" i="5"/>
  <c r="W1159" i="5"/>
  <c r="X1159" i="5"/>
  <c r="V1160" i="5"/>
  <c r="W1160" i="5"/>
  <c r="X1160" i="5"/>
  <c r="V1161" i="5"/>
  <c r="W1161" i="5"/>
  <c r="X1161" i="5"/>
  <c r="V1162" i="5"/>
  <c r="W1162" i="5"/>
  <c r="X1162" i="5"/>
  <c r="V1163" i="5"/>
  <c r="W1163" i="5"/>
  <c r="X1163" i="5"/>
  <c r="V1164" i="5"/>
  <c r="W1164" i="5"/>
  <c r="X1164" i="5"/>
  <c r="V1165" i="5"/>
  <c r="W1165" i="5"/>
  <c r="X1165" i="5"/>
  <c r="V1166" i="5"/>
  <c r="W1166" i="5"/>
  <c r="X1166" i="5"/>
  <c r="V1167" i="5"/>
  <c r="W1167" i="5"/>
  <c r="X1167" i="5"/>
  <c r="V1168" i="5"/>
  <c r="W1168" i="5"/>
  <c r="X1168" i="5"/>
  <c r="V1169" i="5"/>
  <c r="W1169" i="5"/>
  <c r="X1169" i="5"/>
  <c r="V1170" i="5"/>
  <c r="W1170" i="5"/>
  <c r="X1170" i="5"/>
  <c r="V1171" i="5"/>
  <c r="W1171" i="5"/>
  <c r="X1171" i="5"/>
  <c r="V1172" i="5"/>
  <c r="W1172" i="5"/>
  <c r="X1172" i="5"/>
  <c r="V1173" i="5"/>
  <c r="W1173" i="5"/>
  <c r="X1173" i="5"/>
  <c r="V1174" i="5"/>
  <c r="W1174" i="5"/>
  <c r="X1174" i="5"/>
  <c r="V1175" i="5"/>
  <c r="W1175" i="5"/>
  <c r="X1175" i="5"/>
  <c r="V1176" i="5"/>
  <c r="W1176" i="5"/>
  <c r="X1176" i="5"/>
  <c r="V1177" i="5"/>
  <c r="W1177" i="5"/>
  <c r="X1177" i="5"/>
  <c r="V1178" i="5"/>
  <c r="W1178" i="5"/>
  <c r="X1178" i="5"/>
  <c r="V1179" i="5"/>
  <c r="W1179" i="5"/>
  <c r="X1179" i="5"/>
  <c r="V1180" i="5"/>
  <c r="W1180" i="5"/>
  <c r="X1180" i="5"/>
  <c r="V1181" i="5"/>
  <c r="W1181" i="5"/>
  <c r="X1181" i="5"/>
  <c r="V1182" i="5"/>
  <c r="W1182" i="5"/>
  <c r="X1182" i="5"/>
  <c r="V1183" i="5"/>
  <c r="W1183" i="5"/>
  <c r="X1183" i="5"/>
  <c r="V1184" i="5"/>
  <c r="W1184" i="5"/>
  <c r="X1184" i="5"/>
  <c r="V1185" i="5"/>
  <c r="W1185" i="5"/>
  <c r="X1185" i="5"/>
  <c r="V1186" i="5"/>
  <c r="W1186" i="5"/>
  <c r="X1186" i="5"/>
  <c r="V1187" i="5"/>
  <c r="W1187" i="5"/>
  <c r="X1187" i="5"/>
  <c r="V1188" i="5"/>
  <c r="W1188" i="5"/>
  <c r="X1188" i="5"/>
  <c r="V1189" i="5"/>
  <c r="W1189" i="5"/>
  <c r="X1189" i="5"/>
  <c r="V1190" i="5"/>
  <c r="W1190" i="5"/>
  <c r="X1190" i="5"/>
  <c r="V1191" i="5"/>
  <c r="W1191" i="5"/>
  <c r="X1191" i="5"/>
  <c r="V1192" i="5"/>
  <c r="W1192" i="5"/>
  <c r="X1192" i="5"/>
  <c r="V1193" i="5"/>
  <c r="W1193" i="5"/>
  <c r="X1193" i="5"/>
  <c r="V1194" i="5"/>
  <c r="W1194" i="5"/>
  <c r="X1194" i="5"/>
  <c r="V1195" i="5"/>
  <c r="W1195" i="5"/>
  <c r="X1195" i="5"/>
  <c r="V1196" i="5"/>
  <c r="W1196" i="5"/>
  <c r="X1196" i="5"/>
  <c r="V1197" i="5"/>
  <c r="W1197" i="5"/>
  <c r="X1197" i="5"/>
  <c r="V1198" i="5"/>
  <c r="W1198" i="5"/>
  <c r="X1198" i="5"/>
  <c r="V1199" i="5"/>
  <c r="W1199" i="5"/>
  <c r="X1199" i="5"/>
  <c r="V1200" i="5"/>
  <c r="W1200" i="5"/>
  <c r="X1200" i="5"/>
  <c r="V1201" i="5"/>
  <c r="W1201" i="5"/>
  <c r="X1201" i="5"/>
  <c r="V1202" i="5"/>
  <c r="W1202" i="5"/>
  <c r="X1202" i="5"/>
  <c r="V1203" i="5"/>
  <c r="W1203" i="5"/>
  <c r="X1203" i="5"/>
  <c r="V1204" i="5"/>
  <c r="W1204" i="5"/>
  <c r="X1204" i="5"/>
  <c r="V1205" i="5"/>
  <c r="W1205" i="5"/>
  <c r="X1205" i="5"/>
  <c r="V1206" i="5"/>
  <c r="W1206" i="5"/>
  <c r="X1206" i="5"/>
  <c r="V1207" i="5"/>
  <c r="W1207" i="5"/>
  <c r="X1207" i="5"/>
  <c r="V1208" i="5"/>
  <c r="W1208" i="5"/>
  <c r="X1208" i="5"/>
  <c r="V1209" i="5"/>
  <c r="W1209" i="5"/>
  <c r="X1209" i="5"/>
  <c r="V1210" i="5"/>
  <c r="W1210" i="5"/>
  <c r="X1210" i="5"/>
  <c r="V1211" i="5"/>
  <c r="W1211" i="5"/>
  <c r="X1211" i="5"/>
  <c r="V1212" i="5"/>
  <c r="W1212" i="5"/>
  <c r="X1212" i="5"/>
  <c r="V1213" i="5"/>
  <c r="W1213" i="5"/>
  <c r="X1213" i="5"/>
  <c r="V1214" i="5"/>
  <c r="W1214" i="5"/>
  <c r="X1214" i="5"/>
  <c r="V1215" i="5"/>
  <c r="W1215" i="5"/>
  <c r="X1215" i="5"/>
  <c r="V1216" i="5"/>
  <c r="W1216" i="5"/>
  <c r="X1216" i="5"/>
  <c r="V1217" i="5"/>
  <c r="W1217" i="5"/>
  <c r="X1217" i="5"/>
  <c r="V1218" i="5"/>
  <c r="W1218" i="5"/>
  <c r="X1218" i="5"/>
  <c r="V1219" i="5"/>
  <c r="W1219" i="5"/>
  <c r="X1219" i="5"/>
  <c r="V1220" i="5"/>
  <c r="W1220" i="5"/>
  <c r="X1220" i="5"/>
  <c r="V1221" i="5"/>
  <c r="W1221" i="5"/>
  <c r="X1221" i="5"/>
  <c r="V1222" i="5"/>
  <c r="W1222" i="5"/>
  <c r="X1222" i="5"/>
  <c r="V1223" i="5"/>
  <c r="W1223" i="5"/>
  <c r="X1223" i="5"/>
  <c r="V1224" i="5"/>
  <c r="W1224" i="5"/>
  <c r="X1224" i="5"/>
  <c r="V1225" i="5"/>
  <c r="W1225" i="5"/>
  <c r="X1225" i="5"/>
  <c r="V1226" i="5"/>
  <c r="W1226" i="5"/>
  <c r="X1226" i="5"/>
  <c r="V1227" i="5"/>
  <c r="W1227" i="5"/>
  <c r="X1227" i="5"/>
  <c r="V1228" i="5"/>
  <c r="W1228" i="5"/>
  <c r="X1228" i="5"/>
  <c r="V1229" i="5"/>
  <c r="W1229" i="5"/>
  <c r="X1229" i="5"/>
  <c r="V1230" i="5"/>
  <c r="W1230" i="5"/>
  <c r="X1230" i="5"/>
  <c r="V1231" i="5"/>
  <c r="W1231" i="5"/>
  <c r="X1231" i="5"/>
  <c r="V1232" i="5"/>
  <c r="W1232" i="5"/>
  <c r="X1232" i="5"/>
  <c r="V1233" i="5"/>
  <c r="W1233" i="5"/>
  <c r="X1233" i="5"/>
  <c r="V1234" i="5"/>
  <c r="W1234" i="5"/>
  <c r="X1234" i="5"/>
  <c r="V1235" i="5"/>
  <c r="W1235" i="5"/>
  <c r="X1235" i="5"/>
  <c r="V1236" i="5"/>
  <c r="W1236" i="5"/>
  <c r="X1236" i="5"/>
  <c r="V1237" i="5"/>
  <c r="W1237" i="5"/>
  <c r="X1237" i="5"/>
  <c r="V1238" i="5"/>
  <c r="W1238" i="5"/>
  <c r="X1238" i="5"/>
  <c r="V1239" i="5"/>
  <c r="W1239" i="5"/>
  <c r="X1239" i="5"/>
  <c r="V1240" i="5"/>
  <c r="W1240" i="5"/>
  <c r="X1240" i="5"/>
  <c r="V1241" i="5"/>
  <c r="W1241" i="5"/>
  <c r="X1241" i="5"/>
  <c r="V1242" i="5"/>
  <c r="W1242" i="5"/>
  <c r="X1242" i="5"/>
  <c r="V1243" i="5"/>
  <c r="W1243" i="5"/>
  <c r="X1243" i="5"/>
  <c r="V1244" i="5"/>
  <c r="W1244" i="5"/>
  <c r="X1244" i="5"/>
  <c r="V1245" i="5"/>
  <c r="W1245" i="5"/>
  <c r="X1245" i="5"/>
  <c r="V1246" i="5"/>
  <c r="W1246" i="5"/>
  <c r="X1246" i="5"/>
  <c r="V1247" i="5"/>
  <c r="W1247" i="5"/>
  <c r="X1247" i="5"/>
  <c r="V1248" i="5"/>
  <c r="W1248" i="5"/>
  <c r="X1248" i="5"/>
  <c r="V1249" i="5"/>
  <c r="W1249" i="5"/>
  <c r="X1249" i="5"/>
  <c r="V1250" i="5"/>
  <c r="W1250" i="5"/>
  <c r="X1250" i="5"/>
  <c r="V1251" i="5"/>
  <c r="W1251" i="5"/>
  <c r="X1251" i="5"/>
  <c r="V1252" i="5"/>
  <c r="W1252" i="5"/>
  <c r="X1252" i="5"/>
  <c r="V1253" i="5"/>
  <c r="W1253" i="5"/>
  <c r="X1253" i="5"/>
  <c r="V1254" i="5"/>
  <c r="W1254" i="5"/>
  <c r="X1254" i="5"/>
  <c r="V1255" i="5"/>
  <c r="W1255" i="5"/>
  <c r="X1255" i="5"/>
  <c r="V1256" i="5"/>
  <c r="W1256" i="5"/>
  <c r="X1256" i="5"/>
  <c r="V1257" i="5"/>
  <c r="W1257" i="5"/>
  <c r="X1257" i="5"/>
  <c r="V1258" i="5"/>
  <c r="W1258" i="5"/>
  <c r="X1258" i="5"/>
  <c r="V1259" i="5"/>
  <c r="W1259" i="5"/>
  <c r="X1259" i="5"/>
  <c r="V1260" i="5"/>
  <c r="W1260" i="5"/>
  <c r="X1260" i="5"/>
  <c r="V1261" i="5"/>
  <c r="W1261" i="5"/>
  <c r="X1261" i="5"/>
  <c r="V1262" i="5"/>
  <c r="W1262" i="5"/>
  <c r="X1262" i="5"/>
  <c r="V1263" i="5"/>
  <c r="W1263" i="5"/>
  <c r="X1263" i="5"/>
  <c r="V1264" i="5"/>
  <c r="W1264" i="5"/>
  <c r="X1264" i="5"/>
  <c r="V1265" i="5"/>
  <c r="W1265" i="5"/>
  <c r="X1265" i="5"/>
  <c r="V1266" i="5"/>
  <c r="W1266" i="5"/>
  <c r="X1266" i="5"/>
  <c r="V1267" i="5"/>
  <c r="W1267" i="5"/>
  <c r="X1267" i="5"/>
  <c r="V1268" i="5"/>
  <c r="W1268" i="5"/>
  <c r="X1268" i="5"/>
  <c r="V1269" i="5"/>
  <c r="W1269" i="5"/>
  <c r="X1269" i="5"/>
  <c r="V1270" i="5"/>
  <c r="W1270" i="5"/>
  <c r="X1270" i="5"/>
  <c r="V1271" i="5"/>
  <c r="W1271" i="5"/>
  <c r="X1271" i="5"/>
  <c r="V1272" i="5"/>
  <c r="W1272" i="5"/>
  <c r="X1272" i="5"/>
  <c r="V1273" i="5"/>
  <c r="W1273" i="5"/>
  <c r="X1273" i="5"/>
  <c r="V1274" i="5"/>
  <c r="W1274" i="5"/>
  <c r="X1274" i="5"/>
  <c r="V1275" i="5"/>
  <c r="W1275" i="5"/>
  <c r="X1275" i="5"/>
  <c r="V1276" i="5"/>
  <c r="W1276" i="5"/>
  <c r="X1276" i="5"/>
  <c r="V1277" i="5"/>
  <c r="W1277" i="5"/>
  <c r="X1277" i="5"/>
  <c r="V1278" i="5"/>
  <c r="W1278" i="5"/>
  <c r="X1278" i="5"/>
  <c r="V1279" i="5"/>
  <c r="W1279" i="5"/>
  <c r="X1279" i="5"/>
  <c r="V1280" i="5"/>
  <c r="W1280" i="5"/>
  <c r="X1280" i="5"/>
  <c r="V1281" i="5"/>
  <c r="W1281" i="5"/>
  <c r="X1281" i="5"/>
  <c r="V1282" i="5"/>
  <c r="W1282" i="5"/>
  <c r="X1282" i="5"/>
  <c r="V1283" i="5"/>
  <c r="W1283" i="5"/>
  <c r="X1283" i="5"/>
  <c r="V1284" i="5"/>
  <c r="W1284" i="5"/>
  <c r="X1284" i="5"/>
  <c r="V1285" i="5"/>
  <c r="W1285" i="5"/>
  <c r="X1285" i="5"/>
  <c r="V1286" i="5"/>
  <c r="W1286" i="5"/>
  <c r="X1286" i="5"/>
  <c r="V1287" i="5"/>
  <c r="W1287" i="5"/>
  <c r="X1287" i="5"/>
  <c r="V1288" i="5"/>
  <c r="W1288" i="5"/>
  <c r="X1288" i="5"/>
  <c r="V1289" i="5"/>
  <c r="W1289" i="5"/>
  <c r="X1289" i="5"/>
  <c r="V1290" i="5"/>
  <c r="W1290" i="5"/>
  <c r="X1290" i="5"/>
  <c r="V1291" i="5"/>
  <c r="W1291" i="5"/>
  <c r="X1291" i="5"/>
  <c r="V1292" i="5"/>
  <c r="W1292" i="5"/>
  <c r="X1292" i="5"/>
  <c r="V1293" i="5"/>
  <c r="W1293" i="5"/>
  <c r="X1293" i="5"/>
  <c r="V1294" i="5"/>
  <c r="W1294" i="5"/>
  <c r="X1294" i="5"/>
  <c r="V1295" i="5"/>
  <c r="W1295" i="5"/>
  <c r="X1295" i="5"/>
  <c r="V1296" i="5"/>
  <c r="W1296" i="5"/>
  <c r="X1296" i="5"/>
  <c r="V1297" i="5"/>
  <c r="W1297" i="5"/>
  <c r="X1297" i="5"/>
  <c r="V1298" i="5"/>
  <c r="W1298" i="5"/>
  <c r="X1298" i="5"/>
  <c r="V1299" i="5"/>
  <c r="W1299" i="5"/>
  <c r="X1299" i="5"/>
  <c r="V1300" i="5"/>
  <c r="W1300" i="5"/>
  <c r="X1300" i="5"/>
  <c r="V1301" i="5"/>
  <c r="W1301" i="5"/>
  <c r="X1301" i="5"/>
  <c r="V1302" i="5"/>
  <c r="W1302" i="5"/>
  <c r="X1302" i="5"/>
  <c r="V1303" i="5"/>
  <c r="W1303" i="5"/>
  <c r="X1303" i="5"/>
  <c r="V1304" i="5"/>
  <c r="W1304" i="5"/>
  <c r="X1304" i="5"/>
  <c r="V1305" i="5"/>
  <c r="W1305" i="5"/>
  <c r="X1305" i="5"/>
  <c r="V1306" i="5"/>
  <c r="W1306" i="5"/>
  <c r="X1306" i="5"/>
  <c r="V1307" i="5"/>
  <c r="W1307" i="5"/>
  <c r="X1307" i="5"/>
  <c r="V1308" i="5"/>
  <c r="W1308" i="5"/>
  <c r="X1308" i="5"/>
  <c r="V1309" i="5"/>
  <c r="W1309" i="5"/>
  <c r="X1309" i="5"/>
  <c r="V1310" i="5"/>
  <c r="W1310" i="5"/>
  <c r="X1310" i="5"/>
  <c r="V1311" i="5"/>
  <c r="W1311" i="5"/>
  <c r="X1311" i="5"/>
  <c r="V1312" i="5"/>
  <c r="W1312" i="5"/>
  <c r="X1312" i="5"/>
  <c r="V1313" i="5"/>
  <c r="W1313" i="5"/>
  <c r="X1313" i="5"/>
  <c r="V1314" i="5"/>
  <c r="W1314" i="5"/>
  <c r="X1314" i="5"/>
  <c r="V1315" i="5"/>
  <c r="W1315" i="5"/>
  <c r="X1315" i="5"/>
  <c r="V1316" i="5"/>
  <c r="W1316" i="5"/>
  <c r="X1316" i="5"/>
  <c r="V1317" i="5"/>
  <c r="W1317" i="5"/>
  <c r="X1317" i="5"/>
  <c r="V1318" i="5"/>
  <c r="W1318" i="5"/>
  <c r="X1318" i="5"/>
  <c r="V1319" i="5"/>
  <c r="W1319" i="5"/>
  <c r="X1319" i="5"/>
  <c r="V1320" i="5"/>
  <c r="W1320" i="5"/>
  <c r="X1320" i="5"/>
  <c r="V1321" i="5"/>
  <c r="W1321" i="5"/>
  <c r="X1321" i="5"/>
  <c r="V1322" i="5"/>
  <c r="W1322" i="5"/>
  <c r="X1322" i="5"/>
  <c r="V1323" i="5"/>
  <c r="W1323" i="5"/>
  <c r="X1323" i="5"/>
  <c r="V1324" i="5"/>
  <c r="W1324" i="5"/>
  <c r="X1324" i="5"/>
  <c r="V1325" i="5"/>
  <c r="W1325" i="5"/>
  <c r="X1325" i="5"/>
  <c r="V1326" i="5"/>
  <c r="W1326" i="5"/>
  <c r="X1326" i="5"/>
  <c r="V1327" i="5"/>
  <c r="W1327" i="5"/>
  <c r="X1327" i="5"/>
  <c r="V1328" i="5"/>
  <c r="W1328" i="5"/>
  <c r="X1328" i="5"/>
  <c r="V1329" i="5"/>
  <c r="W1329" i="5"/>
  <c r="X1329" i="5"/>
  <c r="V1330" i="5"/>
  <c r="W1330" i="5"/>
  <c r="X1330" i="5"/>
  <c r="V1331" i="5"/>
  <c r="W1331" i="5"/>
  <c r="X1331" i="5"/>
  <c r="V1332" i="5"/>
  <c r="W1332" i="5"/>
  <c r="X1332" i="5"/>
  <c r="V1333" i="5"/>
  <c r="W1333" i="5"/>
  <c r="X1333" i="5"/>
  <c r="V1334" i="5"/>
  <c r="W1334" i="5"/>
  <c r="X1334" i="5"/>
  <c r="V1335" i="5"/>
  <c r="W1335" i="5"/>
  <c r="X1335" i="5"/>
  <c r="V1336" i="5"/>
  <c r="W1336" i="5"/>
  <c r="X1336" i="5"/>
  <c r="V1337" i="5"/>
  <c r="W1337" i="5"/>
  <c r="X1337" i="5"/>
  <c r="V1338" i="5"/>
  <c r="W1338" i="5"/>
  <c r="X1338" i="5"/>
  <c r="V1339" i="5"/>
  <c r="W1339" i="5"/>
  <c r="X1339" i="5"/>
  <c r="V1340" i="5"/>
  <c r="W1340" i="5"/>
  <c r="X1340" i="5"/>
  <c r="V1341" i="5"/>
  <c r="W1341" i="5"/>
  <c r="X1341" i="5"/>
  <c r="V1342" i="5"/>
  <c r="W1342" i="5"/>
  <c r="X1342" i="5"/>
  <c r="V1343" i="5"/>
  <c r="W1343" i="5"/>
  <c r="X1343" i="5"/>
  <c r="V1344" i="5"/>
  <c r="W1344" i="5"/>
  <c r="X1344" i="5"/>
  <c r="V1345" i="5"/>
  <c r="W1345" i="5"/>
  <c r="X1345" i="5"/>
  <c r="V1346" i="5"/>
  <c r="W1346" i="5"/>
  <c r="X1346" i="5"/>
  <c r="V1347" i="5"/>
  <c r="W1347" i="5"/>
  <c r="X1347" i="5"/>
  <c r="V1348" i="5"/>
  <c r="W1348" i="5"/>
  <c r="X1348" i="5"/>
  <c r="V1349" i="5"/>
  <c r="W1349" i="5"/>
  <c r="X1349" i="5"/>
  <c r="V1350" i="5"/>
  <c r="W1350" i="5"/>
  <c r="X1350" i="5"/>
  <c r="V1351" i="5"/>
  <c r="W1351" i="5"/>
  <c r="X1351" i="5"/>
  <c r="V1352" i="5"/>
  <c r="W1352" i="5"/>
  <c r="X1352" i="5"/>
  <c r="V1353" i="5"/>
  <c r="W1353" i="5"/>
  <c r="X1353" i="5"/>
  <c r="V1354" i="5"/>
  <c r="W1354" i="5"/>
  <c r="X1354" i="5"/>
  <c r="V1355" i="5"/>
  <c r="W1355" i="5"/>
  <c r="X1355" i="5"/>
  <c r="V1356" i="5"/>
  <c r="W1356" i="5"/>
  <c r="X1356" i="5"/>
  <c r="V1357" i="5"/>
  <c r="W1357" i="5"/>
  <c r="X1357" i="5"/>
  <c r="V1358" i="5"/>
  <c r="W1358" i="5"/>
  <c r="X1358" i="5"/>
  <c r="V1359" i="5"/>
  <c r="W1359" i="5"/>
  <c r="X1359" i="5"/>
  <c r="V1360" i="5"/>
  <c r="W1360" i="5"/>
  <c r="X1360" i="5"/>
  <c r="V1361" i="5"/>
  <c r="W1361" i="5"/>
  <c r="X1361" i="5"/>
  <c r="V1362" i="5"/>
  <c r="W1362" i="5"/>
  <c r="X1362" i="5"/>
  <c r="V1363" i="5"/>
  <c r="W1363" i="5"/>
  <c r="X1363" i="5"/>
  <c r="V1364" i="5"/>
  <c r="W1364" i="5"/>
  <c r="X1364" i="5"/>
  <c r="V1365" i="5"/>
  <c r="W1365" i="5"/>
  <c r="X1365" i="5"/>
  <c r="V1366" i="5"/>
  <c r="W1366" i="5"/>
  <c r="X1366" i="5"/>
  <c r="V1367" i="5"/>
  <c r="W1367" i="5"/>
  <c r="X1367" i="5"/>
  <c r="V1368" i="5"/>
  <c r="W1368" i="5"/>
  <c r="X1368" i="5"/>
  <c r="V1369" i="5"/>
  <c r="W1369" i="5"/>
  <c r="X1369" i="5"/>
  <c r="V1370" i="5"/>
  <c r="W1370" i="5"/>
  <c r="X1370" i="5"/>
  <c r="V1371" i="5"/>
  <c r="W1371" i="5"/>
  <c r="X1371" i="5"/>
  <c r="V1372" i="5"/>
  <c r="W1372" i="5"/>
  <c r="X1372" i="5"/>
  <c r="V1373" i="5"/>
  <c r="W1373" i="5"/>
  <c r="X1373" i="5"/>
  <c r="V1374" i="5"/>
  <c r="W1374" i="5"/>
  <c r="X1374" i="5"/>
  <c r="V1375" i="5"/>
  <c r="W1375" i="5"/>
  <c r="X1375" i="5"/>
  <c r="V1376" i="5"/>
  <c r="W1376" i="5"/>
  <c r="X1376" i="5"/>
  <c r="V1377" i="5"/>
  <c r="W1377" i="5"/>
  <c r="X1377" i="5"/>
  <c r="V1378" i="5"/>
  <c r="W1378" i="5"/>
  <c r="X1378" i="5"/>
  <c r="V1379" i="5"/>
  <c r="W1379" i="5"/>
  <c r="X1379" i="5"/>
  <c r="V1380" i="5"/>
  <c r="W1380" i="5"/>
  <c r="X1380" i="5"/>
  <c r="V1381" i="5"/>
  <c r="W1381" i="5"/>
  <c r="X1381" i="5"/>
  <c r="V1382" i="5"/>
  <c r="W1382" i="5"/>
  <c r="X1382" i="5"/>
  <c r="V1383" i="5"/>
  <c r="W1383" i="5"/>
  <c r="X1383" i="5"/>
  <c r="V1384" i="5"/>
  <c r="W1384" i="5"/>
  <c r="X1384" i="5"/>
  <c r="V1385" i="5"/>
  <c r="W1385" i="5"/>
  <c r="X1385" i="5"/>
  <c r="V1386" i="5"/>
  <c r="W1386" i="5"/>
  <c r="X1386" i="5"/>
  <c r="V1387" i="5"/>
  <c r="W1387" i="5"/>
  <c r="X1387" i="5"/>
  <c r="V1388" i="5"/>
  <c r="W1388" i="5"/>
  <c r="X1388" i="5"/>
  <c r="V1389" i="5"/>
  <c r="W1389" i="5"/>
  <c r="X1389" i="5"/>
  <c r="V1390" i="5"/>
  <c r="W1390" i="5"/>
  <c r="X1390" i="5"/>
  <c r="V1391" i="5"/>
  <c r="W1391" i="5"/>
  <c r="X1391" i="5"/>
  <c r="V1392" i="5"/>
  <c r="W1392" i="5"/>
  <c r="X1392" i="5"/>
  <c r="V1393" i="5"/>
  <c r="W1393" i="5"/>
  <c r="X1393" i="5"/>
  <c r="V1394" i="5"/>
  <c r="W1394" i="5"/>
  <c r="X1394" i="5"/>
  <c r="V1395" i="5"/>
  <c r="W1395" i="5"/>
  <c r="X1395" i="5"/>
  <c r="V1396" i="5"/>
  <c r="W1396" i="5"/>
  <c r="X1396" i="5"/>
  <c r="V1397" i="5"/>
  <c r="W1397" i="5"/>
  <c r="X1397" i="5"/>
  <c r="V1398" i="5"/>
  <c r="W1398" i="5"/>
  <c r="X1398" i="5"/>
  <c r="V1399" i="5"/>
  <c r="W1399" i="5"/>
  <c r="X1399" i="5"/>
  <c r="V1400" i="5"/>
  <c r="W1400" i="5"/>
  <c r="X1400" i="5"/>
  <c r="V1401" i="5"/>
  <c r="W1401" i="5"/>
  <c r="X1401" i="5"/>
  <c r="V1402" i="5"/>
  <c r="W1402" i="5"/>
  <c r="X1402" i="5"/>
  <c r="V1403" i="5"/>
  <c r="W1403" i="5"/>
  <c r="X1403" i="5"/>
  <c r="V1404" i="5"/>
  <c r="W1404" i="5"/>
  <c r="X1404" i="5"/>
  <c r="V1405" i="5"/>
  <c r="W1405" i="5"/>
  <c r="X1405" i="5"/>
  <c r="V1406" i="5"/>
  <c r="W1406" i="5"/>
  <c r="X1406" i="5"/>
  <c r="V1407" i="5"/>
  <c r="W1407" i="5"/>
  <c r="X1407" i="5"/>
  <c r="V1408" i="5"/>
  <c r="W1408" i="5"/>
  <c r="X1408" i="5"/>
  <c r="V1409" i="5"/>
  <c r="W1409" i="5"/>
  <c r="X1409" i="5"/>
  <c r="V1410" i="5"/>
  <c r="W1410" i="5"/>
  <c r="X1410" i="5"/>
  <c r="V1411" i="5"/>
  <c r="W1411" i="5"/>
  <c r="X1411" i="5"/>
  <c r="V1412" i="5"/>
  <c r="W1412" i="5"/>
  <c r="X1412" i="5"/>
  <c r="V1413" i="5"/>
  <c r="W1413" i="5"/>
  <c r="X1413" i="5"/>
  <c r="V1414" i="5"/>
  <c r="W1414" i="5"/>
  <c r="X1414" i="5"/>
  <c r="V1415" i="5"/>
  <c r="W1415" i="5"/>
  <c r="X1415" i="5"/>
  <c r="V1416" i="5"/>
  <c r="W1416" i="5"/>
  <c r="X1416" i="5"/>
  <c r="V1417" i="5"/>
  <c r="W1417" i="5"/>
  <c r="X1417" i="5"/>
  <c r="V1418" i="5"/>
  <c r="W1418" i="5"/>
  <c r="X1418" i="5"/>
  <c r="V1419" i="5"/>
  <c r="W1419" i="5"/>
  <c r="X1419" i="5"/>
  <c r="V1420" i="5"/>
  <c r="W1420" i="5"/>
  <c r="X1420" i="5"/>
  <c r="V1421" i="5"/>
  <c r="W1421" i="5"/>
  <c r="X1421" i="5"/>
  <c r="V1422" i="5"/>
  <c r="W1422" i="5"/>
  <c r="X1422" i="5"/>
  <c r="V1423" i="5"/>
  <c r="W1423" i="5"/>
  <c r="X1423" i="5"/>
  <c r="V1424" i="5"/>
  <c r="W1424" i="5"/>
  <c r="X1424" i="5"/>
  <c r="V1425" i="5"/>
  <c r="W1425" i="5"/>
  <c r="X1425" i="5"/>
  <c r="V1426" i="5"/>
  <c r="W1426" i="5"/>
  <c r="X1426" i="5"/>
  <c r="V1427" i="5"/>
  <c r="W1427" i="5"/>
  <c r="X1427" i="5"/>
  <c r="V1428" i="5"/>
  <c r="W1428" i="5"/>
  <c r="X1428" i="5"/>
  <c r="V1429" i="5"/>
  <c r="W1429" i="5"/>
  <c r="X1429" i="5"/>
  <c r="V1430" i="5"/>
  <c r="W1430" i="5"/>
  <c r="X1430" i="5"/>
  <c r="V1431" i="5"/>
  <c r="W1431" i="5"/>
  <c r="X1431" i="5"/>
  <c r="V1432" i="5"/>
  <c r="W1432" i="5"/>
  <c r="X1432" i="5"/>
  <c r="V1433" i="5"/>
  <c r="W1433" i="5"/>
  <c r="X1433" i="5"/>
  <c r="V1434" i="5"/>
  <c r="W1434" i="5"/>
  <c r="X1434" i="5"/>
  <c r="V1435" i="5"/>
  <c r="W1435" i="5"/>
  <c r="X1435" i="5"/>
  <c r="V1436" i="5"/>
  <c r="W1436" i="5"/>
  <c r="X1436" i="5"/>
  <c r="V1437" i="5"/>
  <c r="W1437" i="5"/>
  <c r="X1437" i="5"/>
  <c r="V1438" i="5"/>
  <c r="W1438" i="5"/>
  <c r="X1438" i="5"/>
  <c r="V1439" i="5"/>
  <c r="W1439" i="5"/>
  <c r="X1439" i="5"/>
  <c r="V1440" i="5"/>
  <c r="W1440" i="5"/>
  <c r="X1440" i="5"/>
  <c r="V1441" i="5"/>
  <c r="W1441" i="5"/>
  <c r="X1441" i="5"/>
  <c r="V1442" i="5"/>
  <c r="W1442" i="5"/>
  <c r="X1442" i="5"/>
  <c r="V1443" i="5"/>
  <c r="W1443" i="5"/>
  <c r="X1443" i="5"/>
  <c r="V1444" i="5"/>
  <c r="W1444" i="5"/>
  <c r="X1444" i="5"/>
  <c r="V1445" i="5"/>
  <c r="W1445" i="5"/>
  <c r="X1445" i="5"/>
  <c r="V1446" i="5"/>
  <c r="W1446" i="5"/>
  <c r="X1446" i="5"/>
  <c r="V1447" i="5"/>
  <c r="W1447" i="5"/>
  <c r="X1447" i="5"/>
  <c r="V1448" i="5"/>
  <c r="W1448" i="5"/>
  <c r="X1448" i="5"/>
  <c r="V1449" i="5"/>
  <c r="W1449" i="5"/>
  <c r="X1449" i="5"/>
  <c r="V1450" i="5"/>
  <c r="W1450" i="5"/>
  <c r="X1450" i="5"/>
  <c r="V1451" i="5"/>
  <c r="W1451" i="5"/>
  <c r="X1451" i="5"/>
  <c r="V1452" i="5"/>
  <c r="W1452" i="5"/>
  <c r="X1452" i="5"/>
  <c r="V1453" i="5"/>
  <c r="W1453" i="5"/>
  <c r="X1453" i="5"/>
  <c r="V1454" i="5"/>
  <c r="W1454" i="5"/>
  <c r="X1454" i="5"/>
  <c r="V1455" i="5"/>
  <c r="W1455" i="5"/>
  <c r="X1455" i="5"/>
  <c r="V1456" i="5"/>
  <c r="W1456" i="5"/>
  <c r="X1456" i="5"/>
  <c r="V1457" i="5"/>
  <c r="W1457" i="5"/>
  <c r="X1457" i="5"/>
  <c r="V1458" i="5"/>
  <c r="W1458" i="5"/>
  <c r="X1458" i="5"/>
  <c r="V1459" i="5"/>
  <c r="W1459" i="5"/>
  <c r="X1459" i="5"/>
  <c r="V1460" i="5"/>
  <c r="W1460" i="5"/>
  <c r="X1460" i="5"/>
  <c r="V1461" i="5"/>
  <c r="W1461" i="5"/>
  <c r="X1461" i="5"/>
  <c r="V1462" i="5"/>
  <c r="W1462" i="5"/>
  <c r="X1462" i="5"/>
  <c r="V1463" i="5"/>
  <c r="W1463" i="5"/>
  <c r="X1463" i="5"/>
  <c r="V1464" i="5"/>
  <c r="W1464" i="5"/>
  <c r="X1464" i="5"/>
  <c r="V1465" i="5"/>
  <c r="W1465" i="5"/>
  <c r="X1465" i="5"/>
  <c r="V1466" i="5"/>
  <c r="W1466" i="5"/>
  <c r="X1466" i="5"/>
  <c r="V1467" i="5"/>
  <c r="W1467" i="5"/>
  <c r="X1467" i="5"/>
  <c r="V1468" i="5"/>
  <c r="W1468" i="5"/>
  <c r="X1468" i="5"/>
  <c r="V1469" i="5"/>
  <c r="W1469" i="5"/>
  <c r="X1469" i="5"/>
  <c r="V1470" i="5"/>
  <c r="W1470" i="5"/>
  <c r="X1470" i="5"/>
  <c r="V1471" i="5"/>
  <c r="W1471" i="5"/>
  <c r="X1471" i="5"/>
  <c r="V1472" i="5"/>
  <c r="W1472" i="5"/>
  <c r="X1472" i="5"/>
  <c r="V1473" i="5"/>
  <c r="W1473" i="5"/>
  <c r="X1473" i="5"/>
  <c r="V1474" i="5"/>
  <c r="W1474" i="5"/>
  <c r="X1474" i="5"/>
  <c r="V1475" i="5"/>
  <c r="W1475" i="5"/>
  <c r="X1475" i="5"/>
  <c r="V1476" i="5"/>
  <c r="W1476" i="5"/>
  <c r="X1476" i="5"/>
  <c r="V1477" i="5"/>
  <c r="W1477" i="5"/>
  <c r="X1477" i="5"/>
  <c r="V1478" i="5"/>
  <c r="W1478" i="5"/>
  <c r="X1478" i="5"/>
  <c r="V1479" i="5"/>
  <c r="W1479" i="5"/>
  <c r="X1479" i="5"/>
  <c r="V1480" i="5"/>
  <c r="W1480" i="5"/>
  <c r="X1480" i="5"/>
  <c r="V1481" i="5"/>
  <c r="W1481" i="5"/>
  <c r="X1481" i="5"/>
  <c r="V1482" i="5"/>
  <c r="W1482" i="5"/>
  <c r="X1482" i="5"/>
  <c r="V1483" i="5"/>
  <c r="W1483" i="5"/>
  <c r="X1483" i="5"/>
  <c r="V1484" i="5"/>
  <c r="W1484" i="5"/>
  <c r="X1484" i="5"/>
  <c r="V1485" i="5"/>
  <c r="W1485" i="5"/>
  <c r="X1485" i="5"/>
  <c r="V1486" i="5"/>
  <c r="W1486" i="5"/>
  <c r="X1486" i="5"/>
  <c r="V1487" i="5"/>
  <c r="W1487" i="5"/>
  <c r="X1487" i="5"/>
  <c r="V1488" i="5"/>
  <c r="W1488" i="5"/>
  <c r="X1488" i="5"/>
  <c r="X2" i="5"/>
  <c r="W2" i="5"/>
  <c r="V2" i="5"/>
  <c r="V3" i="6"/>
  <c r="W3" i="6"/>
  <c r="X3" i="6"/>
  <c r="V4" i="6"/>
  <c r="W4" i="6"/>
  <c r="X4" i="6"/>
  <c r="V5" i="6"/>
  <c r="W5" i="6"/>
  <c r="X5" i="6"/>
  <c r="V6" i="6"/>
  <c r="W6" i="6"/>
  <c r="X6" i="6"/>
  <c r="V7" i="6"/>
  <c r="W7" i="6"/>
  <c r="X7" i="6"/>
  <c r="V8" i="6"/>
  <c r="W8" i="6"/>
  <c r="X8" i="6"/>
  <c r="V9" i="6"/>
  <c r="W9" i="6"/>
  <c r="X9" i="6"/>
  <c r="V10" i="6"/>
  <c r="W10" i="6"/>
  <c r="X10" i="6"/>
  <c r="V11" i="6"/>
  <c r="W11" i="6"/>
  <c r="X11" i="6"/>
  <c r="V12" i="6"/>
  <c r="W12" i="6"/>
  <c r="X12" i="6"/>
  <c r="V13" i="6"/>
  <c r="W13" i="6"/>
  <c r="X13" i="6"/>
  <c r="V14" i="6"/>
  <c r="W14" i="6"/>
  <c r="X14" i="6"/>
  <c r="V15" i="6"/>
  <c r="W15" i="6"/>
  <c r="X15" i="6"/>
  <c r="V16" i="6"/>
  <c r="W16" i="6"/>
  <c r="X16" i="6"/>
  <c r="V17" i="6"/>
  <c r="W17" i="6"/>
  <c r="X17" i="6"/>
  <c r="V18" i="6"/>
  <c r="W18" i="6"/>
  <c r="X18" i="6"/>
  <c r="V19" i="6"/>
  <c r="W19" i="6"/>
  <c r="X19" i="6"/>
  <c r="V20" i="6"/>
  <c r="W20" i="6"/>
  <c r="X20" i="6"/>
  <c r="V21" i="6"/>
  <c r="W21" i="6"/>
  <c r="X21" i="6"/>
  <c r="V22" i="6"/>
  <c r="W22" i="6"/>
  <c r="X22" i="6"/>
  <c r="V23" i="6"/>
  <c r="W23" i="6"/>
  <c r="X23" i="6"/>
  <c r="V24" i="6"/>
  <c r="W24" i="6"/>
  <c r="X24" i="6"/>
  <c r="V25" i="6"/>
  <c r="W25" i="6"/>
  <c r="X25" i="6"/>
  <c r="V26" i="6"/>
  <c r="W26" i="6"/>
  <c r="X26" i="6"/>
  <c r="V27" i="6"/>
  <c r="W27" i="6"/>
  <c r="X27" i="6"/>
  <c r="V28" i="6"/>
  <c r="W28" i="6"/>
  <c r="X28" i="6"/>
  <c r="V29" i="6"/>
  <c r="W29" i="6"/>
  <c r="X29" i="6"/>
  <c r="V30" i="6"/>
  <c r="W30" i="6"/>
  <c r="X30" i="6"/>
  <c r="V31" i="6"/>
  <c r="W31" i="6"/>
  <c r="X31" i="6"/>
  <c r="V32" i="6"/>
  <c r="W32" i="6"/>
  <c r="X32" i="6"/>
  <c r="V33" i="6"/>
  <c r="W33" i="6"/>
  <c r="X33" i="6"/>
  <c r="V34" i="6"/>
  <c r="W34" i="6"/>
  <c r="X34" i="6"/>
  <c r="V35" i="6"/>
  <c r="W35" i="6"/>
  <c r="X35" i="6"/>
  <c r="V36" i="6"/>
  <c r="W36" i="6"/>
  <c r="X36" i="6"/>
  <c r="V37" i="6"/>
  <c r="W37" i="6"/>
  <c r="X37" i="6"/>
  <c r="V38" i="6"/>
  <c r="W38" i="6"/>
  <c r="X38" i="6"/>
  <c r="V39" i="6"/>
  <c r="W39" i="6"/>
  <c r="X39" i="6"/>
  <c r="V40" i="6"/>
  <c r="W40" i="6"/>
  <c r="X40" i="6"/>
  <c r="V41" i="6"/>
  <c r="W41" i="6"/>
  <c r="X41" i="6"/>
  <c r="V42" i="6"/>
  <c r="W42" i="6"/>
  <c r="X42" i="6"/>
  <c r="V43" i="6"/>
  <c r="W43" i="6"/>
  <c r="X43" i="6"/>
  <c r="V44" i="6"/>
  <c r="W44" i="6"/>
  <c r="X44" i="6"/>
  <c r="V45" i="6"/>
  <c r="W45" i="6"/>
  <c r="X45" i="6"/>
  <c r="V46" i="6"/>
  <c r="W46" i="6"/>
  <c r="X46" i="6"/>
  <c r="V47" i="6"/>
  <c r="W47" i="6"/>
  <c r="X47" i="6"/>
  <c r="V48" i="6"/>
  <c r="W48" i="6"/>
  <c r="X48" i="6"/>
  <c r="V49" i="6"/>
  <c r="W49" i="6"/>
  <c r="X49" i="6"/>
  <c r="V50" i="6"/>
  <c r="W50" i="6"/>
  <c r="X50" i="6"/>
  <c r="V51" i="6"/>
  <c r="W51" i="6"/>
  <c r="X51" i="6"/>
  <c r="V52" i="6"/>
  <c r="W52" i="6"/>
  <c r="X52" i="6"/>
  <c r="V53" i="6"/>
  <c r="W53" i="6"/>
  <c r="X53" i="6"/>
  <c r="V54" i="6"/>
  <c r="W54" i="6"/>
  <c r="X54" i="6"/>
  <c r="V55" i="6"/>
  <c r="W55" i="6"/>
  <c r="X55" i="6"/>
  <c r="V56" i="6"/>
  <c r="W56" i="6"/>
  <c r="X56" i="6"/>
  <c r="V57" i="6"/>
  <c r="W57" i="6"/>
  <c r="X57" i="6"/>
  <c r="V58" i="6"/>
  <c r="W58" i="6"/>
  <c r="X58" i="6"/>
  <c r="V59" i="6"/>
  <c r="W59" i="6"/>
  <c r="X59" i="6"/>
  <c r="V60" i="6"/>
  <c r="W60" i="6"/>
  <c r="X60" i="6"/>
  <c r="V61" i="6"/>
  <c r="W61" i="6"/>
  <c r="X61" i="6"/>
  <c r="V62" i="6"/>
  <c r="W62" i="6"/>
  <c r="X62" i="6"/>
  <c r="V63" i="6"/>
  <c r="W63" i="6"/>
  <c r="X63" i="6"/>
  <c r="V64" i="6"/>
  <c r="W64" i="6"/>
  <c r="X64" i="6"/>
  <c r="V65" i="6"/>
  <c r="W65" i="6"/>
  <c r="X65" i="6"/>
  <c r="V66" i="6"/>
  <c r="W66" i="6"/>
  <c r="X66" i="6"/>
  <c r="V67" i="6"/>
  <c r="W67" i="6"/>
  <c r="X67" i="6"/>
  <c r="V68" i="6"/>
  <c r="W68" i="6"/>
  <c r="X68" i="6"/>
  <c r="V69" i="6"/>
  <c r="W69" i="6"/>
  <c r="X69" i="6"/>
  <c r="V70" i="6"/>
  <c r="W70" i="6"/>
  <c r="X70" i="6"/>
  <c r="V71" i="6"/>
  <c r="W71" i="6"/>
  <c r="X71" i="6"/>
  <c r="V72" i="6"/>
  <c r="W72" i="6"/>
  <c r="X72" i="6"/>
  <c r="V73" i="6"/>
  <c r="W73" i="6"/>
  <c r="X73" i="6"/>
  <c r="V74" i="6"/>
  <c r="W74" i="6"/>
  <c r="X74" i="6"/>
  <c r="V75" i="6"/>
  <c r="W75" i="6"/>
  <c r="X75" i="6"/>
  <c r="V76" i="6"/>
  <c r="W76" i="6"/>
  <c r="X76" i="6"/>
  <c r="V77" i="6"/>
  <c r="W77" i="6"/>
  <c r="X77" i="6"/>
  <c r="V78" i="6"/>
  <c r="W78" i="6"/>
  <c r="X78" i="6"/>
  <c r="V79" i="6"/>
  <c r="W79" i="6"/>
  <c r="X79" i="6"/>
  <c r="V80" i="6"/>
  <c r="W80" i="6"/>
  <c r="X80" i="6"/>
  <c r="V81" i="6"/>
  <c r="W81" i="6"/>
  <c r="X81" i="6"/>
  <c r="V82" i="6"/>
  <c r="W82" i="6"/>
  <c r="X82" i="6"/>
  <c r="V83" i="6"/>
  <c r="W83" i="6"/>
  <c r="X83" i="6"/>
  <c r="V84" i="6"/>
  <c r="W84" i="6"/>
  <c r="X84" i="6"/>
  <c r="V85" i="6"/>
  <c r="W85" i="6"/>
  <c r="X85" i="6"/>
  <c r="V86" i="6"/>
  <c r="W86" i="6"/>
  <c r="X86" i="6"/>
  <c r="V87" i="6"/>
  <c r="W87" i="6"/>
  <c r="X87" i="6"/>
  <c r="V88" i="6"/>
  <c r="W88" i="6"/>
  <c r="X88" i="6"/>
  <c r="V89" i="6"/>
  <c r="W89" i="6"/>
  <c r="X89" i="6"/>
  <c r="V90" i="6"/>
  <c r="W90" i="6"/>
  <c r="X90" i="6"/>
  <c r="V91" i="6"/>
  <c r="W91" i="6"/>
  <c r="X91" i="6"/>
  <c r="V92" i="6"/>
  <c r="W92" i="6"/>
  <c r="X92" i="6"/>
  <c r="V93" i="6"/>
  <c r="W93" i="6"/>
  <c r="X93" i="6"/>
  <c r="V94" i="6"/>
  <c r="W94" i="6"/>
  <c r="X94" i="6"/>
  <c r="V95" i="6"/>
  <c r="W95" i="6"/>
  <c r="X95" i="6"/>
  <c r="V96" i="6"/>
  <c r="W96" i="6"/>
  <c r="X96" i="6"/>
  <c r="V97" i="6"/>
  <c r="W97" i="6"/>
  <c r="X97" i="6"/>
  <c r="V98" i="6"/>
  <c r="W98" i="6"/>
  <c r="X98" i="6"/>
  <c r="V99" i="6"/>
  <c r="W99" i="6"/>
  <c r="X99" i="6"/>
  <c r="V100" i="6"/>
  <c r="W100" i="6"/>
  <c r="X100" i="6"/>
  <c r="V101" i="6"/>
  <c r="W101" i="6"/>
  <c r="X101" i="6"/>
  <c r="V102" i="6"/>
  <c r="W102" i="6"/>
  <c r="X102" i="6"/>
  <c r="V103" i="6"/>
  <c r="W103" i="6"/>
  <c r="X103" i="6"/>
  <c r="V104" i="6"/>
  <c r="W104" i="6"/>
  <c r="X104" i="6"/>
  <c r="V105" i="6"/>
  <c r="W105" i="6"/>
  <c r="X105" i="6"/>
  <c r="V106" i="6"/>
  <c r="W106" i="6"/>
  <c r="X106" i="6"/>
  <c r="V107" i="6"/>
  <c r="W107" i="6"/>
  <c r="X107" i="6"/>
  <c r="V108" i="6"/>
  <c r="W108" i="6"/>
  <c r="X108" i="6"/>
  <c r="V109" i="6"/>
  <c r="W109" i="6"/>
  <c r="X109" i="6"/>
  <c r="V110" i="6"/>
  <c r="W110" i="6"/>
  <c r="X110" i="6"/>
  <c r="V111" i="6"/>
  <c r="W111" i="6"/>
  <c r="X111" i="6"/>
  <c r="V112" i="6"/>
  <c r="W112" i="6"/>
  <c r="X112" i="6"/>
  <c r="V113" i="6"/>
  <c r="W113" i="6"/>
  <c r="X113" i="6"/>
  <c r="V114" i="6"/>
  <c r="W114" i="6"/>
  <c r="X114" i="6"/>
  <c r="V115" i="6"/>
  <c r="W115" i="6"/>
  <c r="X115" i="6"/>
  <c r="V116" i="6"/>
  <c r="W116" i="6"/>
  <c r="X116" i="6"/>
  <c r="V117" i="6"/>
  <c r="W117" i="6"/>
  <c r="X117" i="6"/>
  <c r="V118" i="6"/>
  <c r="W118" i="6"/>
  <c r="X118" i="6"/>
  <c r="V119" i="6"/>
  <c r="W119" i="6"/>
  <c r="X119" i="6"/>
  <c r="V120" i="6"/>
  <c r="W120" i="6"/>
  <c r="X120" i="6"/>
  <c r="V121" i="6"/>
  <c r="W121" i="6"/>
  <c r="X121" i="6"/>
  <c r="V122" i="6"/>
  <c r="W122" i="6"/>
  <c r="X122" i="6"/>
  <c r="V123" i="6"/>
  <c r="W123" i="6"/>
  <c r="X123" i="6"/>
  <c r="V124" i="6"/>
  <c r="W124" i="6"/>
  <c r="X124" i="6"/>
  <c r="V125" i="6"/>
  <c r="W125" i="6"/>
  <c r="X125" i="6"/>
  <c r="V126" i="6"/>
  <c r="W126" i="6"/>
  <c r="X126" i="6"/>
  <c r="V127" i="6"/>
  <c r="W127" i="6"/>
  <c r="X127" i="6"/>
  <c r="V128" i="6"/>
  <c r="W128" i="6"/>
  <c r="X128" i="6"/>
  <c r="V129" i="6"/>
  <c r="W129" i="6"/>
  <c r="X129" i="6"/>
  <c r="V130" i="6"/>
  <c r="W130" i="6"/>
  <c r="X130" i="6"/>
  <c r="V131" i="6"/>
  <c r="W131" i="6"/>
  <c r="X131" i="6"/>
  <c r="V132" i="6"/>
  <c r="W132" i="6"/>
  <c r="X132" i="6"/>
  <c r="V133" i="6"/>
  <c r="W133" i="6"/>
  <c r="X133" i="6"/>
  <c r="V134" i="6"/>
  <c r="W134" i="6"/>
  <c r="X134" i="6"/>
  <c r="V135" i="6"/>
  <c r="W135" i="6"/>
  <c r="X135" i="6"/>
  <c r="V136" i="6"/>
  <c r="W136" i="6"/>
  <c r="X136" i="6"/>
  <c r="V137" i="6"/>
  <c r="W137" i="6"/>
  <c r="X137" i="6"/>
  <c r="V138" i="6"/>
  <c r="W138" i="6"/>
  <c r="X138" i="6"/>
  <c r="V139" i="6"/>
  <c r="W139" i="6"/>
  <c r="X139" i="6"/>
  <c r="V140" i="6"/>
  <c r="W140" i="6"/>
  <c r="X140" i="6"/>
  <c r="V141" i="6"/>
  <c r="W141" i="6"/>
  <c r="X141" i="6"/>
  <c r="V142" i="6"/>
  <c r="W142" i="6"/>
  <c r="X142" i="6"/>
  <c r="V143" i="6"/>
  <c r="W143" i="6"/>
  <c r="X143" i="6"/>
  <c r="V144" i="6"/>
  <c r="W144" i="6"/>
  <c r="X144" i="6"/>
  <c r="V145" i="6"/>
  <c r="W145" i="6"/>
  <c r="X145" i="6"/>
  <c r="V146" i="6"/>
  <c r="W146" i="6"/>
  <c r="X146" i="6"/>
  <c r="V147" i="6"/>
  <c r="W147" i="6"/>
  <c r="X147" i="6"/>
  <c r="V148" i="6"/>
  <c r="W148" i="6"/>
  <c r="X148" i="6"/>
  <c r="V149" i="6"/>
  <c r="W149" i="6"/>
  <c r="X149" i="6"/>
  <c r="V150" i="6"/>
  <c r="W150" i="6"/>
  <c r="X150" i="6"/>
  <c r="V151" i="6"/>
  <c r="W151" i="6"/>
  <c r="X151" i="6"/>
  <c r="V152" i="6"/>
  <c r="W152" i="6"/>
  <c r="X152" i="6"/>
  <c r="V153" i="6"/>
  <c r="W153" i="6"/>
  <c r="X153" i="6"/>
  <c r="V154" i="6"/>
  <c r="W154" i="6"/>
  <c r="X154" i="6"/>
  <c r="V155" i="6"/>
  <c r="W155" i="6"/>
  <c r="X155" i="6"/>
  <c r="V156" i="6"/>
  <c r="W156" i="6"/>
  <c r="X156" i="6"/>
  <c r="V157" i="6"/>
  <c r="W157" i="6"/>
  <c r="X157" i="6"/>
  <c r="V158" i="6"/>
  <c r="W158" i="6"/>
  <c r="X158" i="6"/>
  <c r="V159" i="6"/>
  <c r="W159" i="6"/>
  <c r="X159" i="6"/>
  <c r="V160" i="6"/>
  <c r="W160" i="6"/>
  <c r="X160" i="6"/>
  <c r="V161" i="6"/>
  <c r="W161" i="6"/>
  <c r="X161" i="6"/>
  <c r="V162" i="6"/>
  <c r="W162" i="6"/>
  <c r="X162" i="6"/>
  <c r="V163" i="6"/>
  <c r="W163" i="6"/>
  <c r="X163" i="6"/>
  <c r="V164" i="6"/>
  <c r="W164" i="6"/>
  <c r="X164" i="6"/>
  <c r="V165" i="6"/>
  <c r="W165" i="6"/>
  <c r="X165" i="6"/>
  <c r="V166" i="6"/>
  <c r="W166" i="6"/>
  <c r="X166" i="6"/>
  <c r="V167" i="6"/>
  <c r="W167" i="6"/>
  <c r="X167" i="6"/>
  <c r="V168" i="6"/>
  <c r="W168" i="6"/>
  <c r="X168" i="6"/>
  <c r="V169" i="6"/>
  <c r="W169" i="6"/>
  <c r="X169" i="6"/>
  <c r="V170" i="6"/>
  <c r="W170" i="6"/>
  <c r="X170" i="6"/>
  <c r="V171" i="6"/>
  <c r="W171" i="6"/>
  <c r="X171" i="6"/>
  <c r="V172" i="6"/>
  <c r="W172" i="6"/>
  <c r="X172" i="6"/>
  <c r="V173" i="6"/>
  <c r="W173" i="6"/>
  <c r="X173" i="6"/>
  <c r="V174" i="6"/>
  <c r="W174" i="6"/>
  <c r="X174" i="6"/>
  <c r="V175" i="6"/>
  <c r="W175" i="6"/>
  <c r="X175" i="6"/>
  <c r="V176" i="6"/>
  <c r="W176" i="6"/>
  <c r="X176" i="6"/>
  <c r="V177" i="6"/>
  <c r="W177" i="6"/>
  <c r="X177" i="6"/>
  <c r="V178" i="6"/>
  <c r="W178" i="6"/>
  <c r="X178" i="6"/>
  <c r="V179" i="6"/>
  <c r="W179" i="6"/>
  <c r="X179" i="6"/>
  <c r="V180" i="6"/>
  <c r="W180" i="6"/>
  <c r="X180" i="6"/>
  <c r="V181" i="6"/>
  <c r="W181" i="6"/>
  <c r="X181" i="6"/>
  <c r="V182" i="6"/>
  <c r="W182" i="6"/>
  <c r="X182" i="6"/>
  <c r="V183" i="6"/>
  <c r="W183" i="6"/>
  <c r="X183" i="6"/>
  <c r="V184" i="6"/>
  <c r="W184" i="6"/>
  <c r="X184" i="6"/>
  <c r="V185" i="6"/>
  <c r="W185" i="6"/>
  <c r="X185" i="6"/>
  <c r="V186" i="6"/>
  <c r="W186" i="6"/>
  <c r="X186" i="6"/>
  <c r="V187" i="6"/>
  <c r="W187" i="6"/>
  <c r="X187" i="6"/>
  <c r="V188" i="6"/>
  <c r="W188" i="6"/>
  <c r="X188" i="6"/>
  <c r="V189" i="6"/>
  <c r="W189" i="6"/>
  <c r="X189" i="6"/>
  <c r="V190" i="6"/>
  <c r="W190" i="6"/>
  <c r="X190" i="6"/>
  <c r="V191" i="6"/>
  <c r="W191" i="6"/>
  <c r="X191" i="6"/>
  <c r="V192" i="6"/>
  <c r="W192" i="6"/>
  <c r="X192" i="6"/>
  <c r="V193" i="6"/>
  <c r="W193" i="6"/>
  <c r="X193" i="6"/>
  <c r="V194" i="6"/>
  <c r="W194" i="6"/>
  <c r="X194" i="6"/>
  <c r="V195" i="6"/>
  <c r="W195" i="6"/>
  <c r="X195" i="6"/>
  <c r="V196" i="6"/>
  <c r="W196" i="6"/>
  <c r="X196" i="6"/>
  <c r="V197" i="6"/>
  <c r="W197" i="6"/>
  <c r="X197" i="6"/>
  <c r="V198" i="6"/>
  <c r="W198" i="6"/>
  <c r="X198" i="6"/>
  <c r="V199" i="6"/>
  <c r="W199" i="6"/>
  <c r="X199" i="6"/>
  <c r="V200" i="6"/>
  <c r="W200" i="6"/>
  <c r="X200" i="6"/>
  <c r="V201" i="6"/>
  <c r="W201" i="6"/>
  <c r="X201" i="6"/>
  <c r="V202" i="6"/>
  <c r="W202" i="6"/>
  <c r="X202" i="6"/>
  <c r="V203" i="6"/>
  <c r="W203" i="6"/>
  <c r="X203" i="6"/>
  <c r="V204" i="6"/>
  <c r="W204" i="6"/>
  <c r="X204" i="6"/>
  <c r="V205" i="6"/>
  <c r="W205" i="6"/>
  <c r="X205" i="6"/>
  <c r="V206" i="6"/>
  <c r="W206" i="6"/>
  <c r="X206" i="6"/>
  <c r="V207" i="6"/>
  <c r="W207" i="6"/>
  <c r="X207" i="6"/>
  <c r="V208" i="6"/>
  <c r="W208" i="6"/>
  <c r="X208" i="6"/>
  <c r="V209" i="6"/>
  <c r="W209" i="6"/>
  <c r="X209" i="6"/>
  <c r="V210" i="6"/>
  <c r="W210" i="6"/>
  <c r="X210" i="6"/>
  <c r="V211" i="6"/>
  <c r="W211" i="6"/>
  <c r="X211" i="6"/>
  <c r="V212" i="6"/>
  <c r="W212" i="6"/>
  <c r="X212" i="6"/>
  <c r="V213" i="6"/>
  <c r="W213" i="6"/>
  <c r="X213" i="6"/>
  <c r="V214" i="6"/>
  <c r="W214" i="6"/>
  <c r="X214" i="6"/>
  <c r="V215" i="6"/>
  <c r="W215" i="6"/>
  <c r="X215" i="6"/>
  <c r="V216" i="6"/>
  <c r="W216" i="6"/>
  <c r="X216" i="6"/>
  <c r="V217" i="6"/>
  <c r="W217" i="6"/>
  <c r="X217" i="6"/>
  <c r="V218" i="6"/>
  <c r="W218" i="6"/>
  <c r="X218" i="6"/>
  <c r="V219" i="6"/>
  <c r="W219" i="6"/>
  <c r="X219" i="6"/>
  <c r="V220" i="6"/>
  <c r="W220" i="6"/>
  <c r="X220" i="6"/>
  <c r="V221" i="6"/>
  <c r="W221" i="6"/>
  <c r="X221" i="6"/>
  <c r="V222" i="6"/>
  <c r="W222" i="6"/>
  <c r="X222" i="6"/>
  <c r="V223" i="6"/>
  <c r="W223" i="6"/>
  <c r="X223" i="6"/>
  <c r="V224" i="6"/>
  <c r="W224" i="6"/>
  <c r="X224" i="6"/>
  <c r="V225" i="6"/>
  <c r="W225" i="6"/>
  <c r="X225" i="6"/>
  <c r="V226" i="6"/>
  <c r="W226" i="6"/>
  <c r="X226" i="6"/>
  <c r="V227" i="6"/>
  <c r="W227" i="6"/>
  <c r="X227" i="6"/>
  <c r="V228" i="6"/>
  <c r="W228" i="6"/>
  <c r="X228" i="6"/>
  <c r="V229" i="6"/>
  <c r="W229" i="6"/>
  <c r="X229" i="6"/>
  <c r="V230" i="6"/>
  <c r="W230" i="6"/>
  <c r="X230" i="6"/>
  <c r="V231" i="6"/>
  <c r="W231" i="6"/>
  <c r="X231" i="6"/>
  <c r="V232" i="6"/>
  <c r="W232" i="6"/>
  <c r="X232" i="6"/>
  <c r="V233" i="6"/>
  <c r="W233" i="6"/>
  <c r="X233" i="6"/>
  <c r="V234" i="6"/>
  <c r="W234" i="6"/>
  <c r="X234" i="6"/>
  <c r="V235" i="6"/>
  <c r="W235" i="6"/>
  <c r="X235" i="6"/>
  <c r="V236" i="6"/>
  <c r="W236" i="6"/>
  <c r="X236" i="6"/>
  <c r="V237" i="6"/>
  <c r="W237" i="6"/>
  <c r="X237" i="6"/>
  <c r="V238" i="6"/>
  <c r="W238" i="6"/>
  <c r="X238" i="6"/>
  <c r="V239" i="6"/>
  <c r="W239" i="6"/>
  <c r="X239" i="6"/>
  <c r="V240" i="6"/>
  <c r="W240" i="6"/>
  <c r="X240" i="6"/>
  <c r="V241" i="6"/>
  <c r="W241" i="6"/>
  <c r="X241" i="6"/>
  <c r="V242" i="6"/>
  <c r="W242" i="6"/>
  <c r="X242" i="6"/>
  <c r="V243" i="6"/>
  <c r="W243" i="6"/>
  <c r="X243" i="6"/>
  <c r="V244" i="6"/>
  <c r="W244" i="6"/>
  <c r="X244" i="6"/>
  <c r="V245" i="6"/>
  <c r="W245" i="6"/>
  <c r="X245" i="6"/>
  <c r="V246" i="6"/>
  <c r="W246" i="6"/>
  <c r="X246" i="6"/>
  <c r="V247" i="6"/>
  <c r="W247" i="6"/>
  <c r="X247" i="6"/>
  <c r="V248" i="6"/>
  <c r="W248" i="6"/>
  <c r="X248" i="6"/>
  <c r="V249" i="6"/>
  <c r="W249" i="6"/>
  <c r="X249" i="6"/>
  <c r="V250" i="6"/>
  <c r="W250" i="6"/>
  <c r="X250" i="6"/>
  <c r="V251" i="6"/>
  <c r="W251" i="6"/>
  <c r="X251" i="6"/>
  <c r="V252" i="6"/>
  <c r="W252" i="6"/>
  <c r="X252" i="6"/>
  <c r="V253" i="6"/>
  <c r="W253" i="6"/>
  <c r="X253" i="6"/>
  <c r="V254" i="6"/>
  <c r="W254" i="6"/>
  <c r="X254" i="6"/>
  <c r="V255" i="6"/>
  <c r="W255" i="6"/>
  <c r="X255" i="6"/>
  <c r="V256" i="6"/>
  <c r="W256" i="6"/>
  <c r="X256" i="6"/>
  <c r="V257" i="6"/>
  <c r="W257" i="6"/>
  <c r="X257" i="6"/>
  <c r="V258" i="6"/>
  <c r="W258" i="6"/>
  <c r="X258" i="6"/>
  <c r="V259" i="6"/>
  <c r="W259" i="6"/>
  <c r="X259" i="6"/>
  <c r="V260" i="6"/>
  <c r="W260" i="6"/>
  <c r="X260" i="6"/>
  <c r="V261" i="6"/>
  <c r="W261" i="6"/>
  <c r="X261" i="6"/>
  <c r="V262" i="6"/>
  <c r="W262" i="6"/>
  <c r="X262" i="6"/>
  <c r="V263" i="6"/>
  <c r="W263" i="6"/>
  <c r="X263" i="6"/>
  <c r="V264" i="6"/>
  <c r="W264" i="6"/>
  <c r="X264" i="6"/>
  <c r="V265" i="6"/>
  <c r="W265" i="6"/>
  <c r="X265" i="6"/>
  <c r="V266" i="6"/>
  <c r="W266" i="6"/>
  <c r="X266" i="6"/>
  <c r="V267" i="6"/>
  <c r="W267" i="6"/>
  <c r="X267" i="6"/>
  <c r="V268" i="6"/>
  <c r="W268" i="6"/>
  <c r="X268" i="6"/>
  <c r="V269" i="6"/>
  <c r="W269" i="6"/>
  <c r="X269" i="6"/>
  <c r="V270" i="6"/>
  <c r="W270" i="6"/>
  <c r="X270" i="6"/>
  <c r="V271" i="6"/>
  <c r="W271" i="6"/>
  <c r="X271" i="6"/>
  <c r="V272" i="6"/>
  <c r="W272" i="6"/>
  <c r="X272" i="6"/>
  <c r="V273" i="6"/>
  <c r="W273" i="6"/>
  <c r="X273" i="6"/>
  <c r="V274" i="6"/>
  <c r="W274" i="6"/>
  <c r="X274" i="6"/>
  <c r="V275" i="6"/>
  <c r="W275" i="6"/>
  <c r="X275" i="6"/>
  <c r="V276" i="6"/>
  <c r="W276" i="6"/>
  <c r="X276" i="6"/>
  <c r="V277" i="6"/>
  <c r="W277" i="6"/>
  <c r="X277" i="6"/>
  <c r="V278" i="6"/>
  <c r="W278" i="6"/>
  <c r="X278" i="6"/>
  <c r="V279" i="6"/>
  <c r="W279" i="6"/>
  <c r="X279" i="6"/>
  <c r="V280" i="6"/>
  <c r="W280" i="6"/>
  <c r="X280" i="6"/>
  <c r="V281" i="6"/>
  <c r="W281" i="6"/>
  <c r="X281" i="6"/>
  <c r="V282" i="6"/>
  <c r="W282" i="6"/>
  <c r="X282" i="6"/>
  <c r="V283" i="6"/>
  <c r="W283" i="6"/>
  <c r="X283" i="6"/>
  <c r="V284" i="6"/>
  <c r="W284" i="6"/>
  <c r="X284" i="6"/>
  <c r="V285" i="6"/>
  <c r="W285" i="6"/>
  <c r="X285" i="6"/>
  <c r="V286" i="6"/>
  <c r="W286" i="6"/>
  <c r="X286" i="6"/>
  <c r="V287" i="6"/>
  <c r="W287" i="6"/>
  <c r="X287" i="6"/>
  <c r="V288" i="6"/>
  <c r="W288" i="6"/>
  <c r="X288" i="6"/>
  <c r="V289" i="6"/>
  <c r="W289" i="6"/>
  <c r="X289" i="6"/>
  <c r="V290" i="6"/>
  <c r="W290" i="6"/>
  <c r="X290" i="6"/>
  <c r="V291" i="6"/>
  <c r="W291" i="6"/>
  <c r="X291" i="6"/>
  <c r="V292" i="6"/>
  <c r="W292" i="6"/>
  <c r="X292" i="6"/>
  <c r="V293" i="6"/>
  <c r="W293" i="6"/>
  <c r="X293" i="6"/>
  <c r="V294" i="6"/>
  <c r="W294" i="6"/>
  <c r="X294" i="6"/>
  <c r="V295" i="6"/>
  <c r="W295" i="6"/>
  <c r="X295" i="6"/>
  <c r="V296" i="6"/>
  <c r="W296" i="6"/>
  <c r="X296" i="6"/>
  <c r="V297" i="6"/>
  <c r="W297" i="6"/>
  <c r="X297" i="6"/>
  <c r="V298" i="6"/>
  <c r="W298" i="6"/>
  <c r="X298" i="6"/>
  <c r="V299" i="6"/>
  <c r="W299" i="6"/>
  <c r="X299" i="6"/>
  <c r="V300" i="6"/>
  <c r="W300" i="6"/>
  <c r="X300" i="6"/>
  <c r="V301" i="6"/>
  <c r="W301" i="6"/>
  <c r="X301" i="6"/>
  <c r="V302" i="6"/>
  <c r="W302" i="6"/>
  <c r="X302" i="6"/>
  <c r="V303" i="6"/>
  <c r="W303" i="6"/>
  <c r="X303" i="6"/>
  <c r="V304" i="6"/>
  <c r="W304" i="6"/>
  <c r="X304" i="6"/>
  <c r="V305" i="6"/>
  <c r="W305" i="6"/>
  <c r="X305" i="6"/>
  <c r="V306" i="6"/>
  <c r="W306" i="6"/>
  <c r="X306" i="6"/>
  <c r="V307" i="6"/>
  <c r="W307" i="6"/>
  <c r="X307" i="6"/>
  <c r="V308" i="6"/>
  <c r="W308" i="6"/>
  <c r="X308" i="6"/>
  <c r="V309" i="6"/>
  <c r="W309" i="6"/>
  <c r="X309" i="6"/>
  <c r="V310" i="6"/>
  <c r="W310" i="6"/>
  <c r="X310" i="6"/>
  <c r="V311" i="6"/>
  <c r="W311" i="6"/>
  <c r="X311" i="6"/>
  <c r="V312" i="6"/>
  <c r="W312" i="6"/>
  <c r="X312" i="6"/>
  <c r="V313" i="6"/>
  <c r="W313" i="6"/>
  <c r="X313" i="6"/>
  <c r="V314" i="6"/>
  <c r="W314" i="6"/>
  <c r="X314" i="6"/>
  <c r="V315" i="6"/>
  <c r="W315" i="6"/>
  <c r="X315" i="6"/>
  <c r="V316" i="6"/>
  <c r="W316" i="6"/>
  <c r="X316" i="6"/>
  <c r="V317" i="6"/>
  <c r="W317" i="6"/>
  <c r="X317" i="6"/>
  <c r="V318" i="6"/>
  <c r="W318" i="6"/>
  <c r="X318" i="6"/>
  <c r="V319" i="6"/>
  <c r="W319" i="6"/>
  <c r="X319" i="6"/>
  <c r="V320" i="6"/>
  <c r="W320" i="6"/>
  <c r="X320" i="6"/>
  <c r="V321" i="6"/>
  <c r="W321" i="6"/>
  <c r="X321" i="6"/>
  <c r="V322" i="6"/>
  <c r="W322" i="6"/>
  <c r="X322" i="6"/>
  <c r="V323" i="6"/>
  <c r="W323" i="6"/>
  <c r="X323" i="6"/>
  <c r="V324" i="6"/>
  <c r="W324" i="6"/>
  <c r="X324" i="6"/>
  <c r="V325" i="6"/>
  <c r="W325" i="6"/>
  <c r="X325" i="6"/>
  <c r="V326" i="6"/>
  <c r="W326" i="6"/>
  <c r="X326" i="6"/>
  <c r="V327" i="6"/>
  <c r="W327" i="6"/>
  <c r="X327" i="6"/>
  <c r="V328" i="6"/>
  <c r="W328" i="6"/>
  <c r="X328" i="6"/>
  <c r="V329" i="6"/>
  <c r="W329" i="6"/>
  <c r="X329" i="6"/>
  <c r="V330" i="6"/>
  <c r="W330" i="6"/>
  <c r="X330" i="6"/>
  <c r="V331" i="6"/>
  <c r="W331" i="6"/>
  <c r="X331" i="6"/>
  <c r="V332" i="6"/>
  <c r="W332" i="6"/>
  <c r="X332" i="6"/>
  <c r="V333" i="6"/>
  <c r="W333" i="6"/>
  <c r="X333" i="6"/>
  <c r="V334" i="6"/>
  <c r="W334" i="6"/>
  <c r="X334" i="6"/>
  <c r="V335" i="6"/>
  <c r="W335" i="6"/>
  <c r="X335" i="6"/>
  <c r="V336" i="6"/>
  <c r="W336" i="6"/>
  <c r="X336" i="6"/>
  <c r="V337" i="6"/>
  <c r="W337" i="6"/>
  <c r="X337" i="6"/>
  <c r="V338" i="6"/>
  <c r="W338" i="6"/>
  <c r="X338" i="6"/>
  <c r="V339" i="6"/>
  <c r="W339" i="6"/>
  <c r="X339" i="6"/>
  <c r="V340" i="6"/>
  <c r="W340" i="6"/>
  <c r="X340" i="6"/>
  <c r="V341" i="6"/>
  <c r="W341" i="6"/>
  <c r="X341" i="6"/>
  <c r="V342" i="6"/>
  <c r="W342" i="6"/>
  <c r="X342" i="6"/>
  <c r="V343" i="6"/>
  <c r="W343" i="6"/>
  <c r="X343" i="6"/>
  <c r="V344" i="6"/>
  <c r="W344" i="6"/>
  <c r="X344" i="6"/>
  <c r="V345" i="6"/>
  <c r="W345" i="6"/>
  <c r="X345" i="6"/>
  <c r="V346" i="6"/>
  <c r="W346" i="6"/>
  <c r="X346" i="6"/>
  <c r="V347" i="6"/>
  <c r="W347" i="6"/>
  <c r="X347" i="6"/>
  <c r="V348" i="6"/>
  <c r="W348" i="6"/>
  <c r="X348" i="6"/>
  <c r="V349" i="6"/>
  <c r="W349" i="6"/>
  <c r="X349" i="6"/>
  <c r="V350" i="6"/>
  <c r="W350" i="6"/>
  <c r="X350" i="6"/>
  <c r="V351" i="6"/>
  <c r="W351" i="6"/>
  <c r="X351" i="6"/>
  <c r="V352" i="6"/>
  <c r="W352" i="6"/>
  <c r="X352" i="6"/>
  <c r="V353" i="6"/>
  <c r="W353" i="6"/>
  <c r="X353" i="6"/>
  <c r="V354" i="6"/>
  <c r="W354" i="6"/>
  <c r="X354" i="6"/>
  <c r="V355" i="6"/>
  <c r="W355" i="6"/>
  <c r="X355" i="6"/>
  <c r="V356" i="6"/>
  <c r="W356" i="6"/>
  <c r="X356" i="6"/>
  <c r="V357" i="6"/>
  <c r="W357" i="6"/>
  <c r="X357" i="6"/>
  <c r="V358" i="6"/>
  <c r="W358" i="6"/>
  <c r="X358" i="6"/>
  <c r="V359" i="6"/>
  <c r="W359" i="6"/>
  <c r="X359" i="6"/>
  <c r="V360" i="6"/>
  <c r="W360" i="6"/>
  <c r="X360" i="6"/>
  <c r="V361" i="6"/>
  <c r="W361" i="6"/>
  <c r="X361" i="6"/>
  <c r="V362" i="6"/>
  <c r="W362" i="6"/>
  <c r="X362" i="6"/>
  <c r="V363" i="6"/>
  <c r="W363" i="6"/>
  <c r="X363" i="6"/>
  <c r="V364" i="6"/>
  <c r="W364" i="6"/>
  <c r="X364" i="6"/>
  <c r="V365" i="6"/>
  <c r="W365" i="6"/>
  <c r="X365" i="6"/>
  <c r="V366" i="6"/>
  <c r="W366" i="6"/>
  <c r="X366" i="6"/>
  <c r="V367" i="6"/>
  <c r="W367" i="6"/>
  <c r="X367" i="6"/>
  <c r="V368" i="6"/>
  <c r="W368" i="6"/>
  <c r="X368" i="6"/>
  <c r="V369" i="6"/>
  <c r="W369" i="6"/>
  <c r="X369" i="6"/>
  <c r="V370" i="6"/>
  <c r="W370" i="6"/>
  <c r="X370" i="6"/>
  <c r="V371" i="6"/>
  <c r="W371" i="6"/>
  <c r="X371" i="6"/>
  <c r="V372" i="6"/>
  <c r="W372" i="6"/>
  <c r="X372" i="6"/>
  <c r="V373" i="6"/>
  <c r="W373" i="6"/>
  <c r="X373" i="6"/>
  <c r="V374" i="6"/>
  <c r="W374" i="6"/>
  <c r="X374" i="6"/>
  <c r="V375" i="6"/>
  <c r="W375" i="6"/>
  <c r="X375" i="6"/>
  <c r="V376" i="6"/>
  <c r="W376" i="6"/>
  <c r="X376" i="6"/>
  <c r="V377" i="6"/>
  <c r="W377" i="6"/>
  <c r="X377" i="6"/>
  <c r="V378" i="6"/>
  <c r="W378" i="6"/>
  <c r="X378" i="6"/>
  <c r="V379" i="6"/>
  <c r="W379" i="6"/>
  <c r="X379" i="6"/>
  <c r="V380" i="6"/>
  <c r="W380" i="6"/>
  <c r="X380" i="6"/>
  <c r="V381" i="6"/>
  <c r="W381" i="6"/>
  <c r="X381" i="6"/>
  <c r="V382" i="6"/>
  <c r="W382" i="6"/>
  <c r="X382" i="6"/>
  <c r="V383" i="6"/>
  <c r="W383" i="6"/>
  <c r="X383" i="6"/>
  <c r="V384" i="6"/>
  <c r="W384" i="6"/>
  <c r="X384" i="6"/>
  <c r="V385" i="6"/>
  <c r="W385" i="6"/>
  <c r="X385" i="6"/>
  <c r="V386" i="6"/>
  <c r="W386" i="6"/>
  <c r="X386" i="6"/>
  <c r="V387" i="6"/>
  <c r="W387" i="6"/>
  <c r="X387" i="6"/>
  <c r="V388" i="6"/>
  <c r="W388" i="6"/>
  <c r="X388" i="6"/>
  <c r="V389" i="6"/>
  <c r="W389" i="6"/>
  <c r="X389" i="6"/>
  <c r="V390" i="6"/>
  <c r="W390" i="6"/>
  <c r="X390" i="6"/>
  <c r="V391" i="6"/>
  <c r="W391" i="6"/>
  <c r="X391" i="6"/>
  <c r="V392" i="6"/>
  <c r="W392" i="6"/>
  <c r="X392" i="6"/>
  <c r="V393" i="6"/>
  <c r="W393" i="6"/>
  <c r="X393" i="6"/>
  <c r="V394" i="6"/>
  <c r="W394" i="6"/>
  <c r="X394" i="6"/>
  <c r="V395" i="6"/>
  <c r="W395" i="6"/>
  <c r="X395" i="6"/>
  <c r="V396" i="6"/>
  <c r="W396" i="6"/>
  <c r="X396" i="6"/>
  <c r="V397" i="6"/>
  <c r="W397" i="6"/>
  <c r="X397" i="6"/>
  <c r="V398" i="6"/>
  <c r="W398" i="6"/>
  <c r="X398" i="6"/>
  <c r="V399" i="6"/>
  <c r="W399" i="6"/>
  <c r="X399" i="6"/>
  <c r="V400" i="6"/>
  <c r="W400" i="6"/>
  <c r="X400" i="6"/>
  <c r="V401" i="6"/>
  <c r="W401" i="6"/>
  <c r="X401" i="6"/>
  <c r="V402" i="6"/>
  <c r="W402" i="6"/>
  <c r="X402" i="6"/>
  <c r="V403" i="6"/>
  <c r="W403" i="6"/>
  <c r="X403" i="6"/>
  <c r="V404" i="6"/>
  <c r="W404" i="6"/>
  <c r="X404" i="6"/>
  <c r="V405" i="6"/>
  <c r="W405" i="6"/>
  <c r="X405" i="6"/>
  <c r="V406" i="6"/>
  <c r="W406" i="6"/>
  <c r="X406" i="6"/>
  <c r="V407" i="6"/>
  <c r="W407" i="6"/>
  <c r="X407" i="6"/>
  <c r="V408" i="6"/>
  <c r="W408" i="6"/>
  <c r="X408" i="6"/>
  <c r="V409" i="6"/>
  <c r="W409" i="6"/>
  <c r="X409" i="6"/>
  <c r="V410" i="6"/>
  <c r="W410" i="6"/>
  <c r="X410" i="6"/>
  <c r="V411" i="6"/>
  <c r="W411" i="6"/>
  <c r="X411" i="6"/>
  <c r="V412" i="6"/>
  <c r="W412" i="6"/>
  <c r="X412" i="6"/>
  <c r="V413" i="6"/>
  <c r="W413" i="6"/>
  <c r="X413" i="6"/>
  <c r="V414" i="6"/>
  <c r="W414" i="6"/>
  <c r="X414" i="6"/>
  <c r="V415" i="6"/>
  <c r="W415" i="6"/>
  <c r="X415" i="6"/>
  <c r="V416" i="6"/>
  <c r="W416" i="6"/>
  <c r="X416" i="6"/>
  <c r="V417" i="6"/>
  <c r="W417" i="6"/>
  <c r="X417" i="6"/>
  <c r="V418" i="6"/>
  <c r="W418" i="6"/>
  <c r="X418" i="6"/>
  <c r="V419" i="6"/>
  <c r="W419" i="6"/>
  <c r="X419" i="6"/>
  <c r="V420" i="6"/>
  <c r="W420" i="6"/>
  <c r="X420" i="6"/>
  <c r="V421" i="6"/>
  <c r="W421" i="6"/>
  <c r="X421" i="6"/>
  <c r="V422" i="6"/>
  <c r="W422" i="6"/>
  <c r="X422" i="6"/>
  <c r="V423" i="6"/>
  <c r="W423" i="6"/>
  <c r="X423" i="6"/>
  <c r="V424" i="6"/>
  <c r="W424" i="6"/>
  <c r="X424" i="6"/>
  <c r="V425" i="6"/>
  <c r="W425" i="6"/>
  <c r="X425" i="6"/>
  <c r="V426" i="6"/>
  <c r="W426" i="6"/>
  <c r="X426" i="6"/>
  <c r="V427" i="6"/>
  <c r="W427" i="6"/>
  <c r="X427" i="6"/>
  <c r="V428" i="6"/>
  <c r="W428" i="6"/>
  <c r="X428" i="6"/>
  <c r="V429" i="6"/>
  <c r="W429" i="6"/>
  <c r="X429" i="6"/>
  <c r="V430" i="6"/>
  <c r="W430" i="6"/>
  <c r="X430" i="6"/>
  <c r="V431" i="6"/>
  <c r="W431" i="6"/>
  <c r="X431" i="6"/>
  <c r="V432" i="6"/>
  <c r="W432" i="6"/>
  <c r="X432" i="6"/>
  <c r="V433" i="6"/>
  <c r="W433" i="6"/>
  <c r="X433" i="6"/>
  <c r="V434" i="6"/>
  <c r="W434" i="6"/>
  <c r="X434" i="6"/>
  <c r="V435" i="6"/>
  <c r="W435" i="6"/>
  <c r="X435" i="6"/>
  <c r="V436" i="6"/>
  <c r="W436" i="6"/>
  <c r="X436" i="6"/>
  <c r="V437" i="6"/>
  <c r="W437" i="6"/>
  <c r="X437" i="6"/>
  <c r="V438" i="6"/>
  <c r="W438" i="6"/>
  <c r="X438" i="6"/>
  <c r="V439" i="6"/>
  <c r="W439" i="6"/>
  <c r="X439" i="6"/>
  <c r="V440" i="6"/>
  <c r="W440" i="6"/>
  <c r="X440" i="6"/>
  <c r="V441" i="6"/>
  <c r="W441" i="6"/>
  <c r="X441" i="6"/>
  <c r="V442" i="6"/>
  <c r="W442" i="6"/>
  <c r="X442" i="6"/>
  <c r="V443" i="6"/>
  <c r="W443" i="6"/>
  <c r="X443" i="6"/>
  <c r="V444" i="6"/>
  <c r="W444" i="6"/>
  <c r="X444" i="6"/>
  <c r="V445" i="6"/>
  <c r="W445" i="6"/>
  <c r="X445" i="6"/>
  <c r="V446" i="6"/>
  <c r="W446" i="6"/>
  <c r="X446" i="6"/>
  <c r="V447" i="6"/>
  <c r="W447" i="6"/>
  <c r="X447" i="6"/>
  <c r="V448" i="6"/>
  <c r="W448" i="6"/>
  <c r="X448" i="6"/>
  <c r="V449" i="6"/>
  <c r="W449" i="6"/>
  <c r="X449" i="6"/>
  <c r="V450" i="6"/>
  <c r="W450" i="6"/>
  <c r="X450" i="6"/>
  <c r="V451" i="6"/>
  <c r="W451" i="6"/>
  <c r="X451" i="6"/>
  <c r="V452" i="6"/>
  <c r="W452" i="6"/>
  <c r="X452" i="6"/>
  <c r="V453" i="6"/>
  <c r="W453" i="6"/>
  <c r="X453" i="6"/>
  <c r="V454" i="6"/>
  <c r="W454" i="6"/>
  <c r="X454" i="6"/>
  <c r="V455" i="6"/>
  <c r="W455" i="6"/>
  <c r="X455" i="6"/>
  <c r="V456" i="6"/>
  <c r="W456" i="6"/>
  <c r="X456" i="6"/>
  <c r="V457" i="6"/>
  <c r="W457" i="6"/>
  <c r="X457" i="6"/>
  <c r="V458" i="6"/>
  <c r="W458" i="6"/>
  <c r="X458" i="6"/>
  <c r="V459" i="6"/>
  <c r="W459" i="6"/>
  <c r="X459" i="6"/>
  <c r="V460" i="6"/>
  <c r="W460" i="6"/>
  <c r="X460" i="6"/>
  <c r="V461" i="6"/>
  <c r="W461" i="6"/>
  <c r="X461" i="6"/>
  <c r="V462" i="6"/>
  <c r="W462" i="6"/>
  <c r="X462" i="6"/>
  <c r="V463" i="6"/>
  <c r="W463" i="6"/>
  <c r="X463" i="6"/>
  <c r="V464" i="6"/>
  <c r="W464" i="6"/>
  <c r="X464" i="6"/>
  <c r="V465" i="6"/>
  <c r="W465" i="6"/>
  <c r="X465" i="6"/>
  <c r="V466" i="6"/>
  <c r="W466" i="6"/>
  <c r="X466" i="6"/>
  <c r="V467" i="6"/>
  <c r="W467" i="6"/>
  <c r="X467" i="6"/>
  <c r="V468" i="6"/>
  <c r="W468" i="6"/>
  <c r="X468" i="6"/>
  <c r="V469" i="6"/>
  <c r="W469" i="6"/>
  <c r="X469" i="6"/>
  <c r="V470" i="6"/>
  <c r="W470" i="6"/>
  <c r="X470" i="6"/>
  <c r="V471" i="6"/>
  <c r="W471" i="6"/>
  <c r="X471" i="6"/>
  <c r="V472" i="6"/>
  <c r="W472" i="6"/>
  <c r="X472" i="6"/>
  <c r="V473" i="6"/>
  <c r="W473" i="6"/>
  <c r="X473" i="6"/>
  <c r="V474" i="6"/>
  <c r="W474" i="6"/>
  <c r="X474" i="6"/>
  <c r="V475" i="6"/>
  <c r="W475" i="6"/>
  <c r="X475" i="6"/>
  <c r="V476" i="6"/>
  <c r="W476" i="6"/>
  <c r="X476" i="6"/>
  <c r="V477" i="6"/>
  <c r="W477" i="6"/>
  <c r="X477" i="6"/>
  <c r="V478" i="6"/>
  <c r="W478" i="6"/>
  <c r="X478" i="6"/>
  <c r="V479" i="6"/>
  <c r="W479" i="6"/>
  <c r="X479" i="6"/>
  <c r="V480" i="6"/>
  <c r="W480" i="6"/>
  <c r="X480" i="6"/>
  <c r="V481" i="6"/>
  <c r="W481" i="6"/>
  <c r="X481" i="6"/>
  <c r="V482" i="6"/>
  <c r="W482" i="6"/>
  <c r="X482" i="6"/>
  <c r="V483" i="6"/>
  <c r="W483" i="6"/>
  <c r="X483" i="6"/>
  <c r="V484" i="6"/>
  <c r="W484" i="6"/>
  <c r="X484" i="6"/>
  <c r="V485" i="6"/>
  <c r="W485" i="6"/>
  <c r="X485" i="6"/>
  <c r="V486" i="6"/>
  <c r="W486" i="6"/>
  <c r="X486" i="6"/>
  <c r="V487" i="6"/>
  <c r="W487" i="6"/>
  <c r="X487" i="6"/>
  <c r="V488" i="6"/>
  <c r="W488" i="6"/>
  <c r="X488" i="6"/>
  <c r="V489" i="6"/>
  <c r="W489" i="6"/>
  <c r="X489" i="6"/>
  <c r="V490" i="6"/>
  <c r="W490" i="6"/>
  <c r="X490" i="6"/>
  <c r="V491" i="6"/>
  <c r="W491" i="6"/>
  <c r="X491" i="6"/>
  <c r="V492" i="6"/>
  <c r="W492" i="6"/>
  <c r="X492" i="6"/>
  <c r="V493" i="6"/>
  <c r="W493" i="6"/>
  <c r="X493" i="6"/>
  <c r="V494" i="6"/>
  <c r="W494" i="6"/>
  <c r="X494" i="6"/>
  <c r="V495" i="6"/>
  <c r="W495" i="6"/>
  <c r="X495" i="6"/>
  <c r="V496" i="6"/>
  <c r="W496" i="6"/>
  <c r="X496" i="6"/>
  <c r="V497" i="6"/>
  <c r="W497" i="6"/>
  <c r="X497" i="6"/>
  <c r="V498" i="6"/>
  <c r="W498" i="6"/>
  <c r="X498" i="6"/>
  <c r="V499" i="6"/>
  <c r="W499" i="6"/>
  <c r="X499" i="6"/>
  <c r="V500" i="6"/>
  <c r="W500" i="6"/>
  <c r="X500" i="6"/>
  <c r="V501" i="6"/>
  <c r="W501" i="6"/>
  <c r="X501" i="6"/>
  <c r="V502" i="6"/>
  <c r="W502" i="6"/>
  <c r="X502" i="6"/>
  <c r="V503" i="6"/>
  <c r="W503" i="6"/>
  <c r="X503" i="6"/>
  <c r="V504" i="6"/>
  <c r="W504" i="6"/>
  <c r="X504" i="6"/>
  <c r="V505" i="6"/>
  <c r="W505" i="6"/>
  <c r="X505" i="6"/>
  <c r="V506" i="6"/>
  <c r="W506" i="6"/>
  <c r="X506" i="6"/>
  <c r="V507" i="6"/>
  <c r="W507" i="6"/>
  <c r="X507" i="6"/>
  <c r="V508" i="6"/>
  <c r="W508" i="6"/>
  <c r="X508" i="6"/>
  <c r="V509" i="6"/>
  <c r="W509" i="6"/>
  <c r="X509" i="6"/>
  <c r="V510" i="6"/>
  <c r="W510" i="6"/>
  <c r="X510" i="6"/>
  <c r="V511" i="6"/>
  <c r="W511" i="6"/>
  <c r="X511" i="6"/>
  <c r="V512" i="6"/>
  <c r="W512" i="6"/>
  <c r="X512" i="6"/>
  <c r="V513" i="6"/>
  <c r="W513" i="6"/>
  <c r="X513" i="6"/>
  <c r="V514" i="6"/>
  <c r="W514" i="6"/>
  <c r="X514" i="6"/>
  <c r="V515" i="6"/>
  <c r="W515" i="6"/>
  <c r="X515" i="6"/>
  <c r="V516" i="6"/>
  <c r="W516" i="6"/>
  <c r="X516" i="6"/>
  <c r="V517" i="6"/>
  <c r="W517" i="6"/>
  <c r="X517" i="6"/>
  <c r="V518" i="6"/>
  <c r="W518" i="6"/>
  <c r="X518" i="6"/>
  <c r="V519" i="6"/>
  <c r="W519" i="6"/>
  <c r="X519" i="6"/>
  <c r="V520" i="6"/>
  <c r="W520" i="6"/>
  <c r="X520" i="6"/>
  <c r="V521" i="6"/>
  <c r="W521" i="6"/>
  <c r="X521" i="6"/>
  <c r="V522" i="6"/>
  <c r="W522" i="6"/>
  <c r="X522" i="6"/>
  <c r="V523" i="6"/>
  <c r="W523" i="6"/>
  <c r="X523" i="6"/>
  <c r="V524" i="6"/>
  <c r="W524" i="6"/>
  <c r="X524" i="6"/>
  <c r="V525" i="6"/>
  <c r="W525" i="6"/>
  <c r="X525" i="6"/>
  <c r="V526" i="6"/>
  <c r="W526" i="6"/>
  <c r="X526" i="6"/>
  <c r="V527" i="6"/>
  <c r="W527" i="6"/>
  <c r="X527" i="6"/>
  <c r="V528" i="6"/>
  <c r="W528" i="6"/>
  <c r="X528" i="6"/>
  <c r="V529" i="6"/>
  <c r="W529" i="6"/>
  <c r="X529" i="6"/>
  <c r="V530" i="6"/>
  <c r="W530" i="6"/>
  <c r="X530" i="6"/>
  <c r="V531" i="6"/>
  <c r="W531" i="6"/>
  <c r="X531" i="6"/>
  <c r="V532" i="6"/>
  <c r="W532" i="6"/>
  <c r="X532" i="6"/>
  <c r="V533" i="6"/>
  <c r="W533" i="6"/>
  <c r="X533" i="6"/>
  <c r="V534" i="6"/>
  <c r="W534" i="6"/>
  <c r="X534" i="6"/>
  <c r="V535" i="6"/>
  <c r="W535" i="6"/>
  <c r="X535" i="6"/>
  <c r="V536" i="6"/>
  <c r="W536" i="6"/>
  <c r="X536" i="6"/>
  <c r="V537" i="6"/>
  <c r="W537" i="6"/>
  <c r="X537" i="6"/>
  <c r="V538" i="6"/>
  <c r="W538" i="6"/>
  <c r="X538" i="6"/>
  <c r="V539" i="6"/>
  <c r="W539" i="6"/>
  <c r="X539" i="6"/>
  <c r="V540" i="6"/>
  <c r="W540" i="6"/>
  <c r="X540" i="6"/>
  <c r="V541" i="6"/>
  <c r="W541" i="6"/>
  <c r="X541" i="6"/>
  <c r="V542" i="6"/>
  <c r="W542" i="6"/>
  <c r="X542" i="6"/>
  <c r="V543" i="6"/>
  <c r="W543" i="6"/>
  <c r="X543" i="6"/>
  <c r="V544" i="6"/>
  <c r="W544" i="6"/>
  <c r="X544" i="6"/>
  <c r="V545" i="6"/>
  <c r="W545" i="6"/>
  <c r="X545" i="6"/>
  <c r="V546" i="6"/>
  <c r="W546" i="6"/>
  <c r="X546" i="6"/>
  <c r="V547" i="6"/>
  <c r="W547" i="6"/>
  <c r="X547" i="6"/>
  <c r="V548" i="6"/>
  <c r="W548" i="6"/>
  <c r="X548" i="6"/>
  <c r="V549" i="6"/>
  <c r="W549" i="6"/>
  <c r="X549" i="6"/>
  <c r="V550" i="6"/>
  <c r="W550" i="6"/>
  <c r="X550" i="6"/>
  <c r="V551" i="6"/>
  <c r="W551" i="6"/>
  <c r="X551" i="6"/>
  <c r="V552" i="6"/>
  <c r="W552" i="6"/>
  <c r="X552" i="6"/>
  <c r="V553" i="6"/>
  <c r="W553" i="6"/>
  <c r="X553" i="6"/>
  <c r="V554" i="6"/>
  <c r="W554" i="6"/>
  <c r="X554" i="6"/>
  <c r="V555" i="6"/>
  <c r="W555" i="6"/>
  <c r="X555" i="6"/>
  <c r="V556" i="6"/>
  <c r="W556" i="6"/>
  <c r="X556" i="6"/>
  <c r="V557" i="6"/>
  <c r="W557" i="6"/>
  <c r="X557" i="6"/>
  <c r="V558" i="6"/>
  <c r="W558" i="6"/>
  <c r="X558" i="6"/>
  <c r="V559" i="6"/>
  <c r="W559" i="6"/>
  <c r="X559" i="6"/>
  <c r="V560" i="6"/>
  <c r="W560" i="6"/>
  <c r="X560" i="6"/>
  <c r="V561" i="6"/>
  <c r="W561" i="6"/>
  <c r="X561" i="6"/>
  <c r="V562" i="6"/>
  <c r="W562" i="6"/>
  <c r="X562" i="6"/>
  <c r="V563" i="6"/>
  <c r="W563" i="6"/>
  <c r="X563" i="6"/>
  <c r="V564" i="6"/>
  <c r="W564" i="6"/>
  <c r="X564" i="6"/>
  <c r="V565" i="6"/>
  <c r="W565" i="6"/>
  <c r="X565" i="6"/>
  <c r="V566" i="6"/>
  <c r="W566" i="6"/>
  <c r="X566" i="6"/>
  <c r="V567" i="6"/>
  <c r="W567" i="6"/>
  <c r="X567" i="6"/>
  <c r="V568" i="6"/>
  <c r="W568" i="6"/>
  <c r="X568" i="6"/>
  <c r="V569" i="6"/>
  <c r="W569" i="6"/>
  <c r="X569" i="6"/>
  <c r="V570" i="6"/>
  <c r="W570" i="6"/>
  <c r="X570" i="6"/>
  <c r="V571" i="6"/>
  <c r="W571" i="6"/>
  <c r="X571" i="6"/>
  <c r="V572" i="6"/>
  <c r="W572" i="6"/>
  <c r="X572" i="6"/>
  <c r="V573" i="6"/>
  <c r="W573" i="6"/>
  <c r="X573" i="6"/>
  <c r="V574" i="6"/>
  <c r="W574" i="6"/>
  <c r="X574" i="6"/>
  <c r="V575" i="6"/>
  <c r="W575" i="6"/>
  <c r="X575" i="6"/>
  <c r="V576" i="6"/>
  <c r="W576" i="6"/>
  <c r="X576" i="6"/>
  <c r="V577" i="6"/>
  <c r="W577" i="6"/>
  <c r="X577" i="6"/>
  <c r="V578" i="6"/>
  <c r="W578" i="6"/>
  <c r="X578" i="6"/>
  <c r="V579" i="6"/>
  <c r="W579" i="6"/>
  <c r="X579" i="6"/>
  <c r="V580" i="6"/>
  <c r="W580" i="6"/>
  <c r="X580" i="6"/>
  <c r="V581" i="6"/>
  <c r="W581" i="6"/>
  <c r="X581" i="6"/>
  <c r="V582" i="6"/>
  <c r="W582" i="6"/>
  <c r="X582" i="6"/>
  <c r="V583" i="6"/>
  <c r="W583" i="6"/>
  <c r="X583" i="6"/>
  <c r="V584" i="6"/>
  <c r="W584" i="6"/>
  <c r="X584" i="6"/>
  <c r="V585" i="6"/>
  <c r="W585" i="6"/>
  <c r="X585" i="6"/>
  <c r="V586" i="6"/>
  <c r="W586" i="6"/>
  <c r="X586" i="6"/>
  <c r="V587" i="6"/>
  <c r="W587" i="6"/>
  <c r="X587" i="6"/>
  <c r="V588" i="6"/>
  <c r="W588" i="6"/>
  <c r="X588" i="6"/>
  <c r="V589" i="6"/>
  <c r="W589" i="6"/>
  <c r="X589" i="6"/>
  <c r="V590" i="6"/>
  <c r="W590" i="6"/>
  <c r="X590" i="6"/>
  <c r="V591" i="6"/>
  <c r="W591" i="6"/>
  <c r="X591" i="6"/>
  <c r="V592" i="6"/>
  <c r="W592" i="6"/>
  <c r="X592" i="6"/>
  <c r="V593" i="6"/>
  <c r="W593" i="6"/>
  <c r="X593" i="6"/>
  <c r="V594" i="6"/>
  <c r="W594" i="6"/>
  <c r="X594" i="6"/>
  <c r="V595" i="6"/>
  <c r="W595" i="6"/>
  <c r="X595" i="6"/>
  <c r="V596" i="6"/>
  <c r="W596" i="6"/>
  <c r="X596" i="6"/>
  <c r="V597" i="6"/>
  <c r="W597" i="6"/>
  <c r="X597" i="6"/>
  <c r="V598" i="6"/>
  <c r="W598" i="6"/>
  <c r="X598" i="6"/>
  <c r="V599" i="6"/>
  <c r="W599" i="6"/>
  <c r="X599" i="6"/>
  <c r="V600" i="6"/>
  <c r="W600" i="6"/>
  <c r="X600" i="6"/>
  <c r="V601" i="6"/>
  <c r="W601" i="6"/>
  <c r="X601" i="6"/>
  <c r="V602" i="6"/>
  <c r="W602" i="6"/>
  <c r="X602" i="6"/>
  <c r="V603" i="6"/>
  <c r="W603" i="6"/>
  <c r="X603" i="6"/>
  <c r="V604" i="6"/>
  <c r="W604" i="6"/>
  <c r="X604" i="6"/>
  <c r="V605" i="6"/>
  <c r="W605" i="6"/>
  <c r="X605" i="6"/>
  <c r="V606" i="6"/>
  <c r="W606" i="6"/>
  <c r="X606" i="6"/>
  <c r="V607" i="6"/>
  <c r="W607" i="6"/>
  <c r="X607" i="6"/>
  <c r="V608" i="6"/>
  <c r="W608" i="6"/>
  <c r="X608" i="6"/>
  <c r="V609" i="6"/>
  <c r="W609" i="6"/>
  <c r="X609" i="6"/>
  <c r="V610" i="6"/>
  <c r="W610" i="6"/>
  <c r="X610" i="6"/>
  <c r="V611" i="6"/>
  <c r="W611" i="6"/>
  <c r="X611" i="6"/>
  <c r="V612" i="6"/>
  <c r="W612" i="6"/>
  <c r="X612" i="6"/>
  <c r="V613" i="6"/>
  <c r="W613" i="6"/>
  <c r="X613" i="6"/>
  <c r="V614" i="6"/>
  <c r="W614" i="6"/>
  <c r="X614" i="6"/>
  <c r="V615" i="6"/>
  <c r="W615" i="6"/>
  <c r="X615" i="6"/>
  <c r="V616" i="6"/>
  <c r="W616" i="6"/>
  <c r="X616" i="6"/>
  <c r="V617" i="6"/>
  <c r="W617" i="6"/>
  <c r="X617" i="6"/>
  <c r="V618" i="6"/>
  <c r="W618" i="6"/>
  <c r="X618" i="6"/>
  <c r="V619" i="6"/>
  <c r="W619" i="6"/>
  <c r="X619" i="6"/>
  <c r="V620" i="6"/>
  <c r="W620" i="6"/>
  <c r="X620" i="6"/>
  <c r="V621" i="6"/>
  <c r="W621" i="6"/>
  <c r="X621" i="6"/>
  <c r="V622" i="6"/>
  <c r="W622" i="6"/>
  <c r="X622" i="6"/>
  <c r="V623" i="6"/>
  <c r="W623" i="6"/>
  <c r="X623" i="6"/>
  <c r="V624" i="6"/>
  <c r="W624" i="6"/>
  <c r="X624" i="6"/>
  <c r="V625" i="6"/>
  <c r="W625" i="6"/>
  <c r="X625" i="6"/>
  <c r="V626" i="6"/>
  <c r="W626" i="6"/>
  <c r="X626" i="6"/>
  <c r="V627" i="6"/>
  <c r="W627" i="6"/>
  <c r="X627" i="6"/>
  <c r="V628" i="6"/>
  <c r="W628" i="6"/>
  <c r="X628" i="6"/>
  <c r="V629" i="6"/>
  <c r="W629" i="6"/>
  <c r="X629" i="6"/>
  <c r="V630" i="6"/>
  <c r="W630" i="6"/>
  <c r="X630" i="6"/>
  <c r="V631" i="6"/>
  <c r="W631" i="6"/>
  <c r="X631" i="6"/>
  <c r="V632" i="6"/>
  <c r="W632" i="6"/>
  <c r="X632" i="6"/>
  <c r="V633" i="6"/>
  <c r="W633" i="6"/>
  <c r="X633" i="6"/>
  <c r="V634" i="6"/>
  <c r="W634" i="6"/>
  <c r="X634" i="6"/>
  <c r="V635" i="6"/>
  <c r="W635" i="6"/>
  <c r="X635" i="6"/>
  <c r="V636" i="6"/>
  <c r="W636" i="6"/>
  <c r="X636" i="6"/>
  <c r="V637" i="6"/>
  <c r="W637" i="6"/>
  <c r="X637" i="6"/>
  <c r="V638" i="6"/>
  <c r="W638" i="6"/>
  <c r="X638" i="6"/>
  <c r="V639" i="6"/>
  <c r="W639" i="6"/>
  <c r="X639" i="6"/>
  <c r="V640" i="6"/>
  <c r="W640" i="6"/>
  <c r="X640" i="6"/>
  <c r="V641" i="6"/>
  <c r="W641" i="6"/>
  <c r="X641" i="6"/>
  <c r="V642" i="6"/>
  <c r="W642" i="6"/>
  <c r="X642" i="6"/>
  <c r="V643" i="6"/>
  <c r="W643" i="6"/>
  <c r="X643" i="6"/>
  <c r="V644" i="6"/>
  <c r="W644" i="6"/>
  <c r="X644" i="6"/>
  <c r="V645" i="6"/>
  <c r="W645" i="6"/>
  <c r="X645" i="6"/>
  <c r="V646" i="6"/>
  <c r="W646" i="6"/>
  <c r="X646" i="6"/>
  <c r="V647" i="6"/>
  <c r="W647" i="6"/>
  <c r="X647" i="6"/>
  <c r="V648" i="6"/>
  <c r="W648" i="6"/>
  <c r="X648" i="6"/>
  <c r="V649" i="6"/>
  <c r="W649" i="6"/>
  <c r="X649" i="6"/>
  <c r="V650" i="6"/>
  <c r="W650" i="6"/>
  <c r="X650" i="6"/>
  <c r="V651" i="6"/>
  <c r="W651" i="6"/>
  <c r="X651" i="6"/>
  <c r="V652" i="6"/>
  <c r="W652" i="6"/>
  <c r="X652" i="6"/>
  <c r="V653" i="6"/>
  <c r="W653" i="6"/>
  <c r="X653" i="6"/>
  <c r="V654" i="6"/>
  <c r="W654" i="6"/>
  <c r="X654" i="6"/>
  <c r="V655" i="6"/>
  <c r="W655" i="6"/>
  <c r="X655" i="6"/>
  <c r="V656" i="6"/>
  <c r="W656" i="6"/>
  <c r="X656" i="6"/>
  <c r="V657" i="6"/>
  <c r="W657" i="6"/>
  <c r="X657" i="6"/>
  <c r="V658" i="6"/>
  <c r="W658" i="6"/>
  <c r="X658" i="6"/>
  <c r="V659" i="6"/>
  <c r="W659" i="6"/>
  <c r="X659" i="6"/>
  <c r="V660" i="6"/>
  <c r="W660" i="6"/>
  <c r="X660" i="6"/>
  <c r="V661" i="6"/>
  <c r="W661" i="6"/>
  <c r="X661" i="6"/>
  <c r="V662" i="6"/>
  <c r="W662" i="6"/>
  <c r="X662" i="6"/>
  <c r="V663" i="6"/>
  <c r="W663" i="6"/>
  <c r="X663" i="6"/>
  <c r="V664" i="6"/>
  <c r="W664" i="6"/>
  <c r="X664" i="6"/>
  <c r="V665" i="6"/>
  <c r="W665" i="6"/>
  <c r="X665" i="6"/>
  <c r="V666" i="6"/>
  <c r="W666" i="6"/>
  <c r="X666" i="6"/>
  <c r="V667" i="6"/>
  <c r="W667" i="6"/>
  <c r="X667" i="6"/>
  <c r="V668" i="6"/>
  <c r="W668" i="6"/>
  <c r="X668" i="6"/>
  <c r="V669" i="6"/>
  <c r="W669" i="6"/>
  <c r="X669" i="6"/>
  <c r="V670" i="6"/>
  <c r="W670" i="6"/>
  <c r="X670" i="6"/>
  <c r="V671" i="6"/>
  <c r="W671" i="6"/>
  <c r="X671" i="6"/>
  <c r="V672" i="6"/>
  <c r="W672" i="6"/>
  <c r="X672" i="6"/>
  <c r="V673" i="6"/>
  <c r="W673" i="6"/>
  <c r="X673" i="6"/>
  <c r="V674" i="6"/>
  <c r="W674" i="6"/>
  <c r="X674" i="6"/>
  <c r="V675" i="6"/>
  <c r="W675" i="6"/>
  <c r="X675" i="6"/>
  <c r="V676" i="6"/>
  <c r="W676" i="6"/>
  <c r="X676" i="6"/>
  <c r="V677" i="6"/>
  <c r="W677" i="6"/>
  <c r="X677" i="6"/>
  <c r="V678" i="6"/>
  <c r="W678" i="6"/>
  <c r="X678" i="6"/>
  <c r="V679" i="6"/>
  <c r="W679" i="6"/>
  <c r="X679" i="6"/>
  <c r="V680" i="6"/>
  <c r="W680" i="6"/>
  <c r="X680" i="6"/>
  <c r="V681" i="6"/>
  <c r="W681" i="6"/>
  <c r="X681" i="6"/>
  <c r="V682" i="6"/>
  <c r="W682" i="6"/>
  <c r="X682" i="6"/>
  <c r="V683" i="6"/>
  <c r="W683" i="6"/>
  <c r="X683" i="6"/>
  <c r="V684" i="6"/>
  <c r="W684" i="6"/>
  <c r="X684" i="6"/>
  <c r="V685" i="6"/>
  <c r="W685" i="6"/>
  <c r="X685" i="6"/>
  <c r="V686" i="6"/>
  <c r="W686" i="6"/>
  <c r="X686" i="6"/>
  <c r="V687" i="6"/>
  <c r="W687" i="6"/>
  <c r="X687" i="6"/>
  <c r="V688" i="6"/>
  <c r="W688" i="6"/>
  <c r="X688" i="6"/>
  <c r="V689" i="6"/>
  <c r="W689" i="6"/>
  <c r="X689" i="6"/>
  <c r="V690" i="6"/>
  <c r="W690" i="6"/>
  <c r="X690" i="6"/>
  <c r="V691" i="6"/>
  <c r="W691" i="6"/>
  <c r="X691" i="6"/>
  <c r="V692" i="6"/>
  <c r="W692" i="6"/>
  <c r="X692" i="6"/>
  <c r="V693" i="6"/>
  <c r="W693" i="6"/>
  <c r="X693" i="6"/>
  <c r="V694" i="6"/>
  <c r="W694" i="6"/>
  <c r="X694" i="6"/>
  <c r="V695" i="6"/>
  <c r="W695" i="6"/>
  <c r="X695" i="6"/>
  <c r="V696" i="6"/>
  <c r="W696" i="6"/>
  <c r="X696" i="6"/>
  <c r="V697" i="6"/>
  <c r="W697" i="6"/>
  <c r="X697" i="6"/>
  <c r="V698" i="6"/>
  <c r="W698" i="6"/>
  <c r="X698" i="6"/>
  <c r="V699" i="6"/>
  <c r="W699" i="6"/>
  <c r="X699" i="6"/>
  <c r="V700" i="6"/>
  <c r="W700" i="6"/>
  <c r="X700" i="6"/>
  <c r="V701" i="6"/>
  <c r="W701" i="6"/>
  <c r="X701" i="6"/>
  <c r="V702" i="6"/>
  <c r="W702" i="6"/>
  <c r="X702" i="6"/>
  <c r="V703" i="6"/>
  <c r="W703" i="6"/>
  <c r="X703" i="6"/>
  <c r="V704" i="6"/>
  <c r="W704" i="6"/>
  <c r="X704" i="6"/>
  <c r="V705" i="6"/>
  <c r="W705" i="6"/>
  <c r="X705" i="6"/>
  <c r="V706" i="6"/>
  <c r="W706" i="6"/>
  <c r="X706" i="6"/>
  <c r="V707" i="6"/>
  <c r="W707" i="6"/>
  <c r="X707" i="6"/>
  <c r="V708" i="6"/>
  <c r="W708" i="6"/>
  <c r="X708" i="6"/>
  <c r="V709" i="6"/>
  <c r="W709" i="6"/>
  <c r="X709" i="6"/>
  <c r="V710" i="6"/>
  <c r="W710" i="6"/>
  <c r="X710" i="6"/>
  <c r="V711" i="6"/>
  <c r="W711" i="6"/>
  <c r="X711" i="6"/>
  <c r="V712" i="6"/>
  <c r="W712" i="6"/>
  <c r="X712" i="6"/>
  <c r="V713" i="6"/>
  <c r="W713" i="6"/>
  <c r="X713" i="6"/>
  <c r="V714" i="6"/>
  <c r="W714" i="6"/>
  <c r="X714" i="6"/>
  <c r="V715" i="6"/>
  <c r="W715" i="6"/>
  <c r="X715" i="6"/>
  <c r="V716" i="6"/>
  <c r="W716" i="6"/>
  <c r="X716" i="6"/>
  <c r="V717" i="6"/>
  <c r="W717" i="6"/>
  <c r="X717" i="6"/>
  <c r="V718" i="6"/>
  <c r="W718" i="6"/>
  <c r="X718" i="6"/>
  <c r="V719" i="6"/>
  <c r="W719" i="6"/>
  <c r="X719" i="6"/>
  <c r="V720" i="6"/>
  <c r="W720" i="6"/>
  <c r="X720" i="6"/>
  <c r="V721" i="6"/>
  <c r="W721" i="6"/>
  <c r="X721" i="6"/>
  <c r="V722" i="6"/>
  <c r="W722" i="6"/>
  <c r="X722" i="6"/>
  <c r="V723" i="6"/>
  <c r="W723" i="6"/>
  <c r="X723" i="6"/>
  <c r="V724" i="6"/>
  <c r="W724" i="6"/>
  <c r="X724" i="6"/>
  <c r="V725" i="6"/>
  <c r="W725" i="6"/>
  <c r="X725" i="6"/>
  <c r="V726" i="6"/>
  <c r="W726" i="6"/>
  <c r="X726" i="6"/>
  <c r="V727" i="6"/>
  <c r="W727" i="6"/>
  <c r="X727" i="6"/>
  <c r="V728" i="6"/>
  <c r="W728" i="6"/>
  <c r="X728" i="6"/>
  <c r="V729" i="6"/>
  <c r="W729" i="6"/>
  <c r="X729" i="6"/>
  <c r="V730" i="6"/>
  <c r="W730" i="6"/>
  <c r="X730" i="6"/>
  <c r="V731" i="6"/>
  <c r="W731" i="6"/>
  <c r="X731" i="6"/>
  <c r="V732" i="6"/>
  <c r="W732" i="6"/>
  <c r="X732" i="6"/>
  <c r="V733" i="6"/>
  <c r="W733" i="6"/>
  <c r="X733" i="6"/>
  <c r="V734" i="6"/>
  <c r="W734" i="6"/>
  <c r="X734" i="6"/>
  <c r="V735" i="6"/>
  <c r="W735" i="6"/>
  <c r="X735" i="6"/>
  <c r="V736" i="6"/>
  <c r="W736" i="6"/>
  <c r="X736" i="6"/>
  <c r="V737" i="6"/>
  <c r="W737" i="6"/>
  <c r="X737" i="6"/>
  <c r="V738" i="6"/>
  <c r="W738" i="6"/>
  <c r="X738" i="6"/>
  <c r="V739" i="6"/>
  <c r="W739" i="6"/>
  <c r="X739" i="6"/>
  <c r="V740" i="6"/>
  <c r="W740" i="6"/>
  <c r="X740" i="6"/>
  <c r="V741" i="6"/>
  <c r="W741" i="6"/>
  <c r="X741" i="6"/>
  <c r="V742" i="6"/>
  <c r="W742" i="6"/>
  <c r="X742" i="6"/>
  <c r="V743" i="6"/>
  <c r="W743" i="6"/>
  <c r="X743" i="6"/>
  <c r="V744" i="6"/>
  <c r="W744" i="6"/>
  <c r="X744" i="6"/>
  <c r="V745" i="6"/>
  <c r="W745" i="6"/>
  <c r="X745" i="6"/>
  <c r="V746" i="6"/>
  <c r="W746" i="6"/>
  <c r="X746" i="6"/>
  <c r="V747" i="6"/>
  <c r="W747" i="6"/>
  <c r="X747" i="6"/>
  <c r="V748" i="6"/>
  <c r="W748" i="6"/>
  <c r="X748" i="6"/>
  <c r="V749" i="6"/>
  <c r="W749" i="6"/>
  <c r="X749" i="6"/>
  <c r="V750" i="6"/>
  <c r="W750" i="6"/>
  <c r="X750" i="6"/>
  <c r="V751" i="6"/>
  <c r="W751" i="6"/>
  <c r="X751" i="6"/>
  <c r="V752" i="6"/>
  <c r="W752" i="6"/>
  <c r="X752" i="6"/>
  <c r="V753" i="6"/>
  <c r="W753" i="6"/>
  <c r="X753" i="6"/>
  <c r="V754" i="6"/>
  <c r="W754" i="6"/>
  <c r="X754" i="6"/>
  <c r="V755" i="6"/>
  <c r="W755" i="6"/>
  <c r="X755" i="6"/>
  <c r="V756" i="6"/>
  <c r="W756" i="6"/>
  <c r="X756" i="6"/>
  <c r="V757" i="6"/>
  <c r="W757" i="6"/>
  <c r="X757" i="6"/>
  <c r="V758" i="6"/>
  <c r="W758" i="6"/>
  <c r="X758" i="6"/>
  <c r="V759" i="6"/>
  <c r="W759" i="6"/>
  <c r="X759" i="6"/>
  <c r="V760" i="6"/>
  <c r="W760" i="6"/>
  <c r="X760" i="6"/>
  <c r="V761" i="6"/>
  <c r="W761" i="6"/>
  <c r="X761" i="6"/>
  <c r="V762" i="6"/>
  <c r="W762" i="6"/>
  <c r="X762" i="6"/>
  <c r="V763" i="6"/>
  <c r="W763" i="6"/>
  <c r="X763" i="6"/>
  <c r="V764" i="6"/>
  <c r="W764" i="6"/>
  <c r="X764" i="6"/>
  <c r="V765" i="6"/>
  <c r="W765" i="6"/>
  <c r="X765" i="6"/>
  <c r="V766" i="6"/>
  <c r="W766" i="6"/>
  <c r="X766" i="6"/>
  <c r="V767" i="6"/>
  <c r="W767" i="6"/>
  <c r="X767" i="6"/>
  <c r="V768" i="6"/>
  <c r="W768" i="6"/>
  <c r="X768" i="6"/>
  <c r="V769" i="6"/>
  <c r="W769" i="6"/>
  <c r="X769" i="6"/>
  <c r="V770" i="6"/>
  <c r="W770" i="6"/>
  <c r="X770" i="6"/>
  <c r="V771" i="6"/>
  <c r="W771" i="6"/>
  <c r="X771" i="6"/>
  <c r="V772" i="6"/>
  <c r="W772" i="6"/>
  <c r="X772" i="6"/>
  <c r="V773" i="6"/>
  <c r="W773" i="6"/>
  <c r="X773" i="6"/>
  <c r="V774" i="6"/>
  <c r="W774" i="6"/>
  <c r="X774" i="6"/>
  <c r="V775" i="6"/>
  <c r="W775" i="6"/>
  <c r="X775" i="6"/>
  <c r="V776" i="6"/>
  <c r="W776" i="6"/>
  <c r="X776" i="6"/>
  <c r="V777" i="6"/>
  <c r="W777" i="6"/>
  <c r="X777" i="6"/>
  <c r="V778" i="6"/>
  <c r="W778" i="6"/>
  <c r="X778" i="6"/>
  <c r="V779" i="6"/>
  <c r="W779" i="6"/>
  <c r="X779" i="6"/>
  <c r="V780" i="6"/>
  <c r="W780" i="6"/>
  <c r="X780" i="6"/>
  <c r="V781" i="6"/>
  <c r="W781" i="6"/>
  <c r="X781" i="6"/>
  <c r="V782" i="6"/>
  <c r="W782" i="6"/>
  <c r="X782" i="6"/>
  <c r="V783" i="6"/>
  <c r="W783" i="6"/>
  <c r="X783" i="6"/>
  <c r="V784" i="6"/>
  <c r="W784" i="6"/>
  <c r="X784" i="6"/>
  <c r="V785" i="6"/>
  <c r="W785" i="6"/>
  <c r="X785" i="6"/>
  <c r="V786" i="6"/>
  <c r="W786" i="6"/>
  <c r="X786" i="6"/>
  <c r="V787" i="6"/>
  <c r="W787" i="6"/>
  <c r="X787" i="6"/>
  <c r="V788" i="6"/>
  <c r="W788" i="6"/>
  <c r="X788" i="6"/>
  <c r="V789" i="6"/>
  <c r="W789" i="6"/>
  <c r="X789" i="6"/>
  <c r="V790" i="6"/>
  <c r="W790" i="6"/>
  <c r="X790" i="6"/>
  <c r="V791" i="6"/>
  <c r="W791" i="6"/>
  <c r="X791" i="6"/>
  <c r="V792" i="6"/>
  <c r="W792" i="6"/>
  <c r="X792" i="6"/>
  <c r="V793" i="6"/>
  <c r="W793" i="6"/>
  <c r="X793" i="6"/>
  <c r="V794" i="6"/>
  <c r="W794" i="6"/>
  <c r="X794" i="6"/>
  <c r="V795" i="6"/>
  <c r="W795" i="6"/>
  <c r="X795" i="6"/>
  <c r="V796" i="6"/>
  <c r="W796" i="6"/>
  <c r="X796" i="6"/>
  <c r="V797" i="6"/>
  <c r="W797" i="6"/>
  <c r="X797" i="6"/>
  <c r="V798" i="6"/>
  <c r="W798" i="6"/>
  <c r="X798" i="6"/>
  <c r="V799" i="6"/>
  <c r="W799" i="6"/>
  <c r="X799" i="6"/>
  <c r="V800" i="6"/>
  <c r="W800" i="6"/>
  <c r="X800" i="6"/>
  <c r="V801" i="6"/>
  <c r="W801" i="6"/>
  <c r="X801" i="6"/>
  <c r="V802" i="6"/>
  <c r="W802" i="6"/>
  <c r="X802" i="6"/>
  <c r="V803" i="6"/>
  <c r="W803" i="6"/>
  <c r="X803" i="6"/>
  <c r="V804" i="6"/>
  <c r="W804" i="6"/>
  <c r="X804" i="6"/>
  <c r="V805" i="6"/>
  <c r="W805" i="6"/>
  <c r="X805" i="6"/>
  <c r="V806" i="6"/>
  <c r="W806" i="6"/>
  <c r="X806" i="6"/>
  <c r="V807" i="6"/>
  <c r="W807" i="6"/>
  <c r="X807" i="6"/>
  <c r="V808" i="6"/>
  <c r="W808" i="6"/>
  <c r="X808" i="6"/>
  <c r="V809" i="6"/>
  <c r="W809" i="6"/>
  <c r="X809" i="6"/>
  <c r="V810" i="6"/>
  <c r="W810" i="6"/>
  <c r="X810" i="6"/>
  <c r="V811" i="6"/>
  <c r="W811" i="6"/>
  <c r="X811" i="6"/>
  <c r="V812" i="6"/>
  <c r="W812" i="6"/>
  <c r="X812" i="6"/>
  <c r="V813" i="6"/>
  <c r="W813" i="6"/>
  <c r="X813" i="6"/>
  <c r="V814" i="6"/>
  <c r="W814" i="6"/>
  <c r="X814" i="6"/>
  <c r="V815" i="6"/>
  <c r="W815" i="6"/>
  <c r="X815" i="6"/>
  <c r="V816" i="6"/>
  <c r="W816" i="6"/>
  <c r="X816" i="6"/>
  <c r="V817" i="6"/>
  <c r="W817" i="6"/>
  <c r="X817" i="6"/>
  <c r="V818" i="6"/>
  <c r="W818" i="6"/>
  <c r="X818" i="6"/>
  <c r="V819" i="6"/>
  <c r="W819" i="6"/>
  <c r="X819" i="6"/>
  <c r="V820" i="6"/>
  <c r="W820" i="6"/>
  <c r="X820" i="6"/>
  <c r="V821" i="6"/>
  <c r="W821" i="6"/>
  <c r="X821" i="6"/>
  <c r="V822" i="6"/>
  <c r="W822" i="6"/>
  <c r="X822" i="6"/>
  <c r="V823" i="6"/>
  <c r="W823" i="6"/>
  <c r="X823" i="6"/>
  <c r="V824" i="6"/>
  <c r="W824" i="6"/>
  <c r="X824" i="6"/>
  <c r="V825" i="6"/>
  <c r="W825" i="6"/>
  <c r="X825" i="6"/>
  <c r="V826" i="6"/>
  <c r="W826" i="6"/>
  <c r="X826" i="6"/>
  <c r="V827" i="6"/>
  <c r="W827" i="6"/>
  <c r="X827" i="6"/>
  <c r="V828" i="6"/>
  <c r="W828" i="6"/>
  <c r="X828" i="6"/>
  <c r="V829" i="6"/>
  <c r="W829" i="6"/>
  <c r="X829" i="6"/>
  <c r="V830" i="6"/>
  <c r="W830" i="6"/>
  <c r="X830" i="6"/>
  <c r="V831" i="6"/>
  <c r="W831" i="6"/>
  <c r="X831" i="6"/>
  <c r="V832" i="6"/>
  <c r="W832" i="6"/>
  <c r="X832" i="6"/>
  <c r="V833" i="6"/>
  <c r="W833" i="6"/>
  <c r="X833" i="6"/>
  <c r="V834" i="6"/>
  <c r="W834" i="6"/>
  <c r="X834" i="6"/>
  <c r="V835" i="6"/>
  <c r="W835" i="6"/>
  <c r="X835" i="6"/>
  <c r="V836" i="6"/>
  <c r="W836" i="6"/>
  <c r="X836" i="6"/>
  <c r="V837" i="6"/>
  <c r="W837" i="6"/>
  <c r="X837" i="6"/>
  <c r="V838" i="6"/>
  <c r="W838" i="6"/>
  <c r="X838" i="6"/>
  <c r="V839" i="6"/>
  <c r="W839" i="6"/>
  <c r="X839" i="6"/>
  <c r="V840" i="6"/>
  <c r="W840" i="6"/>
  <c r="X840" i="6"/>
  <c r="V841" i="6"/>
  <c r="W841" i="6"/>
  <c r="X841" i="6"/>
  <c r="V842" i="6"/>
  <c r="W842" i="6"/>
  <c r="X842" i="6"/>
  <c r="V843" i="6"/>
  <c r="W843" i="6"/>
  <c r="X843" i="6"/>
  <c r="V844" i="6"/>
  <c r="W844" i="6"/>
  <c r="X844" i="6"/>
  <c r="V845" i="6"/>
  <c r="W845" i="6"/>
  <c r="X845" i="6"/>
  <c r="V846" i="6"/>
  <c r="W846" i="6"/>
  <c r="X846" i="6"/>
  <c r="V847" i="6"/>
  <c r="W847" i="6"/>
  <c r="X847" i="6"/>
  <c r="V848" i="6"/>
  <c r="W848" i="6"/>
  <c r="X848" i="6"/>
  <c r="V849" i="6"/>
  <c r="W849" i="6"/>
  <c r="X849" i="6"/>
  <c r="V850" i="6"/>
  <c r="W850" i="6"/>
  <c r="X850" i="6"/>
  <c r="V851" i="6"/>
  <c r="W851" i="6"/>
  <c r="X851" i="6"/>
  <c r="V852" i="6"/>
  <c r="W852" i="6"/>
  <c r="X852" i="6"/>
  <c r="V853" i="6"/>
  <c r="W853" i="6"/>
  <c r="X853" i="6"/>
  <c r="V854" i="6"/>
  <c r="W854" i="6"/>
  <c r="X854" i="6"/>
  <c r="V855" i="6"/>
  <c r="W855" i="6"/>
  <c r="X855" i="6"/>
  <c r="V856" i="6"/>
  <c r="W856" i="6"/>
  <c r="X856" i="6"/>
  <c r="V857" i="6"/>
  <c r="W857" i="6"/>
  <c r="X857" i="6"/>
  <c r="V858" i="6"/>
  <c r="W858" i="6"/>
  <c r="X858" i="6"/>
  <c r="V859" i="6"/>
  <c r="W859" i="6"/>
  <c r="X859" i="6"/>
  <c r="V860" i="6"/>
  <c r="W860" i="6"/>
  <c r="X860" i="6"/>
  <c r="V861" i="6"/>
  <c r="W861" i="6"/>
  <c r="X861" i="6"/>
  <c r="V862" i="6"/>
  <c r="W862" i="6"/>
  <c r="X862" i="6"/>
  <c r="V863" i="6"/>
  <c r="W863" i="6"/>
  <c r="X863" i="6"/>
  <c r="V864" i="6"/>
  <c r="W864" i="6"/>
  <c r="X864" i="6"/>
  <c r="V865" i="6"/>
  <c r="W865" i="6"/>
  <c r="X865" i="6"/>
  <c r="V866" i="6"/>
  <c r="W866" i="6"/>
  <c r="X866" i="6"/>
  <c r="V867" i="6"/>
  <c r="W867" i="6"/>
  <c r="X867" i="6"/>
  <c r="V868" i="6"/>
  <c r="W868" i="6"/>
  <c r="X868" i="6"/>
  <c r="V869" i="6"/>
  <c r="W869" i="6"/>
  <c r="X869" i="6"/>
  <c r="V870" i="6"/>
  <c r="W870" i="6"/>
  <c r="X870" i="6"/>
  <c r="V871" i="6"/>
  <c r="W871" i="6"/>
  <c r="X871" i="6"/>
  <c r="V872" i="6"/>
  <c r="W872" i="6"/>
  <c r="X872" i="6"/>
  <c r="V873" i="6"/>
  <c r="W873" i="6"/>
  <c r="X873" i="6"/>
  <c r="V874" i="6"/>
  <c r="W874" i="6"/>
  <c r="X874" i="6"/>
  <c r="V875" i="6"/>
  <c r="W875" i="6"/>
  <c r="X875" i="6"/>
  <c r="V876" i="6"/>
  <c r="W876" i="6"/>
  <c r="X876" i="6"/>
  <c r="V877" i="6"/>
  <c r="W877" i="6"/>
  <c r="X877" i="6"/>
  <c r="V878" i="6"/>
  <c r="W878" i="6"/>
  <c r="X878" i="6"/>
  <c r="V879" i="6"/>
  <c r="W879" i="6"/>
  <c r="X879" i="6"/>
  <c r="V880" i="6"/>
  <c r="W880" i="6"/>
  <c r="X880" i="6"/>
  <c r="V881" i="6"/>
  <c r="W881" i="6"/>
  <c r="X881" i="6"/>
  <c r="V882" i="6"/>
  <c r="W882" i="6"/>
  <c r="X882" i="6"/>
  <c r="V883" i="6"/>
  <c r="W883" i="6"/>
  <c r="X883" i="6"/>
  <c r="V884" i="6"/>
  <c r="W884" i="6"/>
  <c r="X884" i="6"/>
  <c r="V885" i="6"/>
  <c r="W885" i="6"/>
  <c r="X885" i="6"/>
  <c r="V886" i="6"/>
  <c r="W886" i="6"/>
  <c r="X886" i="6"/>
  <c r="V887" i="6"/>
  <c r="W887" i="6"/>
  <c r="X887" i="6"/>
  <c r="V888" i="6"/>
  <c r="W888" i="6"/>
  <c r="X888" i="6"/>
  <c r="V889" i="6"/>
  <c r="W889" i="6"/>
  <c r="X889" i="6"/>
  <c r="V890" i="6"/>
  <c r="W890" i="6"/>
  <c r="X890" i="6"/>
  <c r="V891" i="6"/>
  <c r="W891" i="6"/>
  <c r="X891" i="6"/>
  <c r="V892" i="6"/>
  <c r="W892" i="6"/>
  <c r="X892" i="6"/>
  <c r="V893" i="6"/>
  <c r="W893" i="6"/>
  <c r="X893" i="6"/>
  <c r="V894" i="6"/>
  <c r="W894" i="6"/>
  <c r="X894" i="6"/>
  <c r="V895" i="6"/>
  <c r="W895" i="6"/>
  <c r="X895" i="6"/>
  <c r="V896" i="6"/>
  <c r="W896" i="6"/>
  <c r="X896" i="6"/>
  <c r="V897" i="6"/>
  <c r="W897" i="6"/>
  <c r="X897" i="6"/>
  <c r="V898" i="6"/>
  <c r="W898" i="6"/>
  <c r="X898" i="6"/>
  <c r="V899" i="6"/>
  <c r="W899" i="6"/>
  <c r="X899" i="6"/>
  <c r="V900" i="6"/>
  <c r="W900" i="6"/>
  <c r="X900" i="6"/>
  <c r="V901" i="6"/>
  <c r="W901" i="6"/>
  <c r="X901" i="6"/>
  <c r="V902" i="6"/>
  <c r="W902" i="6"/>
  <c r="X902" i="6"/>
  <c r="V903" i="6"/>
  <c r="W903" i="6"/>
  <c r="X903" i="6"/>
  <c r="V904" i="6"/>
  <c r="W904" i="6"/>
  <c r="X904" i="6"/>
  <c r="V905" i="6"/>
  <c r="W905" i="6"/>
  <c r="X905" i="6"/>
  <c r="V906" i="6"/>
  <c r="W906" i="6"/>
  <c r="X906" i="6"/>
  <c r="V907" i="6"/>
  <c r="W907" i="6"/>
  <c r="X907" i="6"/>
  <c r="V908" i="6"/>
  <c r="W908" i="6"/>
  <c r="X908" i="6"/>
  <c r="V909" i="6"/>
  <c r="W909" i="6"/>
  <c r="X909" i="6"/>
  <c r="V910" i="6"/>
  <c r="W910" i="6"/>
  <c r="X910" i="6"/>
  <c r="V911" i="6"/>
  <c r="W911" i="6"/>
  <c r="X911" i="6"/>
  <c r="V912" i="6"/>
  <c r="W912" i="6"/>
  <c r="X912" i="6"/>
  <c r="V913" i="6"/>
  <c r="W913" i="6"/>
  <c r="X913" i="6"/>
  <c r="V914" i="6"/>
  <c r="W914" i="6"/>
  <c r="X914" i="6"/>
  <c r="V915" i="6"/>
  <c r="W915" i="6"/>
  <c r="X915" i="6"/>
  <c r="V916" i="6"/>
  <c r="W916" i="6"/>
  <c r="X916" i="6"/>
  <c r="V917" i="6"/>
  <c r="W917" i="6"/>
  <c r="X917" i="6"/>
  <c r="V918" i="6"/>
  <c r="W918" i="6"/>
  <c r="X918" i="6"/>
  <c r="V919" i="6"/>
  <c r="W919" i="6"/>
  <c r="X919" i="6"/>
  <c r="V920" i="6"/>
  <c r="W920" i="6"/>
  <c r="X920" i="6"/>
  <c r="V921" i="6"/>
  <c r="W921" i="6"/>
  <c r="X921" i="6"/>
  <c r="V922" i="6"/>
  <c r="W922" i="6"/>
  <c r="X922" i="6"/>
  <c r="V923" i="6"/>
  <c r="W923" i="6"/>
  <c r="X923" i="6"/>
  <c r="V924" i="6"/>
  <c r="W924" i="6"/>
  <c r="X924" i="6"/>
  <c r="V925" i="6"/>
  <c r="W925" i="6"/>
  <c r="X925" i="6"/>
  <c r="V926" i="6"/>
  <c r="W926" i="6"/>
  <c r="X926" i="6"/>
  <c r="V927" i="6"/>
  <c r="W927" i="6"/>
  <c r="X927" i="6"/>
  <c r="V928" i="6"/>
  <c r="W928" i="6"/>
  <c r="X928" i="6"/>
  <c r="V929" i="6"/>
  <c r="W929" i="6"/>
  <c r="X929" i="6"/>
  <c r="V930" i="6"/>
  <c r="W930" i="6"/>
  <c r="X930" i="6"/>
  <c r="V931" i="6"/>
  <c r="W931" i="6"/>
  <c r="X931" i="6"/>
  <c r="V932" i="6"/>
  <c r="W932" i="6"/>
  <c r="X932" i="6"/>
  <c r="V933" i="6"/>
  <c r="W933" i="6"/>
  <c r="X933" i="6"/>
  <c r="V934" i="6"/>
  <c r="W934" i="6"/>
  <c r="X934" i="6"/>
  <c r="V935" i="6"/>
  <c r="W935" i="6"/>
  <c r="X935" i="6"/>
  <c r="V936" i="6"/>
  <c r="W936" i="6"/>
  <c r="X936" i="6"/>
  <c r="V937" i="6"/>
  <c r="W937" i="6"/>
  <c r="X937" i="6"/>
  <c r="V938" i="6"/>
  <c r="W938" i="6"/>
  <c r="X938" i="6"/>
  <c r="V939" i="6"/>
  <c r="W939" i="6"/>
  <c r="X939" i="6"/>
  <c r="V940" i="6"/>
  <c r="W940" i="6"/>
  <c r="X940" i="6"/>
  <c r="V941" i="6"/>
  <c r="W941" i="6"/>
  <c r="X941" i="6"/>
  <c r="V942" i="6"/>
  <c r="W942" i="6"/>
  <c r="X942" i="6"/>
  <c r="V943" i="6"/>
  <c r="W943" i="6"/>
  <c r="X943" i="6"/>
  <c r="V944" i="6"/>
  <c r="W944" i="6"/>
  <c r="X944" i="6"/>
  <c r="V945" i="6"/>
  <c r="W945" i="6"/>
  <c r="X945" i="6"/>
  <c r="V946" i="6"/>
  <c r="W946" i="6"/>
  <c r="X946" i="6"/>
  <c r="V947" i="6"/>
  <c r="W947" i="6"/>
  <c r="X947" i="6"/>
  <c r="V948" i="6"/>
  <c r="W948" i="6"/>
  <c r="X948" i="6"/>
  <c r="V949" i="6"/>
  <c r="W949" i="6"/>
  <c r="X949" i="6"/>
  <c r="V950" i="6"/>
  <c r="W950" i="6"/>
  <c r="X950" i="6"/>
  <c r="V951" i="6"/>
  <c r="W951" i="6"/>
  <c r="X951" i="6"/>
  <c r="V952" i="6"/>
  <c r="W952" i="6"/>
  <c r="X952" i="6"/>
  <c r="V953" i="6"/>
  <c r="W953" i="6"/>
  <c r="X953" i="6"/>
  <c r="V954" i="6"/>
  <c r="W954" i="6"/>
  <c r="X954" i="6"/>
  <c r="V955" i="6"/>
  <c r="W955" i="6"/>
  <c r="X955" i="6"/>
  <c r="V956" i="6"/>
  <c r="W956" i="6"/>
  <c r="X956" i="6"/>
  <c r="V957" i="6"/>
  <c r="W957" i="6"/>
  <c r="X957" i="6"/>
  <c r="V958" i="6"/>
  <c r="W958" i="6"/>
  <c r="X958" i="6"/>
  <c r="V959" i="6"/>
  <c r="W959" i="6"/>
  <c r="X959" i="6"/>
  <c r="V960" i="6"/>
  <c r="W960" i="6"/>
  <c r="X960" i="6"/>
  <c r="V961" i="6"/>
  <c r="W961" i="6"/>
  <c r="X961" i="6"/>
  <c r="V962" i="6"/>
  <c r="W962" i="6"/>
  <c r="X962" i="6"/>
  <c r="V963" i="6"/>
  <c r="W963" i="6"/>
  <c r="X963" i="6"/>
  <c r="V964" i="6"/>
  <c r="W964" i="6"/>
  <c r="X964" i="6"/>
  <c r="V965" i="6"/>
  <c r="W965" i="6"/>
  <c r="X965" i="6"/>
  <c r="V966" i="6"/>
  <c r="W966" i="6"/>
  <c r="X966" i="6"/>
  <c r="V967" i="6"/>
  <c r="W967" i="6"/>
  <c r="X967" i="6"/>
  <c r="V968" i="6"/>
  <c r="W968" i="6"/>
  <c r="X968" i="6"/>
  <c r="V969" i="6"/>
  <c r="W969" i="6"/>
  <c r="X969" i="6"/>
  <c r="V970" i="6"/>
  <c r="W970" i="6"/>
  <c r="X970" i="6"/>
  <c r="V971" i="6"/>
  <c r="W971" i="6"/>
  <c r="X971" i="6"/>
  <c r="V972" i="6"/>
  <c r="W972" i="6"/>
  <c r="X972" i="6"/>
  <c r="V973" i="6"/>
  <c r="W973" i="6"/>
  <c r="X973" i="6"/>
  <c r="V974" i="6"/>
  <c r="W974" i="6"/>
  <c r="X974" i="6"/>
  <c r="V975" i="6"/>
  <c r="W975" i="6"/>
  <c r="X975" i="6"/>
  <c r="V976" i="6"/>
  <c r="W976" i="6"/>
  <c r="X976" i="6"/>
  <c r="V977" i="6"/>
  <c r="W977" i="6"/>
  <c r="X977" i="6"/>
  <c r="V978" i="6"/>
  <c r="W978" i="6"/>
  <c r="X978" i="6"/>
  <c r="V979" i="6"/>
  <c r="W979" i="6"/>
  <c r="X979" i="6"/>
  <c r="V980" i="6"/>
  <c r="W980" i="6"/>
  <c r="X980" i="6"/>
  <c r="V981" i="6"/>
  <c r="W981" i="6"/>
  <c r="X981" i="6"/>
  <c r="V982" i="6"/>
  <c r="W982" i="6"/>
  <c r="X982" i="6"/>
  <c r="V983" i="6"/>
  <c r="W983" i="6"/>
  <c r="X983" i="6"/>
  <c r="V984" i="6"/>
  <c r="W984" i="6"/>
  <c r="X984" i="6"/>
  <c r="V985" i="6"/>
  <c r="W985" i="6"/>
  <c r="X985" i="6"/>
  <c r="V986" i="6"/>
  <c r="W986" i="6"/>
  <c r="X986" i="6"/>
  <c r="V987" i="6"/>
  <c r="W987" i="6"/>
  <c r="X987" i="6"/>
  <c r="V988" i="6"/>
  <c r="W988" i="6"/>
  <c r="X988" i="6"/>
  <c r="V989" i="6"/>
  <c r="W989" i="6"/>
  <c r="X989" i="6"/>
  <c r="V990" i="6"/>
  <c r="W990" i="6"/>
  <c r="X990" i="6"/>
  <c r="V991" i="6"/>
  <c r="W991" i="6"/>
  <c r="X991" i="6"/>
  <c r="V992" i="6"/>
  <c r="W992" i="6"/>
  <c r="X992" i="6"/>
  <c r="V993" i="6"/>
  <c r="W993" i="6"/>
  <c r="X993" i="6"/>
  <c r="V994" i="6"/>
  <c r="W994" i="6"/>
  <c r="X994" i="6"/>
  <c r="V995" i="6"/>
  <c r="W995" i="6"/>
  <c r="X995" i="6"/>
  <c r="V996" i="6"/>
  <c r="W996" i="6"/>
  <c r="X996" i="6"/>
  <c r="V997" i="6"/>
  <c r="W997" i="6"/>
  <c r="X997" i="6"/>
  <c r="V998" i="6"/>
  <c r="W998" i="6"/>
  <c r="X998" i="6"/>
  <c r="V999" i="6"/>
  <c r="W999" i="6"/>
  <c r="X999" i="6"/>
  <c r="V1000" i="6"/>
  <c r="W1000" i="6"/>
  <c r="X1000" i="6"/>
  <c r="V1001" i="6"/>
  <c r="W1001" i="6"/>
  <c r="X1001" i="6"/>
  <c r="V1002" i="6"/>
  <c r="W1002" i="6"/>
  <c r="X1002" i="6"/>
  <c r="V1003" i="6"/>
  <c r="W1003" i="6"/>
  <c r="X1003" i="6"/>
  <c r="V1004" i="6"/>
  <c r="W1004" i="6"/>
  <c r="X1004" i="6"/>
  <c r="V1005" i="6"/>
  <c r="W1005" i="6"/>
  <c r="X1005" i="6"/>
  <c r="V1006" i="6"/>
  <c r="W1006" i="6"/>
  <c r="X1006" i="6"/>
  <c r="V1007" i="6"/>
  <c r="W1007" i="6"/>
  <c r="X1007" i="6"/>
  <c r="V1008" i="6"/>
  <c r="W1008" i="6"/>
  <c r="X1008" i="6"/>
  <c r="V1009" i="6"/>
  <c r="W1009" i="6"/>
  <c r="X1009" i="6"/>
  <c r="V1010" i="6"/>
  <c r="W1010" i="6"/>
  <c r="X1010" i="6"/>
  <c r="V1011" i="6"/>
  <c r="W1011" i="6"/>
  <c r="X1011" i="6"/>
  <c r="V1012" i="6"/>
  <c r="W1012" i="6"/>
  <c r="X1012" i="6"/>
  <c r="V1013" i="6"/>
  <c r="W1013" i="6"/>
  <c r="X1013" i="6"/>
  <c r="V1014" i="6"/>
  <c r="W1014" i="6"/>
  <c r="X1014" i="6"/>
  <c r="V1015" i="6"/>
  <c r="W1015" i="6"/>
  <c r="X1015" i="6"/>
  <c r="V1016" i="6"/>
  <c r="W1016" i="6"/>
  <c r="X1016" i="6"/>
  <c r="V1017" i="6"/>
  <c r="W1017" i="6"/>
  <c r="X1017" i="6"/>
  <c r="V1018" i="6"/>
  <c r="W1018" i="6"/>
  <c r="X1018" i="6"/>
  <c r="V1019" i="6"/>
  <c r="W1019" i="6"/>
  <c r="X1019" i="6"/>
  <c r="V1020" i="6"/>
  <c r="W1020" i="6"/>
  <c r="X1020" i="6"/>
  <c r="V1021" i="6"/>
  <c r="W1021" i="6"/>
  <c r="X1021" i="6"/>
  <c r="V1022" i="6"/>
  <c r="W1022" i="6"/>
  <c r="X1022" i="6"/>
  <c r="V1023" i="6"/>
  <c r="W1023" i="6"/>
  <c r="X1023" i="6"/>
  <c r="V1024" i="6"/>
  <c r="W1024" i="6"/>
  <c r="X1024" i="6"/>
  <c r="V1025" i="6"/>
  <c r="W1025" i="6"/>
  <c r="X1025" i="6"/>
  <c r="V1026" i="6"/>
  <c r="W1026" i="6"/>
  <c r="X1026" i="6"/>
  <c r="V1027" i="6"/>
  <c r="W1027" i="6"/>
  <c r="X1027" i="6"/>
  <c r="V1028" i="6"/>
  <c r="W1028" i="6"/>
  <c r="X1028" i="6"/>
  <c r="V1029" i="6"/>
  <c r="W1029" i="6"/>
  <c r="X1029" i="6"/>
  <c r="V1030" i="6"/>
  <c r="W1030" i="6"/>
  <c r="X1030" i="6"/>
  <c r="V1031" i="6"/>
  <c r="W1031" i="6"/>
  <c r="X1031" i="6"/>
  <c r="V1032" i="6"/>
  <c r="W1032" i="6"/>
  <c r="X1032" i="6"/>
  <c r="V1033" i="6"/>
  <c r="W1033" i="6"/>
  <c r="X1033" i="6"/>
  <c r="V1034" i="6"/>
  <c r="W1034" i="6"/>
  <c r="X1034" i="6"/>
  <c r="V1035" i="6"/>
  <c r="W1035" i="6"/>
  <c r="X1035" i="6"/>
  <c r="V1036" i="6"/>
  <c r="W1036" i="6"/>
  <c r="X1036" i="6"/>
  <c r="V1037" i="6"/>
  <c r="W1037" i="6"/>
  <c r="X1037" i="6"/>
  <c r="V1038" i="6"/>
  <c r="W1038" i="6"/>
  <c r="X1038" i="6"/>
  <c r="V1039" i="6"/>
  <c r="W1039" i="6"/>
  <c r="X1039" i="6"/>
  <c r="V1040" i="6"/>
  <c r="W1040" i="6"/>
  <c r="X1040" i="6"/>
  <c r="V1041" i="6"/>
  <c r="W1041" i="6"/>
  <c r="X1041" i="6"/>
  <c r="V1042" i="6"/>
  <c r="W1042" i="6"/>
  <c r="X1042" i="6"/>
  <c r="V1043" i="6"/>
  <c r="W1043" i="6"/>
  <c r="X1043" i="6"/>
  <c r="V1044" i="6"/>
  <c r="W1044" i="6"/>
  <c r="X1044" i="6"/>
  <c r="V1045" i="6"/>
  <c r="W1045" i="6"/>
  <c r="X1045" i="6"/>
  <c r="V1046" i="6"/>
  <c r="W1046" i="6"/>
  <c r="X1046" i="6"/>
  <c r="V1047" i="6"/>
  <c r="W1047" i="6"/>
  <c r="X1047" i="6"/>
  <c r="V1048" i="6"/>
  <c r="W1048" i="6"/>
  <c r="X1048" i="6"/>
  <c r="V1049" i="6"/>
  <c r="W1049" i="6"/>
  <c r="X1049" i="6"/>
  <c r="V1050" i="6"/>
  <c r="W1050" i="6"/>
  <c r="X1050" i="6"/>
  <c r="V1051" i="6"/>
  <c r="W1051" i="6"/>
  <c r="X1051" i="6"/>
  <c r="V1052" i="6"/>
  <c r="W1052" i="6"/>
  <c r="X1052" i="6"/>
  <c r="V1053" i="6"/>
  <c r="W1053" i="6"/>
  <c r="X1053" i="6"/>
  <c r="V1054" i="6"/>
  <c r="W1054" i="6"/>
  <c r="X1054" i="6"/>
  <c r="V1055" i="6"/>
  <c r="W1055" i="6"/>
  <c r="X1055" i="6"/>
  <c r="V1056" i="6"/>
  <c r="W1056" i="6"/>
  <c r="X1056" i="6"/>
  <c r="V1057" i="6"/>
  <c r="W1057" i="6"/>
  <c r="X1057" i="6"/>
  <c r="V1058" i="6"/>
  <c r="W1058" i="6"/>
  <c r="X1058" i="6"/>
  <c r="V1059" i="6"/>
  <c r="W1059" i="6"/>
  <c r="X1059" i="6"/>
  <c r="V1060" i="6"/>
  <c r="W1060" i="6"/>
  <c r="X1060" i="6"/>
  <c r="V1061" i="6"/>
  <c r="W1061" i="6"/>
  <c r="X1061" i="6"/>
  <c r="V1062" i="6"/>
  <c r="W1062" i="6"/>
  <c r="X1062" i="6"/>
  <c r="V1063" i="6"/>
  <c r="W1063" i="6"/>
  <c r="X1063" i="6"/>
  <c r="V1064" i="6"/>
  <c r="W1064" i="6"/>
  <c r="X1064" i="6"/>
  <c r="V1065" i="6"/>
  <c r="W1065" i="6"/>
  <c r="X1065" i="6"/>
  <c r="V1066" i="6"/>
  <c r="W1066" i="6"/>
  <c r="X1066" i="6"/>
  <c r="V1067" i="6"/>
  <c r="W1067" i="6"/>
  <c r="X1067" i="6"/>
  <c r="V1068" i="6"/>
  <c r="W1068" i="6"/>
  <c r="X1068" i="6"/>
  <c r="V1069" i="6"/>
  <c r="W1069" i="6"/>
  <c r="X1069" i="6"/>
  <c r="V1070" i="6"/>
  <c r="W1070" i="6"/>
  <c r="X1070" i="6"/>
  <c r="V1071" i="6"/>
  <c r="W1071" i="6"/>
  <c r="X1071" i="6"/>
  <c r="V1072" i="6"/>
  <c r="W1072" i="6"/>
  <c r="X1072" i="6"/>
  <c r="V1073" i="6"/>
  <c r="W1073" i="6"/>
  <c r="X1073" i="6"/>
  <c r="V1074" i="6"/>
  <c r="W1074" i="6"/>
  <c r="X1074" i="6"/>
  <c r="V1075" i="6"/>
  <c r="W1075" i="6"/>
  <c r="X1075" i="6"/>
  <c r="V1076" i="6"/>
  <c r="W1076" i="6"/>
  <c r="X1076" i="6"/>
  <c r="V1077" i="6"/>
  <c r="W1077" i="6"/>
  <c r="X1077" i="6"/>
  <c r="V1078" i="6"/>
  <c r="W1078" i="6"/>
  <c r="X1078" i="6"/>
  <c r="V1079" i="6"/>
  <c r="W1079" i="6"/>
  <c r="X1079" i="6"/>
  <c r="V1080" i="6"/>
  <c r="W1080" i="6"/>
  <c r="X1080" i="6"/>
  <c r="V1081" i="6"/>
  <c r="W1081" i="6"/>
  <c r="X1081" i="6"/>
  <c r="V1082" i="6"/>
  <c r="W1082" i="6"/>
  <c r="X1082" i="6"/>
  <c r="V1083" i="6"/>
  <c r="W1083" i="6"/>
  <c r="X1083" i="6"/>
  <c r="V1084" i="6"/>
  <c r="W1084" i="6"/>
  <c r="X1084" i="6"/>
  <c r="V1085" i="6"/>
  <c r="W1085" i="6"/>
  <c r="X1085" i="6"/>
  <c r="V1086" i="6"/>
  <c r="W1086" i="6"/>
  <c r="X1086" i="6"/>
  <c r="V1087" i="6"/>
  <c r="W1087" i="6"/>
  <c r="X1087" i="6"/>
  <c r="V1088" i="6"/>
  <c r="W1088" i="6"/>
  <c r="X1088" i="6"/>
  <c r="V1089" i="6"/>
  <c r="W1089" i="6"/>
  <c r="X1089" i="6"/>
  <c r="V1090" i="6"/>
  <c r="W1090" i="6"/>
  <c r="X1090" i="6"/>
  <c r="V1091" i="6"/>
  <c r="W1091" i="6"/>
  <c r="X1091" i="6"/>
  <c r="V1092" i="6"/>
  <c r="W1092" i="6"/>
  <c r="X1092" i="6"/>
  <c r="V1093" i="6"/>
  <c r="W1093" i="6"/>
  <c r="X1093" i="6"/>
  <c r="V1094" i="6"/>
  <c r="W1094" i="6"/>
  <c r="X1094" i="6"/>
  <c r="V1095" i="6"/>
  <c r="W1095" i="6"/>
  <c r="X1095" i="6"/>
  <c r="V1096" i="6"/>
  <c r="W1096" i="6"/>
  <c r="X1096" i="6"/>
  <c r="V1097" i="6"/>
  <c r="W1097" i="6"/>
  <c r="X1097" i="6"/>
  <c r="V1098" i="6"/>
  <c r="W1098" i="6"/>
  <c r="X1098" i="6"/>
  <c r="V1099" i="6"/>
  <c r="W1099" i="6"/>
  <c r="X1099" i="6"/>
  <c r="V1100" i="6"/>
  <c r="W1100" i="6"/>
  <c r="X1100" i="6"/>
  <c r="V1101" i="6"/>
  <c r="W1101" i="6"/>
  <c r="X1101" i="6"/>
  <c r="V1102" i="6"/>
  <c r="W1102" i="6"/>
  <c r="X1102" i="6"/>
  <c r="V1103" i="6"/>
  <c r="W1103" i="6"/>
  <c r="X1103" i="6"/>
  <c r="V1104" i="6"/>
  <c r="W1104" i="6"/>
  <c r="X1104" i="6"/>
  <c r="V1105" i="6"/>
  <c r="W1105" i="6"/>
  <c r="X1105" i="6"/>
  <c r="V1106" i="6"/>
  <c r="W1106" i="6"/>
  <c r="X1106" i="6"/>
  <c r="V1107" i="6"/>
  <c r="W1107" i="6"/>
  <c r="X1107" i="6"/>
  <c r="V1108" i="6"/>
  <c r="W1108" i="6"/>
  <c r="X1108" i="6"/>
  <c r="V1109" i="6"/>
  <c r="W1109" i="6"/>
  <c r="X1109" i="6"/>
  <c r="V1110" i="6"/>
  <c r="W1110" i="6"/>
  <c r="X1110" i="6"/>
  <c r="V1111" i="6"/>
  <c r="W1111" i="6"/>
  <c r="X1111" i="6"/>
  <c r="V1112" i="6"/>
  <c r="W1112" i="6"/>
  <c r="X1112" i="6"/>
  <c r="V1113" i="6"/>
  <c r="W1113" i="6"/>
  <c r="X1113" i="6"/>
  <c r="V1114" i="6"/>
  <c r="W1114" i="6"/>
  <c r="X1114" i="6"/>
  <c r="V1115" i="6"/>
  <c r="W1115" i="6"/>
  <c r="X1115" i="6"/>
  <c r="V1116" i="6"/>
  <c r="W1116" i="6"/>
  <c r="X1116" i="6"/>
  <c r="V1117" i="6"/>
  <c r="W1117" i="6"/>
  <c r="X1117" i="6"/>
  <c r="V1118" i="6"/>
  <c r="W1118" i="6"/>
  <c r="X1118" i="6"/>
  <c r="V1119" i="6"/>
  <c r="W1119" i="6"/>
  <c r="X1119" i="6"/>
  <c r="V1120" i="6"/>
  <c r="W1120" i="6"/>
  <c r="X1120" i="6"/>
  <c r="V1121" i="6"/>
  <c r="W1121" i="6"/>
  <c r="X1121" i="6"/>
  <c r="V1122" i="6"/>
  <c r="W1122" i="6"/>
  <c r="X1122" i="6"/>
  <c r="V1123" i="6"/>
  <c r="W1123" i="6"/>
  <c r="X1123" i="6"/>
  <c r="V1124" i="6"/>
  <c r="W1124" i="6"/>
  <c r="X1124" i="6"/>
  <c r="V1125" i="6"/>
  <c r="W1125" i="6"/>
  <c r="X1125" i="6"/>
  <c r="V1126" i="6"/>
  <c r="W1126" i="6"/>
  <c r="X1126" i="6"/>
  <c r="V1127" i="6"/>
  <c r="W1127" i="6"/>
  <c r="X1127" i="6"/>
  <c r="V1128" i="6"/>
  <c r="W1128" i="6"/>
  <c r="X1128" i="6"/>
  <c r="V1129" i="6"/>
  <c r="W1129" i="6"/>
  <c r="X1129" i="6"/>
  <c r="V1130" i="6"/>
  <c r="W1130" i="6"/>
  <c r="X1130" i="6"/>
  <c r="V1131" i="6"/>
  <c r="W1131" i="6"/>
  <c r="X1131" i="6"/>
  <c r="V1132" i="6"/>
  <c r="W1132" i="6"/>
  <c r="X1132" i="6"/>
  <c r="V1133" i="6"/>
  <c r="W1133" i="6"/>
  <c r="X1133" i="6"/>
  <c r="V1134" i="6"/>
  <c r="W1134" i="6"/>
  <c r="X1134" i="6"/>
  <c r="V1135" i="6"/>
  <c r="W1135" i="6"/>
  <c r="X1135" i="6"/>
  <c r="V1136" i="6"/>
  <c r="W1136" i="6"/>
  <c r="X1136" i="6"/>
  <c r="V1137" i="6"/>
  <c r="W1137" i="6"/>
  <c r="X1137" i="6"/>
  <c r="V1138" i="6"/>
  <c r="W1138" i="6"/>
  <c r="X1138" i="6"/>
  <c r="V1139" i="6"/>
  <c r="W1139" i="6"/>
  <c r="X1139" i="6"/>
  <c r="V1140" i="6"/>
  <c r="W1140" i="6"/>
  <c r="X1140" i="6"/>
  <c r="V1141" i="6"/>
  <c r="W1141" i="6"/>
  <c r="X1141" i="6"/>
  <c r="V1142" i="6"/>
  <c r="W1142" i="6"/>
  <c r="X1142" i="6"/>
  <c r="V1143" i="6"/>
  <c r="W1143" i="6"/>
  <c r="X1143" i="6"/>
  <c r="V1144" i="6"/>
  <c r="W1144" i="6"/>
  <c r="X1144" i="6"/>
  <c r="V1145" i="6"/>
  <c r="W1145" i="6"/>
  <c r="X1145" i="6"/>
  <c r="V1146" i="6"/>
  <c r="W1146" i="6"/>
  <c r="X1146" i="6"/>
  <c r="V1147" i="6"/>
  <c r="W1147" i="6"/>
  <c r="X1147" i="6"/>
  <c r="V1148" i="6"/>
  <c r="W1148" i="6"/>
  <c r="X1148" i="6"/>
  <c r="V1149" i="6"/>
  <c r="W1149" i="6"/>
  <c r="X1149" i="6"/>
  <c r="V1150" i="6"/>
  <c r="W1150" i="6"/>
  <c r="X1150" i="6"/>
  <c r="V1151" i="6"/>
  <c r="W1151" i="6"/>
  <c r="X1151" i="6"/>
  <c r="V1152" i="6"/>
  <c r="W1152" i="6"/>
  <c r="X1152" i="6"/>
  <c r="V1153" i="6"/>
  <c r="W1153" i="6"/>
  <c r="X1153" i="6"/>
  <c r="V1154" i="6"/>
  <c r="W1154" i="6"/>
  <c r="X1154" i="6"/>
  <c r="V1155" i="6"/>
  <c r="W1155" i="6"/>
  <c r="X1155" i="6"/>
  <c r="V1156" i="6"/>
  <c r="W1156" i="6"/>
  <c r="X1156" i="6"/>
  <c r="V1157" i="6"/>
  <c r="W1157" i="6"/>
  <c r="X1157" i="6"/>
  <c r="V1158" i="6"/>
  <c r="W1158" i="6"/>
  <c r="X1158" i="6"/>
  <c r="V1159" i="6"/>
  <c r="W1159" i="6"/>
  <c r="X1159" i="6"/>
  <c r="V1160" i="6"/>
  <c r="W1160" i="6"/>
  <c r="X1160" i="6"/>
  <c r="V1161" i="6"/>
  <c r="W1161" i="6"/>
  <c r="X1161" i="6"/>
  <c r="V1162" i="6"/>
  <c r="W1162" i="6"/>
  <c r="X1162" i="6"/>
  <c r="V1163" i="6"/>
  <c r="W1163" i="6"/>
  <c r="X1163" i="6"/>
  <c r="V1164" i="6"/>
  <c r="W1164" i="6"/>
  <c r="X1164" i="6"/>
  <c r="V1165" i="6"/>
  <c r="W1165" i="6"/>
  <c r="X1165" i="6"/>
  <c r="V1166" i="6"/>
  <c r="W1166" i="6"/>
  <c r="X1166" i="6"/>
  <c r="V1167" i="6"/>
  <c r="W1167" i="6"/>
  <c r="X1167" i="6"/>
  <c r="V1168" i="6"/>
  <c r="W1168" i="6"/>
  <c r="X1168" i="6"/>
  <c r="V1169" i="6"/>
  <c r="W1169" i="6"/>
  <c r="X1169" i="6"/>
  <c r="V1170" i="6"/>
  <c r="W1170" i="6"/>
  <c r="X1170" i="6"/>
  <c r="V1171" i="6"/>
  <c r="W1171" i="6"/>
  <c r="X1171" i="6"/>
  <c r="V1172" i="6"/>
  <c r="W1172" i="6"/>
  <c r="X1172" i="6"/>
  <c r="V1173" i="6"/>
  <c r="W1173" i="6"/>
  <c r="X1173" i="6"/>
  <c r="V1174" i="6"/>
  <c r="W1174" i="6"/>
  <c r="X1174" i="6"/>
  <c r="V1175" i="6"/>
  <c r="W1175" i="6"/>
  <c r="X1175" i="6"/>
  <c r="V1176" i="6"/>
  <c r="W1176" i="6"/>
  <c r="X1176" i="6"/>
  <c r="V1177" i="6"/>
  <c r="W1177" i="6"/>
  <c r="X1177" i="6"/>
  <c r="V1178" i="6"/>
  <c r="W1178" i="6"/>
  <c r="X1178" i="6"/>
  <c r="V1179" i="6"/>
  <c r="W1179" i="6"/>
  <c r="X1179" i="6"/>
  <c r="V1180" i="6"/>
  <c r="W1180" i="6"/>
  <c r="X1180" i="6"/>
  <c r="V1181" i="6"/>
  <c r="W1181" i="6"/>
  <c r="X1181" i="6"/>
  <c r="V1182" i="6"/>
  <c r="W1182" i="6"/>
  <c r="X1182" i="6"/>
  <c r="V1183" i="6"/>
  <c r="W1183" i="6"/>
  <c r="X1183" i="6"/>
  <c r="V1184" i="6"/>
  <c r="W1184" i="6"/>
  <c r="X1184" i="6"/>
  <c r="V1185" i="6"/>
  <c r="W1185" i="6"/>
  <c r="X1185" i="6"/>
  <c r="V1186" i="6"/>
  <c r="W1186" i="6"/>
  <c r="X1186" i="6"/>
  <c r="V1187" i="6"/>
  <c r="W1187" i="6"/>
  <c r="X1187" i="6"/>
  <c r="V1188" i="6"/>
  <c r="W1188" i="6"/>
  <c r="X1188" i="6"/>
  <c r="V1189" i="6"/>
  <c r="W1189" i="6"/>
  <c r="X1189" i="6"/>
  <c r="V1190" i="6"/>
  <c r="W1190" i="6"/>
  <c r="X1190" i="6"/>
  <c r="V1191" i="6"/>
  <c r="W1191" i="6"/>
  <c r="X1191" i="6"/>
  <c r="V1192" i="6"/>
  <c r="W1192" i="6"/>
  <c r="X1192" i="6"/>
  <c r="V1193" i="6"/>
  <c r="W1193" i="6"/>
  <c r="X1193" i="6"/>
  <c r="V1194" i="6"/>
  <c r="W1194" i="6"/>
  <c r="X1194" i="6"/>
  <c r="V1195" i="6"/>
  <c r="W1195" i="6"/>
  <c r="X1195" i="6"/>
  <c r="V1196" i="6"/>
  <c r="W1196" i="6"/>
  <c r="X1196" i="6"/>
  <c r="V1197" i="6"/>
  <c r="W1197" i="6"/>
  <c r="X1197" i="6"/>
  <c r="V1198" i="6"/>
  <c r="W1198" i="6"/>
  <c r="X1198" i="6"/>
  <c r="V1199" i="6"/>
  <c r="W1199" i="6"/>
  <c r="X1199" i="6"/>
  <c r="V1200" i="6"/>
  <c r="W1200" i="6"/>
  <c r="X1200" i="6"/>
  <c r="V1201" i="6"/>
  <c r="W1201" i="6"/>
  <c r="X1201" i="6"/>
  <c r="V1202" i="6"/>
  <c r="W1202" i="6"/>
  <c r="X1202" i="6"/>
  <c r="V1203" i="6"/>
  <c r="W1203" i="6"/>
  <c r="X1203" i="6"/>
  <c r="V1204" i="6"/>
  <c r="W1204" i="6"/>
  <c r="X1204" i="6"/>
  <c r="V1205" i="6"/>
  <c r="W1205" i="6"/>
  <c r="X1205" i="6"/>
  <c r="V1206" i="6"/>
  <c r="W1206" i="6"/>
  <c r="X1206" i="6"/>
  <c r="V1207" i="6"/>
  <c r="W1207" i="6"/>
  <c r="X1207" i="6"/>
  <c r="V1208" i="6"/>
  <c r="W1208" i="6"/>
  <c r="X1208" i="6"/>
  <c r="V1209" i="6"/>
  <c r="W1209" i="6"/>
  <c r="X1209" i="6"/>
  <c r="V1210" i="6"/>
  <c r="W1210" i="6"/>
  <c r="X1210" i="6"/>
  <c r="V1211" i="6"/>
  <c r="W1211" i="6"/>
  <c r="X1211" i="6"/>
  <c r="V1212" i="6"/>
  <c r="W1212" i="6"/>
  <c r="X1212" i="6"/>
  <c r="V1213" i="6"/>
  <c r="W1213" i="6"/>
  <c r="X1213" i="6"/>
  <c r="V1214" i="6"/>
  <c r="W1214" i="6"/>
  <c r="X1214" i="6"/>
  <c r="V1215" i="6"/>
  <c r="W1215" i="6"/>
  <c r="X1215" i="6"/>
  <c r="V1216" i="6"/>
  <c r="W1216" i="6"/>
  <c r="X1216" i="6"/>
  <c r="V1217" i="6"/>
  <c r="W1217" i="6"/>
  <c r="X1217" i="6"/>
  <c r="V1218" i="6"/>
  <c r="W1218" i="6"/>
  <c r="X1218" i="6"/>
  <c r="V1219" i="6"/>
  <c r="W1219" i="6"/>
  <c r="X1219" i="6"/>
  <c r="V1220" i="6"/>
  <c r="W1220" i="6"/>
  <c r="X1220" i="6"/>
  <c r="V1221" i="6"/>
  <c r="W1221" i="6"/>
  <c r="X1221" i="6"/>
  <c r="V1222" i="6"/>
  <c r="W1222" i="6"/>
  <c r="X1222" i="6"/>
  <c r="V1223" i="6"/>
  <c r="W1223" i="6"/>
  <c r="X1223" i="6"/>
  <c r="V1224" i="6"/>
  <c r="W1224" i="6"/>
  <c r="X1224" i="6"/>
  <c r="V1225" i="6"/>
  <c r="W1225" i="6"/>
  <c r="X1225" i="6"/>
  <c r="V1226" i="6"/>
  <c r="W1226" i="6"/>
  <c r="X1226" i="6"/>
  <c r="V1227" i="6"/>
  <c r="W1227" i="6"/>
  <c r="X1227" i="6"/>
  <c r="V1228" i="6"/>
  <c r="W1228" i="6"/>
  <c r="X1228" i="6"/>
  <c r="V1229" i="6"/>
  <c r="W1229" i="6"/>
  <c r="X1229" i="6"/>
  <c r="V1230" i="6"/>
  <c r="W1230" i="6"/>
  <c r="X1230" i="6"/>
  <c r="V1231" i="6"/>
  <c r="W1231" i="6"/>
  <c r="X1231" i="6"/>
  <c r="V1232" i="6"/>
  <c r="W1232" i="6"/>
  <c r="X1232" i="6"/>
  <c r="V1233" i="6"/>
  <c r="W1233" i="6"/>
  <c r="X1233" i="6"/>
  <c r="V1234" i="6"/>
  <c r="W1234" i="6"/>
  <c r="X1234" i="6"/>
  <c r="V1235" i="6"/>
  <c r="W1235" i="6"/>
  <c r="X1235" i="6"/>
  <c r="V1236" i="6"/>
  <c r="W1236" i="6"/>
  <c r="X1236" i="6"/>
  <c r="V1237" i="6"/>
  <c r="W1237" i="6"/>
  <c r="X1237" i="6"/>
  <c r="V1238" i="6"/>
  <c r="W1238" i="6"/>
  <c r="X1238" i="6"/>
  <c r="V1239" i="6"/>
  <c r="W1239" i="6"/>
  <c r="X1239" i="6"/>
  <c r="V1240" i="6"/>
  <c r="W1240" i="6"/>
  <c r="X1240" i="6"/>
  <c r="V1241" i="6"/>
  <c r="W1241" i="6"/>
  <c r="X1241" i="6"/>
  <c r="V1242" i="6"/>
  <c r="W1242" i="6"/>
  <c r="X1242" i="6"/>
  <c r="V1243" i="6"/>
  <c r="W1243" i="6"/>
  <c r="X1243" i="6"/>
  <c r="V1244" i="6"/>
  <c r="W1244" i="6"/>
  <c r="X1244" i="6"/>
  <c r="V1245" i="6"/>
  <c r="W1245" i="6"/>
  <c r="X1245" i="6"/>
  <c r="V1246" i="6"/>
  <c r="W1246" i="6"/>
  <c r="X1246" i="6"/>
  <c r="V1247" i="6"/>
  <c r="W1247" i="6"/>
  <c r="X1247" i="6"/>
  <c r="V1248" i="6"/>
  <c r="W1248" i="6"/>
  <c r="X1248" i="6"/>
  <c r="V1249" i="6"/>
  <c r="W1249" i="6"/>
  <c r="X1249" i="6"/>
  <c r="V1250" i="6"/>
  <c r="W1250" i="6"/>
  <c r="X1250" i="6"/>
  <c r="V1251" i="6"/>
  <c r="W1251" i="6"/>
  <c r="X1251" i="6"/>
  <c r="V1252" i="6"/>
  <c r="W1252" i="6"/>
  <c r="X1252" i="6"/>
  <c r="V1253" i="6"/>
  <c r="W1253" i="6"/>
  <c r="X1253" i="6"/>
  <c r="V1254" i="6"/>
  <c r="W1254" i="6"/>
  <c r="X1254" i="6"/>
  <c r="V1255" i="6"/>
  <c r="W1255" i="6"/>
  <c r="X1255" i="6"/>
  <c r="V1256" i="6"/>
  <c r="W1256" i="6"/>
  <c r="X1256" i="6"/>
  <c r="V1257" i="6"/>
  <c r="W1257" i="6"/>
  <c r="X1257" i="6"/>
  <c r="V1258" i="6"/>
  <c r="W1258" i="6"/>
  <c r="X1258" i="6"/>
  <c r="V1259" i="6"/>
  <c r="W1259" i="6"/>
  <c r="X1259" i="6"/>
  <c r="V1260" i="6"/>
  <c r="W1260" i="6"/>
  <c r="X1260" i="6"/>
  <c r="V1261" i="6"/>
  <c r="W1261" i="6"/>
  <c r="X1261" i="6"/>
  <c r="V1262" i="6"/>
  <c r="W1262" i="6"/>
  <c r="X1262" i="6"/>
  <c r="V1263" i="6"/>
  <c r="W1263" i="6"/>
  <c r="X1263" i="6"/>
  <c r="V1264" i="6"/>
  <c r="W1264" i="6"/>
  <c r="X1264" i="6"/>
  <c r="V1265" i="6"/>
  <c r="W1265" i="6"/>
  <c r="X1265" i="6"/>
  <c r="V1266" i="6"/>
  <c r="W1266" i="6"/>
  <c r="X1266" i="6"/>
  <c r="V1267" i="6"/>
  <c r="W1267" i="6"/>
  <c r="X1267" i="6"/>
  <c r="V1268" i="6"/>
  <c r="W1268" i="6"/>
  <c r="X1268" i="6"/>
  <c r="V1269" i="6"/>
  <c r="W1269" i="6"/>
  <c r="X1269" i="6"/>
  <c r="V1270" i="6"/>
  <c r="W1270" i="6"/>
  <c r="X1270" i="6"/>
  <c r="V1271" i="6"/>
  <c r="W1271" i="6"/>
  <c r="X1271" i="6"/>
  <c r="V1272" i="6"/>
  <c r="W1272" i="6"/>
  <c r="X1272" i="6"/>
  <c r="V1273" i="6"/>
  <c r="W1273" i="6"/>
  <c r="X1273" i="6"/>
  <c r="V1274" i="6"/>
  <c r="W1274" i="6"/>
  <c r="X1274" i="6"/>
  <c r="V1275" i="6"/>
  <c r="W1275" i="6"/>
  <c r="X1275" i="6"/>
  <c r="V1276" i="6"/>
  <c r="W1276" i="6"/>
  <c r="X1276" i="6"/>
  <c r="V1277" i="6"/>
  <c r="W1277" i="6"/>
  <c r="X1277" i="6"/>
  <c r="V1278" i="6"/>
  <c r="W1278" i="6"/>
  <c r="X1278" i="6"/>
  <c r="V1279" i="6"/>
  <c r="W1279" i="6"/>
  <c r="X1279" i="6"/>
  <c r="V1280" i="6"/>
  <c r="W1280" i="6"/>
  <c r="X1280" i="6"/>
  <c r="V1281" i="6"/>
  <c r="W1281" i="6"/>
  <c r="X1281" i="6"/>
  <c r="V1282" i="6"/>
  <c r="W1282" i="6"/>
  <c r="X1282" i="6"/>
  <c r="V1283" i="6"/>
  <c r="W1283" i="6"/>
  <c r="X1283" i="6"/>
  <c r="V1284" i="6"/>
  <c r="W1284" i="6"/>
  <c r="X1284" i="6"/>
  <c r="V1285" i="6"/>
  <c r="W1285" i="6"/>
  <c r="X1285" i="6"/>
  <c r="V1286" i="6"/>
  <c r="W1286" i="6"/>
  <c r="X1286" i="6"/>
  <c r="V1287" i="6"/>
  <c r="W1287" i="6"/>
  <c r="X1287" i="6"/>
  <c r="V1288" i="6"/>
  <c r="W1288" i="6"/>
  <c r="X1288" i="6"/>
  <c r="V1289" i="6"/>
  <c r="W1289" i="6"/>
  <c r="X1289" i="6"/>
  <c r="V1290" i="6"/>
  <c r="W1290" i="6"/>
  <c r="X1290" i="6"/>
  <c r="V1291" i="6"/>
  <c r="W1291" i="6"/>
  <c r="X1291" i="6"/>
  <c r="V1292" i="6"/>
  <c r="W1292" i="6"/>
  <c r="X1292" i="6"/>
  <c r="V1293" i="6"/>
  <c r="W1293" i="6"/>
  <c r="X1293" i="6"/>
  <c r="V1294" i="6"/>
  <c r="W1294" i="6"/>
  <c r="X1294" i="6"/>
  <c r="V1295" i="6"/>
  <c r="W1295" i="6"/>
  <c r="X1295" i="6"/>
  <c r="V1296" i="6"/>
  <c r="W1296" i="6"/>
  <c r="X1296" i="6"/>
  <c r="V1297" i="6"/>
  <c r="W1297" i="6"/>
  <c r="X1297" i="6"/>
  <c r="V1298" i="6"/>
  <c r="W1298" i="6"/>
  <c r="X1298" i="6"/>
  <c r="V1299" i="6"/>
  <c r="W1299" i="6"/>
  <c r="X1299" i="6"/>
  <c r="V1300" i="6"/>
  <c r="W1300" i="6"/>
  <c r="X1300" i="6"/>
  <c r="V1301" i="6"/>
  <c r="W1301" i="6"/>
  <c r="X1301" i="6"/>
  <c r="V1302" i="6"/>
  <c r="W1302" i="6"/>
  <c r="X1302" i="6"/>
  <c r="V1303" i="6"/>
  <c r="W1303" i="6"/>
  <c r="X1303" i="6"/>
  <c r="V1304" i="6"/>
  <c r="W1304" i="6"/>
  <c r="X1304" i="6"/>
  <c r="V1305" i="6"/>
  <c r="W1305" i="6"/>
  <c r="X1305" i="6"/>
  <c r="V1306" i="6"/>
  <c r="W1306" i="6"/>
  <c r="X1306" i="6"/>
  <c r="V1307" i="6"/>
  <c r="W1307" i="6"/>
  <c r="X1307" i="6"/>
  <c r="V1308" i="6"/>
  <c r="W1308" i="6"/>
  <c r="X1308" i="6"/>
  <c r="V1309" i="6"/>
  <c r="W1309" i="6"/>
  <c r="X1309" i="6"/>
  <c r="V1310" i="6"/>
  <c r="W1310" i="6"/>
  <c r="X1310" i="6"/>
  <c r="V1311" i="6"/>
  <c r="W1311" i="6"/>
  <c r="X1311" i="6"/>
  <c r="V1312" i="6"/>
  <c r="W1312" i="6"/>
  <c r="X1312" i="6"/>
  <c r="V1313" i="6"/>
  <c r="W1313" i="6"/>
  <c r="X1313" i="6"/>
  <c r="V1314" i="6"/>
  <c r="W1314" i="6"/>
  <c r="X1314" i="6"/>
  <c r="V1315" i="6"/>
  <c r="W1315" i="6"/>
  <c r="X1315" i="6"/>
  <c r="V1316" i="6"/>
  <c r="W1316" i="6"/>
  <c r="X1316" i="6"/>
  <c r="V1317" i="6"/>
  <c r="W1317" i="6"/>
  <c r="X1317" i="6"/>
  <c r="V1318" i="6"/>
  <c r="W1318" i="6"/>
  <c r="X1318" i="6"/>
  <c r="V1319" i="6"/>
  <c r="W1319" i="6"/>
  <c r="X1319" i="6"/>
  <c r="V1320" i="6"/>
  <c r="W1320" i="6"/>
  <c r="X1320" i="6"/>
  <c r="V1321" i="6"/>
  <c r="W1321" i="6"/>
  <c r="X1321" i="6"/>
  <c r="V1322" i="6"/>
  <c r="W1322" i="6"/>
  <c r="X1322" i="6"/>
  <c r="V1323" i="6"/>
  <c r="W1323" i="6"/>
  <c r="X1323" i="6"/>
  <c r="V1324" i="6"/>
  <c r="W1324" i="6"/>
  <c r="X1324" i="6"/>
  <c r="V1325" i="6"/>
  <c r="W1325" i="6"/>
  <c r="X1325" i="6"/>
  <c r="V1326" i="6"/>
  <c r="W1326" i="6"/>
  <c r="X1326" i="6"/>
  <c r="V1327" i="6"/>
  <c r="W1327" i="6"/>
  <c r="X1327" i="6"/>
  <c r="V1328" i="6"/>
  <c r="W1328" i="6"/>
  <c r="X1328" i="6"/>
  <c r="V1329" i="6"/>
  <c r="W1329" i="6"/>
  <c r="X1329" i="6"/>
  <c r="V1330" i="6"/>
  <c r="W1330" i="6"/>
  <c r="X1330" i="6"/>
  <c r="V1331" i="6"/>
  <c r="W1331" i="6"/>
  <c r="X1331" i="6"/>
  <c r="V1332" i="6"/>
  <c r="W1332" i="6"/>
  <c r="X1332" i="6"/>
  <c r="V1333" i="6"/>
  <c r="W1333" i="6"/>
  <c r="X1333" i="6"/>
  <c r="V1334" i="6"/>
  <c r="W1334" i="6"/>
  <c r="X1334" i="6"/>
  <c r="V1335" i="6"/>
  <c r="W1335" i="6"/>
  <c r="X1335" i="6"/>
  <c r="V1336" i="6"/>
  <c r="W1336" i="6"/>
  <c r="X1336" i="6"/>
  <c r="V1337" i="6"/>
  <c r="W1337" i="6"/>
  <c r="X1337" i="6"/>
  <c r="V1338" i="6"/>
  <c r="W1338" i="6"/>
  <c r="X1338" i="6"/>
  <c r="V1339" i="6"/>
  <c r="W1339" i="6"/>
  <c r="X1339" i="6"/>
  <c r="V1340" i="6"/>
  <c r="W1340" i="6"/>
  <c r="X1340" i="6"/>
  <c r="V1341" i="6"/>
  <c r="W1341" i="6"/>
  <c r="X1341" i="6"/>
  <c r="V1342" i="6"/>
  <c r="W1342" i="6"/>
  <c r="X1342" i="6"/>
  <c r="V1343" i="6"/>
  <c r="W1343" i="6"/>
  <c r="X1343" i="6"/>
  <c r="V1344" i="6"/>
  <c r="W1344" i="6"/>
  <c r="X1344" i="6"/>
  <c r="V1345" i="6"/>
  <c r="W1345" i="6"/>
  <c r="X1345" i="6"/>
  <c r="V1346" i="6"/>
  <c r="W1346" i="6"/>
  <c r="X1346" i="6"/>
  <c r="V1347" i="6"/>
  <c r="W1347" i="6"/>
  <c r="X1347" i="6"/>
  <c r="V1348" i="6"/>
  <c r="W1348" i="6"/>
  <c r="X1348" i="6"/>
  <c r="V1349" i="6"/>
  <c r="W1349" i="6"/>
  <c r="X1349" i="6"/>
  <c r="V1350" i="6"/>
  <c r="W1350" i="6"/>
  <c r="X1350" i="6"/>
  <c r="V1351" i="6"/>
  <c r="W1351" i="6"/>
  <c r="X1351" i="6"/>
  <c r="V1352" i="6"/>
  <c r="W1352" i="6"/>
  <c r="X1352" i="6"/>
  <c r="V1353" i="6"/>
  <c r="W1353" i="6"/>
  <c r="X1353" i="6"/>
  <c r="V1354" i="6"/>
  <c r="W1354" i="6"/>
  <c r="X1354" i="6"/>
  <c r="V1355" i="6"/>
  <c r="W1355" i="6"/>
  <c r="X1355" i="6"/>
  <c r="V1356" i="6"/>
  <c r="W1356" i="6"/>
  <c r="X1356" i="6"/>
  <c r="V1357" i="6"/>
  <c r="W1357" i="6"/>
  <c r="X1357" i="6"/>
  <c r="V1358" i="6"/>
  <c r="W1358" i="6"/>
  <c r="X1358" i="6"/>
  <c r="V1359" i="6"/>
  <c r="W1359" i="6"/>
  <c r="X1359" i="6"/>
  <c r="V1360" i="6"/>
  <c r="W1360" i="6"/>
  <c r="X1360" i="6"/>
  <c r="V1361" i="6"/>
  <c r="W1361" i="6"/>
  <c r="X1361" i="6"/>
  <c r="V1362" i="6"/>
  <c r="W1362" i="6"/>
  <c r="X1362" i="6"/>
  <c r="V1363" i="6"/>
  <c r="W1363" i="6"/>
  <c r="X1363" i="6"/>
  <c r="V1364" i="6"/>
  <c r="W1364" i="6"/>
  <c r="X1364" i="6"/>
  <c r="V1365" i="6"/>
  <c r="W1365" i="6"/>
  <c r="X1365" i="6"/>
  <c r="V1366" i="6"/>
  <c r="W1366" i="6"/>
  <c r="X1366" i="6"/>
  <c r="V1367" i="6"/>
  <c r="W1367" i="6"/>
  <c r="X1367" i="6"/>
  <c r="V1368" i="6"/>
  <c r="W1368" i="6"/>
  <c r="X1368" i="6"/>
  <c r="V1369" i="6"/>
  <c r="W1369" i="6"/>
  <c r="X1369" i="6"/>
  <c r="V1370" i="6"/>
  <c r="W1370" i="6"/>
  <c r="X1370" i="6"/>
  <c r="V1371" i="6"/>
  <c r="W1371" i="6"/>
  <c r="X1371" i="6"/>
  <c r="V1372" i="6"/>
  <c r="W1372" i="6"/>
  <c r="X1372" i="6"/>
  <c r="V1373" i="6"/>
  <c r="W1373" i="6"/>
  <c r="X1373" i="6"/>
  <c r="V1374" i="6"/>
  <c r="W1374" i="6"/>
  <c r="X1374" i="6"/>
  <c r="V1375" i="6"/>
  <c r="W1375" i="6"/>
  <c r="X1375" i="6"/>
  <c r="V1376" i="6"/>
  <c r="W1376" i="6"/>
  <c r="X1376" i="6"/>
  <c r="V1377" i="6"/>
  <c r="W1377" i="6"/>
  <c r="X1377" i="6"/>
  <c r="V1378" i="6"/>
  <c r="W1378" i="6"/>
  <c r="X1378" i="6"/>
  <c r="V1379" i="6"/>
  <c r="W1379" i="6"/>
  <c r="X1379" i="6"/>
  <c r="V1380" i="6"/>
  <c r="W1380" i="6"/>
  <c r="X1380" i="6"/>
  <c r="V1381" i="6"/>
  <c r="W1381" i="6"/>
  <c r="X1381" i="6"/>
  <c r="V1382" i="6"/>
  <c r="W1382" i="6"/>
  <c r="X1382" i="6"/>
  <c r="V1383" i="6"/>
  <c r="W1383" i="6"/>
  <c r="X1383" i="6"/>
  <c r="V1384" i="6"/>
  <c r="W1384" i="6"/>
  <c r="X1384" i="6"/>
  <c r="V1385" i="6"/>
  <c r="W1385" i="6"/>
  <c r="X1385" i="6"/>
  <c r="V1386" i="6"/>
  <c r="W1386" i="6"/>
  <c r="X1386" i="6"/>
  <c r="V1387" i="6"/>
  <c r="W1387" i="6"/>
  <c r="X1387" i="6"/>
  <c r="V1388" i="6"/>
  <c r="W1388" i="6"/>
  <c r="X1388" i="6"/>
  <c r="V1389" i="6"/>
  <c r="W1389" i="6"/>
  <c r="X1389" i="6"/>
  <c r="V1390" i="6"/>
  <c r="W1390" i="6"/>
  <c r="X1390" i="6"/>
  <c r="V1391" i="6"/>
  <c r="W1391" i="6"/>
  <c r="X1391" i="6"/>
  <c r="V1392" i="6"/>
  <c r="W1392" i="6"/>
  <c r="X1392" i="6"/>
  <c r="V1393" i="6"/>
  <c r="W1393" i="6"/>
  <c r="X1393" i="6"/>
  <c r="V1394" i="6"/>
  <c r="W1394" i="6"/>
  <c r="X1394" i="6"/>
  <c r="V1395" i="6"/>
  <c r="W1395" i="6"/>
  <c r="X1395" i="6"/>
  <c r="V1396" i="6"/>
  <c r="W1396" i="6"/>
  <c r="X1396" i="6"/>
  <c r="V1397" i="6"/>
  <c r="W1397" i="6"/>
  <c r="X1397" i="6"/>
  <c r="V1398" i="6"/>
  <c r="W1398" i="6"/>
  <c r="X1398" i="6"/>
  <c r="V1399" i="6"/>
  <c r="W1399" i="6"/>
  <c r="X1399" i="6"/>
  <c r="V1400" i="6"/>
  <c r="W1400" i="6"/>
  <c r="X1400" i="6"/>
  <c r="V1401" i="6"/>
  <c r="W1401" i="6"/>
  <c r="X1401" i="6"/>
  <c r="V1402" i="6"/>
  <c r="W1402" i="6"/>
  <c r="X1402" i="6"/>
  <c r="V1403" i="6"/>
  <c r="W1403" i="6"/>
  <c r="X1403" i="6"/>
  <c r="V1404" i="6"/>
  <c r="W1404" i="6"/>
  <c r="X1404" i="6"/>
  <c r="V1405" i="6"/>
  <c r="W1405" i="6"/>
  <c r="X1405" i="6"/>
  <c r="V1406" i="6"/>
  <c r="W1406" i="6"/>
  <c r="X1406" i="6"/>
  <c r="V1407" i="6"/>
  <c r="W1407" i="6"/>
  <c r="X1407" i="6"/>
  <c r="V1408" i="6"/>
  <c r="W1408" i="6"/>
  <c r="X1408" i="6"/>
  <c r="V1409" i="6"/>
  <c r="W1409" i="6"/>
  <c r="X1409" i="6"/>
  <c r="V1410" i="6"/>
  <c r="W1410" i="6"/>
  <c r="X1410" i="6"/>
  <c r="V1411" i="6"/>
  <c r="W1411" i="6"/>
  <c r="X1411" i="6"/>
  <c r="V1412" i="6"/>
  <c r="W1412" i="6"/>
  <c r="X1412" i="6"/>
  <c r="V1413" i="6"/>
  <c r="W1413" i="6"/>
  <c r="X1413" i="6"/>
  <c r="V1414" i="6"/>
  <c r="W1414" i="6"/>
  <c r="X1414" i="6"/>
  <c r="V1415" i="6"/>
  <c r="W1415" i="6"/>
  <c r="X1415" i="6"/>
  <c r="V1416" i="6"/>
  <c r="W1416" i="6"/>
  <c r="X1416" i="6"/>
  <c r="V1417" i="6"/>
  <c r="W1417" i="6"/>
  <c r="X1417" i="6"/>
  <c r="V1418" i="6"/>
  <c r="W1418" i="6"/>
  <c r="X1418" i="6"/>
  <c r="V1419" i="6"/>
  <c r="W1419" i="6"/>
  <c r="X1419" i="6"/>
  <c r="V1420" i="6"/>
  <c r="W1420" i="6"/>
  <c r="X1420" i="6"/>
  <c r="V1421" i="6"/>
  <c r="W1421" i="6"/>
  <c r="X1421" i="6"/>
  <c r="V1422" i="6"/>
  <c r="W1422" i="6"/>
  <c r="X1422" i="6"/>
  <c r="V1423" i="6"/>
  <c r="W1423" i="6"/>
  <c r="X1423" i="6"/>
  <c r="V1424" i="6"/>
  <c r="W1424" i="6"/>
  <c r="X1424" i="6"/>
  <c r="V1425" i="6"/>
  <c r="W1425" i="6"/>
  <c r="X1425" i="6"/>
  <c r="V1426" i="6"/>
  <c r="W1426" i="6"/>
  <c r="X1426" i="6"/>
  <c r="V1427" i="6"/>
  <c r="W1427" i="6"/>
  <c r="X1427" i="6"/>
  <c r="V1428" i="6"/>
  <c r="W1428" i="6"/>
  <c r="X1428" i="6"/>
  <c r="V1429" i="6"/>
  <c r="W1429" i="6"/>
  <c r="X1429" i="6"/>
  <c r="V1430" i="6"/>
  <c r="W1430" i="6"/>
  <c r="X1430" i="6"/>
  <c r="V1431" i="6"/>
  <c r="W1431" i="6"/>
  <c r="X1431" i="6"/>
  <c r="V1432" i="6"/>
  <c r="W1432" i="6"/>
  <c r="X1432" i="6"/>
  <c r="V1433" i="6"/>
  <c r="W1433" i="6"/>
  <c r="X1433" i="6"/>
  <c r="V1434" i="6"/>
  <c r="W1434" i="6"/>
  <c r="X1434" i="6"/>
  <c r="V1435" i="6"/>
  <c r="W1435" i="6"/>
  <c r="X1435" i="6"/>
  <c r="V1436" i="6"/>
  <c r="W1436" i="6"/>
  <c r="X1436" i="6"/>
  <c r="V1437" i="6"/>
  <c r="W1437" i="6"/>
  <c r="X1437" i="6"/>
  <c r="V1438" i="6"/>
  <c r="W1438" i="6"/>
  <c r="X1438" i="6"/>
  <c r="V1439" i="6"/>
  <c r="W1439" i="6"/>
  <c r="X1439" i="6"/>
  <c r="V1440" i="6"/>
  <c r="W1440" i="6"/>
  <c r="X1440" i="6"/>
  <c r="V1441" i="6"/>
  <c r="W1441" i="6"/>
  <c r="X1441" i="6"/>
  <c r="V1442" i="6"/>
  <c r="W1442" i="6"/>
  <c r="X1442" i="6"/>
  <c r="V1443" i="6"/>
  <c r="W1443" i="6"/>
  <c r="X1443" i="6"/>
  <c r="V1444" i="6"/>
  <c r="W1444" i="6"/>
  <c r="X1444" i="6"/>
  <c r="V1445" i="6"/>
  <c r="W1445" i="6"/>
  <c r="X1445" i="6"/>
  <c r="V1446" i="6"/>
  <c r="W1446" i="6"/>
  <c r="X1446" i="6"/>
  <c r="V1447" i="6"/>
  <c r="W1447" i="6"/>
  <c r="X1447" i="6"/>
  <c r="V1448" i="6"/>
  <c r="W1448" i="6"/>
  <c r="X1448" i="6"/>
  <c r="V1449" i="6"/>
  <c r="W1449" i="6"/>
  <c r="X1449" i="6"/>
  <c r="V1450" i="6"/>
  <c r="W1450" i="6"/>
  <c r="X1450" i="6"/>
  <c r="V1451" i="6"/>
  <c r="W1451" i="6"/>
  <c r="X1451" i="6"/>
  <c r="V1452" i="6"/>
  <c r="W1452" i="6"/>
  <c r="X1452" i="6"/>
  <c r="V1453" i="6"/>
  <c r="W1453" i="6"/>
  <c r="X1453" i="6"/>
  <c r="V1454" i="6"/>
  <c r="W1454" i="6"/>
  <c r="X1454" i="6"/>
  <c r="V1455" i="6"/>
  <c r="W1455" i="6"/>
  <c r="X1455" i="6"/>
  <c r="V1456" i="6"/>
  <c r="W1456" i="6"/>
  <c r="X1456" i="6"/>
  <c r="V1457" i="6"/>
  <c r="W1457" i="6"/>
  <c r="X1457" i="6"/>
  <c r="V1458" i="6"/>
  <c r="W1458" i="6"/>
  <c r="X1458" i="6"/>
  <c r="V1459" i="6"/>
  <c r="W1459" i="6"/>
  <c r="X1459" i="6"/>
  <c r="V1460" i="6"/>
  <c r="W1460" i="6"/>
  <c r="X1460" i="6"/>
  <c r="V1461" i="6"/>
  <c r="W1461" i="6"/>
  <c r="X1461" i="6"/>
  <c r="V1462" i="6"/>
  <c r="W1462" i="6"/>
  <c r="X1462" i="6"/>
  <c r="V1463" i="6"/>
  <c r="W1463" i="6"/>
  <c r="X1463" i="6"/>
  <c r="V1464" i="6"/>
  <c r="W1464" i="6"/>
  <c r="X1464" i="6"/>
  <c r="V1465" i="6"/>
  <c r="W1465" i="6"/>
  <c r="X1465" i="6"/>
  <c r="V1466" i="6"/>
  <c r="W1466" i="6"/>
  <c r="X1466" i="6"/>
  <c r="V1467" i="6"/>
  <c r="W1467" i="6"/>
  <c r="X1467" i="6"/>
  <c r="V1468" i="6"/>
  <c r="W1468" i="6"/>
  <c r="X1468" i="6"/>
  <c r="V1469" i="6"/>
  <c r="W1469" i="6"/>
  <c r="X1469" i="6"/>
  <c r="V1470" i="6"/>
  <c r="W1470" i="6"/>
  <c r="X1470" i="6"/>
  <c r="V1471" i="6"/>
  <c r="W1471" i="6"/>
  <c r="X1471" i="6"/>
  <c r="V1472" i="6"/>
  <c r="W1472" i="6"/>
  <c r="X1472" i="6"/>
  <c r="V1473" i="6"/>
  <c r="W1473" i="6"/>
  <c r="X1473" i="6"/>
  <c r="V1474" i="6"/>
  <c r="W1474" i="6"/>
  <c r="X1474" i="6"/>
  <c r="V1475" i="6"/>
  <c r="W1475" i="6"/>
  <c r="X1475" i="6"/>
  <c r="V1476" i="6"/>
  <c r="W1476" i="6"/>
  <c r="X1476" i="6"/>
  <c r="V1477" i="6"/>
  <c r="W1477" i="6"/>
  <c r="X1477" i="6"/>
  <c r="V1478" i="6"/>
  <c r="W1478" i="6"/>
  <c r="X1478" i="6"/>
  <c r="V1479" i="6"/>
  <c r="W1479" i="6"/>
  <c r="X1479" i="6"/>
  <c r="V1480" i="6"/>
  <c r="W1480" i="6"/>
  <c r="X1480" i="6"/>
  <c r="V1481" i="6"/>
  <c r="W1481" i="6"/>
  <c r="X1481" i="6"/>
  <c r="V1482" i="6"/>
  <c r="W1482" i="6"/>
  <c r="X1482" i="6"/>
  <c r="V1483" i="6"/>
  <c r="W1483" i="6"/>
  <c r="X1483" i="6"/>
  <c r="V1484" i="6"/>
  <c r="W1484" i="6"/>
  <c r="X1484" i="6"/>
  <c r="V1485" i="6"/>
  <c r="W1485" i="6"/>
  <c r="X1485" i="6"/>
  <c r="V1486" i="6"/>
  <c r="W1486" i="6"/>
  <c r="X1486" i="6"/>
  <c r="V1487" i="6"/>
  <c r="W1487" i="6"/>
  <c r="X1487" i="6"/>
  <c r="V1488" i="6"/>
  <c r="W1488" i="6"/>
  <c r="X1488" i="6"/>
  <c r="X2" i="6"/>
  <c r="W2" i="6"/>
  <c r="V2" i="6"/>
  <c r="W1484" i="7"/>
  <c r="V1485" i="7"/>
  <c r="R1489" i="8"/>
  <c r="S1488" i="8"/>
  <c r="Q1488" i="8"/>
  <c r="B1488" i="8"/>
  <c r="N1488" i="8" s="1"/>
  <c r="S1487" i="8"/>
  <c r="Q1487" i="8"/>
  <c r="B1487" i="8"/>
  <c r="O1487" i="8" s="1"/>
  <c r="S1486" i="8"/>
  <c r="Q1486" i="8"/>
  <c r="B1486" i="8"/>
  <c r="N1486" i="8" s="1"/>
  <c r="S1485" i="8"/>
  <c r="Q1485" i="8"/>
  <c r="B1485" i="8"/>
  <c r="N1485" i="8" s="1"/>
  <c r="S1484" i="8"/>
  <c r="Q1484" i="8"/>
  <c r="B1484" i="8"/>
  <c r="N1484" i="8" s="1"/>
  <c r="S1483" i="8"/>
  <c r="Q1483" i="8"/>
  <c r="B1483" i="8"/>
  <c r="O1483" i="8" s="1"/>
  <c r="S1482" i="8"/>
  <c r="Q1482" i="8"/>
  <c r="B1482" i="8"/>
  <c r="N1482" i="8" s="1"/>
  <c r="S1481" i="8"/>
  <c r="Q1481" i="8"/>
  <c r="B1481" i="8"/>
  <c r="O1481" i="8" s="1"/>
  <c r="S1480" i="8"/>
  <c r="Q1480" i="8"/>
  <c r="B1480" i="8"/>
  <c r="N1480" i="8" s="1"/>
  <c r="S1479" i="8"/>
  <c r="Q1479" i="8"/>
  <c r="B1479" i="8"/>
  <c r="O1479" i="8" s="1"/>
  <c r="S1478" i="8"/>
  <c r="Q1478" i="8"/>
  <c r="B1478" i="8"/>
  <c r="N1478" i="8" s="1"/>
  <c r="S1477" i="8"/>
  <c r="Q1477" i="8"/>
  <c r="B1477" i="8"/>
  <c r="N1477" i="8" s="1"/>
  <c r="S1476" i="8"/>
  <c r="Q1476" i="8"/>
  <c r="B1476" i="8"/>
  <c r="N1476" i="8" s="1"/>
  <c r="S1475" i="8"/>
  <c r="Q1475" i="8"/>
  <c r="B1475" i="8"/>
  <c r="O1475" i="8" s="1"/>
  <c r="S1474" i="8"/>
  <c r="Q1474" i="8"/>
  <c r="B1474" i="8"/>
  <c r="N1474" i="8" s="1"/>
  <c r="S1473" i="8"/>
  <c r="Q1473" i="8"/>
  <c r="B1473" i="8"/>
  <c r="O1473" i="8" s="1"/>
  <c r="S1472" i="8"/>
  <c r="Q1472" i="8"/>
  <c r="B1472" i="8"/>
  <c r="N1472" i="8" s="1"/>
  <c r="S1471" i="8"/>
  <c r="B1471" i="8"/>
  <c r="N1471" i="8" s="1"/>
  <c r="P1471" i="8" s="1"/>
  <c r="Q1471" i="8" s="1"/>
  <c r="S1470" i="8"/>
  <c r="Q1470" i="8"/>
  <c r="B1470" i="8"/>
  <c r="O1470" i="8" s="1"/>
  <c r="S1469" i="8"/>
  <c r="Q1469" i="8"/>
  <c r="B1469" i="8"/>
  <c r="S1468" i="8"/>
  <c r="Q1468" i="8"/>
  <c r="B1468" i="8"/>
  <c r="O1468" i="8" s="1"/>
  <c r="S1467" i="8"/>
  <c r="Q1467" i="8"/>
  <c r="B1467" i="8"/>
  <c r="N1467" i="8" s="1"/>
  <c r="S1466" i="8"/>
  <c r="Q1466" i="8"/>
  <c r="B1466" i="8"/>
  <c r="O1466" i="8" s="1"/>
  <c r="S1465" i="8"/>
  <c r="Q1465" i="8"/>
  <c r="B1465" i="8"/>
  <c r="S1464" i="8"/>
  <c r="Q1464" i="8"/>
  <c r="B1464" i="8"/>
  <c r="O1464" i="8" s="1"/>
  <c r="S1463" i="8"/>
  <c r="Q1463" i="8"/>
  <c r="B1463" i="8"/>
  <c r="O1463" i="8" s="1"/>
  <c r="S1462" i="8"/>
  <c r="Q1462" i="8"/>
  <c r="B1462" i="8"/>
  <c r="O1462" i="8" s="1"/>
  <c r="S1461" i="8"/>
  <c r="Q1461" i="8"/>
  <c r="B1461" i="8"/>
  <c r="S1460" i="8"/>
  <c r="Q1460" i="8"/>
  <c r="N1460" i="8"/>
  <c r="B1460" i="8"/>
  <c r="O1460" i="8" s="1"/>
  <c r="S1459" i="8"/>
  <c r="Q1459" i="8"/>
  <c r="B1459" i="8"/>
  <c r="O1459" i="8" s="1"/>
  <c r="S1458" i="8"/>
  <c r="Q1458" i="8"/>
  <c r="B1458" i="8"/>
  <c r="O1458" i="8" s="1"/>
  <c r="S1457" i="8"/>
  <c r="Q1457" i="8"/>
  <c r="B1457" i="8"/>
  <c r="S1456" i="8"/>
  <c r="Q1456" i="8"/>
  <c r="B1456" i="8"/>
  <c r="O1456" i="8" s="1"/>
  <c r="S1455" i="8"/>
  <c r="B1455" i="8"/>
  <c r="N1455" i="8" s="1"/>
  <c r="P1455" i="8" s="1"/>
  <c r="Q1455" i="8" s="1"/>
  <c r="S1454" i="8"/>
  <c r="Q1454" i="8"/>
  <c r="B1454" i="8"/>
  <c r="O1454" i="8" s="1"/>
  <c r="S1453" i="8"/>
  <c r="B1453" i="8"/>
  <c r="S1452" i="8"/>
  <c r="Q1452" i="8"/>
  <c r="B1452" i="8"/>
  <c r="O1452" i="8" s="1"/>
  <c r="S1451" i="8"/>
  <c r="Q1451" i="8"/>
  <c r="B1451" i="8"/>
  <c r="O1451" i="8" s="1"/>
  <c r="S1450" i="8"/>
  <c r="B1450" i="8"/>
  <c r="N1450" i="8" s="1"/>
  <c r="P1450" i="8" s="1"/>
  <c r="Q1450" i="8" s="1"/>
  <c r="S1449" i="8"/>
  <c r="Q1449" i="8"/>
  <c r="B1449" i="8"/>
  <c r="N1449" i="8" s="1"/>
  <c r="S1448" i="8"/>
  <c r="Q1448" i="8"/>
  <c r="B1448" i="8"/>
  <c r="S1447" i="8"/>
  <c r="Q1447" i="8"/>
  <c r="O1447" i="8"/>
  <c r="B1447" i="8"/>
  <c r="N1447" i="8" s="1"/>
  <c r="S1446" i="8"/>
  <c r="Q1446" i="8"/>
  <c r="B1446" i="8"/>
  <c r="N1446" i="8" s="1"/>
  <c r="S1445" i="8"/>
  <c r="B1445" i="8"/>
  <c r="S1444" i="8"/>
  <c r="O1444" i="8"/>
  <c r="B1444" i="8"/>
  <c r="N1444" i="8" s="1"/>
  <c r="P1444" i="8" s="1"/>
  <c r="Q1444" i="8" s="1"/>
  <c r="S1443" i="8"/>
  <c r="Q1443" i="8"/>
  <c r="B1443" i="8"/>
  <c r="S1442" i="8"/>
  <c r="Q1442" i="8"/>
  <c r="B1442" i="8"/>
  <c r="N1442" i="8" s="1"/>
  <c r="S1441" i="8"/>
  <c r="Q1441" i="8"/>
  <c r="B1441" i="8"/>
  <c r="S1440" i="8"/>
  <c r="Q1440" i="8"/>
  <c r="B1440" i="8"/>
  <c r="O1440" i="8" s="1"/>
  <c r="S1439" i="8"/>
  <c r="Q1439" i="8"/>
  <c r="B1439" i="8"/>
  <c r="N1439" i="8" s="1"/>
  <c r="S1438" i="8"/>
  <c r="Q1438" i="8"/>
  <c r="B1438" i="8"/>
  <c r="O1438" i="8" s="1"/>
  <c r="S1437" i="8"/>
  <c r="Q1437" i="8"/>
  <c r="B1437" i="8"/>
  <c r="N1437" i="8" s="1"/>
  <c r="S1436" i="8"/>
  <c r="Q1436" i="8"/>
  <c r="B1436" i="8"/>
  <c r="S1435" i="8"/>
  <c r="Q1435" i="8"/>
  <c r="B1435" i="8"/>
  <c r="S1434" i="8"/>
  <c r="Q1434" i="8"/>
  <c r="B1434" i="8"/>
  <c r="N1434" i="8" s="1"/>
  <c r="S1433" i="8"/>
  <c r="Q1433" i="8"/>
  <c r="B1433" i="8"/>
  <c r="S1432" i="8"/>
  <c r="Q1432" i="8"/>
  <c r="B1432" i="8"/>
  <c r="S1431" i="8"/>
  <c r="Q1431" i="8"/>
  <c r="B1431" i="8"/>
  <c r="S1430" i="8"/>
  <c r="B1430" i="8"/>
  <c r="N1430" i="8" s="1"/>
  <c r="P1430" i="8" s="1"/>
  <c r="Q1430" i="8" s="1"/>
  <c r="S1429" i="8"/>
  <c r="Q1429" i="8"/>
  <c r="B1429" i="8"/>
  <c r="N1429" i="8" s="1"/>
  <c r="S1428" i="8"/>
  <c r="B1428" i="8"/>
  <c r="S1427" i="8"/>
  <c r="Q1427" i="8"/>
  <c r="B1427" i="8"/>
  <c r="S1426" i="8"/>
  <c r="Q1426" i="8"/>
  <c r="B1426" i="8"/>
  <c r="O1426" i="8" s="1"/>
  <c r="S1425" i="8"/>
  <c r="Q1425" i="8"/>
  <c r="B1425" i="8"/>
  <c r="S1424" i="8"/>
  <c r="Q1424" i="8"/>
  <c r="B1424" i="8"/>
  <c r="S1423" i="8"/>
  <c r="Q1423" i="8"/>
  <c r="B1423" i="8"/>
  <c r="S1422" i="8"/>
  <c r="Q1422" i="8"/>
  <c r="B1422" i="8"/>
  <c r="N1422" i="8" s="1"/>
  <c r="S1421" i="8"/>
  <c r="B1421" i="8"/>
  <c r="N1421" i="8" s="1"/>
  <c r="P1421" i="8" s="1"/>
  <c r="Q1421" i="8" s="1"/>
  <c r="S1420" i="8"/>
  <c r="Q1420" i="8"/>
  <c r="B1420" i="8"/>
  <c r="N1420" i="8" s="1"/>
  <c r="S1419" i="8"/>
  <c r="Q1419" i="8"/>
  <c r="B1419" i="8"/>
  <c r="S1418" i="8"/>
  <c r="Q1418" i="8"/>
  <c r="B1418" i="8"/>
  <c r="N1418" i="8" s="1"/>
  <c r="S1417" i="8"/>
  <c r="Q1417" i="8"/>
  <c r="O1417" i="8"/>
  <c r="B1417" i="8"/>
  <c r="N1417" i="8" s="1"/>
  <c r="S1416" i="8"/>
  <c r="Q1416" i="8"/>
  <c r="B1416" i="8"/>
  <c r="N1416" i="8" s="1"/>
  <c r="S1415" i="8"/>
  <c r="Q1415" i="8"/>
  <c r="B1415" i="8"/>
  <c r="S1414" i="8"/>
  <c r="Q1414" i="8"/>
  <c r="O1414" i="8"/>
  <c r="B1414" i="8"/>
  <c r="N1414" i="8" s="1"/>
  <c r="S1413" i="8"/>
  <c r="B1413" i="8"/>
  <c r="N1413" i="8" s="1"/>
  <c r="P1413" i="8" s="1"/>
  <c r="Q1413" i="8" s="1"/>
  <c r="S1412" i="8"/>
  <c r="Q1412" i="8"/>
  <c r="B1412" i="8"/>
  <c r="O1412" i="8" s="1"/>
  <c r="S1411" i="8"/>
  <c r="Q1411" i="8"/>
  <c r="B1411" i="8"/>
  <c r="N1411" i="8" s="1"/>
  <c r="S1410" i="8"/>
  <c r="Q1410" i="8"/>
  <c r="B1410" i="8"/>
  <c r="O1410" i="8" s="1"/>
  <c r="S1409" i="8"/>
  <c r="Q1409" i="8"/>
  <c r="B1409" i="8"/>
  <c r="S1408" i="8"/>
  <c r="Q1408" i="8"/>
  <c r="B1408" i="8"/>
  <c r="S1407" i="8"/>
  <c r="Q1407" i="8"/>
  <c r="B1407" i="8"/>
  <c r="S1406" i="8"/>
  <c r="Q1406" i="8"/>
  <c r="B1406" i="8"/>
  <c r="O1406" i="8" s="1"/>
  <c r="S1405" i="8"/>
  <c r="Q1405" i="8"/>
  <c r="O1405" i="8"/>
  <c r="B1405" i="8"/>
  <c r="N1405" i="8" s="1"/>
  <c r="S1404" i="8"/>
  <c r="Q1404" i="8"/>
  <c r="B1404" i="8"/>
  <c r="O1404" i="8" s="1"/>
  <c r="S1403" i="8"/>
  <c r="Q1403" i="8"/>
  <c r="B1403" i="8"/>
  <c r="N1403" i="8" s="1"/>
  <c r="S1402" i="8"/>
  <c r="Q1402" i="8"/>
  <c r="B1402" i="8"/>
  <c r="O1402" i="8" s="1"/>
  <c r="S1401" i="8"/>
  <c r="Q1401" i="8"/>
  <c r="B1401" i="8"/>
  <c r="O1401" i="8" s="1"/>
  <c r="S1400" i="8"/>
  <c r="Q1400" i="8"/>
  <c r="B1400" i="8"/>
  <c r="O1400" i="8" s="1"/>
  <c r="S1399" i="8"/>
  <c r="Q1399" i="8"/>
  <c r="B1399" i="8"/>
  <c r="S1398" i="8"/>
  <c r="B1398" i="8"/>
  <c r="O1398" i="8" s="1"/>
  <c r="S1397" i="8"/>
  <c r="Q1397" i="8"/>
  <c r="O1397" i="8"/>
  <c r="B1397" i="8"/>
  <c r="N1397" i="8" s="1"/>
  <c r="S1396" i="8"/>
  <c r="B1396" i="8"/>
  <c r="S1395" i="8"/>
  <c r="Q1395" i="8"/>
  <c r="B1395" i="8"/>
  <c r="S1394" i="8"/>
  <c r="B1394" i="8"/>
  <c r="N1394" i="8" s="1"/>
  <c r="P1394" i="8" s="1"/>
  <c r="Q1394" i="8" s="1"/>
  <c r="S1393" i="8"/>
  <c r="Q1393" i="8"/>
  <c r="B1393" i="8"/>
  <c r="S1392" i="8"/>
  <c r="Q1392" i="8"/>
  <c r="B1392" i="8"/>
  <c r="O1392" i="8" s="1"/>
  <c r="S1391" i="8"/>
  <c r="Q1391" i="8"/>
  <c r="B1391" i="8"/>
  <c r="S1390" i="8"/>
  <c r="Q1390" i="8"/>
  <c r="O1390" i="8"/>
  <c r="B1390" i="8"/>
  <c r="N1390" i="8" s="1"/>
  <c r="S1389" i="8"/>
  <c r="Q1389" i="8"/>
  <c r="B1389" i="8"/>
  <c r="S1388" i="8"/>
  <c r="Q1388" i="8"/>
  <c r="B1388" i="8"/>
  <c r="S1387" i="8"/>
  <c r="Q1387" i="8"/>
  <c r="B1387" i="8"/>
  <c r="S1386" i="8"/>
  <c r="Q1386" i="8"/>
  <c r="B1386" i="8"/>
  <c r="N1386" i="8" s="1"/>
  <c r="S1385" i="8"/>
  <c r="Q1385" i="8"/>
  <c r="B1385" i="8"/>
  <c r="S1384" i="8"/>
  <c r="Q1384" i="8"/>
  <c r="N1384" i="8"/>
  <c r="B1384" i="8"/>
  <c r="O1384" i="8" s="1"/>
  <c r="S1383" i="8"/>
  <c r="Q1383" i="8"/>
  <c r="B1383" i="8"/>
  <c r="S1382" i="8"/>
  <c r="Q1382" i="8"/>
  <c r="B1382" i="8"/>
  <c r="S1381" i="8"/>
  <c r="Q1381" i="8"/>
  <c r="B1381" i="8"/>
  <c r="S1380" i="8"/>
  <c r="Q1380" i="8"/>
  <c r="B1380" i="8"/>
  <c r="S1379" i="8"/>
  <c r="Q1379" i="8"/>
  <c r="B1379" i="8"/>
  <c r="S1378" i="8"/>
  <c r="Q1378" i="8"/>
  <c r="N1378" i="8"/>
  <c r="B1378" i="8"/>
  <c r="O1378" i="8" s="1"/>
  <c r="S1377" i="8"/>
  <c r="Q1377" i="8"/>
  <c r="B1377" i="8"/>
  <c r="S1376" i="8"/>
  <c r="Q1376" i="8"/>
  <c r="B1376" i="8"/>
  <c r="S1375" i="8"/>
  <c r="Q1375" i="8"/>
  <c r="B1375" i="8"/>
  <c r="S1374" i="8"/>
  <c r="Q1374" i="8"/>
  <c r="B1374" i="8"/>
  <c r="S1373" i="8"/>
  <c r="Q1373" i="8"/>
  <c r="B1373" i="8"/>
  <c r="S1372" i="8"/>
  <c r="Q1372" i="8"/>
  <c r="B1372" i="8"/>
  <c r="N1372" i="8" s="1"/>
  <c r="S1371" i="8"/>
  <c r="Q1371" i="8"/>
  <c r="B1371" i="8"/>
  <c r="S1370" i="8"/>
  <c r="Q1370" i="8"/>
  <c r="O1370" i="8"/>
  <c r="B1370" i="8"/>
  <c r="N1370" i="8" s="1"/>
  <c r="S1369" i="8"/>
  <c r="Q1369" i="8"/>
  <c r="B1369" i="8"/>
  <c r="S1368" i="8"/>
  <c r="Q1368" i="8"/>
  <c r="B1368" i="8"/>
  <c r="S1367" i="8"/>
  <c r="Q1367" i="8"/>
  <c r="B1367" i="8"/>
  <c r="S1366" i="8"/>
  <c r="O1366" i="8"/>
  <c r="B1366" i="8"/>
  <c r="N1366" i="8" s="1"/>
  <c r="P1366" i="8" s="1"/>
  <c r="Q1366" i="8" s="1"/>
  <c r="S1365" i="8"/>
  <c r="Q1365" i="8"/>
  <c r="B1365" i="8"/>
  <c r="N1365" i="8" s="1"/>
  <c r="S1364" i="8"/>
  <c r="Q1364" i="8"/>
  <c r="B1364" i="8"/>
  <c r="S1363" i="8"/>
  <c r="Q1363" i="8"/>
  <c r="B1363" i="8"/>
  <c r="S1362" i="8"/>
  <c r="Q1362" i="8"/>
  <c r="B1362" i="8"/>
  <c r="S1361" i="8"/>
  <c r="Q1361" i="8"/>
  <c r="B1361" i="8"/>
  <c r="O1361" i="8" s="1"/>
  <c r="S1360" i="8"/>
  <c r="Q1360" i="8"/>
  <c r="B1360" i="8"/>
  <c r="N1360" i="8" s="1"/>
  <c r="S1359" i="8"/>
  <c r="Q1359" i="8"/>
  <c r="B1359" i="8"/>
  <c r="S1358" i="8"/>
  <c r="Q1358" i="8"/>
  <c r="B1358" i="8"/>
  <c r="N1358" i="8" s="1"/>
  <c r="S1357" i="8"/>
  <c r="Q1357" i="8"/>
  <c r="B1357" i="8"/>
  <c r="S1356" i="8"/>
  <c r="Q1356" i="8"/>
  <c r="B1356" i="8"/>
  <c r="S1355" i="8"/>
  <c r="Q1355" i="8"/>
  <c r="B1355" i="8"/>
  <c r="S1354" i="8"/>
  <c r="Q1354" i="8"/>
  <c r="B1354" i="8"/>
  <c r="N1354" i="8" s="1"/>
  <c r="S1353" i="8"/>
  <c r="Q1353" i="8"/>
  <c r="B1353" i="8"/>
  <c r="O1353" i="8" s="1"/>
  <c r="S1352" i="8"/>
  <c r="Q1352" i="8"/>
  <c r="B1352" i="8"/>
  <c r="N1352" i="8" s="1"/>
  <c r="S1351" i="8"/>
  <c r="Q1351" i="8"/>
  <c r="N1351" i="8"/>
  <c r="B1351" i="8"/>
  <c r="O1351" i="8" s="1"/>
  <c r="S1350" i="8"/>
  <c r="Q1350" i="8"/>
  <c r="B1350" i="8"/>
  <c r="S1349" i="8"/>
  <c r="Q1349" i="8"/>
  <c r="B1349" i="8"/>
  <c r="O1349" i="8" s="1"/>
  <c r="S1348" i="8"/>
  <c r="B1348" i="8"/>
  <c r="S1347" i="8"/>
  <c r="Q1347" i="8"/>
  <c r="B1347" i="8"/>
  <c r="S1346" i="8"/>
  <c r="Q1346" i="8"/>
  <c r="B1346" i="8"/>
  <c r="S1345" i="8"/>
  <c r="Q1345" i="8"/>
  <c r="B1345" i="8"/>
  <c r="O1345" i="8" s="1"/>
  <c r="S1344" i="8"/>
  <c r="Q1344" i="8"/>
  <c r="B1344" i="8"/>
  <c r="S1343" i="8"/>
  <c r="Q1343" i="8"/>
  <c r="B1343" i="8"/>
  <c r="N1343" i="8" s="1"/>
  <c r="S1342" i="8"/>
  <c r="Q1342" i="8"/>
  <c r="B1342" i="8"/>
  <c r="S1341" i="8"/>
  <c r="Q1341" i="8"/>
  <c r="O1341" i="8"/>
  <c r="N1341" i="8"/>
  <c r="B1341" i="8"/>
  <c r="S1340" i="8"/>
  <c r="Q1340" i="8"/>
  <c r="B1340" i="8"/>
  <c r="O1340" i="8" s="1"/>
  <c r="S1339" i="8"/>
  <c r="Q1339" i="8"/>
  <c r="B1339" i="8"/>
  <c r="N1339" i="8" s="1"/>
  <c r="S1338" i="8"/>
  <c r="Q1338" i="8"/>
  <c r="B1338" i="8"/>
  <c r="O1338" i="8" s="1"/>
  <c r="S1337" i="8"/>
  <c r="Q1337" i="8"/>
  <c r="B1337" i="8"/>
  <c r="O1337" i="8" s="1"/>
  <c r="S1336" i="8"/>
  <c r="Q1336" i="8"/>
  <c r="B1336" i="8"/>
  <c r="O1336" i="8" s="1"/>
  <c r="S1335" i="8"/>
  <c r="Q1335" i="8"/>
  <c r="B1335" i="8"/>
  <c r="S1334" i="8"/>
  <c r="Q1334" i="8"/>
  <c r="N1334" i="8"/>
  <c r="B1334" i="8"/>
  <c r="O1334" i="8" s="1"/>
  <c r="S1333" i="8"/>
  <c r="Q1333" i="8"/>
  <c r="B1333" i="8"/>
  <c r="N1333" i="8" s="1"/>
  <c r="S1332" i="8"/>
  <c r="Q1332" i="8"/>
  <c r="B1332" i="8"/>
  <c r="O1332" i="8" s="1"/>
  <c r="S1331" i="8"/>
  <c r="Q1331" i="8"/>
  <c r="B1331" i="8"/>
  <c r="N1331" i="8" s="1"/>
  <c r="S1330" i="8"/>
  <c r="B1330" i="8"/>
  <c r="O1330" i="8" s="1"/>
  <c r="S1329" i="8"/>
  <c r="Q1329" i="8"/>
  <c r="B1329" i="8"/>
  <c r="N1329" i="8" s="1"/>
  <c r="S1328" i="8"/>
  <c r="Q1328" i="8"/>
  <c r="B1328" i="8"/>
  <c r="O1328" i="8" s="1"/>
  <c r="S1327" i="8"/>
  <c r="B1327" i="8"/>
  <c r="O1327" i="8" s="1"/>
  <c r="S1326" i="8"/>
  <c r="Q1326" i="8"/>
  <c r="B1326" i="8"/>
  <c r="O1326" i="8" s="1"/>
  <c r="S1325" i="8"/>
  <c r="Q1325" i="8"/>
  <c r="B1325" i="8"/>
  <c r="O1325" i="8" s="1"/>
  <c r="S1324" i="8"/>
  <c r="Q1324" i="8"/>
  <c r="B1324" i="8"/>
  <c r="N1324" i="8" s="1"/>
  <c r="S1323" i="8"/>
  <c r="Q1323" i="8"/>
  <c r="B1323" i="8"/>
  <c r="O1323" i="8" s="1"/>
  <c r="S1322" i="8"/>
  <c r="Q1322" i="8"/>
  <c r="B1322" i="8"/>
  <c r="N1322" i="8" s="1"/>
  <c r="S1321" i="8"/>
  <c r="Q1321" i="8"/>
  <c r="B1321" i="8"/>
  <c r="S1320" i="8"/>
  <c r="Q1320" i="8"/>
  <c r="B1320" i="8"/>
  <c r="S1319" i="8"/>
  <c r="Q1319" i="8"/>
  <c r="B1319" i="8"/>
  <c r="O1319" i="8" s="1"/>
  <c r="S1318" i="8"/>
  <c r="Q1318" i="8"/>
  <c r="B1318" i="8"/>
  <c r="O1318" i="8" s="1"/>
  <c r="S1317" i="8"/>
  <c r="Q1317" i="8"/>
  <c r="N1317" i="8"/>
  <c r="B1317" i="8"/>
  <c r="O1317" i="8" s="1"/>
  <c r="S1316" i="8"/>
  <c r="Q1316" i="8"/>
  <c r="B1316" i="8"/>
  <c r="N1316" i="8" s="1"/>
  <c r="S1315" i="8"/>
  <c r="Q1315" i="8"/>
  <c r="B1315" i="8"/>
  <c r="S1314" i="8"/>
  <c r="Q1314" i="8"/>
  <c r="B1314" i="8"/>
  <c r="S1313" i="8"/>
  <c r="Q1313" i="8"/>
  <c r="B1313" i="8"/>
  <c r="S1312" i="8"/>
  <c r="Q1312" i="8"/>
  <c r="B1312" i="8"/>
  <c r="N1312" i="8" s="1"/>
  <c r="S1311" i="8"/>
  <c r="Q1311" i="8"/>
  <c r="B1311" i="8"/>
  <c r="O1311" i="8" s="1"/>
  <c r="S1310" i="8"/>
  <c r="Q1310" i="8"/>
  <c r="B1310" i="8"/>
  <c r="S1309" i="8"/>
  <c r="Q1309" i="8"/>
  <c r="B1309" i="8"/>
  <c r="O1309" i="8" s="1"/>
  <c r="S1308" i="8"/>
  <c r="Q1308" i="8"/>
  <c r="B1308" i="8"/>
  <c r="N1308" i="8" s="1"/>
  <c r="S1307" i="8"/>
  <c r="Q1307" i="8"/>
  <c r="B1307" i="8"/>
  <c r="O1307" i="8" s="1"/>
  <c r="S1306" i="8"/>
  <c r="Q1306" i="8"/>
  <c r="B1306" i="8"/>
  <c r="O1306" i="8" s="1"/>
  <c r="S1305" i="8"/>
  <c r="B1305" i="8"/>
  <c r="N1305" i="8" s="1"/>
  <c r="P1305" i="8" s="1"/>
  <c r="Q1305" i="8" s="1"/>
  <c r="S1304" i="8"/>
  <c r="Q1304" i="8"/>
  <c r="B1304" i="8"/>
  <c r="N1304" i="8" s="1"/>
  <c r="S1303" i="8"/>
  <c r="Q1303" i="8"/>
  <c r="N1303" i="8"/>
  <c r="B1303" i="8"/>
  <c r="O1303" i="8" s="1"/>
  <c r="S1302" i="8"/>
  <c r="Q1302" i="8"/>
  <c r="B1302" i="8"/>
  <c r="N1302" i="8" s="1"/>
  <c r="S1301" i="8"/>
  <c r="Q1301" i="8"/>
  <c r="B1301" i="8"/>
  <c r="S1300" i="8"/>
  <c r="Q1300" i="8"/>
  <c r="B1300" i="8"/>
  <c r="N1300" i="8" s="1"/>
  <c r="S1299" i="8"/>
  <c r="Q1299" i="8"/>
  <c r="B1299" i="8"/>
  <c r="O1299" i="8" s="1"/>
  <c r="S1298" i="8"/>
  <c r="Q1298" i="8"/>
  <c r="B1298" i="8"/>
  <c r="N1298" i="8" s="1"/>
  <c r="S1297" i="8"/>
  <c r="Q1297" i="8"/>
  <c r="B1297" i="8"/>
  <c r="O1297" i="8" s="1"/>
  <c r="S1296" i="8"/>
  <c r="B1296" i="8"/>
  <c r="O1296" i="8" s="1"/>
  <c r="S1295" i="8"/>
  <c r="Q1295" i="8"/>
  <c r="B1295" i="8"/>
  <c r="O1295" i="8" s="1"/>
  <c r="S1294" i="8"/>
  <c r="Q1294" i="8"/>
  <c r="B1294" i="8"/>
  <c r="O1294" i="8" s="1"/>
  <c r="S1293" i="8"/>
  <c r="Q1293" i="8"/>
  <c r="B1293" i="8"/>
  <c r="O1293" i="8" s="1"/>
  <c r="S1292" i="8"/>
  <c r="Q1292" i="8"/>
  <c r="B1292" i="8"/>
  <c r="O1292" i="8" s="1"/>
  <c r="S1291" i="8"/>
  <c r="Q1291" i="8"/>
  <c r="B1291" i="8"/>
  <c r="O1291" i="8" s="1"/>
  <c r="S1290" i="8"/>
  <c r="Q1290" i="8"/>
  <c r="B1290" i="8"/>
  <c r="O1290" i="8" s="1"/>
  <c r="S1289" i="8"/>
  <c r="Q1289" i="8"/>
  <c r="B1289" i="8"/>
  <c r="O1289" i="8" s="1"/>
  <c r="S1288" i="8"/>
  <c r="Q1288" i="8"/>
  <c r="B1288" i="8"/>
  <c r="O1288" i="8" s="1"/>
  <c r="S1287" i="8"/>
  <c r="Q1287" i="8"/>
  <c r="B1287" i="8"/>
  <c r="O1287" i="8" s="1"/>
  <c r="S1286" i="8"/>
  <c r="B1286" i="8"/>
  <c r="O1286" i="8" s="1"/>
  <c r="S1285" i="8"/>
  <c r="Q1285" i="8"/>
  <c r="B1285" i="8"/>
  <c r="O1285" i="8" s="1"/>
  <c r="S1284" i="8"/>
  <c r="Q1284" i="8"/>
  <c r="B1284" i="8"/>
  <c r="O1284" i="8" s="1"/>
  <c r="S1283" i="8"/>
  <c r="B1283" i="8"/>
  <c r="S1282" i="8"/>
  <c r="Q1282" i="8"/>
  <c r="B1282" i="8"/>
  <c r="O1282" i="8" s="1"/>
  <c r="S1281" i="8"/>
  <c r="Q1281" i="8"/>
  <c r="B1281" i="8"/>
  <c r="S1280" i="8"/>
  <c r="Q1280" i="8"/>
  <c r="B1280" i="8"/>
  <c r="O1280" i="8" s="1"/>
  <c r="S1279" i="8"/>
  <c r="B1279" i="8"/>
  <c r="O1279" i="8" s="1"/>
  <c r="S1278" i="8"/>
  <c r="Q1278" i="8"/>
  <c r="B1278" i="8"/>
  <c r="O1278" i="8" s="1"/>
  <c r="S1277" i="8"/>
  <c r="Q1277" i="8"/>
  <c r="B1277" i="8"/>
  <c r="S1276" i="8"/>
  <c r="Q1276" i="8"/>
  <c r="B1276" i="8"/>
  <c r="O1276" i="8" s="1"/>
  <c r="S1275" i="8"/>
  <c r="Q1275" i="8"/>
  <c r="B1275" i="8"/>
  <c r="S1274" i="8"/>
  <c r="B1274" i="8"/>
  <c r="O1274" i="8" s="1"/>
  <c r="S1273" i="8"/>
  <c r="B1273" i="8"/>
  <c r="O1273" i="8" s="1"/>
  <c r="S1272" i="8"/>
  <c r="Q1272" i="8"/>
  <c r="B1272" i="8"/>
  <c r="S1271" i="8"/>
  <c r="Q1271" i="8"/>
  <c r="B1271" i="8"/>
  <c r="O1271" i="8" s="1"/>
  <c r="S1270" i="8"/>
  <c r="Q1270" i="8"/>
  <c r="B1270" i="8"/>
  <c r="S1269" i="8"/>
  <c r="Q1269" i="8"/>
  <c r="B1269" i="8"/>
  <c r="O1269" i="8" s="1"/>
  <c r="S1268" i="8"/>
  <c r="Q1268" i="8"/>
  <c r="B1268" i="8"/>
  <c r="S1267" i="8"/>
  <c r="Q1267" i="8"/>
  <c r="B1267" i="8"/>
  <c r="O1267" i="8" s="1"/>
  <c r="S1266" i="8"/>
  <c r="Q1266" i="8"/>
  <c r="B1266" i="8"/>
  <c r="S1265" i="8"/>
  <c r="Q1265" i="8"/>
  <c r="B1265" i="8"/>
  <c r="O1265" i="8" s="1"/>
  <c r="S1264" i="8"/>
  <c r="Q1264" i="8"/>
  <c r="B1264" i="8"/>
  <c r="S1263" i="8"/>
  <c r="Q1263" i="8"/>
  <c r="B1263" i="8"/>
  <c r="S1262" i="8"/>
  <c r="Q1262" i="8"/>
  <c r="B1262" i="8"/>
  <c r="S1261" i="8"/>
  <c r="Q1261" i="8"/>
  <c r="B1261" i="8"/>
  <c r="S1260" i="8"/>
  <c r="Q1260" i="8"/>
  <c r="B1260" i="8"/>
  <c r="S1259" i="8"/>
  <c r="Q1259" i="8"/>
  <c r="B1259" i="8"/>
  <c r="S1258" i="8"/>
  <c r="Q1258" i="8"/>
  <c r="B1258" i="8"/>
  <c r="S1257" i="8"/>
  <c r="Q1257" i="8"/>
  <c r="B1257" i="8"/>
  <c r="O1257" i="8" s="1"/>
  <c r="S1256" i="8"/>
  <c r="Q1256" i="8"/>
  <c r="B1256" i="8"/>
  <c r="S1255" i="8"/>
  <c r="Q1255" i="8"/>
  <c r="B1255" i="8"/>
  <c r="S1254" i="8"/>
  <c r="Q1254" i="8"/>
  <c r="B1254" i="8"/>
  <c r="S1253" i="8"/>
  <c r="Q1253" i="8"/>
  <c r="B1253" i="8"/>
  <c r="O1253" i="8" s="1"/>
  <c r="S1252" i="8"/>
  <c r="Q1252" i="8"/>
  <c r="B1252" i="8"/>
  <c r="N1252" i="8" s="1"/>
  <c r="S1251" i="8"/>
  <c r="Q1251" i="8"/>
  <c r="B1251" i="8"/>
  <c r="S1250" i="8"/>
  <c r="Q1250" i="8"/>
  <c r="B1250" i="8"/>
  <c r="N1250" i="8" s="1"/>
  <c r="S1249" i="8"/>
  <c r="Q1249" i="8"/>
  <c r="B1249" i="8"/>
  <c r="O1249" i="8" s="1"/>
  <c r="S1248" i="8"/>
  <c r="Q1248" i="8"/>
  <c r="B1248" i="8"/>
  <c r="N1248" i="8" s="1"/>
  <c r="S1247" i="8"/>
  <c r="Q1247" i="8"/>
  <c r="B1247" i="8"/>
  <c r="S1246" i="8"/>
  <c r="Q1246" i="8"/>
  <c r="B1246" i="8"/>
  <c r="N1246" i="8" s="1"/>
  <c r="S1245" i="8"/>
  <c r="Q1245" i="8"/>
  <c r="B1245" i="8"/>
  <c r="S1244" i="8"/>
  <c r="B1244" i="8"/>
  <c r="S1243" i="8"/>
  <c r="Q1243" i="8"/>
  <c r="B1243" i="8"/>
  <c r="S1242" i="8"/>
  <c r="Q1242" i="8"/>
  <c r="B1242" i="8"/>
  <c r="S1241" i="8"/>
  <c r="Q1241" i="8"/>
  <c r="B1241" i="8"/>
  <c r="O1241" i="8" s="1"/>
  <c r="S1240" i="8"/>
  <c r="Q1240" i="8"/>
  <c r="B1240" i="8"/>
  <c r="S1239" i="8"/>
  <c r="Q1239" i="8"/>
  <c r="B1239" i="8"/>
  <c r="O1239" i="8" s="1"/>
  <c r="S1238" i="8"/>
  <c r="Q1238" i="8"/>
  <c r="B1238" i="8"/>
  <c r="S1237" i="8"/>
  <c r="Q1237" i="8"/>
  <c r="B1237" i="8"/>
  <c r="S1236" i="8"/>
  <c r="Q1236" i="8"/>
  <c r="B1236" i="8"/>
  <c r="S1235" i="8"/>
  <c r="Q1235" i="8"/>
  <c r="B1235" i="8"/>
  <c r="N1235" i="8" s="1"/>
  <c r="S1234" i="8"/>
  <c r="Q1234" i="8"/>
  <c r="B1234" i="8"/>
  <c r="S1233" i="8"/>
  <c r="Q1233" i="8"/>
  <c r="B1233" i="8"/>
  <c r="N1233" i="8" s="1"/>
  <c r="S1232" i="8"/>
  <c r="Q1232" i="8"/>
  <c r="B1232" i="8"/>
  <c r="S1231" i="8"/>
  <c r="Q1231" i="8"/>
  <c r="B1231" i="8"/>
  <c r="O1231" i="8" s="1"/>
  <c r="S1230" i="8"/>
  <c r="Q1230" i="8"/>
  <c r="B1230" i="8"/>
  <c r="S1229" i="8"/>
  <c r="Q1229" i="8"/>
  <c r="B1229" i="8"/>
  <c r="S1228" i="8"/>
  <c r="Q1228" i="8"/>
  <c r="B1228" i="8"/>
  <c r="S1227" i="8"/>
  <c r="Q1227" i="8"/>
  <c r="B1227" i="8"/>
  <c r="S1226" i="8"/>
  <c r="Q1226" i="8"/>
  <c r="B1226" i="8"/>
  <c r="S1225" i="8"/>
  <c r="Q1225" i="8"/>
  <c r="B1225" i="8"/>
  <c r="N1225" i="8" s="1"/>
  <c r="S1224" i="8"/>
  <c r="Q1224" i="8"/>
  <c r="B1224" i="8"/>
  <c r="S1223" i="8"/>
  <c r="Q1223" i="8"/>
  <c r="N1223" i="8"/>
  <c r="B1223" i="8"/>
  <c r="O1223" i="8" s="1"/>
  <c r="S1222" i="8"/>
  <c r="Q1222" i="8"/>
  <c r="B1222" i="8"/>
  <c r="S1221" i="8"/>
  <c r="Q1221" i="8"/>
  <c r="B1221" i="8"/>
  <c r="S1220" i="8"/>
  <c r="Q1220" i="8"/>
  <c r="B1220" i="8"/>
  <c r="S1219" i="8"/>
  <c r="O1219" i="8"/>
  <c r="B1219" i="8"/>
  <c r="N1219" i="8" s="1"/>
  <c r="P1219" i="8" s="1"/>
  <c r="Q1219" i="8" s="1"/>
  <c r="S1218" i="8"/>
  <c r="B1218" i="8"/>
  <c r="O1218" i="8" s="1"/>
  <c r="S1217" i="8"/>
  <c r="N1217" i="8"/>
  <c r="P1217" i="8" s="1"/>
  <c r="Q1217" i="8" s="1"/>
  <c r="B1217" i="8"/>
  <c r="O1217" i="8" s="1"/>
  <c r="S1216" i="8"/>
  <c r="Q1216" i="8"/>
  <c r="B1216" i="8"/>
  <c r="N1216" i="8" s="1"/>
  <c r="S1215" i="8"/>
  <c r="B1215" i="8"/>
  <c r="O1215" i="8" s="1"/>
  <c r="S1214" i="8"/>
  <c r="Q1214" i="8"/>
  <c r="B1214" i="8"/>
  <c r="S1213" i="8"/>
  <c r="Q1213" i="8"/>
  <c r="B1213" i="8"/>
  <c r="N1213" i="8" s="1"/>
  <c r="S1212" i="8"/>
  <c r="Q1212" i="8"/>
  <c r="B1212" i="8"/>
  <c r="S1211" i="8"/>
  <c r="Q1211" i="8"/>
  <c r="B1211" i="8"/>
  <c r="S1210" i="8"/>
  <c r="Q1210" i="8"/>
  <c r="B1210" i="8"/>
  <c r="S1209" i="8"/>
  <c r="Q1209" i="8"/>
  <c r="B1209" i="8"/>
  <c r="O1209" i="8" s="1"/>
  <c r="S1208" i="8"/>
  <c r="Q1208" i="8"/>
  <c r="B1208" i="8"/>
  <c r="S1207" i="8"/>
  <c r="Q1207" i="8"/>
  <c r="B1207" i="8"/>
  <c r="S1206" i="8"/>
  <c r="Q1206" i="8"/>
  <c r="B1206" i="8"/>
  <c r="S1205" i="8"/>
  <c r="Q1205" i="8"/>
  <c r="B1205" i="8"/>
  <c r="N1205" i="8" s="1"/>
  <c r="S1204" i="8"/>
  <c r="Q1204" i="8"/>
  <c r="B1204" i="8"/>
  <c r="S1203" i="8"/>
  <c r="Q1203" i="8"/>
  <c r="B1203" i="8"/>
  <c r="S1202" i="8"/>
  <c r="Q1202" i="8"/>
  <c r="B1202" i="8"/>
  <c r="S1201" i="8"/>
  <c r="B1201" i="8"/>
  <c r="S1200" i="8"/>
  <c r="Q1200" i="8"/>
  <c r="B1200" i="8"/>
  <c r="N1200" i="8" s="1"/>
  <c r="S1199" i="8"/>
  <c r="Q1199" i="8"/>
  <c r="B1199" i="8"/>
  <c r="S1198" i="8"/>
  <c r="Q1198" i="8"/>
  <c r="B1198" i="8"/>
  <c r="N1198" i="8" s="1"/>
  <c r="S1197" i="8"/>
  <c r="Q1197" i="8"/>
  <c r="B1197" i="8"/>
  <c r="S1196" i="8"/>
  <c r="Q1196" i="8"/>
  <c r="B1196" i="8"/>
  <c r="N1196" i="8" s="1"/>
  <c r="S1195" i="8"/>
  <c r="B1195" i="8"/>
  <c r="S1194" i="8"/>
  <c r="Q1194" i="8"/>
  <c r="B1194" i="8"/>
  <c r="O1194" i="8" s="1"/>
  <c r="S1193" i="8"/>
  <c r="Q1193" i="8"/>
  <c r="B1193" i="8"/>
  <c r="S1192" i="8"/>
  <c r="Q1192" i="8"/>
  <c r="B1192" i="8"/>
  <c r="S1191" i="8"/>
  <c r="Q1191" i="8"/>
  <c r="B1191" i="8"/>
  <c r="S1190" i="8"/>
  <c r="Q1190" i="8"/>
  <c r="B1190" i="8"/>
  <c r="N1190" i="8" s="1"/>
  <c r="S1189" i="8"/>
  <c r="Q1189" i="8"/>
  <c r="B1189" i="8"/>
  <c r="S1188" i="8"/>
  <c r="Q1188" i="8"/>
  <c r="B1188" i="8"/>
  <c r="O1188" i="8" s="1"/>
  <c r="S1187" i="8"/>
  <c r="Q1187" i="8"/>
  <c r="B1187" i="8"/>
  <c r="S1186" i="8"/>
  <c r="Q1186" i="8"/>
  <c r="N1186" i="8"/>
  <c r="B1186" i="8"/>
  <c r="O1186" i="8" s="1"/>
  <c r="S1185" i="8"/>
  <c r="B1185" i="8"/>
  <c r="S1184" i="8"/>
  <c r="Q1184" i="8"/>
  <c r="B1184" i="8"/>
  <c r="S1183" i="8"/>
  <c r="B1183" i="8"/>
  <c r="S1182" i="8"/>
  <c r="Q1182" i="8"/>
  <c r="B1182" i="8"/>
  <c r="S1181" i="8"/>
  <c r="Q1181" i="8"/>
  <c r="B1181" i="8"/>
  <c r="S1180" i="8"/>
  <c r="Q1180" i="8"/>
  <c r="B1180" i="8"/>
  <c r="O1180" i="8" s="1"/>
  <c r="S1179" i="8"/>
  <c r="Q1179" i="8"/>
  <c r="B1179" i="8"/>
  <c r="O1179" i="8" s="1"/>
  <c r="S1178" i="8"/>
  <c r="Q1178" i="8"/>
  <c r="B1178" i="8"/>
  <c r="O1178" i="8" s="1"/>
  <c r="S1177" i="8"/>
  <c r="B1177" i="8"/>
  <c r="N1177" i="8" s="1"/>
  <c r="P1177" i="8" s="1"/>
  <c r="Q1177" i="8" s="1"/>
  <c r="S1176" i="8"/>
  <c r="Q1176" i="8"/>
  <c r="B1176" i="8"/>
  <c r="O1176" i="8" s="1"/>
  <c r="S1175" i="8"/>
  <c r="Q1175" i="8"/>
  <c r="B1175" i="8"/>
  <c r="S1174" i="8"/>
  <c r="Q1174" i="8"/>
  <c r="B1174" i="8"/>
  <c r="O1174" i="8" s="1"/>
  <c r="S1173" i="8"/>
  <c r="Q1173" i="8"/>
  <c r="B1173" i="8"/>
  <c r="N1173" i="8" s="1"/>
  <c r="S1172" i="8"/>
  <c r="Q1172" i="8"/>
  <c r="B1172" i="8"/>
  <c r="N1172" i="8" s="1"/>
  <c r="S1171" i="8"/>
  <c r="Q1171" i="8"/>
  <c r="B1171" i="8"/>
  <c r="S1170" i="8"/>
  <c r="B1170" i="8"/>
  <c r="N1170" i="8" s="1"/>
  <c r="P1170" i="8" s="1"/>
  <c r="Q1170" i="8" s="1"/>
  <c r="S1169" i="8"/>
  <c r="Q1169" i="8"/>
  <c r="B1169" i="8"/>
  <c r="S1168" i="8"/>
  <c r="B1168" i="8"/>
  <c r="N1168" i="8" s="1"/>
  <c r="P1168" i="8" s="1"/>
  <c r="Q1168" i="8" s="1"/>
  <c r="S1167" i="8"/>
  <c r="Q1167" i="8"/>
  <c r="B1167" i="8"/>
  <c r="O1167" i="8" s="1"/>
  <c r="S1166" i="8"/>
  <c r="Q1166" i="8"/>
  <c r="B1166" i="8"/>
  <c r="N1166" i="8" s="1"/>
  <c r="S1165" i="8"/>
  <c r="Q1165" i="8"/>
  <c r="B1165" i="8"/>
  <c r="O1165" i="8" s="1"/>
  <c r="S1164" i="8"/>
  <c r="Q1164" i="8"/>
  <c r="B1164" i="8"/>
  <c r="N1164" i="8" s="1"/>
  <c r="S1163" i="8"/>
  <c r="Q1163" i="8"/>
  <c r="B1163" i="8"/>
  <c r="N1163" i="8" s="1"/>
  <c r="S1162" i="8"/>
  <c r="Q1162" i="8"/>
  <c r="B1162" i="8"/>
  <c r="N1162" i="8" s="1"/>
  <c r="S1161" i="8"/>
  <c r="Q1161" i="8"/>
  <c r="B1161" i="8"/>
  <c r="O1161" i="8" s="1"/>
  <c r="S1160" i="8"/>
  <c r="Q1160" i="8"/>
  <c r="B1160" i="8"/>
  <c r="S1159" i="8"/>
  <c r="Q1159" i="8"/>
  <c r="B1159" i="8"/>
  <c r="N1159" i="8" s="1"/>
  <c r="S1158" i="8"/>
  <c r="Q1158" i="8"/>
  <c r="B1158" i="8"/>
  <c r="S1157" i="8"/>
  <c r="Q1157" i="8"/>
  <c r="B1157" i="8"/>
  <c r="O1157" i="8" s="1"/>
  <c r="S1156" i="8"/>
  <c r="Q1156" i="8"/>
  <c r="B1156" i="8"/>
  <c r="N1156" i="8" s="1"/>
  <c r="S1155" i="8"/>
  <c r="Q1155" i="8"/>
  <c r="O1155" i="8"/>
  <c r="B1155" i="8"/>
  <c r="N1155" i="8" s="1"/>
  <c r="S1154" i="8"/>
  <c r="Q1154" i="8"/>
  <c r="B1154" i="8"/>
  <c r="N1154" i="8" s="1"/>
  <c r="S1153" i="8"/>
  <c r="Q1153" i="8"/>
  <c r="B1153" i="8"/>
  <c r="O1153" i="8" s="1"/>
  <c r="S1152" i="8"/>
  <c r="Q1152" i="8"/>
  <c r="B1152" i="8"/>
  <c r="N1152" i="8" s="1"/>
  <c r="S1151" i="8"/>
  <c r="Q1151" i="8"/>
  <c r="B1151" i="8"/>
  <c r="N1151" i="8" s="1"/>
  <c r="S1150" i="8"/>
  <c r="Q1150" i="8"/>
  <c r="B1150" i="8"/>
  <c r="S1149" i="8"/>
  <c r="Q1149" i="8"/>
  <c r="B1149" i="8"/>
  <c r="O1149" i="8" s="1"/>
  <c r="S1148" i="8"/>
  <c r="Q1148" i="8"/>
  <c r="B1148" i="8"/>
  <c r="N1148" i="8" s="1"/>
  <c r="S1147" i="8"/>
  <c r="Q1147" i="8"/>
  <c r="B1147" i="8"/>
  <c r="O1147" i="8" s="1"/>
  <c r="S1146" i="8"/>
  <c r="Q1146" i="8"/>
  <c r="B1146" i="8"/>
  <c r="N1146" i="8" s="1"/>
  <c r="S1145" i="8"/>
  <c r="Q1145" i="8"/>
  <c r="B1145" i="8"/>
  <c r="N1145" i="8" s="1"/>
  <c r="S1144" i="8"/>
  <c r="Q1144" i="8"/>
  <c r="B1144" i="8"/>
  <c r="S1143" i="8"/>
  <c r="Q1143" i="8"/>
  <c r="B1143" i="8"/>
  <c r="N1143" i="8" s="1"/>
  <c r="S1142" i="8"/>
  <c r="Q1142" i="8"/>
  <c r="B1142" i="8"/>
  <c r="S1141" i="8"/>
  <c r="Q1141" i="8"/>
  <c r="B1141" i="8"/>
  <c r="O1141" i="8" s="1"/>
  <c r="S1140" i="8"/>
  <c r="Q1140" i="8"/>
  <c r="B1140" i="8"/>
  <c r="N1140" i="8" s="1"/>
  <c r="S1139" i="8"/>
  <c r="Q1139" i="8"/>
  <c r="O1139" i="8"/>
  <c r="B1139" i="8"/>
  <c r="N1139" i="8" s="1"/>
  <c r="S1138" i="8"/>
  <c r="Q1138" i="8"/>
  <c r="B1138" i="8"/>
  <c r="N1138" i="8" s="1"/>
  <c r="S1137" i="8"/>
  <c r="Q1137" i="8"/>
  <c r="B1137" i="8"/>
  <c r="O1137" i="8" s="1"/>
  <c r="S1136" i="8"/>
  <c r="Q1136" i="8"/>
  <c r="B1136" i="8"/>
  <c r="N1136" i="8" s="1"/>
  <c r="S1135" i="8"/>
  <c r="Q1135" i="8"/>
  <c r="B1135" i="8"/>
  <c r="O1135" i="8" s="1"/>
  <c r="S1134" i="8"/>
  <c r="Q1134" i="8"/>
  <c r="B1134" i="8"/>
  <c r="N1134" i="8" s="1"/>
  <c r="S1133" i="8"/>
  <c r="B1133" i="8"/>
  <c r="O1133" i="8" s="1"/>
  <c r="S1132" i="8"/>
  <c r="Q1132" i="8"/>
  <c r="B1132" i="8"/>
  <c r="O1132" i="8" s="1"/>
  <c r="S1131" i="8"/>
  <c r="Q1131" i="8"/>
  <c r="B1131" i="8"/>
  <c r="S1130" i="8"/>
  <c r="Q1130" i="8"/>
  <c r="B1130" i="8"/>
  <c r="S1129" i="8"/>
  <c r="Q1129" i="8"/>
  <c r="B1129" i="8"/>
  <c r="S1128" i="8"/>
  <c r="B1128" i="8"/>
  <c r="N1128" i="8" s="1"/>
  <c r="P1128" i="8" s="1"/>
  <c r="Q1128" i="8" s="1"/>
  <c r="S1127" i="8"/>
  <c r="B1127" i="8"/>
  <c r="O1127" i="8" s="1"/>
  <c r="S1126" i="8"/>
  <c r="B1126" i="8"/>
  <c r="N1126" i="8" s="1"/>
  <c r="P1126" i="8" s="1"/>
  <c r="Q1126" i="8" s="1"/>
  <c r="S1125" i="8"/>
  <c r="Q1125" i="8"/>
  <c r="B1125" i="8"/>
  <c r="S1124" i="8"/>
  <c r="Q1124" i="8"/>
  <c r="B1124" i="8"/>
  <c r="S1123" i="8"/>
  <c r="Q1123" i="8"/>
  <c r="B1123" i="8"/>
  <c r="S1122" i="8"/>
  <c r="Q1122" i="8"/>
  <c r="B1122" i="8"/>
  <c r="S1121" i="8"/>
  <c r="O1121" i="8"/>
  <c r="N1121" i="8"/>
  <c r="P1121" i="8" s="1"/>
  <c r="Q1121" i="8" s="1"/>
  <c r="B1121" i="8"/>
  <c r="S1120" i="8"/>
  <c r="Q1120" i="8"/>
  <c r="N1120" i="8"/>
  <c r="B1120" i="8"/>
  <c r="O1120" i="8" s="1"/>
  <c r="S1119" i="8"/>
  <c r="Q1119" i="8"/>
  <c r="B1119" i="8"/>
  <c r="N1119" i="8" s="1"/>
  <c r="S1118" i="8"/>
  <c r="Q1118" i="8"/>
  <c r="B1118" i="8"/>
  <c r="O1118" i="8" s="1"/>
  <c r="S1117" i="8"/>
  <c r="Q1117" i="8"/>
  <c r="B1117" i="8"/>
  <c r="O1117" i="8" s="1"/>
  <c r="S1116" i="8"/>
  <c r="Q1116" i="8"/>
  <c r="B1116" i="8"/>
  <c r="S1115" i="8"/>
  <c r="B1115" i="8"/>
  <c r="N1115" i="8" s="1"/>
  <c r="P1115" i="8" s="1"/>
  <c r="Q1115" i="8" s="1"/>
  <c r="S1114" i="8"/>
  <c r="Q1114" i="8"/>
  <c r="B1114" i="8"/>
  <c r="O1114" i="8" s="1"/>
  <c r="S1113" i="8"/>
  <c r="B1113" i="8"/>
  <c r="O1113" i="8" s="1"/>
  <c r="S1112" i="8"/>
  <c r="Q1112" i="8"/>
  <c r="B1112" i="8"/>
  <c r="N1112" i="8" s="1"/>
  <c r="S1111" i="8"/>
  <c r="Q1111" i="8"/>
  <c r="B1111" i="8"/>
  <c r="O1111" i="8" s="1"/>
  <c r="S1110" i="8"/>
  <c r="Q1110" i="8"/>
  <c r="B1110" i="8"/>
  <c r="O1110" i="8" s="1"/>
  <c r="S1109" i="8"/>
  <c r="Q1109" i="8"/>
  <c r="B1109" i="8"/>
  <c r="S1108" i="8"/>
  <c r="Q1108" i="8"/>
  <c r="O1108" i="8"/>
  <c r="B1108" i="8"/>
  <c r="N1108" i="8" s="1"/>
  <c r="S1107" i="8"/>
  <c r="Q1107" i="8"/>
  <c r="B1107" i="8"/>
  <c r="O1107" i="8" s="1"/>
  <c r="S1106" i="8"/>
  <c r="Q1106" i="8"/>
  <c r="B1106" i="8"/>
  <c r="O1106" i="8" s="1"/>
  <c r="S1105" i="8"/>
  <c r="B1105" i="8"/>
  <c r="O1105" i="8" s="1"/>
  <c r="S1104" i="8"/>
  <c r="Q1104" i="8"/>
  <c r="B1104" i="8"/>
  <c r="N1104" i="8" s="1"/>
  <c r="S1103" i="8"/>
  <c r="Q1103" i="8"/>
  <c r="B1103" i="8"/>
  <c r="O1103" i="8" s="1"/>
  <c r="S1102" i="8"/>
  <c r="Q1102" i="8"/>
  <c r="B1102" i="8"/>
  <c r="N1102" i="8" s="1"/>
  <c r="S1101" i="8"/>
  <c r="Q1101" i="8"/>
  <c r="O1101" i="8"/>
  <c r="B1101" i="8"/>
  <c r="N1101" i="8" s="1"/>
  <c r="S1100" i="8"/>
  <c r="Q1100" i="8"/>
  <c r="B1100" i="8"/>
  <c r="S1099" i="8"/>
  <c r="Q1099" i="8"/>
  <c r="B1099" i="8"/>
  <c r="N1099" i="8" s="1"/>
  <c r="S1098" i="8"/>
  <c r="Q1098" i="8"/>
  <c r="B1098" i="8"/>
  <c r="N1098" i="8" s="1"/>
  <c r="S1097" i="8"/>
  <c r="Q1097" i="8"/>
  <c r="B1097" i="8"/>
  <c r="O1097" i="8" s="1"/>
  <c r="S1096" i="8"/>
  <c r="Q1096" i="8"/>
  <c r="B1096" i="8"/>
  <c r="N1096" i="8" s="1"/>
  <c r="S1095" i="8"/>
  <c r="Q1095" i="8"/>
  <c r="B1095" i="8"/>
  <c r="O1095" i="8" s="1"/>
  <c r="S1094" i="8"/>
  <c r="B1094" i="8"/>
  <c r="O1094" i="8" s="1"/>
  <c r="S1093" i="8"/>
  <c r="Q1093" i="8"/>
  <c r="B1093" i="8"/>
  <c r="N1093" i="8" s="1"/>
  <c r="S1092" i="8"/>
  <c r="Q1092" i="8"/>
  <c r="B1092" i="8"/>
  <c r="O1092" i="8" s="1"/>
  <c r="S1091" i="8"/>
  <c r="Q1091" i="8"/>
  <c r="B1091" i="8"/>
  <c r="O1091" i="8" s="1"/>
  <c r="S1090" i="8"/>
  <c r="Q1090" i="8"/>
  <c r="B1090" i="8"/>
  <c r="S1089" i="8"/>
  <c r="Q1089" i="8"/>
  <c r="B1089" i="8"/>
  <c r="N1089" i="8" s="1"/>
  <c r="S1088" i="8"/>
  <c r="Q1088" i="8"/>
  <c r="B1088" i="8"/>
  <c r="O1088" i="8" s="1"/>
  <c r="S1087" i="8"/>
  <c r="Q1087" i="8"/>
  <c r="B1087" i="8"/>
  <c r="O1087" i="8" s="1"/>
  <c r="S1086" i="8"/>
  <c r="Q1086" i="8"/>
  <c r="B1086" i="8"/>
  <c r="O1086" i="8" s="1"/>
  <c r="S1085" i="8"/>
  <c r="Q1085" i="8"/>
  <c r="N1085" i="8"/>
  <c r="B1085" i="8"/>
  <c r="O1085" i="8" s="1"/>
  <c r="S1084" i="8"/>
  <c r="B1084" i="8"/>
  <c r="O1084" i="8" s="1"/>
  <c r="S1083" i="8"/>
  <c r="B1083" i="8"/>
  <c r="S1082" i="8"/>
  <c r="Q1082" i="8"/>
  <c r="B1082" i="8"/>
  <c r="N1082" i="8" s="1"/>
  <c r="S1081" i="8"/>
  <c r="Q1081" i="8"/>
  <c r="B1081" i="8"/>
  <c r="O1081" i="8" s="1"/>
  <c r="S1080" i="8"/>
  <c r="B1080" i="8"/>
  <c r="S1079" i="8"/>
  <c r="Q1079" i="8"/>
  <c r="B1079" i="8"/>
  <c r="S1078" i="8"/>
  <c r="Q1078" i="8"/>
  <c r="B1078" i="8"/>
  <c r="S1077" i="8"/>
  <c r="Q1077" i="8"/>
  <c r="B1077" i="8"/>
  <c r="O1077" i="8" s="1"/>
  <c r="S1076" i="8"/>
  <c r="Q1076" i="8"/>
  <c r="B1076" i="8"/>
  <c r="N1076" i="8" s="1"/>
  <c r="S1075" i="8"/>
  <c r="Q1075" i="8"/>
  <c r="B1075" i="8"/>
  <c r="O1075" i="8" s="1"/>
  <c r="S1074" i="8"/>
  <c r="Q1074" i="8"/>
  <c r="B1074" i="8"/>
  <c r="N1074" i="8" s="1"/>
  <c r="S1073" i="8"/>
  <c r="Q1073" i="8"/>
  <c r="B1073" i="8"/>
  <c r="N1073" i="8" s="1"/>
  <c r="S1072" i="8"/>
  <c r="Q1072" i="8"/>
  <c r="B1072" i="8"/>
  <c r="S1071" i="8"/>
  <c r="Q1071" i="8"/>
  <c r="B1071" i="8"/>
  <c r="S1070" i="8"/>
  <c r="Q1070" i="8"/>
  <c r="B1070" i="8"/>
  <c r="S1069" i="8"/>
  <c r="Q1069" i="8"/>
  <c r="B1069" i="8"/>
  <c r="O1069" i="8" s="1"/>
  <c r="S1068" i="8"/>
  <c r="B1068" i="8"/>
  <c r="O1068" i="8" s="1"/>
  <c r="S1067" i="8"/>
  <c r="Q1067" i="8"/>
  <c r="B1067" i="8"/>
  <c r="O1067" i="8" s="1"/>
  <c r="S1066" i="8"/>
  <c r="Q1066" i="8"/>
  <c r="B1066" i="8"/>
  <c r="O1066" i="8" s="1"/>
  <c r="S1065" i="8"/>
  <c r="Q1065" i="8"/>
  <c r="B1065" i="8"/>
  <c r="N1065" i="8" s="1"/>
  <c r="S1064" i="8"/>
  <c r="Q1064" i="8"/>
  <c r="B1064" i="8"/>
  <c r="O1064" i="8" s="1"/>
  <c r="S1063" i="8"/>
  <c r="Q1063" i="8"/>
  <c r="B1063" i="8"/>
  <c r="O1063" i="8" s="1"/>
  <c r="S1062" i="8"/>
  <c r="Q1062" i="8"/>
  <c r="B1062" i="8"/>
  <c r="O1062" i="8" s="1"/>
  <c r="S1061" i="8"/>
  <c r="Q1061" i="8"/>
  <c r="B1061" i="8"/>
  <c r="N1061" i="8" s="1"/>
  <c r="S1060" i="8"/>
  <c r="Q1060" i="8"/>
  <c r="B1060" i="8"/>
  <c r="O1060" i="8" s="1"/>
  <c r="S1059" i="8"/>
  <c r="Q1059" i="8"/>
  <c r="B1059" i="8"/>
  <c r="O1059" i="8" s="1"/>
  <c r="S1058" i="8"/>
  <c r="Q1058" i="8"/>
  <c r="B1058" i="8"/>
  <c r="O1058" i="8" s="1"/>
  <c r="S1057" i="8"/>
  <c r="Q1057" i="8"/>
  <c r="O1057" i="8"/>
  <c r="B1057" i="8"/>
  <c r="N1057" i="8" s="1"/>
  <c r="S1056" i="8"/>
  <c r="Q1056" i="8"/>
  <c r="B1056" i="8"/>
  <c r="O1056" i="8" s="1"/>
  <c r="S1055" i="8"/>
  <c r="Q1055" i="8"/>
  <c r="B1055" i="8"/>
  <c r="N1055" i="8" s="1"/>
  <c r="S1054" i="8"/>
  <c r="Q1054" i="8"/>
  <c r="B1054" i="8"/>
  <c r="S1053" i="8"/>
  <c r="Q1053" i="8"/>
  <c r="B1053" i="8"/>
  <c r="S1052" i="8"/>
  <c r="Q1052" i="8"/>
  <c r="B1052" i="8"/>
  <c r="S1051" i="8"/>
  <c r="Q1051" i="8"/>
  <c r="B1051" i="8"/>
  <c r="O1051" i="8" s="1"/>
  <c r="S1050" i="8"/>
  <c r="Q1050" i="8"/>
  <c r="B1050" i="8"/>
  <c r="S1049" i="8"/>
  <c r="Q1049" i="8"/>
  <c r="B1049" i="8"/>
  <c r="N1049" i="8" s="1"/>
  <c r="S1048" i="8"/>
  <c r="Q1048" i="8"/>
  <c r="B1048" i="8"/>
  <c r="S1047" i="8"/>
  <c r="B1047" i="8"/>
  <c r="S1046" i="8"/>
  <c r="Q1046" i="8"/>
  <c r="B1046" i="8"/>
  <c r="S1045" i="8"/>
  <c r="Q1045" i="8"/>
  <c r="B1045" i="8"/>
  <c r="S1044" i="8"/>
  <c r="Q1044" i="8"/>
  <c r="B1044" i="8"/>
  <c r="S1043" i="8"/>
  <c r="Q1043" i="8"/>
  <c r="B1043" i="8"/>
  <c r="S1042" i="8"/>
  <c r="Q1042" i="8"/>
  <c r="B1042" i="8"/>
  <c r="O1042" i="8" s="1"/>
  <c r="S1041" i="8"/>
  <c r="Q1041" i="8"/>
  <c r="B1041" i="8"/>
  <c r="S1040" i="8"/>
  <c r="Q1040" i="8"/>
  <c r="O1040" i="8"/>
  <c r="B1040" i="8"/>
  <c r="N1040" i="8" s="1"/>
  <c r="S1039" i="8"/>
  <c r="Q1039" i="8"/>
  <c r="B1039" i="8"/>
  <c r="S1038" i="8"/>
  <c r="Q1038" i="8"/>
  <c r="B1038" i="8"/>
  <c r="N1038" i="8" s="1"/>
  <c r="S1037" i="8"/>
  <c r="Q1037" i="8"/>
  <c r="B1037" i="8"/>
  <c r="N1037" i="8" s="1"/>
  <c r="S1036" i="8"/>
  <c r="Q1036" i="8"/>
  <c r="B1036" i="8"/>
  <c r="O1036" i="8" s="1"/>
  <c r="S1035" i="8"/>
  <c r="Q1035" i="8"/>
  <c r="B1035" i="8"/>
  <c r="S1034" i="8"/>
  <c r="Q1034" i="8"/>
  <c r="N1034" i="8"/>
  <c r="B1034" i="8"/>
  <c r="O1034" i="8" s="1"/>
  <c r="S1033" i="8"/>
  <c r="Q1033" i="8"/>
  <c r="B1033" i="8"/>
  <c r="S1032" i="8"/>
  <c r="Q1032" i="8"/>
  <c r="B1032" i="8"/>
  <c r="S1031" i="8"/>
  <c r="Q1031" i="8"/>
  <c r="B1031" i="8"/>
  <c r="S1030" i="8"/>
  <c r="Q1030" i="8"/>
  <c r="B1030" i="8"/>
  <c r="S1029" i="8"/>
  <c r="Q1029" i="8"/>
  <c r="B1029" i="8"/>
  <c r="N1029" i="8" s="1"/>
  <c r="S1028" i="8"/>
  <c r="Q1028" i="8"/>
  <c r="B1028" i="8"/>
  <c r="O1028" i="8" s="1"/>
  <c r="S1027" i="8"/>
  <c r="Q1027" i="8"/>
  <c r="B1027" i="8"/>
  <c r="S1026" i="8"/>
  <c r="Q1026" i="8"/>
  <c r="B1026" i="8"/>
  <c r="O1026" i="8" s="1"/>
  <c r="S1025" i="8"/>
  <c r="Q1025" i="8"/>
  <c r="B1025" i="8"/>
  <c r="S1024" i="8"/>
  <c r="Q1024" i="8"/>
  <c r="B1024" i="8"/>
  <c r="S1023" i="8"/>
  <c r="Q1023" i="8"/>
  <c r="B1023" i="8"/>
  <c r="S1022" i="8"/>
  <c r="Q1022" i="8"/>
  <c r="B1022" i="8"/>
  <c r="S1021" i="8"/>
  <c r="Q1021" i="8"/>
  <c r="B1021" i="8"/>
  <c r="N1021" i="8" s="1"/>
  <c r="S1020" i="8"/>
  <c r="B1020" i="8"/>
  <c r="S1019" i="8"/>
  <c r="Q1019" i="8"/>
  <c r="B1019" i="8"/>
  <c r="S1018" i="8"/>
  <c r="Q1018" i="8"/>
  <c r="B1018" i="8"/>
  <c r="S1017" i="8"/>
  <c r="Q1017" i="8"/>
  <c r="B1017" i="8"/>
  <c r="S1016" i="8"/>
  <c r="Q1016" i="8"/>
  <c r="B1016" i="8"/>
  <c r="S1015" i="8"/>
  <c r="Q1015" i="8"/>
  <c r="B1015" i="8"/>
  <c r="O1015" i="8" s="1"/>
  <c r="S1014" i="8"/>
  <c r="Q1014" i="8"/>
  <c r="B1014" i="8"/>
  <c r="S1013" i="8"/>
  <c r="Q1013" i="8"/>
  <c r="B1013" i="8"/>
  <c r="S1012" i="8"/>
  <c r="B1012" i="8"/>
  <c r="N1012" i="8" s="1"/>
  <c r="P1012" i="8" s="1"/>
  <c r="Q1012" i="8" s="1"/>
  <c r="S1011" i="8"/>
  <c r="Q1011" i="8"/>
  <c r="B1011" i="8"/>
  <c r="N1011" i="8" s="1"/>
  <c r="S1010" i="8"/>
  <c r="Q1010" i="8"/>
  <c r="B1010" i="8"/>
  <c r="N1010" i="8" s="1"/>
  <c r="S1009" i="8"/>
  <c r="Q1009" i="8"/>
  <c r="B1009" i="8"/>
  <c r="N1009" i="8" s="1"/>
  <c r="S1008" i="8"/>
  <c r="Q1008" i="8"/>
  <c r="B1008" i="8"/>
  <c r="S1007" i="8"/>
  <c r="Q1007" i="8"/>
  <c r="B1007" i="8"/>
  <c r="N1007" i="8" s="1"/>
  <c r="S1006" i="8"/>
  <c r="Q1006" i="8"/>
  <c r="B1006" i="8"/>
  <c r="S1005" i="8"/>
  <c r="Q1005" i="8"/>
  <c r="O1005" i="8"/>
  <c r="B1005" i="8"/>
  <c r="N1005" i="8" s="1"/>
  <c r="S1004" i="8"/>
  <c r="Q1004" i="8"/>
  <c r="B1004" i="8"/>
  <c r="S1003" i="8"/>
  <c r="Q1003" i="8"/>
  <c r="B1003" i="8"/>
  <c r="N1003" i="8" s="1"/>
  <c r="S1002" i="8"/>
  <c r="Q1002" i="8"/>
  <c r="B1002" i="8"/>
  <c r="S1001" i="8"/>
  <c r="Q1001" i="8"/>
  <c r="B1001" i="8"/>
  <c r="S1000" i="8"/>
  <c r="Q1000" i="8"/>
  <c r="B1000" i="8"/>
  <c r="S999" i="8"/>
  <c r="B999" i="8"/>
  <c r="N999" i="8" s="1"/>
  <c r="P999" i="8" s="1"/>
  <c r="Q999" i="8" s="1"/>
  <c r="S998" i="8"/>
  <c r="Q998" i="8"/>
  <c r="B998" i="8"/>
  <c r="S997" i="8"/>
  <c r="Q997" i="8"/>
  <c r="B997" i="8"/>
  <c r="S996" i="8"/>
  <c r="Q996" i="8"/>
  <c r="B996" i="8"/>
  <c r="N996" i="8" s="1"/>
  <c r="S995" i="8"/>
  <c r="Q995" i="8"/>
  <c r="B995" i="8"/>
  <c r="S994" i="8"/>
  <c r="Q994" i="8"/>
  <c r="B994" i="8"/>
  <c r="N994" i="8" s="1"/>
  <c r="S993" i="8"/>
  <c r="B993" i="8"/>
  <c r="O993" i="8" s="1"/>
  <c r="S992" i="8"/>
  <c r="Q992" i="8"/>
  <c r="B992" i="8"/>
  <c r="S991" i="8"/>
  <c r="Q991" i="8"/>
  <c r="B991" i="8"/>
  <c r="S990" i="8"/>
  <c r="Q990" i="8"/>
  <c r="B990" i="8"/>
  <c r="N990" i="8" s="1"/>
  <c r="S989" i="8"/>
  <c r="Q989" i="8"/>
  <c r="B989" i="8"/>
  <c r="S988" i="8"/>
  <c r="Q988" i="8"/>
  <c r="B988" i="8"/>
  <c r="S987" i="8"/>
  <c r="Q987" i="8"/>
  <c r="B987" i="8"/>
  <c r="S986" i="8"/>
  <c r="Q986" i="8"/>
  <c r="B986" i="8"/>
  <c r="S985" i="8"/>
  <c r="B985" i="8"/>
  <c r="O985" i="8" s="1"/>
  <c r="S984" i="8"/>
  <c r="Q984" i="8"/>
  <c r="B984" i="8"/>
  <c r="N984" i="8" s="1"/>
  <c r="S983" i="8"/>
  <c r="Q983" i="8"/>
  <c r="B983" i="8"/>
  <c r="O983" i="8" s="1"/>
  <c r="S982" i="8"/>
  <c r="Q982" i="8"/>
  <c r="B982" i="8"/>
  <c r="N982" i="8" s="1"/>
  <c r="S981" i="8"/>
  <c r="B981" i="8"/>
  <c r="O981" i="8" s="1"/>
  <c r="S980" i="8"/>
  <c r="Q980" i="8"/>
  <c r="B980" i="8"/>
  <c r="S979" i="8"/>
  <c r="Q979" i="8"/>
  <c r="B979" i="8"/>
  <c r="S978" i="8"/>
  <c r="Q978" i="8"/>
  <c r="B978" i="8"/>
  <c r="S977" i="8"/>
  <c r="B977" i="8"/>
  <c r="N977" i="8" s="1"/>
  <c r="P977" i="8" s="1"/>
  <c r="Q977" i="8" s="1"/>
  <c r="S976" i="8"/>
  <c r="Q976" i="8"/>
  <c r="B976" i="8"/>
  <c r="O976" i="8" s="1"/>
  <c r="S975" i="8"/>
  <c r="Q975" i="8"/>
  <c r="B975" i="8"/>
  <c r="N975" i="8" s="1"/>
  <c r="S974" i="8"/>
  <c r="Q974" i="8"/>
  <c r="B974" i="8"/>
  <c r="S973" i="8"/>
  <c r="Q973" i="8"/>
  <c r="B973" i="8"/>
  <c r="N973" i="8" s="1"/>
  <c r="S972" i="8"/>
  <c r="Q972" i="8"/>
  <c r="B972" i="8"/>
  <c r="S971" i="8"/>
  <c r="Q971" i="8"/>
  <c r="B971" i="8"/>
  <c r="O971" i="8" s="1"/>
  <c r="S970" i="8"/>
  <c r="Q970" i="8"/>
  <c r="B970" i="8"/>
  <c r="S969" i="8"/>
  <c r="Q969" i="8"/>
  <c r="B969" i="8"/>
  <c r="O969" i="8" s="1"/>
  <c r="S968" i="8"/>
  <c r="Q968" i="8"/>
  <c r="B968" i="8"/>
  <c r="S967" i="8"/>
  <c r="Q967" i="8"/>
  <c r="B967" i="8"/>
  <c r="O967" i="8" s="1"/>
  <c r="S966" i="8"/>
  <c r="Q966" i="8"/>
  <c r="B966" i="8"/>
  <c r="S965" i="8"/>
  <c r="Q965" i="8"/>
  <c r="B965" i="8"/>
  <c r="N965" i="8" s="1"/>
  <c r="S964" i="8"/>
  <c r="Q964" i="8"/>
  <c r="B964" i="8"/>
  <c r="S963" i="8"/>
  <c r="Q963" i="8"/>
  <c r="B963" i="8"/>
  <c r="O963" i="8" s="1"/>
  <c r="S962" i="8"/>
  <c r="Q962" i="8"/>
  <c r="B962" i="8"/>
  <c r="S961" i="8"/>
  <c r="Q961" i="8"/>
  <c r="B961" i="8"/>
  <c r="N961" i="8" s="1"/>
  <c r="S960" i="8"/>
  <c r="Q960" i="8"/>
  <c r="B960" i="8"/>
  <c r="S959" i="8"/>
  <c r="Q959" i="8"/>
  <c r="N959" i="8"/>
  <c r="B959" i="8"/>
  <c r="O959" i="8" s="1"/>
  <c r="S958" i="8"/>
  <c r="B958" i="8"/>
  <c r="O958" i="8" s="1"/>
  <c r="S957" i="8"/>
  <c r="Q957" i="8"/>
  <c r="B957" i="8"/>
  <c r="N957" i="8" s="1"/>
  <c r="S956" i="8"/>
  <c r="B956" i="8"/>
  <c r="O956" i="8" s="1"/>
  <c r="S955" i="8"/>
  <c r="Q955" i="8"/>
  <c r="B955" i="8"/>
  <c r="S954" i="8"/>
  <c r="Q954" i="8"/>
  <c r="B954" i="8"/>
  <c r="O954" i="8" s="1"/>
  <c r="S953" i="8"/>
  <c r="Q953" i="8"/>
  <c r="B953" i="8"/>
  <c r="S952" i="8"/>
  <c r="Q952" i="8"/>
  <c r="B952" i="8"/>
  <c r="O952" i="8" s="1"/>
  <c r="S951" i="8"/>
  <c r="Q951" i="8"/>
  <c r="B951" i="8"/>
  <c r="S950" i="8"/>
  <c r="Q950" i="8"/>
  <c r="B950" i="8"/>
  <c r="O950" i="8" s="1"/>
  <c r="S949" i="8"/>
  <c r="Q949" i="8"/>
  <c r="B949" i="8"/>
  <c r="S948" i="8"/>
  <c r="Q948" i="8"/>
  <c r="O948" i="8"/>
  <c r="B948" i="8"/>
  <c r="N948" i="8" s="1"/>
  <c r="S947" i="8"/>
  <c r="Q947" i="8"/>
  <c r="B947" i="8"/>
  <c r="S946" i="8"/>
  <c r="Q946" i="8"/>
  <c r="B946" i="8"/>
  <c r="O946" i="8" s="1"/>
  <c r="S945" i="8"/>
  <c r="Q945" i="8"/>
  <c r="B945" i="8"/>
  <c r="S944" i="8"/>
  <c r="B944" i="8"/>
  <c r="N944" i="8" s="1"/>
  <c r="P944" i="8" s="1"/>
  <c r="Q944" i="8" s="1"/>
  <c r="S943" i="8"/>
  <c r="Q943" i="8"/>
  <c r="B943" i="8"/>
  <c r="S942" i="8"/>
  <c r="Q942" i="8"/>
  <c r="B942" i="8"/>
  <c r="S941" i="8"/>
  <c r="B941" i="8"/>
  <c r="N941" i="8" s="1"/>
  <c r="P941" i="8" s="1"/>
  <c r="Q941" i="8" s="1"/>
  <c r="S940" i="8"/>
  <c r="Q940" i="8"/>
  <c r="B940" i="8"/>
  <c r="S939" i="8"/>
  <c r="Q939" i="8"/>
  <c r="B939" i="8"/>
  <c r="O939" i="8" s="1"/>
  <c r="S938" i="8"/>
  <c r="Q938" i="8"/>
  <c r="B938" i="8"/>
  <c r="S937" i="8"/>
  <c r="Q937" i="8"/>
  <c r="B937" i="8"/>
  <c r="O937" i="8" s="1"/>
  <c r="S936" i="8"/>
  <c r="Q936" i="8"/>
  <c r="B936" i="8"/>
  <c r="S935" i="8"/>
  <c r="B935" i="8"/>
  <c r="N935" i="8" s="1"/>
  <c r="P935" i="8" s="1"/>
  <c r="Q935" i="8" s="1"/>
  <c r="S934" i="8"/>
  <c r="Q934" i="8"/>
  <c r="B934" i="8"/>
  <c r="O934" i="8" s="1"/>
  <c r="S933" i="8"/>
  <c r="Q933" i="8"/>
  <c r="B933" i="8"/>
  <c r="N933" i="8" s="1"/>
  <c r="S932" i="8"/>
  <c r="Q932" i="8"/>
  <c r="B932" i="8"/>
  <c r="O932" i="8" s="1"/>
  <c r="S931" i="8"/>
  <c r="Q931" i="8"/>
  <c r="B931" i="8"/>
  <c r="N931" i="8" s="1"/>
  <c r="S930" i="8"/>
  <c r="Q930" i="8"/>
  <c r="B930" i="8"/>
  <c r="S929" i="8"/>
  <c r="Q929" i="8"/>
  <c r="B929" i="8"/>
  <c r="N929" i="8" s="1"/>
  <c r="S928" i="8"/>
  <c r="Q928" i="8"/>
  <c r="B928" i="8"/>
  <c r="O928" i="8" s="1"/>
  <c r="S927" i="8"/>
  <c r="Q927" i="8"/>
  <c r="B927" i="8"/>
  <c r="N927" i="8" s="1"/>
  <c r="S926" i="8"/>
  <c r="Q926" i="8"/>
  <c r="B926" i="8"/>
  <c r="O926" i="8" s="1"/>
  <c r="S925" i="8"/>
  <c r="B925" i="8"/>
  <c r="S924" i="8"/>
  <c r="Q924" i="8"/>
  <c r="B924" i="8"/>
  <c r="O924" i="8" s="1"/>
  <c r="S923" i="8"/>
  <c r="Q923" i="8"/>
  <c r="B923" i="8"/>
  <c r="S922" i="8"/>
  <c r="Q922" i="8"/>
  <c r="N922" i="8"/>
  <c r="B922" i="8"/>
  <c r="O922" i="8" s="1"/>
  <c r="S921" i="8"/>
  <c r="Q921" i="8"/>
  <c r="B921" i="8"/>
  <c r="S920" i="8"/>
  <c r="Q920" i="8"/>
  <c r="B920" i="8"/>
  <c r="O920" i="8" s="1"/>
  <c r="S919" i="8"/>
  <c r="B919" i="8"/>
  <c r="O919" i="8" s="1"/>
  <c r="S918" i="8"/>
  <c r="Q918" i="8"/>
  <c r="B918" i="8"/>
  <c r="N918" i="8" s="1"/>
  <c r="S917" i="8"/>
  <c r="B917" i="8"/>
  <c r="O917" i="8" s="1"/>
  <c r="S916" i="8"/>
  <c r="Q916" i="8"/>
  <c r="B916" i="8"/>
  <c r="N916" i="8" s="1"/>
  <c r="S915" i="8"/>
  <c r="Q915" i="8"/>
  <c r="B915" i="8"/>
  <c r="O915" i="8" s="1"/>
  <c r="S914" i="8"/>
  <c r="Q914" i="8"/>
  <c r="B914" i="8"/>
  <c r="N914" i="8" s="1"/>
  <c r="S913" i="8"/>
  <c r="Q913" i="8"/>
  <c r="B913" i="8"/>
  <c r="O913" i="8" s="1"/>
  <c r="S912" i="8"/>
  <c r="Q912" i="8"/>
  <c r="B912" i="8"/>
  <c r="N912" i="8" s="1"/>
  <c r="S911" i="8"/>
  <c r="Q911" i="8"/>
  <c r="B911" i="8"/>
  <c r="O911" i="8" s="1"/>
  <c r="S910" i="8"/>
  <c r="Q910" i="8"/>
  <c r="O910" i="8"/>
  <c r="B910" i="8"/>
  <c r="N910" i="8" s="1"/>
  <c r="S909" i="8"/>
  <c r="Q909" i="8"/>
  <c r="B909" i="8"/>
  <c r="O909" i="8" s="1"/>
  <c r="S908" i="8"/>
  <c r="Q908" i="8"/>
  <c r="B908" i="8"/>
  <c r="N908" i="8" s="1"/>
  <c r="S907" i="8"/>
  <c r="Q907" i="8"/>
  <c r="B907" i="8"/>
  <c r="O907" i="8" s="1"/>
  <c r="S906" i="8"/>
  <c r="Q906" i="8"/>
  <c r="B906" i="8"/>
  <c r="N906" i="8" s="1"/>
  <c r="S905" i="8"/>
  <c r="B905" i="8"/>
  <c r="N905" i="8" s="1"/>
  <c r="P905" i="8" s="1"/>
  <c r="Q905" i="8" s="1"/>
  <c r="S904" i="8"/>
  <c r="Q904" i="8"/>
  <c r="B904" i="8"/>
  <c r="O904" i="8" s="1"/>
  <c r="S903" i="8"/>
  <c r="Q903" i="8"/>
  <c r="B903" i="8"/>
  <c r="O903" i="8" s="1"/>
  <c r="S902" i="8"/>
  <c r="Q902" i="8"/>
  <c r="N902" i="8"/>
  <c r="B902" i="8"/>
  <c r="O902" i="8" s="1"/>
  <c r="S901" i="8"/>
  <c r="Q901" i="8"/>
  <c r="B901" i="8"/>
  <c r="N901" i="8" s="1"/>
  <c r="S900" i="8"/>
  <c r="O900" i="8"/>
  <c r="B900" i="8"/>
  <c r="N900" i="8" s="1"/>
  <c r="P900" i="8" s="1"/>
  <c r="Q900" i="8" s="1"/>
  <c r="S899" i="8"/>
  <c r="Q899" i="8"/>
  <c r="B899" i="8"/>
  <c r="N899" i="8" s="1"/>
  <c r="S898" i="8"/>
  <c r="Q898" i="8"/>
  <c r="B898" i="8"/>
  <c r="O898" i="8" s="1"/>
  <c r="S897" i="8"/>
  <c r="B897" i="8"/>
  <c r="O897" i="8" s="1"/>
  <c r="S896" i="8"/>
  <c r="Q896" i="8"/>
  <c r="B896" i="8"/>
  <c r="O896" i="8" s="1"/>
  <c r="S895" i="8"/>
  <c r="B895" i="8"/>
  <c r="S894" i="8"/>
  <c r="Q894" i="8"/>
  <c r="B894" i="8"/>
  <c r="N894" i="8" s="1"/>
  <c r="S893" i="8"/>
  <c r="B893" i="8"/>
  <c r="N893" i="8" s="1"/>
  <c r="P893" i="8" s="1"/>
  <c r="Q893" i="8" s="1"/>
  <c r="S892" i="8"/>
  <c r="Q892" i="8"/>
  <c r="B892" i="8"/>
  <c r="O892" i="8" s="1"/>
  <c r="S891" i="8"/>
  <c r="Q891" i="8"/>
  <c r="N891" i="8"/>
  <c r="B891" i="8"/>
  <c r="O891" i="8" s="1"/>
  <c r="S890" i="8"/>
  <c r="Q890" i="8"/>
  <c r="B890" i="8"/>
  <c r="O890" i="8" s="1"/>
  <c r="S889" i="8"/>
  <c r="Q889" i="8"/>
  <c r="B889" i="8"/>
  <c r="N889" i="8" s="1"/>
  <c r="S888" i="8"/>
  <c r="B888" i="8"/>
  <c r="O888" i="8" s="1"/>
  <c r="S887" i="8"/>
  <c r="Q887" i="8"/>
  <c r="B887" i="8"/>
  <c r="N887" i="8" s="1"/>
  <c r="S886" i="8"/>
  <c r="Q886" i="8"/>
  <c r="B886" i="8"/>
  <c r="N886" i="8" s="1"/>
  <c r="S885" i="8"/>
  <c r="Q885" i="8"/>
  <c r="B885" i="8"/>
  <c r="S884" i="8"/>
  <c r="B884" i="8"/>
  <c r="O884" i="8" s="1"/>
  <c r="S883" i="8"/>
  <c r="Q883" i="8"/>
  <c r="B883" i="8"/>
  <c r="N883" i="8" s="1"/>
  <c r="S882" i="8"/>
  <c r="Q882" i="8"/>
  <c r="B882" i="8"/>
  <c r="S881" i="8"/>
  <c r="Q881" i="8"/>
  <c r="B881" i="8"/>
  <c r="S880" i="8"/>
  <c r="Q880" i="8"/>
  <c r="B880" i="8"/>
  <c r="S879" i="8"/>
  <c r="Q879" i="8"/>
  <c r="B879" i="8"/>
  <c r="N879" i="8" s="1"/>
  <c r="S878" i="8"/>
  <c r="Q878" i="8"/>
  <c r="B878" i="8"/>
  <c r="O878" i="8" s="1"/>
  <c r="S877" i="8"/>
  <c r="Q877" i="8"/>
  <c r="O877" i="8"/>
  <c r="B877" i="8"/>
  <c r="N877" i="8" s="1"/>
  <c r="S876" i="8"/>
  <c r="Q876" i="8"/>
  <c r="B876" i="8"/>
  <c r="N876" i="8" s="1"/>
  <c r="S875" i="8"/>
  <c r="Q875" i="8"/>
  <c r="B875" i="8"/>
  <c r="N875" i="8" s="1"/>
  <c r="S874" i="8"/>
  <c r="O874" i="8"/>
  <c r="B874" i="8"/>
  <c r="N874" i="8" s="1"/>
  <c r="P874" i="8" s="1"/>
  <c r="Q874" i="8" s="1"/>
  <c r="S873" i="8"/>
  <c r="Q873" i="8"/>
  <c r="B873" i="8"/>
  <c r="N873" i="8" s="1"/>
  <c r="S872" i="8"/>
  <c r="Q872" i="8"/>
  <c r="B872" i="8"/>
  <c r="N872" i="8" s="1"/>
  <c r="S871" i="8"/>
  <c r="B871" i="8"/>
  <c r="O871" i="8" s="1"/>
  <c r="S870" i="8"/>
  <c r="B870" i="8"/>
  <c r="N870" i="8" s="1"/>
  <c r="P870" i="8" s="1"/>
  <c r="Q870" i="8" s="1"/>
  <c r="S869" i="8"/>
  <c r="Q869" i="8"/>
  <c r="B869" i="8"/>
  <c r="N869" i="8" s="1"/>
  <c r="S868" i="8"/>
  <c r="Q868" i="8"/>
  <c r="B868" i="8"/>
  <c r="N868" i="8" s="1"/>
  <c r="S867" i="8"/>
  <c r="Q867" i="8"/>
  <c r="B867" i="8"/>
  <c r="O867" i="8" s="1"/>
  <c r="S866" i="8"/>
  <c r="Q866" i="8"/>
  <c r="B866" i="8"/>
  <c r="N866" i="8" s="1"/>
  <c r="S865" i="8"/>
  <c r="Q865" i="8"/>
  <c r="B865" i="8"/>
  <c r="O865" i="8" s="1"/>
  <c r="S864" i="8"/>
  <c r="Q864" i="8"/>
  <c r="B864" i="8"/>
  <c r="N864" i="8" s="1"/>
  <c r="S863" i="8"/>
  <c r="B863" i="8"/>
  <c r="N863" i="8" s="1"/>
  <c r="P863" i="8" s="1"/>
  <c r="Q863" i="8" s="1"/>
  <c r="S862" i="8"/>
  <c r="Q862" i="8"/>
  <c r="B862" i="8"/>
  <c r="N862" i="8" s="1"/>
  <c r="S861" i="8"/>
  <c r="B861" i="8"/>
  <c r="N861" i="8" s="1"/>
  <c r="P861" i="8" s="1"/>
  <c r="Q861" i="8" s="1"/>
  <c r="S860" i="8"/>
  <c r="B860" i="8"/>
  <c r="S859" i="8"/>
  <c r="Q859" i="8"/>
  <c r="B859" i="8"/>
  <c r="O859" i="8" s="1"/>
  <c r="S858" i="8"/>
  <c r="Q858" i="8"/>
  <c r="B858" i="8"/>
  <c r="N858" i="8" s="1"/>
  <c r="S857" i="8"/>
  <c r="Q857" i="8"/>
  <c r="B857" i="8"/>
  <c r="O857" i="8" s="1"/>
  <c r="S856" i="8"/>
  <c r="Q856" i="8"/>
  <c r="O856" i="8"/>
  <c r="B856" i="8"/>
  <c r="N856" i="8" s="1"/>
  <c r="S855" i="8"/>
  <c r="Q855" i="8"/>
  <c r="B855" i="8"/>
  <c r="N855" i="8" s="1"/>
  <c r="S854" i="8"/>
  <c r="B854" i="8"/>
  <c r="S853" i="8"/>
  <c r="Q853" i="8"/>
  <c r="B853" i="8"/>
  <c r="O853" i="8" s="1"/>
  <c r="S852" i="8"/>
  <c r="Q852" i="8"/>
  <c r="B852" i="8"/>
  <c r="S851" i="8"/>
  <c r="B851" i="8"/>
  <c r="N851" i="8" s="1"/>
  <c r="P851" i="8" s="1"/>
  <c r="Q851" i="8" s="1"/>
  <c r="S850" i="8"/>
  <c r="B850" i="8"/>
  <c r="O850" i="8" s="1"/>
  <c r="S849" i="8"/>
  <c r="Q849" i="8"/>
  <c r="B849" i="8"/>
  <c r="S848" i="8"/>
  <c r="Q848" i="8"/>
  <c r="B848" i="8"/>
  <c r="N848" i="8" s="1"/>
  <c r="S847" i="8"/>
  <c r="B847" i="8"/>
  <c r="O847" i="8" s="1"/>
  <c r="S846" i="8"/>
  <c r="Q846" i="8"/>
  <c r="B846" i="8"/>
  <c r="N846" i="8" s="1"/>
  <c r="S845" i="8"/>
  <c r="Q845" i="8"/>
  <c r="B845" i="8"/>
  <c r="N845" i="8" s="1"/>
  <c r="S844" i="8"/>
  <c r="Q844" i="8"/>
  <c r="B844" i="8"/>
  <c r="N844" i="8" s="1"/>
  <c r="S843" i="8"/>
  <c r="Q843" i="8"/>
  <c r="B843" i="8"/>
  <c r="O843" i="8" s="1"/>
  <c r="S842" i="8"/>
  <c r="Q842" i="8"/>
  <c r="B842" i="8"/>
  <c r="N842" i="8" s="1"/>
  <c r="S841" i="8"/>
  <c r="Q841" i="8"/>
  <c r="B841" i="8"/>
  <c r="N841" i="8" s="1"/>
  <c r="S840" i="8"/>
  <c r="Q840" i="8"/>
  <c r="B840" i="8"/>
  <c r="S839" i="8"/>
  <c r="Q839" i="8"/>
  <c r="B839" i="8"/>
  <c r="O839" i="8" s="1"/>
  <c r="S838" i="8"/>
  <c r="Q838" i="8"/>
  <c r="B838" i="8"/>
  <c r="N838" i="8" s="1"/>
  <c r="S837" i="8"/>
  <c r="Q837" i="8"/>
  <c r="B837" i="8"/>
  <c r="N837" i="8" s="1"/>
  <c r="S836" i="8"/>
  <c r="Q836" i="8"/>
  <c r="B836" i="8"/>
  <c r="N836" i="8" s="1"/>
  <c r="S835" i="8"/>
  <c r="Q835" i="8"/>
  <c r="B835" i="8"/>
  <c r="N835" i="8" s="1"/>
  <c r="S834" i="8"/>
  <c r="B834" i="8"/>
  <c r="S833" i="8"/>
  <c r="Q833" i="8"/>
  <c r="B833" i="8"/>
  <c r="O833" i="8" s="1"/>
  <c r="S832" i="8"/>
  <c r="Q832" i="8"/>
  <c r="B832" i="8"/>
  <c r="S831" i="8"/>
  <c r="Q831" i="8"/>
  <c r="B831" i="8"/>
  <c r="N831" i="8" s="1"/>
  <c r="S830" i="8"/>
  <c r="Q830" i="8"/>
  <c r="B830" i="8"/>
  <c r="S829" i="8"/>
  <c r="Q829" i="8"/>
  <c r="B829" i="8"/>
  <c r="O829" i="8" s="1"/>
  <c r="S828" i="8"/>
  <c r="Q828" i="8"/>
  <c r="B828" i="8"/>
  <c r="S827" i="8"/>
  <c r="Q827" i="8"/>
  <c r="B827" i="8"/>
  <c r="O827" i="8" s="1"/>
  <c r="S826" i="8"/>
  <c r="Q826" i="8"/>
  <c r="B826" i="8"/>
  <c r="S825" i="8"/>
  <c r="B825" i="8"/>
  <c r="S824" i="8"/>
  <c r="Q824" i="8"/>
  <c r="B824" i="8"/>
  <c r="O824" i="8" s="1"/>
  <c r="S823" i="8"/>
  <c r="Q823" i="8"/>
  <c r="B823" i="8"/>
  <c r="N823" i="8" s="1"/>
  <c r="S822" i="8"/>
  <c r="N822" i="8"/>
  <c r="P822" i="8" s="1"/>
  <c r="Q822" i="8" s="1"/>
  <c r="B822" i="8"/>
  <c r="O822" i="8" s="1"/>
  <c r="S821" i="8"/>
  <c r="Q821" i="8"/>
  <c r="B821" i="8"/>
  <c r="S820" i="8"/>
  <c r="Q820" i="8"/>
  <c r="B820" i="8"/>
  <c r="O820" i="8" s="1"/>
  <c r="S819" i="8"/>
  <c r="Q819" i="8"/>
  <c r="B819" i="8"/>
  <c r="S818" i="8"/>
  <c r="Q818" i="8"/>
  <c r="B818" i="8"/>
  <c r="O818" i="8" s="1"/>
  <c r="S817" i="8"/>
  <c r="Q817" i="8"/>
  <c r="B817" i="8"/>
  <c r="S816" i="8"/>
  <c r="Q816" i="8"/>
  <c r="N816" i="8"/>
  <c r="B816" i="8"/>
  <c r="O816" i="8" s="1"/>
  <c r="S815" i="8"/>
  <c r="B815" i="8"/>
  <c r="N815" i="8" s="1"/>
  <c r="P815" i="8" s="1"/>
  <c r="Q815" i="8" s="1"/>
  <c r="S814" i="8"/>
  <c r="Q814" i="8"/>
  <c r="B814" i="8"/>
  <c r="N814" i="8" s="1"/>
  <c r="S813" i="8"/>
  <c r="Q813" i="8"/>
  <c r="B813" i="8"/>
  <c r="O813" i="8" s="1"/>
  <c r="S812" i="8"/>
  <c r="B812" i="8"/>
  <c r="S811" i="8"/>
  <c r="Q811" i="8"/>
  <c r="B811" i="8"/>
  <c r="N811" i="8" s="1"/>
  <c r="S810" i="8"/>
  <c r="Q810" i="8"/>
  <c r="B810" i="8"/>
  <c r="S809" i="8"/>
  <c r="Q809" i="8"/>
  <c r="B809" i="8"/>
  <c r="N809" i="8" s="1"/>
  <c r="S808" i="8"/>
  <c r="B808" i="8"/>
  <c r="N808" i="8" s="1"/>
  <c r="P808" i="8" s="1"/>
  <c r="Q808" i="8" s="1"/>
  <c r="S807" i="8"/>
  <c r="Q807" i="8"/>
  <c r="B807" i="8"/>
  <c r="N807" i="8" s="1"/>
  <c r="S806" i="8"/>
  <c r="Q806" i="8"/>
  <c r="B806" i="8"/>
  <c r="S805" i="8"/>
  <c r="Q805" i="8"/>
  <c r="B805" i="8"/>
  <c r="N805" i="8" s="1"/>
  <c r="S804" i="8"/>
  <c r="Q804" i="8"/>
  <c r="B804" i="8"/>
  <c r="N804" i="8" s="1"/>
  <c r="S803" i="8"/>
  <c r="B803" i="8"/>
  <c r="S802" i="8"/>
  <c r="Q802" i="8"/>
  <c r="B802" i="8"/>
  <c r="N802" i="8" s="1"/>
  <c r="S801" i="8"/>
  <c r="Q801" i="8"/>
  <c r="B801" i="8"/>
  <c r="S800" i="8"/>
  <c r="Q800" i="8"/>
  <c r="B800" i="8"/>
  <c r="O800" i="8" s="1"/>
  <c r="S799" i="8"/>
  <c r="Q799" i="8"/>
  <c r="B799" i="8"/>
  <c r="S798" i="8"/>
  <c r="Q798" i="8"/>
  <c r="B798" i="8"/>
  <c r="S797" i="8"/>
  <c r="Q797" i="8"/>
  <c r="B797" i="8"/>
  <c r="S796" i="8"/>
  <c r="Q796" i="8"/>
  <c r="B796" i="8"/>
  <c r="O796" i="8" s="1"/>
  <c r="S795" i="8"/>
  <c r="B795" i="8"/>
  <c r="O795" i="8" s="1"/>
  <c r="S794" i="8"/>
  <c r="Q794" i="8"/>
  <c r="B794" i="8"/>
  <c r="N794" i="8" s="1"/>
  <c r="S793" i="8"/>
  <c r="Q793" i="8"/>
  <c r="B793" i="8"/>
  <c r="O793" i="8" s="1"/>
  <c r="S792" i="8"/>
  <c r="Q792" i="8"/>
  <c r="B792" i="8"/>
  <c r="N792" i="8" s="1"/>
  <c r="S791" i="8"/>
  <c r="Q791" i="8"/>
  <c r="B791" i="8"/>
  <c r="O791" i="8" s="1"/>
  <c r="S790" i="8"/>
  <c r="Q790" i="8"/>
  <c r="B790" i="8"/>
  <c r="N790" i="8" s="1"/>
  <c r="S789" i="8"/>
  <c r="Q789" i="8"/>
  <c r="N789" i="8"/>
  <c r="B789" i="8"/>
  <c r="O789" i="8" s="1"/>
  <c r="S788" i="8"/>
  <c r="Q788" i="8"/>
  <c r="B788" i="8"/>
  <c r="N788" i="8" s="1"/>
  <c r="S787" i="8"/>
  <c r="Q787" i="8"/>
  <c r="N787" i="8"/>
  <c r="B787" i="8"/>
  <c r="O787" i="8" s="1"/>
  <c r="S786" i="8"/>
  <c r="Q786" i="8"/>
  <c r="B786" i="8"/>
  <c r="N786" i="8" s="1"/>
  <c r="S785" i="8"/>
  <c r="B785" i="8"/>
  <c r="O785" i="8" s="1"/>
  <c r="S784" i="8"/>
  <c r="Q784" i="8"/>
  <c r="B784" i="8"/>
  <c r="O784" i="8" s="1"/>
  <c r="S783" i="8"/>
  <c r="Q783" i="8"/>
  <c r="B783" i="8"/>
  <c r="O783" i="8" s="1"/>
  <c r="S782" i="8"/>
  <c r="Q782" i="8"/>
  <c r="B782" i="8"/>
  <c r="O782" i="8" s="1"/>
  <c r="S781" i="8"/>
  <c r="B781" i="8"/>
  <c r="N781" i="8" s="1"/>
  <c r="P781" i="8" s="1"/>
  <c r="Q781" i="8" s="1"/>
  <c r="S780" i="8"/>
  <c r="Q780" i="8"/>
  <c r="B780" i="8"/>
  <c r="S779" i="8"/>
  <c r="Q779" i="8"/>
  <c r="B779" i="8"/>
  <c r="N779" i="8" s="1"/>
  <c r="S778" i="8"/>
  <c r="Q778" i="8"/>
  <c r="B778" i="8"/>
  <c r="O778" i="8" s="1"/>
  <c r="S777" i="8"/>
  <c r="Q777" i="8"/>
  <c r="B777" i="8"/>
  <c r="N777" i="8" s="1"/>
  <c r="S776" i="8"/>
  <c r="Q776" i="8"/>
  <c r="B776" i="8"/>
  <c r="O776" i="8" s="1"/>
  <c r="S775" i="8"/>
  <c r="Q775" i="8"/>
  <c r="B775" i="8"/>
  <c r="N775" i="8" s="1"/>
  <c r="S774" i="8"/>
  <c r="B774" i="8"/>
  <c r="O774" i="8" s="1"/>
  <c r="S773" i="8"/>
  <c r="Q773" i="8"/>
  <c r="B773" i="8"/>
  <c r="O773" i="8" s="1"/>
  <c r="S772" i="8"/>
  <c r="Q772" i="8"/>
  <c r="B772" i="8"/>
  <c r="O772" i="8" s="1"/>
  <c r="S771" i="8"/>
  <c r="Q771" i="8"/>
  <c r="B771" i="8"/>
  <c r="O771" i="8" s="1"/>
  <c r="S770" i="8"/>
  <c r="Q770" i="8"/>
  <c r="B770" i="8"/>
  <c r="O770" i="8" s="1"/>
  <c r="S769" i="8"/>
  <c r="Q769" i="8"/>
  <c r="B769" i="8"/>
  <c r="O769" i="8" s="1"/>
  <c r="S768" i="8"/>
  <c r="B768" i="8"/>
  <c r="N768" i="8" s="1"/>
  <c r="P768" i="8" s="1"/>
  <c r="Q768" i="8" s="1"/>
  <c r="S767" i="8"/>
  <c r="Q767" i="8"/>
  <c r="O767" i="8"/>
  <c r="B767" i="8"/>
  <c r="N767" i="8" s="1"/>
  <c r="S766" i="8"/>
  <c r="Q766" i="8"/>
  <c r="B766" i="8"/>
  <c r="N766" i="8" s="1"/>
  <c r="S765" i="8"/>
  <c r="Q765" i="8"/>
  <c r="B765" i="8"/>
  <c r="S764" i="8"/>
  <c r="B764" i="8"/>
  <c r="S763" i="8"/>
  <c r="Q763" i="8"/>
  <c r="B763" i="8"/>
  <c r="O763" i="8" s="1"/>
  <c r="S762" i="8"/>
  <c r="B762" i="8"/>
  <c r="O762" i="8" s="1"/>
  <c r="S761" i="8"/>
  <c r="B761" i="8"/>
  <c r="O761" i="8" s="1"/>
  <c r="S760" i="8"/>
  <c r="Q760" i="8"/>
  <c r="B760" i="8"/>
  <c r="O760" i="8" s="1"/>
  <c r="S759" i="8"/>
  <c r="Q759" i="8"/>
  <c r="B759" i="8"/>
  <c r="O759" i="8" s="1"/>
  <c r="S758" i="8"/>
  <c r="Q758" i="8"/>
  <c r="B758" i="8"/>
  <c r="O758" i="8" s="1"/>
  <c r="S757" i="8"/>
  <c r="Q757" i="8"/>
  <c r="B757" i="8"/>
  <c r="O757" i="8" s="1"/>
  <c r="S756" i="8"/>
  <c r="Q756" i="8"/>
  <c r="B756" i="8"/>
  <c r="O756" i="8" s="1"/>
  <c r="S755" i="8"/>
  <c r="Q755" i="8"/>
  <c r="B755" i="8"/>
  <c r="S754" i="8"/>
  <c r="Q754" i="8"/>
  <c r="B754" i="8"/>
  <c r="O754" i="8" s="1"/>
  <c r="S753" i="8"/>
  <c r="Q753" i="8"/>
  <c r="B753" i="8"/>
  <c r="O753" i="8" s="1"/>
  <c r="S752" i="8"/>
  <c r="Q752" i="8"/>
  <c r="B752" i="8"/>
  <c r="O752" i="8" s="1"/>
  <c r="S751" i="8"/>
  <c r="Q751" i="8"/>
  <c r="B751" i="8"/>
  <c r="O751" i="8" s="1"/>
  <c r="S750" i="8"/>
  <c r="Q750" i="8"/>
  <c r="N750" i="8"/>
  <c r="B750" i="8"/>
  <c r="O750" i="8" s="1"/>
  <c r="S749" i="8"/>
  <c r="Q749" i="8"/>
  <c r="B749" i="8"/>
  <c r="O749" i="8" s="1"/>
  <c r="S748" i="8"/>
  <c r="B748" i="8"/>
  <c r="N748" i="8" s="1"/>
  <c r="P748" i="8" s="1"/>
  <c r="Q748" i="8" s="1"/>
  <c r="S747" i="8"/>
  <c r="Q747" i="8"/>
  <c r="B747" i="8"/>
  <c r="S746" i="8"/>
  <c r="Q746" i="8"/>
  <c r="B746" i="8"/>
  <c r="N746" i="8" s="1"/>
  <c r="S745" i="8"/>
  <c r="Q745" i="8"/>
  <c r="B745" i="8"/>
  <c r="N745" i="8" s="1"/>
  <c r="S744" i="8"/>
  <c r="Q744" i="8"/>
  <c r="B744" i="8"/>
  <c r="N744" i="8" s="1"/>
  <c r="S743" i="8"/>
  <c r="Q743" i="8"/>
  <c r="B743" i="8"/>
  <c r="O743" i="8" s="1"/>
  <c r="S742" i="8"/>
  <c r="Q742" i="8"/>
  <c r="B742" i="8"/>
  <c r="N742" i="8" s="1"/>
  <c r="S741" i="8"/>
  <c r="Q741" i="8"/>
  <c r="B741" i="8"/>
  <c r="O741" i="8" s="1"/>
  <c r="S740" i="8"/>
  <c r="Q740" i="8"/>
  <c r="B740" i="8"/>
  <c r="N740" i="8" s="1"/>
  <c r="S739" i="8"/>
  <c r="Q739" i="8"/>
  <c r="B739" i="8"/>
  <c r="N739" i="8" s="1"/>
  <c r="S738" i="8"/>
  <c r="Q738" i="8"/>
  <c r="B738" i="8"/>
  <c r="N738" i="8" s="1"/>
  <c r="S737" i="8"/>
  <c r="Q737" i="8"/>
  <c r="B737" i="8"/>
  <c r="N737" i="8" s="1"/>
  <c r="S736" i="8"/>
  <c r="Q736" i="8"/>
  <c r="B736" i="8"/>
  <c r="N736" i="8" s="1"/>
  <c r="S735" i="8"/>
  <c r="Q735" i="8"/>
  <c r="B735" i="8"/>
  <c r="O735" i="8" s="1"/>
  <c r="S734" i="8"/>
  <c r="Q734" i="8"/>
  <c r="B734" i="8"/>
  <c r="N734" i="8" s="1"/>
  <c r="S733" i="8"/>
  <c r="Q733" i="8"/>
  <c r="B733" i="8"/>
  <c r="S732" i="8"/>
  <c r="Q732" i="8"/>
  <c r="B732" i="8"/>
  <c r="N732" i="8" s="1"/>
  <c r="S731" i="8"/>
  <c r="Q731" i="8"/>
  <c r="B731" i="8"/>
  <c r="S730" i="8"/>
  <c r="Q730" i="8"/>
  <c r="B730" i="8"/>
  <c r="N730" i="8" s="1"/>
  <c r="S729" i="8"/>
  <c r="Q729" i="8"/>
  <c r="B729" i="8"/>
  <c r="N729" i="8" s="1"/>
  <c r="S728" i="8"/>
  <c r="Q728" i="8"/>
  <c r="B728" i="8"/>
  <c r="N728" i="8" s="1"/>
  <c r="S727" i="8"/>
  <c r="Q727" i="8"/>
  <c r="B727" i="8"/>
  <c r="S726" i="8"/>
  <c r="Q726" i="8"/>
  <c r="B726" i="8"/>
  <c r="N726" i="8" s="1"/>
  <c r="S725" i="8"/>
  <c r="Q725" i="8"/>
  <c r="B725" i="8"/>
  <c r="S724" i="8"/>
  <c r="Q724" i="8"/>
  <c r="B724" i="8"/>
  <c r="N724" i="8" s="1"/>
  <c r="S723" i="8"/>
  <c r="Q723" i="8"/>
  <c r="B723" i="8"/>
  <c r="N723" i="8" s="1"/>
  <c r="S722" i="8"/>
  <c r="Q722" i="8"/>
  <c r="B722" i="8"/>
  <c r="N722" i="8" s="1"/>
  <c r="S721" i="8"/>
  <c r="Q721" i="8"/>
  <c r="B721" i="8"/>
  <c r="S720" i="8"/>
  <c r="Q720" i="8"/>
  <c r="B720" i="8"/>
  <c r="N720" i="8" s="1"/>
  <c r="S719" i="8"/>
  <c r="B719" i="8"/>
  <c r="N719" i="8" s="1"/>
  <c r="P719" i="8" s="1"/>
  <c r="Q719" i="8" s="1"/>
  <c r="S718" i="8"/>
  <c r="Q718" i="8"/>
  <c r="N718" i="8"/>
  <c r="B718" i="8"/>
  <c r="O718" i="8" s="1"/>
  <c r="S717" i="8"/>
  <c r="B717" i="8"/>
  <c r="N717" i="8" s="1"/>
  <c r="P717" i="8" s="1"/>
  <c r="Q717" i="8" s="1"/>
  <c r="S716" i="8"/>
  <c r="Q716" i="8"/>
  <c r="B716" i="8"/>
  <c r="O716" i="8" s="1"/>
  <c r="S715" i="8"/>
  <c r="Q715" i="8"/>
  <c r="B715" i="8"/>
  <c r="N715" i="8" s="1"/>
  <c r="S714" i="8"/>
  <c r="Q714" i="8"/>
  <c r="B714" i="8"/>
  <c r="S713" i="8"/>
  <c r="Q713" i="8"/>
  <c r="B713" i="8"/>
  <c r="S712" i="8"/>
  <c r="B712" i="8"/>
  <c r="S711" i="8"/>
  <c r="Q711" i="8"/>
  <c r="B711" i="8"/>
  <c r="O711" i="8" s="1"/>
  <c r="S710" i="8"/>
  <c r="Q710" i="8"/>
  <c r="B710" i="8"/>
  <c r="O710" i="8" s="1"/>
  <c r="S709" i="8"/>
  <c r="Q709" i="8"/>
  <c r="B709" i="8"/>
  <c r="O709" i="8" s="1"/>
  <c r="S708" i="8"/>
  <c r="Q708" i="8"/>
  <c r="B708" i="8"/>
  <c r="O708" i="8" s="1"/>
  <c r="S707" i="8"/>
  <c r="B707" i="8"/>
  <c r="S706" i="8"/>
  <c r="Q706" i="8"/>
  <c r="B706" i="8"/>
  <c r="S705" i="8"/>
  <c r="Q705" i="8"/>
  <c r="B705" i="8"/>
  <c r="O705" i="8" s="1"/>
  <c r="S704" i="8"/>
  <c r="Q704" i="8"/>
  <c r="B704" i="8"/>
  <c r="N704" i="8" s="1"/>
  <c r="S703" i="8"/>
  <c r="Q703" i="8"/>
  <c r="B703" i="8"/>
  <c r="O703" i="8" s="1"/>
  <c r="S702" i="8"/>
  <c r="Q702" i="8"/>
  <c r="B702" i="8"/>
  <c r="S701" i="8"/>
  <c r="Q701" i="8"/>
  <c r="B701" i="8"/>
  <c r="O701" i="8" s="1"/>
  <c r="S700" i="8"/>
  <c r="Q700" i="8"/>
  <c r="B700" i="8"/>
  <c r="S699" i="8"/>
  <c r="Q699" i="8"/>
  <c r="B699" i="8"/>
  <c r="S698" i="8"/>
  <c r="Q698" i="8"/>
  <c r="B698" i="8"/>
  <c r="S697" i="8"/>
  <c r="B697" i="8"/>
  <c r="O697" i="8" s="1"/>
  <c r="S696" i="8"/>
  <c r="Q696" i="8"/>
  <c r="B696" i="8"/>
  <c r="S695" i="8"/>
  <c r="B695" i="8"/>
  <c r="N695" i="8" s="1"/>
  <c r="P695" i="8" s="1"/>
  <c r="Q695" i="8" s="1"/>
  <c r="S694" i="8"/>
  <c r="Q694" i="8"/>
  <c r="B694" i="8"/>
  <c r="S693" i="8"/>
  <c r="Q693" i="8"/>
  <c r="O693" i="8"/>
  <c r="B693" i="8"/>
  <c r="N693" i="8" s="1"/>
  <c r="S692" i="8"/>
  <c r="N692" i="8"/>
  <c r="P692" i="8" s="1"/>
  <c r="Q692" i="8" s="1"/>
  <c r="B692" i="8"/>
  <c r="O692" i="8" s="1"/>
  <c r="S691" i="8"/>
  <c r="Q691" i="8"/>
  <c r="B691" i="8"/>
  <c r="S690" i="8"/>
  <c r="B690" i="8"/>
  <c r="N690" i="8" s="1"/>
  <c r="P690" i="8" s="1"/>
  <c r="Q690" i="8" s="1"/>
  <c r="S689" i="8"/>
  <c r="Q689" i="8"/>
  <c r="B689" i="8"/>
  <c r="N689" i="8" s="1"/>
  <c r="S688" i="8"/>
  <c r="Q688" i="8"/>
  <c r="B688" i="8"/>
  <c r="S687" i="8"/>
  <c r="Q687" i="8"/>
  <c r="B687" i="8"/>
  <c r="N687" i="8" s="1"/>
  <c r="S686" i="8"/>
  <c r="Q686" i="8"/>
  <c r="B686" i="8"/>
  <c r="N686" i="8" s="1"/>
  <c r="S685" i="8"/>
  <c r="Q685" i="8"/>
  <c r="B685" i="8"/>
  <c r="O685" i="8" s="1"/>
  <c r="S684" i="8"/>
  <c r="Q684" i="8"/>
  <c r="B684" i="8"/>
  <c r="S683" i="8"/>
  <c r="B683" i="8"/>
  <c r="O683" i="8" s="1"/>
  <c r="S682" i="8"/>
  <c r="Q682" i="8"/>
  <c r="B682" i="8"/>
  <c r="S681" i="8"/>
  <c r="Q681" i="8"/>
  <c r="B681" i="8"/>
  <c r="S680" i="8"/>
  <c r="Q680" i="8"/>
  <c r="B680" i="8"/>
  <c r="S679" i="8"/>
  <c r="Q679" i="8"/>
  <c r="B679" i="8"/>
  <c r="S678" i="8"/>
  <c r="Q678" i="8"/>
  <c r="B678" i="8"/>
  <c r="S677" i="8"/>
  <c r="Q677" i="8"/>
  <c r="B677" i="8"/>
  <c r="S676" i="8"/>
  <c r="Q676" i="8"/>
  <c r="B676" i="8"/>
  <c r="S675" i="8"/>
  <c r="Q675" i="8"/>
  <c r="B675" i="8"/>
  <c r="O675" i="8" s="1"/>
  <c r="S674" i="8"/>
  <c r="Q674" i="8"/>
  <c r="B674" i="8"/>
  <c r="N674" i="8" s="1"/>
  <c r="S673" i="8"/>
  <c r="B673" i="8"/>
  <c r="N673" i="8" s="1"/>
  <c r="P673" i="8" s="1"/>
  <c r="Q673" i="8" s="1"/>
  <c r="S672" i="8"/>
  <c r="Q672" i="8"/>
  <c r="B672" i="8"/>
  <c r="S671" i="8"/>
  <c r="Q671" i="8"/>
  <c r="B671" i="8"/>
  <c r="S670" i="8"/>
  <c r="Q670" i="8"/>
  <c r="B670" i="8"/>
  <c r="S669" i="8"/>
  <c r="Q669" i="8"/>
  <c r="B669" i="8"/>
  <c r="N669" i="8" s="1"/>
  <c r="S668" i="8"/>
  <c r="Q668" i="8"/>
  <c r="B668" i="8"/>
  <c r="S667" i="8"/>
  <c r="Q667" i="8"/>
  <c r="B667" i="8"/>
  <c r="N667" i="8" s="1"/>
  <c r="S666" i="8"/>
  <c r="Q666" i="8"/>
  <c r="B666" i="8"/>
  <c r="S665" i="8"/>
  <c r="Q665" i="8"/>
  <c r="B665" i="8"/>
  <c r="S664" i="8"/>
  <c r="Q664" i="8"/>
  <c r="B664" i="8"/>
  <c r="S663" i="8"/>
  <c r="Q663" i="8"/>
  <c r="B663" i="8"/>
  <c r="S662" i="8"/>
  <c r="Q662" i="8"/>
  <c r="B662" i="8"/>
  <c r="S661" i="8"/>
  <c r="Q661" i="8"/>
  <c r="B661" i="8"/>
  <c r="S660" i="8"/>
  <c r="B660" i="8"/>
  <c r="S659" i="8"/>
  <c r="Q659" i="8"/>
  <c r="B659" i="8"/>
  <c r="N659" i="8" s="1"/>
  <c r="S658" i="8"/>
  <c r="Q658" i="8"/>
  <c r="B658" i="8"/>
  <c r="O658" i="8" s="1"/>
  <c r="S657" i="8"/>
  <c r="B657" i="8"/>
  <c r="S656" i="8"/>
  <c r="Q656" i="8"/>
  <c r="B656" i="8"/>
  <c r="O656" i="8" s="1"/>
  <c r="S655" i="8"/>
  <c r="Q655" i="8"/>
  <c r="B655" i="8"/>
  <c r="S654" i="8"/>
  <c r="Q654" i="8"/>
  <c r="B654" i="8"/>
  <c r="O654" i="8" s="1"/>
  <c r="S653" i="8"/>
  <c r="Q653" i="8"/>
  <c r="B653" i="8"/>
  <c r="S652" i="8"/>
  <c r="Q652" i="8"/>
  <c r="B652" i="8"/>
  <c r="S651" i="8"/>
  <c r="Q651" i="8"/>
  <c r="B651" i="8"/>
  <c r="S650" i="8"/>
  <c r="Q650" i="8"/>
  <c r="B650" i="8"/>
  <c r="N650" i="8" s="1"/>
  <c r="S649" i="8"/>
  <c r="Q649" i="8"/>
  <c r="B649" i="8"/>
  <c r="S648" i="8"/>
  <c r="Q648" i="8"/>
  <c r="B648" i="8"/>
  <c r="S647" i="8"/>
  <c r="Q647" i="8"/>
  <c r="B647" i="8"/>
  <c r="S646" i="8"/>
  <c r="Q646" i="8"/>
  <c r="N646" i="8"/>
  <c r="B646" i="8"/>
  <c r="O646" i="8" s="1"/>
  <c r="S645" i="8"/>
  <c r="Q645" i="8"/>
  <c r="B645" i="8"/>
  <c r="S644" i="8"/>
  <c r="Q644" i="8"/>
  <c r="B644" i="8"/>
  <c r="S643" i="8"/>
  <c r="Q643" i="8"/>
  <c r="B643" i="8"/>
  <c r="S642" i="8"/>
  <c r="Q642" i="8"/>
  <c r="O642" i="8"/>
  <c r="B642" i="8"/>
  <c r="N642" i="8" s="1"/>
  <c r="S641" i="8"/>
  <c r="Q641" i="8"/>
  <c r="B641" i="8"/>
  <c r="S640" i="8"/>
  <c r="Q640" i="8"/>
  <c r="B640" i="8"/>
  <c r="S639" i="8"/>
  <c r="B639" i="8"/>
  <c r="O639" i="8" s="1"/>
  <c r="S638" i="8"/>
  <c r="Q638" i="8"/>
  <c r="B638" i="8"/>
  <c r="N638" i="8" s="1"/>
  <c r="S637" i="8"/>
  <c r="Q637" i="8"/>
  <c r="B637" i="8"/>
  <c r="S636" i="8"/>
  <c r="Q636" i="8"/>
  <c r="B636" i="8"/>
  <c r="N636" i="8" s="1"/>
  <c r="S635" i="8"/>
  <c r="Q635" i="8"/>
  <c r="B635" i="8"/>
  <c r="S634" i="8"/>
  <c r="Q634" i="8"/>
  <c r="B634" i="8"/>
  <c r="N634" i="8" s="1"/>
  <c r="S633" i="8"/>
  <c r="Q633" i="8"/>
  <c r="B633" i="8"/>
  <c r="S632" i="8"/>
  <c r="Q632" i="8"/>
  <c r="B632" i="8"/>
  <c r="N632" i="8" s="1"/>
  <c r="S631" i="8"/>
  <c r="Q631" i="8"/>
  <c r="B631" i="8"/>
  <c r="O631" i="8" s="1"/>
  <c r="S630" i="8"/>
  <c r="Q630" i="8"/>
  <c r="B630" i="8"/>
  <c r="N630" i="8" s="1"/>
  <c r="S629" i="8"/>
  <c r="Q629" i="8"/>
  <c r="B629" i="8"/>
  <c r="S628" i="8"/>
  <c r="B628" i="8"/>
  <c r="S627" i="8"/>
  <c r="Q627" i="8"/>
  <c r="N627" i="8"/>
  <c r="B627" i="8"/>
  <c r="O627" i="8" s="1"/>
  <c r="S626" i="8"/>
  <c r="Q626" i="8"/>
  <c r="B626" i="8"/>
  <c r="S625" i="8"/>
  <c r="Q625" i="8"/>
  <c r="B625" i="8"/>
  <c r="S624" i="8"/>
  <c r="Q624" i="8"/>
  <c r="B624" i="8"/>
  <c r="S623" i="8"/>
  <c r="Q623" i="8"/>
  <c r="B623" i="8"/>
  <c r="N623" i="8" s="1"/>
  <c r="S622" i="8"/>
  <c r="B622" i="8"/>
  <c r="S621" i="8"/>
  <c r="Q621" i="8"/>
  <c r="B621" i="8"/>
  <c r="N621" i="8" s="1"/>
  <c r="S620" i="8"/>
  <c r="Q620" i="8"/>
  <c r="B620" i="8"/>
  <c r="O620" i="8" s="1"/>
  <c r="S619" i="8"/>
  <c r="Q619" i="8"/>
  <c r="B619" i="8"/>
  <c r="S618" i="8"/>
  <c r="B618" i="8"/>
  <c r="S617" i="8"/>
  <c r="Q617" i="8"/>
  <c r="B617" i="8"/>
  <c r="S616" i="8"/>
  <c r="B616" i="8"/>
  <c r="N616" i="8" s="1"/>
  <c r="P616" i="8" s="1"/>
  <c r="Q616" i="8" s="1"/>
  <c r="S615" i="8"/>
  <c r="Q615" i="8"/>
  <c r="B615" i="8"/>
  <c r="S614" i="8"/>
  <c r="Q614" i="8"/>
  <c r="B614" i="8"/>
  <c r="S613" i="8"/>
  <c r="Q613" i="8"/>
  <c r="B613" i="8"/>
  <c r="O613" i="8" s="1"/>
  <c r="S612" i="8"/>
  <c r="Q612" i="8"/>
  <c r="N612" i="8"/>
  <c r="B612" i="8"/>
  <c r="O612" i="8" s="1"/>
  <c r="S611" i="8"/>
  <c r="Q611" i="8"/>
  <c r="B611" i="8"/>
  <c r="O611" i="8" s="1"/>
  <c r="S610" i="8"/>
  <c r="Q610" i="8"/>
  <c r="B610" i="8"/>
  <c r="N610" i="8" s="1"/>
  <c r="S609" i="8"/>
  <c r="Q609" i="8"/>
  <c r="B609" i="8"/>
  <c r="S608" i="8"/>
  <c r="Q608" i="8"/>
  <c r="B608" i="8"/>
  <c r="O608" i="8" s="1"/>
  <c r="S607" i="8"/>
  <c r="Q607" i="8"/>
  <c r="B607" i="8"/>
  <c r="O607" i="8" s="1"/>
  <c r="S606" i="8"/>
  <c r="Q606" i="8"/>
  <c r="B606" i="8"/>
  <c r="S605" i="8"/>
  <c r="Q605" i="8"/>
  <c r="N605" i="8"/>
  <c r="B605" i="8"/>
  <c r="O605" i="8" s="1"/>
  <c r="S604" i="8"/>
  <c r="B604" i="8"/>
  <c r="S603" i="8"/>
  <c r="Q603" i="8"/>
  <c r="B603" i="8"/>
  <c r="S602" i="8"/>
  <c r="Q602" i="8"/>
  <c r="B602" i="8"/>
  <c r="N602" i="8" s="1"/>
  <c r="S601" i="8"/>
  <c r="Q601" i="8"/>
  <c r="B601" i="8"/>
  <c r="S600" i="8"/>
  <c r="Q600" i="8"/>
  <c r="B600" i="8"/>
  <c r="N600" i="8" s="1"/>
  <c r="S599" i="8"/>
  <c r="B599" i="8"/>
  <c r="O599" i="8" s="1"/>
  <c r="S598" i="8"/>
  <c r="Q598" i="8"/>
  <c r="B598" i="8"/>
  <c r="O598" i="8" s="1"/>
  <c r="S597" i="8"/>
  <c r="Q597" i="8"/>
  <c r="B597" i="8"/>
  <c r="O597" i="8" s="1"/>
  <c r="S596" i="8"/>
  <c r="B596" i="8"/>
  <c r="S595" i="8"/>
  <c r="Q595" i="8"/>
  <c r="B595" i="8"/>
  <c r="N595" i="8" s="1"/>
  <c r="S594" i="8"/>
  <c r="Q594" i="8"/>
  <c r="B594" i="8"/>
  <c r="S593" i="8"/>
  <c r="B593" i="8"/>
  <c r="S592" i="8"/>
  <c r="B592" i="8"/>
  <c r="N592" i="8" s="1"/>
  <c r="P592" i="8" s="1"/>
  <c r="Q592" i="8" s="1"/>
  <c r="S591" i="8"/>
  <c r="Q591" i="8"/>
  <c r="B591" i="8"/>
  <c r="N591" i="8" s="1"/>
  <c r="S590" i="8"/>
  <c r="B590" i="8"/>
  <c r="S589" i="8"/>
  <c r="B589" i="8"/>
  <c r="N589" i="8" s="1"/>
  <c r="P589" i="8" s="1"/>
  <c r="Q589" i="8" s="1"/>
  <c r="S588" i="8"/>
  <c r="Q588" i="8"/>
  <c r="B588" i="8"/>
  <c r="O588" i="8" s="1"/>
  <c r="S587" i="8"/>
  <c r="Q587" i="8"/>
  <c r="B587" i="8"/>
  <c r="N587" i="8" s="1"/>
  <c r="S586" i="8"/>
  <c r="B586" i="8"/>
  <c r="N586" i="8" s="1"/>
  <c r="P586" i="8" s="1"/>
  <c r="Q586" i="8" s="1"/>
  <c r="S585" i="8"/>
  <c r="B585" i="8"/>
  <c r="S584" i="8"/>
  <c r="B584" i="8"/>
  <c r="S583" i="8"/>
  <c r="B583" i="8"/>
  <c r="N583" i="8" s="1"/>
  <c r="P583" i="8" s="1"/>
  <c r="Q583" i="8" s="1"/>
  <c r="S582" i="8"/>
  <c r="B582" i="8"/>
  <c r="S581" i="8"/>
  <c r="B581" i="8"/>
  <c r="S580" i="8"/>
  <c r="B580" i="8"/>
  <c r="S579" i="8"/>
  <c r="B579" i="8"/>
  <c r="N579" i="8" s="1"/>
  <c r="P579" i="8" s="1"/>
  <c r="Q579" i="8" s="1"/>
  <c r="S578" i="8"/>
  <c r="N578" i="8"/>
  <c r="P578" i="8" s="1"/>
  <c r="Q578" i="8" s="1"/>
  <c r="B578" i="8"/>
  <c r="O578" i="8" s="1"/>
  <c r="S577" i="8"/>
  <c r="B577" i="8"/>
  <c r="S576" i="8"/>
  <c r="Q576" i="8"/>
  <c r="B576" i="8"/>
  <c r="N576" i="8" s="1"/>
  <c r="S575" i="8"/>
  <c r="Q575" i="8"/>
  <c r="O575" i="8"/>
  <c r="B575" i="8"/>
  <c r="N575" i="8" s="1"/>
  <c r="S574" i="8"/>
  <c r="B574" i="8"/>
  <c r="O574" i="8" s="1"/>
  <c r="S573" i="8"/>
  <c r="B573" i="8"/>
  <c r="N573" i="8" s="1"/>
  <c r="P573" i="8" s="1"/>
  <c r="Q573" i="8" s="1"/>
  <c r="S572" i="8"/>
  <c r="Q572" i="8"/>
  <c r="B572" i="8"/>
  <c r="N572" i="8" s="1"/>
  <c r="S571" i="8"/>
  <c r="B571" i="8"/>
  <c r="S570" i="8"/>
  <c r="B570" i="8"/>
  <c r="N570" i="8" s="1"/>
  <c r="P570" i="8" s="1"/>
  <c r="Q570" i="8" s="1"/>
  <c r="S569" i="8"/>
  <c r="B569" i="8"/>
  <c r="S568" i="8"/>
  <c r="B568" i="8"/>
  <c r="S567" i="8"/>
  <c r="B567" i="8"/>
  <c r="S566" i="8"/>
  <c r="B566" i="8"/>
  <c r="N566" i="8" s="1"/>
  <c r="P566" i="8" s="1"/>
  <c r="Q566" i="8" s="1"/>
  <c r="S565" i="8"/>
  <c r="B565" i="8"/>
  <c r="S564" i="8"/>
  <c r="O564" i="8"/>
  <c r="B564" i="8"/>
  <c r="N564" i="8" s="1"/>
  <c r="P564" i="8" s="1"/>
  <c r="Q564" i="8" s="1"/>
  <c r="S563" i="8"/>
  <c r="B563" i="8"/>
  <c r="O563" i="8" s="1"/>
  <c r="S562" i="8"/>
  <c r="B562" i="8"/>
  <c r="N562" i="8" s="1"/>
  <c r="P562" i="8" s="1"/>
  <c r="Q562" i="8" s="1"/>
  <c r="S561" i="8"/>
  <c r="B561" i="8"/>
  <c r="O561" i="8" s="1"/>
  <c r="S560" i="8"/>
  <c r="Q560" i="8"/>
  <c r="B560" i="8"/>
  <c r="O560" i="8" s="1"/>
  <c r="S559" i="8"/>
  <c r="B559" i="8"/>
  <c r="N559" i="8" s="1"/>
  <c r="P559" i="8" s="1"/>
  <c r="Q559" i="8" s="1"/>
  <c r="S558" i="8"/>
  <c r="B558" i="8"/>
  <c r="O558" i="8" s="1"/>
  <c r="S557" i="8"/>
  <c r="B557" i="8"/>
  <c r="S556" i="8"/>
  <c r="B556" i="8"/>
  <c r="O556" i="8" s="1"/>
  <c r="S555" i="8"/>
  <c r="B555" i="8"/>
  <c r="N555" i="8" s="1"/>
  <c r="P555" i="8" s="1"/>
  <c r="Q555" i="8" s="1"/>
  <c r="S554" i="8"/>
  <c r="B554" i="8"/>
  <c r="O554" i="8" s="1"/>
  <c r="S553" i="8"/>
  <c r="B553" i="8"/>
  <c r="N553" i="8" s="1"/>
  <c r="P553" i="8" s="1"/>
  <c r="Q553" i="8" s="1"/>
  <c r="S552" i="8"/>
  <c r="B552" i="8"/>
  <c r="O552" i="8" s="1"/>
  <c r="S551" i="8"/>
  <c r="B551" i="8"/>
  <c r="N551" i="8" s="1"/>
  <c r="P551" i="8" s="1"/>
  <c r="Q551" i="8" s="1"/>
  <c r="S550" i="8"/>
  <c r="B550" i="8"/>
  <c r="O550" i="8" s="1"/>
  <c r="S549" i="8"/>
  <c r="B549" i="8"/>
  <c r="O549" i="8" s="1"/>
  <c r="S548" i="8"/>
  <c r="B548" i="8"/>
  <c r="O548" i="8" s="1"/>
  <c r="S547" i="8"/>
  <c r="B547" i="8"/>
  <c r="N547" i="8" s="1"/>
  <c r="P547" i="8" s="1"/>
  <c r="Q547" i="8" s="1"/>
  <c r="S546" i="8"/>
  <c r="B546" i="8"/>
  <c r="O546" i="8" s="1"/>
  <c r="S545" i="8"/>
  <c r="B545" i="8"/>
  <c r="S544" i="8"/>
  <c r="N544" i="8"/>
  <c r="P544" i="8" s="1"/>
  <c r="Q544" i="8" s="1"/>
  <c r="B544" i="8"/>
  <c r="O544" i="8" s="1"/>
  <c r="S543" i="8"/>
  <c r="B543" i="8"/>
  <c r="N543" i="8" s="1"/>
  <c r="P543" i="8" s="1"/>
  <c r="Q543" i="8" s="1"/>
  <c r="S542" i="8"/>
  <c r="B542" i="8"/>
  <c r="O542" i="8" s="1"/>
  <c r="S541" i="8"/>
  <c r="B541" i="8"/>
  <c r="S540" i="8"/>
  <c r="Q540" i="8"/>
  <c r="B540" i="8"/>
  <c r="N540" i="8" s="1"/>
  <c r="S539" i="8"/>
  <c r="B539" i="8"/>
  <c r="O539" i="8" s="1"/>
  <c r="S538" i="8"/>
  <c r="N538" i="8"/>
  <c r="P538" i="8" s="1"/>
  <c r="Q538" i="8" s="1"/>
  <c r="B538" i="8"/>
  <c r="O538" i="8" s="1"/>
  <c r="S537" i="8"/>
  <c r="B537" i="8"/>
  <c r="O537" i="8" s="1"/>
  <c r="S536" i="8"/>
  <c r="B536" i="8"/>
  <c r="S535" i="8"/>
  <c r="Q535" i="8"/>
  <c r="B535" i="8"/>
  <c r="O535" i="8" s="1"/>
  <c r="S534" i="8"/>
  <c r="B534" i="8"/>
  <c r="S533" i="8"/>
  <c r="B533" i="8"/>
  <c r="S532" i="8"/>
  <c r="B532" i="8"/>
  <c r="O532" i="8" s="1"/>
  <c r="S531" i="8"/>
  <c r="B531" i="8"/>
  <c r="S530" i="8"/>
  <c r="B530" i="8"/>
  <c r="S529" i="8"/>
  <c r="B529" i="8"/>
  <c r="S528" i="8"/>
  <c r="B528" i="8"/>
  <c r="O528" i="8" s="1"/>
  <c r="S527" i="8"/>
  <c r="B527" i="8"/>
  <c r="O527" i="8" s="1"/>
  <c r="S526" i="8"/>
  <c r="B526" i="8"/>
  <c r="O526" i="8" s="1"/>
  <c r="S525" i="8"/>
  <c r="Q525" i="8"/>
  <c r="B525" i="8"/>
  <c r="O525" i="8" s="1"/>
  <c r="S524" i="8"/>
  <c r="B524" i="8"/>
  <c r="N524" i="8" s="1"/>
  <c r="P524" i="8" s="1"/>
  <c r="Q524" i="8" s="1"/>
  <c r="S523" i="8"/>
  <c r="Q523" i="8"/>
  <c r="B523" i="8"/>
  <c r="S522" i="8"/>
  <c r="B522" i="8"/>
  <c r="O522" i="8" s="1"/>
  <c r="S521" i="8"/>
  <c r="Q521" i="8"/>
  <c r="B521" i="8"/>
  <c r="S520" i="8"/>
  <c r="Q520" i="8"/>
  <c r="B520" i="8"/>
  <c r="O520" i="8" s="1"/>
  <c r="S519" i="8"/>
  <c r="B519" i="8"/>
  <c r="S518" i="8"/>
  <c r="B518" i="8"/>
  <c r="O518" i="8" s="1"/>
  <c r="S517" i="8"/>
  <c r="B517" i="8"/>
  <c r="N517" i="8" s="1"/>
  <c r="P517" i="8" s="1"/>
  <c r="Q517" i="8" s="1"/>
  <c r="S516" i="8"/>
  <c r="B516" i="8"/>
  <c r="O516" i="8" s="1"/>
  <c r="S515" i="8"/>
  <c r="B515" i="8"/>
  <c r="O515" i="8" s="1"/>
  <c r="S514" i="8"/>
  <c r="B514" i="8"/>
  <c r="O514" i="8" s="1"/>
  <c r="S513" i="8"/>
  <c r="Q513" i="8"/>
  <c r="B513" i="8"/>
  <c r="O513" i="8" s="1"/>
  <c r="S512" i="8"/>
  <c r="Q512" i="8"/>
  <c r="B512" i="8"/>
  <c r="O512" i="8" s="1"/>
  <c r="S511" i="8"/>
  <c r="B511" i="8"/>
  <c r="S510" i="8"/>
  <c r="B510" i="8"/>
  <c r="O510" i="8" s="1"/>
  <c r="S509" i="8"/>
  <c r="B509" i="8"/>
  <c r="O509" i="8" s="1"/>
  <c r="S508" i="8"/>
  <c r="B508" i="8"/>
  <c r="O508" i="8" s="1"/>
  <c r="S507" i="8"/>
  <c r="B507" i="8"/>
  <c r="N507" i="8" s="1"/>
  <c r="P507" i="8" s="1"/>
  <c r="Q507" i="8" s="1"/>
  <c r="S506" i="8"/>
  <c r="Q506" i="8"/>
  <c r="B506" i="8"/>
  <c r="S505" i="8"/>
  <c r="Q505" i="8"/>
  <c r="B505" i="8"/>
  <c r="N505" i="8" s="1"/>
  <c r="S504" i="8"/>
  <c r="Q504" i="8"/>
  <c r="B504" i="8"/>
  <c r="O504" i="8" s="1"/>
  <c r="S503" i="8"/>
  <c r="Q503" i="8"/>
  <c r="B503" i="8"/>
  <c r="N503" i="8" s="1"/>
  <c r="S502" i="8"/>
  <c r="Q502" i="8"/>
  <c r="N502" i="8"/>
  <c r="B502" i="8"/>
  <c r="O502" i="8" s="1"/>
  <c r="S501" i="8"/>
  <c r="B501" i="8"/>
  <c r="O501" i="8" s="1"/>
  <c r="S500" i="8"/>
  <c r="B500" i="8"/>
  <c r="N500" i="8" s="1"/>
  <c r="P500" i="8" s="1"/>
  <c r="Q500" i="8" s="1"/>
  <c r="S499" i="8"/>
  <c r="B499" i="8"/>
  <c r="S498" i="8"/>
  <c r="B498" i="8"/>
  <c r="O498" i="8" s="1"/>
  <c r="S497" i="8"/>
  <c r="B497" i="8"/>
  <c r="O497" i="8" s="1"/>
  <c r="S496" i="8"/>
  <c r="B496" i="8"/>
  <c r="N496" i="8" s="1"/>
  <c r="P496" i="8" s="1"/>
  <c r="Q496" i="8" s="1"/>
  <c r="S495" i="8"/>
  <c r="B495" i="8"/>
  <c r="S494" i="8"/>
  <c r="B494" i="8"/>
  <c r="S493" i="8"/>
  <c r="N493" i="8"/>
  <c r="P493" i="8" s="1"/>
  <c r="Q493" i="8" s="1"/>
  <c r="B493" i="8"/>
  <c r="O493" i="8" s="1"/>
  <c r="S492" i="8"/>
  <c r="B492" i="8"/>
  <c r="N492" i="8" s="1"/>
  <c r="P492" i="8" s="1"/>
  <c r="Q492" i="8" s="1"/>
  <c r="S491" i="8"/>
  <c r="B491" i="8"/>
  <c r="S490" i="8"/>
  <c r="B490" i="8"/>
  <c r="O490" i="8" s="1"/>
  <c r="S489" i="8"/>
  <c r="B489" i="8"/>
  <c r="S488" i="8"/>
  <c r="O488" i="8"/>
  <c r="B488" i="8"/>
  <c r="N488" i="8" s="1"/>
  <c r="P488" i="8" s="1"/>
  <c r="Q488" i="8" s="1"/>
  <c r="S487" i="8"/>
  <c r="B487" i="8"/>
  <c r="S486" i="8"/>
  <c r="N486" i="8"/>
  <c r="P486" i="8" s="1"/>
  <c r="Q486" i="8" s="1"/>
  <c r="B486" i="8"/>
  <c r="O486" i="8" s="1"/>
  <c r="S485" i="8"/>
  <c r="B485" i="8"/>
  <c r="S484" i="8"/>
  <c r="B484" i="8"/>
  <c r="N484" i="8" s="1"/>
  <c r="P484" i="8" s="1"/>
  <c r="Q484" i="8" s="1"/>
  <c r="S483" i="8"/>
  <c r="Q483" i="8"/>
  <c r="O483" i="8"/>
  <c r="B483" i="8"/>
  <c r="N483" i="8" s="1"/>
  <c r="S482" i="8"/>
  <c r="Q482" i="8"/>
  <c r="O482" i="8"/>
  <c r="B482" i="8"/>
  <c r="N482" i="8" s="1"/>
  <c r="S481" i="8"/>
  <c r="B481" i="8"/>
  <c r="S480" i="8"/>
  <c r="B480" i="8"/>
  <c r="N480" i="8" s="1"/>
  <c r="P480" i="8" s="1"/>
  <c r="Q480" i="8" s="1"/>
  <c r="S479" i="8"/>
  <c r="B479" i="8"/>
  <c r="S478" i="8"/>
  <c r="Q478" i="8"/>
  <c r="B478" i="8"/>
  <c r="S477" i="8"/>
  <c r="Q477" i="8"/>
  <c r="N477" i="8"/>
  <c r="B477" i="8"/>
  <c r="O477" i="8" s="1"/>
  <c r="S476" i="8"/>
  <c r="Q476" i="8"/>
  <c r="B476" i="8"/>
  <c r="S475" i="8"/>
  <c r="B475" i="8"/>
  <c r="S474" i="8"/>
  <c r="Q474" i="8"/>
  <c r="B474" i="8"/>
  <c r="S473" i="8"/>
  <c r="Q473" i="8"/>
  <c r="O473" i="8"/>
  <c r="B473" i="8"/>
  <c r="N473" i="8" s="1"/>
  <c r="S472" i="8"/>
  <c r="B472" i="8"/>
  <c r="S471" i="8"/>
  <c r="Q471" i="8"/>
  <c r="B471" i="8"/>
  <c r="S470" i="8"/>
  <c r="B470" i="8"/>
  <c r="S469" i="8"/>
  <c r="B469" i="8"/>
  <c r="S468" i="8"/>
  <c r="B468" i="8"/>
  <c r="S467" i="8"/>
  <c r="B467" i="8"/>
  <c r="S466" i="8"/>
  <c r="Q466" i="8"/>
  <c r="B466" i="8"/>
  <c r="S465" i="8"/>
  <c r="Q465" i="8"/>
  <c r="B465" i="8"/>
  <c r="S464" i="8"/>
  <c r="Q464" i="8"/>
  <c r="N464" i="8"/>
  <c r="B464" i="8"/>
  <c r="O464" i="8" s="1"/>
  <c r="S463" i="8"/>
  <c r="Q463" i="8"/>
  <c r="B463" i="8"/>
  <c r="S462" i="8"/>
  <c r="B462" i="8"/>
  <c r="S461" i="8"/>
  <c r="Q461" i="8"/>
  <c r="B461" i="8"/>
  <c r="S460" i="8"/>
  <c r="Q460" i="8"/>
  <c r="B460" i="8"/>
  <c r="N460" i="8" s="1"/>
  <c r="S459" i="8"/>
  <c r="Q459" i="8"/>
  <c r="B459" i="8"/>
  <c r="N459" i="8" s="1"/>
  <c r="S458" i="8"/>
  <c r="Q458" i="8"/>
  <c r="B458" i="8"/>
  <c r="S457" i="8"/>
  <c r="Q457" i="8"/>
  <c r="B457" i="8"/>
  <c r="N457" i="8" s="1"/>
  <c r="S456" i="8"/>
  <c r="Q456" i="8"/>
  <c r="B456" i="8"/>
  <c r="O456" i="8" s="1"/>
  <c r="S455" i="8"/>
  <c r="Q455" i="8"/>
  <c r="B455" i="8"/>
  <c r="N455" i="8" s="1"/>
  <c r="S454" i="8"/>
  <c r="Q454" i="8"/>
  <c r="B454" i="8"/>
  <c r="S453" i="8"/>
  <c r="Q453" i="8"/>
  <c r="B453" i="8"/>
  <c r="S452" i="8"/>
  <c r="B452" i="8"/>
  <c r="S451" i="8"/>
  <c r="B451" i="8"/>
  <c r="S450" i="8"/>
  <c r="Q450" i="8"/>
  <c r="B450" i="8"/>
  <c r="S449" i="8"/>
  <c r="Q449" i="8"/>
  <c r="O449" i="8"/>
  <c r="B449" i="8"/>
  <c r="N449" i="8" s="1"/>
  <c r="S448" i="8"/>
  <c r="Q448" i="8"/>
  <c r="B448" i="8"/>
  <c r="N448" i="8" s="1"/>
  <c r="S447" i="8"/>
  <c r="Q447" i="8"/>
  <c r="B447" i="8"/>
  <c r="S446" i="8"/>
  <c r="B446" i="8"/>
  <c r="O446" i="8" s="1"/>
  <c r="S445" i="8"/>
  <c r="B445" i="8"/>
  <c r="N445" i="8" s="1"/>
  <c r="P445" i="8" s="1"/>
  <c r="Q445" i="8" s="1"/>
  <c r="S444" i="8"/>
  <c r="Q444" i="8"/>
  <c r="B444" i="8"/>
  <c r="S443" i="8"/>
  <c r="Q443" i="8"/>
  <c r="B443" i="8"/>
  <c r="S442" i="8"/>
  <c r="Q442" i="8"/>
  <c r="B442" i="8"/>
  <c r="N442" i="8" s="1"/>
  <c r="S441" i="8"/>
  <c r="Q441" i="8"/>
  <c r="B441" i="8"/>
  <c r="N441" i="8" s="1"/>
  <c r="S440" i="8"/>
  <c r="Q440" i="8"/>
  <c r="B440" i="8"/>
  <c r="O440" i="8" s="1"/>
  <c r="S439" i="8"/>
  <c r="B439" i="8"/>
  <c r="O439" i="8" s="1"/>
  <c r="S438" i="8"/>
  <c r="B438" i="8"/>
  <c r="S437" i="8"/>
  <c r="Q437" i="8"/>
  <c r="B437" i="8"/>
  <c r="S436" i="8"/>
  <c r="B436" i="8"/>
  <c r="O436" i="8" s="1"/>
  <c r="S435" i="8"/>
  <c r="B435" i="8"/>
  <c r="N435" i="8" s="1"/>
  <c r="P435" i="8" s="1"/>
  <c r="Q435" i="8" s="1"/>
  <c r="S434" i="8"/>
  <c r="B434" i="8"/>
  <c r="O434" i="8" s="1"/>
  <c r="S433" i="8"/>
  <c r="B433" i="8"/>
  <c r="O433" i="8" s="1"/>
  <c r="S432" i="8"/>
  <c r="B432" i="8"/>
  <c r="O432" i="8" s="1"/>
  <c r="S431" i="8"/>
  <c r="Q431" i="8"/>
  <c r="B431" i="8"/>
  <c r="S430" i="8"/>
  <c r="Q430" i="8"/>
  <c r="B430" i="8"/>
  <c r="S429" i="8"/>
  <c r="B429" i="8"/>
  <c r="S428" i="8"/>
  <c r="B428" i="8"/>
  <c r="O428" i="8" s="1"/>
  <c r="S427" i="8"/>
  <c r="B427" i="8"/>
  <c r="S426" i="8"/>
  <c r="B426" i="8"/>
  <c r="O426" i="8" s="1"/>
  <c r="S425" i="8"/>
  <c r="B425" i="8"/>
  <c r="N425" i="8" s="1"/>
  <c r="P425" i="8" s="1"/>
  <c r="Q425" i="8" s="1"/>
  <c r="S424" i="8"/>
  <c r="N424" i="8"/>
  <c r="P424" i="8" s="1"/>
  <c r="Q424" i="8" s="1"/>
  <c r="B424" i="8"/>
  <c r="O424" i="8" s="1"/>
  <c r="S423" i="8"/>
  <c r="B423" i="8"/>
  <c r="S422" i="8"/>
  <c r="B422" i="8"/>
  <c r="O422" i="8" s="1"/>
  <c r="S421" i="8"/>
  <c r="B421" i="8"/>
  <c r="S420" i="8"/>
  <c r="B420" i="8"/>
  <c r="O420" i="8" s="1"/>
  <c r="S419" i="8"/>
  <c r="B419" i="8"/>
  <c r="N419" i="8" s="1"/>
  <c r="P419" i="8" s="1"/>
  <c r="Q419" i="8" s="1"/>
  <c r="S418" i="8"/>
  <c r="B418" i="8"/>
  <c r="O418" i="8" s="1"/>
  <c r="S417" i="8"/>
  <c r="B417" i="8"/>
  <c r="S416" i="8"/>
  <c r="B416" i="8"/>
  <c r="O416" i="8" s="1"/>
  <c r="S415" i="8"/>
  <c r="B415" i="8"/>
  <c r="S414" i="8"/>
  <c r="B414" i="8"/>
  <c r="O414" i="8" s="1"/>
  <c r="S413" i="8"/>
  <c r="B413" i="8"/>
  <c r="N413" i="8" s="1"/>
  <c r="P413" i="8" s="1"/>
  <c r="Q413" i="8" s="1"/>
  <c r="S412" i="8"/>
  <c r="B412" i="8"/>
  <c r="O412" i="8" s="1"/>
  <c r="S411" i="8"/>
  <c r="B411" i="8"/>
  <c r="S410" i="8"/>
  <c r="B410" i="8"/>
  <c r="O410" i="8" s="1"/>
  <c r="S409" i="8"/>
  <c r="Q409" i="8"/>
  <c r="B409" i="8"/>
  <c r="S408" i="8"/>
  <c r="B408" i="8"/>
  <c r="S407" i="8"/>
  <c r="B407" i="8"/>
  <c r="S406" i="8"/>
  <c r="B406" i="8"/>
  <c r="N406" i="8" s="1"/>
  <c r="P406" i="8" s="1"/>
  <c r="Q406" i="8" s="1"/>
  <c r="S405" i="8"/>
  <c r="B405" i="8"/>
  <c r="S404" i="8"/>
  <c r="Q404" i="8"/>
  <c r="B404" i="8"/>
  <c r="S403" i="8"/>
  <c r="B403" i="8"/>
  <c r="N403" i="8" s="1"/>
  <c r="P403" i="8" s="1"/>
  <c r="Q403" i="8" s="1"/>
  <c r="S402" i="8"/>
  <c r="Q402" i="8"/>
  <c r="B402" i="8"/>
  <c r="S401" i="8"/>
  <c r="B401" i="8"/>
  <c r="O401" i="8" s="1"/>
  <c r="S400" i="8"/>
  <c r="B400" i="8"/>
  <c r="N400" i="8" s="1"/>
  <c r="P400" i="8" s="1"/>
  <c r="Q400" i="8" s="1"/>
  <c r="S399" i="8"/>
  <c r="B399" i="8"/>
  <c r="S398" i="8"/>
  <c r="Q398" i="8"/>
  <c r="B398" i="8"/>
  <c r="S397" i="8"/>
  <c r="P397" i="8"/>
  <c r="Q397" i="8" s="1"/>
  <c r="B397" i="8"/>
  <c r="N397" i="8" s="1"/>
  <c r="S396" i="8"/>
  <c r="B396" i="8"/>
  <c r="N396" i="8" s="1"/>
  <c r="P396" i="8" s="1"/>
  <c r="Q396" i="8" s="1"/>
  <c r="S395" i="8"/>
  <c r="B395" i="8"/>
  <c r="O395" i="8" s="1"/>
  <c r="S394" i="8"/>
  <c r="Q394" i="8"/>
  <c r="B394" i="8"/>
  <c r="N394" i="8" s="1"/>
  <c r="S393" i="8"/>
  <c r="Q393" i="8"/>
  <c r="B393" i="8"/>
  <c r="S392" i="8"/>
  <c r="B392" i="8"/>
  <c r="O392" i="8" s="1"/>
  <c r="S391" i="8"/>
  <c r="Q391" i="8"/>
  <c r="B391" i="8"/>
  <c r="O391" i="8" s="1"/>
  <c r="S390" i="8"/>
  <c r="Q390" i="8"/>
  <c r="B390" i="8"/>
  <c r="O390" i="8" s="1"/>
  <c r="S389" i="8"/>
  <c r="Q389" i="8"/>
  <c r="B389" i="8"/>
  <c r="O389" i="8" s="1"/>
  <c r="S388" i="8"/>
  <c r="Q388" i="8"/>
  <c r="B388" i="8"/>
  <c r="O388" i="8" s="1"/>
  <c r="S387" i="8"/>
  <c r="Q387" i="8"/>
  <c r="B387" i="8"/>
  <c r="O387" i="8" s="1"/>
  <c r="S386" i="8"/>
  <c r="B386" i="8"/>
  <c r="N386" i="8" s="1"/>
  <c r="P386" i="8" s="1"/>
  <c r="Q386" i="8" s="1"/>
  <c r="S385" i="8"/>
  <c r="Q385" i="8"/>
  <c r="B385" i="8"/>
  <c r="N385" i="8" s="1"/>
  <c r="S384" i="8"/>
  <c r="Q384" i="8"/>
  <c r="N384" i="8"/>
  <c r="B384" i="8"/>
  <c r="O384" i="8" s="1"/>
  <c r="S383" i="8"/>
  <c r="B383" i="8"/>
  <c r="O383" i="8" s="1"/>
  <c r="S382" i="8"/>
  <c r="Q382" i="8"/>
  <c r="O382" i="8"/>
  <c r="B382" i="8"/>
  <c r="N382" i="8" s="1"/>
  <c r="S381" i="8"/>
  <c r="Q381" i="8"/>
  <c r="B381" i="8"/>
  <c r="O381" i="8" s="1"/>
  <c r="S380" i="8"/>
  <c r="Q380" i="8"/>
  <c r="B380" i="8"/>
  <c r="O380" i="8" s="1"/>
  <c r="S379" i="8"/>
  <c r="Q379" i="8"/>
  <c r="B379" i="8"/>
  <c r="O379" i="8" s="1"/>
  <c r="S378" i="8"/>
  <c r="Q378" i="8"/>
  <c r="B378" i="8"/>
  <c r="O378" i="8" s="1"/>
  <c r="S377" i="8"/>
  <c r="Q377" i="8"/>
  <c r="B377" i="8"/>
  <c r="O377" i="8" s="1"/>
  <c r="S376" i="8"/>
  <c r="Q376" i="8"/>
  <c r="B376" i="8"/>
  <c r="O376" i="8" s="1"/>
  <c r="S375" i="8"/>
  <c r="Q375" i="8"/>
  <c r="B375" i="8"/>
  <c r="S374" i="8"/>
  <c r="Q374" i="8"/>
  <c r="B374" i="8"/>
  <c r="N374" i="8" s="1"/>
  <c r="S373" i="8"/>
  <c r="Q373" i="8"/>
  <c r="B373" i="8"/>
  <c r="O373" i="8" s="1"/>
  <c r="S372" i="8"/>
  <c r="Q372" i="8"/>
  <c r="B372" i="8"/>
  <c r="O372" i="8" s="1"/>
  <c r="S371" i="8"/>
  <c r="Q371" i="8"/>
  <c r="B371" i="8"/>
  <c r="S370" i="8"/>
  <c r="O370" i="8"/>
  <c r="B370" i="8"/>
  <c r="N370" i="8" s="1"/>
  <c r="P370" i="8" s="1"/>
  <c r="Q370" i="8" s="1"/>
  <c r="S369" i="8"/>
  <c r="B369" i="8"/>
  <c r="S368" i="8"/>
  <c r="Q368" i="8"/>
  <c r="B368" i="8"/>
  <c r="O368" i="8" s="1"/>
  <c r="S367" i="8"/>
  <c r="Q367" i="8"/>
  <c r="B367" i="8"/>
  <c r="N367" i="8" s="1"/>
  <c r="S366" i="8"/>
  <c r="Q366" i="8"/>
  <c r="B366" i="8"/>
  <c r="O366" i="8" s="1"/>
  <c r="S365" i="8"/>
  <c r="Q365" i="8"/>
  <c r="B365" i="8"/>
  <c r="S364" i="8"/>
  <c r="Q364" i="8"/>
  <c r="B364" i="8"/>
  <c r="S363" i="8"/>
  <c r="B363" i="8"/>
  <c r="N363" i="8" s="1"/>
  <c r="P363" i="8" s="1"/>
  <c r="Q363" i="8" s="1"/>
  <c r="S362" i="8"/>
  <c r="Q362" i="8"/>
  <c r="B362" i="8"/>
  <c r="N362" i="8" s="1"/>
  <c r="S361" i="8"/>
  <c r="B361" i="8"/>
  <c r="O361" i="8" s="1"/>
  <c r="S360" i="8"/>
  <c r="Q360" i="8"/>
  <c r="B360" i="8"/>
  <c r="O360" i="8" s="1"/>
  <c r="S359" i="8"/>
  <c r="Q359" i="8"/>
  <c r="B359" i="8"/>
  <c r="O359" i="8" s="1"/>
  <c r="S358" i="8"/>
  <c r="Q358" i="8"/>
  <c r="B358" i="8"/>
  <c r="O358" i="8" s="1"/>
  <c r="S357" i="8"/>
  <c r="Q357" i="8"/>
  <c r="B357" i="8"/>
  <c r="S356" i="8"/>
  <c r="Q356" i="8"/>
  <c r="B356" i="8"/>
  <c r="S355" i="8"/>
  <c r="Q355" i="8"/>
  <c r="B355" i="8"/>
  <c r="O355" i="8" s="1"/>
  <c r="S354" i="8"/>
  <c r="Q354" i="8"/>
  <c r="B354" i="8"/>
  <c r="O354" i="8" s="1"/>
  <c r="S353" i="8"/>
  <c r="Q353" i="8"/>
  <c r="B353" i="8"/>
  <c r="O353" i="8" s="1"/>
  <c r="S352" i="8"/>
  <c r="B352" i="8"/>
  <c r="S351" i="8"/>
  <c r="Q351" i="8"/>
  <c r="B351" i="8"/>
  <c r="N351" i="8" s="1"/>
  <c r="S350" i="8"/>
  <c r="Q350" i="8"/>
  <c r="B350" i="8"/>
  <c r="N350" i="8" s="1"/>
  <c r="S349" i="8"/>
  <c r="Q349" i="8"/>
  <c r="B349" i="8"/>
  <c r="S348" i="8"/>
  <c r="Q348" i="8"/>
  <c r="B348" i="8"/>
  <c r="N348" i="8" s="1"/>
  <c r="S347" i="8"/>
  <c r="Q347" i="8"/>
  <c r="B347" i="8"/>
  <c r="S346" i="8"/>
  <c r="Q346" i="8"/>
  <c r="B346" i="8"/>
  <c r="S345" i="8"/>
  <c r="Q345" i="8"/>
  <c r="B345" i="8"/>
  <c r="S344" i="8"/>
  <c r="Q344" i="8"/>
  <c r="B344" i="8"/>
  <c r="S343" i="8"/>
  <c r="B343" i="8"/>
  <c r="S342" i="8"/>
  <c r="B342" i="8"/>
  <c r="S341" i="8"/>
  <c r="Q341" i="8"/>
  <c r="B341" i="8"/>
  <c r="N341" i="8" s="1"/>
  <c r="S340" i="8"/>
  <c r="Q340" i="8"/>
  <c r="B340" i="8"/>
  <c r="O340" i="8" s="1"/>
  <c r="S339" i="8"/>
  <c r="Q339" i="8"/>
  <c r="B339" i="8"/>
  <c r="S338" i="8"/>
  <c r="Q338" i="8"/>
  <c r="B338" i="8"/>
  <c r="N338" i="8" s="1"/>
  <c r="S337" i="8"/>
  <c r="B337" i="8"/>
  <c r="O337" i="8" s="1"/>
  <c r="S336" i="8"/>
  <c r="Q336" i="8"/>
  <c r="B336" i="8"/>
  <c r="O336" i="8" s="1"/>
  <c r="S335" i="8"/>
  <c r="Q335" i="8"/>
  <c r="B335" i="8"/>
  <c r="O335" i="8" s="1"/>
  <c r="S334" i="8"/>
  <c r="Q334" i="8"/>
  <c r="B334" i="8"/>
  <c r="N334" i="8" s="1"/>
  <c r="S333" i="8"/>
  <c r="Q333" i="8"/>
  <c r="B333" i="8"/>
  <c r="O333" i="8" s="1"/>
  <c r="S332" i="8"/>
  <c r="Q332" i="8"/>
  <c r="B332" i="8"/>
  <c r="O332" i="8" s="1"/>
  <c r="S331" i="8"/>
  <c r="Q331" i="8"/>
  <c r="B331" i="8"/>
  <c r="S330" i="8"/>
  <c r="Q330" i="8"/>
  <c r="B330" i="8"/>
  <c r="N330" i="8" s="1"/>
  <c r="S329" i="8"/>
  <c r="Q329" i="8"/>
  <c r="B329" i="8"/>
  <c r="O329" i="8" s="1"/>
  <c r="S328" i="8"/>
  <c r="Q328" i="8"/>
  <c r="B328" i="8"/>
  <c r="O328" i="8" s="1"/>
  <c r="S327" i="8"/>
  <c r="Q327" i="8"/>
  <c r="B327" i="8"/>
  <c r="S326" i="8"/>
  <c r="Q326" i="8"/>
  <c r="B326" i="8"/>
  <c r="S325" i="8"/>
  <c r="Q325" i="8"/>
  <c r="B325" i="8"/>
  <c r="O325" i="8" s="1"/>
  <c r="S324" i="8"/>
  <c r="Q324" i="8"/>
  <c r="B324" i="8"/>
  <c r="O324" i="8" s="1"/>
  <c r="S323" i="8"/>
  <c r="Q323" i="8"/>
  <c r="B323" i="8"/>
  <c r="O323" i="8" s="1"/>
  <c r="S322" i="8"/>
  <c r="Q322" i="8"/>
  <c r="B322" i="8"/>
  <c r="O322" i="8" s="1"/>
  <c r="S321" i="8"/>
  <c r="Q321" i="8"/>
  <c r="B321" i="8"/>
  <c r="O321" i="8" s="1"/>
  <c r="S320" i="8"/>
  <c r="Q320" i="8"/>
  <c r="B320" i="8"/>
  <c r="O320" i="8" s="1"/>
  <c r="S319" i="8"/>
  <c r="Q319" i="8"/>
  <c r="B319" i="8"/>
  <c r="O319" i="8" s="1"/>
  <c r="S318" i="8"/>
  <c r="Q318" i="8"/>
  <c r="B318" i="8"/>
  <c r="O318" i="8" s="1"/>
  <c r="S317" i="8"/>
  <c r="Q317" i="8"/>
  <c r="B317" i="8"/>
  <c r="O317" i="8" s="1"/>
  <c r="S316" i="8"/>
  <c r="Q316" i="8"/>
  <c r="B316" i="8"/>
  <c r="O316" i="8" s="1"/>
  <c r="S315" i="8"/>
  <c r="Q315" i="8"/>
  <c r="B315" i="8"/>
  <c r="S314" i="8"/>
  <c r="Q314" i="8"/>
  <c r="B314" i="8"/>
  <c r="N314" i="8" s="1"/>
  <c r="S313" i="8"/>
  <c r="Q313" i="8"/>
  <c r="B313" i="8"/>
  <c r="O313" i="8" s="1"/>
  <c r="S312" i="8"/>
  <c r="Q312" i="8"/>
  <c r="B312" i="8"/>
  <c r="O312" i="8" s="1"/>
  <c r="S311" i="8"/>
  <c r="Q311" i="8"/>
  <c r="B311" i="8"/>
  <c r="S310" i="8"/>
  <c r="Q310" i="8"/>
  <c r="B310" i="8"/>
  <c r="S309" i="8"/>
  <c r="Q309" i="8"/>
  <c r="B309" i="8"/>
  <c r="O309" i="8" s="1"/>
  <c r="S308" i="8"/>
  <c r="Q308" i="8"/>
  <c r="B308" i="8"/>
  <c r="O308" i="8" s="1"/>
  <c r="S307" i="8"/>
  <c r="Q307" i="8"/>
  <c r="B307" i="8"/>
  <c r="O307" i="8" s="1"/>
  <c r="S306" i="8"/>
  <c r="Q306" i="8"/>
  <c r="B306" i="8"/>
  <c r="O306" i="8" s="1"/>
  <c r="S305" i="8"/>
  <c r="Q305" i="8"/>
  <c r="B305" i="8"/>
  <c r="O305" i="8" s="1"/>
  <c r="S304" i="8"/>
  <c r="Q304" i="8"/>
  <c r="B304" i="8"/>
  <c r="O304" i="8" s="1"/>
  <c r="S303" i="8"/>
  <c r="Q303" i="8"/>
  <c r="B303" i="8"/>
  <c r="O303" i="8" s="1"/>
  <c r="S302" i="8"/>
  <c r="Q302" i="8"/>
  <c r="B302" i="8"/>
  <c r="O302" i="8" s="1"/>
  <c r="S301" i="8"/>
  <c r="Q301" i="8"/>
  <c r="B301" i="8"/>
  <c r="O301" i="8" s="1"/>
  <c r="S300" i="8"/>
  <c r="Q300" i="8"/>
  <c r="B300" i="8"/>
  <c r="O300" i="8" s="1"/>
  <c r="S299" i="8"/>
  <c r="Q299" i="8"/>
  <c r="B299" i="8"/>
  <c r="O299" i="8" s="1"/>
  <c r="S298" i="8"/>
  <c r="Q298" i="8"/>
  <c r="B298" i="8"/>
  <c r="O298" i="8" s="1"/>
  <c r="S297" i="8"/>
  <c r="Q297" i="8"/>
  <c r="B297" i="8"/>
  <c r="O297" i="8" s="1"/>
  <c r="S296" i="8"/>
  <c r="Q296" i="8"/>
  <c r="B296" i="8"/>
  <c r="O296" i="8" s="1"/>
  <c r="S295" i="8"/>
  <c r="B295" i="8"/>
  <c r="N295" i="8" s="1"/>
  <c r="P295" i="8" s="1"/>
  <c r="Q295" i="8" s="1"/>
  <c r="S294" i="8"/>
  <c r="Q294" i="8"/>
  <c r="B294" i="8"/>
  <c r="N294" i="8" s="1"/>
  <c r="S293" i="8"/>
  <c r="B293" i="8"/>
  <c r="N293" i="8" s="1"/>
  <c r="P293" i="8" s="1"/>
  <c r="Q293" i="8" s="1"/>
  <c r="S292" i="8"/>
  <c r="Q292" i="8"/>
  <c r="B292" i="8"/>
  <c r="O292" i="8" s="1"/>
  <c r="S291" i="8"/>
  <c r="Q291" i="8"/>
  <c r="B291" i="8"/>
  <c r="O291" i="8" s="1"/>
  <c r="S290" i="8"/>
  <c r="Q290" i="8"/>
  <c r="B290" i="8"/>
  <c r="S289" i="8"/>
  <c r="Q289" i="8"/>
  <c r="B289" i="8"/>
  <c r="N289" i="8" s="1"/>
  <c r="S288" i="8"/>
  <c r="Q288" i="8"/>
  <c r="B288" i="8"/>
  <c r="O288" i="8" s="1"/>
  <c r="S287" i="8"/>
  <c r="Q287" i="8"/>
  <c r="B287" i="8"/>
  <c r="O287" i="8" s="1"/>
  <c r="S286" i="8"/>
  <c r="Q286" i="8"/>
  <c r="B286" i="8"/>
  <c r="O286" i="8" s="1"/>
  <c r="S285" i="8"/>
  <c r="Q285" i="8"/>
  <c r="B285" i="8"/>
  <c r="S284" i="8"/>
  <c r="Q284" i="8"/>
  <c r="B284" i="8"/>
  <c r="O284" i="8" s="1"/>
  <c r="S283" i="8"/>
  <c r="Q283" i="8"/>
  <c r="B283" i="8"/>
  <c r="O283" i="8" s="1"/>
  <c r="S282" i="8"/>
  <c r="Q282" i="8"/>
  <c r="N282" i="8"/>
  <c r="B282" i="8"/>
  <c r="O282" i="8" s="1"/>
  <c r="S281" i="8"/>
  <c r="Q281" i="8"/>
  <c r="B281" i="8"/>
  <c r="O281" i="8" s="1"/>
  <c r="S280" i="8"/>
  <c r="Q280" i="8"/>
  <c r="B280" i="8"/>
  <c r="O280" i="8" s="1"/>
  <c r="S279" i="8"/>
  <c r="Q279" i="8"/>
  <c r="B279" i="8"/>
  <c r="O279" i="8" s="1"/>
  <c r="S278" i="8"/>
  <c r="Q278" i="8"/>
  <c r="B278" i="8"/>
  <c r="O278" i="8" s="1"/>
  <c r="S277" i="8"/>
  <c r="Q277" i="8"/>
  <c r="B277" i="8"/>
  <c r="O277" i="8" s="1"/>
  <c r="S276" i="8"/>
  <c r="Q276" i="8"/>
  <c r="B276" i="8"/>
  <c r="O276" i="8" s="1"/>
  <c r="S275" i="8"/>
  <c r="B275" i="8"/>
  <c r="N275" i="8" s="1"/>
  <c r="P275" i="8" s="1"/>
  <c r="Q275" i="8" s="1"/>
  <c r="S274" i="8"/>
  <c r="Q274" i="8"/>
  <c r="B274" i="8"/>
  <c r="N274" i="8" s="1"/>
  <c r="S273" i="8"/>
  <c r="B273" i="8"/>
  <c r="O273" i="8" s="1"/>
  <c r="S272" i="8"/>
  <c r="Q272" i="8"/>
  <c r="B272" i="8"/>
  <c r="O272" i="8" s="1"/>
  <c r="S271" i="8"/>
  <c r="Q271" i="8"/>
  <c r="B271" i="8"/>
  <c r="O271" i="8" s="1"/>
  <c r="S270" i="8"/>
  <c r="B270" i="8"/>
  <c r="N270" i="8" s="1"/>
  <c r="P270" i="8" s="1"/>
  <c r="Q270" i="8" s="1"/>
  <c r="S269" i="8"/>
  <c r="Q269" i="8"/>
  <c r="N269" i="8"/>
  <c r="B269" i="8"/>
  <c r="O269" i="8" s="1"/>
  <c r="S268" i="8"/>
  <c r="Q268" i="8"/>
  <c r="O268" i="8"/>
  <c r="B268" i="8"/>
  <c r="N268" i="8" s="1"/>
  <c r="S267" i="8"/>
  <c r="Q267" i="8"/>
  <c r="B267" i="8"/>
  <c r="O267" i="8" s="1"/>
  <c r="S266" i="8"/>
  <c r="Q266" i="8"/>
  <c r="B266" i="8"/>
  <c r="N266" i="8" s="1"/>
  <c r="S265" i="8"/>
  <c r="Q265" i="8"/>
  <c r="B265" i="8"/>
  <c r="O265" i="8" s="1"/>
  <c r="S264" i="8"/>
  <c r="Q264" i="8"/>
  <c r="B264" i="8"/>
  <c r="N264" i="8" s="1"/>
  <c r="S263" i="8"/>
  <c r="Q263" i="8"/>
  <c r="N263" i="8"/>
  <c r="B263" i="8"/>
  <c r="O263" i="8" s="1"/>
  <c r="S262" i="8"/>
  <c r="B262" i="8"/>
  <c r="O262" i="8" s="1"/>
  <c r="S261" i="8"/>
  <c r="Q261" i="8"/>
  <c r="B261" i="8"/>
  <c r="O261" i="8" s="1"/>
  <c r="S260" i="8"/>
  <c r="Q260" i="8"/>
  <c r="B260" i="8"/>
  <c r="O260" i="8" s="1"/>
  <c r="S259" i="8"/>
  <c r="Q259" i="8"/>
  <c r="B259" i="8"/>
  <c r="O259" i="8" s="1"/>
  <c r="S258" i="8"/>
  <c r="Q258" i="8"/>
  <c r="B258" i="8"/>
  <c r="O258" i="8" s="1"/>
  <c r="S257" i="8"/>
  <c r="Q257" i="8"/>
  <c r="B257" i="8"/>
  <c r="O257" i="8" s="1"/>
  <c r="S256" i="8"/>
  <c r="Q256" i="8"/>
  <c r="B256" i="8"/>
  <c r="O256" i="8" s="1"/>
  <c r="S255" i="8"/>
  <c r="Q255" i="8"/>
  <c r="B255" i="8"/>
  <c r="O255" i="8" s="1"/>
  <c r="S254" i="8"/>
  <c r="Q254" i="8"/>
  <c r="B254" i="8"/>
  <c r="O254" i="8" s="1"/>
  <c r="S253" i="8"/>
  <c r="B253" i="8"/>
  <c r="N253" i="8" s="1"/>
  <c r="P253" i="8" s="1"/>
  <c r="Q253" i="8" s="1"/>
  <c r="S252" i="8"/>
  <c r="Q252" i="8"/>
  <c r="B252" i="8"/>
  <c r="O252" i="8" s="1"/>
  <c r="S251" i="8"/>
  <c r="Q251" i="8"/>
  <c r="B251" i="8"/>
  <c r="N251" i="8" s="1"/>
  <c r="S250" i="8"/>
  <c r="Q250" i="8"/>
  <c r="B250" i="8"/>
  <c r="O250" i="8" s="1"/>
  <c r="S249" i="8"/>
  <c r="Q249" i="8"/>
  <c r="B249" i="8"/>
  <c r="N249" i="8" s="1"/>
  <c r="S248" i="8"/>
  <c r="Q248" i="8"/>
  <c r="B248" i="8"/>
  <c r="O248" i="8" s="1"/>
  <c r="S247" i="8"/>
  <c r="Q247" i="8"/>
  <c r="B247" i="8"/>
  <c r="N247" i="8" s="1"/>
  <c r="S246" i="8"/>
  <c r="Q246" i="8"/>
  <c r="B246" i="8"/>
  <c r="O246" i="8" s="1"/>
  <c r="S245" i="8"/>
  <c r="Q245" i="8"/>
  <c r="B245" i="8"/>
  <c r="S244" i="8"/>
  <c r="Q244" i="8"/>
  <c r="B244" i="8"/>
  <c r="O244" i="8" s="1"/>
  <c r="S243" i="8"/>
  <c r="Q243" i="8"/>
  <c r="B243" i="8"/>
  <c r="N243" i="8" s="1"/>
  <c r="S242" i="8"/>
  <c r="Q242" i="8"/>
  <c r="B242" i="8"/>
  <c r="O242" i="8" s="1"/>
  <c r="S241" i="8"/>
  <c r="Q241" i="8"/>
  <c r="B241" i="8"/>
  <c r="N241" i="8" s="1"/>
  <c r="S240" i="8"/>
  <c r="Q240" i="8"/>
  <c r="B240" i="8"/>
  <c r="O240" i="8" s="1"/>
  <c r="S239" i="8"/>
  <c r="Q239" i="8"/>
  <c r="B239" i="8"/>
  <c r="N239" i="8" s="1"/>
  <c r="S238" i="8"/>
  <c r="Q238" i="8"/>
  <c r="B238" i="8"/>
  <c r="O238" i="8" s="1"/>
  <c r="S237" i="8"/>
  <c r="Q237" i="8"/>
  <c r="B237" i="8"/>
  <c r="S236" i="8"/>
  <c r="Q236" i="8"/>
  <c r="N236" i="8"/>
  <c r="B236" i="8"/>
  <c r="O236" i="8" s="1"/>
  <c r="S235" i="8"/>
  <c r="Q235" i="8"/>
  <c r="B235" i="8"/>
  <c r="S234" i="8"/>
  <c r="Q234" i="8"/>
  <c r="B234" i="8"/>
  <c r="O234" i="8" s="1"/>
  <c r="S233" i="8"/>
  <c r="Q233" i="8"/>
  <c r="B233" i="8"/>
  <c r="N233" i="8" s="1"/>
  <c r="S232" i="8"/>
  <c r="Q232" i="8"/>
  <c r="B232" i="8"/>
  <c r="O232" i="8" s="1"/>
  <c r="S231" i="8"/>
  <c r="Q231" i="8"/>
  <c r="B231" i="8"/>
  <c r="N231" i="8" s="1"/>
  <c r="S230" i="8"/>
  <c r="Q230" i="8"/>
  <c r="B230" i="8"/>
  <c r="O230" i="8" s="1"/>
  <c r="S229" i="8"/>
  <c r="Q229" i="8"/>
  <c r="B229" i="8"/>
  <c r="S228" i="8"/>
  <c r="Q228" i="8"/>
  <c r="B228" i="8"/>
  <c r="O228" i="8" s="1"/>
  <c r="S227" i="8"/>
  <c r="Q227" i="8"/>
  <c r="B227" i="8"/>
  <c r="S226" i="8"/>
  <c r="Q226" i="8"/>
  <c r="B226" i="8"/>
  <c r="O226" i="8" s="1"/>
  <c r="S225" i="8"/>
  <c r="Q225" i="8"/>
  <c r="B225" i="8"/>
  <c r="N225" i="8" s="1"/>
  <c r="S224" i="8"/>
  <c r="Q224" i="8"/>
  <c r="B224" i="8"/>
  <c r="O224" i="8" s="1"/>
  <c r="S223" i="8"/>
  <c r="Q223" i="8"/>
  <c r="B223" i="8"/>
  <c r="N223" i="8" s="1"/>
  <c r="S222" i="8"/>
  <c r="Q222" i="8"/>
  <c r="B222" i="8"/>
  <c r="O222" i="8" s="1"/>
  <c r="S221" i="8"/>
  <c r="Q221" i="8"/>
  <c r="B221" i="8"/>
  <c r="S220" i="8"/>
  <c r="B220" i="8"/>
  <c r="O220" i="8" s="1"/>
  <c r="S219" i="8"/>
  <c r="Q219" i="8"/>
  <c r="B219" i="8"/>
  <c r="S218" i="8"/>
  <c r="B218" i="8"/>
  <c r="S217" i="8"/>
  <c r="B217" i="8"/>
  <c r="S216" i="8"/>
  <c r="Q216" i="8"/>
  <c r="B216" i="8"/>
  <c r="S215" i="8"/>
  <c r="Q215" i="8"/>
  <c r="B215" i="8"/>
  <c r="O215" i="8" s="1"/>
  <c r="S214" i="8"/>
  <c r="Q214" i="8"/>
  <c r="B214" i="8"/>
  <c r="O214" i="8" s="1"/>
  <c r="S213" i="8"/>
  <c r="Q213" i="8"/>
  <c r="B213" i="8"/>
  <c r="N213" i="8" s="1"/>
  <c r="S212" i="8"/>
  <c r="Q212" i="8"/>
  <c r="B212" i="8"/>
  <c r="S211" i="8"/>
  <c r="Q211" i="8"/>
  <c r="B211" i="8"/>
  <c r="O211" i="8" s="1"/>
  <c r="S210" i="8"/>
  <c r="Q210" i="8"/>
  <c r="B210" i="8"/>
  <c r="O210" i="8" s="1"/>
  <c r="S209" i="8"/>
  <c r="Q209" i="8"/>
  <c r="B209" i="8"/>
  <c r="N209" i="8" s="1"/>
  <c r="S208" i="8"/>
  <c r="Q208" i="8"/>
  <c r="B208" i="8"/>
  <c r="S207" i="8"/>
  <c r="B207" i="8"/>
  <c r="N207" i="8" s="1"/>
  <c r="P207" i="8" s="1"/>
  <c r="Q207" i="8" s="1"/>
  <c r="S206" i="8"/>
  <c r="Q206" i="8"/>
  <c r="B206" i="8"/>
  <c r="O206" i="8" s="1"/>
  <c r="S205" i="8"/>
  <c r="Q205" i="8"/>
  <c r="B205" i="8"/>
  <c r="N205" i="8" s="1"/>
  <c r="S204" i="8"/>
  <c r="B204" i="8"/>
  <c r="O204" i="8" s="1"/>
  <c r="S203" i="8"/>
  <c r="Q203" i="8"/>
  <c r="B203" i="8"/>
  <c r="O203" i="8" s="1"/>
  <c r="S202" i="8"/>
  <c r="Q202" i="8"/>
  <c r="B202" i="8"/>
  <c r="N202" i="8" s="1"/>
  <c r="S201" i="8"/>
  <c r="Q201" i="8"/>
  <c r="B201" i="8"/>
  <c r="S200" i="8"/>
  <c r="Q200" i="8"/>
  <c r="B200" i="8"/>
  <c r="O200" i="8" s="1"/>
  <c r="S199" i="8"/>
  <c r="Q199" i="8"/>
  <c r="B199" i="8"/>
  <c r="O199" i="8" s="1"/>
  <c r="S198" i="8"/>
  <c r="Q198" i="8"/>
  <c r="B198" i="8"/>
  <c r="N198" i="8" s="1"/>
  <c r="S197" i="8"/>
  <c r="Q197" i="8"/>
  <c r="B197" i="8"/>
  <c r="S196" i="8"/>
  <c r="Q196" i="8"/>
  <c r="B196" i="8"/>
  <c r="O196" i="8" s="1"/>
  <c r="S195" i="8"/>
  <c r="Q195" i="8"/>
  <c r="B195" i="8"/>
  <c r="O195" i="8" s="1"/>
  <c r="S194" i="8"/>
  <c r="Q194" i="8"/>
  <c r="B194" i="8"/>
  <c r="N194" i="8" s="1"/>
  <c r="S193" i="8"/>
  <c r="Q193" i="8"/>
  <c r="B193" i="8"/>
  <c r="S192" i="8"/>
  <c r="Q192" i="8"/>
  <c r="B192" i="8"/>
  <c r="O192" i="8" s="1"/>
  <c r="S191" i="8"/>
  <c r="Q191" i="8"/>
  <c r="B191" i="8"/>
  <c r="O191" i="8" s="1"/>
  <c r="S190" i="8"/>
  <c r="Q190" i="8"/>
  <c r="B190" i="8"/>
  <c r="N190" i="8" s="1"/>
  <c r="S189" i="8"/>
  <c r="Q189" i="8"/>
  <c r="B189" i="8"/>
  <c r="S188" i="8"/>
  <c r="Q188" i="8"/>
  <c r="B188" i="8"/>
  <c r="O188" i="8" s="1"/>
  <c r="S187" i="8"/>
  <c r="Q187" i="8"/>
  <c r="B187" i="8"/>
  <c r="O187" i="8" s="1"/>
  <c r="S186" i="8"/>
  <c r="Q186" i="8"/>
  <c r="B186" i="8"/>
  <c r="N186" i="8" s="1"/>
  <c r="S185" i="8"/>
  <c r="Q185" i="8"/>
  <c r="B185" i="8"/>
  <c r="S184" i="8"/>
  <c r="Q184" i="8"/>
  <c r="B184" i="8"/>
  <c r="O184" i="8" s="1"/>
  <c r="S183" i="8"/>
  <c r="B183" i="8"/>
  <c r="O183" i="8" s="1"/>
  <c r="S182" i="8"/>
  <c r="B182" i="8"/>
  <c r="O182" i="8" s="1"/>
  <c r="S181" i="8"/>
  <c r="Q181" i="8"/>
  <c r="B181" i="8"/>
  <c r="O181" i="8" s="1"/>
  <c r="S180" i="8"/>
  <c r="Q180" i="8"/>
  <c r="B180" i="8"/>
  <c r="S179" i="8"/>
  <c r="Q179" i="8"/>
  <c r="B179" i="8"/>
  <c r="S178" i="8"/>
  <c r="Q178" i="8"/>
  <c r="B178" i="8"/>
  <c r="O178" i="8" s="1"/>
  <c r="S177" i="8"/>
  <c r="Q177" i="8"/>
  <c r="B177" i="8"/>
  <c r="O177" i="8" s="1"/>
  <c r="S176" i="8"/>
  <c r="Q176" i="8"/>
  <c r="B176" i="8"/>
  <c r="S175" i="8"/>
  <c r="Q175" i="8"/>
  <c r="B175" i="8"/>
  <c r="S174" i="8"/>
  <c r="Q174" i="8"/>
  <c r="B174" i="8"/>
  <c r="O174" i="8" s="1"/>
  <c r="S173" i="8"/>
  <c r="Q173" i="8"/>
  <c r="B173" i="8"/>
  <c r="O173" i="8" s="1"/>
  <c r="S172" i="8"/>
  <c r="B172" i="8"/>
  <c r="N172" i="8" s="1"/>
  <c r="P172" i="8" s="1"/>
  <c r="Q172" i="8" s="1"/>
  <c r="S171" i="8"/>
  <c r="B171" i="8"/>
  <c r="O171" i="8" s="1"/>
  <c r="S170" i="8"/>
  <c r="Q170" i="8"/>
  <c r="B170" i="8"/>
  <c r="N170" i="8" s="1"/>
  <c r="S169" i="8"/>
  <c r="Q169" i="8"/>
  <c r="B169" i="8"/>
  <c r="S168" i="8"/>
  <c r="B168" i="8"/>
  <c r="N168" i="8" s="1"/>
  <c r="P168" i="8" s="1"/>
  <c r="Q168" i="8" s="1"/>
  <c r="S167" i="8"/>
  <c r="Q167" i="8"/>
  <c r="O167" i="8"/>
  <c r="B167" i="8"/>
  <c r="N167" i="8" s="1"/>
  <c r="S166" i="8"/>
  <c r="Q166" i="8"/>
  <c r="B166" i="8"/>
  <c r="N166" i="8" s="1"/>
  <c r="S165" i="8"/>
  <c r="Q165" i="8"/>
  <c r="B165" i="8"/>
  <c r="O165" i="8" s="1"/>
  <c r="S164" i="8"/>
  <c r="Q164" i="8"/>
  <c r="B164" i="8"/>
  <c r="S163" i="8"/>
  <c r="Q163" i="8"/>
  <c r="B163" i="8"/>
  <c r="S162" i="8"/>
  <c r="Q162" i="8"/>
  <c r="B162" i="8"/>
  <c r="N162" i="8" s="1"/>
  <c r="S161" i="8"/>
  <c r="Q161" i="8"/>
  <c r="B161" i="8"/>
  <c r="S160" i="8"/>
  <c r="Q160" i="8"/>
  <c r="B160" i="8"/>
  <c r="O160" i="8" s="1"/>
  <c r="S159" i="8"/>
  <c r="B159" i="8"/>
  <c r="O159" i="8" s="1"/>
  <c r="S158" i="8"/>
  <c r="Q158" i="8"/>
  <c r="B158" i="8"/>
  <c r="N158" i="8" s="1"/>
  <c r="S157" i="8"/>
  <c r="Q157" i="8"/>
  <c r="N157" i="8"/>
  <c r="B157" i="8"/>
  <c r="O157" i="8" s="1"/>
  <c r="S156" i="8"/>
  <c r="Q156" i="8"/>
  <c r="B156" i="8"/>
  <c r="N156" i="8" s="1"/>
  <c r="S155" i="8"/>
  <c r="Q155" i="8"/>
  <c r="B155" i="8"/>
  <c r="O155" i="8" s="1"/>
  <c r="S154" i="8"/>
  <c r="Q154" i="8"/>
  <c r="B154" i="8"/>
  <c r="N154" i="8" s="1"/>
  <c r="S153" i="8"/>
  <c r="Q153" i="8"/>
  <c r="B153" i="8"/>
  <c r="O153" i="8" s="1"/>
  <c r="S152" i="8"/>
  <c r="Q152" i="8"/>
  <c r="B152" i="8"/>
  <c r="N152" i="8" s="1"/>
  <c r="S151" i="8"/>
  <c r="Q151" i="8"/>
  <c r="B151" i="8"/>
  <c r="O151" i="8" s="1"/>
  <c r="S150" i="8"/>
  <c r="Q150" i="8"/>
  <c r="B150" i="8"/>
  <c r="N150" i="8" s="1"/>
  <c r="S149" i="8"/>
  <c r="Q149" i="8"/>
  <c r="N149" i="8"/>
  <c r="B149" i="8"/>
  <c r="O149" i="8" s="1"/>
  <c r="S148" i="8"/>
  <c r="Q148" i="8"/>
  <c r="B148" i="8"/>
  <c r="N148" i="8" s="1"/>
  <c r="S147" i="8"/>
  <c r="Q147" i="8"/>
  <c r="B147" i="8"/>
  <c r="O147" i="8" s="1"/>
  <c r="S146" i="8"/>
  <c r="B146" i="8"/>
  <c r="S145" i="8"/>
  <c r="Q145" i="8"/>
  <c r="B145" i="8"/>
  <c r="N145" i="8" s="1"/>
  <c r="S144" i="8"/>
  <c r="Q144" i="8"/>
  <c r="B144" i="8"/>
  <c r="S143" i="8"/>
  <c r="Q143" i="8"/>
  <c r="B143" i="8"/>
  <c r="O143" i="8" s="1"/>
  <c r="S142" i="8"/>
  <c r="Q142" i="8"/>
  <c r="B142" i="8"/>
  <c r="S141" i="8"/>
  <c r="Q141" i="8"/>
  <c r="B141" i="8"/>
  <c r="O141" i="8" s="1"/>
  <c r="S140" i="8"/>
  <c r="Q140" i="8"/>
  <c r="B140" i="8"/>
  <c r="S139" i="8"/>
  <c r="Q139" i="8"/>
  <c r="B139" i="8"/>
  <c r="N139" i="8" s="1"/>
  <c r="S138" i="8"/>
  <c r="Q138" i="8"/>
  <c r="B138" i="8"/>
  <c r="S137" i="8"/>
  <c r="Q137" i="8"/>
  <c r="B137" i="8"/>
  <c r="O137" i="8" s="1"/>
  <c r="S136" i="8"/>
  <c r="Q136" i="8"/>
  <c r="B136" i="8"/>
  <c r="S135" i="8"/>
  <c r="Q135" i="8"/>
  <c r="B135" i="8"/>
  <c r="O135" i="8" s="1"/>
  <c r="S134" i="8"/>
  <c r="B134" i="8"/>
  <c r="O134" i="8" s="1"/>
  <c r="S133" i="8"/>
  <c r="Q133" i="8"/>
  <c r="B133" i="8"/>
  <c r="N133" i="8" s="1"/>
  <c r="S132" i="8"/>
  <c r="Q132" i="8"/>
  <c r="B132" i="8"/>
  <c r="O132" i="8" s="1"/>
  <c r="S131" i="8"/>
  <c r="Q131" i="8"/>
  <c r="B131" i="8"/>
  <c r="N131" i="8" s="1"/>
  <c r="S130" i="8"/>
  <c r="Q130" i="8"/>
  <c r="B130" i="8"/>
  <c r="O130" i="8" s="1"/>
  <c r="S129" i="8"/>
  <c r="Q129" i="8"/>
  <c r="B129" i="8"/>
  <c r="N129" i="8" s="1"/>
  <c r="S128" i="8"/>
  <c r="Q128" i="8"/>
  <c r="N128" i="8"/>
  <c r="B128" i="8"/>
  <c r="O128" i="8" s="1"/>
  <c r="S127" i="8"/>
  <c r="Q127" i="8"/>
  <c r="B127" i="8"/>
  <c r="N127" i="8" s="1"/>
  <c r="S126" i="8"/>
  <c r="Q126" i="8"/>
  <c r="B126" i="8"/>
  <c r="O126" i="8" s="1"/>
  <c r="S125" i="8"/>
  <c r="Q125" i="8"/>
  <c r="B125" i="8"/>
  <c r="N125" i="8" s="1"/>
  <c r="S124" i="8"/>
  <c r="Q124" i="8"/>
  <c r="B124" i="8"/>
  <c r="O124" i="8" s="1"/>
  <c r="S123" i="8"/>
  <c r="Q123" i="8"/>
  <c r="B123" i="8"/>
  <c r="N123" i="8" s="1"/>
  <c r="S122" i="8"/>
  <c r="Q122" i="8"/>
  <c r="B122" i="8"/>
  <c r="O122" i="8" s="1"/>
  <c r="S121" i="8"/>
  <c r="B121" i="8"/>
  <c r="S120" i="8"/>
  <c r="Q120" i="8"/>
  <c r="B120" i="8"/>
  <c r="N120" i="8" s="1"/>
  <c r="S119" i="8"/>
  <c r="Q119" i="8"/>
  <c r="B119" i="8"/>
  <c r="S118" i="8"/>
  <c r="Q118" i="8"/>
  <c r="O118" i="8"/>
  <c r="B118" i="8"/>
  <c r="N118" i="8" s="1"/>
  <c r="S117" i="8"/>
  <c r="Q117" i="8"/>
  <c r="B117" i="8"/>
  <c r="S116" i="8"/>
  <c r="B116" i="8"/>
  <c r="N116" i="8" s="1"/>
  <c r="P116" i="8" s="1"/>
  <c r="Q116" i="8" s="1"/>
  <c r="S115" i="8"/>
  <c r="Q115" i="8"/>
  <c r="B115" i="8"/>
  <c r="O115" i="8" s="1"/>
  <c r="S114" i="8"/>
  <c r="Q114" i="8"/>
  <c r="O114" i="8"/>
  <c r="B114" i="8"/>
  <c r="N114" i="8" s="1"/>
  <c r="S113" i="8"/>
  <c r="Q113" i="8"/>
  <c r="B113" i="8"/>
  <c r="O113" i="8" s="1"/>
  <c r="S112" i="8"/>
  <c r="B112" i="8"/>
  <c r="S111" i="8"/>
  <c r="Q111" i="8"/>
  <c r="B111" i="8"/>
  <c r="N111" i="8" s="1"/>
  <c r="S110" i="8"/>
  <c r="Q110" i="8"/>
  <c r="B110" i="8"/>
  <c r="S109" i="8"/>
  <c r="Q109" i="8"/>
  <c r="B109" i="8"/>
  <c r="O109" i="8" s="1"/>
  <c r="S108" i="8"/>
  <c r="Q108" i="8"/>
  <c r="B108" i="8"/>
  <c r="S107" i="8"/>
  <c r="Q107" i="8"/>
  <c r="B107" i="8"/>
  <c r="O107" i="8" s="1"/>
  <c r="S106" i="8"/>
  <c r="Q106" i="8"/>
  <c r="B106" i="8"/>
  <c r="S105" i="8"/>
  <c r="Q105" i="8"/>
  <c r="B105" i="8"/>
  <c r="O105" i="8" s="1"/>
  <c r="S104" i="8"/>
  <c r="Q104" i="8"/>
  <c r="B104" i="8"/>
  <c r="S103" i="8"/>
  <c r="Q103" i="8"/>
  <c r="B103" i="8"/>
  <c r="N103" i="8" s="1"/>
  <c r="S102" i="8"/>
  <c r="B102" i="8"/>
  <c r="O102" i="8" s="1"/>
  <c r="S101" i="8"/>
  <c r="Q101" i="8"/>
  <c r="B101" i="8"/>
  <c r="N101" i="8" s="1"/>
  <c r="S100" i="8"/>
  <c r="Q100" i="8"/>
  <c r="B100" i="8"/>
  <c r="O100" i="8" s="1"/>
  <c r="S99" i="8"/>
  <c r="Q99" i="8"/>
  <c r="B99" i="8"/>
  <c r="N99" i="8" s="1"/>
  <c r="S98" i="8"/>
  <c r="Q98" i="8"/>
  <c r="B98" i="8"/>
  <c r="O98" i="8" s="1"/>
  <c r="S97" i="8"/>
  <c r="Q97" i="8"/>
  <c r="B97" i="8"/>
  <c r="N97" i="8" s="1"/>
  <c r="S96" i="8"/>
  <c r="Q96" i="8"/>
  <c r="N96" i="8"/>
  <c r="B96" i="8"/>
  <c r="O96" i="8" s="1"/>
  <c r="S95" i="8"/>
  <c r="Q95" i="8"/>
  <c r="O95" i="8"/>
  <c r="B95" i="8"/>
  <c r="N95" i="8" s="1"/>
  <c r="S94" i="8"/>
  <c r="Q94" i="8"/>
  <c r="B94" i="8"/>
  <c r="O94" i="8" s="1"/>
  <c r="S93" i="8"/>
  <c r="Q93" i="8"/>
  <c r="B93" i="8"/>
  <c r="N93" i="8" s="1"/>
  <c r="S92" i="8"/>
  <c r="B92" i="8"/>
  <c r="O92" i="8" s="1"/>
  <c r="S91" i="8"/>
  <c r="Q91" i="8"/>
  <c r="B91" i="8"/>
  <c r="S90" i="8"/>
  <c r="Q90" i="8"/>
  <c r="O90" i="8"/>
  <c r="B90" i="8"/>
  <c r="N90" i="8" s="1"/>
  <c r="S89" i="8"/>
  <c r="B89" i="8"/>
  <c r="O89" i="8" s="1"/>
  <c r="S88" i="8"/>
  <c r="Q88" i="8"/>
  <c r="B88" i="8"/>
  <c r="N88" i="8" s="1"/>
  <c r="S87" i="8"/>
  <c r="Q87" i="8"/>
  <c r="B87" i="8"/>
  <c r="O87" i="8" s="1"/>
  <c r="S86" i="8"/>
  <c r="Q86" i="8"/>
  <c r="B86" i="8"/>
  <c r="N86" i="8" s="1"/>
  <c r="S85" i="8"/>
  <c r="Q85" i="8"/>
  <c r="B85" i="8"/>
  <c r="O85" i="8" s="1"/>
  <c r="S84" i="8"/>
  <c r="Q84" i="8"/>
  <c r="B84" i="8"/>
  <c r="N84" i="8" s="1"/>
  <c r="S83" i="8"/>
  <c r="Q83" i="8"/>
  <c r="B83" i="8"/>
  <c r="O83" i="8" s="1"/>
  <c r="S82" i="8"/>
  <c r="Q82" i="8"/>
  <c r="B82" i="8"/>
  <c r="N82" i="8" s="1"/>
  <c r="S81" i="8"/>
  <c r="Q81" i="8"/>
  <c r="B81" i="8"/>
  <c r="O81" i="8" s="1"/>
  <c r="S80" i="8"/>
  <c r="Q80" i="8"/>
  <c r="B80" i="8"/>
  <c r="N80" i="8" s="1"/>
  <c r="S79" i="8"/>
  <c r="Q79" i="8"/>
  <c r="N79" i="8"/>
  <c r="B79" i="8"/>
  <c r="O79" i="8" s="1"/>
  <c r="S78" i="8"/>
  <c r="Q78" i="8"/>
  <c r="B78" i="8"/>
  <c r="N78" i="8" s="1"/>
  <c r="S77" i="8"/>
  <c r="Q77" i="8"/>
  <c r="B77" i="8"/>
  <c r="O77" i="8" s="1"/>
  <c r="S76" i="8"/>
  <c r="Q76" i="8"/>
  <c r="B76" i="8"/>
  <c r="N76" i="8" s="1"/>
  <c r="S75" i="8"/>
  <c r="Q75" i="8"/>
  <c r="B75" i="8"/>
  <c r="O75" i="8" s="1"/>
  <c r="S74" i="8"/>
  <c r="Q74" i="8"/>
  <c r="B74" i="8"/>
  <c r="N74" i="8" s="1"/>
  <c r="S73" i="8"/>
  <c r="B73" i="8"/>
  <c r="O73" i="8" s="1"/>
  <c r="S72" i="8"/>
  <c r="Q72" i="8"/>
  <c r="B72" i="8"/>
  <c r="S71" i="8"/>
  <c r="Q71" i="8"/>
  <c r="B71" i="8"/>
  <c r="O71" i="8" s="1"/>
  <c r="S70" i="8"/>
  <c r="Q70" i="8"/>
  <c r="B70" i="8"/>
  <c r="S69" i="8"/>
  <c r="Q69" i="8"/>
  <c r="B69" i="8"/>
  <c r="O69" i="8" s="1"/>
  <c r="S68" i="8"/>
  <c r="Q68" i="8"/>
  <c r="B68" i="8"/>
  <c r="S67" i="8"/>
  <c r="Q67" i="8"/>
  <c r="B67" i="8"/>
  <c r="O67" i="8" s="1"/>
  <c r="S66" i="8"/>
  <c r="Q66" i="8"/>
  <c r="B66" i="8"/>
  <c r="N66" i="8" s="1"/>
  <c r="S65" i="8"/>
  <c r="Q65" i="8"/>
  <c r="B65" i="8"/>
  <c r="O65" i="8" s="1"/>
  <c r="S64" i="8"/>
  <c r="Q64" i="8"/>
  <c r="B64" i="8"/>
  <c r="N64" i="8" s="1"/>
  <c r="S63" i="8"/>
  <c r="Q63" i="8"/>
  <c r="N63" i="8"/>
  <c r="B63" i="8"/>
  <c r="O63" i="8" s="1"/>
  <c r="S62" i="8"/>
  <c r="Q62" i="8"/>
  <c r="B62" i="8"/>
  <c r="N62" i="8" s="1"/>
  <c r="S61" i="8"/>
  <c r="Q61" i="8"/>
  <c r="B61" i="8"/>
  <c r="O61" i="8" s="1"/>
  <c r="S60" i="8"/>
  <c r="Q60" i="8"/>
  <c r="B60" i="8"/>
  <c r="N60" i="8" s="1"/>
  <c r="S59" i="8"/>
  <c r="B59" i="8"/>
  <c r="O59" i="8" s="1"/>
  <c r="S58" i="8"/>
  <c r="Q58" i="8"/>
  <c r="B58" i="8"/>
  <c r="O58" i="8" s="1"/>
  <c r="S57" i="8"/>
  <c r="Q57" i="8"/>
  <c r="B57" i="8"/>
  <c r="O57" i="8" s="1"/>
  <c r="S56" i="8"/>
  <c r="Q56" i="8"/>
  <c r="B56" i="8"/>
  <c r="O56" i="8" s="1"/>
  <c r="S55" i="8"/>
  <c r="Q55" i="8"/>
  <c r="O55" i="8"/>
  <c r="B55" i="8"/>
  <c r="N55" i="8" s="1"/>
  <c r="S54" i="8"/>
  <c r="Q54" i="8"/>
  <c r="B54" i="8"/>
  <c r="O54" i="8" s="1"/>
  <c r="S53" i="8"/>
  <c r="Q53" i="8"/>
  <c r="B53" i="8"/>
  <c r="O53" i="8" s="1"/>
  <c r="S52" i="8"/>
  <c r="Q52" i="8"/>
  <c r="B52" i="8"/>
  <c r="O52" i="8" s="1"/>
  <c r="S51" i="8"/>
  <c r="Q51" i="8"/>
  <c r="B51" i="8"/>
  <c r="N51" i="8" s="1"/>
  <c r="S50" i="8"/>
  <c r="Q50" i="8"/>
  <c r="B50" i="8"/>
  <c r="O50" i="8" s="1"/>
  <c r="S49" i="8"/>
  <c r="Q49" i="8"/>
  <c r="B49" i="8"/>
  <c r="O49" i="8" s="1"/>
  <c r="S48" i="8"/>
  <c r="Q48" i="8"/>
  <c r="B48" i="8"/>
  <c r="O48" i="8" s="1"/>
  <c r="S47" i="8"/>
  <c r="Q47" i="8"/>
  <c r="B47" i="8"/>
  <c r="N47" i="8" s="1"/>
  <c r="S46" i="8"/>
  <c r="Q46" i="8"/>
  <c r="B46" i="8"/>
  <c r="O46" i="8" s="1"/>
  <c r="S45" i="8"/>
  <c r="Q45" i="8"/>
  <c r="O45" i="8"/>
  <c r="B45" i="8"/>
  <c r="N45" i="8" s="1"/>
  <c r="S44" i="8"/>
  <c r="B44" i="8"/>
  <c r="O44" i="8" s="1"/>
  <c r="S43" i="8"/>
  <c r="Q43" i="8"/>
  <c r="B43" i="8"/>
  <c r="N43" i="8" s="1"/>
  <c r="S42" i="8"/>
  <c r="Q42" i="8"/>
  <c r="B42" i="8"/>
  <c r="O42" i="8" s="1"/>
  <c r="S41" i="8"/>
  <c r="Q41" i="8"/>
  <c r="B41" i="8"/>
  <c r="N41" i="8" s="1"/>
  <c r="S40" i="8"/>
  <c r="Q40" i="8"/>
  <c r="B40" i="8"/>
  <c r="O40" i="8" s="1"/>
  <c r="S39" i="8"/>
  <c r="Q39" i="8"/>
  <c r="B39" i="8"/>
  <c r="N39" i="8" s="1"/>
  <c r="S38" i="8"/>
  <c r="Q38" i="8"/>
  <c r="B38" i="8"/>
  <c r="O38" i="8" s="1"/>
  <c r="S37" i="8"/>
  <c r="Q37" i="8"/>
  <c r="B37" i="8"/>
  <c r="N37" i="8" s="1"/>
  <c r="S36" i="8"/>
  <c r="Q36" i="8"/>
  <c r="B36" i="8"/>
  <c r="O36" i="8" s="1"/>
  <c r="S35" i="8"/>
  <c r="Q35" i="8"/>
  <c r="B35" i="8"/>
  <c r="O35" i="8" s="1"/>
  <c r="S34" i="8"/>
  <c r="Q34" i="8"/>
  <c r="B34" i="8"/>
  <c r="N34" i="8" s="1"/>
  <c r="S33" i="8"/>
  <c r="Q33" i="8"/>
  <c r="O33" i="8"/>
  <c r="B33" i="8"/>
  <c r="N33" i="8" s="1"/>
  <c r="S32" i="8"/>
  <c r="B32" i="8"/>
  <c r="O32" i="8" s="1"/>
  <c r="S31" i="8"/>
  <c r="Q31" i="8"/>
  <c r="B31" i="8"/>
  <c r="O31" i="8" s="1"/>
  <c r="S30" i="8"/>
  <c r="Q30" i="8"/>
  <c r="B30" i="8"/>
  <c r="O30" i="8" s="1"/>
  <c r="S29" i="8"/>
  <c r="Q29" i="8"/>
  <c r="B29" i="8"/>
  <c r="O29" i="8" s="1"/>
  <c r="S28" i="8"/>
  <c r="Q28" i="8"/>
  <c r="B28" i="8"/>
  <c r="O28" i="8" s="1"/>
  <c r="S27" i="8"/>
  <c r="Q27" i="8"/>
  <c r="B27" i="8"/>
  <c r="O27" i="8" s="1"/>
  <c r="S26" i="8"/>
  <c r="Q26" i="8"/>
  <c r="B26" i="8"/>
  <c r="O26" i="8" s="1"/>
  <c r="S25" i="8"/>
  <c r="Q25" i="8"/>
  <c r="B25" i="8"/>
  <c r="O25" i="8" s="1"/>
  <c r="S24" i="8"/>
  <c r="Q24" i="8"/>
  <c r="B24" i="8"/>
  <c r="O24" i="8" s="1"/>
  <c r="S23" i="8"/>
  <c r="Q23" i="8"/>
  <c r="B23" i="8"/>
  <c r="O23" i="8" s="1"/>
  <c r="S22" i="8"/>
  <c r="Q22" i="8"/>
  <c r="B22" i="8"/>
  <c r="O22" i="8" s="1"/>
  <c r="S21" i="8"/>
  <c r="Q21" i="8"/>
  <c r="B21" i="8"/>
  <c r="O21" i="8" s="1"/>
  <c r="S20" i="8"/>
  <c r="Q20" i="8"/>
  <c r="B20" i="8"/>
  <c r="O20" i="8" s="1"/>
  <c r="S19" i="8"/>
  <c r="Q19" i="8"/>
  <c r="B19" i="8"/>
  <c r="O19" i="8" s="1"/>
  <c r="S18" i="8"/>
  <c r="B18" i="8"/>
  <c r="N18" i="8" s="1"/>
  <c r="P18" i="8" s="1"/>
  <c r="S17" i="8"/>
  <c r="Q17" i="8"/>
  <c r="B17" i="8"/>
  <c r="N17" i="8" s="1"/>
  <c r="S16" i="8"/>
  <c r="Q16" i="8"/>
  <c r="B16" i="8"/>
  <c r="N16" i="8" s="1"/>
  <c r="S15" i="8"/>
  <c r="Q15" i="8"/>
  <c r="B15" i="8"/>
  <c r="N15" i="8" s="1"/>
  <c r="S14" i="8"/>
  <c r="Q14" i="8"/>
  <c r="B14" i="8"/>
  <c r="O14" i="8" s="1"/>
  <c r="S13" i="8"/>
  <c r="Q13" i="8"/>
  <c r="B13" i="8"/>
  <c r="N13" i="8" s="1"/>
  <c r="S12" i="8"/>
  <c r="Q12" i="8"/>
  <c r="B12" i="8"/>
  <c r="O12" i="8" s="1"/>
  <c r="S11" i="8"/>
  <c r="Q11" i="8"/>
  <c r="B11" i="8"/>
  <c r="N11" i="8" s="1"/>
  <c r="S10" i="8"/>
  <c r="Q10" i="8"/>
  <c r="N10" i="8"/>
  <c r="B10" i="8"/>
  <c r="O10" i="8" s="1"/>
  <c r="S9" i="8"/>
  <c r="Q9" i="8"/>
  <c r="B9" i="8"/>
  <c r="N9" i="8" s="1"/>
  <c r="S8" i="8"/>
  <c r="Q8" i="8"/>
  <c r="B8" i="8"/>
  <c r="N8" i="8" s="1"/>
  <c r="S7" i="8"/>
  <c r="Q7" i="8"/>
  <c r="B7" i="8"/>
  <c r="N7" i="8" s="1"/>
  <c r="S6" i="8"/>
  <c r="Q6" i="8"/>
  <c r="B6" i="8"/>
  <c r="O6" i="8" s="1"/>
  <c r="S5" i="8"/>
  <c r="Q5" i="8"/>
  <c r="B5" i="8"/>
  <c r="N5" i="8" s="1"/>
  <c r="S4" i="8"/>
  <c r="Q4" i="8"/>
  <c r="B4" i="8"/>
  <c r="O4" i="8" s="1"/>
  <c r="S3" i="8"/>
  <c r="Q3" i="8"/>
  <c r="B3" i="8"/>
  <c r="N3" i="8" s="1"/>
  <c r="S2" i="8"/>
  <c r="Q2" i="8"/>
  <c r="B2" i="8"/>
  <c r="N2" i="8" s="1"/>
  <c r="T1489" i="7"/>
  <c r="U1488" i="7"/>
  <c r="X1488" i="7" s="1"/>
  <c r="R1488" i="7"/>
  <c r="S1488" i="7" s="1"/>
  <c r="Q1488" i="7"/>
  <c r="B1488" i="7"/>
  <c r="N1488" i="7" s="1"/>
  <c r="U1487" i="7"/>
  <c r="R1487" i="7"/>
  <c r="S1487" i="7" s="1"/>
  <c r="Q1487" i="7"/>
  <c r="B1487" i="7"/>
  <c r="O1487" i="7" s="1"/>
  <c r="U1486" i="7"/>
  <c r="R1486" i="7"/>
  <c r="Q1486" i="7"/>
  <c r="B1486" i="7"/>
  <c r="N1486" i="7" s="1"/>
  <c r="U1485" i="7"/>
  <c r="R1485" i="7"/>
  <c r="S1485" i="7" s="1"/>
  <c r="Q1485" i="7"/>
  <c r="B1485" i="7"/>
  <c r="O1485" i="7" s="1"/>
  <c r="U1484" i="7"/>
  <c r="R1484" i="7"/>
  <c r="S1484" i="7" s="1"/>
  <c r="Q1484" i="7"/>
  <c r="B1484" i="7"/>
  <c r="N1484" i="7" s="1"/>
  <c r="U1483" i="7"/>
  <c r="R1483" i="7"/>
  <c r="S1483" i="7" s="1"/>
  <c r="Q1483" i="7"/>
  <c r="B1483" i="7"/>
  <c r="O1483" i="7" s="1"/>
  <c r="U1482" i="7"/>
  <c r="R1482" i="7"/>
  <c r="S1482" i="7" s="1"/>
  <c r="Q1482" i="7"/>
  <c r="B1482" i="7"/>
  <c r="N1482" i="7" s="1"/>
  <c r="U1481" i="7"/>
  <c r="R1481" i="7"/>
  <c r="S1481" i="7" s="1"/>
  <c r="Q1481" i="7"/>
  <c r="B1481" i="7"/>
  <c r="O1481" i="7" s="1"/>
  <c r="U1480" i="7"/>
  <c r="R1480" i="7"/>
  <c r="Q1480" i="7"/>
  <c r="B1480" i="7"/>
  <c r="N1480" i="7" s="1"/>
  <c r="U1479" i="7"/>
  <c r="R1479" i="7"/>
  <c r="S1479" i="7" s="1"/>
  <c r="Q1479" i="7"/>
  <c r="N1479" i="7"/>
  <c r="B1479" i="7"/>
  <c r="O1479" i="7" s="1"/>
  <c r="U1478" i="7"/>
  <c r="R1478" i="7"/>
  <c r="Q1478" i="7"/>
  <c r="B1478" i="7"/>
  <c r="O1478" i="7" s="1"/>
  <c r="U1477" i="7"/>
  <c r="R1477" i="7"/>
  <c r="S1477" i="7" s="1"/>
  <c r="Q1477" i="7"/>
  <c r="B1477" i="7"/>
  <c r="O1477" i="7" s="1"/>
  <c r="U1476" i="7"/>
  <c r="R1476" i="7"/>
  <c r="Q1476" i="7"/>
  <c r="B1476" i="7"/>
  <c r="O1476" i="7" s="1"/>
  <c r="U1475" i="7"/>
  <c r="R1475" i="7"/>
  <c r="S1475" i="7" s="1"/>
  <c r="Q1475" i="7"/>
  <c r="N1475" i="7"/>
  <c r="B1475" i="7"/>
  <c r="O1475" i="7" s="1"/>
  <c r="U1474" i="7"/>
  <c r="R1474" i="7"/>
  <c r="Q1474" i="7"/>
  <c r="B1474" i="7"/>
  <c r="U1473" i="7"/>
  <c r="R1473" i="7"/>
  <c r="S1473" i="7" s="1"/>
  <c r="Q1473" i="7"/>
  <c r="B1473" i="7"/>
  <c r="O1473" i="7" s="1"/>
  <c r="U1472" i="7"/>
  <c r="R1472" i="7"/>
  <c r="V1472" i="7" s="1"/>
  <c r="Q1472" i="7"/>
  <c r="B1472" i="7"/>
  <c r="U1471" i="7"/>
  <c r="R1471" i="7"/>
  <c r="B1471" i="7"/>
  <c r="N1471" i="7" s="1"/>
  <c r="P1471" i="7" s="1"/>
  <c r="Q1471" i="7" s="1"/>
  <c r="U1470" i="7"/>
  <c r="R1470" i="7"/>
  <c r="V1470" i="7" s="1"/>
  <c r="Q1470" i="7"/>
  <c r="N1470" i="7"/>
  <c r="B1470" i="7"/>
  <c r="O1470" i="7" s="1"/>
  <c r="U1469" i="7"/>
  <c r="R1469" i="7"/>
  <c r="S1469" i="7" s="1"/>
  <c r="Q1469" i="7"/>
  <c r="B1469" i="7"/>
  <c r="N1469" i="7" s="1"/>
  <c r="U1468" i="7"/>
  <c r="R1468" i="7"/>
  <c r="Q1468" i="7"/>
  <c r="B1468" i="7"/>
  <c r="O1468" i="7" s="1"/>
  <c r="U1467" i="7"/>
  <c r="R1467" i="7"/>
  <c r="Q1467" i="7"/>
  <c r="B1467" i="7"/>
  <c r="N1467" i="7" s="1"/>
  <c r="U1466" i="7"/>
  <c r="R1466" i="7"/>
  <c r="V1466" i="7" s="1"/>
  <c r="Q1466" i="7"/>
  <c r="B1466" i="7"/>
  <c r="O1466" i="7" s="1"/>
  <c r="U1465" i="7"/>
  <c r="R1465" i="7"/>
  <c r="S1465" i="7" s="1"/>
  <c r="Q1465" i="7"/>
  <c r="B1465" i="7"/>
  <c r="N1465" i="7" s="1"/>
  <c r="U1464" i="7"/>
  <c r="R1464" i="7"/>
  <c r="Q1464" i="7"/>
  <c r="B1464" i="7"/>
  <c r="U1463" i="7"/>
  <c r="R1463" i="7"/>
  <c r="V1463" i="7" s="1"/>
  <c r="Q1463" i="7"/>
  <c r="B1463" i="7"/>
  <c r="N1463" i="7" s="1"/>
  <c r="U1462" i="7"/>
  <c r="R1462" i="7"/>
  <c r="V1462" i="7" s="1"/>
  <c r="Q1462" i="7"/>
  <c r="B1462" i="7"/>
  <c r="O1462" i="7" s="1"/>
  <c r="U1461" i="7"/>
  <c r="R1461" i="7"/>
  <c r="S1461" i="7" s="1"/>
  <c r="Q1461" i="7"/>
  <c r="B1461" i="7"/>
  <c r="N1461" i="7" s="1"/>
  <c r="U1460" i="7"/>
  <c r="S1460" i="7"/>
  <c r="R1460" i="7"/>
  <c r="V1460" i="7" s="1"/>
  <c r="Q1460" i="7"/>
  <c r="N1460" i="7"/>
  <c r="B1460" i="7"/>
  <c r="O1460" i="7" s="1"/>
  <c r="U1459" i="7"/>
  <c r="R1459" i="7"/>
  <c r="Q1459" i="7"/>
  <c r="B1459" i="7"/>
  <c r="N1459" i="7" s="1"/>
  <c r="U1458" i="7"/>
  <c r="R1458" i="7"/>
  <c r="Q1458" i="7"/>
  <c r="B1458" i="7"/>
  <c r="O1458" i="7" s="1"/>
  <c r="U1457" i="7"/>
  <c r="R1457" i="7"/>
  <c r="S1457" i="7" s="1"/>
  <c r="Q1457" i="7"/>
  <c r="B1457" i="7"/>
  <c r="N1457" i="7" s="1"/>
  <c r="U1456" i="7"/>
  <c r="R1456" i="7"/>
  <c r="Q1456" i="7"/>
  <c r="B1456" i="7"/>
  <c r="U1455" i="7"/>
  <c r="R1455" i="7"/>
  <c r="V1455" i="7" s="1"/>
  <c r="B1455" i="7"/>
  <c r="N1455" i="7" s="1"/>
  <c r="P1455" i="7" s="1"/>
  <c r="Q1455" i="7" s="1"/>
  <c r="U1454" i="7"/>
  <c r="R1454" i="7"/>
  <c r="Q1454" i="7"/>
  <c r="B1454" i="7"/>
  <c r="O1454" i="7" s="1"/>
  <c r="U1453" i="7"/>
  <c r="R1453" i="7"/>
  <c r="S1453" i="7" s="1"/>
  <c r="B1453" i="7"/>
  <c r="U1452" i="7"/>
  <c r="R1452" i="7"/>
  <c r="Q1452" i="7"/>
  <c r="B1452" i="7"/>
  <c r="N1452" i="7" s="1"/>
  <c r="U1451" i="7"/>
  <c r="R1451" i="7"/>
  <c r="V1451" i="7" s="1"/>
  <c r="Q1451" i="7"/>
  <c r="B1451" i="7"/>
  <c r="O1451" i="7" s="1"/>
  <c r="U1450" i="7"/>
  <c r="S1450" i="7"/>
  <c r="R1450" i="7"/>
  <c r="V1450" i="7" s="1"/>
  <c r="B1450" i="7"/>
  <c r="N1450" i="7" s="1"/>
  <c r="P1450" i="7" s="1"/>
  <c r="Q1450" i="7" s="1"/>
  <c r="U1449" i="7"/>
  <c r="R1449" i="7"/>
  <c r="S1449" i="7" s="1"/>
  <c r="Q1449" i="7"/>
  <c r="N1449" i="7"/>
  <c r="B1449" i="7"/>
  <c r="O1449" i="7" s="1"/>
  <c r="U1448" i="7"/>
  <c r="R1448" i="7"/>
  <c r="Q1448" i="7"/>
  <c r="B1448" i="7"/>
  <c r="N1448" i="7" s="1"/>
  <c r="U1447" i="7"/>
  <c r="R1447" i="7"/>
  <c r="Q1447" i="7"/>
  <c r="B1447" i="7"/>
  <c r="O1447" i="7" s="1"/>
  <c r="U1446" i="7"/>
  <c r="R1446" i="7"/>
  <c r="V1446" i="7" s="1"/>
  <c r="Q1446" i="7"/>
  <c r="B1446" i="7"/>
  <c r="N1446" i="7" s="1"/>
  <c r="U1445" i="7"/>
  <c r="R1445" i="7"/>
  <c r="S1445" i="7" s="1"/>
  <c r="B1445" i="7"/>
  <c r="O1445" i="7" s="1"/>
  <c r="U1444" i="7"/>
  <c r="S1444" i="7"/>
  <c r="R1444" i="7"/>
  <c r="V1444" i="7" s="1"/>
  <c r="B1444" i="7"/>
  <c r="U1443" i="7"/>
  <c r="R1443" i="7"/>
  <c r="Q1443" i="7"/>
  <c r="B1443" i="7"/>
  <c r="N1443" i="7" s="1"/>
  <c r="U1442" i="7"/>
  <c r="R1442" i="7"/>
  <c r="Q1442" i="7"/>
  <c r="N1442" i="7"/>
  <c r="B1442" i="7"/>
  <c r="O1442" i="7" s="1"/>
  <c r="U1441" i="7"/>
  <c r="R1441" i="7"/>
  <c r="S1441" i="7" s="1"/>
  <c r="Q1441" i="7"/>
  <c r="B1441" i="7"/>
  <c r="N1441" i="7" s="1"/>
  <c r="U1440" i="7"/>
  <c r="R1440" i="7"/>
  <c r="Q1440" i="7"/>
  <c r="B1440" i="7"/>
  <c r="O1440" i="7" s="1"/>
  <c r="U1439" i="7"/>
  <c r="R1439" i="7"/>
  <c r="Q1439" i="7"/>
  <c r="B1439" i="7"/>
  <c r="U1438" i="7"/>
  <c r="R1438" i="7"/>
  <c r="Q1438" i="7"/>
  <c r="B1438" i="7"/>
  <c r="U1437" i="7"/>
  <c r="R1437" i="7"/>
  <c r="S1437" i="7" s="1"/>
  <c r="Q1437" i="7"/>
  <c r="B1437" i="7"/>
  <c r="U1436" i="7"/>
  <c r="R1436" i="7"/>
  <c r="Q1436" i="7"/>
  <c r="N1436" i="7"/>
  <c r="B1436" i="7"/>
  <c r="O1436" i="7" s="1"/>
  <c r="U1435" i="7"/>
  <c r="R1435" i="7"/>
  <c r="Q1435" i="7"/>
  <c r="B1435" i="7"/>
  <c r="N1435" i="7" s="1"/>
  <c r="U1434" i="7"/>
  <c r="R1434" i="7"/>
  <c r="Q1434" i="7"/>
  <c r="B1434" i="7"/>
  <c r="U1433" i="7"/>
  <c r="R1433" i="7"/>
  <c r="S1433" i="7" s="1"/>
  <c r="Q1433" i="7"/>
  <c r="B1433" i="7"/>
  <c r="N1433" i="7" s="1"/>
  <c r="U1432" i="7"/>
  <c r="R1432" i="7"/>
  <c r="Q1432" i="7"/>
  <c r="B1432" i="7"/>
  <c r="O1432" i="7" s="1"/>
  <c r="U1431" i="7"/>
  <c r="R1431" i="7"/>
  <c r="Q1431" i="7"/>
  <c r="B1431" i="7"/>
  <c r="U1430" i="7"/>
  <c r="R1430" i="7"/>
  <c r="B1430" i="7"/>
  <c r="N1430" i="7" s="1"/>
  <c r="P1430" i="7" s="1"/>
  <c r="Q1430" i="7" s="1"/>
  <c r="U1429" i="7"/>
  <c r="R1429" i="7"/>
  <c r="S1429" i="7" s="1"/>
  <c r="Q1429" i="7"/>
  <c r="B1429" i="7"/>
  <c r="N1429" i="7" s="1"/>
  <c r="U1428" i="7"/>
  <c r="R1428" i="7"/>
  <c r="B1428" i="7"/>
  <c r="U1427" i="7"/>
  <c r="R1427" i="7"/>
  <c r="Q1427" i="7"/>
  <c r="B1427" i="7"/>
  <c r="N1427" i="7" s="1"/>
  <c r="U1426" i="7"/>
  <c r="S1426" i="7"/>
  <c r="R1426" i="7"/>
  <c r="V1426" i="7" s="1"/>
  <c r="Q1426" i="7"/>
  <c r="B1426" i="7"/>
  <c r="U1425" i="7"/>
  <c r="R1425" i="7"/>
  <c r="S1425" i="7" s="1"/>
  <c r="Q1425" i="7"/>
  <c r="N1425" i="7"/>
  <c r="B1425" i="7"/>
  <c r="O1425" i="7" s="1"/>
  <c r="U1424" i="7"/>
  <c r="R1424" i="7"/>
  <c r="Q1424" i="7"/>
  <c r="B1424" i="7"/>
  <c r="U1423" i="7"/>
  <c r="R1423" i="7"/>
  <c r="Q1423" i="7"/>
  <c r="B1423" i="7"/>
  <c r="N1423" i="7" s="1"/>
  <c r="U1422" i="7"/>
  <c r="S1422" i="7"/>
  <c r="R1422" i="7"/>
  <c r="V1422" i="7" s="1"/>
  <c r="Q1422" i="7"/>
  <c r="B1422" i="7"/>
  <c r="U1421" i="7"/>
  <c r="R1421" i="7"/>
  <c r="S1421" i="7" s="1"/>
  <c r="B1421" i="7"/>
  <c r="N1421" i="7" s="1"/>
  <c r="P1421" i="7" s="1"/>
  <c r="Q1421" i="7" s="1"/>
  <c r="U1420" i="7"/>
  <c r="R1420" i="7"/>
  <c r="Q1420" i="7"/>
  <c r="B1420" i="7"/>
  <c r="N1420" i="7" s="1"/>
  <c r="U1419" i="7"/>
  <c r="R1419" i="7"/>
  <c r="Q1419" i="7"/>
  <c r="B1419" i="7"/>
  <c r="U1418" i="7"/>
  <c r="R1418" i="7"/>
  <c r="Q1418" i="7"/>
  <c r="N1418" i="7"/>
  <c r="B1418" i="7"/>
  <c r="O1418" i="7" s="1"/>
  <c r="U1417" i="7"/>
  <c r="R1417" i="7"/>
  <c r="S1417" i="7" s="1"/>
  <c r="Q1417" i="7"/>
  <c r="B1417" i="7"/>
  <c r="N1417" i="7" s="1"/>
  <c r="U1416" i="7"/>
  <c r="R1416" i="7"/>
  <c r="Q1416" i="7"/>
  <c r="B1416" i="7"/>
  <c r="O1416" i="7" s="1"/>
  <c r="U1415" i="7"/>
  <c r="R1415" i="7"/>
  <c r="Q1415" i="7"/>
  <c r="B1415" i="7"/>
  <c r="N1415" i="7" s="1"/>
  <c r="U1414" i="7"/>
  <c r="R1414" i="7"/>
  <c r="Q1414" i="7"/>
  <c r="B1414" i="7"/>
  <c r="N1414" i="7" s="1"/>
  <c r="U1413" i="7"/>
  <c r="R1413" i="7"/>
  <c r="S1413" i="7" s="1"/>
  <c r="B1413" i="7"/>
  <c r="O1413" i="7" s="1"/>
  <c r="U1412" i="7"/>
  <c r="R1412" i="7"/>
  <c r="Q1412" i="7"/>
  <c r="O1412" i="7"/>
  <c r="B1412" i="7"/>
  <c r="N1412" i="7" s="1"/>
  <c r="U1411" i="7"/>
  <c r="S1411" i="7"/>
  <c r="R1411" i="7"/>
  <c r="V1411" i="7" s="1"/>
  <c r="Q1411" i="7"/>
  <c r="B1411" i="7"/>
  <c r="O1411" i="7" s="1"/>
  <c r="U1410" i="7"/>
  <c r="R1410" i="7"/>
  <c r="Q1410" i="7"/>
  <c r="B1410" i="7"/>
  <c r="O1410" i="7" s="1"/>
  <c r="U1409" i="7"/>
  <c r="R1409" i="7"/>
  <c r="S1409" i="7" s="1"/>
  <c r="Q1409" i="7"/>
  <c r="B1409" i="7"/>
  <c r="O1409" i="7" s="1"/>
  <c r="U1408" i="7"/>
  <c r="R1408" i="7"/>
  <c r="Q1408" i="7"/>
  <c r="B1408" i="7"/>
  <c r="N1408" i="7" s="1"/>
  <c r="U1407" i="7"/>
  <c r="R1407" i="7"/>
  <c r="V1407" i="7" s="1"/>
  <c r="Q1407" i="7"/>
  <c r="B1407" i="7"/>
  <c r="O1407" i="7" s="1"/>
  <c r="U1406" i="7"/>
  <c r="R1406" i="7"/>
  <c r="Q1406" i="7"/>
  <c r="B1406" i="7"/>
  <c r="O1406" i="7" s="1"/>
  <c r="U1405" i="7"/>
  <c r="R1405" i="7"/>
  <c r="S1405" i="7" s="1"/>
  <c r="Q1405" i="7"/>
  <c r="B1405" i="7"/>
  <c r="O1405" i="7" s="1"/>
  <c r="U1404" i="7"/>
  <c r="R1404" i="7"/>
  <c r="Q1404" i="7"/>
  <c r="B1404" i="7"/>
  <c r="N1404" i="7" s="1"/>
  <c r="U1403" i="7"/>
  <c r="S1403" i="7"/>
  <c r="R1403" i="7"/>
  <c r="V1403" i="7" s="1"/>
  <c r="Q1403" i="7"/>
  <c r="B1403" i="7"/>
  <c r="O1403" i="7" s="1"/>
  <c r="U1402" i="7"/>
  <c r="R1402" i="7"/>
  <c r="Q1402" i="7"/>
  <c r="B1402" i="7"/>
  <c r="O1402" i="7" s="1"/>
  <c r="U1401" i="7"/>
  <c r="R1401" i="7"/>
  <c r="S1401" i="7" s="1"/>
  <c r="Q1401" i="7"/>
  <c r="B1401" i="7"/>
  <c r="O1401" i="7" s="1"/>
  <c r="U1400" i="7"/>
  <c r="R1400" i="7"/>
  <c r="Q1400" i="7"/>
  <c r="O1400" i="7"/>
  <c r="B1400" i="7"/>
  <c r="N1400" i="7" s="1"/>
  <c r="U1399" i="7"/>
  <c r="R1399" i="7"/>
  <c r="Q1399" i="7"/>
  <c r="B1399" i="7"/>
  <c r="O1399" i="7" s="1"/>
  <c r="U1398" i="7"/>
  <c r="R1398" i="7"/>
  <c r="B1398" i="7"/>
  <c r="N1398" i="7" s="1"/>
  <c r="P1398" i="7" s="1"/>
  <c r="Q1398" i="7" s="1"/>
  <c r="U1397" i="7"/>
  <c r="R1397" i="7"/>
  <c r="S1397" i="7" s="1"/>
  <c r="Q1397" i="7"/>
  <c r="N1397" i="7"/>
  <c r="B1397" i="7"/>
  <c r="O1397" i="7" s="1"/>
  <c r="U1396" i="7"/>
  <c r="R1396" i="7"/>
  <c r="B1396" i="7"/>
  <c r="O1396" i="7" s="1"/>
  <c r="U1395" i="7"/>
  <c r="R1395" i="7"/>
  <c r="Q1395" i="7"/>
  <c r="B1395" i="7"/>
  <c r="N1395" i="7" s="1"/>
  <c r="U1394" i="7"/>
  <c r="R1394" i="7"/>
  <c r="B1394" i="7"/>
  <c r="O1394" i="7" s="1"/>
  <c r="U1393" i="7"/>
  <c r="R1393" i="7"/>
  <c r="S1393" i="7" s="1"/>
  <c r="Q1393" i="7"/>
  <c r="B1393" i="7"/>
  <c r="N1393" i="7" s="1"/>
  <c r="U1392" i="7"/>
  <c r="R1392" i="7"/>
  <c r="Q1392" i="7"/>
  <c r="B1392" i="7"/>
  <c r="U1391" i="7"/>
  <c r="R1391" i="7"/>
  <c r="Q1391" i="7"/>
  <c r="B1391" i="7"/>
  <c r="N1391" i="7" s="1"/>
  <c r="U1390" i="7"/>
  <c r="R1390" i="7"/>
  <c r="Q1390" i="7"/>
  <c r="B1390" i="7"/>
  <c r="O1390" i="7" s="1"/>
  <c r="U1389" i="7"/>
  <c r="R1389" i="7"/>
  <c r="S1389" i="7" s="1"/>
  <c r="Q1389" i="7"/>
  <c r="B1389" i="7"/>
  <c r="N1389" i="7" s="1"/>
  <c r="U1388" i="7"/>
  <c r="R1388" i="7"/>
  <c r="Q1388" i="7"/>
  <c r="B1388" i="7"/>
  <c r="U1387" i="7"/>
  <c r="R1387" i="7"/>
  <c r="Q1387" i="7"/>
  <c r="B1387" i="7"/>
  <c r="U1386" i="7"/>
  <c r="R1386" i="7"/>
  <c r="Q1386" i="7"/>
  <c r="B1386" i="7"/>
  <c r="U1385" i="7"/>
  <c r="R1385" i="7"/>
  <c r="S1385" i="7" s="1"/>
  <c r="Q1385" i="7"/>
  <c r="B1385" i="7"/>
  <c r="U1384" i="7"/>
  <c r="R1384" i="7"/>
  <c r="Q1384" i="7"/>
  <c r="B1384" i="7"/>
  <c r="N1384" i="7" s="1"/>
  <c r="U1383" i="7"/>
  <c r="R1383" i="7"/>
  <c r="Q1383" i="7"/>
  <c r="B1383" i="7"/>
  <c r="U1382" i="7"/>
  <c r="R1382" i="7"/>
  <c r="Q1382" i="7"/>
  <c r="B1382" i="7"/>
  <c r="N1382" i="7" s="1"/>
  <c r="U1381" i="7"/>
  <c r="R1381" i="7"/>
  <c r="S1381" i="7" s="1"/>
  <c r="Q1381" i="7"/>
  <c r="B1381" i="7"/>
  <c r="U1380" i="7"/>
  <c r="R1380" i="7"/>
  <c r="Q1380" i="7"/>
  <c r="B1380" i="7"/>
  <c r="N1380" i="7" s="1"/>
  <c r="U1379" i="7"/>
  <c r="R1379" i="7"/>
  <c r="Q1379" i="7"/>
  <c r="B1379" i="7"/>
  <c r="O1379" i="7" s="1"/>
  <c r="U1378" i="7"/>
  <c r="R1378" i="7"/>
  <c r="Q1378" i="7"/>
  <c r="B1378" i="7"/>
  <c r="N1378" i="7" s="1"/>
  <c r="U1377" i="7"/>
  <c r="R1377" i="7"/>
  <c r="S1377" i="7" s="1"/>
  <c r="Q1377" i="7"/>
  <c r="B1377" i="7"/>
  <c r="O1377" i="7" s="1"/>
  <c r="U1376" i="7"/>
  <c r="R1376" i="7"/>
  <c r="Q1376" i="7"/>
  <c r="B1376" i="7"/>
  <c r="U1375" i="7"/>
  <c r="R1375" i="7"/>
  <c r="Q1375" i="7"/>
  <c r="B1375" i="7"/>
  <c r="O1375" i="7" s="1"/>
  <c r="U1374" i="7"/>
  <c r="R1374" i="7"/>
  <c r="Q1374" i="7"/>
  <c r="B1374" i="7"/>
  <c r="U1373" i="7"/>
  <c r="R1373" i="7"/>
  <c r="S1373" i="7" s="1"/>
  <c r="Q1373" i="7"/>
  <c r="B1373" i="7"/>
  <c r="U1372" i="7"/>
  <c r="R1372" i="7"/>
  <c r="Q1372" i="7"/>
  <c r="B1372" i="7"/>
  <c r="U1371" i="7"/>
  <c r="R1371" i="7"/>
  <c r="Q1371" i="7"/>
  <c r="B1371" i="7"/>
  <c r="U1370" i="7"/>
  <c r="R1370" i="7"/>
  <c r="Q1370" i="7"/>
  <c r="B1370" i="7"/>
  <c r="U1369" i="7"/>
  <c r="R1369" i="7"/>
  <c r="S1369" i="7" s="1"/>
  <c r="Q1369" i="7"/>
  <c r="B1369" i="7"/>
  <c r="N1369" i="7" s="1"/>
  <c r="U1368" i="7"/>
  <c r="R1368" i="7"/>
  <c r="Q1368" i="7"/>
  <c r="B1368" i="7"/>
  <c r="U1367" i="7"/>
  <c r="R1367" i="7"/>
  <c r="Q1367" i="7"/>
  <c r="B1367" i="7"/>
  <c r="U1366" i="7"/>
  <c r="R1366" i="7"/>
  <c r="B1366" i="7"/>
  <c r="U1365" i="7"/>
  <c r="R1365" i="7"/>
  <c r="S1365" i="7" s="1"/>
  <c r="Q1365" i="7"/>
  <c r="B1365" i="7"/>
  <c r="N1365" i="7" s="1"/>
  <c r="U1364" i="7"/>
  <c r="R1364" i="7"/>
  <c r="Q1364" i="7"/>
  <c r="N1364" i="7"/>
  <c r="B1364" i="7"/>
  <c r="O1364" i="7" s="1"/>
  <c r="U1363" i="7"/>
  <c r="R1363" i="7"/>
  <c r="Q1363" i="7"/>
  <c r="B1363" i="7"/>
  <c r="N1363" i="7" s="1"/>
  <c r="U1362" i="7"/>
  <c r="R1362" i="7"/>
  <c r="Q1362" i="7"/>
  <c r="B1362" i="7"/>
  <c r="U1361" i="7"/>
  <c r="R1361" i="7"/>
  <c r="S1361" i="7" s="1"/>
  <c r="Q1361" i="7"/>
  <c r="B1361" i="7"/>
  <c r="U1360" i="7"/>
  <c r="R1360" i="7"/>
  <c r="Q1360" i="7"/>
  <c r="B1360" i="7"/>
  <c r="U1359" i="7"/>
  <c r="S1359" i="7"/>
  <c r="R1359" i="7"/>
  <c r="V1359" i="7" s="1"/>
  <c r="Q1359" i="7"/>
  <c r="B1359" i="7"/>
  <c r="O1359" i="7" s="1"/>
  <c r="U1358" i="7"/>
  <c r="S1358" i="7"/>
  <c r="R1358" i="7"/>
  <c r="V1358" i="7" s="1"/>
  <c r="Q1358" i="7"/>
  <c r="B1358" i="7"/>
  <c r="O1358" i="7" s="1"/>
  <c r="U1357" i="7"/>
  <c r="R1357" i="7"/>
  <c r="S1357" i="7" s="1"/>
  <c r="Q1357" i="7"/>
  <c r="B1357" i="7"/>
  <c r="O1357" i="7" s="1"/>
  <c r="U1356" i="7"/>
  <c r="R1356" i="7"/>
  <c r="Q1356" i="7"/>
  <c r="B1356" i="7"/>
  <c r="U1355" i="7"/>
  <c r="S1355" i="7"/>
  <c r="R1355" i="7"/>
  <c r="V1355" i="7" s="1"/>
  <c r="Q1355" i="7"/>
  <c r="B1355" i="7"/>
  <c r="O1355" i="7" s="1"/>
  <c r="U1354" i="7"/>
  <c r="S1354" i="7"/>
  <c r="R1354" i="7"/>
  <c r="V1354" i="7" s="1"/>
  <c r="Q1354" i="7"/>
  <c r="B1354" i="7"/>
  <c r="O1354" i="7" s="1"/>
  <c r="U1353" i="7"/>
  <c r="R1353" i="7"/>
  <c r="S1353" i="7" s="1"/>
  <c r="Q1353" i="7"/>
  <c r="B1353" i="7"/>
  <c r="O1353" i="7" s="1"/>
  <c r="U1352" i="7"/>
  <c r="R1352" i="7"/>
  <c r="Q1352" i="7"/>
  <c r="B1352" i="7"/>
  <c r="U1351" i="7"/>
  <c r="R1351" i="7"/>
  <c r="Q1351" i="7"/>
  <c r="B1351" i="7"/>
  <c r="O1351" i="7" s="1"/>
  <c r="U1350" i="7"/>
  <c r="R1350" i="7"/>
  <c r="Q1350" i="7"/>
  <c r="B1350" i="7"/>
  <c r="O1350" i="7" s="1"/>
  <c r="U1349" i="7"/>
  <c r="R1349" i="7"/>
  <c r="S1349" i="7" s="1"/>
  <c r="Q1349" i="7"/>
  <c r="B1349" i="7"/>
  <c r="O1349" i="7" s="1"/>
  <c r="U1348" i="7"/>
  <c r="R1348" i="7"/>
  <c r="B1348" i="7"/>
  <c r="N1348" i="7" s="1"/>
  <c r="P1348" i="7" s="1"/>
  <c r="Q1348" i="7" s="1"/>
  <c r="U1347" i="7"/>
  <c r="R1347" i="7"/>
  <c r="Q1347" i="7"/>
  <c r="B1347" i="7"/>
  <c r="N1347" i="7" s="1"/>
  <c r="U1346" i="7"/>
  <c r="R1346" i="7"/>
  <c r="Q1346" i="7"/>
  <c r="B1346" i="7"/>
  <c r="O1346" i="7" s="1"/>
  <c r="U1345" i="7"/>
  <c r="R1345" i="7"/>
  <c r="S1345" i="7" s="1"/>
  <c r="Q1345" i="7"/>
  <c r="B1345" i="7"/>
  <c r="N1345" i="7" s="1"/>
  <c r="U1344" i="7"/>
  <c r="R1344" i="7"/>
  <c r="Q1344" i="7"/>
  <c r="B1344" i="7"/>
  <c r="O1344" i="7" s="1"/>
  <c r="U1343" i="7"/>
  <c r="R1343" i="7"/>
  <c r="Q1343" i="7"/>
  <c r="B1343" i="7"/>
  <c r="N1343" i="7" s="1"/>
  <c r="U1342" i="7"/>
  <c r="R1342" i="7"/>
  <c r="Q1342" i="7"/>
  <c r="B1342" i="7"/>
  <c r="O1342" i="7" s="1"/>
  <c r="U1341" i="7"/>
  <c r="S1341" i="7"/>
  <c r="R1341" i="7"/>
  <c r="V1341" i="7" s="1"/>
  <c r="Q1341" i="7"/>
  <c r="B1341" i="7"/>
  <c r="N1341" i="7" s="1"/>
  <c r="U1340" i="7"/>
  <c r="R1340" i="7"/>
  <c r="Q1340" i="7"/>
  <c r="B1340" i="7"/>
  <c r="O1340" i="7" s="1"/>
  <c r="U1339" i="7"/>
  <c r="R1339" i="7"/>
  <c r="Q1339" i="7"/>
  <c r="B1339" i="7"/>
  <c r="N1339" i="7" s="1"/>
  <c r="U1338" i="7"/>
  <c r="R1338" i="7"/>
  <c r="Q1338" i="7"/>
  <c r="B1338" i="7"/>
  <c r="O1338" i="7" s="1"/>
  <c r="U1337" i="7"/>
  <c r="R1337" i="7"/>
  <c r="S1337" i="7" s="1"/>
  <c r="Q1337" i="7"/>
  <c r="B1337" i="7"/>
  <c r="U1336" i="7"/>
  <c r="R1336" i="7"/>
  <c r="Q1336" i="7"/>
  <c r="B1336" i="7"/>
  <c r="O1336" i="7" s="1"/>
  <c r="U1335" i="7"/>
  <c r="R1335" i="7"/>
  <c r="Q1335" i="7"/>
  <c r="B1335" i="7"/>
  <c r="U1334" i="7"/>
  <c r="R1334" i="7"/>
  <c r="Q1334" i="7"/>
  <c r="B1334" i="7"/>
  <c r="O1334" i="7" s="1"/>
  <c r="U1333" i="7"/>
  <c r="R1333" i="7"/>
  <c r="S1333" i="7" s="1"/>
  <c r="Q1333" i="7"/>
  <c r="B1333" i="7"/>
  <c r="U1332" i="7"/>
  <c r="R1332" i="7"/>
  <c r="Q1332" i="7"/>
  <c r="B1332" i="7"/>
  <c r="N1332" i="7" s="1"/>
  <c r="U1331" i="7"/>
  <c r="R1331" i="7"/>
  <c r="Q1331" i="7"/>
  <c r="B1331" i="7"/>
  <c r="N1331" i="7" s="1"/>
  <c r="U1330" i="7"/>
  <c r="R1330" i="7"/>
  <c r="B1330" i="7"/>
  <c r="U1329" i="7"/>
  <c r="R1329" i="7"/>
  <c r="S1329" i="7" s="1"/>
  <c r="Q1329" i="7"/>
  <c r="B1329" i="7"/>
  <c r="O1329" i="7" s="1"/>
  <c r="U1328" i="7"/>
  <c r="R1328" i="7"/>
  <c r="Q1328" i="7"/>
  <c r="B1328" i="7"/>
  <c r="O1328" i="7" s="1"/>
  <c r="U1327" i="7"/>
  <c r="R1327" i="7"/>
  <c r="N1327" i="7"/>
  <c r="P1327" i="7" s="1"/>
  <c r="Q1327" i="7" s="1"/>
  <c r="B1327" i="7"/>
  <c r="O1327" i="7" s="1"/>
  <c r="U1326" i="7"/>
  <c r="R1326" i="7"/>
  <c r="Q1326" i="7"/>
  <c r="B1326" i="7"/>
  <c r="N1326" i="7" s="1"/>
  <c r="U1325" i="7"/>
  <c r="R1325" i="7"/>
  <c r="S1325" i="7" s="1"/>
  <c r="Q1325" i="7"/>
  <c r="B1325" i="7"/>
  <c r="O1325" i="7" s="1"/>
  <c r="U1324" i="7"/>
  <c r="R1324" i="7"/>
  <c r="Q1324" i="7"/>
  <c r="B1324" i="7"/>
  <c r="U1323" i="7"/>
  <c r="R1323" i="7"/>
  <c r="Q1323" i="7"/>
  <c r="B1323" i="7"/>
  <c r="O1323" i="7" s="1"/>
  <c r="U1322" i="7"/>
  <c r="R1322" i="7"/>
  <c r="Q1322" i="7"/>
  <c r="B1322" i="7"/>
  <c r="U1321" i="7"/>
  <c r="R1321" i="7"/>
  <c r="S1321" i="7" s="1"/>
  <c r="Q1321" i="7"/>
  <c r="B1321" i="7"/>
  <c r="O1321" i="7" s="1"/>
  <c r="U1320" i="7"/>
  <c r="R1320" i="7"/>
  <c r="Q1320" i="7"/>
  <c r="B1320" i="7"/>
  <c r="U1319" i="7"/>
  <c r="R1319" i="7"/>
  <c r="Q1319" i="7"/>
  <c r="B1319" i="7"/>
  <c r="N1319" i="7" s="1"/>
  <c r="U1318" i="7"/>
  <c r="R1318" i="7"/>
  <c r="Q1318" i="7"/>
  <c r="B1318" i="7"/>
  <c r="U1317" i="7"/>
  <c r="R1317" i="7"/>
  <c r="S1317" i="7" s="1"/>
  <c r="Q1317" i="7"/>
  <c r="N1317" i="7"/>
  <c r="B1317" i="7"/>
  <c r="O1317" i="7" s="1"/>
  <c r="U1316" i="7"/>
  <c r="R1316" i="7"/>
  <c r="Q1316" i="7"/>
  <c r="B1316" i="7"/>
  <c r="N1316" i="7" s="1"/>
  <c r="U1315" i="7"/>
  <c r="R1315" i="7"/>
  <c r="Q1315" i="7"/>
  <c r="B1315" i="7"/>
  <c r="U1314" i="7"/>
  <c r="R1314" i="7"/>
  <c r="Q1314" i="7"/>
  <c r="O1314" i="7"/>
  <c r="B1314" i="7"/>
  <c r="N1314" i="7" s="1"/>
  <c r="U1313" i="7"/>
  <c r="R1313" i="7"/>
  <c r="S1313" i="7" s="1"/>
  <c r="Q1313" i="7"/>
  <c r="N1313" i="7"/>
  <c r="B1313" i="7"/>
  <c r="O1313" i="7" s="1"/>
  <c r="U1312" i="7"/>
  <c r="R1312" i="7"/>
  <c r="Q1312" i="7"/>
  <c r="B1312" i="7"/>
  <c r="U1311" i="7"/>
  <c r="R1311" i="7"/>
  <c r="Q1311" i="7"/>
  <c r="B1311" i="7"/>
  <c r="U1310" i="7"/>
  <c r="R1310" i="7"/>
  <c r="Q1310" i="7"/>
  <c r="B1310" i="7"/>
  <c r="N1310" i="7" s="1"/>
  <c r="U1309" i="7"/>
  <c r="R1309" i="7"/>
  <c r="S1309" i="7" s="1"/>
  <c r="Q1309" i="7"/>
  <c r="B1309" i="7"/>
  <c r="O1309" i="7" s="1"/>
  <c r="U1308" i="7"/>
  <c r="R1308" i="7"/>
  <c r="Q1308" i="7"/>
  <c r="B1308" i="7"/>
  <c r="N1308" i="7" s="1"/>
  <c r="U1307" i="7"/>
  <c r="R1307" i="7"/>
  <c r="Q1307" i="7"/>
  <c r="B1307" i="7"/>
  <c r="U1306" i="7"/>
  <c r="R1306" i="7"/>
  <c r="Q1306" i="7"/>
  <c r="B1306" i="7"/>
  <c r="N1306" i="7" s="1"/>
  <c r="U1305" i="7"/>
  <c r="R1305" i="7"/>
  <c r="S1305" i="7" s="1"/>
  <c r="O1305" i="7"/>
  <c r="B1305" i="7"/>
  <c r="N1305" i="7" s="1"/>
  <c r="P1305" i="7" s="1"/>
  <c r="Q1305" i="7" s="1"/>
  <c r="U1304" i="7"/>
  <c r="R1304" i="7"/>
  <c r="Q1304" i="7"/>
  <c r="B1304" i="7"/>
  <c r="U1303" i="7"/>
  <c r="R1303" i="7"/>
  <c r="Q1303" i="7"/>
  <c r="B1303" i="7"/>
  <c r="N1303" i="7" s="1"/>
  <c r="U1302" i="7"/>
  <c r="R1302" i="7"/>
  <c r="V1302" i="7" s="1"/>
  <c r="Q1302" i="7"/>
  <c r="B1302" i="7"/>
  <c r="O1302" i="7" s="1"/>
  <c r="U1301" i="7"/>
  <c r="R1301" i="7"/>
  <c r="S1301" i="7" s="1"/>
  <c r="Q1301" i="7"/>
  <c r="O1301" i="7"/>
  <c r="B1301" i="7"/>
  <c r="N1301" i="7" s="1"/>
  <c r="U1300" i="7"/>
  <c r="R1300" i="7"/>
  <c r="V1300" i="7" s="1"/>
  <c r="Q1300" i="7"/>
  <c r="B1300" i="7"/>
  <c r="O1300" i="7" s="1"/>
  <c r="U1299" i="7"/>
  <c r="R1299" i="7"/>
  <c r="V1299" i="7" s="1"/>
  <c r="Q1299" i="7"/>
  <c r="B1299" i="7"/>
  <c r="N1299" i="7" s="1"/>
  <c r="U1298" i="7"/>
  <c r="R1298" i="7"/>
  <c r="V1298" i="7" s="1"/>
  <c r="Q1298" i="7"/>
  <c r="B1298" i="7"/>
  <c r="O1298" i="7" s="1"/>
  <c r="U1297" i="7"/>
  <c r="R1297" i="7"/>
  <c r="S1297" i="7" s="1"/>
  <c r="Q1297" i="7"/>
  <c r="B1297" i="7"/>
  <c r="U1296" i="7"/>
  <c r="R1296" i="7"/>
  <c r="B1296" i="7"/>
  <c r="U1295" i="7"/>
  <c r="R1295" i="7"/>
  <c r="Q1295" i="7"/>
  <c r="B1295" i="7"/>
  <c r="N1295" i="7" s="1"/>
  <c r="U1294" i="7"/>
  <c r="R1294" i="7"/>
  <c r="Q1294" i="7"/>
  <c r="B1294" i="7"/>
  <c r="U1293" i="7"/>
  <c r="R1293" i="7"/>
  <c r="S1293" i="7" s="1"/>
  <c r="Q1293" i="7"/>
  <c r="B1293" i="7"/>
  <c r="U1292" i="7"/>
  <c r="R1292" i="7"/>
  <c r="Q1292" i="7"/>
  <c r="B1292" i="7"/>
  <c r="U1291" i="7"/>
  <c r="R1291" i="7"/>
  <c r="Q1291" i="7"/>
  <c r="B1291" i="7"/>
  <c r="N1291" i="7" s="1"/>
  <c r="U1290" i="7"/>
  <c r="R1290" i="7"/>
  <c r="Q1290" i="7"/>
  <c r="B1290" i="7"/>
  <c r="U1289" i="7"/>
  <c r="S1289" i="7"/>
  <c r="R1289" i="7"/>
  <c r="V1289" i="7" s="1"/>
  <c r="Q1289" i="7"/>
  <c r="B1289" i="7"/>
  <c r="U1288" i="7"/>
  <c r="S1288" i="7"/>
  <c r="R1288" i="7"/>
  <c r="V1288" i="7" s="1"/>
  <c r="Q1288" i="7"/>
  <c r="B1288" i="7"/>
  <c r="O1288" i="7" s="1"/>
  <c r="U1287" i="7"/>
  <c r="R1287" i="7"/>
  <c r="Q1287" i="7"/>
  <c r="B1287" i="7"/>
  <c r="U1286" i="7"/>
  <c r="R1286" i="7"/>
  <c r="B1286" i="7"/>
  <c r="O1286" i="7" s="1"/>
  <c r="U1285" i="7"/>
  <c r="R1285" i="7"/>
  <c r="S1285" i="7" s="1"/>
  <c r="Q1285" i="7"/>
  <c r="B1285" i="7"/>
  <c r="N1285" i="7" s="1"/>
  <c r="U1284" i="7"/>
  <c r="R1284" i="7"/>
  <c r="Q1284" i="7"/>
  <c r="B1284" i="7"/>
  <c r="O1284" i="7" s="1"/>
  <c r="U1283" i="7"/>
  <c r="R1283" i="7"/>
  <c r="B1283" i="7"/>
  <c r="U1282" i="7"/>
  <c r="R1282" i="7"/>
  <c r="Q1282" i="7"/>
  <c r="O1282" i="7"/>
  <c r="B1282" i="7"/>
  <c r="N1282" i="7" s="1"/>
  <c r="U1281" i="7"/>
  <c r="R1281" i="7"/>
  <c r="S1281" i="7" s="1"/>
  <c r="Q1281" i="7"/>
  <c r="B1281" i="7"/>
  <c r="U1280" i="7"/>
  <c r="R1280" i="7"/>
  <c r="Q1280" i="7"/>
  <c r="B1280" i="7"/>
  <c r="O1280" i="7" s="1"/>
  <c r="U1279" i="7"/>
  <c r="R1279" i="7"/>
  <c r="B1279" i="7"/>
  <c r="O1279" i="7" s="1"/>
  <c r="U1278" i="7"/>
  <c r="R1278" i="7"/>
  <c r="Q1278" i="7"/>
  <c r="O1278" i="7"/>
  <c r="B1278" i="7"/>
  <c r="N1278" i="7" s="1"/>
  <c r="U1277" i="7"/>
  <c r="R1277" i="7"/>
  <c r="S1277" i="7" s="1"/>
  <c r="Q1277" i="7"/>
  <c r="B1277" i="7"/>
  <c r="O1277" i="7" s="1"/>
  <c r="U1276" i="7"/>
  <c r="R1276" i="7"/>
  <c r="Q1276" i="7"/>
  <c r="B1276" i="7"/>
  <c r="U1275" i="7"/>
  <c r="R1275" i="7"/>
  <c r="Q1275" i="7"/>
  <c r="B1275" i="7"/>
  <c r="O1275" i="7" s="1"/>
  <c r="U1274" i="7"/>
  <c r="R1274" i="7"/>
  <c r="B1274" i="7"/>
  <c r="U1273" i="7"/>
  <c r="R1273" i="7"/>
  <c r="S1273" i="7" s="1"/>
  <c r="B1273" i="7"/>
  <c r="U1272" i="7"/>
  <c r="R1272" i="7"/>
  <c r="Q1272" i="7"/>
  <c r="B1272" i="7"/>
  <c r="U1271" i="7"/>
  <c r="R1271" i="7"/>
  <c r="Q1271" i="7"/>
  <c r="N1271" i="7"/>
  <c r="B1271" i="7"/>
  <c r="O1271" i="7" s="1"/>
  <c r="U1270" i="7"/>
  <c r="R1270" i="7"/>
  <c r="Q1270" i="7"/>
  <c r="B1270" i="7"/>
  <c r="U1269" i="7"/>
  <c r="R1269" i="7"/>
  <c r="S1269" i="7" s="1"/>
  <c r="Q1269" i="7"/>
  <c r="B1269" i="7"/>
  <c r="N1269" i="7" s="1"/>
  <c r="U1268" i="7"/>
  <c r="R1268" i="7"/>
  <c r="Q1268" i="7"/>
  <c r="B1268" i="7"/>
  <c r="U1267" i="7"/>
  <c r="R1267" i="7"/>
  <c r="Q1267" i="7"/>
  <c r="B1267" i="7"/>
  <c r="O1267" i="7" s="1"/>
  <c r="U1266" i="7"/>
  <c r="R1266" i="7"/>
  <c r="Q1266" i="7"/>
  <c r="B1266" i="7"/>
  <c r="U1265" i="7"/>
  <c r="R1265" i="7"/>
  <c r="S1265" i="7" s="1"/>
  <c r="Q1265" i="7"/>
  <c r="O1265" i="7"/>
  <c r="B1265" i="7"/>
  <c r="N1265" i="7" s="1"/>
  <c r="U1264" i="7"/>
  <c r="R1264" i="7"/>
  <c r="Q1264" i="7"/>
  <c r="B1264" i="7"/>
  <c r="U1263" i="7"/>
  <c r="R1263" i="7"/>
  <c r="Q1263" i="7"/>
  <c r="N1263" i="7"/>
  <c r="B1263" i="7"/>
  <c r="O1263" i="7" s="1"/>
  <c r="U1262" i="7"/>
  <c r="R1262" i="7"/>
  <c r="Q1262" i="7"/>
  <c r="B1262" i="7"/>
  <c r="U1261" i="7"/>
  <c r="R1261" i="7"/>
  <c r="S1261" i="7" s="1"/>
  <c r="Q1261" i="7"/>
  <c r="B1261" i="7"/>
  <c r="N1261" i="7" s="1"/>
  <c r="U1260" i="7"/>
  <c r="R1260" i="7"/>
  <c r="Q1260" i="7"/>
  <c r="B1260" i="7"/>
  <c r="U1259" i="7"/>
  <c r="R1259" i="7"/>
  <c r="Q1259" i="7"/>
  <c r="B1259" i="7"/>
  <c r="O1259" i="7" s="1"/>
  <c r="U1258" i="7"/>
  <c r="R1258" i="7"/>
  <c r="Q1258" i="7"/>
  <c r="B1258" i="7"/>
  <c r="U1257" i="7"/>
  <c r="R1257" i="7"/>
  <c r="S1257" i="7" s="1"/>
  <c r="Q1257" i="7"/>
  <c r="O1257" i="7"/>
  <c r="B1257" i="7"/>
  <c r="N1257" i="7" s="1"/>
  <c r="U1256" i="7"/>
  <c r="R1256" i="7"/>
  <c r="Q1256" i="7"/>
  <c r="B1256" i="7"/>
  <c r="U1255" i="7"/>
  <c r="R1255" i="7"/>
  <c r="Q1255" i="7"/>
  <c r="N1255" i="7"/>
  <c r="B1255" i="7"/>
  <c r="O1255" i="7" s="1"/>
  <c r="U1254" i="7"/>
  <c r="R1254" i="7"/>
  <c r="Q1254" i="7"/>
  <c r="B1254" i="7"/>
  <c r="U1253" i="7"/>
  <c r="R1253" i="7"/>
  <c r="S1253" i="7" s="1"/>
  <c r="Q1253" i="7"/>
  <c r="B1253" i="7"/>
  <c r="N1253" i="7" s="1"/>
  <c r="U1252" i="7"/>
  <c r="R1252" i="7"/>
  <c r="Q1252" i="7"/>
  <c r="B1252" i="7"/>
  <c r="U1251" i="7"/>
  <c r="R1251" i="7"/>
  <c r="Q1251" i="7"/>
  <c r="B1251" i="7"/>
  <c r="O1251" i="7" s="1"/>
  <c r="U1250" i="7"/>
  <c r="R1250" i="7"/>
  <c r="Q1250" i="7"/>
  <c r="B1250" i="7"/>
  <c r="U1249" i="7"/>
  <c r="R1249" i="7"/>
  <c r="S1249" i="7" s="1"/>
  <c r="Q1249" i="7"/>
  <c r="O1249" i="7"/>
  <c r="B1249" i="7"/>
  <c r="N1249" i="7" s="1"/>
  <c r="U1248" i="7"/>
  <c r="R1248" i="7"/>
  <c r="V1248" i="7" s="1"/>
  <c r="Q1248" i="7"/>
  <c r="B1248" i="7"/>
  <c r="U1247" i="7"/>
  <c r="R1247" i="7"/>
  <c r="Q1247" i="7"/>
  <c r="B1247" i="7"/>
  <c r="O1247" i="7" s="1"/>
  <c r="U1246" i="7"/>
  <c r="R1246" i="7"/>
  <c r="Q1246" i="7"/>
  <c r="B1246" i="7"/>
  <c r="U1245" i="7"/>
  <c r="R1245" i="7"/>
  <c r="S1245" i="7" s="1"/>
  <c r="Q1245" i="7"/>
  <c r="B1245" i="7"/>
  <c r="N1245" i="7" s="1"/>
  <c r="U1244" i="7"/>
  <c r="R1244" i="7"/>
  <c r="B1244" i="7"/>
  <c r="U1243" i="7"/>
  <c r="R1243" i="7"/>
  <c r="Q1243" i="7"/>
  <c r="O1243" i="7"/>
  <c r="B1243" i="7"/>
  <c r="N1243" i="7" s="1"/>
  <c r="U1242" i="7"/>
  <c r="R1242" i="7"/>
  <c r="Q1242" i="7"/>
  <c r="B1242" i="7"/>
  <c r="N1242" i="7" s="1"/>
  <c r="U1241" i="7"/>
  <c r="R1241" i="7"/>
  <c r="V1241" i="7" s="1"/>
  <c r="Q1241" i="7"/>
  <c r="B1241" i="7"/>
  <c r="N1241" i="7" s="1"/>
  <c r="U1240" i="7"/>
  <c r="R1240" i="7"/>
  <c r="Q1240" i="7"/>
  <c r="B1240" i="7"/>
  <c r="O1240" i="7" s="1"/>
  <c r="U1239" i="7"/>
  <c r="R1239" i="7"/>
  <c r="Q1239" i="7"/>
  <c r="B1239" i="7"/>
  <c r="N1239" i="7" s="1"/>
  <c r="U1238" i="7"/>
  <c r="R1238" i="7"/>
  <c r="Q1238" i="7"/>
  <c r="B1238" i="7"/>
  <c r="N1238" i="7" s="1"/>
  <c r="U1237" i="7"/>
  <c r="R1237" i="7"/>
  <c r="S1237" i="7" s="1"/>
  <c r="Q1237" i="7"/>
  <c r="B1237" i="7"/>
  <c r="N1237" i="7" s="1"/>
  <c r="U1236" i="7"/>
  <c r="R1236" i="7"/>
  <c r="Q1236" i="7"/>
  <c r="O1236" i="7"/>
  <c r="B1236" i="7"/>
  <c r="N1236" i="7" s="1"/>
  <c r="U1235" i="7"/>
  <c r="R1235" i="7"/>
  <c r="Q1235" i="7"/>
  <c r="B1235" i="7"/>
  <c r="U1234" i="7"/>
  <c r="R1234" i="7"/>
  <c r="Q1234" i="7"/>
  <c r="B1234" i="7"/>
  <c r="O1234" i="7" s="1"/>
  <c r="U1233" i="7"/>
  <c r="R1233" i="7"/>
  <c r="S1233" i="7" s="1"/>
  <c r="Q1233" i="7"/>
  <c r="B1233" i="7"/>
  <c r="N1233" i="7" s="1"/>
  <c r="U1232" i="7"/>
  <c r="R1232" i="7"/>
  <c r="Q1232" i="7"/>
  <c r="B1232" i="7"/>
  <c r="N1232" i="7" s="1"/>
  <c r="U1231" i="7"/>
  <c r="R1231" i="7"/>
  <c r="V1231" i="7" s="1"/>
  <c r="Q1231" i="7"/>
  <c r="B1231" i="7"/>
  <c r="N1231" i="7" s="1"/>
  <c r="U1230" i="7"/>
  <c r="R1230" i="7"/>
  <c r="Q1230" i="7"/>
  <c r="B1230" i="7"/>
  <c r="O1230" i="7" s="1"/>
  <c r="U1229" i="7"/>
  <c r="R1229" i="7"/>
  <c r="S1229" i="7" s="1"/>
  <c r="Q1229" i="7"/>
  <c r="B1229" i="7"/>
  <c r="U1228" i="7"/>
  <c r="R1228" i="7"/>
  <c r="Q1228" i="7"/>
  <c r="B1228" i="7"/>
  <c r="U1227" i="7"/>
  <c r="R1227" i="7"/>
  <c r="Q1227" i="7"/>
  <c r="B1227" i="7"/>
  <c r="N1227" i="7" s="1"/>
  <c r="U1226" i="7"/>
  <c r="R1226" i="7"/>
  <c r="Q1226" i="7"/>
  <c r="B1226" i="7"/>
  <c r="O1226" i="7" s="1"/>
  <c r="U1225" i="7"/>
  <c r="R1225" i="7"/>
  <c r="S1225" i="7" s="1"/>
  <c r="Q1225" i="7"/>
  <c r="B1225" i="7"/>
  <c r="N1225" i="7" s="1"/>
  <c r="U1224" i="7"/>
  <c r="R1224" i="7"/>
  <c r="Q1224" i="7"/>
  <c r="B1224" i="7"/>
  <c r="O1224" i="7" s="1"/>
  <c r="U1223" i="7"/>
  <c r="R1223" i="7"/>
  <c r="V1223" i="7" s="1"/>
  <c r="Q1223" i="7"/>
  <c r="B1223" i="7"/>
  <c r="N1223" i="7" s="1"/>
  <c r="U1222" i="7"/>
  <c r="R1222" i="7"/>
  <c r="Q1222" i="7"/>
  <c r="B1222" i="7"/>
  <c r="N1222" i="7" s="1"/>
  <c r="U1221" i="7"/>
  <c r="R1221" i="7"/>
  <c r="S1221" i="7" s="1"/>
  <c r="Q1221" i="7"/>
  <c r="B1221" i="7"/>
  <c r="N1221" i="7" s="1"/>
  <c r="U1220" i="7"/>
  <c r="R1220" i="7"/>
  <c r="Q1220" i="7"/>
  <c r="B1220" i="7"/>
  <c r="O1220" i="7" s="1"/>
  <c r="U1219" i="7"/>
  <c r="R1219" i="7"/>
  <c r="B1219" i="7"/>
  <c r="O1219" i="7" s="1"/>
  <c r="U1218" i="7"/>
  <c r="R1218" i="7"/>
  <c r="B1218" i="7"/>
  <c r="N1218" i="7" s="1"/>
  <c r="P1218" i="7" s="1"/>
  <c r="Q1218" i="7" s="1"/>
  <c r="U1217" i="7"/>
  <c r="R1217" i="7"/>
  <c r="S1217" i="7" s="1"/>
  <c r="B1217" i="7"/>
  <c r="O1217" i="7" s="1"/>
  <c r="U1216" i="7"/>
  <c r="S1216" i="7"/>
  <c r="R1216" i="7"/>
  <c r="V1216" i="7" s="1"/>
  <c r="Q1216" i="7"/>
  <c r="B1216" i="7"/>
  <c r="O1216" i="7" s="1"/>
  <c r="U1215" i="7"/>
  <c r="S1215" i="7"/>
  <c r="R1215" i="7"/>
  <c r="V1215" i="7" s="1"/>
  <c r="B1215" i="7"/>
  <c r="U1214" i="7"/>
  <c r="R1214" i="7"/>
  <c r="Q1214" i="7"/>
  <c r="B1214" i="7"/>
  <c r="O1214" i="7" s="1"/>
  <c r="U1213" i="7"/>
  <c r="R1213" i="7"/>
  <c r="S1213" i="7" s="1"/>
  <c r="Q1213" i="7"/>
  <c r="B1213" i="7"/>
  <c r="N1213" i="7" s="1"/>
  <c r="U1212" i="7"/>
  <c r="R1212" i="7"/>
  <c r="Q1212" i="7"/>
  <c r="B1212" i="7"/>
  <c r="U1211" i="7"/>
  <c r="R1211" i="7"/>
  <c r="Q1211" i="7"/>
  <c r="B1211" i="7"/>
  <c r="N1211" i="7" s="1"/>
  <c r="U1210" i="7"/>
  <c r="R1210" i="7"/>
  <c r="Q1210" i="7"/>
  <c r="B1210" i="7"/>
  <c r="O1210" i="7" s="1"/>
  <c r="U1209" i="7"/>
  <c r="R1209" i="7"/>
  <c r="S1209" i="7" s="1"/>
  <c r="Q1209" i="7"/>
  <c r="B1209" i="7"/>
  <c r="N1209" i="7" s="1"/>
  <c r="U1208" i="7"/>
  <c r="R1208" i="7"/>
  <c r="Q1208" i="7"/>
  <c r="B1208" i="7"/>
  <c r="U1207" i="7"/>
  <c r="R1207" i="7"/>
  <c r="Q1207" i="7"/>
  <c r="B1207" i="7"/>
  <c r="N1207" i="7" s="1"/>
  <c r="U1206" i="7"/>
  <c r="R1206" i="7"/>
  <c r="Q1206" i="7"/>
  <c r="B1206" i="7"/>
  <c r="U1205" i="7"/>
  <c r="R1205" i="7"/>
  <c r="S1205" i="7" s="1"/>
  <c r="Q1205" i="7"/>
  <c r="B1205" i="7"/>
  <c r="U1204" i="7"/>
  <c r="R1204" i="7"/>
  <c r="Q1204" i="7"/>
  <c r="N1204" i="7"/>
  <c r="B1204" i="7"/>
  <c r="O1204" i="7" s="1"/>
  <c r="U1203" i="7"/>
  <c r="R1203" i="7"/>
  <c r="Q1203" i="7"/>
  <c r="B1203" i="7"/>
  <c r="N1203" i="7" s="1"/>
  <c r="U1202" i="7"/>
  <c r="R1202" i="7"/>
  <c r="Q1202" i="7"/>
  <c r="B1202" i="7"/>
  <c r="U1201" i="7"/>
  <c r="R1201" i="7"/>
  <c r="S1201" i="7" s="1"/>
  <c r="B1201" i="7"/>
  <c r="U1200" i="7"/>
  <c r="R1200" i="7"/>
  <c r="Q1200" i="7"/>
  <c r="B1200" i="7"/>
  <c r="U1199" i="7"/>
  <c r="R1199" i="7"/>
  <c r="Q1199" i="7"/>
  <c r="B1199" i="7"/>
  <c r="O1199" i="7" s="1"/>
  <c r="U1198" i="7"/>
  <c r="R1198" i="7"/>
  <c r="Q1198" i="7"/>
  <c r="B1198" i="7"/>
  <c r="O1198" i="7" s="1"/>
  <c r="U1197" i="7"/>
  <c r="R1197" i="7"/>
  <c r="S1197" i="7" s="1"/>
  <c r="Q1197" i="7"/>
  <c r="B1197" i="7"/>
  <c r="U1196" i="7"/>
  <c r="R1196" i="7"/>
  <c r="Q1196" i="7"/>
  <c r="B1196" i="7"/>
  <c r="U1195" i="7"/>
  <c r="R1195" i="7"/>
  <c r="N1195" i="7"/>
  <c r="P1195" i="7" s="1"/>
  <c r="Q1195" i="7" s="1"/>
  <c r="B1195" i="7"/>
  <c r="O1195" i="7" s="1"/>
  <c r="U1194" i="7"/>
  <c r="R1194" i="7"/>
  <c r="Q1194" i="7"/>
  <c r="B1194" i="7"/>
  <c r="U1193" i="7"/>
  <c r="R1193" i="7"/>
  <c r="S1193" i="7" s="1"/>
  <c r="Q1193" i="7"/>
  <c r="B1193" i="7"/>
  <c r="O1193" i="7" s="1"/>
  <c r="U1192" i="7"/>
  <c r="R1192" i="7"/>
  <c r="Q1192" i="7"/>
  <c r="B1192" i="7"/>
  <c r="U1191" i="7"/>
  <c r="R1191" i="7"/>
  <c r="Q1191" i="7"/>
  <c r="B1191" i="7"/>
  <c r="N1191" i="7" s="1"/>
  <c r="U1190" i="7"/>
  <c r="R1190" i="7"/>
  <c r="Q1190" i="7"/>
  <c r="B1190" i="7"/>
  <c r="N1190" i="7" s="1"/>
  <c r="U1189" i="7"/>
  <c r="R1189" i="7"/>
  <c r="S1189" i="7" s="1"/>
  <c r="Q1189" i="7"/>
  <c r="B1189" i="7"/>
  <c r="O1189" i="7" s="1"/>
  <c r="U1188" i="7"/>
  <c r="R1188" i="7"/>
  <c r="Q1188" i="7"/>
  <c r="B1188" i="7"/>
  <c r="N1188" i="7" s="1"/>
  <c r="U1187" i="7"/>
  <c r="R1187" i="7"/>
  <c r="Q1187" i="7"/>
  <c r="B1187" i="7"/>
  <c r="U1186" i="7"/>
  <c r="R1186" i="7"/>
  <c r="Q1186" i="7"/>
  <c r="B1186" i="7"/>
  <c r="N1186" i="7" s="1"/>
  <c r="U1185" i="7"/>
  <c r="R1185" i="7"/>
  <c r="S1185" i="7" s="1"/>
  <c r="O1185" i="7"/>
  <c r="B1185" i="7"/>
  <c r="N1185" i="7" s="1"/>
  <c r="P1185" i="7" s="1"/>
  <c r="Q1185" i="7" s="1"/>
  <c r="U1184" i="7"/>
  <c r="R1184" i="7"/>
  <c r="Q1184" i="7"/>
  <c r="B1184" i="7"/>
  <c r="U1183" i="7"/>
  <c r="R1183" i="7"/>
  <c r="B1183" i="7"/>
  <c r="U1182" i="7"/>
  <c r="R1182" i="7"/>
  <c r="Q1182" i="7"/>
  <c r="B1182" i="7"/>
  <c r="O1182" i="7" s="1"/>
  <c r="U1181" i="7"/>
  <c r="R1181" i="7"/>
  <c r="S1181" i="7" s="1"/>
  <c r="Q1181" i="7"/>
  <c r="B1181" i="7"/>
  <c r="U1180" i="7"/>
  <c r="R1180" i="7"/>
  <c r="Q1180" i="7"/>
  <c r="B1180" i="7"/>
  <c r="O1180" i="7" s="1"/>
  <c r="U1179" i="7"/>
  <c r="R1179" i="7"/>
  <c r="Q1179" i="7"/>
  <c r="B1179" i="7"/>
  <c r="N1179" i="7" s="1"/>
  <c r="U1178" i="7"/>
  <c r="R1178" i="7"/>
  <c r="Q1178" i="7"/>
  <c r="B1178" i="7"/>
  <c r="O1178" i="7" s="1"/>
  <c r="U1177" i="7"/>
  <c r="S1177" i="7"/>
  <c r="R1177" i="7"/>
  <c r="V1177" i="7" s="1"/>
  <c r="B1177" i="7"/>
  <c r="U1176" i="7"/>
  <c r="R1176" i="7"/>
  <c r="Q1176" i="7"/>
  <c r="B1176" i="7"/>
  <c r="U1175" i="7"/>
  <c r="R1175" i="7"/>
  <c r="Q1175" i="7"/>
  <c r="B1175" i="7"/>
  <c r="U1174" i="7"/>
  <c r="R1174" i="7"/>
  <c r="Q1174" i="7"/>
  <c r="B1174" i="7"/>
  <c r="O1174" i="7" s="1"/>
  <c r="U1173" i="7"/>
  <c r="R1173" i="7"/>
  <c r="S1173" i="7" s="1"/>
  <c r="Q1173" i="7"/>
  <c r="B1173" i="7"/>
  <c r="U1172" i="7"/>
  <c r="R1172" i="7"/>
  <c r="Q1172" i="7"/>
  <c r="B1172" i="7"/>
  <c r="U1171" i="7"/>
  <c r="R1171" i="7"/>
  <c r="Q1171" i="7"/>
  <c r="B1171" i="7"/>
  <c r="U1170" i="7"/>
  <c r="R1170" i="7"/>
  <c r="B1170" i="7"/>
  <c r="U1169" i="7"/>
  <c r="R1169" i="7"/>
  <c r="V1169" i="7" s="1"/>
  <c r="Q1169" i="7"/>
  <c r="B1169" i="7"/>
  <c r="O1169" i="7" s="1"/>
  <c r="U1168" i="7"/>
  <c r="R1168" i="7"/>
  <c r="B1168" i="7"/>
  <c r="U1167" i="7"/>
  <c r="R1167" i="7"/>
  <c r="Q1167" i="7"/>
  <c r="B1167" i="7"/>
  <c r="N1167" i="7" s="1"/>
  <c r="U1166" i="7"/>
  <c r="R1166" i="7"/>
  <c r="Q1166" i="7"/>
  <c r="B1166" i="7"/>
  <c r="U1165" i="7"/>
  <c r="R1165" i="7"/>
  <c r="S1165" i="7" s="1"/>
  <c r="Q1165" i="7"/>
  <c r="B1165" i="7"/>
  <c r="N1165" i="7" s="1"/>
  <c r="U1164" i="7"/>
  <c r="R1164" i="7"/>
  <c r="V1164" i="7" s="1"/>
  <c r="Q1164" i="7"/>
  <c r="B1164" i="7"/>
  <c r="U1163" i="7"/>
  <c r="R1163" i="7"/>
  <c r="Q1163" i="7"/>
  <c r="N1163" i="7"/>
  <c r="B1163" i="7"/>
  <c r="O1163" i="7" s="1"/>
  <c r="U1162" i="7"/>
  <c r="R1162" i="7"/>
  <c r="V1162" i="7" s="1"/>
  <c r="Q1162" i="7"/>
  <c r="B1162" i="7"/>
  <c r="U1161" i="7"/>
  <c r="R1161" i="7"/>
  <c r="S1161" i="7" s="1"/>
  <c r="Q1161" i="7"/>
  <c r="O1161" i="7"/>
  <c r="B1161" i="7"/>
  <c r="N1161" i="7" s="1"/>
  <c r="U1160" i="7"/>
  <c r="R1160" i="7"/>
  <c r="Q1160" i="7"/>
  <c r="B1160" i="7"/>
  <c r="U1159" i="7"/>
  <c r="R1159" i="7"/>
  <c r="Q1159" i="7"/>
  <c r="B1159" i="7"/>
  <c r="O1159" i="7" s="1"/>
  <c r="U1158" i="7"/>
  <c r="R1158" i="7"/>
  <c r="V1158" i="7" s="1"/>
  <c r="Q1158" i="7"/>
  <c r="B1158" i="7"/>
  <c r="U1157" i="7"/>
  <c r="R1157" i="7"/>
  <c r="S1157" i="7" s="1"/>
  <c r="Q1157" i="7"/>
  <c r="B1157" i="7"/>
  <c r="N1157" i="7" s="1"/>
  <c r="U1156" i="7"/>
  <c r="S1156" i="7"/>
  <c r="R1156" i="7"/>
  <c r="V1156" i="7" s="1"/>
  <c r="Q1156" i="7"/>
  <c r="B1156" i="7"/>
  <c r="U1155" i="7"/>
  <c r="R1155" i="7"/>
  <c r="Q1155" i="7"/>
  <c r="N1155" i="7"/>
  <c r="B1155" i="7"/>
  <c r="O1155" i="7" s="1"/>
  <c r="U1154" i="7"/>
  <c r="S1154" i="7"/>
  <c r="R1154" i="7"/>
  <c r="V1154" i="7" s="1"/>
  <c r="Q1154" i="7"/>
  <c r="B1154" i="7"/>
  <c r="U1153" i="7"/>
  <c r="R1153" i="7"/>
  <c r="S1153" i="7" s="1"/>
  <c r="Q1153" i="7"/>
  <c r="O1153" i="7"/>
  <c r="B1153" i="7"/>
  <c r="N1153" i="7" s="1"/>
  <c r="U1152" i="7"/>
  <c r="R1152" i="7"/>
  <c r="Q1152" i="7"/>
  <c r="B1152" i="7"/>
  <c r="U1151" i="7"/>
  <c r="R1151" i="7"/>
  <c r="Q1151" i="7"/>
  <c r="B1151" i="7"/>
  <c r="O1151" i="7" s="1"/>
  <c r="U1150" i="7"/>
  <c r="S1150" i="7"/>
  <c r="R1150" i="7"/>
  <c r="V1150" i="7" s="1"/>
  <c r="Q1150" i="7"/>
  <c r="B1150" i="7"/>
  <c r="U1149" i="7"/>
  <c r="R1149" i="7"/>
  <c r="S1149" i="7" s="1"/>
  <c r="Q1149" i="7"/>
  <c r="B1149" i="7"/>
  <c r="N1149" i="7" s="1"/>
  <c r="U1148" i="7"/>
  <c r="R1148" i="7"/>
  <c r="V1148" i="7" s="1"/>
  <c r="Q1148" i="7"/>
  <c r="B1148" i="7"/>
  <c r="U1147" i="7"/>
  <c r="R1147" i="7"/>
  <c r="Q1147" i="7"/>
  <c r="B1147" i="7"/>
  <c r="O1147" i="7" s="1"/>
  <c r="U1146" i="7"/>
  <c r="R1146" i="7"/>
  <c r="V1146" i="7" s="1"/>
  <c r="Q1146" i="7"/>
  <c r="B1146" i="7"/>
  <c r="U1145" i="7"/>
  <c r="R1145" i="7"/>
  <c r="S1145" i="7" s="1"/>
  <c r="Q1145" i="7"/>
  <c r="B1145" i="7"/>
  <c r="N1145" i="7" s="1"/>
  <c r="U1144" i="7"/>
  <c r="R1144" i="7"/>
  <c r="Q1144" i="7"/>
  <c r="B1144" i="7"/>
  <c r="U1143" i="7"/>
  <c r="R1143" i="7"/>
  <c r="Q1143" i="7"/>
  <c r="B1143" i="7"/>
  <c r="U1142" i="7"/>
  <c r="R1142" i="7"/>
  <c r="V1142" i="7" s="1"/>
  <c r="Q1142" i="7"/>
  <c r="B1142" i="7"/>
  <c r="U1141" i="7"/>
  <c r="R1141" i="7"/>
  <c r="S1141" i="7" s="1"/>
  <c r="Q1141" i="7"/>
  <c r="B1141" i="7"/>
  <c r="U1140" i="7"/>
  <c r="S1140" i="7"/>
  <c r="R1140" i="7"/>
  <c r="V1140" i="7" s="1"/>
  <c r="Q1140" i="7"/>
  <c r="B1140" i="7"/>
  <c r="U1139" i="7"/>
  <c r="R1139" i="7"/>
  <c r="Q1139" i="7"/>
  <c r="B1139" i="7"/>
  <c r="O1139" i="7" s="1"/>
  <c r="U1138" i="7"/>
  <c r="S1138" i="7"/>
  <c r="R1138" i="7"/>
  <c r="V1138" i="7" s="1"/>
  <c r="Q1138" i="7"/>
  <c r="B1138" i="7"/>
  <c r="U1137" i="7"/>
  <c r="R1137" i="7"/>
  <c r="S1137" i="7" s="1"/>
  <c r="Q1137" i="7"/>
  <c r="B1137" i="7"/>
  <c r="N1137" i="7" s="1"/>
  <c r="U1136" i="7"/>
  <c r="R1136" i="7"/>
  <c r="Q1136" i="7"/>
  <c r="B1136" i="7"/>
  <c r="U1135" i="7"/>
  <c r="R1135" i="7"/>
  <c r="Q1135" i="7"/>
  <c r="B1135" i="7"/>
  <c r="U1134" i="7"/>
  <c r="S1134" i="7"/>
  <c r="R1134" i="7"/>
  <c r="V1134" i="7" s="1"/>
  <c r="Q1134" i="7"/>
  <c r="B1134" i="7"/>
  <c r="U1133" i="7"/>
  <c r="R1133" i="7"/>
  <c r="S1133" i="7" s="1"/>
  <c r="B1133" i="7"/>
  <c r="N1133" i="7" s="1"/>
  <c r="P1133" i="7" s="1"/>
  <c r="Q1133" i="7" s="1"/>
  <c r="U1132" i="7"/>
  <c r="S1132" i="7"/>
  <c r="R1132" i="7"/>
  <c r="V1132" i="7" s="1"/>
  <c r="Q1132" i="7"/>
  <c r="N1132" i="7"/>
  <c r="B1132" i="7"/>
  <c r="O1132" i="7" s="1"/>
  <c r="U1131" i="7"/>
  <c r="R1131" i="7"/>
  <c r="Q1131" i="7"/>
  <c r="B1131" i="7"/>
  <c r="N1131" i="7" s="1"/>
  <c r="U1130" i="7"/>
  <c r="R1130" i="7"/>
  <c r="Q1130" i="7"/>
  <c r="B1130" i="7"/>
  <c r="O1130" i="7" s="1"/>
  <c r="U1129" i="7"/>
  <c r="R1129" i="7"/>
  <c r="S1129" i="7" s="1"/>
  <c r="Q1129" i="7"/>
  <c r="B1129" i="7"/>
  <c r="O1129" i="7" s="1"/>
  <c r="U1128" i="7"/>
  <c r="R1128" i="7"/>
  <c r="B1128" i="7"/>
  <c r="O1128" i="7" s="1"/>
  <c r="U1127" i="7"/>
  <c r="R1127" i="7"/>
  <c r="B1127" i="7"/>
  <c r="O1127" i="7" s="1"/>
  <c r="U1126" i="7"/>
  <c r="R1126" i="7"/>
  <c r="B1126" i="7"/>
  <c r="U1125" i="7"/>
  <c r="R1125" i="7"/>
  <c r="S1125" i="7" s="1"/>
  <c r="Q1125" i="7"/>
  <c r="B1125" i="7"/>
  <c r="U1124" i="7"/>
  <c r="R1124" i="7"/>
  <c r="V1124" i="7" s="1"/>
  <c r="Q1124" i="7"/>
  <c r="B1124" i="7"/>
  <c r="N1124" i="7" s="1"/>
  <c r="U1123" i="7"/>
  <c r="R1123" i="7"/>
  <c r="Q1123" i="7"/>
  <c r="B1123" i="7"/>
  <c r="U1122" i="7"/>
  <c r="R1122" i="7"/>
  <c r="Q1122" i="7"/>
  <c r="B1122" i="7"/>
  <c r="N1122" i="7" s="1"/>
  <c r="U1121" i="7"/>
  <c r="R1121" i="7"/>
  <c r="S1121" i="7" s="1"/>
  <c r="B1121" i="7"/>
  <c r="O1121" i="7" s="1"/>
  <c r="U1120" i="7"/>
  <c r="R1120" i="7"/>
  <c r="Q1120" i="7"/>
  <c r="B1120" i="7"/>
  <c r="O1120" i="7" s="1"/>
  <c r="U1119" i="7"/>
  <c r="R1119" i="7"/>
  <c r="Q1119" i="7"/>
  <c r="B1119" i="7"/>
  <c r="U1118" i="7"/>
  <c r="R1118" i="7"/>
  <c r="Q1118" i="7"/>
  <c r="B1118" i="7"/>
  <c r="O1118" i="7" s="1"/>
  <c r="U1117" i="7"/>
  <c r="R1117" i="7"/>
  <c r="S1117" i="7" s="1"/>
  <c r="Q1117" i="7"/>
  <c r="B1117" i="7"/>
  <c r="N1117" i="7" s="1"/>
  <c r="U1116" i="7"/>
  <c r="R1116" i="7"/>
  <c r="Q1116" i="7"/>
  <c r="B1116" i="7"/>
  <c r="U1115" i="7"/>
  <c r="R1115" i="7"/>
  <c r="B1115" i="7"/>
  <c r="U1114" i="7"/>
  <c r="R1114" i="7"/>
  <c r="Q1114" i="7"/>
  <c r="O1114" i="7"/>
  <c r="B1114" i="7"/>
  <c r="N1114" i="7" s="1"/>
  <c r="U1113" i="7"/>
  <c r="R1113" i="7"/>
  <c r="S1113" i="7" s="1"/>
  <c r="B1113" i="7"/>
  <c r="U1112" i="7"/>
  <c r="R1112" i="7"/>
  <c r="Q1112" i="7"/>
  <c r="B1112" i="7"/>
  <c r="U1111" i="7"/>
  <c r="R1111" i="7"/>
  <c r="Q1111" i="7"/>
  <c r="B1111" i="7"/>
  <c r="U1110" i="7"/>
  <c r="R1110" i="7"/>
  <c r="Q1110" i="7"/>
  <c r="B1110" i="7"/>
  <c r="O1110" i="7" s="1"/>
  <c r="U1109" i="7"/>
  <c r="R1109" i="7"/>
  <c r="S1109" i="7" s="1"/>
  <c r="Q1109" i="7"/>
  <c r="B1109" i="7"/>
  <c r="U1108" i="7"/>
  <c r="R1108" i="7"/>
  <c r="Q1108" i="7"/>
  <c r="B1108" i="7"/>
  <c r="U1107" i="7"/>
  <c r="R1107" i="7"/>
  <c r="Q1107" i="7"/>
  <c r="B1107" i="7"/>
  <c r="U1106" i="7"/>
  <c r="R1106" i="7"/>
  <c r="Q1106" i="7"/>
  <c r="B1106" i="7"/>
  <c r="U1105" i="7"/>
  <c r="R1105" i="7"/>
  <c r="S1105" i="7" s="1"/>
  <c r="B1105" i="7"/>
  <c r="U1104" i="7"/>
  <c r="R1104" i="7"/>
  <c r="Q1104" i="7"/>
  <c r="O1104" i="7"/>
  <c r="B1104" i="7"/>
  <c r="N1104" i="7" s="1"/>
  <c r="U1103" i="7"/>
  <c r="R1103" i="7"/>
  <c r="Q1103" i="7"/>
  <c r="B1103" i="7"/>
  <c r="N1103" i="7" s="1"/>
  <c r="U1102" i="7"/>
  <c r="R1102" i="7"/>
  <c r="Q1102" i="7"/>
  <c r="B1102" i="7"/>
  <c r="U1101" i="7"/>
  <c r="R1101" i="7"/>
  <c r="S1101" i="7" s="1"/>
  <c r="Q1101" i="7"/>
  <c r="N1101" i="7"/>
  <c r="B1101" i="7"/>
  <c r="O1101" i="7" s="1"/>
  <c r="U1100" i="7"/>
  <c r="R1100" i="7"/>
  <c r="Q1100" i="7"/>
  <c r="B1100" i="7"/>
  <c r="N1100" i="7" s="1"/>
  <c r="U1099" i="7"/>
  <c r="R1099" i="7"/>
  <c r="Q1099" i="7"/>
  <c r="O1099" i="7"/>
  <c r="N1099" i="7"/>
  <c r="B1099" i="7"/>
  <c r="U1098" i="7"/>
  <c r="R1098" i="7"/>
  <c r="Q1098" i="7"/>
  <c r="B1098" i="7"/>
  <c r="N1098" i="7" s="1"/>
  <c r="U1097" i="7"/>
  <c r="R1097" i="7"/>
  <c r="S1097" i="7" s="1"/>
  <c r="Q1097" i="7"/>
  <c r="B1097" i="7"/>
  <c r="U1096" i="7"/>
  <c r="R1096" i="7"/>
  <c r="Q1096" i="7"/>
  <c r="B1096" i="7"/>
  <c r="N1096" i="7" s="1"/>
  <c r="U1095" i="7"/>
  <c r="R1095" i="7"/>
  <c r="Q1095" i="7"/>
  <c r="O1095" i="7"/>
  <c r="B1095" i="7"/>
  <c r="N1095" i="7" s="1"/>
  <c r="U1094" i="7"/>
  <c r="R1094" i="7"/>
  <c r="B1094" i="7"/>
  <c r="O1094" i="7" s="1"/>
  <c r="U1093" i="7"/>
  <c r="R1093" i="7"/>
  <c r="S1093" i="7" s="1"/>
  <c r="Q1093" i="7"/>
  <c r="B1093" i="7"/>
  <c r="O1093" i="7" s="1"/>
  <c r="U1092" i="7"/>
  <c r="R1092" i="7"/>
  <c r="Q1092" i="7"/>
  <c r="B1092" i="7"/>
  <c r="O1092" i="7" s="1"/>
  <c r="U1091" i="7"/>
  <c r="R1091" i="7"/>
  <c r="Q1091" i="7"/>
  <c r="B1091" i="7"/>
  <c r="O1091" i="7" s="1"/>
  <c r="U1090" i="7"/>
  <c r="R1090" i="7"/>
  <c r="Q1090" i="7"/>
  <c r="B1090" i="7"/>
  <c r="U1089" i="7"/>
  <c r="R1089" i="7"/>
  <c r="S1089" i="7" s="1"/>
  <c r="Q1089" i="7"/>
  <c r="B1089" i="7"/>
  <c r="U1088" i="7"/>
  <c r="R1088" i="7"/>
  <c r="Q1088" i="7"/>
  <c r="B1088" i="7"/>
  <c r="U1087" i="7"/>
  <c r="R1087" i="7"/>
  <c r="Q1087" i="7"/>
  <c r="O1087" i="7"/>
  <c r="B1087" i="7"/>
  <c r="N1087" i="7" s="1"/>
  <c r="U1086" i="7"/>
  <c r="R1086" i="7"/>
  <c r="Q1086" i="7"/>
  <c r="B1086" i="7"/>
  <c r="U1085" i="7"/>
  <c r="R1085" i="7"/>
  <c r="S1085" i="7" s="1"/>
  <c r="Q1085" i="7"/>
  <c r="B1085" i="7"/>
  <c r="U1084" i="7"/>
  <c r="R1084" i="7"/>
  <c r="V1084" i="7" s="1"/>
  <c r="B1084" i="7"/>
  <c r="U1083" i="7"/>
  <c r="R1083" i="7"/>
  <c r="B1083" i="7"/>
  <c r="O1083" i="7" s="1"/>
  <c r="U1082" i="7"/>
  <c r="R1082" i="7"/>
  <c r="V1082" i="7" s="1"/>
  <c r="Q1082" i="7"/>
  <c r="B1082" i="7"/>
  <c r="U1081" i="7"/>
  <c r="S1081" i="7"/>
  <c r="R1081" i="7"/>
  <c r="V1081" i="7" s="1"/>
  <c r="Q1081" i="7"/>
  <c r="B1081" i="7"/>
  <c r="O1081" i="7" s="1"/>
  <c r="U1080" i="7"/>
  <c r="R1080" i="7"/>
  <c r="B1080" i="7"/>
  <c r="N1080" i="7" s="1"/>
  <c r="P1080" i="7" s="1"/>
  <c r="Q1080" i="7" s="1"/>
  <c r="U1079" i="7"/>
  <c r="R1079" i="7"/>
  <c r="Q1079" i="7"/>
  <c r="B1079" i="7"/>
  <c r="O1079" i="7" s="1"/>
  <c r="U1078" i="7"/>
  <c r="R1078" i="7"/>
  <c r="V1078" i="7" s="1"/>
  <c r="Q1078" i="7"/>
  <c r="B1078" i="7"/>
  <c r="N1078" i="7" s="1"/>
  <c r="U1077" i="7"/>
  <c r="R1077" i="7"/>
  <c r="S1077" i="7" s="1"/>
  <c r="Q1077" i="7"/>
  <c r="B1077" i="7"/>
  <c r="O1077" i="7" s="1"/>
  <c r="U1076" i="7"/>
  <c r="R1076" i="7"/>
  <c r="Q1076" i="7"/>
  <c r="B1076" i="7"/>
  <c r="U1075" i="7"/>
  <c r="R1075" i="7"/>
  <c r="Q1075" i="7"/>
  <c r="B1075" i="7"/>
  <c r="O1075" i="7" s="1"/>
  <c r="U1074" i="7"/>
  <c r="R1074" i="7"/>
  <c r="Q1074" i="7"/>
  <c r="B1074" i="7"/>
  <c r="N1074" i="7" s="1"/>
  <c r="U1073" i="7"/>
  <c r="R1073" i="7"/>
  <c r="S1073" i="7" s="1"/>
  <c r="Q1073" i="7"/>
  <c r="B1073" i="7"/>
  <c r="O1073" i="7" s="1"/>
  <c r="U1072" i="7"/>
  <c r="R1072" i="7"/>
  <c r="Q1072" i="7"/>
  <c r="B1072" i="7"/>
  <c r="N1072" i="7" s="1"/>
  <c r="U1071" i="7"/>
  <c r="R1071" i="7"/>
  <c r="Q1071" i="7"/>
  <c r="O1071" i="7"/>
  <c r="B1071" i="7"/>
  <c r="N1071" i="7" s="1"/>
  <c r="U1070" i="7"/>
  <c r="R1070" i="7"/>
  <c r="Q1070" i="7"/>
  <c r="B1070" i="7"/>
  <c r="N1070" i="7" s="1"/>
  <c r="U1069" i="7"/>
  <c r="R1069" i="7"/>
  <c r="S1069" i="7" s="1"/>
  <c r="Q1069" i="7"/>
  <c r="B1069" i="7"/>
  <c r="O1069" i="7" s="1"/>
  <c r="U1068" i="7"/>
  <c r="R1068" i="7"/>
  <c r="B1068" i="7"/>
  <c r="U1067" i="7"/>
  <c r="R1067" i="7"/>
  <c r="Q1067" i="7"/>
  <c r="B1067" i="7"/>
  <c r="U1066" i="7"/>
  <c r="R1066" i="7"/>
  <c r="V1066" i="7" s="1"/>
  <c r="Q1066" i="7"/>
  <c r="B1066" i="7"/>
  <c r="O1066" i="7" s="1"/>
  <c r="U1065" i="7"/>
  <c r="R1065" i="7"/>
  <c r="S1065" i="7" s="1"/>
  <c r="Q1065" i="7"/>
  <c r="B1065" i="7"/>
  <c r="U1064" i="7"/>
  <c r="R1064" i="7"/>
  <c r="Q1064" i="7"/>
  <c r="B1064" i="7"/>
  <c r="U1063" i="7"/>
  <c r="R1063" i="7"/>
  <c r="Q1063" i="7"/>
  <c r="B1063" i="7"/>
  <c r="U1062" i="7"/>
  <c r="S1062" i="7"/>
  <c r="R1062" i="7"/>
  <c r="V1062" i="7" s="1"/>
  <c r="Q1062" i="7"/>
  <c r="B1062" i="7"/>
  <c r="O1062" i="7" s="1"/>
  <c r="U1061" i="7"/>
  <c r="R1061" i="7"/>
  <c r="S1061" i="7" s="1"/>
  <c r="Q1061" i="7"/>
  <c r="B1061" i="7"/>
  <c r="U1060" i="7"/>
  <c r="R1060" i="7"/>
  <c r="Q1060" i="7"/>
  <c r="B1060" i="7"/>
  <c r="U1059" i="7"/>
  <c r="R1059" i="7"/>
  <c r="Q1059" i="7"/>
  <c r="B1059" i="7"/>
  <c r="U1058" i="7"/>
  <c r="R1058" i="7"/>
  <c r="Q1058" i="7"/>
  <c r="B1058" i="7"/>
  <c r="O1058" i="7" s="1"/>
  <c r="U1057" i="7"/>
  <c r="R1057" i="7"/>
  <c r="S1057" i="7" s="1"/>
  <c r="Q1057" i="7"/>
  <c r="B1057" i="7"/>
  <c r="U1056" i="7"/>
  <c r="R1056" i="7"/>
  <c r="Q1056" i="7"/>
  <c r="B1056" i="7"/>
  <c r="U1055" i="7"/>
  <c r="R1055" i="7"/>
  <c r="Q1055" i="7"/>
  <c r="B1055" i="7"/>
  <c r="U1054" i="7"/>
  <c r="R1054" i="7"/>
  <c r="Q1054" i="7"/>
  <c r="B1054" i="7"/>
  <c r="O1054" i="7" s="1"/>
  <c r="U1053" i="7"/>
  <c r="R1053" i="7"/>
  <c r="S1053" i="7" s="1"/>
  <c r="Q1053" i="7"/>
  <c r="B1053" i="7"/>
  <c r="U1052" i="7"/>
  <c r="R1052" i="7"/>
  <c r="Q1052" i="7"/>
  <c r="B1052" i="7"/>
  <c r="U1051" i="7"/>
  <c r="R1051" i="7"/>
  <c r="Q1051" i="7"/>
  <c r="B1051" i="7"/>
  <c r="U1050" i="7"/>
  <c r="R1050" i="7"/>
  <c r="V1050" i="7" s="1"/>
  <c r="Q1050" i="7"/>
  <c r="B1050" i="7"/>
  <c r="O1050" i="7" s="1"/>
  <c r="U1049" i="7"/>
  <c r="R1049" i="7"/>
  <c r="S1049" i="7" s="1"/>
  <c r="Q1049" i="7"/>
  <c r="B1049" i="7"/>
  <c r="U1048" i="7"/>
  <c r="R1048" i="7"/>
  <c r="Q1048" i="7"/>
  <c r="B1048" i="7"/>
  <c r="U1047" i="7"/>
  <c r="R1047" i="7"/>
  <c r="B1047" i="7"/>
  <c r="U1046" i="7"/>
  <c r="R1046" i="7"/>
  <c r="Q1046" i="7"/>
  <c r="B1046" i="7"/>
  <c r="U1045" i="7"/>
  <c r="R1045" i="7"/>
  <c r="S1045" i="7" s="1"/>
  <c r="Q1045" i="7"/>
  <c r="B1045" i="7"/>
  <c r="N1045" i="7" s="1"/>
  <c r="U1044" i="7"/>
  <c r="R1044" i="7"/>
  <c r="Q1044" i="7"/>
  <c r="B1044" i="7"/>
  <c r="N1044" i="7" s="1"/>
  <c r="U1043" i="7"/>
  <c r="R1043" i="7"/>
  <c r="Q1043" i="7"/>
  <c r="B1043" i="7"/>
  <c r="U1042" i="7"/>
  <c r="R1042" i="7"/>
  <c r="Q1042" i="7"/>
  <c r="N1042" i="7"/>
  <c r="B1042" i="7"/>
  <c r="O1042" i="7" s="1"/>
  <c r="U1041" i="7"/>
  <c r="R1041" i="7"/>
  <c r="S1041" i="7" s="1"/>
  <c r="Q1041" i="7"/>
  <c r="B1041" i="7"/>
  <c r="N1041" i="7" s="1"/>
  <c r="U1040" i="7"/>
  <c r="R1040" i="7"/>
  <c r="Q1040" i="7"/>
  <c r="N1040" i="7"/>
  <c r="B1040" i="7"/>
  <c r="O1040" i="7" s="1"/>
  <c r="U1039" i="7"/>
  <c r="R1039" i="7"/>
  <c r="Q1039" i="7"/>
  <c r="B1039" i="7"/>
  <c r="U1038" i="7"/>
  <c r="R1038" i="7"/>
  <c r="Q1038" i="7"/>
  <c r="O1038" i="7"/>
  <c r="N1038" i="7"/>
  <c r="B1038" i="7"/>
  <c r="U1037" i="7"/>
  <c r="R1037" i="7"/>
  <c r="S1037" i="7" s="1"/>
  <c r="Q1037" i="7"/>
  <c r="B1037" i="7"/>
  <c r="U1036" i="7"/>
  <c r="R1036" i="7"/>
  <c r="Q1036" i="7"/>
  <c r="B1036" i="7"/>
  <c r="O1036" i="7" s="1"/>
  <c r="U1035" i="7"/>
  <c r="R1035" i="7"/>
  <c r="Q1035" i="7"/>
  <c r="B1035" i="7"/>
  <c r="U1034" i="7"/>
  <c r="R1034" i="7"/>
  <c r="Q1034" i="7"/>
  <c r="B1034" i="7"/>
  <c r="O1034" i="7" s="1"/>
  <c r="U1033" i="7"/>
  <c r="R1033" i="7"/>
  <c r="S1033" i="7" s="1"/>
  <c r="Q1033" i="7"/>
  <c r="B1033" i="7"/>
  <c r="U1032" i="7"/>
  <c r="R1032" i="7"/>
  <c r="Q1032" i="7"/>
  <c r="N1032" i="7"/>
  <c r="B1032" i="7"/>
  <c r="O1032" i="7" s="1"/>
  <c r="U1031" i="7"/>
  <c r="R1031" i="7"/>
  <c r="Q1031" i="7"/>
  <c r="B1031" i="7"/>
  <c r="N1031" i="7" s="1"/>
  <c r="U1030" i="7"/>
  <c r="R1030" i="7"/>
  <c r="Q1030" i="7"/>
  <c r="B1030" i="7"/>
  <c r="N1030" i="7" s="1"/>
  <c r="U1029" i="7"/>
  <c r="R1029" i="7"/>
  <c r="S1029" i="7" s="1"/>
  <c r="Q1029" i="7"/>
  <c r="B1029" i="7"/>
  <c r="U1028" i="7"/>
  <c r="R1028" i="7"/>
  <c r="Q1028" i="7"/>
  <c r="B1028" i="7"/>
  <c r="U1027" i="7"/>
  <c r="R1027" i="7"/>
  <c r="Q1027" i="7"/>
  <c r="B1027" i="7"/>
  <c r="U1026" i="7"/>
  <c r="R1026" i="7"/>
  <c r="Q1026" i="7"/>
  <c r="B1026" i="7"/>
  <c r="U1025" i="7"/>
  <c r="R1025" i="7"/>
  <c r="S1025" i="7" s="1"/>
  <c r="Q1025" i="7"/>
  <c r="B1025" i="7"/>
  <c r="N1025" i="7" s="1"/>
  <c r="U1024" i="7"/>
  <c r="R1024" i="7"/>
  <c r="Q1024" i="7"/>
  <c r="O1024" i="7"/>
  <c r="B1024" i="7"/>
  <c r="N1024" i="7" s="1"/>
  <c r="U1023" i="7"/>
  <c r="R1023" i="7"/>
  <c r="Q1023" i="7"/>
  <c r="B1023" i="7"/>
  <c r="U1022" i="7"/>
  <c r="R1022" i="7"/>
  <c r="Q1022" i="7"/>
  <c r="B1022" i="7"/>
  <c r="O1022" i="7" s="1"/>
  <c r="U1021" i="7"/>
  <c r="R1021" i="7"/>
  <c r="S1021" i="7" s="1"/>
  <c r="Q1021" i="7"/>
  <c r="B1021" i="7"/>
  <c r="U1020" i="7"/>
  <c r="R1020" i="7"/>
  <c r="B1020" i="7"/>
  <c r="N1020" i="7" s="1"/>
  <c r="P1020" i="7" s="1"/>
  <c r="Q1020" i="7" s="1"/>
  <c r="U1019" i="7"/>
  <c r="R1019" i="7"/>
  <c r="Q1019" i="7"/>
  <c r="B1019" i="7"/>
  <c r="N1019" i="7" s="1"/>
  <c r="U1018" i="7"/>
  <c r="R1018" i="7"/>
  <c r="Q1018" i="7"/>
  <c r="B1018" i="7"/>
  <c r="U1017" i="7"/>
  <c r="R1017" i="7"/>
  <c r="S1017" i="7" s="1"/>
  <c r="Q1017" i="7"/>
  <c r="B1017" i="7"/>
  <c r="O1017" i="7" s="1"/>
  <c r="U1016" i="7"/>
  <c r="R1016" i="7"/>
  <c r="Q1016" i="7"/>
  <c r="B1016" i="7"/>
  <c r="U1015" i="7"/>
  <c r="R1015" i="7"/>
  <c r="Q1015" i="7"/>
  <c r="O1015" i="7"/>
  <c r="N1015" i="7"/>
  <c r="B1015" i="7"/>
  <c r="U1014" i="7"/>
  <c r="R1014" i="7"/>
  <c r="Q1014" i="7"/>
  <c r="B1014" i="7"/>
  <c r="U1013" i="7"/>
  <c r="R1013" i="7"/>
  <c r="S1013" i="7" s="1"/>
  <c r="Q1013" i="7"/>
  <c r="B1013" i="7"/>
  <c r="O1013" i="7" s="1"/>
  <c r="U1012" i="7"/>
  <c r="R1012" i="7"/>
  <c r="B1012" i="7"/>
  <c r="U1011" i="7"/>
  <c r="R1011" i="7"/>
  <c r="Q1011" i="7"/>
  <c r="B1011" i="7"/>
  <c r="O1011" i="7" s="1"/>
  <c r="U1010" i="7"/>
  <c r="R1010" i="7"/>
  <c r="Q1010" i="7"/>
  <c r="B1010" i="7"/>
  <c r="U1009" i="7"/>
  <c r="R1009" i="7"/>
  <c r="S1009" i="7" s="1"/>
  <c r="Q1009" i="7"/>
  <c r="B1009" i="7"/>
  <c r="N1009" i="7" s="1"/>
  <c r="U1008" i="7"/>
  <c r="R1008" i="7"/>
  <c r="V1008" i="7" s="1"/>
  <c r="Q1008" i="7"/>
  <c r="B1008" i="7"/>
  <c r="U1007" i="7"/>
  <c r="R1007" i="7"/>
  <c r="Q1007" i="7"/>
  <c r="B1007" i="7"/>
  <c r="U1006" i="7"/>
  <c r="R1006" i="7"/>
  <c r="Q1006" i="7"/>
  <c r="B1006" i="7"/>
  <c r="U1005" i="7"/>
  <c r="R1005" i="7"/>
  <c r="S1005" i="7" s="1"/>
  <c r="Q1005" i="7"/>
  <c r="B1005" i="7"/>
  <c r="U1004" i="7"/>
  <c r="R1004" i="7"/>
  <c r="Q1004" i="7"/>
  <c r="B1004" i="7"/>
  <c r="U1003" i="7"/>
  <c r="R1003" i="7"/>
  <c r="Q1003" i="7"/>
  <c r="B1003" i="7"/>
  <c r="O1003" i="7" s="1"/>
  <c r="U1002" i="7"/>
  <c r="R1002" i="7"/>
  <c r="Q1002" i="7"/>
  <c r="B1002" i="7"/>
  <c r="U1001" i="7"/>
  <c r="R1001" i="7"/>
  <c r="S1001" i="7" s="1"/>
  <c r="Q1001" i="7"/>
  <c r="B1001" i="7"/>
  <c r="U1000" i="7"/>
  <c r="R1000" i="7"/>
  <c r="Q1000" i="7"/>
  <c r="B1000" i="7"/>
  <c r="O1000" i="7" s="1"/>
  <c r="U999" i="7"/>
  <c r="R999" i="7"/>
  <c r="B999" i="7"/>
  <c r="U998" i="7"/>
  <c r="R998" i="7"/>
  <c r="Q998" i="7"/>
  <c r="B998" i="7"/>
  <c r="U997" i="7"/>
  <c r="R997" i="7"/>
  <c r="S997" i="7" s="1"/>
  <c r="Q997" i="7"/>
  <c r="B997" i="7"/>
  <c r="N997" i="7" s="1"/>
  <c r="U996" i="7"/>
  <c r="R996" i="7"/>
  <c r="Q996" i="7"/>
  <c r="O996" i="7"/>
  <c r="B996" i="7"/>
  <c r="N996" i="7" s="1"/>
  <c r="U995" i="7"/>
  <c r="R995" i="7"/>
  <c r="Q995" i="7"/>
  <c r="B995" i="7"/>
  <c r="N995" i="7" s="1"/>
  <c r="U994" i="7"/>
  <c r="R994" i="7"/>
  <c r="Q994" i="7"/>
  <c r="B994" i="7"/>
  <c r="U993" i="7"/>
  <c r="R993" i="7"/>
  <c r="S993" i="7" s="1"/>
  <c r="B993" i="7"/>
  <c r="U992" i="7"/>
  <c r="R992" i="7"/>
  <c r="Q992" i="7"/>
  <c r="B992" i="7"/>
  <c r="O992" i="7" s="1"/>
  <c r="U991" i="7"/>
  <c r="R991" i="7"/>
  <c r="Q991" i="7"/>
  <c r="B991" i="7"/>
  <c r="O991" i="7" s="1"/>
  <c r="U990" i="7"/>
  <c r="R990" i="7"/>
  <c r="Q990" i="7"/>
  <c r="B990" i="7"/>
  <c r="O990" i="7" s="1"/>
  <c r="U989" i="7"/>
  <c r="R989" i="7"/>
  <c r="S989" i="7" s="1"/>
  <c r="Q989" i="7"/>
  <c r="B989" i="7"/>
  <c r="U988" i="7"/>
  <c r="R988" i="7"/>
  <c r="Q988" i="7"/>
  <c r="B988" i="7"/>
  <c r="O988" i="7" s="1"/>
  <c r="U987" i="7"/>
  <c r="R987" i="7"/>
  <c r="Q987" i="7"/>
  <c r="B987" i="7"/>
  <c r="O987" i="7" s="1"/>
  <c r="U986" i="7"/>
  <c r="R986" i="7"/>
  <c r="Q986" i="7"/>
  <c r="B986" i="7"/>
  <c r="O986" i="7" s="1"/>
  <c r="U985" i="7"/>
  <c r="R985" i="7"/>
  <c r="S985" i="7" s="1"/>
  <c r="B985" i="7"/>
  <c r="U984" i="7"/>
  <c r="R984" i="7"/>
  <c r="Q984" i="7"/>
  <c r="B984" i="7"/>
  <c r="N984" i="7" s="1"/>
  <c r="U983" i="7"/>
  <c r="R983" i="7"/>
  <c r="Q983" i="7"/>
  <c r="B983" i="7"/>
  <c r="N983" i="7" s="1"/>
  <c r="U982" i="7"/>
  <c r="R982" i="7"/>
  <c r="Q982" i="7"/>
  <c r="B982" i="7"/>
  <c r="N982" i="7" s="1"/>
  <c r="U981" i="7"/>
  <c r="R981" i="7"/>
  <c r="S981" i="7" s="1"/>
  <c r="B981" i="7"/>
  <c r="O981" i="7" s="1"/>
  <c r="U980" i="7"/>
  <c r="R980" i="7"/>
  <c r="Q980" i="7"/>
  <c r="B980" i="7"/>
  <c r="O980" i="7" s="1"/>
  <c r="U979" i="7"/>
  <c r="R979" i="7"/>
  <c r="Q979" i="7"/>
  <c r="B979" i="7"/>
  <c r="N979" i="7" s="1"/>
  <c r="U978" i="7"/>
  <c r="R978" i="7"/>
  <c r="Q978" i="7"/>
  <c r="B978" i="7"/>
  <c r="O978" i="7" s="1"/>
  <c r="U977" i="7"/>
  <c r="R977" i="7"/>
  <c r="S977" i="7" s="1"/>
  <c r="B977" i="7"/>
  <c r="N977" i="7" s="1"/>
  <c r="P977" i="7" s="1"/>
  <c r="Q977" i="7" s="1"/>
  <c r="U976" i="7"/>
  <c r="R976" i="7"/>
  <c r="Q976" i="7"/>
  <c r="O976" i="7"/>
  <c r="B976" i="7"/>
  <c r="N976" i="7" s="1"/>
  <c r="U975" i="7"/>
  <c r="R975" i="7"/>
  <c r="Q975" i="7"/>
  <c r="B975" i="7"/>
  <c r="N975" i="7" s="1"/>
  <c r="U974" i="7"/>
  <c r="R974" i="7"/>
  <c r="Q974" i="7"/>
  <c r="B974" i="7"/>
  <c r="U973" i="7"/>
  <c r="R973" i="7"/>
  <c r="S973" i="7" s="1"/>
  <c r="Q973" i="7"/>
  <c r="B973" i="7"/>
  <c r="N973" i="7" s="1"/>
  <c r="U972" i="7"/>
  <c r="R972" i="7"/>
  <c r="Q972" i="7"/>
  <c r="O972" i="7"/>
  <c r="B972" i="7"/>
  <c r="N972" i="7" s="1"/>
  <c r="U971" i="7"/>
  <c r="R971" i="7"/>
  <c r="Q971" i="7"/>
  <c r="B971" i="7"/>
  <c r="N971" i="7" s="1"/>
  <c r="U970" i="7"/>
  <c r="R970" i="7"/>
  <c r="Q970" i="7"/>
  <c r="B970" i="7"/>
  <c r="O970" i="7" s="1"/>
  <c r="U969" i="7"/>
  <c r="R969" i="7"/>
  <c r="S969" i="7" s="1"/>
  <c r="Q969" i="7"/>
  <c r="B969" i="7"/>
  <c r="N969" i="7" s="1"/>
  <c r="U968" i="7"/>
  <c r="R968" i="7"/>
  <c r="Q968" i="7"/>
  <c r="B968" i="7"/>
  <c r="U967" i="7"/>
  <c r="R967" i="7"/>
  <c r="Q967" i="7"/>
  <c r="B967" i="7"/>
  <c r="N967" i="7" s="1"/>
  <c r="U966" i="7"/>
  <c r="R966" i="7"/>
  <c r="Q966" i="7"/>
  <c r="O966" i="7"/>
  <c r="B966" i="7"/>
  <c r="N966" i="7" s="1"/>
  <c r="U965" i="7"/>
  <c r="R965" i="7"/>
  <c r="S965" i="7" s="1"/>
  <c r="Q965" i="7"/>
  <c r="O965" i="7"/>
  <c r="B965" i="7"/>
  <c r="N965" i="7" s="1"/>
  <c r="U964" i="7"/>
  <c r="R964" i="7"/>
  <c r="Q964" i="7"/>
  <c r="B964" i="7"/>
  <c r="N964" i="7" s="1"/>
  <c r="U963" i="7"/>
  <c r="R963" i="7"/>
  <c r="Q963" i="7"/>
  <c r="B963" i="7"/>
  <c r="U962" i="7"/>
  <c r="R962" i="7"/>
  <c r="Q962" i="7"/>
  <c r="O962" i="7"/>
  <c r="B962" i="7"/>
  <c r="N962" i="7" s="1"/>
  <c r="U961" i="7"/>
  <c r="R961" i="7"/>
  <c r="S961" i="7" s="1"/>
  <c r="Q961" i="7"/>
  <c r="B961" i="7"/>
  <c r="N961" i="7" s="1"/>
  <c r="U960" i="7"/>
  <c r="R960" i="7"/>
  <c r="Q960" i="7"/>
  <c r="B960" i="7"/>
  <c r="O960" i="7" s="1"/>
  <c r="U959" i="7"/>
  <c r="R959" i="7"/>
  <c r="Q959" i="7"/>
  <c r="B959" i="7"/>
  <c r="N959" i="7" s="1"/>
  <c r="U958" i="7"/>
  <c r="R958" i="7"/>
  <c r="B958" i="7"/>
  <c r="O958" i="7" s="1"/>
  <c r="U957" i="7"/>
  <c r="R957" i="7"/>
  <c r="S957" i="7" s="1"/>
  <c r="Q957" i="7"/>
  <c r="B957" i="7"/>
  <c r="O957" i="7" s="1"/>
  <c r="U956" i="7"/>
  <c r="R956" i="7"/>
  <c r="B956" i="7"/>
  <c r="U955" i="7"/>
  <c r="R955" i="7"/>
  <c r="Q955" i="7"/>
  <c r="O955" i="7"/>
  <c r="N955" i="7"/>
  <c r="B955" i="7"/>
  <c r="U954" i="7"/>
  <c r="R954" i="7"/>
  <c r="Q954" i="7"/>
  <c r="B954" i="7"/>
  <c r="N954" i="7" s="1"/>
  <c r="U953" i="7"/>
  <c r="R953" i="7"/>
  <c r="S953" i="7" s="1"/>
  <c r="Q953" i="7"/>
  <c r="B953" i="7"/>
  <c r="U952" i="7"/>
  <c r="R952" i="7"/>
  <c r="Q952" i="7"/>
  <c r="B952" i="7"/>
  <c r="N952" i="7" s="1"/>
  <c r="U951" i="7"/>
  <c r="R951" i="7"/>
  <c r="Q951" i="7"/>
  <c r="B951" i="7"/>
  <c r="O951" i="7" s="1"/>
  <c r="U950" i="7"/>
  <c r="R950" i="7"/>
  <c r="Q950" i="7"/>
  <c r="O950" i="7"/>
  <c r="N950" i="7"/>
  <c r="B950" i="7"/>
  <c r="U949" i="7"/>
  <c r="R949" i="7"/>
  <c r="S949" i="7" s="1"/>
  <c r="Q949" i="7"/>
  <c r="B949" i="7"/>
  <c r="O949" i="7" s="1"/>
  <c r="U948" i="7"/>
  <c r="R948" i="7"/>
  <c r="Q948" i="7"/>
  <c r="B948" i="7"/>
  <c r="U947" i="7"/>
  <c r="R947" i="7"/>
  <c r="Q947" i="7"/>
  <c r="B947" i="7"/>
  <c r="O947" i="7" s="1"/>
  <c r="U946" i="7"/>
  <c r="R946" i="7"/>
  <c r="Q946" i="7"/>
  <c r="O946" i="7"/>
  <c r="B946" i="7"/>
  <c r="N946" i="7" s="1"/>
  <c r="U945" i="7"/>
  <c r="R945" i="7"/>
  <c r="S945" i="7" s="1"/>
  <c r="Q945" i="7"/>
  <c r="B945" i="7"/>
  <c r="O945" i="7" s="1"/>
  <c r="U944" i="7"/>
  <c r="R944" i="7"/>
  <c r="B944" i="7"/>
  <c r="N944" i="7" s="1"/>
  <c r="P944" i="7" s="1"/>
  <c r="Q944" i="7" s="1"/>
  <c r="U943" i="7"/>
  <c r="R943" i="7"/>
  <c r="Q943" i="7"/>
  <c r="B943" i="7"/>
  <c r="U942" i="7"/>
  <c r="R942" i="7"/>
  <c r="Q942" i="7"/>
  <c r="B942" i="7"/>
  <c r="N942" i="7" s="1"/>
  <c r="U941" i="7"/>
  <c r="R941" i="7"/>
  <c r="S941" i="7" s="1"/>
  <c r="B941" i="7"/>
  <c r="O941" i="7" s="1"/>
  <c r="U940" i="7"/>
  <c r="R940" i="7"/>
  <c r="Q940" i="7"/>
  <c r="B940" i="7"/>
  <c r="U939" i="7"/>
  <c r="R939" i="7"/>
  <c r="Q939" i="7"/>
  <c r="O939" i="7"/>
  <c r="B939" i="7"/>
  <c r="N939" i="7" s="1"/>
  <c r="U938" i="7"/>
  <c r="R938" i="7"/>
  <c r="Q938" i="7"/>
  <c r="B938" i="7"/>
  <c r="U937" i="7"/>
  <c r="R937" i="7"/>
  <c r="S937" i="7" s="1"/>
  <c r="Q937" i="7"/>
  <c r="B937" i="7"/>
  <c r="O937" i="7" s="1"/>
  <c r="U936" i="7"/>
  <c r="R936" i="7"/>
  <c r="Q936" i="7"/>
  <c r="B936" i="7"/>
  <c r="U935" i="7"/>
  <c r="R935" i="7"/>
  <c r="O935" i="7"/>
  <c r="B935" i="7"/>
  <c r="N935" i="7" s="1"/>
  <c r="P935" i="7" s="1"/>
  <c r="Q935" i="7" s="1"/>
  <c r="U934" i="7"/>
  <c r="R934" i="7"/>
  <c r="Q934" i="7"/>
  <c r="B934" i="7"/>
  <c r="U933" i="7"/>
  <c r="R933" i="7"/>
  <c r="S933" i="7" s="1"/>
  <c r="Q933" i="7"/>
  <c r="B933" i="7"/>
  <c r="U932" i="7"/>
  <c r="R932" i="7"/>
  <c r="Q932" i="7"/>
  <c r="B932" i="7"/>
  <c r="O932" i="7" s="1"/>
  <c r="U931" i="7"/>
  <c r="R931" i="7"/>
  <c r="Q931" i="7"/>
  <c r="B931" i="7"/>
  <c r="N931" i="7" s="1"/>
  <c r="U930" i="7"/>
  <c r="R930" i="7"/>
  <c r="Q930" i="7"/>
  <c r="O930" i="7"/>
  <c r="N930" i="7"/>
  <c r="B930" i="7"/>
  <c r="U929" i="7"/>
  <c r="R929" i="7"/>
  <c r="Q929" i="7"/>
  <c r="B929" i="7"/>
  <c r="U928" i="7"/>
  <c r="R928" i="7"/>
  <c r="Q928" i="7"/>
  <c r="B928" i="7"/>
  <c r="U927" i="7"/>
  <c r="R927" i="7"/>
  <c r="Q927" i="7"/>
  <c r="B927" i="7"/>
  <c r="N927" i="7" s="1"/>
  <c r="U926" i="7"/>
  <c r="R926" i="7"/>
  <c r="Q926" i="7"/>
  <c r="B926" i="7"/>
  <c r="N926" i="7" s="1"/>
  <c r="U925" i="7"/>
  <c r="R925" i="7"/>
  <c r="S925" i="7" s="1"/>
  <c r="B925" i="7"/>
  <c r="U924" i="7"/>
  <c r="R924" i="7"/>
  <c r="Q924" i="7"/>
  <c r="B924" i="7"/>
  <c r="N924" i="7" s="1"/>
  <c r="U923" i="7"/>
  <c r="R923" i="7"/>
  <c r="V923" i="7" s="1"/>
  <c r="Q923" i="7"/>
  <c r="B923" i="7"/>
  <c r="U922" i="7"/>
  <c r="R922" i="7"/>
  <c r="Q922" i="7"/>
  <c r="O922" i="7"/>
  <c r="N922" i="7"/>
  <c r="B922" i="7"/>
  <c r="U921" i="7"/>
  <c r="R921" i="7"/>
  <c r="S921" i="7" s="1"/>
  <c r="Q921" i="7"/>
  <c r="B921" i="7"/>
  <c r="U920" i="7"/>
  <c r="R920" i="7"/>
  <c r="Q920" i="7"/>
  <c r="B920" i="7"/>
  <c r="N920" i="7" s="1"/>
  <c r="U919" i="7"/>
  <c r="R919" i="7"/>
  <c r="O919" i="7"/>
  <c r="N919" i="7"/>
  <c r="P919" i="7" s="1"/>
  <c r="Q919" i="7" s="1"/>
  <c r="B919" i="7"/>
  <c r="U918" i="7"/>
  <c r="R918" i="7"/>
  <c r="Q918" i="7"/>
  <c r="B918" i="7"/>
  <c r="N918" i="7" s="1"/>
  <c r="U917" i="7"/>
  <c r="R917" i="7"/>
  <c r="B917" i="7"/>
  <c r="O917" i="7" s="1"/>
  <c r="U916" i="7"/>
  <c r="S916" i="7"/>
  <c r="R916" i="7"/>
  <c r="V916" i="7" s="1"/>
  <c r="Q916" i="7"/>
  <c r="B916" i="7"/>
  <c r="U915" i="7"/>
  <c r="R915" i="7"/>
  <c r="Q915" i="7"/>
  <c r="O915" i="7"/>
  <c r="B915" i="7"/>
  <c r="N915" i="7" s="1"/>
  <c r="U914" i="7"/>
  <c r="R914" i="7"/>
  <c r="Q914" i="7"/>
  <c r="B914" i="7"/>
  <c r="U913" i="7"/>
  <c r="R913" i="7"/>
  <c r="S913" i="7" s="1"/>
  <c r="Q913" i="7"/>
  <c r="B913" i="7"/>
  <c r="N913" i="7" s="1"/>
  <c r="U912" i="7"/>
  <c r="R912" i="7"/>
  <c r="Q912" i="7"/>
  <c r="B912" i="7"/>
  <c r="U911" i="7"/>
  <c r="R911" i="7"/>
  <c r="Q911" i="7"/>
  <c r="O911" i="7"/>
  <c r="N911" i="7"/>
  <c r="B911" i="7"/>
  <c r="U910" i="7"/>
  <c r="R910" i="7"/>
  <c r="Q910" i="7"/>
  <c r="B910" i="7"/>
  <c r="U909" i="7"/>
  <c r="R909" i="7"/>
  <c r="Q909" i="7"/>
  <c r="B909" i="7"/>
  <c r="U908" i="7"/>
  <c r="R908" i="7"/>
  <c r="Q908" i="7"/>
  <c r="B908" i="7"/>
  <c r="U907" i="7"/>
  <c r="R907" i="7"/>
  <c r="Q907" i="7"/>
  <c r="B907" i="7"/>
  <c r="O907" i="7" s="1"/>
  <c r="U906" i="7"/>
  <c r="R906" i="7"/>
  <c r="Q906" i="7"/>
  <c r="B906" i="7"/>
  <c r="U905" i="7"/>
  <c r="R905" i="7"/>
  <c r="S905" i="7" s="1"/>
  <c r="P905" i="7"/>
  <c r="Q905" i="7" s="1"/>
  <c r="O905" i="7"/>
  <c r="B905" i="7"/>
  <c r="N905" i="7" s="1"/>
  <c r="U904" i="7"/>
  <c r="R904" i="7"/>
  <c r="Q904" i="7"/>
  <c r="B904" i="7"/>
  <c r="U903" i="7"/>
  <c r="R903" i="7"/>
  <c r="Q903" i="7"/>
  <c r="B903" i="7"/>
  <c r="U902" i="7"/>
  <c r="R902" i="7"/>
  <c r="Q902" i="7"/>
  <c r="O902" i="7"/>
  <c r="B902" i="7"/>
  <c r="N902" i="7" s="1"/>
  <c r="U901" i="7"/>
  <c r="R901" i="7"/>
  <c r="Q901" i="7"/>
  <c r="B901" i="7"/>
  <c r="U900" i="7"/>
  <c r="R900" i="7"/>
  <c r="B900" i="7"/>
  <c r="U899" i="7"/>
  <c r="R899" i="7"/>
  <c r="Q899" i="7"/>
  <c r="B899" i="7"/>
  <c r="U898" i="7"/>
  <c r="R898" i="7"/>
  <c r="Q898" i="7"/>
  <c r="B898" i="7"/>
  <c r="O898" i="7" s="1"/>
  <c r="U897" i="7"/>
  <c r="R897" i="7"/>
  <c r="S897" i="7" s="1"/>
  <c r="O897" i="7"/>
  <c r="B897" i="7"/>
  <c r="N897" i="7" s="1"/>
  <c r="P897" i="7" s="1"/>
  <c r="Q897" i="7" s="1"/>
  <c r="U896" i="7"/>
  <c r="R896" i="7"/>
  <c r="Q896" i="7"/>
  <c r="B896" i="7"/>
  <c r="U895" i="7"/>
  <c r="R895" i="7"/>
  <c r="B895" i="7"/>
  <c r="U894" i="7"/>
  <c r="R894" i="7"/>
  <c r="Q894" i="7"/>
  <c r="B894" i="7"/>
  <c r="U893" i="7"/>
  <c r="R893" i="7"/>
  <c r="S893" i="7" s="1"/>
  <c r="B893" i="7"/>
  <c r="U892" i="7"/>
  <c r="R892" i="7"/>
  <c r="Q892" i="7"/>
  <c r="O892" i="7"/>
  <c r="B892" i="7"/>
  <c r="N892" i="7" s="1"/>
  <c r="U891" i="7"/>
  <c r="R891" i="7"/>
  <c r="Q891" i="7"/>
  <c r="O891" i="7"/>
  <c r="B891" i="7"/>
  <c r="N891" i="7" s="1"/>
  <c r="U890" i="7"/>
  <c r="R890" i="7"/>
  <c r="Q890" i="7"/>
  <c r="B890" i="7"/>
  <c r="U889" i="7"/>
  <c r="R889" i="7"/>
  <c r="S889" i="7" s="1"/>
  <c r="Q889" i="7"/>
  <c r="B889" i="7"/>
  <c r="U888" i="7"/>
  <c r="R888" i="7"/>
  <c r="B888" i="7"/>
  <c r="U887" i="7"/>
  <c r="R887" i="7"/>
  <c r="Q887" i="7"/>
  <c r="B887" i="7"/>
  <c r="U886" i="7"/>
  <c r="R886" i="7"/>
  <c r="Q886" i="7"/>
  <c r="B886" i="7"/>
  <c r="O886" i="7" s="1"/>
  <c r="U885" i="7"/>
  <c r="R885" i="7"/>
  <c r="Q885" i="7"/>
  <c r="B885" i="7"/>
  <c r="U884" i="7"/>
  <c r="R884" i="7"/>
  <c r="B884" i="7"/>
  <c r="N884" i="7" s="1"/>
  <c r="P884" i="7" s="1"/>
  <c r="Q884" i="7" s="1"/>
  <c r="U883" i="7"/>
  <c r="R883" i="7"/>
  <c r="Q883" i="7"/>
  <c r="B883" i="7"/>
  <c r="O883" i="7" s="1"/>
  <c r="U882" i="7"/>
  <c r="R882" i="7"/>
  <c r="Q882" i="7"/>
  <c r="B882" i="7"/>
  <c r="N882" i="7" s="1"/>
  <c r="U881" i="7"/>
  <c r="R881" i="7"/>
  <c r="Q881" i="7"/>
  <c r="B881" i="7"/>
  <c r="U880" i="7"/>
  <c r="R880" i="7"/>
  <c r="Q880" i="7"/>
  <c r="B880" i="7"/>
  <c r="N880" i="7" s="1"/>
  <c r="U879" i="7"/>
  <c r="R879" i="7"/>
  <c r="Q879" i="7"/>
  <c r="O879" i="7"/>
  <c r="N879" i="7"/>
  <c r="B879" i="7"/>
  <c r="U878" i="7"/>
  <c r="R878" i="7"/>
  <c r="Q878" i="7"/>
  <c r="B878" i="7"/>
  <c r="N878" i="7" s="1"/>
  <c r="U877" i="7"/>
  <c r="R877" i="7"/>
  <c r="S877" i="7" s="1"/>
  <c r="Q877" i="7"/>
  <c r="O877" i="7"/>
  <c r="B877" i="7"/>
  <c r="N877" i="7" s="1"/>
  <c r="U876" i="7"/>
  <c r="R876" i="7"/>
  <c r="Q876" i="7"/>
  <c r="B876" i="7"/>
  <c r="N876" i="7" s="1"/>
  <c r="U875" i="7"/>
  <c r="R875" i="7"/>
  <c r="Q875" i="7"/>
  <c r="B875" i="7"/>
  <c r="U874" i="7"/>
  <c r="R874" i="7"/>
  <c r="B874" i="7"/>
  <c r="U873" i="7"/>
  <c r="R873" i="7"/>
  <c r="S873" i="7" s="1"/>
  <c r="Q873" i="7"/>
  <c r="B873" i="7"/>
  <c r="U872" i="7"/>
  <c r="R872" i="7"/>
  <c r="Q872" i="7"/>
  <c r="B872" i="7"/>
  <c r="U871" i="7"/>
  <c r="R871" i="7"/>
  <c r="B871" i="7"/>
  <c r="N871" i="7" s="1"/>
  <c r="P871" i="7" s="1"/>
  <c r="Q871" i="7" s="1"/>
  <c r="U870" i="7"/>
  <c r="R870" i="7"/>
  <c r="B870" i="7"/>
  <c r="O870" i="7" s="1"/>
  <c r="U869" i="7"/>
  <c r="R869" i="7"/>
  <c r="Q869" i="7"/>
  <c r="B869" i="7"/>
  <c r="U868" i="7"/>
  <c r="R868" i="7"/>
  <c r="Q868" i="7"/>
  <c r="B868" i="7"/>
  <c r="N868" i="7" s="1"/>
  <c r="U867" i="7"/>
  <c r="R867" i="7"/>
  <c r="Q867" i="7"/>
  <c r="B867" i="7"/>
  <c r="U866" i="7"/>
  <c r="R866" i="7"/>
  <c r="Q866" i="7"/>
  <c r="B866" i="7"/>
  <c r="O866" i="7" s="1"/>
  <c r="U865" i="7"/>
  <c r="R865" i="7"/>
  <c r="S865" i="7" s="1"/>
  <c r="Q865" i="7"/>
  <c r="B865" i="7"/>
  <c r="U864" i="7"/>
  <c r="R864" i="7"/>
  <c r="Q864" i="7"/>
  <c r="B864" i="7"/>
  <c r="U863" i="7"/>
  <c r="R863" i="7"/>
  <c r="B863" i="7"/>
  <c r="U862" i="7"/>
  <c r="R862" i="7"/>
  <c r="Q862" i="7"/>
  <c r="B862" i="7"/>
  <c r="N862" i="7" s="1"/>
  <c r="U861" i="7"/>
  <c r="R861" i="7"/>
  <c r="B861" i="7"/>
  <c r="N861" i="7" s="1"/>
  <c r="P861" i="7" s="1"/>
  <c r="Q861" i="7" s="1"/>
  <c r="U860" i="7"/>
  <c r="R860" i="7"/>
  <c r="B860" i="7"/>
  <c r="U859" i="7"/>
  <c r="R859" i="7"/>
  <c r="Q859" i="7"/>
  <c r="B859" i="7"/>
  <c r="U858" i="7"/>
  <c r="R858" i="7"/>
  <c r="Q858" i="7"/>
  <c r="B858" i="7"/>
  <c r="N858" i="7" s="1"/>
  <c r="U857" i="7"/>
  <c r="R857" i="7"/>
  <c r="S857" i="7" s="1"/>
  <c r="Q857" i="7"/>
  <c r="B857" i="7"/>
  <c r="N857" i="7" s="1"/>
  <c r="U856" i="7"/>
  <c r="R856" i="7"/>
  <c r="Q856" i="7"/>
  <c r="B856" i="7"/>
  <c r="U855" i="7"/>
  <c r="R855" i="7"/>
  <c r="Q855" i="7"/>
  <c r="B855" i="7"/>
  <c r="N855" i="7" s="1"/>
  <c r="U854" i="7"/>
  <c r="R854" i="7"/>
  <c r="B854" i="7"/>
  <c r="N854" i="7" s="1"/>
  <c r="P854" i="7" s="1"/>
  <c r="Q854" i="7" s="1"/>
  <c r="U853" i="7"/>
  <c r="R853" i="7"/>
  <c r="Q853" i="7"/>
  <c r="B853" i="7"/>
  <c r="O853" i="7" s="1"/>
  <c r="U852" i="7"/>
  <c r="R852" i="7"/>
  <c r="Q852" i="7"/>
  <c r="B852" i="7"/>
  <c r="O852" i="7" s="1"/>
  <c r="U851" i="7"/>
  <c r="R851" i="7"/>
  <c r="B851" i="7"/>
  <c r="U850" i="7"/>
  <c r="R850" i="7"/>
  <c r="B850" i="7"/>
  <c r="O850" i="7" s="1"/>
  <c r="U849" i="7"/>
  <c r="R849" i="7"/>
  <c r="Q849" i="7"/>
  <c r="B849" i="7"/>
  <c r="U848" i="7"/>
  <c r="R848" i="7"/>
  <c r="Q848" i="7"/>
  <c r="B848" i="7"/>
  <c r="O848" i="7" s="1"/>
  <c r="U847" i="7"/>
  <c r="R847" i="7"/>
  <c r="B847" i="7"/>
  <c r="N847" i="7" s="1"/>
  <c r="P847" i="7" s="1"/>
  <c r="Q847" i="7" s="1"/>
  <c r="U846" i="7"/>
  <c r="R846" i="7"/>
  <c r="Q846" i="7"/>
  <c r="B846" i="7"/>
  <c r="U845" i="7"/>
  <c r="R845" i="7"/>
  <c r="Q845" i="7"/>
  <c r="B845" i="7"/>
  <c r="U844" i="7"/>
  <c r="R844" i="7"/>
  <c r="Q844" i="7"/>
  <c r="B844" i="7"/>
  <c r="O844" i="7" s="1"/>
  <c r="U843" i="7"/>
  <c r="R843" i="7"/>
  <c r="Q843" i="7"/>
  <c r="B843" i="7"/>
  <c r="U842" i="7"/>
  <c r="R842" i="7"/>
  <c r="Q842" i="7"/>
  <c r="B842" i="7"/>
  <c r="U841" i="7"/>
  <c r="R841" i="7"/>
  <c r="Q841" i="7"/>
  <c r="B841" i="7"/>
  <c r="N841" i="7" s="1"/>
  <c r="U840" i="7"/>
  <c r="R840" i="7"/>
  <c r="Q840" i="7"/>
  <c r="B840" i="7"/>
  <c r="O840" i="7" s="1"/>
  <c r="U839" i="7"/>
  <c r="R839" i="7"/>
  <c r="Q839" i="7"/>
  <c r="B839" i="7"/>
  <c r="N839" i="7" s="1"/>
  <c r="U838" i="7"/>
  <c r="R838" i="7"/>
  <c r="Q838" i="7"/>
  <c r="N838" i="7"/>
  <c r="B838" i="7"/>
  <c r="O838" i="7" s="1"/>
  <c r="U837" i="7"/>
  <c r="R837" i="7"/>
  <c r="Q837" i="7"/>
  <c r="B837" i="7"/>
  <c r="U836" i="7"/>
  <c r="R836" i="7"/>
  <c r="Q836" i="7"/>
  <c r="B836" i="7"/>
  <c r="O836" i="7" s="1"/>
  <c r="U835" i="7"/>
  <c r="R835" i="7"/>
  <c r="Q835" i="7"/>
  <c r="B835" i="7"/>
  <c r="U834" i="7"/>
  <c r="R834" i="7"/>
  <c r="B834" i="7"/>
  <c r="U833" i="7"/>
  <c r="R833" i="7"/>
  <c r="S833" i="7" s="1"/>
  <c r="Q833" i="7"/>
  <c r="B833" i="7"/>
  <c r="U832" i="7"/>
  <c r="R832" i="7"/>
  <c r="Q832" i="7"/>
  <c r="B832" i="7"/>
  <c r="U831" i="7"/>
  <c r="S831" i="7"/>
  <c r="R831" i="7"/>
  <c r="V831" i="7" s="1"/>
  <c r="Q831" i="7"/>
  <c r="B831" i="7"/>
  <c r="O831" i="7" s="1"/>
  <c r="U830" i="7"/>
  <c r="R830" i="7"/>
  <c r="Q830" i="7"/>
  <c r="B830" i="7"/>
  <c r="U829" i="7"/>
  <c r="R829" i="7"/>
  <c r="Q829" i="7"/>
  <c r="B829" i="7"/>
  <c r="U828" i="7"/>
  <c r="R828" i="7"/>
  <c r="Q828" i="7"/>
  <c r="B828" i="7"/>
  <c r="U827" i="7"/>
  <c r="R827" i="7"/>
  <c r="Q827" i="7"/>
  <c r="B827" i="7"/>
  <c r="O827" i="7" s="1"/>
  <c r="U826" i="7"/>
  <c r="R826" i="7"/>
  <c r="Q826" i="7"/>
  <c r="B826" i="7"/>
  <c r="U825" i="7"/>
  <c r="R825" i="7"/>
  <c r="B825" i="7"/>
  <c r="N825" i="7" s="1"/>
  <c r="P825" i="7" s="1"/>
  <c r="Q825" i="7" s="1"/>
  <c r="U824" i="7"/>
  <c r="R824" i="7"/>
  <c r="Q824" i="7"/>
  <c r="B824" i="7"/>
  <c r="N824" i="7" s="1"/>
  <c r="U823" i="7"/>
  <c r="R823" i="7"/>
  <c r="Q823" i="7"/>
  <c r="B823" i="7"/>
  <c r="O823" i="7" s="1"/>
  <c r="U822" i="7"/>
  <c r="R822" i="7"/>
  <c r="N822" i="7"/>
  <c r="P822" i="7" s="1"/>
  <c r="Q822" i="7" s="1"/>
  <c r="B822" i="7"/>
  <c r="O822" i="7" s="1"/>
  <c r="U821" i="7"/>
  <c r="R821" i="7"/>
  <c r="Q821" i="7"/>
  <c r="B821" i="7"/>
  <c r="O821" i="7" s="1"/>
  <c r="U820" i="7"/>
  <c r="R820" i="7"/>
  <c r="Q820" i="7"/>
  <c r="B820" i="7"/>
  <c r="O820" i="7" s="1"/>
  <c r="U819" i="7"/>
  <c r="R819" i="7"/>
  <c r="V819" i="7" s="1"/>
  <c r="Q819" i="7"/>
  <c r="B819" i="7"/>
  <c r="U818" i="7"/>
  <c r="R818" i="7"/>
  <c r="Q818" i="7"/>
  <c r="B818" i="7"/>
  <c r="O818" i="7" s="1"/>
  <c r="U817" i="7"/>
  <c r="R817" i="7"/>
  <c r="Q817" i="7"/>
  <c r="N817" i="7"/>
  <c r="B817" i="7"/>
  <c r="O817" i="7" s="1"/>
  <c r="U816" i="7"/>
  <c r="R816" i="7"/>
  <c r="Q816" i="7"/>
  <c r="B816" i="7"/>
  <c r="O816" i="7" s="1"/>
  <c r="U815" i="7"/>
  <c r="R815" i="7"/>
  <c r="B815" i="7"/>
  <c r="U814" i="7"/>
  <c r="R814" i="7"/>
  <c r="Q814" i="7"/>
  <c r="B814" i="7"/>
  <c r="U813" i="7"/>
  <c r="R813" i="7"/>
  <c r="Q813" i="7"/>
  <c r="B813" i="7"/>
  <c r="U812" i="7"/>
  <c r="R812" i="7"/>
  <c r="B812" i="7"/>
  <c r="U811" i="7"/>
  <c r="R811" i="7"/>
  <c r="Q811" i="7"/>
  <c r="B811" i="7"/>
  <c r="U810" i="7"/>
  <c r="R810" i="7"/>
  <c r="Q810" i="7"/>
  <c r="B810" i="7"/>
  <c r="O810" i="7" s="1"/>
  <c r="U809" i="7"/>
  <c r="R809" i="7"/>
  <c r="Q809" i="7"/>
  <c r="B809" i="7"/>
  <c r="O809" i="7" s="1"/>
  <c r="U808" i="7"/>
  <c r="R808" i="7"/>
  <c r="B808" i="7"/>
  <c r="U807" i="7"/>
  <c r="R807" i="7"/>
  <c r="Q807" i="7"/>
  <c r="O807" i="7"/>
  <c r="B807" i="7"/>
  <c r="N807" i="7" s="1"/>
  <c r="U806" i="7"/>
  <c r="R806" i="7"/>
  <c r="Q806" i="7"/>
  <c r="B806" i="7"/>
  <c r="U805" i="7"/>
  <c r="R805" i="7"/>
  <c r="Q805" i="7"/>
  <c r="B805" i="7"/>
  <c r="U804" i="7"/>
  <c r="R804" i="7"/>
  <c r="Q804" i="7"/>
  <c r="B804" i="7"/>
  <c r="U803" i="7"/>
  <c r="R803" i="7"/>
  <c r="B803" i="7"/>
  <c r="U802" i="7"/>
  <c r="S802" i="7"/>
  <c r="R802" i="7"/>
  <c r="V802" i="7" s="1"/>
  <c r="Q802" i="7"/>
  <c r="B802" i="7"/>
  <c r="U801" i="7"/>
  <c r="R801" i="7"/>
  <c r="Q801" i="7"/>
  <c r="B801" i="7"/>
  <c r="U800" i="7"/>
  <c r="R800" i="7"/>
  <c r="Q800" i="7"/>
  <c r="B800" i="7"/>
  <c r="U799" i="7"/>
  <c r="R799" i="7"/>
  <c r="Q799" i="7"/>
  <c r="B799" i="7"/>
  <c r="U798" i="7"/>
  <c r="R798" i="7"/>
  <c r="Q798" i="7"/>
  <c r="B798" i="7"/>
  <c r="U797" i="7"/>
  <c r="R797" i="7"/>
  <c r="Q797" i="7"/>
  <c r="B797" i="7"/>
  <c r="U796" i="7"/>
  <c r="R796" i="7"/>
  <c r="Q796" i="7"/>
  <c r="B796" i="7"/>
  <c r="U795" i="7"/>
  <c r="R795" i="7"/>
  <c r="O795" i="7"/>
  <c r="B795" i="7"/>
  <c r="N795" i="7" s="1"/>
  <c r="P795" i="7" s="1"/>
  <c r="Q795" i="7" s="1"/>
  <c r="U794" i="7"/>
  <c r="R794" i="7"/>
  <c r="Q794" i="7"/>
  <c r="B794" i="7"/>
  <c r="U793" i="7"/>
  <c r="R793" i="7"/>
  <c r="S793" i="7" s="1"/>
  <c r="Q793" i="7"/>
  <c r="B793" i="7"/>
  <c r="U792" i="7"/>
  <c r="R792" i="7"/>
  <c r="Q792" i="7"/>
  <c r="O792" i="7"/>
  <c r="B792" i="7"/>
  <c r="N792" i="7" s="1"/>
  <c r="U791" i="7"/>
  <c r="R791" i="7"/>
  <c r="Q791" i="7"/>
  <c r="B791" i="7"/>
  <c r="N791" i="7" s="1"/>
  <c r="U790" i="7"/>
  <c r="R790" i="7"/>
  <c r="Q790" i="7"/>
  <c r="B790" i="7"/>
  <c r="U789" i="7"/>
  <c r="R789" i="7"/>
  <c r="Q789" i="7"/>
  <c r="B789" i="7"/>
  <c r="U788" i="7"/>
  <c r="R788" i="7"/>
  <c r="Q788" i="7"/>
  <c r="B788" i="7"/>
  <c r="N788" i="7" s="1"/>
  <c r="U787" i="7"/>
  <c r="R787" i="7"/>
  <c r="Q787" i="7"/>
  <c r="B787" i="7"/>
  <c r="U786" i="7"/>
  <c r="R786" i="7"/>
  <c r="Q786" i="7"/>
  <c r="N786" i="7"/>
  <c r="B786" i="7"/>
  <c r="O786" i="7" s="1"/>
  <c r="U785" i="7"/>
  <c r="R785" i="7"/>
  <c r="B785" i="7"/>
  <c r="O785" i="7" s="1"/>
  <c r="U784" i="7"/>
  <c r="S784" i="7"/>
  <c r="R784" i="7"/>
  <c r="V784" i="7" s="1"/>
  <c r="Q784" i="7"/>
  <c r="B784" i="7"/>
  <c r="U783" i="7"/>
  <c r="S783" i="7"/>
  <c r="R783" i="7"/>
  <c r="V783" i="7" s="1"/>
  <c r="Q783" i="7"/>
  <c r="B783" i="7"/>
  <c r="U782" i="7"/>
  <c r="R782" i="7"/>
  <c r="Q782" i="7"/>
  <c r="B782" i="7"/>
  <c r="N782" i="7" s="1"/>
  <c r="U781" i="7"/>
  <c r="R781" i="7"/>
  <c r="B781" i="7"/>
  <c r="O781" i="7" s="1"/>
  <c r="U780" i="7"/>
  <c r="R780" i="7"/>
  <c r="Q780" i="7"/>
  <c r="B780" i="7"/>
  <c r="U779" i="7"/>
  <c r="R779" i="7"/>
  <c r="Q779" i="7"/>
  <c r="B779" i="7"/>
  <c r="U778" i="7"/>
  <c r="R778" i="7"/>
  <c r="Q778" i="7"/>
  <c r="B778" i="7"/>
  <c r="U777" i="7"/>
  <c r="R777" i="7"/>
  <c r="Q777" i="7"/>
  <c r="B777" i="7"/>
  <c r="N777" i="7" s="1"/>
  <c r="U776" i="7"/>
  <c r="S776" i="7"/>
  <c r="R776" i="7"/>
  <c r="V776" i="7" s="1"/>
  <c r="Q776" i="7"/>
  <c r="B776" i="7"/>
  <c r="N776" i="7" s="1"/>
  <c r="U775" i="7"/>
  <c r="R775" i="7"/>
  <c r="Q775" i="7"/>
  <c r="B775" i="7"/>
  <c r="U774" i="7"/>
  <c r="R774" i="7"/>
  <c r="B774" i="7"/>
  <c r="U773" i="7"/>
  <c r="R773" i="7"/>
  <c r="Q773" i="7"/>
  <c r="B773" i="7"/>
  <c r="U772" i="7"/>
  <c r="S772" i="7"/>
  <c r="R772" i="7"/>
  <c r="V772" i="7" s="1"/>
  <c r="Q772" i="7"/>
  <c r="B772" i="7"/>
  <c r="O772" i="7" s="1"/>
  <c r="U771" i="7"/>
  <c r="S771" i="7"/>
  <c r="R771" i="7"/>
  <c r="V771" i="7" s="1"/>
  <c r="Q771" i="7"/>
  <c r="B771" i="7"/>
  <c r="U770" i="7"/>
  <c r="S770" i="7"/>
  <c r="R770" i="7"/>
  <c r="V770" i="7" s="1"/>
  <c r="Q770" i="7"/>
  <c r="N770" i="7"/>
  <c r="B770" i="7"/>
  <c r="O770" i="7" s="1"/>
  <c r="U769" i="7"/>
  <c r="R769" i="7"/>
  <c r="Q769" i="7"/>
  <c r="B769" i="7"/>
  <c r="O769" i="7" s="1"/>
  <c r="U768" i="7"/>
  <c r="R768" i="7"/>
  <c r="B768" i="7"/>
  <c r="U767" i="7"/>
  <c r="R767" i="7"/>
  <c r="Q767" i="7"/>
  <c r="B767" i="7"/>
  <c r="N767" i="7" s="1"/>
  <c r="U766" i="7"/>
  <c r="R766" i="7"/>
  <c r="Q766" i="7"/>
  <c r="B766" i="7"/>
  <c r="N766" i="7" s="1"/>
  <c r="U765" i="7"/>
  <c r="R765" i="7"/>
  <c r="Q765" i="7"/>
  <c r="B765" i="7"/>
  <c r="N765" i="7" s="1"/>
  <c r="U764" i="7"/>
  <c r="R764" i="7"/>
  <c r="B764" i="7"/>
  <c r="O764" i="7" s="1"/>
  <c r="U763" i="7"/>
  <c r="R763" i="7"/>
  <c r="Q763" i="7"/>
  <c r="B763" i="7"/>
  <c r="O763" i="7" s="1"/>
  <c r="U762" i="7"/>
  <c r="R762" i="7"/>
  <c r="N762" i="7"/>
  <c r="P762" i="7" s="1"/>
  <c r="Q762" i="7" s="1"/>
  <c r="B762" i="7"/>
  <c r="O762" i="7" s="1"/>
  <c r="U761" i="7"/>
  <c r="R761" i="7"/>
  <c r="B761" i="7"/>
  <c r="U760" i="7"/>
  <c r="R760" i="7"/>
  <c r="Q760" i="7"/>
  <c r="B760" i="7"/>
  <c r="O760" i="7" s="1"/>
  <c r="U759" i="7"/>
  <c r="R759" i="7"/>
  <c r="Q759" i="7"/>
  <c r="B759" i="7"/>
  <c r="U758" i="7"/>
  <c r="R758" i="7"/>
  <c r="Q758" i="7"/>
  <c r="B758" i="7"/>
  <c r="N758" i="7" s="1"/>
  <c r="U757" i="7"/>
  <c r="S757" i="7"/>
  <c r="R757" i="7"/>
  <c r="V757" i="7" s="1"/>
  <c r="Q757" i="7"/>
  <c r="B757" i="7"/>
  <c r="U756" i="7"/>
  <c r="R756" i="7"/>
  <c r="Q756" i="7"/>
  <c r="B756" i="7"/>
  <c r="O756" i="7" s="1"/>
  <c r="U755" i="7"/>
  <c r="R755" i="7"/>
  <c r="V755" i="7" s="1"/>
  <c r="Q755" i="7"/>
  <c r="B755" i="7"/>
  <c r="U754" i="7"/>
  <c r="R754" i="7"/>
  <c r="Q754" i="7"/>
  <c r="B754" i="7"/>
  <c r="N754" i="7" s="1"/>
  <c r="U753" i="7"/>
  <c r="R753" i="7"/>
  <c r="Q753" i="7"/>
  <c r="B753" i="7"/>
  <c r="U752" i="7"/>
  <c r="R752" i="7"/>
  <c r="Q752" i="7"/>
  <c r="O752" i="7"/>
  <c r="B752" i="7"/>
  <c r="N752" i="7" s="1"/>
  <c r="U751" i="7"/>
  <c r="R751" i="7"/>
  <c r="Q751" i="7"/>
  <c r="B751" i="7"/>
  <c r="U750" i="7"/>
  <c r="R750" i="7"/>
  <c r="Q750" i="7"/>
  <c r="B750" i="7"/>
  <c r="N750" i="7" s="1"/>
  <c r="U749" i="7"/>
  <c r="R749" i="7"/>
  <c r="Q749" i="7"/>
  <c r="B749" i="7"/>
  <c r="U748" i="7"/>
  <c r="R748" i="7"/>
  <c r="B748" i="7"/>
  <c r="N748" i="7" s="1"/>
  <c r="P748" i="7" s="1"/>
  <c r="Q748" i="7" s="1"/>
  <c r="U747" i="7"/>
  <c r="R747" i="7"/>
  <c r="Q747" i="7"/>
  <c r="B747" i="7"/>
  <c r="O747" i="7" s="1"/>
  <c r="U746" i="7"/>
  <c r="R746" i="7"/>
  <c r="Q746" i="7"/>
  <c r="B746" i="7"/>
  <c r="N746" i="7" s="1"/>
  <c r="U745" i="7"/>
  <c r="S745" i="7"/>
  <c r="R745" i="7"/>
  <c r="V745" i="7" s="1"/>
  <c r="Q745" i="7"/>
  <c r="N745" i="7"/>
  <c r="B745" i="7"/>
  <c r="O745" i="7" s="1"/>
  <c r="U744" i="7"/>
  <c r="R744" i="7"/>
  <c r="Q744" i="7"/>
  <c r="B744" i="7"/>
  <c r="N744" i="7" s="1"/>
  <c r="U743" i="7"/>
  <c r="R743" i="7"/>
  <c r="Q743" i="7"/>
  <c r="B743" i="7"/>
  <c r="U742" i="7"/>
  <c r="R742" i="7"/>
  <c r="Q742" i="7"/>
  <c r="B742" i="7"/>
  <c r="N742" i="7" s="1"/>
  <c r="U741" i="7"/>
  <c r="R741" i="7"/>
  <c r="Q741" i="7"/>
  <c r="B741" i="7"/>
  <c r="O741" i="7" s="1"/>
  <c r="U740" i="7"/>
  <c r="R740" i="7"/>
  <c r="Q740" i="7"/>
  <c r="B740" i="7"/>
  <c r="N740" i="7" s="1"/>
  <c r="U739" i="7"/>
  <c r="R739" i="7"/>
  <c r="Q739" i="7"/>
  <c r="B739" i="7"/>
  <c r="U738" i="7"/>
  <c r="R738" i="7"/>
  <c r="Q738" i="7"/>
  <c r="B738" i="7"/>
  <c r="N738" i="7" s="1"/>
  <c r="U737" i="7"/>
  <c r="R737" i="7"/>
  <c r="Q737" i="7"/>
  <c r="B737" i="7"/>
  <c r="O737" i="7" s="1"/>
  <c r="U736" i="7"/>
  <c r="R736" i="7"/>
  <c r="Q736" i="7"/>
  <c r="B736" i="7"/>
  <c r="N736" i="7" s="1"/>
  <c r="U735" i="7"/>
  <c r="R735" i="7"/>
  <c r="Q735" i="7"/>
  <c r="B735" i="7"/>
  <c r="U734" i="7"/>
  <c r="R734" i="7"/>
  <c r="Q734" i="7"/>
  <c r="B734" i="7"/>
  <c r="N734" i="7" s="1"/>
  <c r="U733" i="7"/>
  <c r="R733" i="7"/>
  <c r="Q733" i="7"/>
  <c r="B733" i="7"/>
  <c r="O733" i="7" s="1"/>
  <c r="U732" i="7"/>
  <c r="R732" i="7"/>
  <c r="Q732" i="7"/>
  <c r="B732" i="7"/>
  <c r="N732" i="7" s="1"/>
  <c r="U731" i="7"/>
  <c r="R731" i="7"/>
  <c r="Q731" i="7"/>
  <c r="B731" i="7"/>
  <c r="O731" i="7" s="1"/>
  <c r="U730" i="7"/>
  <c r="R730" i="7"/>
  <c r="Q730" i="7"/>
  <c r="B730" i="7"/>
  <c r="N730" i="7" s="1"/>
  <c r="U729" i="7"/>
  <c r="R729" i="7"/>
  <c r="Q729" i="7"/>
  <c r="B729" i="7"/>
  <c r="O729" i="7" s="1"/>
  <c r="U728" i="7"/>
  <c r="R728" i="7"/>
  <c r="Q728" i="7"/>
  <c r="B728" i="7"/>
  <c r="N728" i="7" s="1"/>
  <c r="U727" i="7"/>
  <c r="R727" i="7"/>
  <c r="Q727" i="7"/>
  <c r="B727" i="7"/>
  <c r="O727" i="7" s="1"/>
  <c r="U726" i="7"/>
  <c r="R726" i="7"/>
  <c r="Q726" i="7"/>
  <c r="B726" i="7"/>
  <c r="N726" i="7" s="1"/>
  <c r="U725" i="7"/>
  <c r="R725" i="7"/>
  <c r="Q725" i="7"/>
  <c r="B725" i="7"/>
  <c r="O725" i="7" s="1"/>
  <c r="U724" i="7"/>
  <c r="R724" i="7"/>
  <c r="Q724" i="7"/>
  <c r="B724" i="7"/>
  <c r="N724" i="7" s="1"/>
  <c r="U723" i="7"/>
  <c r="R723" i="7"/>
  <c r="Q723" i="7"/>
  <c r="B723" i="7"/>
  <c r="O723" i="7" s="1"/>
  <c r="U722" i="7"/>
  <c r="R722" i="7"/>
  <c r="Q722" i="7"/>
  <c r="B722" i="7"/>
  <c r="N722" i="7" s="1"/>
  <c r="U721" i="7"/>
  <c r="R721" i="7"/>
  <c r="Q721" i="7"/>
  <c r="B721" i="7"/>
  <c r="O721" i="7" s="1"/>
  <c r="U720" i="7"/>
  <c r="R720" i="7"/>
  <c r="Q720" i="7"/>
  <c r="B720" i="7"/>
  <c r="N720" i="7" s="1"/>
  <c r="U719" i="7"/>
  <c r="R719" i="7"/>
  <c r="B719" i="7"/>
  <c r="U718" i="7"/>
  <c r="R718" i="7"/>
  <c r="Q718" i="7"/>
  <c r="B718" i="7"/>
  <c r="U717" i="7"/>
  <c r="R717" i="7"/>
  <c r="B717" i="7"/>
  <c r="N717" i="7" s="1"/>
  <c r="P717" i="7" s="1"/>
  <c r="Q717" i="7" s="1"/>
  <c r="U716" i="7"/>
  <c r="R716" i="7"/>
  <c r="Q716" i="7"/>
  <c r="B716" i="7"/>
  <c r="O716" i="7" s="1"/>
  <c r="U715" i="7"/>
  <c r="R715" i="7"/>
  <c r="Q715" i="7"/>
  <c r="B715" i="7"/>
  <c r="N715" i="7" s="1"/>
  <c r="U714" i="7"/>
  <c r="R714" i="7"/>
  <c r="Q714" i="7"/>
  <c r="B714" i="7"/>
  <c r="O714" i="7" s="1"/>
  <c r="U713" i="7"/>
  <c r="R713" i="7"/>
  <c r="Q713" i="7"/>
  <c r="B713" i="7"/>
  <c r="N713" i="7" s="1"/>
  <c r="U712" i="7"/>
  <c r="R712" i="7"/>
  <c r="B712" i="7"/>
  <c r="N712" i="7" s="1"/>
  <c r="P712" i="7" s="1"/>
  <c r="Q712" i="7" s="1"/>
  <c r="U711" i="7"/>
  <c r="R711" i="7"/>
  <c r="Q711" i="7"/>
  <c r="B711" i="7"/>
  <c r="U710" i="7"/>
  <c r="R710" i="7"/>
  <c r="Q710" i="7"/>
  <c r="B710" i="7"/>
  <c r="U709" i="7"/>
  <c r="R709" i="7"/>
  <c r="Q709" i="7"/>
  <c r="B709" i="7"/>
  <c r="U708" i="7"/>
  <c r="R708" i="7"/>
  <c r="Q708" i="7"/>
  <c r="B708" i="7"/>
  <c r="O708" i="7" s="1"/>
  <c r="U707" i="7"/>
  <c r="R707" i="7"/>
  <c r="B707" i="7"/>
  <c r="O707" i="7" s="1"/>
  <c r="U706" i="7"/>
  <c r="R706" i="7"/>
  <c r="Q706" i="7"/>
  <c r="B706" i="7"/>
  <c r="N706" i="7" s="1"/>
  <c r="U705" i="7"/>
  <c r="R705" i="7"/>
  <c r="Q705" i="7"/>
  <c r="B705" i="7"/>
  <c r="U704" i="7"/>
  <c r="R704" i="7"/>
  <c r="Q704" i="7"/>
  <c r="B704" i="7"/>
  <c r="N704" i="7" s="1"/>
  <c r="U703" i="7"/>
  <c r="R703" i="7"/>
  <c r="Q703" i="7"/>
  <c r="B703" i="7"/>
  <c r="O703" i="7" s="1"/>
  <c r="U702" i="7"/>
  <c r="R702" i="7"/>
  <c r="Q702" i="7"/>
  <c r="B702" i="7"/>
  <c r="N702" i="7" s="1"/>
  <c r="U701" i="7"/>
  <c r="R701" i="7"/>
  <c r="Q701" i="7"/>
  <c r="B701" i="7"/>
  <c r="U700" i="7"/>
  <c r="R700" i="7"/>
  <c r="Q700" i="7"/>
  <c r="O700" i="7"/>
  <c r="B700" i="7"/>
  <c r="N700" i="7" s="1"/>
  <c r="U699" i="7"/>
  <c r="R699" i="7"/>
  <c r="Q699" i="7"/>
  <c r="B699" i="7"/>
  <c r="O699" i="7" s="1"/>
  <c r="U698" i="7"/>
  <c r="R698" i="7"/>
  <c r="Q698" i="7"/>
  <c r="B698" i="7"/>
  <c r="N698" i="7" s="1"/>
  <c r="U697" i="7"/>
  <c r="R697" i="7"/>
  <c r="B697" i="7"/>
  <c r="U696" i="7"/>
  <c r="S696" i="7"/>
  <c r="R696" i="7"/>
  <c r="V696" i="7" s="1"/>
  <c r="Q696" i="7"/>
  <c r="B696" i="7"/>
  <c r="U695" i="7"/>
  <c r="R695" i="7"/>
  <c r="B695" i="7"/>
  <c r="N695" i="7" s="1"/>
  <c r="P695" i="7" s="1"/>
  <c r="Q695" i="7" s="1"/>
  <c r="U694" i="7"/>
  <c r="R694" i="7"/>
  <c r="Q694" i="7"/>
  <c r="B694" i="7"/>
  <c r="O694" i="7" s="1"/>
  <c r="U693" i="7"/>
  <c r="R693" i="7"/>
  <c r="Q693" i="7"/>
  <c r="B693" i="7"/>
  <c r="N693" i="7" s="1"/>
  <c r="U692" i="7"/>
  <c r="R692" i="7"/>
  <c r="B692" i="7"/>
  <c r="O692" i="7" s="1"/>
  <c r="U691" i="7"/>
  <c r="R691" i="7"/>
  <c r="Q691" i="7"/>
  <c r="B691" i="7"/>
  <c r="U690" i="7"/>
  <c r="R690" i="7"/>
  <c r="B690" i="7"/>
  <c r="N690" i="7" s="1"/>
  <c r="P690" i="7" s="1"/>
  <c r="Q690" i="7" s="1"/>
  <c r="U689" i="7"/>
  <c r="R689" i="7"/>
  <c r="Q689" i="7"/>
  <c r="B689" i="7"/>
  <c r="U688" i="7"/>
  <c r="R688" i="7"/>
  <c r="Q688" i="7"/>
  <c r="B688" i="7"/>
  <c r="N688" i="7" s="1"/>
  <c r="U687" i="7"/>
  <c r="S687" i="7"/>
  <c r="R687" i="7"/>
  <c r="V687" i="7" s="1"/>
  <c r="Q687" i="7"/>
  <c r="N687" i="7"/>
  <c r="B687" i="7"/>
  <c r="O687" i="7" s="1"/>
  <c r="U686" i="7"/>
  <c r="R686" i="7"/>
  <c r="Q686" i="7"/>
  <c r="B686" i="7"/>
  <c r="N686" i="7" s="1"/>
  <c r="U685" i="7"/>
  <c r="R685" i="7"/>
  <c r="Q685" i="7"/>
  <c r="B685" i="7"/>
  <c r="U684" i="7"/>
  <c r="R684" i="7"/>
  <c r="Q684" i="7"/>
  <c r="B684" i="7"/>
  <c r="N684" i="7" s="1"/>
  <c r="U683" i="7"/>
  <c r="R683" i="7"/>
  <c r="V683" i="7" s="1"/>
  <c r="B683" i="7"/>
  <c r="O683" i="7" s="1"/>
  <c r="U682" i="7"/>
  <c r="R682" i="7"/>
  <c r="Q682" i="7"/>
  <c r="B682" i="7"/>
  <c r="U681" i="7"/>
  <c r="R681" i="7"/>
  <c r="Q681" i="7"/>
  <c r="B681" i="7"/>
  <c r="U680" i="7"/>
  <c r="S680" i="7"/>
  <c r="R680" i="7"/>
  <c r="V680" i="7" s="1"/>
  <c r="Q680" i="7"/>
  <c r="B680" i="7"/>
  <c r="U679" i="7"/>
  <c r="R679" i="7"/>
  <c r="Q679" i="7"/>
  <c r="N679" i="7"/>
  <c r="B679" i="7"/>
  <c r="O679" i="7" s="1"/>
  <c r="U678" i="7"/>
  <c r="R678" i="7"/>
  <c r="Q678" i="7"/>
  <c r="B678" i="7"/>
  <c r="U677" i="7"/>
  <c r="R677" i="7"/>
  <c r="Q677" i="7"/>
  <c r="B677" i="7"/>
  <c r="U676" i="7"/>
  <c r="S676" i="7"/>
  <c r="R676" i="7"/>
  <c r="V676" i="7" s="1"/>
  <c r="Q676" i="7"/>
  <c r="B676" i="7"/>
  <c r="U675" i="7"/>
  <c r="R675" i="7"/>
  <c r="Q675" i="7"/>
  <c r="B675" i="7"/>
  <c r="O675" i="7" s="1"/>
  <c r="U674" i="7"/>
  <c r="R674" i="7"/>
  <c r="Q674" i="7"/>
  <c r="B674" i="7"/>
  <c r="U673" i="7"/>
  <c r="R673" i="7"/>
  <c r="B673" i="7"/>
  <c r="N673" i="7" s="1"/>
  <c r="P673" i="7" s="1"/>
  <c r="Q673" i="7" s="1"/>
  <c r="U672" i="7"/>
  <c r="R672" i="7"/>
  <c r="Q672" i="7"/>
  <c r="B672" i="7"/>
  <c r="O672" i="7" s="1"/>
  <c r="U671" i="7"/>
  <c r="R671" i="7"/>
  <c r="Q671" i="7"/>
  <c r="B671" i="7"/>
  <c r="N671" i="7" s="1"/>
  <c r="U670" i="7"/>
  <c r="R670" i="7"/>
  <c r="Q670" i="7"/>
  <c r="B670" i="7"/>
  <c r="U669" i="7"/>
  <c r="R669" i="7"/>
  <c r="Q669" i="7"/>
  <c r="B669" i="7"/>
  <c r="N669" i="7" s="1"/>
  <c r="U668" i="7"/>
  <c r="R668" i="7"/>
  <c r="Q668" i="7"/>
  <c r="B668" i="7"/>
  <c r="O668" i="7" s="1"/>
  <c r="U667" i="7"/>
  <c r="R667" i="7"/>
  <c r="Q667" i="7"/>
  <c r="B667" i="7"/>
  <c r="N667" i="7" s="1"/>
  <c r="U666" i="7"/>
  <c r="R666" i="7"/>
  <c r="Q666" i="7"/>
  <c r="B666" i="7"/>
  <c r="U665" i="7"/>
  <c r="R665" i="7"/>
  <c r="Q665" i="7"/>
  <c r="B665" i="7"/>
  <c r="N665" i="7" s="1"/>
  <c r="U664" i="7"/>
  <c r="R664" i="7"/>
  <c r="Q664" i="7"/>
  <c r="N664" i="7"/>
  <c r="B664" i="7"/>
  <c r="O664" i="7" s="1"/>
  <c r="U663" i="7"/>
  <c r="R663" i="7"/>
  <c r="Q663" i="7"/>
  <c r="B663" i="7"/>
  <c r="N663" i="7" s="1"/>
  <c r="U662" i="7"/>
  <c r="R662" i="7"/>
  <c r="Q662" i="7"/>
  <c r="B662" i="7"/>
  <c r="O662" i="7" s="1"/>
  <c r="U661" i="7"/>
  <c r="R661" i="7"/>
  <c r="Q661" i="7"/>
  <c r="B661" i="7"/>
  <c r="U660" i="7"/>
  <c r="R660" i="7"/>
  <c r="B660" i="7"/>
  <c r="U659" i="7"/>
  <c r="R659" i="7"/>
  <c r="Q659" i="7"/>
  <c r="B659" i="7"/>
  <c r="U658" i="7"/>
  <c r="R658" i="7"/>
  <c r="Q658" i="7"/>
  <c r="B658" i="7"/>
  <c r="O658" i="7" s="1"/>
  <c r="U657" i="7"/>
  <c r="R657" i="7"/>
  <c r="B657" i="7"/>
  <c r="U656" i="7"/>
  <c r="R656" i="7"/>
  <c r="Q656" i="7"/>
  <c r="B656" i="7"/>
  <c r="N656" i="7" s="1"/>
  <c r="U655" i="7"/>
  <c r="R655" i="7"/>
  <c r="Q655" i="7"/>
  <c r="B655" i="7"/>
  <c r="O655" i="7" s="1"/>
  <c r="U654" i="7"/>
  <c r="R654" i="7"/>
  <c r="Q654" i="7"/>
  <c r="B654" i="7"/>
  <c r="N654" i="7" s="1"/>
  <c r="U653" i="7"/>
  <c r="R653" i="7"/>
  <c r="Q653" i="7"/>
  <c r="B653" i="7"/>
  <c r="U652" i="7"/>
  <c r="R652" i="7"/>
  <c r="Q652" i="7"/>
  <c r="B652" i="7"/>
  <c r="N652" i="7" s="1"/>
  <c r="U651" i="7"/>
  <c r="R651" i="7"/>
  <c r="Q651" i="7"/>
  <c r="B651" i="7"/>
  <c r="O651" i="7" s="1"/>
  <c r="U650" i="7"/>
  <c r="R650" i="7"/>
  <c r="Q650" i="7"/>
  <c r="B650" i="7"/>
  <c r="N650" i="7" s="1"/>
  <c r="U649" i="7"/>
  <c r="R649" i="7"/>
  <c r="Q649" i="7"/>
  <c r="B649" i="7"/>
  <c r="U648" i="7"/>
  <c r="R648" i="7"/>
  <c r="Q648" i="7"/>
  <c r="B648" i="7"/>
  <c r="N648" i="7" s="1"/>
  <c r="U647" i="7"/>
  <c r="R647" i="7"/>
  <c r="Q647" i="7"/>
  <c r="B647" i="7"/>
  <c r="O647" i="7" s="1"/>
  <c r="U646" i="7"/>
  <c r="R646" i="7"/>
  <c r="Q646" i="7"/>
  <c r="B646" i="7"/>
  <c r="N646" i="7" s="1"/>
  <c r="U645" i="7"/>
  <c r="R645" i="7"/>
  <c r="Q645" i="7"/>
  <c r="B645" i="7"/>
  <c r="U644" i="7"/>
  <c r="R644" i="7"/>
  <c r="Q644" i="7"/>
  <c r="B644" i="7"/>
  <c r="N644" i="7" s="1"/>
  <c r="U643" i="7"/>
  <c r="R643" i="7"/>
  <c r="Q643" i="7"/>
  <c r="B643" i="7"/>
  <c r="O643" i="7" s="1"/>
  <c r="U642" i="7"/>
  <c r="R642" i="7"/>
  <c r="Q642" i="7"/>
  <c r="B642" i="7"/>
  <c r="N642" i="7" s="1"/>
  <c r="U641" i="7"/>
  <c r="R641" i="7"/>
  <c r="Q641" i="7"/>
  <c r="B641" i="7"/>
  <c r="U640" i="7"/>
  <c r="R640" i="7"/>
  <c r="Q640" i="7"/>
  <c r="B640" i="7"/>
  <c r="N640" i="7" s="1"/>
  <c r="U639" i="7"/>
  <c r="R639" i="7"/>
  <c r="B639" i="7"/>
  <c r="N639" i="7" s="1"/>
  <c r="P639" i="7" s="1"/>
  <c r="Q639" i="7" s="1"/>
  <c r="U638" i="7"/>
  <c r="R638" i="7"/>
  <c r="Q638" i="7"/>
  <c r="B638" i="7"/>
  <c r="U637" i="7"/>
  <c r="R637" i="7"/>
  <c r="Q637" i="7"/>
  <c r="B637" i="7"/>
  <c r="U636" i="7"/>
  <c r="R636" i="7"/>
  <c r="Q636" i="7"/>
  <c r="B636" i="7"/>
  <c r="U635" i="7"/>
  <c r="R635" i="7"/>
  <c r="Q635" i="7"/>
  <c r="O635" i="7"/>
  <c r="N635" i="7"/>
  <c r="B635" i="7"/>
  <c r="U634" i="7"/>
  <c r="R634" i="7"/>
  <c r="Q634" i="7"/>
  <c r="B634" i="7"/>
  <c r="U633" i="7"/>
  <c r="R633" i="7"/>
  <c r="Q633" i="7"/>
  <c r="B633" i="7"/>
  <c r="U632" i="7"/>
  <c r="R632" i="7"/>
  <c r="Q632" i="7"/>
  <c r="B632" i="7"/>
  <c r="U631" i="7"/>
  <c r="R631" i="7"/>
  <c r="Q631" i="7"/>
  <c r="N631" i="7"/>
  <c r="B631" i="7"/>
  <c r="O631" i="7" s="1"/>
  <c r="U630" i="7"/>
  <c r="R630" i="7"/>
  <c r="Q630" i="7"/>
  <c r="B630" i="7"/>
  <c r="U629" i="7"/>
  <c r="R629" i="7"/>
  <c r="Q629" i="7"/>
  <c r="B629" i="7"/>
  <c r="U628" i="7"/>
  <c r="R628" i="7"/>
  <c r="B628" i="7"/>
  <c r="N628" i="7" s="1"/>
  <c r="P628" i="7" s="1"/>
  <c r="Q628" i="7" s="1"/>
  <c r="U627" i="7"/>
  <c r="R627" i="7"/>
  <c r="V627" i="7" s="1"/>
  <c r="Q627" i="7"/>
  <c r="B627" i="7"/>
  <c r="N627" i="7" s="1"/>
  <c r="U626" i="7"/>
  <c r="R626" i="7"/>
  <c r="Q626" i="7"/>
  <c r="B626" i="7"/>
  <c r="O626" i="7" s="1"/>
  <c r="U625" i="7"/>
  <c r="R625" i="7"/>
  <c r="Q625" i="7"/>
  <c r="B625" i="7"/>
  <c r="N625" i="7" s="1"/>
  <c r="U624" i="7"/>
  <c r="R624" i="7"/>
  <c r="Q624" i="7"/>
  <c r="B624" i="7"/>
  <c r="N624" i="7" s="1"/>
  <c r="U623" i="7"/>
  <c r="S623" i="7"/>
  <c r="R623" i="7"/>
  <c r="V623" i="7" s="1"/>
  <c r="Q623" i="7"/>
  <c r="B623" i="7"/>
  <c r="N623" i="7" s="1"/>
  <c r="U622" i="7"/>
  <c r="R622" i="7"/>
  <c r="B622" i="7"/>
  <c r="U621" i="7"/>
  <c r="R621" i="7"/>
  <c r="Q621" i="7"/>
  <c r="B621" i="7"/>
  <c r="U620" i="7"/>
  <c r="R620" i="7"/>
  <c r="Q620" i="7"/>
  <c r="B620" i="7"/>
  <c r="N620" i="7" s="1"/>
  <c r="U619" i="7"/>
  <c r="R619" i="7"/>
  <c r="Q619" i="7"/>
  <c r="B619" i="7"/>
  <c r="U618" i="7"/>
  <c r="R618" i="7"/>
  <c r="B618" i="7"/>
  <c r="N618" i="7" s="1"/>
  <c r="P618" i="7" s="1"/>
  <c r="Q618" i="7" s="1"/>
  <c r="U617" i="7"/>
  <c r="R617" i="7"/>
  <c r="Q617" i="7"/>
  <c r="O617" i="7"/>
  <c r="B617" i="7"/>
  <c r="N617" i="7" s="1"/>
  <c r="U616" i="7"/>
  <c r="R616" i="7"/>
  <c r="B616" i="7"/>
  <c r="U615" i="7"/>
  <c r="R615" i="7"/>
  <c r="Q615" i="7"/>
  <c r="B615" i="7"/>
  <c r="N615" i="7" s="1"/>
  <c r="U614" i="7"/>
  <c r="R614" i="7"/>
  <c r="V614" i="7" s="1"/>
  <c r="Q614" i="7"/>
  <c r="B614" i="7"/>
  <c r="U613" i="7"/>
  <c r="R613" i="7"/>
  <c r="Q613" i="7"/>
  <c r="B613" i="7"/>
  <c r="O613" i="7" s="1"/>
  <c r="U612" i="7"/>
  <c r="R612" i="7"/>
  <c r="Q612" i="7"/>
  <c r="B612" i="7"/>
  <c r="O612" i="7" s="1"/>
  <c r="U611" i="7"/>
  <c r="R611" i="7"/>
  <c r="Q611" i="7"/>
  <c r="B611" i="7"/>
  <c r="U610" i="7"/>
  <c r="R610" i="7"/>
  <c r="Q610" i="7"/>
  <c r="B610" i="7"/>
  <c r="O610" i="7" s="1"/>
  <c r="U609" i="7"/>
  <c r="R609" i="7"/>
  <c r="Q609" i="7"/>
  <c r="B609" i="7"/>
  <c r="O609" i="7" s="1"/>
  <c r="U608" i="7"/>
  <c r="R608" i="7"/>
  <c r="Q608" i="7"/>
  <c r="B608" i="7"/>
  <c r="O608" i="7" s="1"/>
  <c r="U607" i="7"/>
  <c r="R607" i="7"/>
  <c r="Q607" i="7"/>
  <c r="B607" i="7"/>
  <c r="U606" i="7"/>
  <c r="R606" i="7"/>
  <c r="Q606" i="7"/>
  <c r="B606" i="7"/>
  <c r="O606" i="7" s="1"/>
  <c r="U605" i="7"/>
  <c r="R605" i="7"/>
  <c r="Q605" i="7"/>
  <c r="B605" i="7"/>
  <c r="O605" i="7" s="1"/>
  <c r="U604" i="7"/>
  <c r="R604" i="7"/>
  <c r="B604" i="7"/>
  <c r="U603" i="7"/>
  <c r="R603" i="7"/>
  <c r="Q603" i="7"/>
  <c r="B603" i="7"/>
  <c r="N603" i="7" s="1"/>
  <c r="U602" i="7"/>
  <c r="R602" i="7"/>
  <c r="Q602" i="7"/>
  <c r="B602" i="7"/>
  <c r="O602" i="7" s="1"/>
  <c r="U601" i="7"/>
  <c r="R601" i="7"/>
  <c r="Q601" i="7"/>
  <c r="B601" i="7"/>
  <c r="N601" i="7" s="1"/>
  <c r="U600" i="7"/>
  <c r="R600" i="7"/>
  <c r="Q600" i="7"/>
  <c r="B600" i="7"/>
  <c r="U599" i="7"/>
  <c r="R599" i="7"/>
  <c r="B599" i="7"/>
  <c r="U598" i="7"/>
  <c r="R598" i="7"/>
  <c r="Q598" i="7"/>
  <c r="B598" i="7"/>
  <c r="N598" i="7" s="1"/>
  <c r="U597" i="7"/>
  <c r="R597" i="7"/>
  <c r="Q597" i="7"/>
  <c r="B597" i="7"/>
  <c r="O597" i="7" s="1"/>
  <c r="U596" i="7"/>
  <c r="R596" i="7"/>
  <c r="P596" i="7"/>
  <c r="Q596" i="7" s="1"/>
  <c r="B596" i="7"/>
  <c r="N596" i="7" s="1"/>
  <c r="U595" i="7"/>
  <c r="R595" i="7"/>
  <c r="Q595" i="7"/>
  <c r="B595" i="7"/>
  <c r="N595" i="7" s="1"/>
  <c r="U594" i="7"/>
  <c r="R594" i="7"/>
  <c r="Q594" i="7"/>
  <c r="B594" i="7"/>
  <c r="U593" i="7"/>
  <c r="R593" i="7"/>
  <c r="O593" i="7"/>
  <c r="B593" i="7"/>
  <c r="N593" i="7" s="1"/>
  <c r="P593" i="7" s="1"/>
  <c r="Q593" i="7" s="1"/>
  <c r="U592" i="7"/>
  <c r="R592" i="7"/>
  <c r="N592" i="7"/>
  <c r="P592" i="7" s="1"/>
  <c r="Q592" i="7" s="1"/>
  <c r="B592" i="7"/>
  <c r="O592" i="7" s="1"/>
  <c r="U591" i="7"/>
  <c r="R591" i="7"/>
  <c r="Q591" i="7"/>
  <c r="B591" i="7"/>
  <c r="N591" i="7" s="1"/>
  <c r="U590" i="7"/>
  <c r="R590" i="7"/>
  <c r="B590" i="7"/>
  <c r="O590" i="7" s="1"/>
  <c r="U589" i="7"/>
  <c r="R589" i="7"/>
  <c r="B589" i="7"/>
  <c r="N589" i="7" s="1"/>
  <c r="P589" i="7" s="1"/>
  <c r="Q589" i="7" s="1"/>
  <c r="U588" i="7"/>
  <c r="R588" i="7"/>
  <c r="Q588" i="7"/>
  <c r="B588" i="7"/>
  <c r="U587" i="7"/>
  <c r="R587" i="7"/>
  <c r="Q587" i="7"/>
  <c r="B587" i="7"/>
  <c r="U586" i="7"/>
  <c r="R586" i="7"/>
  <c r="B586" i="7"/>
  <c r="O586" i="7" s="1"/>
  <c r="U585" i="7"/>
  <c r="R585" i="7"/>
  <c r="B585" i="7"/>
  <c r="U584" i="7"/>
  <c r="R584" i="7"/>
  <c r="B584" i="7"/>
  <c r="N584" i="7" s="1"/>
  <c r="P584" i="7" s="1"/>
  <c r="Q584" i="7" s="1"/>
  <c r="U583" i="7"/>
  <c r="R583" i="7"/>
  <c r="B583" i="7"/>
  <c r="O583" i="7" s="1"/>
  <c r="U582" i="7"/>
  <c r="R582" i="7"/>
  <c r="B582" i="7"/>
  <c r="O582" i="7" s="1"/>
  <c r="U581" i="7"/>
  <c r="R581" i="7"/>
  <c r="B581" i="7"/>
  <c r="N581" i="7" s="1"/>
  <c r="P581" i="7" s="1"/>
  <c r="Q581" i="7" s="1"/>
  <c r="U580" i="7"/>
  <c r="R580" i="7"/>
  <c r="B580" i="7"/>
  <c r="N580" i="7" s="1"/>
  <c r="P580" i="7" s="1"/>
  <c r="Q580" i="7" s="1"/>
  <c r="U579" i="7"/>
  <c r="R579" i="7"/>
  <c r="O579" i="7"/>
  <c r="B579" i="7"/>
  <c r="N579" i="7" s="1"/>
  <c r="P579" i="7" s="1"/>
  <c r="Q579" i="7" s="1"/>
  <c r="U578" i="7"/>
  <c r="R578" i="7"/>
  <c r="B578" i="7"/>
  <c r="O578" i="7" s="1"/>
  <c r="U577" i="7"/>
  <c r="R577" i="7"/>
  <c r="P577" i="7"/>
  <c r="Q577" i="7" s="1"/>
  <c r="B577" i="7"/>
  <c r="N577" i="7" s="1"/>
  <c r="U576" i="7"/>
  <c r="R576" i="7"/>
  <c r="Q576" i="7"/>
  <c r="B576" i="7"/>
  <c r="U575" i="7"/>
  <c r="R575" i="7"/>
  <c r="Q575" i="7"/>
  <c r="B575" i="7"/>
  <c r="N575" i="7" s="1"/>
  <c r="U574" i="7"/>
  <c r="R574" i="7"/>
  <c r="B574" i="7"/>
  <c r="N574" i="7" s="1"/>
  <c r="P574" i="7" s="1"/>
  <c r="Q574" i="7" s="1"/>
  <c r="U573" i="7"/>
  <c r="R573" i="7"/>
  <c r="B573" i="7"/>
  <c r="O573" i="7" s="1"/>
  <c r="U572" i="7"/>
  <c r="R572" i="7"/>
  <c r="Q572" i="7"/>
  <c r="B572" i="7"/>
  <c r="O572" i="7" s="1"/>
  <c r="U571" i="7"/>
  <c r="R571" i="7"/>
  <c r="B571" i="7"/>
  <c r="U570" i="7"/>
  <c r="R570" i="7"/>
  <c r="B570" i="7"/>
  <c r="O570" i="7" s="1"/>
  <c r="U569" i="7"/>
  <c r="R569" i="7"/>
  <c r="B569" i="7"/>
  <c r="N569" i="7" s="1"/>
  <c r="P569" i="7" s="1"/>
  <c r="Q569" i="7" s="1"/>
  <c r="U568" i="7"/>
  <c r="R568" i="7"/>
  <c r="B568" i="7"/>
  <c r="O568" i="7" s="1"/>
  <c r="U567" i="7"/>
  <c r="R567" i="7"/>
  <c r="B567" i="7"/>
  <c r="N567" i="7" s="1"/>
  <c r="P567" i="7" s="1"/>
  <c r="Q567" i="7" s="1"/>
  <c r="U566" i="7"/>
  <c r="R566" i="7"/>
  <c r="B566" i="7"/>
  <c r="O566" i="7" s="1"/>
  <c r="U565" i="7"/>
  <c r="R565" i="7"/>
  <c r="B565" i="7"/>
  <c r="N565" i="7" s="1"/>
  <c r="P565" i="7" s="1"/>
  <c r="Q565" i="7" s="1"/>
  <c r="U564" i="7"/>
  <c r="R564" i="7"/>
  <c r="B564" i="7"/>
  <c r="O564" i="7" s="1"/>
  <c r="U563" i="7"/>
  <c r="R563" i="7"/>
  <c r="B563" i="7"/>
  <c r="U562" i="7"/>
  <c r="R562" i="7"/>
  <c r="B562" i="7"/>
  <c r="O562" i="7" s="1"/>
  <c r="U561" i="7"/>
  <c r="R561" i="7"/>
  <c r="B561" i="7"/>
  <c r="N561" i="7" s="1"/>
  <c r="P561" i="7" s="1"/>
  <c r="Q561" i="7" s="1"/>
  <c r="U560" i="7"/>
  <c r="R560" i="7"/>
  <c r="Q560" i="7"/>
  <c r="B560" i="7"/>
  <c r="U559" i="7"/>
  <c r="R559" i="7"/>
  <c r="B559" i="7"/>
  <c r="O559" i="7" s="1"/>
  <c r="U558" i="7"/>
  <c r="R558" i="7"/>
  <c r="B558" i="7"/>
  <c r="N558" i="7" s="1"/>
  <c r="P558" i="7" s="1"/>
  <c r="Q558" i="7" s="1"/>
  <c r="U557" i="7"/>
  <c r="R557" i="7"/>
  <c r="O557" i="7"/>
  <c r="B557" i="7"/>
  <c r="N557" i="7" s="1"/>
  <c r="P557" i="7" s="1"/>
  <c r="Q557" i="7" s="1"/>
  <c r="U556" i="7"/>
  <c r="R556" i="7"/>
  <c r="B556" i="7"/>
  <c r="U555" i="7"/>
  <c r="R555" i="7"/>
  <c r="B555" i="7"/>
  <c r="U554" i="7"/>
  <c r="R554" i="7"/>
  <c r="B554" i="7"/>
  <c r="N554" i="7" s="1"/>
  <c r="P554" i="7" s="1"/>
  <c r="Q554" i="7" s="1"/>
  <c r="U553" i="7"/>
  <c r="R553" i="7"/>
  <c r="B553" i="7"/>
  <c r="O553" i="7" s="1"/>
  <c r="U552" i="7"/>
  <c r="R552" i="7"/>
  <c r="B552" i="7"/>
  <c r="U551" i="7"/>
  <c r="R551" i="7"/>
  <c r="B551" i="7"/>
  <c r="U550" i="7"/>
  <c r="R550" i="7"/>
  <c r="B550" i="7"/>
  <c r="N550" i="7" s="1"/>
  <c r="P550" i="7" s="1"/>
  <c r="Q550" i="7" s="1"/>
  <c r="U549" i="7"/>
  <c r="R549" i="7"/>
  <c r="O549" i="7"/>
  <c r="B549" i="7"/>
  <c r="N549" i="7" s="1"/>
  <c r="P549" i="7" s="1"/>
  <c r="Q549" i="7" s="1"/>
  <c r="U548" i="7"/>
  <c r="R548" i="7"/>
  <c r="B548" i="7"/>
  <c r="U547" i="7"/>
  <c r="R547" i="7"/>
  <c r="B547" i="7"/>
  <c r="U546" i="7"/>
  <c r="R546" i="7"/>
  <c r="B546" i="7"/>
  <c r="N546" i="7" s="1"/>
  <c r="P546" i="7" s="1"/>
  <c r="Q546" i="7" s="1"/>
  <c r="U545" i="7"/>
  <c r="R545" i="7"/>
  <c r="B545" i="7"/>
  <c r="O545" i="7" s="1"/>
  <c r="U544" i="7"/>
  <c r="R544" i="7"/>
  <c r="B544" i="7"/>
  <c r="U543" i="7"/>
  <c r="R543" i="7"/>
  <c r="B543" i="7"/>
  <c r="U542" i="7"/>
  <c r="R542" i="7"/>
  <c r="B542" i="7"/>
  <c r="N542" i="7" s="1"/>
  <c r="P542" i="7" s="1"/>
  <c r="Q542" i="7" s="1"/>
  <c r="U541" i="7"/>
  <c r="R541" i="7"/>
  <c r="B541" i="7"/>
  <c r="O541" i="7" s="1"/>
  <c r="U540" i="7"/>
  <c r="R540" i="7"/>
  <c r="Q540" i="7"/>
  <c r="B540" i="7"/>
  <c r="O540" i="7" s="1"/>
  <c r="U539" i="7"/>
  <c r="R539" i="7"/>
  <c r="B539" i="7"/>
  <c r="N539" i="7" s="1"/>
  <c r="P539" i="7" s="1"/>
  <c r="Q539" i="7" s="1"/>
  <c r="U538" i="7"/>
  <c r="R538" i="7"/>
  <c r="B538" i="7"/>
  <c r="O538" i="7" s="1"/>
  <c r="U537" i="7"/>
  <c r="R537" i="7"/>
  <c r="O537" i="7"/>
  <c r="B537" i="7"/>
  <c r="N537" i="7" s="1"/>
  <c r="P537" i="7" s="1"/>
  <c r="Q537" i="7" s="1"/>
  <c r="U536" i="7"/>
  <c r="R536" i="7"/>
  <c r="B536" i="7"/>
  <c r="O536" i="7" s="1"/>
  <c r="U535" i="7"/>
  <c r="R535" i="7"/>
  <c r="Q535" i="7"/>
  <c r="B535" i="7"/>
  <c r="O535" i="7" s="1"/>
  <c r="U534" i="7"/>
  <c r="R534" i="7"/>
  <c r="V534" i="7" s="1"/>
  <c r="N534" i="7"/>
  <c r="P534" i="7" s="1"/>
  <c r="Q534" i="7" s="1"/>
  <c r="B534" i="7"/>
  <c r="O534" i="7" s="1"/>
  <c r="U533" i="7"/>
  <c r="R533" i="7"/>
  <c r="B533" i="7"/>
  <c r="O533" i="7" s="1"/>
  <c r="U532" i="7"/>
  <c r="R532" i="7"/>
  <c r="B532" i="7"/>
  <c r="N532" i="7" s="1"/>
  <c r="P532" i="7" s="1"/>
  <c r="Q532" i="7" s="1"/>
  <c r="U531" i="7"/>
  <c r="R531" i="7"/>
  <c r="B531" i="7"/>
  <c r="O531" i="7" s="1"/>
  <c r="U530" i="7"/>
  <c r="S530" i="7"/>
  <c r="R530" i="7"/>
  <c r="V530" i="7" s="1"/>
  <c r="B530" i="7"/>
  <c r="O530" i="7" s="1"/>
  <c r="U529" i="7"/>
  <c r="R529" i="7"/>
  <c r="B529" i="7"/>
  <c r="O529" i="7" s="1"/>
  <c r="U528" i="7"/>
  <c r="R528" i="7"/>
  <c r="B528" i="7"/>
  <c r="N528" i="7" s="1"/>
  <c r="P528" i="7" s="1"/>
  <c r="Q528" i="7" s="1"/>
  <c r="U527" i="7"/>
  <c r="R527" i="7"/>
  <c r="B527" i="7"/>
  <c r="O527" i="7" s="1"/>
  <c r="U526" i="7"/>
  <c r="R526" i="7"/>
  <c r="B526" i="7"/>
  <c r="U525" i="7"/>
  <c r="R525" i="7"/>
  <c r="Q525" i="7"/>
  <c r="B525" i="7"/>
  <c r="N525" i="7" s="1"/>
  <c r="U524" i="7"/>
  <c r="R524" i="7"/>
  <c r="B524" i="7"/>
  <c r="U523" i="7"/>
  <c r="R523" i="7"/>
  <c r="Q523" i="7"/>
  <c r="B523" i="7"/>
  <c r="O523" i="7" s="1"/>
  <c r="U522" i="7"/>
  <c r="R522" i="7"/>
  <c r="B522" i="7"/>
  <c r="N522" i="7" s="1"/>
  <c r="P522" i="7" s="1"/>
  <c r="Q522" i="7" s="1"/>
  <c r="U521" i="7"/>
  <c r="R521" i="7"/>
  <c r="Q521" i="7"/>
  <c r="B521" i="7"/>
  <c r="O521" i="7" s="1"/>
  <c r="U520" i="7"/>
  <c r="R520" i="7"/>
  <c r="Q520" i="7"/>
  <c r="B520" i="7"/>
  <c r="N520" i="7" s="1"/>
  <c r="U519" i="7"/>
  <c r="R519" i="7"/>
  <c r="B519" i="7"/>
  <c r="O519" i="7" s="1"/>
  <c r="U518" i="7"/>
  <c r="S518" i="7"/>
  <c r="R518" i="7"/>
  <c r="V518" i="7" s="1"/>
  <c r="N518" i="7"/>
  <c r="P518" i="7" s="1"/>
  <c r="Q518" i="7" s="1"/>
  <c r="B518" i="7"/>
  <c r="O518" i="7" s="1"/>
  <c r="U517" i="7"/>
  <c r="R517" i="7"/>
  <c r="B517" i="7"/>
  <c r="O517" i="7" s="1"/>
  <c r="U516" i="7"/>
  <c r="S516" i="7"/>
  <c r="R516" i="7"/>
  <c r="V516" i="7" s="1"/>
  <c r="B516" i="7"/>
  <c r="N516" i="7" s="1"/>
  <c r="P516" i="7" s="1"/>
  <c r="Q516" i="7" s="1"/>
  <c r="U515" i="7"/>
  <c r="R515" i="7"/>
  <c r="B515" i="7"/>
  <c r="O515" i="7" s="1"/>
  <c r="U514" i="7"/>
  <c r="R514" i="7"/>
  <c r="B514" i="7"/>
  <c r="U513" i="7"/>
  <c r="R513" i="7"/>
  <c r="V513" i="7" s="1"/>
  <c r="Q513" i="7"/>
  <c r="B513" i="7"/>
  <c r="N513" i="7" s="1"/>
  <c r="U512" i="7"/>
  <c r="R512" i="7"/>
  <c r="Q512" i="7"/>
  <c r="B512" i="7"/>
  <c r="N512" i="7" s="1"/>
  <c r="U511" i="7"/>
  <c r="R511" i="7"/>
  <c r="B511" i="7"/>
  <c r="U510" i="7"/>
  <c r="R510" i="7"/>
  <c r="B510" i="7"/>
  <c r="U509" i="7"/>
  <c r="R509" i="7"/>
  <c r="B509" i="7"/>
  <c r="U508" i="7"/>
  <c r="R508" i="7"/>
  <c r="B508" i="7"/>
  <c r="O508" i="7" s="1"/>
  <c r="U507" i="7"/>
  <c r="R507" i="7"/>
  <c r="B507" i="7"/>
  <c r="O507" i="7" s="1"/>
  <c r="U506" i="7"/>
  <c r="R506" i="7"/>
  <c r="Q506" i="7"/>
  <c r="B506" i="7"/>
  <c r="N506" i="7" s="1"/>
  <c r="U505" i="7"/>
  <c r="R505" i="7"/>
  <c r="Q505" i="7"/>
  <c r="B505" i="7"/>
  <c r="O505" i="7" s="1"/>
  <c r="U504" i="7"/>
  <c r="R504" i="7"/>
  <c r="Q504" i="7"/>
  <c r="B504" i="7"/>
  <c r="O504" i="7" s="1"/>
  <c r="U503" i="7"/>
  <c r="R503" i="7"/>
  <c r="Q503" i="7"/>
  <c r="B503" i="7"/>
  <c r="O503" i="7" s="1"/>
  <c r="U502" i="7"/>
  <c r="R502" i="7"/>
  <c r="Q502" i="7"/>
  <c r="B502" i="7"/>
  <c r="N502" i="7" s="1"/>
  <c r="U501" i="7"/>
  <c r="R501" i="7"/>
  <c r="V501" i="7" s="1"/>
  <c r="B501" i="7"/>
  <c r="N501" i="7" s="1"/>
  <c r="P501" i="7" s="1"/>
  <c r="Q501" i="7" s="1"/>
  <c r="U500" i="7"/>
  <c r="R500" i="7"/>
  <c r="B500" i="7"/>
  <c r="O500" i="7" s="1"/>
  <c r="U499" i="7"/>
  <c r="R499" i="7"/>
  <c r="B499" i="7"/>
  <c r="N499" i="7" s="1"/>
  <c r="P499" i="7" s="1"/>
  <c r="Q499" i="7" s="1"/>
  <c r="U498" i="7"/>
  <c r="R498" i="7"/>
  <c r="B498" i="7"/>
  <c r="U497" i="7"/>
  <c r="R497" i="7"/>
  <c r="B497" i="7"/>
  <c r="O497" i="7" s="1"/>
  <c r="U496" i="7"/>
  <c r="R496" i="7"/>
  <c r="B496" i="7"/>
  <c r="O496" i="7" s="1"/>
  <c r="U495" i="7"/>
  <c r="R495" i="7"/>
  <c r="P495" i="7"/>
  <c r="Q495" i="7" s="1"/>
  <c r="B495" i="7"/>
  <c r="N495" i="7" s="1"/>
  <c r="U494" i="7"/>
  <c r="R494" i="7"/>
  <c r="B494" i="7"/>
  <c r="U493" i="7"/>
  <c r="R493" i="7"/>
  <c r="B493" i="7"/>
  <c r="O493" i="7" s="1"/>
  <c r="U492" i="7"/>
  <c r="R492" i="7"/>
  <c r="B492" i="7"/>
  <c r="O492" i="7" s="1"/>
  <c r="U491" i="7"/>
  <c r="R491" i="7"/>
  <c r="B491" i="7"/>
  <c r="N491" i="7" s="1"/>
  <c r="P491" i="7" s="1"/>
  <c r="Q491" i="7" s="1"/>
  <c r="U490" i="7"/>
  <c r="R490" i="7"/>
  <c r="B490" i="7"/>
  <c r="U489" i="7"/>
  <c r="R489" i="7"/>
  <c r="B489" i="7"/>
  <c r="U488" i="7"/>
  <c r="R488" i="7"/>
  <c r="B488" i="7"/>
  <c r="O488" i="7" s="1"/>
  <c r="U487" i="7"/>
  <c r="R487" i="7"/>
  <c r="P487" i="7"/>
  <c r="Q487" i="7" s="1"/>
  <c r="B487" i="7"/>
  <c r="N487" i="7" s="1"/>
  <c r="U486" i="7"/>
  <c r="R486" i="7"/>
  <c r="B486" i="7"/>
  <c r="U485" i="7"/>
  <c r="S485" i="7"/>
  <c r="R485" i="7"/>
  <c r="V485" i="7" s="1"/>
  <c r="B485" i="7"/>
  <c r="N485" i="7" s="1"/>
  <c r="P485" i="7" s="1"/>
  <c r="Q485" i="7" s="1"/>
  <c r="U484" i="7"/>
  <c r="R484" i="7"/>
  <c r="B484" i="7"/>
  <c r="U483" i="7"/>
  <c r="R483" i="7"/>
  <c r="Q483" i="7"/>
  <c r="B483" i="7"/>
  <c r="U482" i="7"/>
  <c r="R482" i="7"/>
  <c r="Q482" i="7"/>
  <c r="B482" i="7"/>
  <c r="O482" i="7" s="1"/>
  <c r="U481" i="7"/>
  <c r="R481" i="7"/>
  <c r="O481" i="7"/>
  <c r="B481" i="7"/>
  <c r="N481" i="7" s="1"/>
  <c r="P481" i="7" s="1"/>
  <c r="Q481" i="7" s="1"/>
  <c r="U480" i="7"/>
  <c r="R480" i="7"/>
  <c r="B480" i="7"/>
  <c r="O480" i="7" s="1"/>
  <c r="U479" i="7"/>
  <c r="R479" i="7"/>
  <c r="B479" i="7"/>
  <c r="N479" i="7" s="1"/>
  <c r="P479" i="7" s="1"/>
  <c r="Q479" i="7" s="1"/>
  <c r="U478" i="7"/>
  <c r="R478" i="7"/>
  <c r="Q478" i="7"/>
  <c r="B478" i="7"/>
  <c r="O478" i="7" s="1"/>
  <c r="U477" i="7"/>
  <c r="R477" i="7"/>
  <c r="Q477" i="7"/>
  <c r="O477" i="7"/>
  <c r="B477" i="7"/>
  <c r="N477" i="7" s="1"/>
  <c r="U476" i="7"/>
  <c r="R476" i="7"/>
  <c r="Q476" i="7"/>
  <c r="B476" i="7"/>
  <c r="N476" i="7" s="1"/>
  <c r="U475" i="7"/>
  <c r="R475" i="7"/>
  <c r="B475" i="7"/>
  <c r="O475" i="7" s="1"/>
  <c r="U474" i="7"/>
  <c r="R474" i="7"/>
  <c r="Q474" i="7"/>
  <c r="B474" i="7"/>
  <c r="N474" i="7" s="1"/>
  <c r="U473" i="7"/>
  <c r="R473" i="7"/>
  <c r="V473" i="7" s="1"/>
  <c r="Q473" i="7"/>
  <c r="B473" i="7"/>
  <c r="O473" i="7" s="1"/>
  <c r="U472" i="7"/>
  <c r="R472" i="7"/>
  <c r="B472" i="7"/>
  <c r="U471" i="7"/>
  <c r="R471" i="7"/>
  <c r="Q471" i="7"/>
  <c r="B471" i="7"/>
  <c r="U470" i="7"/>
  <c r="R470" i="7"/>
  <c r="B470" i="7"/>
  <c r="O470" i="7" s="1"/>
  <c r="U469" i="7"/>
  <c r="R469" i="7"/>
  <c r="B469" i="7"/>
  <c r="U468" i="7"/>
  <c r="R468" i="7"/>
  <c r="N468" i="7"/>
  <c r="P468" i="7" s="1"/>
  <c r="Q468" i="7" s="1"/>
  <c r="B468" i="7"/>
  <c r="O468" i="7" s="1"/>
  <c r="U467" i="7"/>
  <c r="R467" i="7"/>
  <c r="B467" i="7"/>
  <c r="U466" i="7"/>
  <c r="R466" i="7"/>
  <c r="Q466" i="7"/>
  <c r="B466" i="7"/>
  <c r="N466" i="7" s="1"/>
  <c r="U465" i="7"/>
  <c r="R465" i="7"/>
  <c r="Q465" i="7"/>
  <c r="B465" i="7"/>
  <c r="O465" i="7" s="1"/>
  <c r="U464" i="7"/>
  <c r="R464" i="7"/>
  <c r="Q464" i="7"/>
  <c r="B464" i="7"/>
  <c r="N464" i="7" s="1"/>
  <c r="U463" i="7"/>
  <c r="R463" i="7"/>
  <c r="Q463" i="7"/>
  <c r="N463" i="7"/>
  <c r="B463" i="7"/>
  <c r="O463" i="7" s="1"/>
  <c r="U462" i="7"/>
  <c r="R462" i="7"/>
  <c r="B462" i="7"/>
  <c r="O462" i="7" s="1"/>
  <c r="U461" i="7"/>
  <c r="R461" i="7"/>
  <c r="Q461" i="7"/>
  <c r="B461" i="7"/>
  <c r="O461" i="7" s="1"/>
  <c r="U460" i="7"/>
  <c r="R460" i="7"/>
  <c r="Q460" i="7"/>
  <c r="B460" i="7"/>
  <c r="O460" i="7" s="1"/>
  <c r="U459" i="7"/>
  <c r="R459" i="7"/>
  <c r="Q459" i="7"/>
  <c r="B459" i="7"/>
  <c r="N459" i="7" s="1"/>
  <c r="U458" i="7"/>
  <c r="R458" i="7"/>
  <c r="Q458" i="7"/>
  <c r="B458" i="7"/>
  <c r="O458" i="7" s="1"/>
  <c r="U457" i="7"/>
  <c r="R457" i="7"/>
  <c r="Q457" i="7"/>
  <c r="B457" i="7"/>
  <c r="O457" i="7" s="1"/>
  <c r="U456" i="7"/>
  <c r="R456" i="7"/>
  <c r="Q456" i="7"/>
  <c r="B456" i="7"/>
  <c r="O456" i="7" s="1"/>
  <c r="U455" i="7"/>
  <c r="R455" i="7"/>
  <c r="Q455" i="7"/>
  <c r="B455" i="7"/>
  <c r="N455" i="7" s="1"/>
  <c r="U454" i="7"/>
  <c r="R454" i="7"/>
  <c r="Q454" i="7"/>
  <c r="B454" i="7"/>
  <c r="O454" i="7" s="1"/>
  <c r="U453" i="7"/>
  <c r="R453" i="7"/>
  <c r="Q453" i="7"/>
  <c r="B453" i="7"/>
  <c r="O453" i="7" s="1"/>
  <c r="U452" i="7"/>
  <c r="R452" i="7"/>
  <c r="B452" i="7"/>
  <c r="N452" i="7" s="1"/>
  <c r="P452" i="7" s="1"/>
  <c r="Q452" i="7" s="1"/>
  <c r="U451" i="7"/>
  <c r="R451" i="7"/>
  <c r="B451" i="7"/>
  <c r="O451" i="7" s="1"/>
  <c r="U450" i="7"/>
  <c r="R450" i="7"/>
  <c r="Q450" i="7"/>
  <c r="B450" i="7"/>
  <c r="N450" i="7" s="1"/>
  <c r="U449" i="7"/>
  <c r="S449" i="7"/>
  <c r="R449" i="7"/>
  <c r="V449" i="7" s="1"/>
  <c r="Q449" i="7"/>
  <c r="B449" i="7"/>
  <c r="O449" i="7" s="1"/>
  <c r="U448" i="7"/>
  <c r="R448" i="7"/>
  <c r="Q448" i="7"/>
  <c r="B448" i="7"/>
  <c r="U447" i="7"/>
  <c r="R447" i="7"/>
  <c r="Q447" i="7"/>
  <c r="B447" i="7"/>
  <c r="O447" i="7" s="1"/>
  <c r="U446" i="7"/>
  <c r="R446" i="7"/>
  <c r="O446" i="7"/>
  <c r="B446" i="7"/>
  <c r="N446" i="7" s="1"/>
  <c r="P446" i="7" s="1"/>
  <c r="Q446" i="7" s="1"/>
  <c r="U445" i="7"/>
  <c r="R445" i="7"/>
  <c r="B445" i="7"/>
  <c r="N445" i="7" s="1"/>
  <c r="P445" i="7" s="1"/>
  <c r="Q445" i="7" s="1"/>
  <c r="U444" i="7"/>
  <c r="R444" i="7"/>
  <c r="Q444" i="7"/>
  <c r="B444" i="7"/>
  <c r="O444" i="7" s="1"/>
  <c r="U443" i="7"/>
  <c r="R443" i="7"/>
  <c r="Q443" i="7"/>
  <c r="B443" i="7"/>
  <c r="N443" i="7" s="1"/>
  <c r="U442" i="7"/>
  <c r="S442" i="7"/>
  <c r="R442" i="7"/>
  <c r="V442" i="7" s="1"/>
  <c r="Q442" i="7"/>
  <c r="B442" i="7"/>
  <c r="O442" i="7" s="1"/>
  <c r="U441" i="7"/>
  <c r="R441" i="7"/>
  <c r="Q441" i="7"/>
  <c r="B441" i="7"/>
  <c r="U440" i="7"/>
  <c r="R440" i="7"/>
  <c r="Q440" i="7"/>
  <c r="B440" i="7"/>
  <c r="O440" i="7" s="1"/>
  <c r="U439" i="7"/>
  <c r="R439" i="7"/>
  <c r="O439" i="7"/>
  <c r="B439" i="7"/>
  <c r="N439" i="7" s="1"/>
  <c r="P439" i="7" s="1"/>
  <c r="Q439" i="7" s="1"/>
  <c r="U438" i="7"/>
  <c r="R438" i="7"/>
  <c r="B438" i="7"/>
  <c r="N438" i="7" s="1"/>
  <c r="P438" i="7" s="1"/>
  <c r="Q438" i="7" s="1"/>
  <c r="U437" i="7"/>
  <c r="R437" i="7"/>
  <c r="Q437" i="7"/>
  <c r="B437" i="7"/>
  <c r="O437" i="7" s="1"/>
  <c r="U436" i="7"/>
  <c r="R436" i="7"/>
  <c r="B436" i="7"/>
  <c r="U435" i="7"/>
  <c r="R435" i="7"/>
  <c r="B435" i="7"/>
  <c r="U434" i="7"/>
  <c r="R434" i="7"/>
  <c r="B434" i="7"/>
  <c r="N434" i="7" s="1"/>
  <c r="P434" i="7" s="1"/>
  <c r="Q434" i="7" s="1"/>
  <c r="U433" i="7"/>
  <c r="R433" i="7"/>
  <c r="B433" i="7"/>
  <c r="O433" i="7" s="1"/>
  <c r="U432" i="7"/>
  <c r="R432" i="7"/>
  <c r="O432" i="7"/>
  <c r="B432" i="7"/>
  <c r="N432" i="7" s="1"/>
  <c r="P432" i="7" s="1"/>
  <c r="Q432" i="7" s="1"/>
  <c r="U431" i="7"/>
  <c r="R431" i="7"/>
  <c r="Q431" i="7"/>
  <c r="B431" i="7"/>
  <c r="N431" i="7" s="1"/>
  <c r="U430" i="7"/>
  <c r="R430" i="7"/>
  <c r="Q430" i="7"/>
  <c r="B430" i="7"/>
  <c r="N430" i="7" s="1"/>
  <c r="U429" i="7"/>
  <c r="R429" i="7"/>
  <c r="B429" i="7"/>
  <c r="U428" i="7"/>
  <c r="S428" i="7"/>
  <c r="R428" i="7"/>
  <c r="V428" i="7" s="1"/>
  <c r="O428" i="7"/>
  <c r="B428" i="7"/>
  <c r="N428" i="7" s="1"/>
  <c r="P428" i="7" s="1"/>
  <c r="Q428" i="7" s="1"/>
  <c r="U427" i="7"/>
  <c r="R427" i="7"/>
  <c r="B427" i="7"/>
  <c r="O427" i="7" s="1"/>
  <c r="U426" i="7"/>
  <c r="R426" i="7"/>
  <c r="B426" i="7"/>
  <c r="N426" i="7" s="1"/>
  <c r="P426" i="7" s="1"/>
  <c r="Q426" i="7" s="1"/>
  <c r="U425" i="7"/>
  <c r="R425" i="7"/>
  <c r="N425" i="7"/>
  <c r="P425" i="7" s="1"/>
  <c r="Q425" i="7" s="1"/>
  <c r="B425" i="7"/>
  <c r="O425" i="7" s="1"/>
  <c r="U424" i="7"/>
  <c r="R424" i="7"/>
  <c r="B424" i="7"/>
  <c r="O424" i="7" s="1"/>
  <c r="U423" i="7"/>
  <c r="R423" i="7"/>
  <c r="B423" i="7"/>
  <c r="O423" i="7" s="1"/>
  <c r="U422" i="7"/>
  <c r="R422" i="7"/>
  <c r="B422" i="7"/>
  <c r="N422" i="7" s="1"/>
  <c r="P422" i="7" s="1"/>
  <c r="Q422" i="7" s="1"/>
  <c r="U421" i="7"/>
  <c r="R421" i="7"/>
  <c r="B421" i="7"/>
  <c r="O421" i="7" s="1"/>
  <c r="U420" i="7"/>
  <c r="S420" i="7"/>
  <c r="R420" i="7"/>
  <c r="V420" i="7" s="1"/>
  <c r="O420" i="7"/>
  <c r="N420" i="7"/>
  <c r="P420" i="7" s="1"/>
  <c r="Q420" i="7" s="1"/>
  <c r="B420" i="7"/>
  <c r="U419" i="7"/>
  <c r="R419" i="7"/>
  <c r="B419" i="7"/>
  <c r="O419" i="7" s="1"/>
  <c r="U418" i="7"/>
  <c r="R418" i="7"/>
  <c r="B418" i="7"/>
  <c r="N418" i="7" s="1"/>
  <c r="P418" i="7" s="1"/>
  <c r="Q418" i="7" s="1"/>
  <c r="U417" i="7"/>
  <c r="R417" i="7"/>
  <c r="B417" i="7"/>
  <c r="O417" i="7" s="1"/>
  <c r="U416" i="7"/>
  <c r="R416" i="7"/>
  <c r="B416" i="7"/>
  <c r="U415" i="7"/>
  <c r="R415" i="7"/>
  <c r="B415" i="7"/>
  <c r="O415" i="7" s="1"/>
  <c r="U414" i="7"/>
  <c r="R414" i="7"/>
  <c r="B414" i="7"/>
  <c r="N414" i="7" s="1"/>
  <c r="P414" i="7" s="1"/>
  <c r="Q414" i="7" s="1"/>
  <c r="U413" i="7"/>
  <c r="R413" i="7"/>
  <c r="B413" i="7"/>
  <c r="U412" i="7"/>
  <c r="S412" i="7"/>
  <c r="R412" i="7"/>
  <c r="V412" i="7" s="1"/>
  <c r="O412" i="7"/>
  <c r="B412" i="7"/>
  <c r="N412" i="7" s="1"/>
  <c r="P412" i="7" s="1"/>
  <c r="Q412" i="7" s="1"/>
  <c r="U411" i="7"/>
  <c r="R411" i="7"/>
  <c r="B411" i="7"/>
  <c r="O411" i="7" s="1"/>
  <c r="U410" i="7"/>
  <c r="R410" i="7"/>
  <c r="B410" i="7"/>
  <c r="N410" i="7" s="1"/>
  <c r="P410" i="7" s="1"/>
  <c r="Q410" i="7" s="1"/>
  <c r="U409" i="7"/>
  <c r="R409" i="7"/>
  <c r="Q409" i="7"/>
  <c r="O409" i="7"/>
  <c r="B409" i="7"/>
  <c r="N409" i="7" s="1"/>
  <c r="U408" i="7"/>
  <c r="R408" i="7"/>
  <c r="B408" i="7"/>
  <c r="O408" i="7" s="1"/>
  <c r="U407" i="7"/>
  <c r="R407" i="7"/>
  <c r="B407" i="7"/>
  <c r="N407" i="7" s="1"/>
  <c r="P407" i="7" s="1"/>
  <c r="Q407" i="7" s="1"/>
  <c r="U406" i="7"/>
  <c r="R406" i="7"/>
  <c r="B406" i="7"/>
  <c r="O406" i="7" s="1"/>
  <c r="U405" i="7"/>
  <c r="R405" i="7"/>
  <c r="N405" i="7"/>
  <c r="P405" i="7" s="1"/>
  <c r="Q405" i="7" s="1"/>
  <c r="B405" i="7"/>
  <c r="O405" i="7" s="1"/>
  <c r="U404" i="7"/>
  <c r="R404" i="7"/>
  <c r="Q404" i="7"/>
  <c r="B404" i="7"/>
  <c r="N404" i="7" s="1"/>
  <c r="U403" i="7"/>
  <c r="R403" i="7"/>
  <c r="B403" i="7"/>
  <c r="O403" i="7" s="1"/>
  <c r="U402" i="7"/>
  <c r="S402" i="7"/>
  <c r="R402" i="7"/>
  <c r="V402" i="7" s="1"/>
  <c r="Q402" i="7"/>
  <c r="B402" i="7"/>
  <c r="O402" i="7" s="1"/>
  <c r="U401" i="7"/>
  <c r="R401" i="7"/>
  <c r="B401" i="7"/>
  <c r="N401" i="7" s="1"/>
  <c r="P401" i="7" s="1"/>
  <c r="Q401" i="7" s="1"/>
  <c r="U400" i="7"/>
  <c r="R400" i="7"/>
  <c r="B400" i="7"/>
  <c r="O400" i="7" s="1"/>
  <c r="U399" i="7"/>
  <c r="S399" i="7"/>
  <c r="R399" i="7"/>
  <c r="V399" i="7" s="1"/>
  <c r="B399" i="7"/>
  <c r="O399" i="7" s="1"/>
  <c r="U398" i="7"/>
  <c r="R398" i="7"/>
  <c r="Q398" i="7"/>
  <c r="B398" i="7"/>
  <c r="N398" i="7" s="1"/>
  <c r="U397" i="7"/>
  <c r="R397" i="7"/>
  <c r="O397" i="7"/>
  <c r="B397" i="7"/>
  <c r="N397" i="7" s="1"/>
  <c r="P397" i="7" s="1"/>
  <c r="Q397" i="7" s="1"/>
  <c r="U396" i="7"/>
  <c r="R396" i="7"/>
  <c r="N396" i="7"/>
  <c r="P396" i="7" s="1"/>
  <c r="Q396" i="7" s="1"/>
  <c r="B396" i="7"/>
  <c r="O396" i="7" s="1"/>
  <c r="U395" i="7"/>
  <c r="R395" i="7"/>
  <c r="B395" i="7"/>
  <c r="U394" i="7"/>
  <c r="R394" i="7"/>
  <c r="Q394" i="7"/>
  <c r="B394" i="7"/>
  <c r="O394" i="7" s="1"/>
  <c r="U393" i="7"/>
  <c r="R393" i="7"/>
  <c r="Q393" i="7"/>
  <c r="B393" i="7"/>
  <c r="U392" i="7"/>
  <c r="R392" i="7"/>
  <c r="B392" i="7"/>
  <c r="N392" i="7" s="1"/>
  <c r="P392" i="7" s="1"/>
  <c r="Q392" i="7" s="1"/>
  <c r="U391" i="7"/>
  <c r="R391" i="7"/>
  <c r="Q391" i="7"/>
  <c r="N391" i="7"/>
  <c r="B391" i="7"/>
  <c r="O391" i="7" s="1"/>
  <c r="U390" i="7"/>
  <c r="R390" i="7"/>
  <c r="Q390" i="7"/>
  <c r="B390" i="7"/>
  <c r="N390" i="7" s="1"/>
  <c r="U389" i="7"/>
  <c r="R389" i="7"/>
  <c r="Q389" i="7"/>
  <c r="B389" i="7"/>
  <c r="O389" i="7" s="1"/>
  <c r="U388" i="7"/>
  <c r="R388" i="7"/>
  <c r="Q388" i="7"/>
  <c r="O388" i="7"/>
  <c r="B388" i="7"/>
  <c r="N388" i="7" s="1"/>
  <c r="U387" i="7"/>
  <c r="R387" i="7"/>
  <c r="Q387" i="7"/>
  <c r="B387" i="7"/>
  <c r="O387" i="7" s="1"/>
  <c r="U386" i="7"/>
  <c r="R386" i="7"/>
  <c r="B386" i="7"/>
  <c r="U385" i="7"/>
  <c r="R385" i="7"/>
  <c r="Q385" i="7"/>
  <c r="N385" i="7"/>
  <c r="B385" i="7"/>
  <c r="O385" i="7" s="1"/>
  <c r="U384" i="7"/>
  <c r="R384" i="7"/>
  <c r="Q384" i="7"/>
  <c r="B384" i="7"/>
  <c r="U383" i="7"/>
  <c r="R383" i="7"/>
  <c r="B383" i="7"/>
  <c r="N383" i="7" s="1"/>
  <c r="P383" i="7" s="1"/>
  <c r="Q383" i="7" s="1"/>
  <c r="U382" i="7"/>
  <c r="R382" i="7"/>
  <c r="Q382" i="7"/>
  <c r="N382" i="7"/>
  <c r="B382" i="7"/>
  <c r="O382" i="7" s="1"/>
  <c r="U381" i="7"/>
  <c r="R381" i="7"/>
  <c r="Q381" i="7"/>
  <c r="B381" i="7"/>
  <c r="N381" i="7" s="1"/>
  <c r="U380" i="7"/>
  <c r="R380" i="7"/>
  <c r="Q380" i="7"/>
  <c r="B380" i="7"/>
  <c r="O380" i="7" s="1"/>
  <c r="U379" i="7"/>
  <c r="R379" i="7"/>
  <c r="Q379" i="7"/>
  <c r="O379" i="7"/>
  <c r="B379" i="7"/>
  <c r="N379" i="7" s="1"/>
  <c r="U378" i="7"/>
  <c r="R378" i="7"/>
  <c r="Q378" i="7"/>
  <c r="B378" i="7"/>
  <c r="N378" i="7" s="1"/>
  <c r="U377" i="7"/>
  <c r="R377" i="7"/>
  <c r="Q377" i="7"/>
  <c r="B377" i="7"/>
  <c r="N377" i="7" s="1"/>
  <c r="U376" i="7"/>
  <c r="R376" i="7"/>
  <c r="Q376" i="7"/>
  <c r="B376" i="7"/>
  <c r="N376" i="7" s="1"/>
  <c r="U375" i="7"/>
  <c r="R375" i="7"/>
  <c r="Q375" i="7"/>
  <c r="B375" i="7"/>
  <c r="N375" i="7" s="1"/>
  <c r="U374" i="7"/>
  <c r="R374" i="7"/>
  <c r="Q374" i="7"/>
  <c r="N374" i="7"/>
  <c r="B374" i="7"/>
  <c r="O374" i="7" s="1"/>
  <c r="U373" i="7"/>
  <c r="R373" i="7"/>
  <c r="Q373" i="7"/>
  <c r="B373" i="7"/>
  <c r="N373" i="7" s="1"/>
  <c r="U372" i="7"/>
  <c r="R372" i="7"/>
  <c r="Q372" i="7"/>
  <c r="B372" i="7"/>
  <c r="O372" i="7" s="1"/>
  <c r="U371" i="7"/>
  <c r="R371" i="7"/>
  <c r="Q371" i="7"/>
  <c r="B371" i="7"/>
  <c r="N371" i="7" s="1"/>
  <c r="U370" i="7"/>
  <c r="R370" i="7"/>
  <c r="B370" i="7"/>
  <c r="N370" i="7" s="1"/>
  <c r="P370" i="7" s="1"/>
  <c r="Q370" i="7" s="1"/>
  <c r="U369" i="7"/>
  <c r="R369" i="7"/>
  <c r="B369" i="7"/>
  <c r="N369" i="7" s="1"/>
  <c r="P369" i="7" s="1"/>
  <c r="Q369" i="7" s="1"/>
  <c r="U368" i="7"/>
  <c r="R368" i="7"/>
  <c r="Q368" i="7"/>
  <c r="B368" i="7"/>
  <c r="N368" i="7" s="1"/>
  <c r="U367" i="7"/>
  <c r="R367" i="7"/>
  <c r="Q367" i="7"/>
  <c r="B367" i="7"/>
  <c r="O367" i="7" s="1"/>
  <c r="U366" i="7"/>
  <c r="R366" i="7"/>
  <c r="Q366" i="7"/>
  <c r="B366" i="7"/>
  <c r="N366" i="7" s="1"/>
  <c r="U365" i="7"/>
  <c r="R365" i="7"/>
  <c r="Q365" i="7"/>
  <c r="B365" i="7"/>
  <c r="O365" i="7" s="1"/>
  <c r="U364" i="7"/>
  <c r="R364" i="7"/>
  <c r="Q364" i="7"/>
  <c r="O364" i="7"/>
  <c r="B364" i="7"/>
  <c r="N364" i="7" s="1"/>
  <c r="U363" i="7"/>
  <c r="R363" i="7"/>
  <c r="N363" i="7"/>
  <c r="P363" i="7" s="1"/>
  <c r="Q363" i="7" s="1"/>
  <c r="B363" i="7"/>
  <c r="O363" i="7" s="1"/>
  <c r="U362" i="7"/>
  <c r="R362" i="7"/>
  <c r="V362" i="7" s="1"/>
  <c r="Q362" i="7"/>
  <c r="B362" i="7"/>
  <c r="U361" i="7"/>
  <c r="R361" i="7"/>
  <c r="B361" i="7"/>
  <c r="N361" i="7" s="1"/>
  <c r="P361" i="7" s="1"/>
  <c r="Q361" i="7" s="1"/>
  <c r="U360" i="7"/>
  <c r="R360" i="7"/>
  <c r="Q360" i="7"/>
  <c r="B360" i="7"/>
  <c r="O360" i="7" s="1"/>
  <c r="U359" i="7"/>
  <c r="R359" i="7"/>
  <c r="Q359" i="7"/>
  <c r="O359" i="7"/>
  <c r="B359" i="7"/>
  <c r="N359" i="7" s="1"/>
  <c r="U358" i="7"/>
  <c r="R358" i="7"/>
  <c r="Q358" i="7"/>
  <c r="B358" i="7"/>
  <c r="N358" i="7" s="1"/>
  <c r="U357" i="7"/>
  <c r="R357" i="7"/>
  <c r="Q357" i="7"/>
  <c r="B357" i="7"/>
  <c r="N357" i="7" s="1"/>
  <c r="U356" i="7"/>
  <c r="R356" i="7"/>
  <c r="Q356" i="7"/>
  <c r="N356" i="7"/>
  <c r="B356" i="7"/>
  <c r="O356" i="7" s="1"/>
  <c r="U355" i="7"/>
  <c r="R355" i="7"/>
  <c r="Q355" i="7"/>
  <c r="B355" i="7"/>
  <c r="N355" i="7" s="1"/>
  <c r="U354" i="7"/>
  <c r="R354" i="7"/>
  <c r="Q354" i="7"/>
  <c r="N354" i="7"/>
  <c r="B354" i="7"/>
  <c r="O354" i="7" s="1"/>
  <c r="U353" i="7"/>
  <c r="R353" i="7"/>
  <c r="Q353" i="7"/>
  <c r="B353" i="7"/>
  <c r="N353" i="7" s="1"/>
  <c r="U352" i="7"/>
  <c r="R352" i="7"/>
  <c r="O352" i="7"/>
  <c r="N352" i="7"/>
  <c r="P352" i="7" s="1"/>
  <c r="Q352" i="7" s="1"/>
  <c r="B352" i="7"/>
  <c r="U351" i="7"/>
  <c r="R351" i="7"/>
  <c r="Q351" i="7"/>
  <c r="B351" i="7"/>
  <c r="U350" i="7"/>
  <c r="R350" i="7"/>
  <c r="Q350" i="7"/>
  <c r="B350" i="7"/>
  <c r="O350" i="7" s="1"/>
  <c r="U349" i="7"/>
  <c r="R349" i="7"/>
  <c r="Q349" i="7"/>
  <c r="B349" i="7"/>
  <c r="U348" i="7"/>
  <c r="R348" i="7"/>
  <c r="Q348" i="7"/>
  <c r="N348" i="7"/>
  <c r="B348" i="7"/>
  <c r="O348" i="7" s="1"/>
  <c r="U347" i="7"/>
  <c r="R347" i="7"/>
  <c r="Q347" i="7"/>
  <c r="B347" i="7"/>
  <c r="U346" i="7"/>
  <c r="R346" i="7"/>
  <c r="Q346" i="7"/>
  <c r="B346" i="7"/>
  <c r="O346" i="7" s="1"/>
  <c r="U345" i="7"/>
  <c r="R345" i="7"/>
  <c r="V345" i="7" s="1"/>
  <c r="Q345" i="7"/>
  <c r="B345" i="7"/>
  <c r="U344" i="7"/>
  <c r="R344" i="7"/>
  <c r="Q344" i="7"/>
  <c r="B344" i="7"/>
  <c r="N344" i="7" s="1"/>
  <c r="U343" i="7"/>
  <c r="R343" i="7"/>
  <c r="V343" i="7" s="1"/>
  <c r="B343" i="7"/>
  <c r="O343" i="7" s="1"/>
  <c r="U342" i="7"/>
  <c r="R342" i="7"/>
  <c r="B342" i="7"/>
  <c r="U341" i="7"/>
  <c r="R341" i="7"/>
  <c r="Q341" i="7"/>
  <c r="B341" i="7"/>
  <c r="O341" i="7" s="1"/>
  <c r="U340" i="7"/>
  <c r="S340" i="7"/>
  <c r="R340" i="7"/>
  <c r="V340" i="7" s="1"/>
  <c r="Q340" i="7"/>
  <c r="B340" i="7"/>
  <c r="U339" i="7"/>
  <c r="R339" i="7"/>
  <c r="Q339" i="7"/>
  <c r="B339" i="7"/>
  <c r="N339" i="7" s="1"/>
  <c r="U338" i="7"/>
  <c r="S338" i="7"/>
  <c r="R338" i="7"/>
  <c r="V338" i="7" s="1"/>
  <c r="Q338" i="7"/>
  <c r="B338" i="7"/>
  <c r="U337" i="7"/>
  <c r="R337" i="7"/>
  <c r="O337" i="7"/>
  <c r="B337" i="7"/>
  <c r="N337" i="7" s="1"/>
  <c r="P337" i="7" s="1"/>
  <c r="Q337" i="7" s="1"/>
  <c r="U336" i="7"/>
  <c r="R336" i="7"/>
  <c r="Q336" i="7"/>
  <c r="B336" i="7"/>
  <c r="O336" i="7" s="1"/>
  <c r="U335" i="7"/>
  <c r="R335" i="7"/>
  <c r="Q335" i="7"/>
  <c r="O335" i="7"/>
  <c r="B335" i="7"/>
  <c r="N335" i="7" s="1"/>
  <c r="U334" i="7"/>
  <c r="R334" i="7"/>
  <c r="Q334" i="7"/>
  <c r="B334" i="7"/>
  <c r="N334" i="7" s="1"/>
  <c r="U333" i="7"/>
  <c r="R333" i="7"/>
  <c r="Q333" i="7"/>
  <c r="B333" i="7"/>
  <c r="N333" i="7" s="1"/>
  <c r="U332" i="7"/>
  <c r="R332" i="7"/>
  <c r="Q332" i="7"/>
  <c r="B332" i="7"/>
  <c r="O332" i="7" s="1"/>
  <c r="U331" i="7"/>
  <c r="R331" i="7"/>
  <c r="Q331" i="7"/>
  <c r="B331" i="7"/>
  <c r="N331" i="7" s="1"/>
  <c r="U330" i="7"/>
  <c r="R330" i="7"/>
  <c r="Q330" i="7"/>
  <c r="B330" i="7"/>
  <c r="O330" i="7" s="1"/>
  <c r="U329" i="7"/>
  <c r="R329" i="7"/>
  <c r="Q329" i="7"/>
  <c r="O329" i="7"/>
  <c r="B329" i="7"/>
  <c r="N329" i="7" s="1"/>
  <c r="U328" i="7"/>
  <c r="R328" i="7"/>
  <c r="Q328" i="7"/>
  <c r="B328" i="7"/>
  <c r="O328" i="7" s="1"/>
  <c r="U327" i="7"/>
  <c r="R327" i="7"/>
  <c r="Q327" i="7"/>
  <c r="B327" i="7"/>
  <c r="N327" i="7" s="1"/>
  <c r="U326" i="7"/>
  <c r="R326" i="7"/>
  <c r="Q326" i="7"/>
  <c r="B326" i="7"/>
  <c r="N326" i="7" s="1"/>
  <c r="U325" i="7"/>
  <c r="R325" i="7"/>
  <c r="Q325" i="7"/>
  <c r="B325" i="7"/>
  <c r="N325" i="7" s="1"/>
  <c r="U324" i="7"/>
  <c r="R324" i="7"/>
  <c r="Q324" i="7"/>
  <c r="B324" i="7"/>
  <c r="O324" i="7" s="1"/>
  <c r="U323" i="7"/>
  <c r="R323" i="7"/>
  <c r="Q323" i="7"/>
  <c r="B323" i="7"/>
  <c r="N323" i="7" s="1"/>
  <c r="U322" i="7"/>
  <c r="R322" i="7"/>
  <c r="Q322" i="7"/>
  <c r="B322" i="7"/>
  <c r="O322" i="7" s="1"/>
  <c r="U321" i="7"/>
  <c r="R321" i="7"/>
  <c r="Q321" i="7"/>
  <c r="O321" i="7"/>
  <c r="B321" i="7"/>
  <c r="N321" i="7" s="1"/>
  <c r="U320" i="7"/>
  <c r="R320" i="7"/>
  <c r="Q320" i="7"/>
  <c r="B320" i="7"/>
  <c r="O320" i="7" s="1"/>
  <c r="U319" i="7"/>
  <c r="R319" i="7"/>
  <c r="Q319" i="7"/>
  <c r="B319" i="7"/>
  <c r="N319" i="7" s="1"/>
  <c r="U318" i="7"/>
  <c r="R318" i="7"/>
  <c r="Q318" i="7"/>
  <c r="B318" i="7"/>
  <c r="N318" i="7" s="1"/>
  <c r="U317" i="7"/>
  <c r="S317" i="7"/>
  <c r="R317" i="7"/>
  <c r="V317" i="7" s="1"/>
  <c r="Q317" i="7"/>
  <c r="B317" i="7"/>
  <c r="N317" i="7" s="1"/>
  <c r="U316" i="7"/>
  <c r="R316" i="7"/>
  <c r="Q316" i="7"/>
  <c r="O316" i="7"/>
  <c r="N316" i="7"/>
  <c r="B316" i="7"/>
  <c r="U315" i="7"/>
  <c r="R315" i="7"/>
  <c r="Q315" i="7"/>
  <c r="B315" i="7"/>
  <c r="N315" i="7" s="1"/>
  <c r="U314" i="7"/>
  <c r="R314" i="7"/>
  <c r="Q314" i="7"/>
  <c r="B314" i="7"/>
  <c r="N314" i="7" s="1"/>
  <c r="U313" i="7"/>
  <c r="R313" i="7"/>
  <c r="V313" i="7" s="1"/>
  <c r="Q313" i="7"/>
  <c r="B313" i="7"/>
  <c r="N313" i="7" s="1"/>
  <c r="U312" i="7"/>
  <c r="R312" i="7"/>
  <c r="Q312" i="7"/>
  <c r="N312" i="7"/>
  <c r="B312" i="7"/>
  <c r="O312" i="7" s="1"/>
  <c r="U311" i="7"/>
  <c r="R311" i="7"/>
  <c r="Q311" i="7"/>
  <c r="B311" i="7"/>
  <c r="N311" i="7" s="1"/>
  <c r="U310" i="7"/>
  <c r="R310" i="7"/>
  <c r="Q310" i="7"/>
  <c r="B310" i="7"/>
  <c r="O310" i="7" s="1"/>
  <c r="U309" i="7"/>
  <c r="R309" i="7"/>
  <c r="Q309" i="7"/>
  <c r="B309" i="7"/>
  <c r="N309" i="7" s="1"/>
  <c r="U308" i="7"/>
  <c r="R308" i="7"/>
  <c r="Q308" i="7"/>
  <c r="B308" i="7"/>
  <c r="O308" i="7" s="1"/>
  <c r="U307" i="7"/>
  <c r="R307" i="7"/>
  <c r="Q307" i="7"/>
  <c r="B307" i="7"/>
  <c r="N307" i="7" s="1"/>
  <c r="U306" i="7"/>
  <c r="R306" i="7"/>
  <c r="Q306" i="7"/>
  <c r="B306" i="7"/>
  <c r="O306" i="7" s="1"/>
  <c r="U305" i="7"/>
  <c r="R305" i="7"/>
  <c r="Q305" i="7"/>
  <c r="B305" i="7"/>
  <c r="N305" i="7" s="1"/>
  <c r="U304" i="7"/>
  <c r="R304" i="7"/>
  <c r="Q304" i="7"/>
  <c r="B304" i="7"/>
  <c r="O304" i="7" s="1"/>
  <c r="U303" i="7"/>
  <c r="R303" i="7"/>
  <c r="Q303" i="7"/>
  <c r="B303" i="7"/>
  <c r="N303" i="7" s="1"/>
  <c r="U302" i="7"/>
  <c r="R302" i="7"/>
  <c r="Q302" i="7"/>
  <c r="B302" i="7"/>
  <c r="N302" i="7" s="1"/>
  <c r="U301" i="7"/>
  <c r="R301" i="7"/>
  <c r="Q301" i="7"/>
  <c r="B301" i="7"/>
  <c r="N301" i="7" s="1"/>
  <c r="U300" i="7"/>
  <c r="R300" i="7"/>
  <c r="Q300" i="7"/>
  <c r="O300" i="7"/>
  <c r="B300" i="7"/>
  <c r="N300" i="7" s="1"/>
  <c r="U299" i="7"/>
  <c r="R299" i="7"/>
  <c r="Q299" i="7"/>
  <c r="B299" i="7"/>
  <c r="N299" i="7" s="1"/>
  <c r="U298" i="7"/>
  <c r="R298" i="7"/>
  <c r="Q298" i="7"/>
  <c r="B298" i="7"/>
  <c r="N298" i="7" s="1"/>
  <c r="U297" i="7"/>
  <c r="R297" i="7"/>
  <c r="Q297" i="7"/>
  <c r="B297" i="7"/>
  <c r="N297" i="7" s="1"/>
  <c r="U296" i="7"/>
  <c r="R296" i="7"/>
  <c r="Q296" i="7"/>
  <c r="B296" i="7"/>
  <c r="O296" i="7" s="1"/>
  <c r="U295" i="7"/>
  <c r="R295" i="7"/>
  <c r="B295" i="7"/>
  <c r="O295" i="7" s="1"/>
  <c r="U294" i="7"/>
  <c r="R294" i="7"/>
  <c r="Q294" i="7"/>
  <c r="B294" i="7"/>
  <c r="N294" i="7" s="1"/>
  <c r="U293" i="7"/>
  <c r="R293" i="7"/>
  <c r="B293" i="7"/>
  <c r="N293" i="7" s="1"/>
  <c r="P293" i="7" s="1"/>
  <c r="Q293" i="7" s="1"/>
  <c r="U292" i="7"/>
  <c r="R292" i="7"/>
  <c r="V292" i="7" s="1"/>
  <c r="Q292" i="7"/>
  <c r="B292" i="7"/>
  <c r="N292" i="7" s="1"/>
  <c r="U291" i="7"/>
  <c r="R291" i="7"/>
  <c r="Q291" i="7"/>
  <c r="B291" i="7"/>
  <c r="O291" i="7" s="1"/>
  <c r="U290" i="7"/>
  <c r="R290" i="7"/>
  <c r="Q290" i="7"/>
  <c r="B290" i="7"/>
  <c r="N290" i="7" s="1"/>
  <c r="U289" i="7"/>
  <c r="R289" i="7"/>
  <c r="Q289" i="7"/>
  <c r="B289" i="7"/>
  <c r="O289" i="7" s="1"/>
  <c r="U288" i="7"/>
  <c r="R288" i="7"/>
  <c r="Q288" i="7"/>
  <c r="B288" i="7"/>
  <c r="N288" i="7" s="1"/>
  <c r="U287" i="7"/>
  <c r="R287" i="7"/>
  <c r="Q287" i="7"/>
  <c r="N287" i="7"/>
  <c r="B287" i="7"/>
  <c r="O287" i="7" s="1"/>
  <c r="U286" i="7"/>
  <c r="R286" i="7"/>
  <c r="Q286" i="7"/>
  <c r="O286" i="7"/>
  <c r="B286" i="7"/>
  <c r="N286" i="7" s="1"/>
  <c r="U285" i="7"/>
  <c r="R285" i="7"/>
  <c r="Q285" i="7"/>
  <c r="B285" i="7"/>
  <c r="O285" i="7" s="1"/>
  <c r="U284" i="7"/>
  <c r="R284" i="7"/>
  <c r="Q284" i="7"/>
  <c r="B284" i="7"/>
  <c r="N284" i="7" s="1"/>
  <c r="U283" i="7"/>
  <c r="R283" i="7"/>
  <c r="Q283" i="7"/>
  <c r="B283" i="7"/>
  <c r="N283" i="7" s="1"/>
  <c r="U282" i="7"/>
  <c r="R282" i="7"/>
  <c r="Q282" i="7"/>
  <c r="B282" i="7"/>
  <c r="N282" i="7" s="1"/>
  <c r="U281" i="7"/>
  <c r="R281" i="7"/>
  <c r="Q281" i="7"/>
  <c r="B281" i="7"/>
  <c r="O281" i="7" s="1"/>
  <c r="U280" i="7"/>
  <c r="S280" i="7"/>
  <c r="R280" i="7"/>
  <c r="V280" i="7" s="1"/>
  <c r="Q280" i="7"/>
  <c r="B280" i="7"/>
  <c r="N280" i="7" s="1"/>
  <c r="U279" i="7"/>
  <c r="R279" i="7"/>
  <c r="Q279" i="7"/>
  <c r="B279" i="7"/>
  <c r="N279" i="7" s="1"/>
  <c r="U278" i="7"/>
  <c r="R278" i="7"/>
  <c r="Q278" i="7"/>
  <c r="B278" i="7"/>
  <c r="N278" i="7" s="1"/>
  <c r="U277" i="7"/>
  <c r="R277" i="7"/>
  <c r="Q277" i="7"/>
  <c r="O277" i="7"/>
  <c r="N277" i="7"/>
  <c r="B277" i="7"/>
  <c r="U276" i="7"/>
  <c r="R276" i="7"/>
  <c r="Q276" i="7"/>
  <c r="B276" i="7"/>
  <c r="N276" i="7" s="1"/>
  <c r="U275" i="7"/>
  <c r="R275" i="7"/>
  <c r="O275" i="7"/>
  <c r="B275" i="7"/>
  <c r="N275" i="7" s="1"/>
  <c r="P275" i="7" s="1"/>
  <c r="Q275" i="7" s="1"/>
  <c r="U274" i="7"/>
  <c r="R274" i="7"/>
  <c r="Q274" i="7"/>
  <c r="B274" i="7"/>
  <c r="O274" i="7" s="1"/>
  <c r="U273" i="7"/>
  <c r="R273" i="7"/>
  <c r="B273" i="7"/>
  <c r="N273" i="7" s="1"/>
  <c r="P273" i="7" s="1"/>
  <c r="Q273" i="7" s="1"/>
  <c r="U272" i="7"/>
  <c r="R272" i="7"/>
  <c r="Q272" i="7"/>
  <c r="B272" i="7"/>
  <c r="O272" i="7" s="1"/>
  <c r="U271" i="7"/>
  <c r="S271" i="7"/>
  <c r="R271" i="7"/>
  <c r="V271" i="7" s="1"/>
  <c r="Q271" i="7"/>
  <c r="O271" i="7"/>
  <c r="B271" i="7"/>
  <c r="N271" i="7" s="1"/>
  <c r="U270" i="7"/>
  <c r="R270" i="7"/>
  <c r="B270" i="7"/>
  <c r="O270" i="7" s="1"/>
  <c r="U269" i="7"/>
  <c r="S269" i="7"/>
  <c r="R269" i="7"/>
  <c r="V269" i="7" s="1"/>
  <c r="Q269" i="7"/>
  <c r="B269" i="7"/>
  <c r="O269" i="7" s="1"/>
  <c r="U268" i="7"/>
  <c r="R268" i="7"/>
  <c r="V268" i="7" s="1"/>
  <c r="Q268" i="7"/>
  <c r="B268" i="7"/>
  <c r="O268" i="7" s="1"/>
  <c r="U267" i="7"/>
  <c r="R267" i="7"/>
  <c r="Q267" i="7"/>
  <c r="B267" i="7"/>
  <c r="O267" i="7" s="1"/>
  <c r="U266" i="7"/>
  <c r="R266" i="7"/>
  <c r="Q266" i="7"/>
  <c r="B266" i="7"/>
  <c r="N266" i="7" s="1"/>
  <c r="U265" i="7"/>
  <c r="R265" i="7"/>
  <c r="Q265" i="7"/>
  <c r="B265" i="7"/>
  <c r="O265" i="7" s="1"/>
  <c r="U264" i="7"/>
  <c r="S264" i="7"/>
  <c r="R264" i="7"/>
  <c r="V264" i="7" s="1"/>
  <c r="Q264" i="7"/>
  <c r="N264" i="7"/>
  <c r="B264" i="7"/>
  <c r="O264" i="7" s="1"/>
  <c r="U263" i="7"/>
  <c r="R263" i="7"/>
  <c r="Q263" i="7"/>
  <c r="B263" i="7"/>
  <c r="O263" i="7" s="1"/>
  <c r="U262" i="7"/>
  <c r="R262" i="7"/>
  <c r="B262" i="7"/>
  <c r="N262" i="7" s="1"/>
  <c r="P262" i="7" s="1"/>
  <c r="Q262" i="7" s="1"/>
  <c r="U261" i="7"/>
  <c r="R261" i="7"/>
  <c r="Q261" i="7"/>
  <c r="B261" i="7"/>
  <c r="O261" i="7" s="1"/>
  <c r="U260" i="7"/>
  <c r="S260" i="7"/>
  <c r="R260" i="7"/>
  <c r="V260" i="7" s="1"/>
  <c r="Q260" i="7"/>
  <c r="O260" i="7"/>
  <c r="B260" i="7"/>
  <c r="N260" i="7" s="1"/>
  <c r="U259" i="7"/>
  <c r="R259" i="7"/>
  <c r="Q259" i="7"/>
  <c r="B259" i="7"/>
  <c r="N259" i="7" s="1"/>
  <c r="U258" i="7"/>
  <c r="R258" i="7"/>
  <c r="Q258" i="7"/>
  <c r="O258" i="7"/>
  <c r="B258" i="7"/>
  <c r="N258" i="7" s="1"/>
  <c r="U257" i="7"/>
  <c r="R257" i="7"/>
  <c r="Q257" i="7"/>
  <c r="B257" i="7"/>
  <c r="O257" i="7" s="1"/>
  <c r="U256" i="7"/>
  <c r="R256" i="7"/>
  <c r="Q256" i="7"/>
  <c r="B256" i="7"/>
  <c r="N256" i="7" s="1"/>
  <c r="U255" i="7"/>
  <c r="R255" i="7"/>
  <c r="Q255" i="7"/>
  <c r="B255" i="7"/>
  <c r="O255" i="7" s="1"/>
  <c r="U254" i="7"/>
  <c r="R254" i="7"/>
  <c r="Q254" i="7"/>
  <c r="B254" i="7"/>
  <c r="N254" i="7" s="1"/>
  <c r="U253" i="7"/>
  <c r="R253" i="7"/>
  <c r="B253" i="7"/>
  <c r="O253" i="7" s="1"/>
  <c r="U252" i="7"/>
  <c r="R252" i="7"/>
  <c r="Q252" i="7"/>
  <c r="B252" i="7"/>
  <c r="O252" i="7" s="1"/>
  <c r="U251" i="7"/>
  <c r="R251" i="7"/>
  <c r="Q251" i="7"/>
  <c r="B251" i="7"/>
  <c r="N251" i="7" s="1"/>
  <c r="U250" i="7"/>
  <c r="S250" i="7"/>
  <c r="R250" i="7"/>
  <c r="V250" i="7" s="1"/>
  <c r="Q250" i="7"/>
  <c r="N250" i="7"/>
  <c r="B250" i="7"/>
  <c r="O250" i="7" s="1"/>
  <c r="U249" i="7"/>
  <c r="R249" i="7"/>
  <c r="Q249" i="7"/>
  <c r="O249" i="7"/>
  <c r="B249" i="7"/>
  <c r="N249" i="7" s="1"/>
  <c r="U248" i="7"/>
  <c r="R248" i="7"/>
  <c r="Q248" i="7"/>
  <c r="B248" i="7"/>
  <c r="U247" i="7"/>
  <c r="R247" i="7"/>
  <c r="Q247" i="7"/>
  <c r="B247" i="7"/>
  <c r="O247" i="7" s="1"/>
  <c r="U246" i="7"/>
  <c r="R246" i="7"/>
  <c r="Q246" i="7"/>
  <c r="B246" i="7"/>
  <c r="O246" i="7" s="1"/>
  <c r="U245" i="7"/>
  <c r="R245" i="7"/>
  <c r="Q245" i="7"/>
  <c r="B245" i="7"/>
  <c r="N245" i="7" s="1"/>
  <c r="U244" i="7"/>
  <c r="S244" i="7"/>
  <c r="R244" i="7"/>
  <c r="V244" i="7" s="1"/>
  <c r="Q244" i="7"/>
  <c r="B244" i="7"/>
  <c r="U243" i="7"/>
  <c r="R243" i="7"/>
  <c r="Q243" i="7"/>
  <c r="B243" i="7"/>
  <c r="O243" i="7" s="1"/>
  <c r="U242" i="7"/>
  <c r="R242" i="7"/>
  <c r="Q242" i="7"/>
  <c r="B242" i="7"/>
  <c r="O242" i="7" s="1"/>
  <c r="U241" i="7"/>
  <c r="R241" i="7"/>
  <c r="Q241" i="7"/>
  <c r="B241" i="7"/>
  <c r="N241" i="7" s="1"/>
  <c r="U240" i="7"/>
  <c r="S240" i="7"/>
  <c r="R240" i="7"/>
  <c r="V240" i="7" s="1"/>
  <c r="Q240" i="7"/>
  <c r="B240" i="7"/>
  <c r="U239" i="7"/>
  <c r="R239" i="7"/>
  <c r="Q239" i="7"/>
  <c r="B239" i="7"/>
  <c r="O239" i="7" s="1"/>
  <c r="U238" i="7"/>
  <c r="R238" i="7"/>
  <c r="V238" i="7" s="1"/>
  <c r="Q238" i="7"/>
  <c r="B238" i="7"/>
  <c r="O238" i="7" s="1"/>
  <c r="U237" i="7"/>
  <c r="R237" i="7"/>
  <c r="Q237" i="7"/>
  <c r="B237" i="7"/>
  <c r="N237" i="7" s="1"/>
  <c r="U236" i="7"/>
  <c r="R236" i="7"/>
  <c r="Q236" i="7"/>
  <c r="B236" i="7"/>
  <c r="U235" i="7"/>
  <c r="R235" i="7"/>
  <c r="Q235" i="7"/>
  <c r="B235" i="7"/>
  <c r="N235" i="7" s="1"/>
  <c r="U234" i="7"/>
  <c r="R234" i="7"/>
  <c r="Q234" i="7"/>
  <c r="B234" i="7"/>
  <c r="O234" i="7" s="1"/>
  <c r="U233" i="7"/>
  <c r="R233" i="7"/>
  <c r="Q233" i="7"/>
  <c r="B233" i="7"/>
  <c r="N233" i="7" s="1"/>
  <c r="U232" i="7"/>
  <c r="R232" i="7"/>
  <c r="V232" i="7" s="1"/>
  <c r="Q232" i="7"/>
  <c r="B232" i="7"/>
  <c r="U231" i="7"/>
  <c r="R231" i="7"/>
  <c r="Q231" i="7"/>
  <c r="B231" i="7"/>
  <c r="O231" i="7" s="1"/>
  <c r="U230" i="7"/>
  <c r="S230" i="7"/>
  <c r="R230" i="7"/>
  <c r="V230" i="7" s="1"/>
  <c r="Q230" i="7"/>
  <c r="N230" i="7"/>
  <c r="B230" i="7"/>
  <c r="O230" i="7" s="1"/>
  <c r="U229" i="7"/>
  <c r="R229" i="7"/>
  <c r="Q229" i="7"/>
  <c r="B229" i="7"/>
  <c r="N229" i="7" s="1"/>
  <c r="U228" i="7"/>
  <c r="S228" i="7"/>
  <c r="R228" i="7"/>
  <c r="V228" i="7" s="1"/>
  <c r="Q228" i="7"/>
  <c r="B228" i="7"/>
  <c r="U227" i="7"/>
  <c r="R227" i="7"/>
  <c r="Q227" i="7"/>
  <c r="B227" i="7"/>
  <c r="O227" i="7" s="1"/>
  <c r="U226" i="7"/>
  <c r="R226" i="7"/>
  <c r="Q226" i="7"/>
  <c r="B226" i="7"/>
  <c r="O226" i="7" s="1"/>
  <c r="U225" i="7"/>
  <c r="R225" i="7"/>
  <c r="Q225" i="7"/>
  <c r="B225" i="7"/>
  <c r="N225" i="7" s="1"/>
  <c r="U224" i="7"/>
  <c r="R224" i="7"/>
  <c r="Q224" i="7"/>
  <c r="B224" i="7"/>
  <c r="U223" i="7"/>
  <c r="R223" i="7"/>
  <c r="Q223" i="7"/>
  <c r="B223" i="7"/>
  <c r="N223" i="7" s="1"/>
  <c r="U222" i="7"/>
  <c r="S222" i="7"/>
  <c r="R222" i="7"/>
  <c r="V222" i="7" s="1"/>
  <c r="Q222" i="7"/>
  <c r="N222" i="7"/>
  <c r="B222" i="7"/>
  <c r="O222" i="7" s="1"/>
  <c r="U221" i="7"/>
  <c r="R221" i="7"/>
  <c r="Q221" i="7"/>
  <c r="B221" i="7"/>
  <c r="N221" i="7" s="1"/>
  <c r="U220" i="7"/>
  <c r="S220" i="7"/>
  <c r="R220" i="7"/>
  <c r="V220" i="7" s="1"/>
  <c r="O220" i="7"/>
  <c r="N220" i="7"/>
  <c r="P220" i="7" s="1"/>
  <c r="Q220" i="7" s="1"/>
  <c r="B220" i="7"/>
  <c r="U219" i="7"/>
  <c r="R219" i="7"/>
  <c r="Q219" i="7"/>
  <c r="B219" i="7"/>
  <c r="N219" i="7" s="1"/>
  <c r="U218" i="7"/>
  <c r="R218" i="7"/>
  <c r="B218" i="7"/>
  <c r="O218" i="7" s="1"/>
  <c r="U217" i="7"/>
  <c r="S217" i="7"/>
  <c r="R217" i="7"/>
  <c r="V217" i="7" s="1"/>
  <c r="N217" i="7"/>
  <c r="P217" i="7" s="1"/>
  <c r="Q217" i="7" s="1"/>
  <c r="B217" i="7"/>
  <c r="O217" i="7" s="1"/>
  <c r="U216" i="7"/>
  <c r="R216" i="7"/>
  <c r="Q216" i="7"/>
  <c r="B216" i="7"/>
  <c r="U215" i="7"/>
  <c r="R215" i="7"/>
  <c r="Q215" i="7"/>
  <c r="B215" i="7"/>
  <c r="N215" i="7" s="1"/>
  <c r="U214" i="7"/>
  <c r="S214" i="7"/>
  <c r="R214" i="7"/>
  <c r="V214" i="7" s="1"/>
  <c r="Q214" i="7"/>
  <c r="O214" i="7"/>
  <c r="B214" i="7"/>
  <c r="N214" i="7" s="1"/>
  <c r="U213" i="7"/>
  <c r="R213" i="7"/>
  <c r="Q213" i="7"/>
  <c r="N213" i="7"/>
  <c r="B213" i="7"/>
  <c r="O213" i="7" s="1"/>
  <c r="U212" i="7"/>
  <c r="R212" i="7"/>
  <c r="Q212" i="7"/>
  <c r="B212" i="7"/>
  <c r="N212" i="7" s="1"/>
  <c r="U211" i="7"/>
  <c r="R211" i="7"/>
  <c r="Q211" i="7"/>
  <c r="B211" i="7"/>
  <c r="O211" i="7" s="1"/>
  <c r="U210" i="7"/>
  <c r="R210" i="7"/>
  <c r="Q210" i="7"/>
  <c r="B210" i="7"/>
  <c r="N210" i="7" s="1"/>
  <c r="U209" i="7"/>
  <c r="R209" i="7"/>
  <c r="Q209" i="7"/>
  <c r="B209" i="7"/>
  <c r="O209" i="7" s="1"/>
  <c r="U208" i="7"/>
  <c r="R208" i="7"/>
  <c r="Q208" i="7"/>
  <c r="B208" i="7"/>
  <c r="U207" i="7"/>
  <c r="R207" i="7"/>
  <c r="B207" i="7"/>
  <c r="O207" i="7" s="1"/>
  <c r="U206" i="7"/>
  <c r="S206" i="7"/>
  <c r="R206" i="7"/>
  <c r="V206" i="7" s="1"/>
  <c r="Q206" i="7"/>
  <c r="B206" i="7"/>
  <c r="U205" i="7"/>
  <c r="R205" i="7"/>
  <c r="Q205" i="7"/>
  <c r="B205" i="7"/>
  <c r="O205" i="7" s="1"/>
  <c r="U204" i="7"/>
  <c r="S204" i="7"/>
  <c r="R204" i="7"/>
  <c r="V204" i="7" s="1"/>
  <c r="N204" i="7"/>
  <c r="P204" i="7" s="1"/>
  <c r="Q204" i="7" s="1"/>
  <c r="B204" i="7"/>
  <c r="O204" i="7" s="1"/>
  <c r="U203" i="7"/>
  <c r="R203" i="7"/>
  <c r="Q203" i="7"/>
  <c r="B203" i="7"/>
  <c r="U202" i="7"/>
  <c r="R202" i="7"/>
  <c r="Q202" i="7"/>
  <c r="B202" i="7"/>
  <c r="O202" i="7" s="1"/>
  <c r="U201" i="7"/>
  <c r="R201" i="7"/>
  <c r="Q201" i="7"/>
  <c r="B201" i="7"/>
  <c r="N201" i="7" s="1"/>
  <c r="U200" i="7"/>
  <c r="R200" i="7"/>
  <c r="Q200" i="7"/>
  <c r="B200" i="7"/>
  <c r="O200" i="7" s="1"/>
  <c r="U199" i="7"/>
  <c r="R199" i="7"/>
  <c r="Q199" i="7"/>
  <c r="B199" i="7"/>
  <c r="N199" i="7" s="1"/>
  <c r="U198" i="7"/>
  <c r="R198" i="7"/>
  <c r="Q198" i="7"/>
  <c r="B198" i="7"/>
  <c r="N198" i="7" s="1"/>
  <c r="U197" i="7"/>
  <c r="S197" i="7"/>
  <c r="R197" i="7"/>
  <c r="V197" i="7" s="1"/>
  <c r="Q197" i="7"/>
  <c r="B197" i="7"/>
  <c r="N197" i="7" s="1"/>
  <c r="U196" i="7"/>
  <c r="R196" i="7"/>
  <c r="Q196" i="7"/>
  <c r="N196" i="7"/>
  <c r="B196" i="7"/>
  <c r="O196" i="7" s="1"/>
  <c r="U195" i="7"/>
  <c r="R195" i="7"/>
  <c r="Q195" i="7"/>
  <c r="B195" i="7"/>
  <c r="N195" i="7" s="1"/>
  <c r="U194" i="7"/>
  <c r="R194" i="7"/>
  <c r="Q194" i="7"/>
  <c r="B194" i="7"/>
  <c r="O194" i="7" s="1"/>
  <c r="U193" i="7"/>
  <c r="S193" i="7"/>
  <c r="R193" i="7"/>
  <c r="V193" i="7" s="1"/>
  <c r="Q193" i="7"/>
  <c r="O193" i="7"/>
  <c r="B193" i="7"/>
  <c r="N193" i="7" s="1"/>
  <c r="U192" i="7"/>
  <c r="R192" i="7"/>
  <c r="Q192" i="7"/>
  <c r="B192" i="7"/>
  <c r="N192" i="7" s="1"/>
  <c r="U191" i="7"/>
  <c r="R191" i="7"/>
  <c r="Q191" i="7"/>
  <c r="B191" i="7"/>
  <c r="N191" i="7" s="1"/>
  <c r="U190" i="7"/>
  <c r="R190" i="7"/>
  <c r="Q190" i="7"/>
  <c r="B190" i="7"/>
  <c r="O190" i="7" s="1"/>
  <c r="U189" i="7"/>
  <c r="R189" i="7"/>
  <c r="Q189" i="7"/>
  <c r="B189" i="7"/>
  <c r="N189" i="7" s="1"/>
  <c r="U188" i="7"/>
  <c r="R188" i="7"/>
  <c r="Q188" i="7"/>
  <c r="O188" i="7"/>
  <c r="B188" i="7"/>
  <c r="N188" i="7" s="1"/>
  <c r="U187" i="7"/>
  <c r="R187" i="7"/>
  <c r="Q187" i="7"/>
  <c r="B187" i="7"/>
  <c r="N187" i="7" s="1"/>
  <c r="U186" i="7"/>
  <c r="R186" i="7"/>
  <c r="Q186" i="7"/>
  <c r="N186" i="7"/>
  <c r="B186" i="7"/>
  <c r="O186" i="7" s="1"/>
  <c r="U185" i="7"/>
  <c r="R185" i="7"/>
  <c r="Q185" i="7"/>
  <c r="B185" i="7"/>
  <c r="N185" i="7" s="1"/>
  <c r="U184" i="7"/>
  <c r="R184" i="7"/>
  <c r="Q184" i="7"/>
  <c r="B184" i="7"/>
  <c r="O184" i="7" s="1"/>
  <c r="U183" i="7"/>
  <c r="R183" i="7"/>
  <c r="B183" i="7"/>
  <c r="O183" i="7" s="1"/>
  <c r="U182" i="7"/>
  <c r="R182" i="7"/>
  <c r="B182" i="7"/>
  <c r="N182" i="7" s="1"/>
  <c r="P182" i="7" s="1"/>
  <c r="Q182" i="7" s="1"/>
  <c r="U181" i="7"/>
  <c r="R181" i="7"/>
  <c r="Q181" i="7"/>
  <c r="O181" i="7"/>
  <c r="B181" i="7"/>
  <c r="N181" i="7" s="1"/>
  <c r="U180" i="7"/>
  <c r="R180" i="7"/>
  <c r="Q180" i="7"/>
  <c r="B180" i="7"/>
  <c r="N180" i="7" s="1"/>
  <c r="U179" i="7"/>
  <c r="R179" i="7"/>
  <c r="Q179" i="7"/>
  <c r="B179" i="7"/>
  <c r="N179" i="7" s="1"/>
  <c r="U178" i="7"/>
  <c r="R178" i="7"/>
  <c r="Q178" i="7"/>
  <c r="B178" i="7"/>
  <c r="U177" i="7"/>
  <c r="R177" i="7"/>
  <c r="Q177" i="7"/>
  <c r="B177" i="7"/>
  <c r="O177" i="7" s="1"/>
  <c r="U176" i="7"/>
  <c r="S176" i="7"/>
  <c r="R176" i="7"/>
  <c r="V176" i="7" s="1"/>
  <c r="Q176" i="7"/>
  <c r="B176" i="7"/>
  <c r="N176" i="7" s="1"/>
  <c r="U175" i="7"/>
  <c r="R175" i="7"/>
  <c r="Q175" i="7"/>
  <c r="B175" i="7"/>
  <c r="U174" i="7"/>
  <c r="R174" i="7"/>
  <c r="Q174" i="7"/>
  <c r="B174" i="7"/>
  <c r="N174" i="7" s="1"/>
  <c r="U173" i="7"/>
  <c r="R173" i="7"/>
  <c r="Q173" i="7"/>
  <c r="N173" i="7"/>
  <c r="B173" i="7"/>
  <c r="O173" i="7" s="1"/>
  <c r="U172" i="7"/>
  <c r="R172" i="7"/>
  <c r="B172" i="7"/>
  <c r="O172" i="7" s="1"/>
  <c r="U171" i="7"/>
  <c r="R171" i="7"/>
  <c r="B171" i="7"/>
  <c r="N171" i="7" s="1"/>
  <c r="P171" i="7" s="1"/>
  <c r="Q171" i="7" s="1"/>
  <c r="U170" i="7"/>
  <c r="R170" i="7"/>
  <c r="Q170" i="7"/>
  <c r="B170" i="7"/>
  <c r="U169" i="7"/>
  <c r="R169" i="7"/>
  <c r="Q169" i="7"/>
  <c r="B169" i="7"/>
  <c r="N169" i="7" s="1"/>
  <c r="U168" i="7"/>
  <c r="R168" i="7"/>
  <c r="B168" i="7"/>
  <c r="O168" i="7" s="1"/>
  <c r="U167" i="7"/>
  <c r="R167" i="7"/>
  <c r="Q167" i="7"/>
  <c r="B167" i="7"/>
  <c r="U166" i="7"/>
  <c r="R166" i="7"/>
  <c r="Q166" i="7"/>
  <c r="B166" i="7"/>
  <c r="U165" i="7"/>
  <c r="S165" i="7"/>
  <c r="R165" i="7"/>
  <c r="V165" i="7" s="1"/>
  <c r="Q165" i="7"/>
  <c r="N165" i="7"/>
  <c r="B165" i="7"/>
  <c r="O165" i="7" s="1"/>
  <c r="U164" i="7"/>
  <c r="R164" i="7"/>
  <c r="Q164" i="7"/>
  <c r="B164" i="7"/>
  <c r="U163" i="7"/>
  <c r="S163" i="7"/>
  <c r="R163" i="7"/>
  <c r="V163" i="7" s="1"/>
  <c r="Q163" i="7"/>
  <c r="N163" i="7"/>
  <c r="B163" i="7"/>
  <c r="O163" i="7" s="1"/>
  <c r="U162" i="7"/>
  <c r="R162" i="7"/>
  <c r="Q162" i="7"/>
  <c r="B162" i="7"/>
  <c r="N162" i="7" s="1"/>
  <c r="U161" i="7"/>
  <c r="S161" i="7"/>
  <c r="R161" i="7"/>
  <c r="V161" i="7" s="1"/>
  <c r="Q161" i="7"/>
  <c r="N161" i="7"/>
  <c r="B161" i="7"/>
  <c r="O161" i="7" s="1"/>
  <c r="U160" i="7"/>
  <c r="R160" i="7"/>
  <c r="Q160" i="7"/>
  <c r="B160" i="7"/>
  <c r="N160" i="7" s="1"/>
  <c r="U159" i="7"/>
  <c r="S159" i="7"/>
  <c r="R159" i="7"/>
  <c r="V159" i="7" s="1"/>
  <c r="O159" i="7"/>
  <c r="N159" i="7"/>
  <c r="P159" i="7" s="1"/>
  <c r="Q159" i="7" s="1"/>
  <c r="B159" i="7"/>
  <c r="U158" i="7"/>
  <c r="R158" i="7"/>
  <c r="Q158" i="7"/>
  <c r="B158" i="7"/>
  <c r="N158" i="7" s="1"/>
  <c r="U157" i="7"/>
  <c r="R157" i="7"/>
  <c r="Q157" i="7"/>
  <c r="B157" i="7"/>
  <c r="U156" i="7"/>
  <c r="R156" i="7"/>
  <c r="V156" i="7" s="1"/>
  <c r="Q156" i="7"/>
  <c r="B156" i="7"/>
  <c r="N156" i="7" s="1"/>
  <c r="U155" i="7"/>
  <c r="R155" i="7"/>
  <c r="Q155" i="7"/>
  <c r="B155" i="7"/>
  <c r="N155" i="7" s="1"/>
  <c r="U154" i="7"/>
  <c r="R154" i="7"/>
  <c r="Q154" i="7"/>
  <c r="B154" i="7"/>
  <c r="N154" i="7" s="1"/>
  <c r="U153" i="7"/>
  <c r="R153" i="7"/>
  <c r="Q153" i="7"/>
  <c r="B153" i="7"/>
  <c r="O153" i="7" s="1"/>
  <c r="U152" i="7"/>
  <c r="R152" i="7"/>
  <c r="Q152" i="7"/>
  <c r="B152" i="7"/>
  <c r="U151" i="7"/>
  <c r="R151" i="7"/>
  <c r="Q151" i="7"/>
  <c r="N151" i="7"/>
  <c r="B151" i="7"/>
  <c r="O151" i="7" s="1"/>
  <c r="U150" i="7"/>
  <c r="R150" i="7"/>
  <c r="Q150" i="7"/>
  <c r="B150" i="7"/>
  <c r="N150" i="7" s="1"/>
  <c r="U149" i="7"/>
  <c r="R149" i="7"/>
  <c r="Q149" i="7"/>
  <c r="B149" i="7"/>
  <c r="U148" i="7"/>
  <c r="R148" i="7"/>
  <c r="V148" i="7" s="1"/>
  <c r="Q148" i="7"/>
  <c r="B148" i="7"/>
  <c r="U147" i="7"/>
  <c r="R147" i="7"/>
  <c r="Q147" i="7"/>
  <c r="B147" i="7"/>
  <c r="N147" i="7" s="1"/>
  <c r="U146" i="7"/>
  <c r="R146" i="7"/>
  <c r="B146" i="7"/>
  <c r="O146" i="7" s="1"/>
  <c r="U145" i="7"/>
  <c r="R145" i="7"/>
  <c r="Q145" i="7"/>
  <c r="B145" i="7"/>
  <c r="U144" i="7"/>
  <c r="R144" i="7"/>
  <c r="Q144" i="7"/>
  <c r="B144" i="7"/>
  <c r="U143" i="7"/>
  <c r="R143" i="7"/>
  <c r="Q143" i="7"/>
  <c r="B143" i="7"/>
  <c r="O143" i="7" s="1"/>
  <c r="U142" i="7"/>
  <c r="R142" i="7"/>
  <c r="Q142" i="7"/>
  <c r="B142" i="7"/>
  <c r="U141" i="7"/>
  <c r="R141" i="7"/>
  <c r="V141" i="7" s="1"/>
  <c r="Q141" i="7"/>
  <c r="B141" i="7"/>
  <c r="N141" i="7" s="1"/>
  <c r="U140" i="7"/>
  <c r="S140" i="7"/>
  <c r="R140" i="7"/>
  <c r="V140" i="7" s="1"/>
  <c r="Q140" i="7"/>
  <c r="B140" i="7"/>
  <c r="U139" i="7"/>
  <c r="R139" i="7"/>
  <c r="V139" i="7" s="1"/>
  <c r="Q139" i="7"/>
  <c r="B139" i="7"/>
  <c r="O139" i="7" s="1"/>
  <c r="U138" i="7"/>
  <c r="S138" i="7"/>
  <c r="R138" i="7"/>
  <c r="V138" i="7" s="1"/>
  <c r="Q138" i="7"/>
  <c r="N138" i="7"/>
  <c r="B138" i="7"/>
  <c r="O138" i="7" s="1"/>
  <c r="U137" i="7"/>
  <c r="R137" i="7"/>
  <c r="Q137" i="7"/>
  <c r="B137" i="7"/>
  <c r="O137" i="7" s="1"/>
  <c r="U136" i="7"/>
  <c r="R136" i="7"/>
  <c r="Q136" i="7"/>
  <c r="B136" i="7"/>
  <c r="U135" i="7"/>
  <c r="R135" i="7"/>
  <c r="Q135" i="7"/>
  <c r="B135" i="7"/>
  <c r="U134" i="7"/>
  <c r="R134" i="7"/>
  <c r="B134" i="7"/>
  <c r="O134" i="7" s="1"/>
  <c r="U133" i="7"/>
  <c r="R133" i="7"/>
  <c r="Q133" i="7"/>
  <c r="B133" i="7"/>
  <c r="U132" i="7"/>
  <c r="R132" i="7"/>
  <c r="Q132" i="7"/>
  <c r="B132" i="7"/>
  <c r="U131" i="7"/>
  <c r="R131" i="7"/>
  <c r="Q131" i="7"/>
  <c r="B131" i="7"/>
  <c r="N131" i="7" s="1"/>
  <c r="U130" i="7"/>
  <c r="R130" i="7"/>
  <c r="Q130" i="7"/>
  <c r="O130" i="7"/>
  <c r="B130" i="7"/>
  <c r="N130" i="7" s="1"/>
  <c r="U129" i="7"/>
  <c r="R129" i="7"/>
  <c r="Q129" i="7"/>
  <c r="B129" i="7"/>
  <c r="U128" i="7"/>
  <c r="R128" i="7"/>
  <c r="Q128" i="7"/>
  <c r="B128" i="7"/>
  <c r="O128" i="7" s="1"/>
  <c r="U127" i="7"/>
  <c r="R127" i="7"/>
  <c r="Q127" i="7"/>
  <c r="B127" i="7"/>
  <c r="N127" i="7" s="1"/>
  <c r="U126" i="7"/>
  <c r="R126" i="7"/>
  <c r="Q126" i="7"/>
  <c r="B126" i="7"/>
  <c r="N126" i="7" s="1"/>
  <c r="U125" i="7"/>
  <c r="R125" i="7"/>
  <c r="Q125" i="7"/>
  <c r="B125" i="7"/>
  <c r="U124" i="7"/>
  <c r="R124" i="7"/>
  <c r="Q124" i="7"/>
  <c r="B124" i="7"/>
  <c r="O124" i="7" s="1"/>
  <c r="U123" i="7"/>
  <c r="R123" i="7"/>
  <c r="Q123" i="7"/>
  <c r="B123" i="7"/>
  <c r="N123" i="7" s="1"/>
  <c r="U122" i="7"/>
  <c r="R122" i="7"/>
  <c r="Q122" i="7"/>
  <c r="O122" i="7"/>
  <c r="B122" i="7"/>
  <c r="N122" i="7" s="1"/>
  <c r="U121" i="7"/>
  <c r="R121" i="7"/>
  <c r="B121" i="7"/>
  <c r="O121" i="7" s="1"/>
  <c r="U120" i="7"/>
  <c r="R120" i="7"/>
  <c r="Q120" i="7"/>
  <c r="B120" i="7"/>
  <c r="N120" i="7" s="1"/>
  <c r="U119" i="7"/>
  <c r="S119" i="7"/>
  <c r="R119" i="7"/>
  <c r="V119" i="7" s="1"/>
  <c r="Q119" i="7"/>
  <c r="B119" i="7"/>
  <c r="O119" i="7" s="1"/>
  <c r="U118" i="7"/>
  <c r="R118" i="7"/>
  <c r="Q118" i="7"/>
  <c r="B118" i="7"/>
  <c r="U117" i="7"/>
  <c r="R117" i="7"/>
  <c r="Q117" i="7"/>
  <c r="B117" i="7"/>
  <c r="O117" i="7" s="1"/>
  <c r="U116" i="7"/>
  <c r="R116" i="7"/>
  <c r="B116" i="7"/>
  <c r="U115" i="7"/>
  <c r="R115" i="7"/>
  <c r="Q115" i="7"/>
  <c r="B115" i="7"/>
  <c r="U114" i="7"/>
  <c r="R114" i="7"/>
  <c r="Q114" i="7"/>
  <c r="O114" i="7"/>
  <c r="B114" i="7"/>
  <c r="N114" i="7" s="1"/>
  <c r="U113" i="7"/>
  <c r="R113" i="7"/>
  <c r="Q113" i="7"/>
  <c r="N113" i="7"/>
  <c r="B113" i="7"/>
  <c r="O113" i="7" s="1"/>
  <c r="U112" i="7"/>
  <c r="R112" i="7"/>
  <c r="B112" i="7"/>
  <c r="U111" i="7"/>
  <c r="R111" i="7"/>
  <c r="Q111" i="7"/>
  <c r="B111" i="7"/>
  <c r="U110" i="7"/>
  <c r="S110" i="7"/>
  <c r="R110" i="7"/>
  <c r="V110" i="7" s="1"/>
  <c r="Q110" i="7"/>
  <c r="N110" i="7"/>
  <c r="B110" i="7"/>
  <c r="O110" i="7" s="1"/>
  <c r="U109" i="7"/>
  <c r="R109" i="7"/>
  <c r="Q109" i="7"/>
  <c r="B109" i="7"/>
  <c r="N109" i="7" s="1"/>
  <c r="U108" i="7"/>
  <c r="R108" i="7"/>
  <c r="Q108" i="7"/>
  <c r="B108" i="7"/>
  <c r="O108" i="7" s="1"/>
  <c r="U107" i="7"/>
  <c r="S107" i="7"/>
  <c r="R107" i="7"/>
  <c r="V107" i="7" s="1"/>
  <c r="Q107" i="7"/>
  <c r="B107" i="7"/>
  <c r="N107" i="7" s="1"/>
  <c r="U106" i="7"/>
  <c r="R106" i="7"/>
  <c r="V106" i="7" s="1"/>
  <c r="Q106" i="7"/>
  <c r="B106" i="7"/>
  <c r="O106" i="7" s="1"/>
  <c r="U105" i="7"/>
  <c r="R105" i="7"/>
  <c r="Q105" i="7"/>
  <c r="O105" i="7"/>
  <c r="N105" i="7"/>
  <c r="B105" i="7"/>
  <c r="U104" i="7"/>
  <c r="S104" i="7"/>
  <c r="R104" i="7"/>
  <c r="V104" i="7" s="1"/>
  <c r="Q104" i="7"/>
  <c r="B104" i="7"/>
  <c r="O104" i="7" s="1"/>
  <c r="U103" i="7"/>
  <c r="R103" i="7"/>
  <c r="V103" i="7" s="1"/>
  <c r="Q103" i="7"/>
  <c r="B103" i="7"/>
  <c r="N103" i="7" s="1"/>
  <c r="U102" i="7"/>
  <c r="S102" i="7"/>
  <c r="R102" i="7"/>
  <c r="V102" i="7" s="1"/>
  <c r="B102" i="7"/>
  <c r="O102" i="7" s="1"/>
  <c r="U101" i="7"/>
  <c r="R101" i="7"/>
  <c r="Q101" i="7"/>
  <c r="B101" i="7"/>
  <c r="N101" i="7" s="1"/>
  <c r="U100" i="7"/>
  <c r="R100" i="7"/>
  <c r="Q100" i="7"/>
  <c r="B100" i="7"/>
  <c r="O100" i="7" s="1"/>
  <c r="U99" i="7"/>
  <c r="R99" i="7"/>
  <c r="Q99" i="7"/>
  <c r="B99" i="7"/>
  <c r="U98" i="7"/>
  <c r="R98" i="7"/>
  <c r="Q98" i="7"/>
  <c r="B98" i="7"/>
  <c r="U97" i="7"/>
  <c r="R97" i="7"/>
  <c r="Q97" i="7"/>
  <c r="B97" i="7"/>
  <c r="N97" i="7" s="1"/>
  <c r="U96" i="7"/>
  <c r="R96" i="7"/>
  <c r="Q96" i="7"/>
  <c r="B96" i="7"/>
  <c r="O96" i="7" s="1"/>
  <c r="U95" i="7"/>
  <c r="R95" i="7"/>
  <c r="Q95" i="7"/>
  <c r="B95" i="7"/>
  <c r="U94" i="7"/>
  <c r="R94" i="7"/>
  <c r="Q94" i="7"/>
  <c r="B94" i="7"/>
  <c r="U93" i="7"/>
  <c r="R93" i="7"/>
  <c r="Q93" i="7"/>
  <c r="B93" i="7"/>
  <c r="N93" i="7" s="1"/>
  <c r="U92" i="7"/>
  <c r="R92" i="7"/>
  <c r="N92" i="7"/>
  <c r="P92" i="7" s="1"/>
  <c r="Q92" i="7" s="1"/>
  <c r="B92" i="7"/>
  <c r="O92" i="7" s="1"/>
  <c r="U91" i="7"/>
  <c r="R91" i="7"/>
  <c r="Q91" i="7"/>
  <c r="B91" i="7"/>
  <c r="U90" i="7"/>
  <c r="R90" i="7"/>
  <c r="Q90" i="7"/>
  <c r="B90" i="7"/>
  <c r="N90" i="7" s="1"/>
  <c r="U89" i="7"/>
  <c r="R89" i="7"/>
  <c r="B89" i="7"/>
  <c r="N89" i="7" s="1"/>
  <c r="P89" i="7" s="1"/>
  <c r="Q89" i="7" s="1"/>
  <c r="U88" i="7"/>
  <c r="R88" i="7"/>
  <c r="Q88" i="7"/>
  <c r="B88" i="7"/>
  <c r="N88" i="7" s="1"/>
  <c r="U87" i="7"/>
  <c r="R87" i="7"/>
  <c r="Q87" i="7"/>
  <c r="B87" i="7"/>
  <c r="N87" i="7" s="1"/>
  <c r="U86" i="7"/>
  <c r="R86" i="7"/>
  <c r="Q86" i="7"/>
  <c r="B86" i="7"/>
  <c r="U85" i="7"/>
  <c r="R85" i="7"/>
  <c r="Q85" i="7"/>
  <c r="B85" i="7"/>
  <c r="O85" i="7" s="1"/>
  <c r="U84" i="7"/>
  <c r="R84" i="7"/>
  <c r="Q84" i="7"/>
  <c r="B84" i="7"/>
  <c r="N84" i="7" s="1"/>
  <c r="U83" i="7"/>
  <c r="R83" i="7"/>
  <c r="Q83" i="7"/>
  <c r="B83" i="7"/>
  <c r="O83" i="7" s="1"/>
  <c r="U82" i="7"/>
  <c r="R82" i="7"/>
  <c r="Q82" i="7"/>
  <c r="B82" i="7"/>
  <c r="U81" i="7"/>
  <c r="R81" i="7"/>
  <c r="Q81" i="7"/>
  <c r="B81" i="7"/>
  <c r="U80" i="7"/>
  <c r="R80" i="7"/>
  <c r="V80" i="7" s="1"/>
  <c r="Q80" i="7"/>
  <c r="B80" i="7"/>
  <c r="O80" i="7" s="1"/>
  <c r="U79" i="7"/>
  <c r="S79" i="7"/>
  <c r="R79" i="7"/>
  <c r="V79" i="7" s="1"/>
  <c r="Q79" i="7"/>
  <c r="N79" i="7"/>
  <c r="B79" i="7"/>
  <c r="O79" i="7" s="1"/>
  <c r="U78" i="7"/>
  <c r="R78" i="7"/>
  <c r="Q78" i="7"/>
  <c r="B78" i="7"/>
  <c r="U77" i="7"/>
  <c r="R77" i="7"/>
  <c r="Q77" i="7"/>
  <c r="B77" i="7"/>
  <c r="U76" i="7"/>
  <c r="S76" i="7"/>
  <c r="R76" i="7"/>
  <c r="V76" i="7" s="1"/>
  <c r="Q76" i="7"/>
  <c r="B76" i="7"/>
  <c r="O76" i="7" s="1"/>
  <c r="U75" i="7"/>
  <c r="R75" i="7"/>
  <c r="V75" i="7" s="1"/>
  <c r="Q75" i="7"/>
  <c r="B75" i="7"/>
  <c r="O75" i="7" s="1"/>
  <c r="U74" i="7"/>
  <c r="R74" i="7"/>
  <c r="Q74" i="7"/>
  <c r="B74" i="7"/>
  <c r="U73" i="7"/>
  <c r="R73" i="7"/>
  <c r="B73" i="7"/>
  <c r="N73" i="7" s="1"/>
  <c r="P73" i="7" s="1"/>
  <c r="Q73" i="7" s="1"/>
  <c r="U72" i="7"/>
  <c r="R72" i="7"/>
  <c r="Q72" i="7"/>
  <c r="B72" i="7"/>
  <c r="N72" i="7" s="1"/>
  <c r="U71" i="7"/>
  <c r="R71" i="7"/>
  <c r="Q71" i="7"/>
  <c r="B71" i="7"/>
  <c r="N71" i="7" s="1"/>
  <c r="U70" i="7"/>
  <c r="R70" i="7"/>
  <c r="Q70" i="7"/>
  <c r="B70" i="7"/>
  <c r="U69" i="7"/>
  <c r="R69" i="7"/>
  <c r="Q69" i="7"/>
  <c r="O69" i="7"/>
  <c r="B69" i="7"/>
  <c r="N69" i="7" s="1"/>
  <c r="U68" i="7"/>
  <c r="R68" i="7"/>
  <c r="Q68" i="7"/>
  <c r="B68" i="7"/>
  <c r="N68" i="7" s="1"/>
  <c r="U67" i="7"/>
  <c r="R67" i="7"/>
  <c r="Q67" i="7"/>
  <c r="B67" i="7"/>
  <c r="U66" i="7"/>
  <c r="R66" i="7"/>
  <c r="Q66" i="7"/>
  <c r="B66" i="7"/>
  <c r="O66" i="7" s="1"/>
  <c r="U65" i="7"/>
  <c r="R65" i="7"/>
  <c r="Q65" i="7"/>
  <c r="B65" i="7"/>
  <c r="N65" i="7" s="1"/>
  <c r="U64" i="7"/>
  <c r="R64" i="7"/>
  <c r="Q64" i="7"/>
  <c r="B64" i="7"/>
  <c r="U63" i="7"/>
  <c r="R63" i="7"/>
  <c r="Q63" i="7"/>
  <c r="B63" i="7"/>
  <c r="N63" i="7" s="1"/>
  <c r="U62" i="7"/>
  <c r="R62" i="7"/>
  <c r="Q62" i="7"/>
  <c r="B62" i="7"/>
  <c r="N62" i="7" s="1"/>
  <c r="U61" i="7"/>
  <c r="R61" i="7"/>
  <c r="Q61" i="7"/>
  <c r="B61" i="7"/>
  <c r="U60" i="7"/>
  <c r="R60" i="7"/>
  <c r="Q60" i="7"/>
  <c r="B60" i="7"/>
  <c r="U59" i="7"/>
  <c r="R59" i="7"/>
  <c r="B59" i="7"/>
  <c r="O59" i="7" s="1"/>
  <c r="U58" i="7"/>
  <c r="S58" i="7"/>
  <c r="R58" i="7"/>
  <c r="V58" i="7" s="1"/>
  <c r="Q58" i="7"/>
  <c r="B58" i="7"/>
  <c r="N58" i="7" s="1"/>
  <c r="U57" i="7"/>
  <c r="R57" i="7"/>
  <c r="V57" i="7" s="1"/>
  <c r="Q57" i="7"/>
  <c r="B57" i="7"/>
  <c r="O57" i="7" s="1"/>
  <c r="U56" i="7"/>
  <c r="R56" i="7"/>
  <c r="Q56" i="7"/>
  <c r="O56" i="7"/>
  <c r="N56" i="7"/>
  <c r="B56" i="7"/>
  <c r="U55" i="7"/>
  <c r="S55" i="7"/>
  <c r="R55" i="7"/>
  <c r="V55" i="7" s="1"/>
  <c r="Q55" i="7"/>
  <c r="B55" i="7"/>
  <c r="O55" i="7" s="1"/>
  <c r="U54" i="7"/>
  <c r="R54" i="7"/>
  <c r="V54" i="7" s="1"/>
  <c r="Q54" i="7"/>
  <c r="B54" i="7"/>
  <c r="N54" i="7" s="1"/>
  <c r="U53" i="7"/>
  <c r="R53" i="7"/>
  <c r="Q53" i="7"/>
  <c r="B53" i="7"/>
  <c r="O53" i="7" s="1"/>
  <c r="U52" i="7"/>
  <c r="R52" i="7"/>
  <c r="Q52" i="7"/>
  <c r="B52" i="7"/>
  <c r="O52" i="7" s="1"/>
  <c r="U51" i="7"/>
  <c r="S51" i="7"/>
  <c r="R51" i="7"/>
  <c r="V51" i="7" s="1"/>
  <c r="Q51" i="7"/>
  <c r="B51" i="7"/>
  <c r="O51" i="7" s="1"/>
  <c r="U50" i="7"/>
  <c r="R50" i="7"/>
  <c r="V50" i="7" s="1"/>
  <c r="Q50" i="7"/>
  <c r="B50" i="7"/>
  <c r="N50" i="7" s="1"/>
  <c r="U49" i="7"/>
  <c r="S49" i="7"/>
  <c r="R49" i="7"/>
  <c r="V49" i="7" s="1"/>
  <c r="Q49" i="7"/>
  <c r="N49" i="7"/>
  <c r="B49" i="7"/>
  <c r="O49" i="7" s="1"/>
  <c r="U48" i="7"/>
  <c r="R48" i="7"/>
  <c r="Q48" i="7"/>
  <c r="B48" i="7"/>
  <c r="N48" i="7" s="1"/>
  <c r="U47" i="7"/>
  <c r="S47" i="7"/>
  <c r="R47" i="7"/>
  <c r="V47" i="7" s="1"/>
  <c r="Q47" i="7"/>
  <c r="B47" i="7"/>
  <c r="O47" i="7" s="1"/>
  <c r="U46" i="7"/>
  <c r="R46" i="7"/>
  <c r="V46" i="7" s="1"/>
  <c r="Q46" i="7"/>
  <c r="B46" i="7"/>
  <c r="N46" i="7" s="1"/>
  <c r="U45" i="7"/>
  <c r="S45" i="7"/>
  <c r="R45" i="7"/>
  <c r="V45" i="7" s="1"/>
  <c r="Q45" i="7"/>
  <c r="N45" i="7"/>
  <c r="B45" i="7"/>
  <c r="O45" i="7" s="1"/>
  <c r="U44" i="7"/>
  <c r="R44" i="7"/>
  <c r="B44" i="7"/>
  <c r="N44" i="7" s="1"/>
  <c r="P44" i="7" s="1"/>
  <c r="Q44" i="7" s="1"/>
  <c r="U43" i="7"/>
  <c r="R43" i="7"/>
  <c r="Q43" i="7"/>
  <c r="B43" i="7"/>
  <c r="O43" i="7" s="1"/>
  <c r="U42" i="7"/>
  <c r="R42" i="7"/>
  <c r="Q42" i="7"/>
  <c r="B42" i="7"/>
  <c r="N42" i="7" s="1"/>
  <c r="U41" i="7"/>
  <c r="R41" i="7"/>
  <c r="Q41" i="7"/>
  <c r="B41" i="7"/>
  <c r="O41" i="7" s="1"/>
  <c r="U40" i="7"/>
  <c r="R40" i="7"/>
  <c r="Q40" i="7"/>
  <c r="B40" i="7"/>
  <c r="O40" i="7" s="1"/>
  <c r="U39" i="7"/>
  <c r="R39" i="7"/>
  <c r="Q39" i="7"/>
  <c r="B39" i="7"/>
  <c r="O39" i="7" s="1"/>
  <c r="U38" i="7"/>
  <c r="R38" i="7"/>
  <c r="V38" i="7" s="1"/>
  <c r="Q38" i="7"/>
  <c r="B38" i="7"/>
  <c r="O38" i="7" s="1"/>
  <c r="U37" i="7"/>
  <c r="S37" i="7"/>
  <c r="R37" i="7"/>
  <c r="V37" i="7" s="1"/>
  <c r="Q37" i="7"/>
  <c r="B37" i="7"/>
  <c r="O37" i="7" s="1"/>
  <c r="U36" i="7"/>
  <c r="R36" i="7"/>
  <c r="Q36" i="7"/>
  <c r="B36" i="7"/>
  <c r="O36" i="7" s="1"/>
  <c r="U35" i="7"/>
  <c r="R35" i="7"/>
  <c r="Q35" i="7"/>
  <c r="B35" i="7"/>
  <c r="O35" i="7" s="1"/>
  <c r="U34" i="7"/>
  <c r="R34" i="7"/>
  <c r="Q34" i="7"/>
  <c r="B34" i="7"/>
  <c r="O34" i="7" s="1"/>
  <c r="U33" i="7"/>
  <c r="R33" i="7"/>
  <c r="Q33" i="7"/>
  <c r="B33" i="7"/>
  <c r="O33" i="7" s="1"/>
  <c r="U32" i="7"/>
  <c r="R32" i="7"/>
  <c r="B32" i="7"/>
  <c r="N32" i="7" s="1"/>
  <c r="P32" i="7" s="1"/>
  <c r="Q32" i="7" s="1"/>
  <c r="U31" i="7"/>
  <c r="R31" i="7"/>
  <c r="Q31" i="7"/>
  <c r="O31" i="7"/>
  <c r="B31" i="7"/>
  <c r="N31" i="7" s="1"/>
  <c r="U30" i="7"/>
  <c r="R30" i="7"/>
  <c r="Q30" i="7"/>
  <c r="B30" i="7"/>
  <c r="N30" i="7" s="1"/>
  <c r="U29" i="7"/>
  <c r="R29" i="7"/>
  <c r="Q29" i="7"/>
  <c r="O29" i="7"/>
  <c r="B29" i="7"/>
  <c r="N29" i="7" s="1"/>
  <c r="U28" i="7"/>
  <c r="R28" i="7"/>
  <c r="Q28" i="7"/>
  <c r="B28" i="7"/>
  <c r="N28" i="7" s="1"/>
  <c r="U27" i="7"/>
  <c r="R27" i="7"/>
  <c r="Q27" i="7"/>
  <c r="B27" i="7"/>
  <c r="N27" i="7" s="1"/>
  <c r="U26" i="7"/>
  <c r="R26" i="7"/>
  <c r="V26" i="7" s="1"/>
  <c r="Q26" i="7"/>
  <c r="B26" i="7"/>
  <c r="N26" i="7" s="1"/>
  <c r="U25" i="7"/>
  <c r="R25" i="7"/>
  <c r="Q25" i="7"/>
  <c r="B25" i="7"/>
  <c r="N25" i="7" s="1"/>
  <c r="U24" i="7"/>
  <c r="S24" i="7"/>
  <c r="R24" i="7"/>
  <c r="V24" i="7" s="1"/>
  <c r="Q24" i="7"/>
  <c r="B24" i="7"/>
  <c r="N24" i="7" s="1"/>
  <c r="U23" i="7"/>
  <c r="R23" i="7"/>
  <c r="Q23" i="7"/>
  <c r="B23" i="7"/>
  <c r="O23" i="7" s="1"/>
  <c r="U22" i="7"/>
  <c r="S22" i="7"/>
  <c r="R22" i="7"/>
  <c r="V22" i="7" s="1"/>
  <c r="Q22" i="7"/>
  <c r="B22" i="7"/>
  <c r="N22" i="7" s="1"/>
  <c r="U21" i="7"/>
  <c r="R21" i="7"/>
  <c r="Q21" i="7"/>
  <c r="B21" i="7"/>
  <c r="N21" i="7" s="1"/>
  <c r="U20" i="7"/>
  <c r="R20" i="7"/>
  <c r="V20" i="7" s="1"/>
  <c r="Q20" i="7"/>
  <c r="B20" i="7"/>
  <c r="N20" i="7" s="1"/>
  <c r="U19" i="7"/>
  <c r="R19" i="7"/>
  <c r="Q19" i="7"/>
  <c r="N19" i="7"/>
  <c r="B19" i="7"/>
  <c r="O19" i="7" s="1"/>
  <c r="U18" i="7"/>
  <c r="R18" i="7"/>
  <c r="N18" i="7"/>
  <c r="P18" i="7" s="1"/>
  <c r="B18" i="7"/>
  <c r="O18" i="7" s="1"/>
  <c r="U17" i="7"/>
  <c r="R17" i="7"/>
  <c r="Q17" i="7"/>
  <c r="B17" i="7"/>
  <c r="O17" i="7" s="1"/>
  <c r="U16" i="7"/>
  <c r="R16" i="7"/>
  <c r="Q16" i="7"/>
  <c r="B16" i="7"/>
  <c r="U15" i="7"/>
  <c r="R15" i="7"/>
  <c r="Q15" i="7"/>
  <c r="B15" i="7"/>
  <c r="O15" i="7" s="1"/>
  <c r="U14" i="7"/>
  <c r="R14" i="7"/>
  <c r="Q14" i="7"/>
  <c r="B14" i="7"/>
  <c r="O14" i="7" s="1"/>
  <c r="U13" i="7"/>
  <c r="S13" i="7"/>
  <c r="R13" i="7"/>
  <c r="V13" i="7" s="1"/>
  <c r="Q13" i="7"/>
  <c r="B13" i="7"/>
  <c r="O13" i="7" s="1"/>
  <c r="U12" i="7"/>
  <c r="R12" i="7"/>
  <c r="V12" i="7" s="1"/>
  <c r="Q12" i="7"/>
  <c r="B12" i="7"/>
  <c r="U11" i="7"/>
  <c r="S11" i="7"/>
  <c r="R11" i="7"/>
  <c r="V11" i="7" s="1"/>
  <c r="Q11" i="7"/>
  <c r="B11" i="7"/>
  <c r="O11" i="7" s="1"/>
  <c r="U10" i="7"/>
  <c r="R10" i="7"/>
  <c r="V10" i="7" s="1"/>
  <c r="Q10" i="7"/>
  <c r="B10" i="7"/>
  <c r="O10" i="7" s="1"/>
  <c r="U9" i="7"/>
  <c r="S9" i="7"/>
  <c r="R9" i="7"/>
  <c r="V9" i="7" s="1"/>
  <c r="Q9" i="7"/>
  <c r="B9" i="7"/>
  <c r="O9" i="7" s="1"/>
  <c r="U8" i="7"/>
  <c r="R8" i="7"/>
  <c r="V8" i="7" s="1"/>
  <c r="Q8" i="7"/>
  <c r="B8" i="7"/>
  <c r="U7" i="7"/>
  <c r="S7" i="7"/>
  <c r="R7" i="7"/>
  <c r="V7" i="7" s="1"/>
  <c r="Q7" i="7"/>
  <c r="B7" i="7"/>
  <c r="O7" i="7" s="1"/>
  <c r="U6" i="7"/>
  <c r="R6" i="7"/>
  <c r="V6" i="7" s="1"/>
  <c r="Q6" i="7"/>
  <c r="B6" i="7"/>
  <c r="O6" i="7" s="1"/>
  <c r="U5" i="7"/>
  <c r="R5" i="7"/>
  <c r="Q5" i="7"/>
  <c r="B5" i="7"/>
  <c r="O5" i="7" s="1"/>
  <c r="U4" i="7"/>
  <c r="R4" i="7"/>
  <c r="Q4" i="7"/>
  <c r="B4" i="7"/>
  <c r="U3" i="7"/>
  <c r="R3" i="7"/>
  <c r="V3" i="7" s="1"/>
  <c r="Q3" i="7"/>
  <c r="B3" i="7"/>
  <c r="O3" i="7" s="1"/>
  <c r="U2" i="7"/>
  <c r="S2" i="7"/>
  <c r="R2" i="7"/>
  <c r="V2" i="7" s="1"/>
  <c r="Q2" i="7"/>
  <c r="N2" i="7"/>
  <c r="B2" i="7"/>
  <c r="O2" i="7" s="1"/>
  <c r="R1489" i="6"/>
  <c r="T1488" i="6"/>
  <c r="U1488" i="6" s="1"/>
  <c r="S1488" i="6"/>
  <c r="Q1488" i="6"/>
  <c r="B1488" i="6"/>
  <c r="N1488" i="6" s="1"/>
  <c r="T1487" i="6"/>
  <c r="U1487" i="6" s="1"/>
  <c r="S1487" i="6"/>
  <c r="Q1487" i="6"/>
  <c r="B1487" i="6"/>
  <c r="T1486" i="6"/>
  <c r="U1486" i="6" s="1"/>
  <c r="S1486" i="6"/>
  <c r="Q1486" i="6"/>
  <c r="B1486" i="6"/>
  <c r="N1486" i="6" s="1"/>
  <c r="T1485" i="6"/>
  <c r="U1485" i="6" s="1"/>
  <c r="S1485" i="6"/>
  <c r="Q1485" i="6"/>
  <c r="B1485" i="6"/>
  <c r="O1485" i="6" s="1"/>
  <c r="T1484" i="6"/>
  <c r="U1484" i="6" s="1"/>
  <c r="S1484" i="6"/>
  <c r="Q1484" i="6"/>
  <c r="B1484" i="6"/>
  <c r="T1483" i="6"/>
  <c r="U1483" i="6" s="1"/>
  <c r="S1483" i="6"/>
  <c r="Q1483" i="6"/>
  <c r="B1483" i="6"/>
  <c r="T1482" i="6"/>
  <c r="U1482" i="6" s="1"/>
  <c r="S1482" i="6"/>
  <c r="Q1482" i="6"/>
  <c r="B1482" i="6"/>
  <c r="T1481" i="6"/>
  <c r="U1481" i="6" s="1"/>
  <c r="S1481" i="6"/>
  <c r="Q1481" i="6"/>
  <c r="O1481" i="6"/>
  <c r="B1481" i="6"/>
  <c r="N1481" i="6" s="1"/>
  <c r="T1480" i="6"/>
  <c r="U1480" i="6" s="1"/>
  <c r="S1480" i="6"/>
  <c r="Q1480" i="6"/>
  <c r="O1480" i="6"/>
  <c r="B1480" i="6"/>
  <c r="N1480" i="6" s="1"/>
  <c r="T1479" i="6"/>
  <c r="U1479" i="6" s="1"/>
  <c r="S1479" i="6"/>
  <c r="Q1479" i="6"/>
  <c r="N1479" i="6"/>
  <c r="B1479" i="6"/>
  <c r="O1479" i="6" s="1"/>
  <c r="T1478" i="6"/>
  <c r="U1478" i="6" s="1"/>
  <c r="S1478" i="6"/>
  <c r="Q1478" i="6"/>
  <c r="B1478" i="6"/>
  <c r="O1478" i="6" s="1"/>
  <c r="T1477" i="6"/>
  <c r="U1477" i="6" s="1"/>
  <c r="S1477" i="6"/>
  <c r="Q1477" i="6"/>
  <c r="B1477" i="6"/>
  <c r="N1477" i="6" s="1"/>
  <c r="T1476" i="6"/>
  <c r="U1476" i="6" s="1"/>
  <c r="S1476" i="6"/>
  <c r="Q1476" i="6"/>
  <c r="B1476" i="6"/>
  <c r="O1476" i="6" s="1"/>
  <c r="T1475" i="6"/>
  <c r="U1475" i="6" s="1"/>
  <c r="S1475" i="6"/>
  <c r="Q1475" i="6"/>
  <c r="B1475" i="6"/>
  <c r="T1474" i="6"/>
  <c r="U1474" i="6" s="1"/>
  <c r="S1474" i="6"/>
  <c r="Q1474" i="6"/>
  <c r="B1474" i="6"/>
  <c r="T1473" i="6"/>
  <c r="U1473" i="6" s="1"/>
  <c r="S1473" i="6"/>
  <c r="Q1473" i="6"/>
  <c r="B1473" i="6"/>
  <c r="O1473" i="6" s="1"/>
  <c r="T1472" i="6"/>
  <c r="U1472" i="6" s="1"/>
  <c r="S1472" i="6"/>
  <c r="Q1472" i="6"/>
  <c r="B1472" i="6"/>
  <c r="T1471" i="6"/>
  <c r="U1471" i="6" s="1"/>
  <c r="S1471" i="6"/>
  <c r="B1471" i="6"/>
  <c r="N1471" i="6" s="1"/>
  <c r="P1471" i="6" s="1"/>
  <c r="Q1471" i="6" s="1"/>
  <c r="T1470" i="6"/>
  <c r="U1470" i="6" s="1"/>
  <c r="S1470" i="6"/>
  <c r="Q1470" i="6"/>
  <c r="B1470" i="6"/>
  <c r="O1470" i="6" s="1"/>
  <c r="T1469" i="6"/>
  <c r="U1469" i="6" s="1"/>
  <c r="S1469" i="6"/>
  <c r="Q1469" i="6"/>
  <c r="B1469" i="6"/>
  <c r="N1469" i="6" s="1"/>
  <c r="T1468" i="6"/>
  <c r="U1468" i="6" s="1"/>
  <c r="S1468" i="6"/>
  <c r="Q1468" i="6"/>
  <c r="B1468" i="6"/>
  <c r="T1467" i="6"/>
  <c r="U1467" i="6" s="1"/>
  <c r="S1467" i="6"/>
  <c r="Q1467" i="6"/>
  <c r="B1467" i="6"/>
  <c r="T1466" i="6"/>
  <c r="U1466" i="6" s="1"/>
  <c r="S1466" i="6"/>
  <c r="Q1466" i="6"/>
  <c r="B1466" i="6"/>
  <c r="O1466" i="6" s="1"/>
  <c r="T1465" i="6"/>
  <c r="U1465" i="6" s="1"/>
  <c r="S1465" i="6"/>
  <c r="Q1465" i="6"/>
  <c r="B1465" i="6"/>
  <c r="N1465" i="6" s="1"/>
  <c r="T1464" i="6"/>
  <c r="U1464" i="6" s="1"/>
  <c r="S1464" i="6"/>
  <c r="Q1464" i="6"/>
  <c r="N1464" i="6"/>
  <c r="B1464" i="6"/>
  <c r="O1464" i="6" s="1"/>
  <c r="T1463" i="6"/>
  <c r="U1463" i="6" s="1"/>
  <c r="S1463" i="6"/>
  <c r="Q1463" i="6"/>
  <c r="O1463" i="6"/>
  <c r="B1463" i="6"/>
  <c r="N1463" i="6" s="1"/>
  <c r="T1462" i="6"/>
  <c r="U1462" i="6" s="1"/>
  <c r="S1462" i="6"/>
  <c r="Q1462" i="6"/>
  <c r="B1462" i="6"/>
  <c r="O1462" i="6" s="1"/>
  <c r="T1461" i="6"/>
  <c r="U1461" i="6" s="1"/>
  <c r="S1461" i="6"/>
  <c r="Q1461" i="6"/>
  <c r="B1461" i="6"/>
  <c r="O1461" i="6" s="1"/>
  <c r="T1460" i="6"/>
  <c r="U1460" i="6" s="1"/>
  <c r="S1460" i="6"/>
  <c r="Q1460" i="6"/>
  <c r="B1460" i="6"/>
  <c r="O1460" i="6" s="1"/>
  <c r="T1459" i="6"/>
  <c r="U1459" i="6" s="1"/>
  <c r="S1459" i="6"/>
  <c r="Q1459" i="6"/>
  <c r="B1459" i="6"/>
  <c r="O1459" i="6" s="1"/>
  <c r="T1458" i="6"/>
  <c r="U1458" i="6" s="1"/>
  <c r="S1458" i="6"/>
  <c r="Q1458" i="6"/>
  <c r="B1458" i="6"/>
  <c r="O1458" i="6" s="1"/>
  <c r="T1457" i="6"/>
  <c r="U1457" i="6" s="1"/>
  <c r="S1457" i="6"/>
  <c r="Q1457" i="6"/>
  <c r="B1457" i="6"/>
  <c r="T1456" i="6"/>
  <c r="U1456" i="6" s="1"/>
  <c r="S1456" i="6"/>
  <c r="Q1456" i="6"/>
  <c r="B1456" i="6"/>
  <c r="O1456" i="6" s="1"/>
  <c r="T1455" i="6"/>
  <c r="U1455" i="6" s="1"/>
  <c r="S1455" i="6"/>
  <c r="B1455" i="6"/>
  <c r="N1455" i="6" s="1"/>
  <c r="P1455" i="6" s="1"/>
  <c r="Q1455" i="6" s="1"/>
  <c r="T1454" i="6"/>
  <c r="U1454" i="6" s="1"/>
  <c r="S1454" i="6"/>
  <c r="Q1454" i="6"/>
  <c r="B1454" i="6"/>
  <c r="O1454" i="6" s="1"/>
  <c r="T1453" i="6"/>
  <c r="U1453" i="6" s="1"/>
  <c r="S1453" i="6"/>
  <c r="B1453" i="6"/>
  <c r="T1452" i="6"/>
  <c r="U1452" i="6" s="1"/>
  <c r="S1452" i="6"/>
  <c r="Q1452" i="6"/>
  <c r="B1452" i="6"/>
  <c r="T1451" i="6"/>
  <c r="U1451" i="6" s="1"/>
  <c r="S1451" i="6"/>
  <c r="Q1451" i="6"/>
  <c r="B1451" i="6"/>
  <c r="T1450" i="6"/>
  <c r="U1450" i="6" s="1"/>
  <c r="S1450" i="6"/>
  <c r="B1450" i="6"/>
  <c r="N1450" i="6" s="1"/>
  <c r="P1450" i="6" s="1"/>
  <c r="Q1450" i="6" s="1"/>
  <c r="T1449" i="6"/>
  <c r="U1449" i="6" s="1"/>
  <c r="S1449" i="6"/>
  <c r="Q1449" i="6"/>
  <c r="O1449" i="6"/>
  <c r="B1449" i="6"/>
  <c r="N1449" i="6" s="1"/>
  <c r="T1448" i="6"/>
  <c r="U1448" i="6" s="1"/>
  <c r="S1448" i="6"/>
  <c r="Q1448" i="6"/>
  <c r="B1448" i="6"/>
  <c r="T1447" i="6"/>
  <c r="U1447" i="6" s="1"/>
  <c r="S1447" i="6"/>
  <c r="Q1447" i="6"/>
  <c r="B1447" i="6"/>
  <c r="O1447" i="6" s="1"/>
  <c r="T1446" i="6"/>
  <c r="U1446" i="6" s="1"/>
  <c r="S1446" i="6"/>
  <c r="Q1446" i="6"/>
  <c r="B1446" i="6"/>
  <c r="N1446" i="6" s="1"/>
  <c r="T1445" i="6"/>
  <c r="U1445" i="6" s="1"/>
  <c r="S1445" i="6"/>
  <c r="B1445" i="6"/>
  <c r="T1444" i="6"/>
  <c r="U1444" i="6" s="1"/>
  <c r="S1444" i="6"/>
  <c r="B1444" i="6"/>
  <c r="T1443" i="6"/>
  <c r="U1443" i="6" s="1"/>
  <c r="S1443" i="6"/>
  <c r="Q1443" i="6"/>
  <c r="B1443" i="6"/>
  <c r="T1442" i="6"/>
  <c r="U1442" i="6" s="1"/>
  <c r="S1442" i="6"/>
  <c r="Q1442" i="6"/>
  <c r="O1442" i="6"/>
  <c r="N1442" i="6"/>
  <c r="B1442" i="6"/>
  <c r="T1441" i="6"/>
  <c r="U1441" i="6" s="1"/>
  <c r="S1441" i="6"/>
  <c r="Q1441" i="6"/>
  <c r="B1441" i="6"/>
  <c r="T1440" i="6"/>
  <c r="U1440" i="6" s="1"/>
  <c r="S1440" i="6"/>
  <c r="Q1440" i="6"/>
  <c r="B1440" i="6"/>
  <c r="N1440" i="6" s="1"/>
  <c r="T1439" i="6"/>
  <c r="U1439" i="6" s="1"/>
  <c r="S1439" i="6"/>
  <c r="Q1439" i="6"/>
  <c r="B1439" i="6"/>
  <c r="N1439" i="6" s="1"/>
  <c r="T1438" i="6"/>
  <c r="U1438" i="6" s="1"/>
  <c r="S1438" i="6"/>
  <c r="Q1438" i="6"/>
  <c r="O1438" i="6"/>
  <c r="B1438" i="6"/>
  <c r="N1438" i="6" s="1"/>
  <c r="T1437" i="6"/>
  <c r="U1437" i="6" s="1"/>
  <c r="S1437" i="6"/>
  <c r="Q1437" i="6"/>
  <c r="B1437" i="6"/>
  <c r="T1436" i="6"/>
  <c r="U1436" i="6" s="1"/>
  <c r="S1436" i="6"/>
  <c r="Q1436" i="6"/>
  <c r="N1436" i="6"/>
  <c r="B1436" i="6"/>
  <c r="O1436" i="6" s="1"/>
  <c r="T1435" i="6"/>
  <c r="U1435" i="6" s="1"/>
  <c r="S1435" i="6"/>
  <c r="Q1435" i="6"/>
  <c r="B1435" i="6"/>
  <c r="N1435" i="6" s="1"/>
  <c r="T1434" i="6"/>
  <c r="U1434" i="6" s="1"/>
  <c r="S1434" i="6"/>
  <c r="Q1434" i="6"/>
  <c r="B1434" i="6"/>
  <c r="T1433" i="6"/>
  <c r="U1433" i="6" s="1"/>
  <c r="S1433" i="6"/>
  <c r="Q1433" i="6"/>
  <c r="B1433" i="6"/>
  <c r="T1432" i="6"/>
  <c r="U1432" i="6" s="1"/>
  <c r="S1432" i="6"/>
  <c r="Q1432" i="6"/>
  <c r="B1432" i="6"/>
  <c r="N1432" i="6" s="1"/>
  <c r="T1431" i="6"/>
  <c r="U1431" i="6" s="1"/>
  <c r="S1431" i="6"/>
  <c r="Q1431" i="6"/>
  <c r="O1431" i="6"/>
  <c r="B1431" i="6"/>
  <c r="N1431" i="6" s="1"/>
  <c r="T1430" i="6"/>
  <c r="U1430" i="6" s="1"/>
  <c r="S1430" i="6"/>
  <c r="B1430" i="6"/>
  <c r="O1430" i="6" s="1"/>
  <c r="T1429" i="6"/>
  <c r="U1429" i="6" s="1"/>
  <c r="S1429" i="6"/>
  <c r="Q1429" i="6"/>
  <c r="B1429" i="6"/>
  <c r="T1428" i="6"/>
  <c r="U1428" i="6" s="1"/>
  <c r="S1428" i="6"/>
  <c r="B1428" i="6"/>
  <c r="N1428" i="6" s="1"/>
  <c r="P1428" i="6" s="1"/>
  <c r="Q1428" i="6" s="1"/>
  <c r="T1427" i="6"/>
  <c r="U1427" i="6" s="1"/>
  <c r="S1427" i="6"/>
  <c r="Q1427" i="6"/>
  <c r="B1427" i="6"/>
  <c r="N1427" i="6" s="1"/>
  <c r="T1426" i="6"/>
  <c r="U1426" i="6" s="1"/>
  <c r="S1426" i="6"/>
  <c r="Q1426" i="6"/>
  <c r="B1426" i="6"/>
  <c r="T1425" i="6"/>
  <c r="U1425" i="6" s="1"/>
  <c r="S1425" i="6"/>
  <c r="Q1425" i="6"/>
  <c r="B1425" i="6"/>
  <c r="N1425" i="6" s="1"/>
  <c r="T1424" i="6"/>
  <c r="U1424" i="6" s="1"/>
  <c r="S1424" i="6"/>
  <c r="Q1424" i="6"/>
  <c r="B1424" i="6"/>
  <c r="T1423" i="6"/>
  <c r="U1423" i="6" s="1"/>
  <c r="S1423" i="6"/>
  <c r="Q1423" i="6"/>
  <c r="B1423" i="6"/>
  <c r="N1423" i="6" s="1"/>
  <c r="T1422" i="6"/>
  <c r="U1422" i="6" s="1"/>
  <c r="S1422" i="6"/>
  <c r="Q1422" i="6"/>
  <c r="B1422" i="6"/>
  <c r="N1422" i="6" s="1"/>
  <c r="U1421" i="6"/>
  <c r="T1421" i="6"/>
  <c r="S1421" i="6"/>
  <c r="B1421" i="6"/>
  <c r="O1421" i="6" s="1"/>
  <c r="T1420" i="6"/>
  <c r="U1420" i="6" s="1"/>
  <c r="S1420" i="6"/>
  <c r="Q1420" i="6"/>
  <c r="B1420" i="6"/>
  <c r="T1419" i="6"/>
  <c r="U1419" i="6" s="1"/>
  <c r="S1419" i="6"/>
  <c r="Q1419" i="6"/>
  <c r="B1419" i="6"/>
  <c r="T1418" i="6"/>
  <c r="U1418" i="6" s="1"/>
  <c r="S1418" i="6"/>
  <c r="Q1418" i="6"/>
  <c r="N1418" i="6"/>
  <c r="B1418" i="6"/>
  <c r="O1418" i="6" s="1"/>
  <c r="T1417" i="6"/>
  <c r="U1417" i="6" s="1"/>
  <c r="S1417" i="6"/>
  <c r="Q1417" i="6"/>
  <c r="B1417" i="6"/>
  <c r="O1417" i="6" s="1"/>
  <c r="T1416" i="6"/>
  <c r="U1416" i="6" s="1"/>
  <c r="S1416" i="6"/>
  <c r="Q1416" i="6"/>
  <c r="B1416" i="6"/>
  <c r="T1415" i="6"/>
  <c r="U1415" i="6" s="1"/>
  <c r="S1415" i="6"/>
  <c r="Q1415" i="6"/>
  <c r="B1415" i="6"/>
  <c r="O1415" i="6" s="1"/>
  <c r="T1414" i="6"/>
  <c r="U1414" i="6" s="1"/>
  <c r="S1414" i="6"/>
  <c r="Q1414" i="6"/>
  <c r="B1414" i="6"/>
  <c r="O1414" i="6" s="1"/>
  <c r="T1413" i="6"/>
  <c r="U1413" i="6" s="1"/>
  <c r="S1413" i="6"/>
  <c r="O1413" i="6"/>
  <c r="B1413" i="6"/>
  <c r="N1413" i="6" s="1"/>
  <c r="P1413" i="6" s="1"/>
  <c r="Q1413" i="6" s="1"/>
  <c r="T1412" i="6"/>
  <c r="U1412" i="6" s="1"/>
  <c r="S1412" i="6"/>
  <c r="Q1412" i="6"/>
  <c r="B1412" i="6"/>
  <c r="N1412" i="6" s="1"/>
  <c r="T1411" i="6"/>
  <c r="U1411" i="6" s="1"/>
  <c r="S1411" i="6"/>
  <c r="Q1411" i="6"/>
  <c r="O1411" i="6"/>
  <c r="B1411" i="6"/>
  <c r="N1411" i="6" s="1"/>
  <c r="T1410" i="6"/>
  <c r="U1410" i="6" s="1"/>
  <c r="S1410" i="6"/>
  <c r="Q1410" i="6"/>
  <c r="B1410" i="6"/>
  <c r="T1409" i="6"/>
  <c r="U1409" i="6" s="1"/>
  <c r="S1409" i="6"/>
  <c r="Q1409" i="6"/>
  <c r="B1409" i="6"/>
  <c r="T1408" i="6"/>
  <c r="U1408" i="6" s="1"/>
  <c r="S1408" i="6"/>
  <c r="Q1408" i="6"/>
  <c r="B1408" i="6"/>
  <c r="N1408" i="6" s="1"/>
  <c r="T1407" i="6"/>
  <c r="U1407" i="6" s="1"/>
  <c r="S1407" i="6"/>
  <c r="Q1407" i="6"/>
  <c r="B1407" i="6"/>
  <c r="T1406" i="6"/>
  <c r="U1406" i="6" s="1"/>
  <c r="S1406" i="6"/>
  <c r="Q1406" i="6"/>
  <c r="B1406" i="6"/>
  <c r="N1406" i="6" s="1"/>
  <c r="T1405" i="6"/>
  <c r="U1405" i="6" s="1"/>
  <c r="S1405" i="6"/>
  <c r="Q1405" i="6"/>
  <c r="B1405" i="6"/>
  <c r="N1405" i="6" s="1"/>
  <c r="T1404" i="6"/>
  <c r="U1404" i="6" s="1"/>
  <c r="S1404" i="6"/>
  <c r="Q1404" i="6"/>
  <c r="B1404" i="6"/>
  <c r="N1404" i="6" s="1"/>
  <c r="T1403" i="6"/>
  <c r="U1403" i="6" s="1"/>
  <c r="S1403" i="6"/>
  <c r="Q1403" i="6"/>
  <c r="B1403" i="6"/>
  <c r="O1403" i="6" s="1"/>
  <c r="T1402" i="6"/>
  <c r="U1402" i="6" s="1"/>
  <c r="S1402" i="6"/>
  <c r="Q1402" i="6"/>
  <c r="B1402" i="6"/>
  <c r="T1401" i="6"/>
  <c r="U1401" i="6" s="1"/>
  <c r="S1401" i="6"/>
  <c r="Q1401" i="6"/>
  <c r="B1401" i="6"/>
  <c r="O1401" i="6" s="1"/>
  <c r="T1400" i="6"/>
  <c r="U1400" i="6" s="1"/>
  <c r="S1400" i="6"/>
  <c r="Q1400" i="6"/>
  <c r="B1400" i="6"/>
  <c r="T1399" i="6"/>
  <c r="U1399" i="6" s="1"/>
  <c r="S1399" i="6"/>
  <c r="Q1399" i="6"/>
  <c r="B1399" i="6"/>
  <c r="O1399" i="6" s="1"/>
  <c r="T1398" i="6"/>
  <c r="U1398" i="6" s="1"/>
  <c r="S1398" i="6"/>
  <c r="B1398" i="6"/>
  <c r="T1397" i="6"/>
  <c r="U1397" i="6" s="1"/>
  <c r="S1397" i="6"/>
  <c r="Q1397" i="6"/>
  <c r="N1397" i="6"/>
  <c r="B1397" i="6"/>
  <c r="O1397" i="6" s="1"/>
  <c r="T1396" i="6"/>
  <c r="U1396" i="6" s="1"/>
  <c r="S1396" i="6"/>
  <c r="B1396" i="6"/>
  <c r="O1396" i="6" s="1"/>
  <c r="U1395" i="6"/>
  <c r="T1395" i="6"/>
  <c r="S1395" i="6"/>
  <c r="Q1395" i="6"/>
  <c r="B1395" i="6"/>
  <c r="O1395" i="6" s="1"/>
  <c r="T1394" i="6"/>
  <c r="U1394" i="6" s="1"/>
  <c r="S1394" i="6"/>
  <c r="B1394" i="6"/>
  <c r="O1394" i="6" s="1"/>
  <c r="T1393" i="6"/>
  <c r="U1393" i="6" s="1"/>
  <c r="S1393" i="6"/>
  <c r="Q1393" i="6"/>
  <c r="B1393" i="6"/>
  <c r="N1393" i="6" s="1"/>
  <c r="T1392" i="6"/>
  <c r="U1392" i="6" s="1"/>
  <c r="S1392" i="6"/>
  <c r="Q1392" i="6"/>
  <c r="B1392" i="6"/>
  <c r="T1391" i="6"/>
  <c r="U1391" i="6" s="1"/>
  <c r="S1391" i="6"/>
  <c r="Q1391" i="6"/>
  <c r="B1391" i="6"/>
  <c r="N1391" i="6" s="1"/>
  <c r="T1390" i="6"/>
  <c r="U1390" i="6" s="1"/>
  <c r="S1390" i="6"/>
  <c r="Q1390" i="6"/>
  <c r="B1390" i="6"/>
  <c r="O1390" i="6" s="1"/>
  <c r="T1389" i="6"/>
  <c r="U1389" i="6" s="1"/>
  <c r="S1389" i="6"/>
  <c r="Q1389" i="6"/>
  <c r="B1389" i="6"/>
  <c r="N1389" i="6" s="1"/>
  <c r="T1388" i="6"/>
  <c r="U1388" i="6" s="1"/>
  <c r="S1388" i="6"/>
  <c r="Q1388" i="6"/>
  <c r="B1388" i="6"/>
  <c r="O1388" i="6" s="1"/>
  <c r="T1387" i="6"/>
  <c r="U1387" i="6" s="1"/>
  <c r="S1387" i="6"/>
  <c r="Q1387" i="6"/>
  <c r="B1387" i="6"/>
  <c r="N1387" i="6" s="1"/>
  <c r="T1386" i="6"/>
  <c r="U1386" i="6" s="1"/>
  <c r="S1386" i="6"/>
  <c r="Q1386" i="6"/>
  <c r="B1386" i="6"/>
  <c r="O1386" i="6" s="1"/>
  <c r="T1385" i="6"/>
  <c r="U1385" i="6" s="1"/>
  <c r="S1385" i="6"/>
  <c r="Q1385" i="6"/>
  <c r="B1385" i="6"/>
  <c r="N1385" i="6" s="1"/>
  <c r="T1384" i="6"/>
  <c r="U1384" i="6" s="1"/>
  <c r="S1384" i="6"/>
  <c r="Q1384" i="6"/>
  <c r="B1384" i="6"/>
  <c r="T1383" i="6"/>
  <c r="U1383" i="6" s="1"/>
  <c r="S1383" i="6"/>
  <c r="Q1383" i="6"/>
  <c r="B1383" i="6"/>
  <c r="T1382" i="6"/>
  <c r="U1382" i="6" s="1"/>
  <c r="S1382" i="6"/>
  <c r="Q1382" i="6"/>
  <c r="B1382" i="6"/>
  <c r="O1382" i="6" s="1"/>
  <c r="T1381" i="6"/>
  <c r="U1381" i="6" s="1"/>
  <c r="S1381" i="6"/>
  <c r="Q1381" i="6"/>
  <c r="B1381" i="6"/>
  <c r="N1381" i="6" s="1"/>
  <c r="T1380" i="6"/>
  <c r="U1380" i="6" s="1"/>
  <c r="S1380" i="6"/>
  <c r="Q1380" i="6"/>
  <c r="B1380" i="6"/>
  <c r="O1380" i="6" s="1"/>
  <c r="T1379" i="6"/>
  <c r="U1379" i="6" s="1"/>
  <c r="S1379" i="6"/>
  <c r="Q1379" i="6"/>
  <c r="B1379" i="6"/>
  <c r="N1379" i="6" s="1"/>
  <c r="T1378" i="6"/>
  <c r="U1378" i="6" s="1"/>
  <c r="S1378" i="6"/>
  <c r="Q1378" i="6"/>
  <c r="B1378" i="6"/>
  <c r="T1377" i="6"/>
  <c r="U1377" i="6" s="1"/>
  <c r="S1377" i="6"/>
  <c r="Q1377" i="6"/>
  <c r="B1377" i="6"/>
  <c r="N1377" i="6" s="1"/>
  <c r="T1376" i="6"/>
  <c r="U1376" i="6" s="1"/>
  <c r="S1376" i="6"/>
  <c r="Q1376" i="6"/>
  <c r="B1376" i="6"/>
  <c r="N1376" i="6" s="1"/>
  <c r="T1375" i="6"/>
  <c r="U1375" i="6" s="1"/>
  <c r="S1375" i="6"/>
  <c r="Q1375" i="6"/>
  <c r="B1375" i="6"/>
  <c r="N1375" i="6" s="1"/>
  <c r="T1374" i="6"/>
  <c r="U1374" i="6" s="1"/>
  <c r="S1374" i="6"/>
  <c r="Q1374" i="6"/>
  <c r="B1374" i="6"/>
  <c r="N1374" i="6" s="1"/>
  <c r="T1373" i="6"/>
  <c r="U1373" i="6" s="1"/>
  <c r="S1373" i="6"/>
  <c r="Q1373" i="6"/>
  <c r="B1373" i="6"/>
  <c r="N1373" i="6" s="1"/>
  <c r="T1372" i="6"/>
  <c r="U1372" i="6" s="1"/>
  <c r="S1372" i="6"/>
  <c r="Q1372" i="6"/>
  <c r="B1372" i="6"/>
  <c r="T1371" i="6"/>
  <c r="U1371" i="6" s="1"/>
  <c r="S1371" i="6"/>
  <c r="Q1371" i="6"/>
  <c r="B1371" i="6"/>
  <c r="N1371" i="6" s="1"/>
  <c r="T1370" i="6"/>
  <c r="U1370" i="6" s="1"/>
  <c r="S1370" i="6"/>
  <c r="Q1370" i="6"/>
  <c r="B1370" i="6"/>
  <c r="N1370" i="6" s="1"/>
  <c r="T1369" i="6"/>
  <c r="U1369" i="6" s="1"/>
  <c r="S1369" i="6"/>
  <c r="Q1369" i="6"/>
  <c r="B1369" i="6"/>
  <c r="N1369" i="6" s="1"/>
  <c r="T1368" i="6"/>
  <c r="U1368" i="6" s="1"/>
  <c r="S1368" i="6"/>
  <c r="Q1368" i="6"/>
  <c r="N1368" i="6"/>
  <c r="B1368" i="6"/>
  <c r="O1368" i="6" s="1"/>
  <c r="T1367" i="6"/>
  <c r="U1367" i="6" s="1"/>
  <c r="S1367" i="6"/>
  <c r="Q1367" i="6"/>
  <c r="O1367" i="6"/>
  <c r="B1367" i="6"/>
  <c r="N1367" i="6" s="1"/>
  <c r="T1366" i="6"/>
  <c r="U1366" i="6" s="1"/>
  <c r="S1366" i="6"/>
  <c r="B1366" i="6"/>
  <c r="O1366" i="6" s="1"/>
  <c r="T1365" i="6"/>
  <c r="U1365" i="6" s="1"/>
  <c r="S1365" i="6"/>
  <c r="Q1365" i="6"/>
  <c r="B1365" i="6"/>
  <c r="O1365" i="6" s="1"/>
  <c r="T1364" i="6"/>
  <c r="U1364" i="6" s="1"/>
  <c r="S1364" i="6"/>
  <c r="Q1364" i="6"/>
  <c r="B1364" i="6"/>
  <c r="O1364" i="6" s="1"/>
  <c r="T1363" i="6"/>
  <c r="U1363" i="6" s="1"/>
  <c r="S1363" i="6"/>
  <c r="Q1363" i="6"/>
  <c r="B1363" i="6"/>
  <c r="O1363" i="6" s="1"/>
  <c r="T1362" i="6"/>
  <c r="U1362" i="6" s="1"/>
  <c r="S1362" i="6"/>
  <c r="Q1362" i="6"/>
  <c r="B1362" i="6"/>
  <c r="O1362" i="6" s="1"/>
  <c r="T1361" i="6"/>
  <c r="U1361" i="6" s="1"/>
  <c r="S1361" i="6"/>
  <c r="Q1361" i="6"/>
  <c r="B1361" i="6"/>
  <c r="T1360" i="6"/>
  <c r="U1360" i="6" s="1"/>
  <c r="S1360" i="6"/>
  <c r="Q1360" i="6"/>
  <c r="B1360" i="6"/>
  <c r="O1360" i="6" s="1"/>
  <c r="T1359" i="6"/>
  <c r="U1359" i="6" s="1"/>
  <c r="S1359" i="6"/>
  <c r="Q1359" i="6"/>
  <c r="B1359" i="6"/>
  <c r="O1359" i="6" s="1"/>
  <c r="T1358" i="6"/>
  <c r="U1358" i="6" s="1"/>
  <c r="S1358" i="6"/>
  <c r="Q1358" i="6"/>
  <c r="B1358" i="6"/>
  <c r="O1358" i="6" s="1"/>
  <c r="T1357" i="6"/>
  <c r="U1357" i="6" s="1"/>
  <c r="S1357" i="6"/>
  <c r="Q1357" i="6"/>
  <c r="B1357" i="6"/>
  <c r="T1356" i="6"/>
  <c r="U1356" i="6" s="1"/>
  <c r="S1356" i="6"/>
  <c r="Q1356" i="6"/>
  <c r="B1356" i="6"/>
  <c r="U1355" i="6"/>
  <c r="T1355" i="6"/>
  <c r="S1355" i="6"/>
  <c r="Q1355" i="6"/>
  <c r="B1355" i="6"/>
  <c r="O1355" i="6" s="1"/>
  <c r="T1354" i="6"/>
  <c r="U1354" i="6" s="1"/>
  <c r="S1354" i="6"/>
  <c r="Q1354" i="6"/>
  <c r="B1354" i="6"/>
  <c r="O1354" i="6" s="1"/>
  <c r="T1353" i="6"/>
  <c r="U1353" i="6" s="1"/>
  <c r="S1353" i="6"/>
  <c r="Q1353" i="6"/>
  <c r="B1353" i="6"/>
  <c r="T1352" i="6"/>
  <c r="U1352" i="6" s="1"/>
  <c r="S1352" i="6"/>
  <c r="Q1352" i="6"/>
  <c r="B1352" i="6"/>
  <c r="T1351" i="6"/>
  <c r="U1351" i="6" s="1"/>
  <c r="S1351" i="6"/>
  <c r="Q1351" i="6"/>
  <c r="B1351" i="6"/>
  <c r="O1351" i="6" s="1"/>
  <c r="T1350" i="6"/>
  <c r="U1350" i="6" s="1"/>
  <c r="S1350" i="6"/>
  <c r="Q1350" i="6"/>
  <c r="B1350" i="6"/>
  <c r="O1350" i="6" s="1"/>
  <c r="T1349" i="6"/>
  <c r="U1349" i="6" s="1"/>
  <c r="S1349" i="6"/>
  <c r="Q1349" i="6"/>
  <c r="B1349" i="6"/>
  <c r="O1349" i="6" s="1"/>
  <c r="T1348" i="6"/>
  <c r="U1348" i="6" s="1"/>
  <c r="S1348" i="6"/>
  <c r="O1348" i="6"/>
  <c r="B1348" i="6"/>
  <c r="N1348" i="6" s="1"/>
  <c r="P1348" i="6" s="1"/>
  <c r="Q1348" i="6" s="1"/>
  <c r="T1347" i="6"/>
  <c r="U1347" i="6" s="1"/>
  <c r="S1347" i="6"/>
  <c r="Q1347" i="6"/>
  <c r="B1347" i="6"/>
  <c r="O1347" i="6" s="1"/>
  <c r="T1346" i="6"/>
  <c r="U1346" i="6" s="1"/>
  <c r="S1346" i="6"/>
  <c r="Q1346" i="6"/>
  <c r="B1346" i="6"/>
  <c r="N1346" i="6" s="1"/>
  <c r="T1345" i="6"/>
  <c r="U1345" i="6" s="1"/>
  <c r="S1345" i="6"/>
  <c r="Q1345" i="6"/>
  <c r="O1345" i="6"/>
  <c r="B1345" i="6"/>
  <c r="N1345" i="6" s="1"/>
  <c r="T1344" i="6"/>
  <c r="U1344" i="6" s="1"/>
  <c r="S1344" i="6"/>
  <c r="Q1344" i="6"/>
  <c r="B1344" i="6"/>
  <c r="T1343" i="6"/>
  <c r="U1343" i="6" s="1"/>
  <c r="S1343" i="6"/>
  <c r="Q1343" i="6"/>
  <c r="B1343" i="6"/>
  <c r="T1342" i="6"/>
  <c r="U1342" i="6" s="1"/>
  <c r="S1342" i="6"/>
  <c r="Q1342" i="6"/>
  <c r="B1342" i="6"/>
  <c r="N1342" i="6" s="1"/>
  <c r="T1341" i="6"/>
  <c r="U1341" i="6" s="1"/>
  <c r="S1341" i="6"/>
  <c r="Q1341" i="6"/>
  <c r="N1341" i="6"/>
  <c r="B1341" i="6"/>
  <c r="O1341" i="6" s="1"/>
  <c r="T1340" i="6"/>
  <c r="U1340" i="6" s="1"/>
  <c r="S1340" i="6"/>
  <c r="Q1340" i="6"/>
  <c r="B1340" i="6"/>
  <c r="N1340" i="6" s="1"/>
  <c r="T1339" i="6"/>
  <c r="U1339" i="6" s="1"/>
  <c r="S1339" i="6"/>
  <c r="Q1339" i="6"/>
  <c r="B1339" i="6"/>
  <c r="O1339" i="6" s="1"/>
  <c r="T1338" i="6"/>
  <c r="U1338" i="6" s="1"/>
  <c r="S1338" i="6"/>
  <c r="Q1338" i="6"/>
  <c r="B1338" i="6"/>
  <c r="N1338" i="6" s="1"/>
  <c r="T1337" i="6"/>
  <c r="U1337" i="6" s="1"/>
  <c r="S1337" i="6"/>
  <c r="Q1337" i="6"/>
  <c r="O1337" i="6"/>
  <c r="B1337" i="6"/>
  <c r="N1337" i="6" s="1"/>
  <c r="T1336" i="6"/>
  <c r="U1336" i="6" s="1"/>
  <c r="S1336" i="6"/>
  <c r="Q1336" i="6"/>
  <c r="B1336" i="6"/>
  <c r="T1335" i="6"/>
  <c r="U1335" i="6" s="1"/>
  <c r="S1335" i="6"/>
  <c r="Q1335" i="6"/>
  <c r="B1335" i="6"/>
  <c r="T1334" i="6"/>
  <c r="U1334" i="6" s="1"/>
  <c r="S1334" i="6"/>
  <c r="Q1334" i="6"/>
  <c r="B1334" i="6"/>
  <c r="N1334" i="6" s="1"/>
  <c r="T1333" i="6"/>
  <c r="U1333" i="6" s="1"/>
  <c r="S1333" i="6"/>
  <c r="Q1333" i="6"/>
  <c r="B1333" i="6"/>
  <c r="O1333" i="6" s="1"/>
  <c r="T1332" i="6"/>
  <c r="U1332" i="6" s="1"/>
  <c r="S1332" i="6"/>
  <c r="Q1332" i="6"/>
  <c r="B1332" i="6"/>
  <c r="N1332" i="6" s="1"/>
  <c r="T1331" i="6"/>
  <c r="U1331" i="6" s="1"/>
  <c r="S1331" i="6"/>
  <c r="Q1331" i="6"/>
  <c r="N1331" i="6"/>
  <c r="B1331" i="6"/>
  <c r="O1331" i="6" s="1"/>
  <c r="T1330" i="6"/>
  <c r="U1330" i="6" s="1"/>
  <c r="S1330" i="6"/>
  <c r="B1330" i="6"/>
  <c r="T1329" i="6"/>
  <c r="U1329" i="6" s="1"/>
  <c r="S1329" i="6"/>
  <c r="Q1329" i="6"/>
  <c r="N1329" i="6"/>
  <c r="B1329" i="6"/>
  <c r="O1329" i="6" s="1"/>
  <c r="T1328" i="6"/>
  <c r="U1328" i="6" s="1"/>
  <c r="S1328" i="6"/>
  <c r="Q1328" i="6"/>
  <c r="B1328" i="6"/>
  <c r="O1328" i="6" s="1"/>
  <c r="T1327" i="6"/>
  <c r="U1327" i="6" s="1"/>
  <c r="S1327" i="6"/>
  <c r="B1327" i="6"/>
  <c r="N1327" i="6" s="1"/>
  <c r="P1327" i="6" s="1"/>
  <c r="Q1327" i="6" s="1"/>
  <c r="T1326" i="6"/>
  <c r="U1326" i="6" s="1"/>
  <c r="S1326" i="6"/>
  <c r="Q1326" i="6"/>
  <c r="B1326" i="6"/>
  <c r="O1326" i="6" s="1"/>
  <c r="T1325" i="6"/>
  <c r="U1325" i="6" s="1"/>
  <c r="S1325" i="6"/>
  <c r="Q1325" i="6"/>
  <c r="B1325" i="6"/>
  <c r="T1324" i="6"/>
  <c r="U1324" i="6" s="1"/>
  <c r="S1324" i="6"/>
  <c r="Q1324" i="6"/>
  <c r="B1324" i="6"/>
  <c r="N1324" i="6" s="1"/>
  <c r="T1323" i="6"/>
  <c r="U1323" i="6" s="1"/>
  <c r="S1323" i="6"/>
  <c r="Q1323" i="6"/>
  <c r="B1323" i="6"/>
  <c r="N1323" i="6" s="1"/>
  <c r="T1322" i="6"/>
  <c r="U1322" i="6" s="1"/>
  <c r="S1322" i="6"/>
  <c r="Q1322" i="6"/>
  <c r="N1322" i="6"/>
  <c r="B1322" i="6"/>
  <c r="O1322" i="6" s="1"/>
  <c r="T1321" i="6"/>
  <c r="U1321" i="6" s="1"/>
  <c r="S1321" i="6"/>
  <c r="Q1321" i="6"/>
  <c r="O1321" i="6"/>
  <c r="B1321" i="6"/>
  <c r="N1321" i="6" s="1"/>
  <c r="T1320" i="6"/>
  <c r="U1320" i="6" s="1"/>
  <c r="S1320" i="6"/>
  <c r="Q1320" i="6"/>
  <c r="B1320" i="6"/>
  <c r="O1320" i="6" s="1"/>
  <c r="T1319" i="6"/>
  <c r="U1319" i="6" s="1"/>
  <c r="S1319" i="6"/>
  <c r="Q1319" i="6"/>
  <c r="B1319" i="6"/>
  <c r="T1318" i="6"/>
  <c r="U1318" i="6" s="1"/>
  <c r="S1318" i="6"/>
  <c r="Q1318" i="6"/>
  <c r="B1318" i="6"/>
  <c r="N1318" i="6" s="1"/>
  <c r="U1317" i="6"/>
  <c r="T1317" i="6"/>
  <c r="S1317" i="6"/>
  <c r="Q1317" i="6"/>
  <c r="B1317" i="6"/>
  <c r="T1316" i="6"/>
  <c r="U1316" i="6" s="1"/>
  <c r="S1316" i="6"/>
  <c r="Q1316" i="6"/>
  <c r="B1316" i="6"/>
  <c r="T1315" i="6"/>
  <c r="U1315" i="6" s="1"/>
  <c r="S1315" i="6"/>
  <c r="Q1315" i="6"/>
  <c r="B1315" i="6"/>
  <c r="N1315" i="6" s="1"/>
  <c r="T1314" i="6"/>
  <c r="U1314" i="6" s="1"/>
  <c r="S1314" i="6"/>
  <c r="Q1314" i="6"/>
  <c r="B1314" i="6"/>
  <c r="O1314" i="6" s="1"/>
  <c r="T1313" i="6"/>
  <c r="U1313" i="6" s="1"/>
  <c r="S1313" i="6"/>
  <c r="Q1313" i="6"/>
  <c r="O1313" i="6"/>
  <c r="B1313" i="6"/>
  <c r="N1313" i="6" s="1"/>
  <c r="T1312" i="6"/>
  <c r="U1312" i="6" s="1"/>
  <c r="S1312" i="6"/>
  <c r="Q1312" i="6"/>
  <c r="N1312" i="6"/>
  <c r="B1312" i="6"/>
  <c r="O1312" i="6" s="1"/>
  <c r="T1311" i="6"/>
  <c r="U1311" i="6" s="1"/>
  <c r="S1311" i="6"/>
  <c r="Q1311" i="6"/>
  <c r="B1311" i="6"/>
  <c r="T1310" i="6"/>
  <c r="U1310" i="6" s="1"/>
  <c r="S1310" i="6"/>
  <c r="Q1310" i="6"/>
  <c r="B1310" i="6"/>
  <c r="T1309" i="6"/>
  <c r="U1309" i="6" s="1"/>
  <c r="S1309" i="6"/>
  <c r="Q1309" i="6"/>
  <c r="B1309" i="6"/>
  <c r="T1308" i="6"/>
  <c r="U1308" i="6" s="1"/>
  <c r="S1308" i="6"/>
  <c r="Q1308" i="6"/>
  <c r="B1308" i="6"/>
  <c r="O1308" i="6" s="1"/>
  <c r="T1307" i="6"/>
  <c r="U1307" i="6" s="1"/>
  <c r="S1307" i="6"/>
  <c r="Q1307" i="6"/>
  <c r="B1307" i="6"/>
  <c r="T1306" i="6"/>
  <c r="U1306" i="6" s="1"/>
  <c r="S1306" i="6"/>
  <c r="Q1306" i="6"/>
  <c r="B1306" i="6"/>
  <c r="N1306" i="6" s="1"/>
  <c r="T1305" i="6"/>
  <c r="U1305" i="6" s="1"/>
  <c r="S1305" i="6"/>
  <c r="N1305" i="6"/>
  <c r="P1305" i="6" s="1"/>
  <c r="Q1305" i="6" s="1"/>
  <c r="B1305" i="6"/>
  <c r="O1305" i="6" s="1"/>
  <c r="T1304" i="6"/>
  <c r="U1304" i="6" s="1"/>
  <c r="S1304" i="6"/>
  <c r="Q1304" i="6"/>
  <c r="B1304" i="6"/>
  <c r="N1304" i="6" s="1"/>
  <c r="T1303" i="6"/>
  <c r="U1303" i="6" s="1"/>
  <c r="S1303" i="6"/>
  <c r="Q1303" i="6"/>
  <c r="B1303" i="6"/>
  <c r="O1303" i="6" s="1"/>
  <c r="T1302" i="6"/>
  <c r="U1302" i="6" s="1"/>
  <c r="S1302" i="6"/>
  <c r="Q1302" i="6"/>
  <c r="B1302" i="6"/>
  <c r="N1302" i="6" s="1"/>
  <c r="U1301" i="6"/>
  <c r="T1301" i="6"/>
  <c r="S1301" i="6"/>
  <c r="Q1301" i="6"/>
  <c r="B1301" i="6"/>
  <c r="O1301" i="6" s="1"/>
  <c r="T1300" i="6"/>
  <c r="U1300" i="6" s="1"/>
  <c r="S1300" i="6"/>
  <c r="Q1300" i="6"/>
  <c r="B1300" i="6"/>
  <c r="N1300" i="6" s="1"/>
  <c r="T1299" i="6"/>
  <c r="U1299" i="6" s="1"/>
  <c r="S1299" i="6"/>
  <c r="Q1299" i="6"/>
  <c r="B1299" i="6"/>
  <c r="T1298" i="6"/>
  <c r="U1298" i="6" s="1"/>
  <c r="S1298" i="6"/>
  <c r="Q1298" i="6"/>
  <c r="B1298" i="6"/>
  <c r="N1298" i="6" s="1"/>
  <c r="T1297" i="6"/>
  <c r="U1297" i="6" s="1"/>
  <c r="S1297" i="6"/>
  <c r="Q1297" i="6"/>
  <c r="B1297" i="6"/>
  <c r="O1297" i="6" s="1"/>
  <c r="T1296" i="6"/>
  <c r="U1296" i="6" s="1"/>
  <c r="S1296" i="6"/>
  <c r="B1296" i="6"/>
  <c r="T1295" i="6"/>
  <c r="U1295" i="6" s="1"/>
  <c r="S1295" i="6"/>
  <c r="Q1295" i="6"/>
  <c r="B1295" i="6"/>
  <c r="T1294" i="6"/>
  <c r="U1294" i="6" s="1"/>
  <c r="S1294" i="6"/>
  <c r="Q1294" i="6"/>
  <c r="B1294" i="6"/>
  <c r="T1293" i="6"/>
  <c r="U1293" i="6" s="1"/>
  <c r="S1293" i="6"/>
  <c r="Q1293" i="6"/>
  <c r="N1293" i="6"/>
  <c r="B1293" i="6"/>
  <c r="O1293" i="6" s="1"/>
  <c r="T1292" i="6"/>
  <c r="U1292" i="6" s="1"/>
  <c r="S1292" i="6"/>
  <c r="Q1292" i="6"/>
  <c r="B1292" i="6"/>
  <c r="T1291" i="6"/>
  <c r="U1291" i="6" s="1"/>
  <c r="S1291" i="6"/>
  <c r="Q1291" i="6"/>
  <c r="B1291" i="6"/>
  <c r="N1291" i="6" s="1"/>
  <c r="T1290" i="6"/>
  <c r="U1290" i="6" s="1"/>
  <c r="S1290" i="6"/>
  <c r="Q1290" i="6"/>
  <c r="B1290" i="6"/>
  <c r="T1289" i="6"/>
  <c r="U1289" i="6" s="1"/>
  <c r="S1289" i="6"/>
  <c r="Q1289" i="6"/>
  <c r="B1289" i="6"/>
  <c r="O1289" i="6" s="1"/>
  <c r="T1288" i="6"/>
  <c r="U1288" i="6" s="1"/>
  <c r="S1288" i="6"/>
  <c r="Q1288" i="6"/>
  <c r="B1288" i="6"/>
  <c r="T1287" i="6"/>
  <c r="U1287" i="6" s="1"/>
  <c r="S1287" i="6"/>
  <c r="Q1287" i="6"/>
  <c r="O1287" i="6"/>
  <c r="B1287" i="6"/>
  <c r="N1287" i="6" s="1"/>
  <c r="T1286" i="6"/>
  <c r="U1286" i="6" s="1"/>
  <c r="S1286" i="6"/>
  <c r="B1286" i="6"/>
  <c r="T1285" i="6"/>
  <c r="U1285" i="6" s="1"/>
  <c r="S1285" i="6"/>
  <c r="Q1285" i="6"/>
  <c r="B1285" i="6"/>
  <c r="N1285" i="6" s="1"/>
  <c r="T1284" i="6"/>
  <c r="U1284" i="6" s="1"/>
  <c r="S1284" i="6"/>
  <c r="Q1284" i="6"/>
  <c r="B1284" i="6"/>
  <c r="O1284" i="6" s="1"/>
  <c r="U1283" i="6"/>
  <c r="T1283" i="6"/>
  <c r="S1283" i="6"/>
  <c r="O1283" i="6"/>
  <c r="B1283" i="6"/>
  <c r="N1283" i="6" s="1"/>
  <c r="P1283" i="6" s="1"/>
  <c r="Q1283" i="6" s="1"/>
  <c r="T1282" i="6"/>
  <c r="U1282" i="6" s="1"/>
  <c r="S1282" i="6"/>
  <c r="Q1282" i="6"/>
  <c r="B1282" i="6"/>
  <c r="U1281" i="6"/>
  <c r="T1281" i="6"/>
  <c r="S1281" i="6"/>
  <c r="Q1281" i="6"/>
  <c r="B1281" i="6"/>
  <c r="T1280" i="6"/>
  <c r="U1280" i="6" s="1"/>
  <c r="S1280" i="6"/>
  <c r="Q1280" i="6"/>
  <c r="B1280" i="6"/>
  <c r="T1279" i="6"/>
  <c r="U1279" i="6" s="1"/>
  <c r="S1279" i="6"/>
  <c r="B1279" i="6"/>
  <c r="O1279" i="6" s="1"/>
  <c r="T1278" i="6"/>
  <c r="U1278" i="6" s="1"/>
  <c r="S1278" i="6"/>
  <c r="Q1278" i="6"/>
  <c r="B1278" i="6"/>
  <c r="T1277" i="6"/>
  <c r="U1277" i="6" s="1"/>
  <c r="S1277" i="6"/>
  <c r="Q1277" i="6"/>
  <c r="B1277" i="6"/>
  <c r="T1276" i="6"/>
  <c r="U1276" i="6" s="1"/>
  <c r="S1276" i="6"/>
  <c r="Q1276" i="6"/>
  <c r="B1276" i="6"/>
  <c r="O1276" i="6" s="1"/>
  <c r="T1275" i="6"/>
  <c r="U1275" i="6" s="1"/>
  <c r="S1275" i="6"/>
  <c r="Q1275" i="6"/>
  <c r="B1275" i="6"/>
  <c r="O1275" i="6" s="1"/>
  <c r="T1274" i="6"/>
  <c r="U1274" i="6" s="1"/>
  <c r="S1274" i="6"/>
  <c r="B1274" i="6"/>
  <c r="N1274" i="6" s="1"/>
  <c r="P1274" i="6" s="1"/>
  <c r="Q1274" i="6" s="1"/>
  <c r="T1273" i="6"/>
  <c r="U1273" i="6" s="1"/>
  <c r="S1273" i="6"/>
  <c r="N1273" i="6"/>
  <c r="P1273" i="6" s="1"/>
  <c r="Q1273" i="6" s="1"/>
  <c r="B1273" i="6"/>
  <c r="O1273" i="6" s="1"/>
  <c r="T1272" i="6"/>
  <c r="U1272" i="6" s="1"/>
  <c r="S1272" i="6"/>
  <c r="Q1272" i="6"/>
  <c r="B1272" i="6"/>
  <c r="O1272" i="6" s="1"/>
  <c r="T1271" i="6"/>
  <c r="U1271" i="6" s="1"/>
  <c r="S1271" i="6"/>
  <c r="Q1271" i="6"/>
  <c r="B1271" i="6"/>
  <c r="T1270" i="6"/>
  <c r="U1270" i="6" s="1"/>
  <c r="S1270" i="6"/>
  <c r="Q1270" i="6"/>
  <c r="B1270" i="6"/>
  <c r="O1270" i="6" s="1"/>
  <c r="T1269" i="6"/>
  <c r="U1269" i="6" s="1"/>
  <c r="S1269" i="6"/>
  <c r="Q1269" i="6"/>
  <c r="B1269" i="6"/>
  <c r="N1269" i="6" s="1"/>
  <c r="T1268" i="6"/>
  <c r="U1268" i="6" s="1"/>
  <c r="S1268" i="6"/>
  <c r="Q1268" i="6"/>
  <c r="B1268" i="6"/>
  <c r="O1268" i="6" s="1"/>
  <c r="T1267" i="6"/>
  <c r="U1267" i="6" s="1"/>
  <c r="S1267" i="6"/>
  <c r="Q1267" i="6"/>
  <c r="B1267" i="6"/>
  <c r="N1267" i="6" s="1"/>
  <c r="T1266" i="6"/>
  <c r="U1266" i="6" s="1"/>
  <c r="S1266" i="6"/>
  <c r="Q1266" i="6"/>
  <c r="B1266" i="6"/>
  <c r="T1265" i="6"/>
  <c r="U1265" i="6" s="1"/>
  <c r="S1265" i="6"/>
  <c r="Q1265" i="6"/>
  <c r="B1265" i="6"/>
  <c r="N1265" i="6" s="1"/>
  <c r="T1264" i="6"/>
  <c r="U1264" i="6" s="1"/>
  <c r="S1264" i="6"/>
  <c r="Q1264" i="6"/>
  <c r="B1264" i="6"/>
  <c r="N1264" i="6" s="1"/>
  <c r="T1263" i="6"/>
  <c r="U1263" i="6" s="1"/>
  <c r="S1263" i="6"/>
  <c r="Q1263" i="6"/>
  <c r="O1263" i="6"/>
  <c r="B1263" i="6"/>
  <c r="N1263" i="6" s="1"/>
  <c r="T1262" i="6"/>
  <c r="U1262" i="6" s="1"/>
  <c r="S1262" i="6"/>
  <c r="Q1262" i="6"/>
  <c r="B1262" i="6"/>
  <c r="N1262" i="6" s="1"/>
  <c r="T1261" i="6"/>
  <c r="U1261" i="6" s="1"/>
  <c r="S1261" i="6"/>
  <c r="Q1261" i="6"/>
  <c r="N1261" i="6"/>
  <c r="B1261" i="6"/>
  <c r="O1261" i="6" s="1"/>
  <c r="T1260" i="6"/>
  <c r="U1260" i="6" s="1"/>
  <c r="S1260" i="6"/>
  <c r="Q1260" i="6"/>
  <c r="B1260" i="6"/>
  <c r="T1259" i="6"/>
  <c r="U1259" i="6" s="1"/>
  <c r="S1259" i="6"/>
  <c r="Q1259" i="6"/>
  <c r="B1259" i="6"/>
  <c r="T1258" i="6"/>
  <c r="U1258" i="6" s="1"/>
  <c r="S1258" i="6"/>
  <c r="Q1258" i="6"/>
  <c r="B1258" i="6"/>
  <c r="T1257" i="6"/>
  <c r="U1257" i="6" s="1"/>
  <c r="S1257" i="6"/>
  <c r="Q1257" i="6"/>
  <c r="B1257" i="6"/>
  <c r="N1257" i="6" s="1"/>
  <c r="T1256" i="6"/>
  <c r="U1256" i="6" s="1"/>
  <c r="S1256" i="6"/>
  <c r="Q1256" i="6"/>
  <c r="B1256" i="6"/>
  <c r="N1256" i="6" s="1"/>
  <c r="T1255" i="6"/>
  <c r="U1255" i="6" s="1"/>
  <c r="S1255" i="6"/>
  <c r="Q1255" i="6"/>
  <c r="B1255" i="6"/>
  <c r="N1255" i="6" s="1"/>
  <c r="T1254" i="6"/>
  <c r="U1254" i="6" s="1"/>
  <c r="S1254" i="6"/>
  <c r="Q1254" i="6"/>
  <c r="O1254" i="6"/>
  <c r="B1254" i="6"/>
  <c r="N1254" i="6" s="1"/>
  <c r="T1253" i="6"/>
  <c r="U1253" i="6" s="1"/>
  <c r="S1253" i="6"/>
  <c r="Q1253" i="6"/>
  <c r="N1253" i="6"/>
  <c r="B1253" i="6"/>
  <c r="O1253" i="6" s="1"/>
  <c r="T1252" i="6"/>
  <c r="U1252" i="6" s="1"/>
  <c r="S1252" i="6"/>
  <c r="Q1252" i="6"/>
  <c r="B1252" i="6"/>
  <c r="T1251" i="6"/>
  <c r="U1251" i="6" s="1"/>
  <c r="S1251" i="6"/>
  <c r="Q1251" i="6"/>
  <c r="B1251" i="6"/>
  <c r="T1250" i="6"/>
  <c r="U1250" i="6" s="1"/>
  <c r="S1250" i="6"/>
  <c r="Q1250" i="6"/>
  <c r="B1250" i="6"/>
  <c r="N1250" i="6" s="1"/>
  <c r="T1249" i="6"/>
  <c r="U1249" i="6" s="1"/>
  <c r="S1249" i="6"/>
  <c r="Q1249" i="6"/>
  <c r="N1249" i="6"/>
  <c r="B1249" i="6"/>
  <c r="O1249" i="6" s="1"/>
  <c r="T1248" i="6"/>
  <c r="U1248" i="6" s="1"/>
  <c r="S1248" i="6"/>
  <c r="Q1248" i="6"/>
  <c r="B1248" i="6"/>
  <c r="N1248" i="6" s="1"/>
  <c r="T1247" i="6"/>
  <c r="U1247" i="6" s="1"/>
  <c r="S1247" i="6"/>
  <c r="Q1247" i="6"/>
  <c r="B1247" i="6"/>
  <c r="O1247" i="6" s="1"/>
  <c r="T1246" i="6"/>
  <c r="U1246" i="6" s="1"/>
  <c r="S1246" i="6"/>
  <c r="Q1246" i="6"/>
  <c r="B1246" i="6"/>
  <c r="T1245" i="6"/>
  <c r="U1245" i="6" s="1"/>
  <c r="S1245" i="6"/>
  <c r="Q1245" i="6"/>
  <c r="B1245" i="6"/>
  <c r="O1245" i="6" s="1"/>
  <c r="T1244" i="6"/>
  <c r="U1244" i="6" s="1"/>
  <c r="S1244" i="6"/>
  <c r="B1244" i="6"/>
  <c r="T1243" i="6"/>
  <c r="U1243" i="6" s="1"/>
  <c r="S1243" i="6"/>
  <c r="Q1243" i="6"/>
  <c r="B1243" i="6"/>
  <c r="U1242" i="6"/>
  <c r="T1242" i="6"/>
  <c r="S1242" i="6"/>
  <c r="Q1242" i="6"/>
  <c r="B1242" i="6"/>
  <c r="U1241" i="6"/>
  <c r="T1241" i="6"/>
  <c r="S1241" i="6"/>
  <c r="Q1241" i="6"/>
  <c r="B1241" i="6"/>
  <c r="T1240" i="6"/>
  <c r="U1240" i="6" s="1"/>
  <c r="S1240" i="6"/>
  <c r="Q1240" i="6"/>
  <c r="B1240" i="6"/>
  <c r="O1240" i="6" s="1"/>
  <c r="T1239" i="6"/>
  <c r="U1239" i="6" s="1"/>
  <c r="S1239" i="6"/>
  <c r="Q1239" i="6"/>
  <c r="B1239" i="6"/>
  <c r="T1238" i="6"/>
  <c r="U1238" i="6" s="1"/>
  <c r="S1238" i="6"/>
  <c r="Q1238" i="6"/>
  <c r="B1238" i="6"/>
  <c r="U1237" i="6"/>
  <c r="T1237" i="6"/>
  <c r="S1237" i="6"/>
  <c r="Q1237" i="6"/>
  <c r="B1237" i="6"/>
  <c r="T1236" i="6"/>
  <c r="U1236" i="6" s="1"/>
  <c r="S1236" i="6"/>
  <c r="Q1236" i="6"/>
  <c r="N1236" i="6"/>
  <c r="B1236" i="6"/>
  <c r="O1236" i="6" s="1"/>
  <c r="T1235" i="6"/>
  <c r="U1235" i="6" s="1"/>
  <c r="S1235" i="6"/>
  <c r="Q1235" i="6"/>
  <c r="B1235" i="6"/>
  <c r="U1234" i="6"/>
  <c r="T1234" i="6"/>
  <c r="S1234" i="6"/>
  <c r="Q1234" i="6"/>
  <c r="B1234" i="6"/>
  <c r="U1233" i="6"/>
  <c r="T1233" i="6"/>
  <c r="S1233" i="6"/>
  <c r="Q1233" i="6"/>
  <c r="B1233" i="6"/>
  <c r="T1232" i="6"/>
  <c r="U1232" i="6" s="1"/>
  <c r="S1232" i="6"/>
  <c r="Q1232" i="6"/>
  <c r="N1232" i="6"/>
  <c r="B1232" i="6"/>
  <c r="O1232" i="6" s="1"/>
  <c r="U1231" i="6"/>
  <c r="T1231" i="6"/>
  <c r="S1231" i="6"/>
  <c r="Q1231" i="6"/>
  <c r="B1231" i="6"/>
  <c r="T1230" i="6"/>
  <c r="U1230" i="6" s="1"/>
  <c r="S1230" i="6"/>
  <c r="Q1230" i="6"/>
  <c r="B1230" i="6"/>
  <c r="T1229" i="6"/>
  <c r="U1229" i="6" s="1"/>
  <c r="S1229" i="6"/>
  <c r="Q1229" i="6"/>
  <c r="B1229" i="6"/>
  <c r="T1228" i="6"/>
  <c r="U1228" i="6" s="1"/>
  <c r="S1228" i="6"/>
  <c r="Q1228" i="6"/>
  <c r="B1228" i="6"/>
  <c r="T1227" i="6"/>
  <c r="U1227" i="6" s="1"/>
  <c r="S1227" i="6"/>
  <c r="Q1227" i="6"/>
  <c r="B1227" i="6"/>
  <c r="U1226" i="6"/>
  <c r="T1226" i="6"/>
  <c r="S1226" i="6"/>
  <c r="Q1226" i="6"/>
  <c r="B1226" i="6"/>
  <c r="U1225" i="6"/>
  <c r="T1225" i="6"/>
  <c r="S1225" i="6"/>
  <c r="Q1225" i="6"/>
  <c r="B1225" i="6"/>
  <c r="T1224" i="6"/>
  <c r="U1224" i="6" s="1"/>
  <c r="S1224" i="6"/>
  <c r="Q1224" i="6"/>
  <c r="B1224" i="6"/>
  <c r="O1224" i="6" s="1"/>
  <c r="T1223" i="6"/>
  <c r="U1223" i="6" s="1"/>
  <c r="S1223" i="6"/>
  <c r="Q1223" i="6"/>
  <c r="B1223" i="6"/>
  <c r="T1222" i="6"/>
  <c r="U1222" i="6" s="1"/>
  <c r="S1222" i="6"/>
  <c r="Q1222" i="6"/>
  <c r="B1222" i="6"/>
  <c r="U1221" i="6"/>
  <c r="T1221" i="6"/>
  <c r="S1221" i="6"/>
  <c r="Q1221" i="6"/>
  <c r="B1221" i="6"/>
  <c r="T1220" i="6"/>
  <c r="U1220" i="6" s="1"/>
  <c r="S1220" i="6"/>
  <c r="Q1220" i="6"/>
  <c r="N1220" i="6"/>
  <c r="B1220" i="6"/>
  <c r="O1220" i="6" s="1"/>
  <c r="T1219" i="6"/>
  <c r="U1219" i="6" s="1"/>
  <c r="S1219" i="6"/>
  <c r="B1219" i="6"/>
  <c r="N1219" i="6" s="1"/>
  <c r="P1219" i="6" s="1"/>
  <c r="Q1219" i="6" s="1"/>
  <c r="T1218" i="6"/>
  <c r="U1218" i="6" s="1"/>
  <c r="S1218" i="6"/>
  <c r="B1218" i="6"/>
  <c r="T1217" i="6"/>
  <c r="U1217" i="6" s="1"/>
  <c r="S1217" i="6"/>
  <c r="B1217" i="6"/>
  <c r="N1217" i="6" s="1"/>
  <c r="P1217" i="6" s="1"/>
  <c r="Q1217" i="6" s="1"/>
  <c r="T1216" i="6"/>
  <c r="U1216" i="6" s="1"/>
  <c r="S1216" i="6"/>
  <c r="Q1216" i="6"/>
  <c r="B1216" i="6"/>
  <c r="T1215" i="6"/>
  <c r="U1215" i="6" s="1"/>
  <c r="S1215" i="6"/>
  <c r="B1215" i="6"/>
  <c r="T1214" i="6"/>
  <c r="U1214" i="6" s="1"/>
  <c r="S1214" i="6"/>
  <c r="Q1214" i="6"/>
  <c r="B1214" i="6"/>
  <c r="O1214" i="6" s="1"/>
  <c r="T1213" i="6"/>
  <c r="U1213" i="6" s="1"/>
  <c r="S1213" i="6"/>
  <c r="Q1213" i="6"/>
  <c r="B1213" i="6"/>
  <c r="T1212" i="6"/>
  <c r="U1212" i="6" s="1"/>
  <c r="S1212" i="6"/>
  <c r="Q1212" i="6"/>
  <c r="B1212" i="6"/>
  <c r="O1212" i="6" s="1"/>
  <c r="T1211" i="6"/>
  <c r="U1211" i="6" s="1"/>
  <c r="S1211" i="6"/>
  <c r="Q1211" i="6"/>
  <c r="B1211" i="6"/>
  <c r="T1210" i="6"/>
  <c r="U1210" i="6" s="1"/>
  <c r="S1210" i="6"/>
  <c r="Q1210" i="6"/>
  <c r="B1210" i="6"/>
  <c r="O1210" i="6" s="1"/>
  <c r="T1209" i="6"/>
  <c r="U1209" i="6" s="1"/>
  <c r="S1209" i="6"/>
  <c r="Q1209" i="6"/>
  <c r="B1209" i="6"/>
  <c r="T1208" i="6"/>
  <c r="U1208" i="6" s="1"/>
  <c r="S1208" i="6"/>
  <c r="Q1208" i="6"/>
  <c r="B1208" i="6"/>
  <c r="O1208" i="6" s="1"/>
  <c r="T1207" i="6"/>
  <c r="U1207" i="6" s="1"/>
  <c r="S1207" i="6"/>
  <c r="Q1207" i="6"/>
  <c r="B1207" i="6"/>
  <c r="T1206" i="6"/>
  <c r="U1206" i="6" s="1"/>
  <c r="S1206" i="6"/>
  <c r="Q1206" i="6"/>
  <c r="B1206" i="6"/>
  <c r="O1206" i="6" s="1"/>
  <c r="T1205" i="6"/>
  <c r="U1205" i="6" s="1"/>
  <c r="S1205" i="6"/>
  <c r="Q1205" i="6"/>
  <c r="B1205" i="6"/>
  <c r="T1204" i="6"/>
  <c r="U1204" i="6" s="1"/>
  <c r="S1204" i="6"/>
  <c r="Q1204" i="6"/>
  <c r="B1204" i="6"/>
  <c r="O1204" i="6" s="1"/>
  <c r="T1203" i="6"/>
  <c r="U1203" i="6" s="1"/>
  <c r="S1203" i="6"/>
  <c r="Q1203" i="6"/>
  <c r="B1203" i="6"/>
  <c r="T1202" i="6"/>
  <c r="U1202" i="6" s="1"/>
  <c r="S1202" i="6"/>
  <c r="Q1202" i="6"/>
  <c r="B1202" i="6"/>
  <c r="O1202" i="6" s="1"/>
  <c r="T1201" i="6"/>
  <c r="U1201" i="6" s="1"/>
  <c r="S1201" i="6"/>
  <c r="B1201" i="6"/>
  <c r="T1200" i="6"/>
  <c r="U1200" i="6" s="1"/>
  <c r="S1200" i="6"/>
  <c r="Q1200" i="6"/>
  <c r="B1200" i="6"/>
  <c r="T1199" i="6"/>
  <c r="U1199" i="6" s="1"/>
  <c r="S1199" i="6"/>
  <c r="Q1199" i="6"/>
  <c r="O1199" i="6"/>
  <c r="B1199" i="6"/>
  <c r="N1199" i="6" s="1"/>
  <c r="T1198" i="6"/>
  <c r="U1198" i="6" s="1"/>
  <c r="S1198" i="6"/>
  <c r="Q1198" i="6"/>
  <c r="B1198" i="6"/>
  <c r="T1197" i="6"/>
  <c r="U1197" i="6" s="1"/>
  <c r="S1197" i="6"/>
  <c r="Q1197" i="6"/>
  <c r="B1197" i="6"/>
  <c r="T1196" i="6"/>
  <c r="U1196" i="6" s="1"/>
  <c r="S1196" i="6"/>
  <c r="Q1196" i="6"/>
  <c r="B1196" i="6"/>
  <c r="T1195" i="6"/>
  <c r="U1195" i="6" s="1"/>
  <c r="S1195" i="6"/>
  <c r="B1195" i="6"/>
  <c r="U1194" i="6"/>
  <c r="T1194" i="6"/>
  <c r="S1194" i="6"/>
  <c r="Q1194" i="6"/>
  <c r="B1194" i="6"/>
  <c r="T1193" i="6"/>
  <c r="U1193" i="6" s="1"/>
  <c r="S1193" i="6"/>
  <c r="Q1193" i="6"/>
  <c r="B1193" i="6"/>
  <c r="U1192" i="6"/>
  <c r="T1192" i="6"/>
  <c r="S1192" i="6"/>
  <c r="Q1192" i="6"/>
  <c r="B1192" i="6"/>
  <c r="U1191" i="6"/>
  <c r="T1191" i="6"/>
  <c r="S1191" i="6"/>
  <c r="Q1191" i="6"/>
  <c r="B1191" i="6"/>
  <c r="T1190" i="6"/>
  <c r="U1190" i="6" s="1"/>
  <c r="S1190" i="6"/>
  <c r="Q1190" i="6"/>
  <c r="B1190" i="6"/>
  <c r="T1189" i="6"/>
  <c r="U1189" i="6" s="1"/>
  <c r="S1189" i="6"/>
  <c r="Q1189" i="6"/>
  <c r="B1189" i="6"/>
  <c r="T1188" i="6"/>
  <c r="U1188" i="6" s="1"/>
  <c r="S1188" i="6"/>
  <c r="Q1188" i="6"/>
  <c r="B1188" i="6"/>
  <c r="T1187" i="6"/>
  <c r="U1187" i="6" s="1"/>
  <c r="S1187" i="6"/>
  <c r="Q1187" i="6"/>
  <c r="B1187" i="6"/>
  <c r="T1186" i="6"/>
  <c r="U1186" i="6" s="1"/>
  <c r="S1186" i="6"/>
  <c r="Q1186" i="6"/>
  <c r="B1186" i="6"/>
  <c r="T1185" i="6"/>
  <c r="U1185" i="6" s="1"/>
  <c r="S1185" i="6"/>
  <c r="B1185" i="6"/>
  <c r="O1185" i="6" s="1"/>
  <c r="T1184" i="6"/>
  <c r="U1184" i="6" s="1"/>
  <c r="S1184" i="6"/>
  <c r="Q1184" i="6"/>
  <c r="B1184" i="6"/>
  <c r="T1183" i="6"/>
  <c r="U1183" i="6" s="1"/>
  <c r="S1183" i="6"/>
  <c r="B1183" i="6"/>
  <c r="T1182" i="6"/>
  <c r="U1182" i="6" s="1"/>
  <c r="S1182" i="6"/>
  <c r="Q1182" i="6"/>
  <c r="B1182" i="6"/>
  <c r="T1181" i="6"/>
  <c r="U1181" i="6" s="1"/>
  <c r="S1181" i="6"/>
  <c r="Q1181" i="6"/>
  <c r="B1181" i="6"/>
  <c r="T1180" i="6"/>
  <c r="U1180" i="6" s="1"/>
  <c r="S1180" i="6"/>
  <c r="Q1180" i="6"/>
  <c r="N1180" i="6"/>
  <c r="B1180" i="6"/>
  <c r="O1180" i="6" s="1"/>
  <c r="T1179" i="6"/>
  <c r="U1179" i="6" s="1"/>
  <c r="S1179" i="6"/>
  <c r="Q1179" i="6"/>
  <c r="B1179" i="6"/>
  <c r="T1178" i="6"/>
  <c r="U1178" i="6" s="1"/>
  <c r="S1178" i="6"/>
  <c r="Q1178" i="6"/>
  <c r="B1178" i="6"/>
  <c r="T1177" i="6"/>
  <c r="U1177" i="6" s="1"/>
  <c r="S1177" i="6"/>
  <c r="O1177" i="6"/>
  <c r="B1177" i="6"/>
  <c r="N1177" i="6" s="1"/>
  <c r="P1177" i="6" s="1"/>
  <c r="Q1177" i="6" s="1"/>
  <c r="T1176" i="6"/>
  <c r="U1176" i="6" s="1"/>
  <c r="S1176" i="6"/>
  <c r="Q1176" i="6"/>
  <c r="B1176" i="6"/>
  <c r="T1175" i="6"/>
  <c r="U1175" i="6" s="1"/>
  <c r="S1175" i="6"/>
  <c r="Q1175" i="6"/>
  <c r="B1175" i="6"/>
  <c r="T1174" i="6"/>
  <c r="U1174" i="6" s="1"/>
  <c r="S1174" i="6"/>
  <c r="Q1174" i="6"/>
  <c r="B1174" i="6"/>
  <c r="O1174" i="6" s="1"/>
  <c r="T1173" i="6"/>
  <c r="U1173" i="6" s="1"/>
  <c r="S1173" i="6"/>
  <c r="Q1173" i="6"/>
  <c r="B1173" i="6"/>
  <c r="T1172" i="6"/>
  <c r="U1172" i="6" s="1"/>
  <c r="S1172" i="6"/>
  <c r="Q1172" i="6"/>
  <c r="B1172" i="6"/>
  <c r="T1171" i="6"/>
  <c r="U1171" i="6" s="1"/>
  <c r="S1171" i="6"/>
  <c r="Q1171" i="6"/>
  <c r="B1171" i="6"/>
  <c r="N1171" i="6" s="1"/>
  <c r="T1170" i="6"/>
  <c r="U1170" i="6" s="1"/>
  <c r="S1170" i="6"/>
  <c r="B1170" i="6"/>
  <c r="T1169" i="6"/>
  <c r="U1169" i="6" s="1"/>
  <c r="S1169" i="6"/>
  <c r="Q1169" i="6"/>
  <c r="B1169" i="6"/>
  <c r="O1169" i="6" s="1"/>
  <c r="T1168" i="6"/>
  <c r="U1168" i="6" s="1"/>
  <c r="S1168" i="6"/>
  <c r="B1168" i="6"/>
  <c r="N1168" i="6" s="1"/>
  <c r="P1168" i="6" s="1"/>
  <c r="Q1168" i="6" s="1"/>
  <c r="T1167" i="6"/>
  <c r="U1167" i="6" s="1"/>
  <c r="S1167" i="6"/>
  <c r="Q1167" i="6"/>
  <c r="B1167" i="6"/>
  <c r="O1167" i="6" s="1"/>
  <c r="T1166" i="6"/>
  <c r="U1166" i="6" s="1"/>
  <c r="S1166" i="6"/>
  <c r="Q1166" i="6"/>
  <c r="B1166" i="6"/>
  <c r="N1166" i="6" s="1"/>
  <c r="T1165" i="6"/>
  <c r="U1165" i="6" s="1"/>
  <c r="S1165" i="6"/>
  <c r="Q1165" i="6"/>
  <c r="B1165" i="6"/>
  <c r="U1164" i="6"/>
  <c r="T1164" i="6"/>
  <c r="S1164" i="6"/>
  <c r="Q1164" i="6"/>
  <c r="B1164" i="6"/>
  <c r="T1163" i="6"/>
  <c r="U1163" i="6" s="1"/>
  <c r="S1163" i="6"/>
  <c r="Q1163" i="6"/>
  <c r="O1163" i="6"/>
  <c r="B1163" i="6"/>
  <c r="N1163" i="6" s="1"/>
  <c r="T1162" i="6"/>
  <c r="U1162" i="6" s="1"/>
  <c r="S1162" i="6"/>
  <c r="Q1162" i="6"/>
  <c r="B1162" i="6"/>
  <c r="N1162" i="6" s="1"/>
  <c r="T1161" i="6"/>
  <c r="U1161" i="6" s="1"/>
  <c r="S1161" i="6"/>
  <c r="Q1161" i="6"/>
  <c r="B1161" i="6"/>
  <c r="O1161" i="6" s="1"/>
  <c r="T1160" i="6"/>
  <c r="U1160" i="6" s="1"/>
  <c r="S1160" i="6"/>
  <c r="Q1160" i="6"/>
  <c r="B1160" i="6"/>
  <c r="N1160" i="6" s="1"/>
  <c r="T1159" i="6"/>
  <c r="U1159" i="6" s="1"/>
  <c r="S1159" i="6"/>
  <c r="Q1159" i="6"/>
  <c r="N1159" i="6"/>
  <c r="B1159" i="6"/>
  <c r="O1159" i="6" s="1"/>
  <c r="T1158" i="6"/>
  <c r="U1158" i="6" s="1"/>
  <c r="S1158" i="6"/>
  <c r="Q1158" i="6"/>
  <c r="B1158" i="6"/>
  <c r="T1157" i="6"/>
  <c r="U1157" i="6" s="1"/>
  <c r="S1157" i="6"/>
  <c r="Q1157" i="6"/>
  <c r="B1157" i="6"/>
  <c r="T1156" i="6"/>
  <c r="U1156" i="6" s="1"/>
  <c r="S1156" i="6"/>
  <c r="Q1156" i="6"/>
  <c r="B1156" i="6"/>
  <c r="T1155" i="6"/>
  <c r="U1155" i="6" s="1"/>
  <c r="S1155" i="6"/>
  <c r="Q1155" i="6"/>
  <c r="B1155" i="6"/>
  <c r="N1155" i="6" s="1"/>
  <c r="T1154" i="6"/>
  <c r="U1154" i="6" s="1"/>
  <c r="S1154" i="6"/>
  <c r="Q1154" i="6"/>
  <c r="B1154" i="6"/>
  <c r="T1153" i="6"/>
  <c r="U1153" i="6" s="1"/>
  <c r="S1153" i="6"/>
  <c r="Q1153" i="6"/>
  <c r="B1153" i="6"/>
  <c r="T1152" i="6"/>
  <c r="U1152" i="6" s="1"/>
  <c r="S1152" i="6"/>
  <c r="Q1152" i="6"/>
  <c r="B1152" i="6"/>
  <c r="N1152" i="6" s="1"/>
  <c r="T1151" i="6"/>
  <c r="U1151" i="6" s="1"/>
  <c r="S1151" i="6"/>
  <c r="Q1151" i="6"/>
  <c r="O1151" i="6"/>
  <c r="N1151" i="6"/>
  <c r="B1151" i="6"/>
  <c r="T1150" i="6"/>
  <c r="U1150" i="6" s="1"/>
  <c r="S1150" i="6"/>
  <c r="Q1150" i="6"/>
  <c r="B1150" i="6"/>
  <c r="T1149" i="6"/>
  <c r="U1149" i="6" s="1"/>
  <c r="S1149" i="6"/>
  <c r="Q1149" i="6"/>
  <c r="B1149" i="6"/>
  <c r="U1148" i="6"/>
  <c r="T1148" i="6"/>
  <c r="S1148" i="6"/>
  <c r="Q1148" i="6"/>
  <c r="B1148" i="6"/>
  <c r="T1147" i="6"/>
  <c r="U1147" i="6" s="1"/>
  <c r="S1147" i="6"/>
  <c r="Q1147" i="6"/>
  <c r="B1147" i="6"/>
  <c r="N1147" i="6" s="1"/>
  <c r="T1146" i="6"/>
  <c r="U1146" i="6" s="1"/>
  <c r="S1146" i="6"/>
  <c r="Q1146" i="6"/>
  <c r="B1146" i="6"/>
  <c r="T1145" i="6"/>
  <c r="U1145" i="6" s="1"/>
  <c r="S1145" i="6"/>
  <c r="Q1145" i="6"/>
  <c r="N1145" i="6"/>
  <c r="B1145" i="6"/>
  <c r="O1145" i="6" s="1"/>
  <c r="T1144" i="6"/>
  <c r="U1144" i="6" s="1"/>
  <c r="S1144" i="6"/>
  <c r="Q1144" i="6"/>
  <c r="B1144" i="6"/>
  <c r="N1144" i="6" s="1"/>
  <c r="T1143" i="6"/>
  <c r="U1143" i="6" s="1"/>
  <c r="S1143" i="6"/>
  <c r="Q1143" i="6"/>
  <c r="B1143" i="6"/>
  <c r="O1143" i="6" s="1"/>
  <c r="T1142" i="6"/>
  <c r="U1142" i="6" s="1"/>
  <c r="S1142" i="6"/>
  <c r="Q1142" i="6"/>
  <c r="B1142" i="6"/>
  <c r="N1142" i="6" s="1"/>
  <c r="T1141" i="6"/>
  <c r="U1141" i="6" s="1"/>
  <c r="S1141" i="6"/>
  <c r="Q1141" i="6"/>
  <c r="B1141" i="6"/>
  <c r="U1140" i="6"/>
  <c r="T1140" i="6"/>
  <c r="S1140" i="6"/>
  <c r="Q1140" i="6"/>
  <c r="B1140" i="6"/>
  <c r="T1139" i="6"/>
  <c r="U1139" i="6" s="1"/>
  <c r="S1139" i="6"/>
  <c r="Q1139" i="6"/>
  <c r="B1139" i="6"/>
  <c r="N1139" i="6" s="1"/>
  <c r="T1138" i="6"/>
  <c r="U1138" i="6" s="1"/>
  <c r="S1138" i="6"/>
  <c r="Q1138" i="6"/>
  <c r="B1138" i="6"/>
  <c r="T1137" i="6"/>
  <c r="U1137" i="6" s="1"/>
  <c r="S1137" i="6"/>
  <c r="Q1137" i="6"/>
  <c r="N1137" i="6"/>
  <c r="B1137" i="6"/>
  <c r="O1137" i="6" s="1"/>
  <c r="T1136" i="6"/>
  <c r="U1136" i="6" s="1"/>
  <c r="S1136" i="6"/>
  <c r="Q1136" i="6"/>
  <c r="B1136" i="6"/>
  <c r="N1136" i="6" s="1"/>
  <c r="T1135" i="6"/>
  <c r="U1135" i="6" s="1"/>
  <c r="S1135" i="6"/>
  <c r="Q1135" i="6"/>
  <c r="O1135" i="6"/>
  <c r="B1135" i="6"/>
  <c r="N1135" i="6" s="1"/>
  <c r="T1134" i="6"/>
  <c r="U1134" i="6" s="1"/>
  <c r="S1134" i="6"/>
  <c r="Q1134" i="6"/>
  <c r="B1134" i="6"/>
  <c r="N1134" i="6" s="1"/>
  <c r="T1133" i="6"/>
  <c r="U1133" i="6" s="1"/>
  <c r="S1133" i="6"/>
  <c r="B1133" i="6"/>
  <c r="O1133" i="6" s="1"/>
  <c r="T1132" i="6"/>
  <c r="U1132" i="6" s="1"/>
  <c r="S1132" i="6"/>
  <c r="Q1132" i="6"/>
  <c r="B1132" i="6"/>
  <c r="T1131" i="6"/>
  <c r="U1131" i="6" s="1"/>
  <c r="S1131" i="6"/>
  <c r="Q1131" i="6"/>
  <c r="O1131" i="6"/>
  <c r="B1131" i="6"/>
  <c r="N1131" i="6" s="1"/>
  <c r="T1130" i="6"/>
  <c r="U1130" i="6" s="1"/>
  <c r="S1130" i="6"/>
  <c r="Q1130" i="6"/>
  <c r="B1130" i="6"/>
  <c r="T1129" i="6"/>
  <c r="U1129" i="6" s="1"/>
  <c r="S1129" i="6"/>
  <c r="Q1129" i="6"/>
  <c r="B1129" i="6"/>
  <c r="O1129" i="6" s="1"/>
  <c r="U1128" i="6"/>
  <c r="T1128" i="6"/>
  <c r="S1128" i="6"/>
  <c r="O1128" i="6"/>
  <c r="B1128" i="6"/>
  <c r="N1128" i="6" s="1"/>
  <c r="P1128" i="6" s="1"/>
  <c r="Q1128" i="6" s="1"/>
  <c r="T1127" i="6"/>
  <c r="U1127" i="6" s="1"/>
  <c r="S1127" i="6"/>
  <c r="B1127" i="6"/>
  <c r="O1127" i="6" s="1"/>
  <c r="T1126" i="6"/>
  <c r="U1126" i="6" s="1"/>
  <c r="S1126" i="6"/>
  <c r="B1126" i="6"/>
  <c r="N1126" i="6" s="1"/>
  <c r="P1126" i="6" s="1"/>
  <c r="Q1126" i="6" s="1"/>
  <c r="T1125" i="6"/>
  <c r="U1125" i="6" s="1"/>
  <c r="S1125" i="6"/>
  <c r="Q1125" i="6"/>
  <c r="N1125" i="6"/>
  <c r="B1125" i="6"/>
  <c r="O1125" i="6" s="1"/>
  <c r="T1124" i="6"/>
  <c r="U1124" i="6" s="1"/>
  <c r="S1124" i="6"/>
  <c r="Q1124" i="6"/>
  <c r="B1124" i="6"/>
  <c r="N1124" i="6" s="1"/>
  <c r="T1123" i="6"/>
  <c r="U1123" i="6" s="1"/>
  <c r="S1123" i="6"/>
  <c r="Q1123" i="6"/>
  <c r="B1123" i="6"/>
  <c r="T1122" i="6"/>
  <c r="U1122" i="6" s="1"/>
  <c r="S1122" i="6"/>
  <c r="Q1122" i="6"/>
  <c r="B1122" i="6"/>
  <c r="T1121" i="6"/>
  <c r="U1121" i="6" s="1"/>
  <c r="S1121" i="6"/>
  <c r="B1121" i="6"/>
  <c r="N1121" i="6" s="1"/>
  <c r="P1121" i="6" s="1"/>
  <c r="Q1121" i="6" s="1"/>
  <c r="T1120" i="6"/>
  <c r="U1120" i="6" s="1"/>
  <c r="S1120" i="6"/>
  <c r="Q1120" i="6"/>
  <c r="B1120" i="6"/>
  <c r="T1119" i="6"/>
  <c r="U1119" i="6" s="1"/>
  <c r="S1119" i="6"/>
  <c r="Q1119" i="6"/>
  <c r="B1119" i="6"/>
  <c r="O1119" i="6" s="1"/>
  <c r="T1118" i="6"/>
  <c r="U1118" i="6" s="1"/>
  <c r="S1118" i="6"/>
  <c r="Q1118" i="6"/>
  <c r="B1118" i="6"/>
  <c r="O1118" i="6" s="1"/>
  <c r="T1117" i="6"/>
  <c r="U1117" i="6" s="1"/>
  <c r="S1117" i="6"/>
  <c r="Q1117" i="6"/>
  <c r="N1117" i="6"/>
  <c r="B1117" i="6"/>
  <c r="O1117" i="6" s="1"/>
  <c r="T1116" i="6"/>
  <c r="U1116" i="6" s="1"/>
  <c r="S1116" i="6"/>
  <c r="Q1116" i="6"/>
  <c r="B1116" i="6"/>
  <c r="T1115" i="6"/>
  <c r="U1115" i="6" s="1"/>
  <c r="S1115" i="6"/>
  <c r="B1115" i="6"/>
  <c r="N1115" i="6" s="1"/>
  <c r="P1115" i="6" s="1"/>
  <c r="Q1115" i="6" s="1"/>
  <c r="T1114" i="6"/>
  <c r="U1114" i="6" s="1"/>
  <c r="S1114" i="6"/>
  <c r="Q1114" i="6"/>
  <c r="B1114" i="6"/>
  <c r="T1113" i="6"/>
  <c r="U1113" i="6" s="1"/>
  <c r="S1113" i="6"/>
  <c r="B1113" i="6"/>
  <c r="T1112" i="6"/>
  <c r="U1112" i="6" s="1"/>
  <c r="S1112" i="6"/>
  <c r="Q1112" i="6"/>
  <c r="B1112" i="6"/>
  <c r="N1112" i="6" s="1"/>
  <c r="T1111" i="6"/>
  <c r="U1111" i="6" s="1"/>
  <c r="S1111" i="6"/>
  <c r="Q1111" i="6"/>
  <c r="B1111" i="6"/>
  <c r="T1110" i="6"/>
  <c r="U1110" i="6" s="1"/>
  <c r="S1110" i="6"/>
  <c r="Q1110" i="6"/>
  <c r="B1110" i="6"/>
  <c r="N1110" i="6" s="1"/>
  <c r="T1109" i="6"/>
  <c r="U1109" i="6" s="1"/>
  <c r="S1109" i="6"/>
  <c r="Q1109" i="6"/>
  <c r="B1109" i="6"/>
  <c r="O1109" i="6" s="1"/>
  <c r="T1108" i="6"/>
  <c r="U1108" i="6" s="1"/>
  <c r="S1108" i="6"/>
  <c r="Q1108" i="6"/>
  <c r="B1108" i="6"/>
  <c r="N1108" i="6" s="1"/>
  <c r="T1107" i="6"/>
  <c r="U1107" i="6" s="1"/>
  <c r="S1107" i="6"/>
  <c r="Q1107" i="6"/>
  <c r="B1107" i="6"/>
  <c r="T1106" i="6"/>
  <c r="U1106" i="6" s="1"/>
  <c r="S1106" i="6"/>
  <c r="Q1106" i="6"/>
  <c r="B1106" i="6"/>
  <c r="N1106" i="6" s="1"/>
  <c r="T1105" i="6"/>
  <c r="U1105" i="6" s="1"/>
  <c r="S1105" i="6"/>
  <c r="B1105" i="6"/>
  <c r="T1104" i="6"/>
  <c r="U1104" i="6" s="1"/>
  <c r="S1104" i="6"/>
  <c r="Q1104" i="6"/>
  <c r="B1104" i="6"/>
  <c r="T1103" i="6"/>
  <c r="U1103" i="6" s="1"/>
  <c r="S1103" i="6"/>
  <c r="Q1103" i="6"/>
  <c r="B1103" i="6"/>
  <c r="T1102" i="6"/>
  <c r="U1102" i="6" s="1"/>
  <c r="S1102" i="6"/>
  <c r="Q1102" i="6"/>
  <c r="B1102" i="6"/>
  <c r="T1101" i="6"/>
  <c r="U1101" i="6" s="1"/>
  <c r="S1101" i="6"/>
  <c r="Q1101" i="6"/>
  <c r="B1101" i="6"/>
  <c r="O1101" i="6" s="1"/>
  <c r="T1100" i="6"/>
  <c r="U1100" i="6" s="1"/>
  <c r="S1100" i="6"/>
  <c r="Q1100" i="6"/>
  <c r="B1100" i="6"/>
  <c r="N1100" i="6" s="1"/>
  <c r="T1099" i="6"/>
  <c r="U1099" i="6" s="1"/>
  <c r="S1099" i="6"/>
  <c r="Q1099" i="6"/>
  <c r="B1099" i="6"/>
  <c r="T1098" i="6"/>
  <c r="U1098" i="6" s="1"/>
  <c r="S1098" i="6"/>
  <c r="Q1098" i="6"/>
  <c r="B1098" i="6"/>
  <c r="T1097" i="6"/>
  <c r="U1097" i="6" s="1"/>
  <c r="S1097" i="6"/>
  <c r="Q1097" i="6"/>
  <c r="B1097" i="6"/>
  <c r="O1097" i="6" s="1"/>
  <c r="T1096" i="6"/>
  <c r="U1096" i="6" s="1"/>
  <c r="S1096" i="6"/>
  <c r="Q1096" i="6"/>
  <c r="B1096" i="6"/>
  <c r="T1095" i="6"/>
  <c r="U1095" i="6" s="1"/>
  <c r="S1095" i="6"/>
  <c r="Q1095" i="6"/>
  <c r="B1095" i="6"/>
  <c r="N1095" i="6" s="1"/>
  <c r="T1094" i="6"/>
  <c r="U1094" i="6" s="1"/>
  <c r="S1094" i="6"/>
  <c r="B1094" i="6"/>
  <c r="O1094" i="6" s="1"/>
  <c r="T1093" i="6"/>
  <c r="U1093" i="6" s="1"/>
  <c r="S1093" i="6"/>
  <c r="Q1093" i="6"/>
  <c r="B1093" i="6"/>
  <c r="T1092" i="6"/>
  <c r="U1092" i="6" s="1"/>
  <c r="S1092" i="6"/>
  <c r="Q1092" i="6"/>
  <c r="B1092" i="6"/>
  <c r="T1091" i="6"/>
  <c r="U1091" i="6" s="1"/>
  <c r="S1091" i="6"/>
  <c r="Q1091" i="6"/>
  <c r="O1091" i="6"/>
  <c r="B1091" i="6"/>
  <c r="N1091" i="6" s="1"/>
  <c r="T1090" i="6"/>
  <c r="U1090" i="6" s="1"/>
  <c r="S1090" i="6"/>
  <c r="Q1090" i="6"/>
  <c r="B1090" i="6"/>
  <c r="O1090" i="6" s="1"/>
  <c r="T1089" i="6"/>
  <c r="U1089" i="6" s="1"/>
  <c r="S1089" i="6"/>
  <c r="Q1089" i="6"/>
  <c r="B1089" i="6"/>
  <c r="N1089" i="6" s="1"/>
  <c r="T1088" i="6"/>
  <c r="U1088" i="6" s="1"/>
  <c r="S1088" i="6"/>
  <c r="Q1088" i="6"/>
  <c r="B1088" i="6"/>
  <c r="T1087" i="6"/>
  <c r="U1087" i="6" s="1"/>
  <c r="S1087" i="6"/>
  <c r="Q1087" i="6"/>
  <c r="B1087" i="6"/>
  <c r="O1087" i="6" s="1"/>
  <c r="T1086" i="6"/>
  <c r="U1086" i="6" s="1"/>
  <c r="S1086" i="6"/>
  <c r="Q1086" i="6"/>
  <c r="B1086" i="6"/>
  <c r="T1085" i="6"/>
  <c r="U1085" i="6" s="1"/>
  <c r="S1085" i="6"/>
  <c r="Q1085" i="6"/>
  <c r="B1085" i="6"/>
  <c r="N1085" i="6" s="1"/>
  <c r="T1084" i="6"/>
  <c r="U1084" i="6" s="1"/>
  <c r="S1084" i="6"/>
  <c r="B1084" i="6"/>
  <c r="O1084" i="6" s="1"/>
  <c r="T1083" i="6"/>
  <c r="U1083" i="6" s="1"/>
  <c r="S1083" i="6"/>
  <c r="B1083" i="6"/>
  <c r="T1082" i="6"/>
  <c r="U1082" i="6" s="1"/>
  <c r="S1082" i="6"/>
  <c r="Q1082" i="6"/>
  <c r="B1082" i="6"/>
  <c r="O1082" i="6" s="1"/>
  <c r="T1081" i="6"/>
  <c r="U1081" i="6" s="1"/>
  <c r="S1081" i="6"/>
  <c r="Q1081" i="6"/>
  <c r="B1081" i="6"/>
  <c r="O1081" i="6" s="1"/>
  <c r="T1080" i="6"/>
  <c r="U1080" i="6" s="1"/>
  <c r="S1080" i="6"/>
  <c r="B1080" i="6"/>
  <c r="N1080" i="6" s="1"/>
  <c r="P1080" i="6" s="1"/>
  <c r="Q1080" i="6" s="1"/>
  <c r="T1079" i="6"/>
  <c r="U1079" i="6" s="1"/>
  <c r="S1079" i="6"/>
  <c r="Q1079" i="6"/>
  <c r="N1079" i="6"/>
  <c r="B1079" i="6"/>
  <c r="O1079" i="6" s="1"/>
  <c r="T1078" i="6"/>
  <c r="U1078" i="6" s="1"/>
  <c r="S1078" i="6"/>
  <c r="Q1078" i="6"/>
  <c r="B1078" i="6"/>
  <c r="T1077" i="6"/>
  <c r="U1077" i="6" s="1"/>
  <c r="S1077" i="6"/>
  <c r="Q1077" i="6"/>
  <c r="B1077" i="6"/>
  <c r="O1077" i="6" s="1"/>
  <c r="T1076" i="6"/>
  <c r="U1076" i="6" s="1"/>
  <c r="S1076" i="6"/>
  <c r="Q1076" i="6"/>
  <c r="B1076" i="6"/>
  <c r="N1076" i="6" s="1"/>
  <c r="T1075" i="6"/>
  <c r="U1075" i="6" s="1"/>
  <c r="S1075" i="6"/>
  <c r="Q1075" i="6"/>
  <c r="O1075" i="6"/>
  <c r="B1075" i="6"/>
  <c r="N1075" i="6" s="1"/>
  <c r="T1074" i="6"/>
  <c r="U1074" i="6" s="1"/>
  <c r="S1074" i="6"/>
  <c r="Q1074" i="6"/>
  <c r="B1074" i="6"/>
  <c r="T1073" i="6"/>
  <c r="U1073" i="6" s="1"/>
  <c r="S1073" i="6"/>
  <c r="Q1073" i="6"/>
  <c r="B1073" i="6"/>
  <c r="T1072" i="6"/>
  <c r="U1072" i="6" s="1"/>
  <c r="S1072" i="6"/>
  <c r="Q1072" i="6"/>
  <c r="B1072" i="6"/>
  <c r="N1072" i="6" s="1"/>
  <c r="T1071" i="6"/>
  <c r="U1071" i="6" s="1"/>
  <c r="S1071" i="6"/>
  <c r="Q1071" i="6"/>
  <c r="B1071" i="6"/>
  <c r="T1070" i="6"/>
  <c r="U1070" i="6" s="1"/>
  <c r="S1070" i="6"/>
  <c r="Q1070" i="6"/>
  <c r="B1070" i="6"/>
  <c r="T1069" i="6"/>
  <c r="U1069" i="6" s="1"/>
  <c r="S1069" i="6"/>
  <c r="Q1069" i="6"/>
  <c r="B1069" i="6"/>
  <c r="T1068" i="6"/>
  <c r="U1068" i="6" s="1"/>
  <c r="S1068" i="6"/>
  <c r="B1068" i="6"/>
  <c r="T1067" i="6"/>
  <c r="U1067" i="6" s="1"/>
  <c r="S1067" i="6"/>
  <c r="Q1067" i="6"/>
  <c r="O1067" i="6"/>
  <c r="B1067" i="6"/>
  <c r="N1067" i="6" s="1"/>
  <c r="T1066" i="6"/>
  <c r="U1066" i="6" s="1"/>
  <c r="S1066" i="6"/>
  <c r="Q1066" i="6"/>
  <c r="B1066" i="6"/>
  <c r="T1065" i="6"/>
  <c r="U1065" i="6" s="1"/>
  <c r="S1065" i="6"/>
  <c r="Q1065" i="6"/>
  <c r="B1065" i="6"/>
  <c r="O1065" i="6" s="1"/>
  <c r="T1064" i="6"/>
  <c r="U1064" i="6" s="1"/>
  <c r="S1064" i="6"/>
  <c r="Q1064" i="6"/>
  <c r="B1064" i="6"/>
  <c r="O1064" i="6" s="1"/>
  <c r="T1063" i="6"/>
  <c r="U1063" i="6" s="1"/>
  <c r="S1063" i="6"/>
  <c r="Q1063" i="6"/>
  <c r="B1063" i="6"/>
  <c r="O1063" i="6" s="1"/>
  <c r="T1062" i="6"/>
  <c r="U1062" i="6" s="1"/>
  <c r="S1062" i="6"/>
  <c r="Q1062" i="6"/>
  <c r="B1062" i="6"/>
  <c r="T1061" i="6"/>
  <c r="U1061" i="6" s="1"/>
  <c r="S1061" i="6"/>
  <c r="Q1061" i="6"/>
  <c r="B1061" i="6"/>
  <c r="O1061" i="6" s="1"/>
  <c r="T1060" i="6"/>
  <c r="U1060" i="6" s="1"/>
  <c r="S1060" i="6"/>
  <c r="Q1060" i="6"/>
  <c r="B1060" i="6"/>
  <c r="O1060" i="6" s="1"/>
  <c r="T1059" i="6"/>
  <c r="U1059" i="6" s="1"/>
  <c r="S1059" i="6"/>
  <c r="Q1059" i="6"/>
  <c r="B1059" i="6"/>
  <c r="N1059" i="6" s="1"/>
  <c r="T1058" i="6"/>
  <c r="U1058" i="6" s="1"/>
  <c r="S1058" i="6"/>
  <c r="Q1058" i="6"/>
  <c r="B1058" i="6"/>
  <c r="T1057" i="6"/>
  <c r="U1057" i="6" s="1"/>
  <c r="S1057" i="6"/>
  <c r="Q1057" i="6"/>
  <c r="B1057" i="6"/>
  <c r="O1057" i="6" s="1"/>
  <c r="T1056" i="6"/>
  <c r="U1056" i="6" s="1"/>
  <c r="S1056" i="6"/>
  <c r="Q1056" i="6"/>
  <c r="N1056" i="6"/>
  <c r="B1056" i="6"/>
  <c r="O1056" i="6" s="1"/>
  <c r="U1055" i="6"/>
  <c r="T1055" i="6"/>
  <c r="S1055" i="6"/>
  <c r="Q1055" i="6"/>
  <c r="B1055" i="6"/>
  <c r="T1054" i="6"/>
  <c r="U1054" i="6" s="1"/>
  <c r="S1054" i="6"/>
  <c r="Q1054" i="6"/>
  <c r="B1054" i="6"/>
  <c r="T1053" i="6"/>
  <c r="U1053" i="6" s="1"/>
  <c r="S1053" i="6"/>
  <c r="Q1053" i="6"/>
  <c r="B1053" i="6"/>
  <c r="O1053" i="6" s="1"/>
  <c r="T1052" i="6"/>
  <c r="U1052" i="6" s="1"/>
  <c r="S1052" i="6"/>
  <c r="Q1052" i="6"/>
  <c r="B1052" i="6"/>
  <c r="O1052" i="6" s="1"/>
  <c r="T1051" i="6"/>
  <c r="U1051" i="6" s="1"/>
  <c r="S1051" i="6"/>
  <c r="Q1051" i="6"/>
  <c r="B1051" i="6"/>
  <c r="N1051" i="6" s="1"/>
  <c r="T1050" i="6"/>
  <c r="U1050" i="6" s="1"/>
  <c r="S1050" i="6"/>
  <c r="Q1050" i="6"/>
  <c r="B1050" i="6"/>
  <c r="T1049" i="6"/>
  <c r="U1049" i="6" s="1"/>
  <c r="S1049" i="6"/>
  <c r="Q1049" i="6"/>
  <c r="B1049" i="6"/>
  <c r="O1049" i="6" s="1"/>
  <c r="T1048" i="6"/>
  <c r="U1048" i="6" s="1"/>
  <c r="S1048" i="6"/>
  <c r="Q1048" i="6"/>
  <c r="B1048" i="6"/>
  <c r="O1048" i="6" s="1"/>
  <c r="T1047" i="6"/>
  <c r="U1047" i="6" s="1"/>
  <c r="S1047" i="6"/>
  <c r="B1047" i="6"/>
  <c r="N1047" i="6" s="1"/>
  <c r="P1047" i="6" s="1"/>
  <c r="Q1047" i="6" s="1"/>
  <c r="T1046" i="6"/>
  <c r="U1046" i="6" s="1"/>
  <c r="S1046" i="6"/>
  <c r="Q1046" i="6"/>
  <c r="B1046" i="6"/>
  <c r="N1046" i="6" s="1"/>
  <c r="T1045" i="6"/>
  <c r="U1045" i="6" s="1"/>
  <c r="S1045" i="6"/>
  <c r="Q1045" i="6"/>
  <c r="B1045" i="6"/>
  <c r="T1044" i="6"/>
  <c r="U1044" i="6" s="1"/>
  <c r="S1044" i="6"/>
  <c r="Q1044" i="6"/>
  <c r="B1044" i="6"/>
  <c r="N1044" i="6" s="1"/>
  <c r="T1043" i="6"/>
  <c r="U1043" i="6" s="1"/>
  <c r="S1043" i="6"/>
  <c r="Q1043" i="6"/>
  <c r="B1043" i="6"/>
  <c r="T1042" i="6"/>
  <c r="U1042" i="6" s="1"/>
  <c r="S1042" i="6"/>
  <c r="Q1042" i="6"/>
  <c r="B1042" i="6"/>
  <c r="N1042" i="6" s="1"/>
  <c r="T1041" i="6"/>
  <c r="U1041" i="6" s="1"/>
  <c r="S1041" i="6"/>
  <c r="Q1041" i="6"/>
  <c r="O1041" i="6"/>
  <c r="B1041" i="6"/>
  <c r="N1041" i="6" s="1"/>
  <c r="T1040" i="6"/>
  <c r="U1040" i="6" s="1"/>
  <c r="S1040" i="6"/>
  <c r="Q1040" i="6"/>
  <c r="B1040" i="6"/>
  <c r="T1039" i="6"/>
  <c r="U1039" i="6" s="1"/>
  <c r="S1039" i="6"/>
  <c r="Q1039" i="6"/>
  <c r="B1039" i="6"/>
  <c r="T1038" i="6"/>
  <c r="U1038" i="6" s="1"/>
  <c r="S1038" i="6"/>
  <c r="Q1038" i="6"/>
  <c r="B1038" i="6"/>
  <c r="N1038" i="6" s="1"/>
  <c r="T1037" i="6"/>
  <c r="U1037" i="6" s="1"/>
  <c r="S1037" i="6"/>
  <c r="Q1037" i="6"/>
  <c r="B1037" i="6"/>
  <c r="O1037" i="6" s="1"/>
  <c r="T1036" i="6"/>
  <c r="U1036" i="6" s="1"/>
  <c r="S1036" i="6"/>
  <c r="Q1036" i="6"/>
  <c r="B1036" i="6"/>
  <c r="N1036" i="6" s="1"/>
  <c r="T1035" i="6"/>
  <c r="U1035" i="6" s="1"/>
  <c r="S1035" i="6"/>
  <c r="Q1035" i="6"/>
  <c r="B1035" i="6"/>
  <c r="N1035" i="6" s="1"/>
  <c r="T1034" i="6"/>
  <c r="U1034" i="6" s="1"/>
  <c r="S1034" i="6"/>
  <c r="Q1034" i="6"/>
  <c r="B1034" i="6"/>
  <c r="N1034" i="6" s="1"/>
  <c r="T1033" i="6"/>
  <c r="U1033" i="6" s="1"/>
  <c r="S1033" i="6"/>
  <c r="Q1033" i="6"/>
  <c r="B1033" i="6"/>
  <c r="U1032" i="6"/>
  <c r="T1032" i="6"/>
  <c r="S1032" i="6"/>
  <c r="Q1032" i="6"/>
  <c r="B1032" i="6"/>
  <c r="T1031" i="6"/>
  <c r="U1031" i="6" s="1"/>
  <c r="S1031" i="6"/>
  <c r="Q1031" i="6"/>
  <c r="O1031" i="6"/>
  <c r="B1031" i="6"/>
  <c r="N1031" i="6" s="1"/>
  <c r="T1030" i="6"/>
  <c r="U1030" i="6" s="1"/>
  <c r="S1030" i="6"/>
  <c r="Q1030" i="6"/>
  <c r="B1030" i="6"/>
  <c r="N1030" i="6" s="1"/>
  <c r="T1029" i="6"/>
  <c r="U1029" i="6" s="1"/>
  <c r="S1029" i="6"/>
  <c r="Q1029" i="6"/>
  <c r="B1029" i="6"/>
  <c r="O1029" i="6" s="1"/>
  <c r="T1028" i="6"/>
  <c r="U1028" i="6" s="1"/>
  <c r="S1028" i="6"/>
  <c r="Q1028" i="6"/>
  <c r="B1028" i="6"/>
  <c r="N1028" i="6" s="1"/>
  <c r="T1027" i="6"/>
  <c r="U1027" i="6" s="1"/>
  <c r="S1027" i="6"/>
  <c r="Q1027" i="6"/>
  <c r="B1027" i="6"/>
  <c r="N1027" i="6" s="1"/>
  <c r="T1026" i="6"/>
  <c r="U1026" i="6" s="1"/>
  <c r="S1026" i="6"/>
  <c r="Q1026" i="6"/>
  <c r="B1026" i="6"/>
  <c r="N1026" i="6" s="1"/>
  <c r="T1025" i="6"/>
  <c r="U1025" i="6" s="1"/>
  <c r="S1025" i="6"/>
  <c r="Q1025" i="6"/>
  <c r="B1025" i="6"/>
  <c r="O1025" i="6" s="1"/>
  <c r="T1024" i="6"/>
  <c r="U1024" i="6" s="1"/>
  <c r="S1024" i="6"/>
  <c r="Q1024" i="6"/>
  <c r="B1024" i="6"/>
  <c r="N1024" i="6" s="1"/>
  <c r="T1023" i="6"/>
  <c r="U1023" i="6" s="1"/>
  <c r="S1023" i="6"/>
  <c r="Q1023" i="6"/>
  <c r="B1023" i="6"/>
  <c r="T1022" i="6"/>
  <c r="U1022" i="6" s="1"/>
  <c r="S1022" i="6"/>
  <c r="Q1022" i="6"/>
  <c r="B1022" i="6"/>
  <c r="T1021" i="6"/>
  <c r="U1021" i="6" s="1"/>
  <c r="S1021" i="6"/>
  <c r="Q1021" i="6"/>
  <c r="B1021" i="6"/>
  <c r="N1021" i="6" s="1"/>
  <c r="U1020" i="6"/>
  <c r="T1020" i="6"/>
  <c r="S1020" i="6"/>
  <c r="B1020" i="6"/>
  <c r="O1020" i="6" s="1"/>
  <c r="T1019" i="6"/>
  <c r="U1019" i="6" s="1"/>
  <c r="S1019" i="6"/>
  <c r="Q1019" i="6"/>
  <c r="B1019" i="6"/>
  <c r="U1018" i="6"/>
  <c r="T1018" i="6"/>
  <c r="S1018" i="6"/>
  <c r="Q1018" i="6"/>
  <c r="B1018" i="6"/>
  <c r="T1017" i="6"/>
  <c r="U1017" i="6" s="1"/>
  <c r="S1017" i="6"/>
  <c r="Q1017" i="6"/>
  <c r="B1017" i="6"/>
  <c r="T1016" i="6"/>
  <c r="U1016" i="6" s="1"/>
  <c r="S1016" i="6"/>
  <c r="Q1016" i="6"/>
  <c r="B1016" i="6"/>
  <c r="T1015" i="6"/>
  <c r="U1015" i="6" s="1"/>
  <c r="S1015" i="6"/>
  <c r="Q1015" i="6"/>
  <c r="B1015" i="6"/>
  <c r="N1015" i="6" s="1"/>
  <c r="T1014" i="6"/>
  <c r="U1014" i="6" s="1"/>
  <c r="S1014" i="6"/>
  <c r="Q1014" i="6"/>
  <c r="B1014" i="6"/>
  <c r="T1013" i="6"/>
  <c r="U1013" i="6" s="1"/>
  <c r="S1013" i="6"/>
  <c r="Q1013" i="6"/>
  <c r="B1013" i="6"/>
  <c r="N1013" i="6" s="1"/>
  <c r="T1012" i="6"/>
  <c r="U1012" i="6" s="1"/>
  <c r="S1012" i="6"/>
  <c r="B1012" i="6"/>
  <c r="N1012" i="6" s="1"/>
  <c r="P1012" i="6" s="1"/>
  <c r="Q1012" i="6" s="1"/>
  <c r="T1011" i="6"/>
  <c r="U1011" i="6" s="1"/>
  <c r="S1011" i="6"/>
  <c r="Q1011" i="6"/>
  <c r="O1011" i="6"/>
  <c r="B1011" i="6"/>
  <c r="N1011" i="6" s="1"/>
  <c r="T1010" i="6"/>
  <c r="U1010" i="6" s="1"/>
  <c r="S1010" i="6"/>
  <c r="Q1010" i="6"/>
  <c r="B1010" i="6"/>
  <c r="O1010" i="6" s="1"/>
  <c r="T1009" i="6"/>
  <c r="U1009" i="6" s="1"/>
  <c r="S1009" i="6"/>
  <c r="Q1009" i="6"/>
  <c r="B1009" i="6"/>
  <c r="N1009" i="6" s="1"/>
  <c r="T1008" i="6"/>
  <c r="U1008" i="6" s="1"/>
  <c r="S1008" i="6"/>
  <c r="Q1008" i="6"/>
  <c r="B1008" i="6"/>
  <c r="N1008" i="6" s="1"/>
  <c r="T1007" i="6"/>
  <c r="U1007" i="6" s="1"/>
  <c r="S1007" i="6"/>
  <c r="Q1007" i="6"/>
  <c r="B1007" i="6"/>
  <c r="T1006" i="6"/>
  <c r="U1006" i="6" s="1"/>
  <c r="S1006" i="6"/>
  <c r="Q1006" i="6"/>
  <c r="O1006" i="6"/>
  <c r="B1006" i="6"/>
  <c r="N1006" i="6" s="1"/>
  <c r="T1005" i="6"/>
  <c r="U1005" i="6" s="1"/>
  <c r="S1005" i="6"/>
  <c r="Q1005" i="6"/>
  <c r="B1005" i="6"/>
  <c r="T1004" i="6"/>
  <c r="U1004" i="6" s="1"/>
  <c r="S1004" i="6"/>
  <c r="Q1004" i="6"/>
  <c r="B1004" i="6"/>
  <c r="T1003" i="6"/>
  <c r="U1003" i="6" s="1"/>
  <c r="S1003" i="6"/>
  <c r="Q1003" i="6"/>
  <c r="B1003" i="6"/>
  <c r="N1003" i="6" s="1"/>
  <c r="T1002" i="6"/>
  <c r="U1002" i="6" s="1"/>
  <c r="S1002" i="6"/>
  <c r="Q1002" i="6"/>
  <c r="B1002" i="6"/>
  <c r="T1001" i="6"/>
  <c r="U1001" i="6" s="1"/>
  <c r="S1001" i="6"/>
  <c r="Q1001" i="6"/>
  <c r="B1001" i="6"/>
  <c r="N1001" i="6" s="1"/>
  <c r="T1000" i="6"/>
  <c r="U1000" i="6" s="1"/>
  <c r="S1000" i="6"/>
  <c r="Q1000" i="6"/>
  <c r="N1000" i="6"/>
  <c r="B1000" i="6"/>
  <c r="O1000" i="6" s="1"/>
  <c r="T999" i="6"/>
  <c r="U999" i="6" s="1"/>
  <c r="S999" i="6"/>
  <c r="B999" i="6"/>
  <c r="U998" i="6"/>
  <c r="T998" i="6"/>
  <c r="S998" i="6"/>
  <c r="Q998" i="6"/>
  <c r="B998" i="6"/>
  <c r="O998" i="6" s="1"/>
  <c r="U997" i="6"/>
  <c r="T997" i="6"/>
  <c r="S997" i="6"/>
  <c r="Q997" i="6"/>
  <c r="B997" i="6"/>
  <c r="O997" i="6" s="1"/>
  <c r="T996" i="6"/>
  <c r="U996" i="6" s="1"/>
  <c r="S996" i="6"/>
  <c r="Q996" i="6"/>
  <c r="B996" i="6"/>
  <c r="T995" i="6"/>
  <c r="U995" i="6" s="1"/>
  <c r="S995" i="6"/>
  <c r="Q995" i="6"/>
  <c r="B995" i="6"/>
  <c r="T994" i="6"/>
  <c r="U994" i="6" s="1"/>
  <c r="S994" i="6"/>
  <c r="Q994" i="6"/>
  <c r="B994" i="6"/>
  <c r="O994" i="6" s="1"/>
  <c r="U993" i="6"/>
  <c r="T993" i="6"/>
  <c r="S993" i="6"/>
  <c r="B993" i="6"/>
  <c r="T992" i="6"/>
  <c r="U992" i="6" s="1"/>
  <c r="S992" i="6"/>
  <c r="Q992" i="6"/>
  <c r="B992" i="6"/>
  <c r="T991" i="6"/>
  <c r="U991" i="6" s="1"/>
  <c r="S991" i="6"/>
  <c r="Q991" i="6"/>
  <c r="B991" i="6"/>
  <c r="O991" i="6" s="1"/>
  <c r="T990" i="6"/>
  <c r="U990" i="6" s="1"/>
  <c r="S990" i="6"/>
  <c r="Q990" i="6"/>
  <c r="O990" i="6"/>
  <c r="B990" i="6"/>
  <c r="N990" i="6" s="1"/>
  <c r="T989" i="6"/>
  <c r="U989" i="6" s="1"/>
  <c r="S989" i="6"/>
  <c r="Q989" i="6"/>
  <c r="B989" i="6"/>
  <c r="O989" i="6" s="1"/>
  <c r="T988" i="6"/>
  <c r="U988" i="6" s="1"/>
  <c r="S988" i="6"/>
  <c r="Q988" i="6"/>
  <c r="B988" i="6"/>
  <c r="N988" i="6" s="1"/>
  <c r="T987" i="6"/>
  <c r="U987" i="6" s="1"/>
  <c r="S987" i="6"/>
  <c r="Q987" i="6"/>
  <c r="B987" i="6"/>
  <c r="T986" i="6"/>
  <c r="U986" i="6" s="1"/>
  <c r="S986" i="6"/>
  <c r="Q986" i="6"/>
  <c r="B986" i="6"/>
  <c r="T985" i="6"/>
  <c r="U985" i="6" s="1"/>
  <c r="S985" i="6"/>
  <c r="B985" i="6"/>
  <c r="O985" i="6" s="1"/>
  <c r="T984" i="6"/>
  <c r="U984" i="6" s="1"/>
  <c r="S984" i="6"/>
  <c r="Q984" i="6"/>
  <c r="B984" i="6"/>
  <c r="T983" i="6"/>
  <c r="U983" i="6" s="1"/>
  <c r="S983" i="6"/>
  <c r="Q983" i="6"/>
  <c r="N983" i="6"/>
  <c r="B983" i="6"/>
  <c r="O983" i="6" s="1"/>
  <c r="T982" i="6"/>
  <c r="U982" i="6" s="1"/>
  <c r="S982" i="6"/>
  <c r="Q982" i="6"/>
  <c r="B982" i="6"/>
  <c r="O982" i="6" s="1"/>
  <c r="T981" i="6"/>
  <c r="U981" i="6" s="1"/>
  <c r="S981" i="6"/>
  <c r="P981" i="6"/>
  <c r="Q981" i="6" s="1"/>
  <c r="B981" i="6"/>
  <c r="N981" i="6" s="1"/>
  <c r="T980" i="6"/>
  <c r="U980" i="6" s="1"/>
  <c r="S980" i="6"/>
  <c r="Q980" i="6"/>
  <c r="B980" i="6"/>
  <c r="O980" i="6" s="1"/>
  <c r="T979" i="6"/>
  <c r="U979" i="6" s="1"/>
  <c r="S979" i="6"/>
  <c r="Q979" i="6"/>
  <c r="B979" i="6"/>
  <c r="O979" i="6" s="1"/>
  <c r="T978" i="6"/>
  <c r="U978" i="6" s="1"/>
  <c r="S978" i="6"/>
  <c r="Q978" i="6"/>
  <c r="O978" i="6"/>
  <c r="B978" i="6"/>
  <c r="N978" i="6" s="1"/>
  <c r="T977" i="6"/>
  <c r="U977" i="6" s="1"/>
  <c r="S977" i="6"/>
  <c r="B977" i="6"/>
  <c r="T976" i="6"/>
  <c r="U976" i="6" s="1"/>
  <c r="S976" i="6"/>
  <c r="Q976" i="6"/>
  <c r="B976" i="6"/>
  <c r="O976" i="6" s="1"/>
  <c r="T975" i="6"/>
  <c r="U975" i="6" s="1"/>
  <c r="S975" i="6"/>
  <c r="Q975" i="6"/>
  <c r="B975" i="6"/>
  <c r="O975" i="6" s="1"/>
  <c r="T974" i="6"/>
  <c r="U974" i="6" s="1"/>
  <c r="S974" i="6"/>
  <c r="Q974" i="6"/>
  <c r="B974" i="6"/>
  <c r="U973" i="6"/>
  <c r="T973" i="6"/>
  <c r="S973" i="6"/>
  <c r="Q973" i="6"/>
  <c r="B973" i="6"/>
  <c r="O973" i="6" s="1"/>
  <c r="T972" i="6"/>
  <c r="U972" i="6" s="1"/>
  <c r="S972" i="6"/>
  <c r="Q972" i="6"/>
  <c r="B972" i="6"/>
  <c r="O972" i="6" s="1"/>
  <c r="T971" i="6"/>
  <c r="U971" i="6" s="1"/>
  <c r="S971" i="6"/>
  <c r="Q971" i="6"/>
  <c r="B971" i="6"/>
  <c r="O971" i="6" s="1"/>
  <c r="U970" i="6"/>
  <c r="T970" i="6"/>
  <c r="S970" i="6"/>
  <c r="Q970" i="6"/>
  <c r="B970" i="6"/>
  <c r="T969" i="6"/>
  <c r="U969" i="6" s="1"/>
  <c r="S969" i="6"/>
  <c r="Q969" i="6"/>
  <c r="B969" i="6"/>
  <c r="O969" i="6" s="1"/>
  <c r="T968" i="6"/>
  <c r="U968" i="6" s="1"/>
  <c r="S968" i="6"/>
  <c r="Q968" i="6"/>
  <c r="N968" i="6"/>
  <c r="B968" i="6"/>
  <c r="O968" i="6" s="1"/>
  <c r="U967" i="6"/>
  <c r="T967" i="6"/>
  <c r="S967" i="6"/>
  <c r="Q967" i="6"/>
  <c r="B967" i="6"/>
  <c r="O967" i="6" s="1"/>
  <c r="T966" i="6"/>
  <c r="U966" i="6" s="1"/>
  <c r="S966" i="6"/>
  <c r="Q966" i="6"/>
  <c r="B966" i="6"/>
  <c r="O966" i="6" s="1"/>
  <c r="T965" i="6"/>
  <c r="U965" i="6" s="1"/>
  <c r="S965" i="6"/>
  <c r="Q965" i="6"/>
  <c r="B965" i="6"/>
  <c r="T964" i="6"/>
  <c r="U964" i="6" s="1"/>
  <c r="S964" i="6"/>
  <c r="Q964" i="6"/>
  <c r="N964" i="6"/>
  <c r="B964" i="6"/>
  <c r="O964" i="6" s="1"/>
  <c r="T963" i="6"/>
  <c r="U963" i="6" s="1"/>
  <c r="S963" i="6"/>
  <c r="Q963" i="6"/>
  <c r="B963" i="6"/>
  <c r="T962" i="6"/>
  <c r="U962" i="6" s="1"/>
  <c r="S962" i="6"/>
  <c r="Q962" i="6"/>
  <c r="B962" i="6"/>
  <c r="O962" i="6" s="1"/>
  <c r="T961" i="6"/>
  <c r="U961" i="6" s="1"/>
  <c r="S961" i="6"/>
  <c r="Q961" i="6"/>
  <c r="B961" i="6"/>
  <c r="U960" i="6"/>
  <c r="T960" i="6"/>
  <c r="S960" i="6"/>
  <c r="Q960" i="6"/>
  <c r="B960" i="6"/>
  <c r="T959" i="6"/>
  <c r="U959" i="6" s="1"/>
  <c r="S959" i="6"/>
  <c r="Q959" i="6"/>
  <c r="B959" i="6"/>
  <c r="T958" i="6"/>
  <c r="U958" i="6" s="1"/>
  <c r="S958" i="6"/>
  <c r="B958" i="6"/>
  <c r="T957" i="6"/>
  <c r="U957" i="6" s="1"/>
  <c r="S957" i="6"/>
  <c r="Q957" i="6"/>
  <c r="B957" i="6"/>
  <c r="T956" i="6"/>
  <c r="U956" i="6" s="1"/>
  <c r="S956" i="6"/>
  <c r="B956" i="6"/>
  <c r="T955" i="6"/>
  <c r="U955" i="6" s="1"/>
  <c r="S955" i="6"/>
  <c r="Q955" i="6"/>
  <c r="B955" i="6"/>
  <c r="O955" i="6" s="1"/>
  <c r="T954" i="6"/>
  <c r="U954" i="6" s="1"/>
  <c r="S954" i="6"/>
  <c r="Q954" i="6"/>
  <c r="B954" i="6"/>
  <c r="T953" i="6"/>
  <c r="U953" i="6" s="1"/>
  <c r="S953" i="6"/>
  <c r="Q953" i="6"/>
  <c r="B953" i="6"/>
  <c r="T952" i="6"/>
  <c r="U952" i="6" s="1"/>
  <c r="S952" i="6"/>
  <c r="Q952" i="6"/>
  <c r="B952" i="6"/>
  <c r="T951" i="6"/>
  <c r="U951" i="6" s="1"/>
  <c r="S951" i="6"/>
  <c r="Q951" i="6"/>
  <c r="N951" i="6"/>
  <c r="B951" i="6"/>
  <c r="O951" i="6" s="1"/>
  <c r="T950" i="6"/>
  <c r="U950" i="6" s="1"/>
  <c r="S950" i="6"/>
  <c r="Q950" i="6"/>
  <c r="B950" i="6"/>
  <c r="T949" i="6"/>
  <c r="U949" i="6" s="1"/>
  <c r="S949" i="6"/>
  <c r="Q949" i="6"/>
  <c r="B949" i="6"/>
  <c r="T948" i="6"/>
  <c r="U948" i="6" s="1"/>
  <c r="S948" i="6"/>
  <c r="Q948" i="6"/>
  <c r="B948" i="6"/>
  <c r="T947" i="6"/>
  <c r="U947" i="6" s="1"/>
  <c r="S947" i="6"/>
  <c r="Q947" i="6"/>
  <c r="B947" i="6"/>
  <c r="T946" i="6"/>
  <c r="U946" i="6" s="1"/>
  <c r="S946" i="6"/>
  <c r="Q946" i="6"/>
  <c r="B946" i="6"/>
  <c r="N946" i="6" s="1"/>
  <c r="T945" i="6"/>
  <c r="U945" i="6" s="1"/>
  <c r="S945" i="6"/>
  <c r="Q945" i="6"/>
  <c r="B945" i="6"/>
  <c r="O945" i="6" s="1"/>
  <c r="T944" i="6"/>
  <c r="U944" i="6" s="1"/>
  <c r="S944" i="6"/>
  <c r="B944" i="6"/>
  <c r="T943" i="6"/>
  <c r="U943" i="6" s="1"/>
  <c r="S943" i="6"/>
  <c r="Q943" i="6"/>
  <c r="B943" i="6"/>
  <c r="T942" i="6"/>
  <c r="U942" i="6" s="1"/>
  <c r="S942" i="6"/>
  <c r="Q942" i="6"/>
  <c r="B942" i="6"/>
  <c r="N942" i="6" s="1"/>
  <c r="T941" i="6"/>
  <c r="U941" i="6" s="1"/>
  <c r="S941" i="6"/>
  <c r="B941" i="6"/>
  <c r="O941" i="6" s="1"/>
  <c r="T940" i="6"/>
  <c r="U940" i="6" s="1"/>
  <c r="S940" i="6"/>
  <c r="Q940" i="6"/>
  <c r="B940" i="6"/>
  <c r="O940" i="6" s="1"/>
  <c r="T939" i="6"/>
  <c r="U939" i="6" s="1"/>
  <c r="S939" i="6"/>
  <c r="Q939" i="6"/>
  <c r="B939" i="6"/>
  <c r="T938" i="6"/>
  <c r="U938" i="6" s="1"/>
  <c r="S938" i="6"/>
  <c r="Q938" i="6"/>
  <c r="B938" i="6"/>
  <c r="O938" i="6" s="1"/>
  <c r="T937" i="6"/>
  <c r="U937" i="6" s="1"/>
  <c r="S937" i="6"/>
  <c r="Q937" i="6"/>
  <c r="B937" i="6"/>
  <c r="T936" i="6"/>
  <c r="U936" i="6" s="1"/>
  <c r="S936" i="6"/>
  <c r="Q936" i="6"/>
  <c r="B936" i="6"/>
  <c r="O936" i="6" s="1"/>
  <c r="T935" i="6"/>
  <c r="U935" i="6" s="1"/>
  <c r="S935" i="6"/>
  <c r="P935" i="6"/>
  <c r="Q935" i="6" s="1"/>
  <c r="B935" i="6"/>
  <c r="N935" i="6" s="1"/>
  <c r="T934" i="6"/>
  <c r="U934" i="6" s="1"/>
  <c r="S934" i="6"/>
  <c r="Q934" i="6"/>
  <c r="B934" i="6"/>
  <c r="T933" i="6"/>
  <c r="U933" i="6" s="1"/>
  <c r="S933" i="6"/>
  <c r="Q933" i="6"/>
  <c r="B933" i="6"/>
  <c r="N933" i="6" s="1"/>
  <c r="T932" i="6"/>
  <c r="U932" i="6" s="1"/>
  <c r="S932" i="6"/>
  <c r="Q932" i="6"/>
  <c r="B932" i="6"/>
  <c r="N932" i="6" s="1"/>
  <c r="T931" i="6"/>
  <c r="U931" i="6" s="1"/>
  <c r="S931" i="6"/>
  <c r="Q931" i="6"/>
  <c r="B931" i="6"/>
  <c r="T930" i="6"/>
  <c r="U930" i="6" s="1"/>
  <c r="S930" i="6"/>
  <c r="Q930" i="6"/>
  <c r="B930" i="6"/>
  <c r="N930" i="6" s="1"/>
  <c r="T929" i="6"/>
  <c r="U929" i="6" s="1"/>
  <c r="S929" i="6"/>
  <c r="Q929" i="6"/>
  <c r="B929" i="6"/>
  <c r="N929" i="6" s="1"/>
  <c r="T928" i="6"/>
  <c r="U928" i="6" s="1"/>
  <c r="S928" i="6"/>
  <c r="Q928" i="6"/>
  <c r="B928" i="6"/>
  <c r="N928" i="6" s="1"/>
  <c r="T927" i="6"/>
  <c r="U927" i="6" s="1"/>
  <c r="S927" i="6"/>
  <c r="Q927" i="6"/>
  <c r="B927" i="6"/>
  <c r="N927" i="6" s="1"/>
  <c r="U926" i="6"/>
  <c r="T926" i="6"/>
  <c r="S926" i="6"/>
  <c r="Q926" i="6"/>
  <c r="B926" i="6"/>
  <c r="T925" i="6"/>
  <c r="U925" i="6" s="1"/>
  <c r="S925" i="6"/>
  <c r="B925" i="6"/>
  <c r="O925" i="6" s="1"/>
  <c r="T924" i="6"/>
  <c r="U924" i="6" s="1"/>
  <c r="S924" i="6"/>
  <c r="Q924" i="6"/>
  <c r="B924" i="6"/>
  <c r="O924" i="6" s="1"/>
  <c r="T923" i="6"/>
  <c r="U923" i="6" s="1"/>
  <c r="S923" i="6"/>
  <c r="Q923" i="6"/>
  <c r="B923" i="6"/>
  <c r="T922" i="6"/>
  <c r="U922" i="6" s="1"/>
  <c r="S922" i="6"/>
  <c r="Q922" i="6"/>
  <c r="B922" i="6"/>
  <c r="O922" i="6" s="1"/>
  <c r="T921" i="6"/>
  <c r="U921" i="6" s="1"/>
  <c r="S921" i="6"/>
  <c r="Q921" i="6"/>
  <c r="B921" i="6"/>
  <c r="O921" i="6" s="1"/>
  <c r="T920" i="6"/>
  <c r="U920" i="6" s="1"/>
  <c r="S920" i="6"/>
  <c r="Q920" i="6"/>
  <c r="B920" i="6"/>
  <c r="T919" i="6"/>
  <c r="U919" i="6" s="1"/>
  <c r="S919" i="6"/>
  <c r="B919" i="6"/>
  <c r="T918" i="6"/>
  <c r="U918" i="6" s="1"/>
  <c r="S918" i="6"/>
  <c r="Q918" i="6"/>
  <c r="O918" i="6"/>
  <c r="B918" i="6"/>
  <c r="N918" i="6" s="1"/>
  <c r="T917" i="6"/>
  <c r="U917" i="6" s="1"/>
  <c r="S917" i="6"/>
  <c r="B917" i="6"/>
  <c r="O917" i="6" s="1"/>
  <c r="T916" i="6"/>
  <c r="U916" i="6" s="1"/>
  <c r="S916" i="6"/>
  <c r="Q916" i="6"/>
  <c r="B916" i="6"/>
  <c r="T915" i="6"/>
  <c r="U915" i="6" s="1"/>
  <c r="S915" i="6"/>
  <c r="Q915" i="6"/>
  <c r="B915" i="6"/>
  <c r="T914" i="6"/>
  <c r="U914" i="6" s="1"/>
  <c r="S914" i="6"/>
  <c r="Q914" i="6"/>
  <c r="O914" i="6"/>
  <c r="B914" i="6"/>
  <c r="N914" i="6" s="1"/>
  <c r="T913" i="6"/>
  <c r="U913" i="6" s="1"/>
  <c r="S913" i="6"/>
  <c r="Q913" i="6"/>
  <c r="B913" i="6"/>
  <c r="O913" i="6" s="1"/>
  <c r="T912" i="6"/>
  <c r="U912" i="6" s="1"/>
  <c r="S912" i="6"/>
  <c r="Q912" i="6"/>
  <c r="B912" i="6"/>
  <c r="T911" i="6"/>
  <c r="U911" i="6" s="1"/>
  <c r="S911" i="6"/>
  <c r="Q911" i="6"/>
  <c r="B911" i="6"/>
  <c r="T910" i="6"/>
  <c r="U910" i="6" s="1"/>
  <c r="S910" i="6"/>
  <c r="Q910" i="6"/>
  <c r="O910" i="6"/>
  <c r="B910" i="6"/>
  <c r="N910" i="6" s="1"/>
  <c r="T909" i="6"/>
  <c r="U909" i="6" s="1"/>
  <c r="S909" i="6"/>
  <c r="Q909" i="6"/>
  <c r="B909" i="6"/>
  <c r="T908" i="6"/>
  <c r="U908" i="6" s="1"/>
  <c r="S908" i="6"/>
  <c r="Q908" i="6"/>
  <c r="B908" i="6"/>
  <c r="O908" i="6" s="1"/>
  <c r="T907" i="6"/>
  <c r="U907" i="6" s="1"/>
  <c r="S907" i="6"/>
  <c r="Q907" i="6"/>
  <c r="B907" i="6"/>
  <c r="O907" i="6" s="1"/>
  <c r="T906" i="6"/>
  <c r="U906" i="6" s="1"/>
  <c r="S906" i="6"/>
  <c r="Q906" i="6"/>
  <c r="O906" i="6"/>
  <c r="B906" i="6"/>
  <c r="N906" i="6" s="1"/>
  <c r="T905" i="6"/>
  <c r="U905" i="6" s="1"/>
  <c r="S905" i="6"/>
  <c r="B905" i="6"/>
  <c r="N905" i="6" s="1"/>
  <c r="P905" i="6" s="1"/>
  <c r="Q905" i="6" s="1"/>
  <c r="T904" i="6"/>
  <c r="U904" i="6" s="1"/>
  <c r="S904" i="6"/>
  <c r="Q904" i="6"/>
  <c r="B904" i="6"/>
  <c r="N904" i="6" s="1"/>
  <c r="T903" i="6"/>
  <c r="U903" i="6" s="1"/>
  <c r="S903" i="6"/>
  <c r="Q903" i="6"/>
  <c r="B903" i="6"/>
  <c r="O903" i="6" s="1"/>
  <c r="T902" i="6"/>
  <c r="U902" i="6" s="1"/>
  <c r="S902" i="6"/>
  <c r="Q902" i="6"/>
  <c r="B902" i="6"/>
  <c r="N902" i="6" s="1"/>
  <c r="T901" i="6"/>
  <c r="U901" i="6" s="1"/>
  <c r="S901" i="6"/>
  <c r="Q901" i="6"/>
  <c r="B901" i="6"/>
  <c r="N901" i="6" s="1"/>
  <c r="T900" i="6"/>
  <c r="U900" i="6" s="1"/>
  <c r="S900" i="6"/>
  <c r="B900" i="6"/>
  <c r="O900" i="6" s="1"/>
  <c r="T899" i="6"/>
  <c r="U899" i="6" s="1"/>
  <c r="S899" i="6"/>
  <c r="Q899" i="6"/>
  <c r="B899" i="6"/>
  <c r="O899" i="6" s="1"/>
  <c r="T898" i="6"/>
  <c r="U898" i="6" s="1"/>
  <c r="S898" i="6"/>
  <c r="Q898" i="6"/>
  <c r="B898" i="6"/>
  <c r="O898" i="6" s="1"/>
  <c r="U897" i="6"/>
  <c r="T897" i="6"/>
  <c r="S897" i="6"/>
  <c r="B897" i="6"/>
  <c r="T896" i="6"/>
  <c r="U896" i="6" s="1"/>
  <c r="S896" i="6"/>
  <c r="Q896" i="6"/>
  <c r="B896" i="6"/>
  <c r="O896" i="6" s="1"/>
  <c r="T895" i="6"/>
  <c r="U895" i="6" s="1"/>
  <c r="S895" i="6"/>
  <c r="B895" i="6"/>
  <c r="O895" i="6" s="1"/>
  <c r="T894" i="6"/>
  <c r="U894" i="6" s="1"/>
  <c r="S894" i="6"/>
  <c r="Q894" i="6"/>
  <c r="B894" i="6"/>
  <c r="N894" i="6" s="1"/>
  <c r="T893" i="6"/>
  <c r="U893" i="6" s="1"/>
  <c r="S893" i="6"/>
  <c r="B893" i="6"/>
  <c r="O893" i="6" s="1"/>
  <c r="T892" i="6"/>
  <c r="U892" i="6" s="1"/>
  <c r="S892" i="6"/>
  <c r="Q892" i="6"/>
  <c r="B892" i="6"/>
  <c r="N892" i="6" s="1"/>
  <c r="T891" i="6"/>
  <c r="U891" i="6" s="1"/>
  <c r="S891" i="6"/>
  <c r="Q891" i="6"/>
  <c r="B891" i="6"/>
  <c r="N891" i="6" s="1"/>
  <c r="T890" i="6"/>
  <c r="U890" i="6" s="1"/>
  <c r="S890" i="6"/>
  <c r="Q890" i="6"/>
  <c r="B890" i="6"/>
  <c r="N890" i="6" s="1"/>
  <c r="T889" i="6"/>
  <c r="U889" i="6" s="1"/>
  <c r="S889" i="6"/>
  <c r="Q889" i="6"/>
  <c r="B889" i="6"/>
  <c r="O889" i="6" s="1"/>
  <c r="T888" i="6"/>
  <c r="U888" i="6" s="1"/>
  <c r="S888" i="6"/>
  <c r="B888" i="6"/>
  <c r="O888" i="6" s="1"/>
  <c r="T887" i="6"/>
  <c r="U887" i="6" s="1"/>
  <c r="S887" i="6"/>
  <c r="Q887" i="6"/>
  <c r="B887" i="6"/>
  <c r="O887" i="6" s="1"/>
  <c r="U886" i="6"/>
  <c r="T886" i="6"/>
  <c r="S886" i="6"/>
  <c r="Q886" i="6"/>
  <c r="B886" i="6"/>
  <c r="O886" i="6" s="1"/>
  <c r="T885" i="6"/>
  <c r="U885" i="6" s="1"/>
  <c r="S885" i="6"/>
  <c r="Q885" i="6"/>
  <c r="B885" i="6"/>
  <c r="T884" i="6"/>
  <c r="U884" i="6" s="1"/>
  <c r="S884" i="6"/>
  <c r="B884" i="6"/>
  <c r="O884" i="6" s="1"/>
  <c r="T883" i="6"/>
  <c r="U883" i="6" s="1"/>
  <c r="S883" i="6"/>
  <c r="Q883" i="6"/>
  <c r="B883" i="6"/>
  <c r="N883" i="6" s="1"/>
  <c r="T882" i="6"/>
  <c r="U882" i="6" s="1"/>
  <c r="S882" i="6"/>
  <c r="Q882" i="6"/>
  <c r="B882" i="6"/>
  <c r="T881" i="6"/>
  <c r="U881" i="6" s="1"/>
  <c r="S881" i="6"/>
  <c r="Q881" i="6"/>
  <c r="B881" i="6"/>
  <c r="T880" i="6"/>
  <c r="U880" i="6" s="1"/>
  <c r="S880" i="6"/>
  <c r="Q880" i="6"/>
  <c r="B880" i="6"/>
  <c r="N880" i="6" s="1"/>
  <c r="U879" i="6"/>
  <c r="T879" i="6"/>
  <c r="S879" i="6"/>
  <c r="Q879" i="6"/>
  <c r="B879" i="6"/>
  <c r="N879" i="6" s="1"/>
  <c r="T878" i="6"/>
  <c r="U878" i="6" s="1"/>
  <c r="S878" i="6"/>
  <c r="Q878" i="6"/>
  <c r="B878" i="6"/>
  <c r="O878" i="6" s="1"/>
  <c r="T877" i="6"/>
  <c r="U877" i="6" s="1"/>
  <c r="S877" i="6"/>
  <c r="Q877" i="6"/>
  <c r="B877" i="6"/>
  <c r="N877" i="6" s="1"/>
  <c r="T876" i="6"/>
  <c r="U876" i="6" s="1"/>
  <c r="S876" i="6"/>
  <c r="Q876" i="6"/>
  <c r="B876" i="6"/>
  <c r="O876" i="6" s="1"/>
  <c r="U875" i="6"/>
  <c r="T875" i="6"/>
  <c r="S875" i="6"/>
  <c r="Q875" i="6"/>
  <c r="B875" i="6"/>
  <c r="N875" i="6" s="1"/>
  <c r="T874" i="6"/>
  <c r="U874" i="6" s="1"/>
  <c r="S874" i="6"/>
  <c r="B874" i="6"/>
  <c r="N874" i="6" s="1"/>
  <c r="P874" i="6" s="1"/>
  <c r="Q874" i="6" s="1"/>
  <c r="T873" i="6"/>
  <c r="U873" i="6" s="1"/>
  <c r="S873" i="6"/>
  <c r="Q873" i="6"/>
  <c r="B873" i="6"/>
  <c r="O873" i="6" s="1"/>
  <c r="T872" i="6"/>
  <c r="U872" i="6" s="1"/>
  <c r="S872" i="6"/>
  <c r="Q872" i="6"/>
  <c r="B872" i="6"/>
  <c r="T871" i="6"/>
  <c r="U871" i="6" s="1"/>
  <c r="S871" i="6"/>
  <c r="B871" i="6"/>
  <c r="O871" i="6" s="1"/>
  <c r="T870" i="6"/>
  <c r="U870" i="6" s="1"/>
  <c r="S870" i="6"/>
  <c r="B870" i="6"/>
  <c r="T869" i="6"/>
  <c r="U869" i="6" s="1"/>
  <c r="S869" i="6"/>
  <c r="Q869" i="6"/>
  <c r="B869" i="6"/>
  <c r="O869" i="6" s="1"/>
  <c r="T868" i="6"/>
  <c r="U868" i="6" s="1"/>
  <c r="S868" i="6"/>
  <c r="Q868" i="6"/>
  <c r="B868" i="6"/>
  <c r="O868" i="6" s="1"/>
  <c r="T867" i="6"/>
  <c r="U867" i="6" s="1"/>
  <c r="S867" i="6"/>
  <c r="Q867" i="6"/>
  <c r="B867" i="6"/>
  <c r="N867" i="6" s="1"/>
  <c r="T866" i="6"/>
  <c r="U866" i="6" s="1"/>
  <c r="S866" i="6"/>
  <c r="Q866" i="6"/>
  <c r="B866" i="6"/>
  <c r="T865" i="6"/>
  <c r="U865" i="6" s="1"/>
  <c r="S865" i="6"/>
  <c r="Q865" i="6"/>
  <c r="B865" i="6"/>
  <c r="O865" i="6" s="1"/>
  <c r="T864" i="6"/>
  <c r="U864" i="6" s="1"/>
  <c r="S864" i="6"/>
  <c r="Q864" i="6"/>
  <c r="B864" i="6"/>
  <c r="O864" i="6" s="1"/>
  <c r="T863" i="6"/>
  <c r="U863" i="6" s="1"/>
  <c r="S863" i="6"/>
  <c r="B863" i="6"/>
  <c r="N863" i="6" s="1"/>
  <c r="P863" i="6" s="1"/>
  <c r="Q863" i="6" s="1"/>
  <c r="T862" i="6"/>
  <c r="U862" i="6" s="1"/>
  <c r="S862" i="6"/>
  <c r="Q862" i="6"/>
  <c r="B862" i="6"/>
  <c r="O862" i="6" s="1"/>
  <c r="T861" i="6"/>
  <c r="U861" i="6" s="1"/>
  <c r="S861" i="6"/>
  <c r="B861" i="6"/>
  <c r="O861" i="6" s="1"/>
  <c r="U860" i="6"/>
  <c r="T860" i="6"/>
  <c r="S860" i="6"/>
  <c r="B860" i="6"/>
  <c r="N860" i="6" s="1"/>
  <c r="P860" i="6" s="1"/>
  <c r="Q860" i="6" s="1"/>
  <c r="T859" i="6"/>
  <c r="U859" i="6" s="1"/>
  <c r="S859" i="6"/>
  <c r="Q859" i="6"/>
  <c r="B859" i="6"/>
  <c r="T858" i="6"/>
  <c r="U858" i="6" s="1"/>
  <c r="S858" i="6"/>
  <c r="Q858" i="6"/>
  <c r="B858" i="6"/>
  <c r="N858" i="6" s="1"/>
  <c r="T857" i="6"/>
  <c r="U857" i="6" s="1"/>
  <c r="S857" i="6"/>
  <c r="Q857" i="6"/>
  <c r="B857" i="6"/>
  <c r="O857" i="6" s="1"/>
  <c r="T856" i="6"/>
  <c r="U856" i="6" s="1"/>
  <c r="S856" i="6"/>
  <c r="Q856" i="6"/>
  <c r="B856" i="6"/>
  <c r="T855" i="6"/>
  <c r="U855" i="6" s="1"/>
  <c r="S855" i="6"/>
  <c r="Q855" i="6"/>
  <c r="B855" i="6"/>
  <c r="O855" i="6" s="1"/>
  <c r="T854" i="6"/>
  <c r="U854" i="6" s="1"/>
  <c r="S854" i="6"/>
  <c r="B854" i="6"/>
  <c r="O854" i="6" s="1"/>
  <c r="T853" i="6"/>
  <c r="U853" i="6" s="1"/>
  <c r="S853" i="6"/>
  <c r="Q853" i="6"/>
  <c r="O853" i="6"/>
  <c r="B853" i="6"/>
  <c r="N853" i="6" s="1"/>
  <c r="T852" i="6"/>
  <c r="U852" i="6" s="1"/>
  <c r="S852" i="6"/>
  <c r="Q852" i="6"/>
  <c r="B852" i="6"/>
  <c r="T851" i="6"/>
  <c r="U851" i="6" s="1"/>
  <c r="S851" i="6"/>
  <c r="B851" i="6"/>
  <c r="N851" i="6" s="1"/>
  <c r="P851" i="6" s="1"/>
  <c r="Q851" i="6" s="1"/>
  <c r="T850" i="6"/>
  <c r="U850" i="6" s="1"/>
  <c r="S850" i="6"/>
  <c r="B850" i="6"/>
  <c r="T849" i="6"/>
  <c r="U849" i="6" s="1"/>
  <c r="S849" i="6"/>
  <c r="Q849" i="6"/>
  <c r="B849" i="6"/>
  <c r="O849" i="6" s="1"/>
  <c r="U848" i="6"/>
  <c r="T848" i="6"/>
  <c r="S848" i="6"/>
  <c r="Q848" i="6"/>
  <c r="B848" i="6"/>
  <c r="T847" i="6"/>
  <c r="U847" i="6" s="1"/>
  <c r="S847" i="6"/>
  <c r="O847" i="6"/>
  <c r="B847" i="6"/>
  <c r="N847" i="6" s="1"/>
  <c r="P847" i="6" s="1"/>
  <c r="Q847" i="6" s="1"/>
  <c r="T846" i="6"/>
  <c r="U846" i="6" s="1"/>
  <c r="S846" i="6"/>
  <c r="Q846" i="6"/>
  <c r="N846" i="6"/>
  <c r="B846" i="6"/>
  <c r="O846" i="6" s="1"/>
  <c r="T845" i="6"/>
  <c r="U845" i="6" s="1"/>
  <c r="S845" i="6"/>
  <c r="Q845" i="6"/>
  <c r="B845" i="6"/>
  <c r="N845" i="6" s="1"/>
  <c r="T844" i="6"/>
  <c r="U844" i="6" s="1"/>
  <c r="S844" i="6"/>
  <c r="Q844" i="6"/>
  <c r="B844" i="6"/>
  <c r="O844" i="6" s="1"/>
  <c r="T843" i="6"/>
  <c r="U843" i="6" s="1"/>
  <c r="S843" i="6"/>
  <c r="Q843" i="6"/>
  <c r="B843" i="6"/>
  <c r="N843" i="6" s="1"/>
  <c r="T842" i="6"/>
  <c r="U842" i="6" s="1"/>
  <c r="S842" i="6"/>
  <c r="Q842" i="6"/>
  <c r="O842" i="6"/>
  <c r="N842" i="6"/>
  <c r="B842" i="6"/>
  <c r="T841" i="6"/>
  <c r="U841" i="6" s="1"/>
  <c r="S841" i="6"/>
  <c r="Q841" i="6"/>
  <c r="O841" i="6"/>
  <c r="B841" i="6"/>
  <c r="N841" i="6" s="1"/>
  <c r="T840" i="6"/>
  <c r="U840" i="6" s="1"/>
  <c r="S840" i="6"/>
  <c r="Q840" i="6"/>
  <c r="B840" i="6"/>
  <c r="O840" i="6" s="1"/>
  <c r="T839" i="6"/>
  <c r="U839" i="6" s="1"/>
  <c r="S839" i="6"/>
  <c r="Q839" i="6"/>
  <c r="B839" i="6"/>
  <c r="N839" i="6" s="1"/>
  <c r="T838" i="6"/>
  <c r="U838" i="6" s="1"/>
  <c r="S838" i="6"/>
  <c r="Q838" i="6"/>
  <c r="B838" i="6"/>
  <c r="O838" i="6" s="1"/>
  <c r="T837" i="6"/>
  <c r="U837" i="6" s="1"/>
  <c r="S837" i="6"/>
  <c r="Q837" i="6"/>
  <c r="B837" i="6"/>
  <c r="N837" i="6" s="1"/>
  <c r="T836" i="6"/>
  <c r="U836" i="6" s="1"/>
  <c r="S836" i="6"/>
  <c r="Q836" i="6"/>
  <c r="N836" i="6"/>
  <c r="B836" i="6"/>
  <c r="O836" i="6" s="1"/>
  <c r="T835" i="6"/>
  <c r="U835" i="6" s="1"/>
  <c r="S835" i="6"/>
  <c r="Q835" i="6"/>
  <c r="B835" i="6"/>
  <c r="N835" i="6" s="1"/>
  <c r="T834" i="6"/>
  <c r="U834" i="6" s="1"/>
  <c r="S834" i="6"/>
  <c r="B834" i="6"/>
  <c r="T833" i="6"/>
  <c r="U833" i="6" s="1"/>
  <c r="S833" i="6"/>
  <c r="Q833" i="6"/>
  <c r="B833" i="6"/>
  <c r="O833" i="6" s="1"/>
  <c r="U832" i="6"/>
  <c r="T832" i="6"/>
  <c r="S832" i="6"/>
  <c r="Q832" i="6"/>
  <c r="B832" i="6"/>
  <c r="O832" i="6" s="1"/>
  <c r="T831" i="6"/>
  <c r="U831" i="6" s="1"/>
  <c r="S831" i="6"/>
  <c r="Q831" i="6"/>
  <c r="B831" i="6"/>
  <c r="O831" i="6" s="1"/>
  <c r="U830" i="6"/>
  <c r="T830" i="6"/>
  <c r="S830" i="6"/>
  <c r="Q830" i="6"/>
  <c r="B830" i="6"/>
  <c r="O830" i="6" s="1"/>
  <c r="T829" i="6"/>
  <c r="U829" i="6" s="1"/>
  <c r="S829" i="6"/>
  <c r="Q829" i="6"/>
  <c r="B829" i="6"/>
  <c r="O829" i="6" s="1"/>
  <c r="T828" i="6"/>
  <c r="U828" i="6" s="1"/>
  <c r="S828" i="6"/>
  <c r="Q828" i="6"/>
  <c r="B828" i="6"/>
  <c r="O828" i="6" s="1"/>
  <c r="T827" i="6"/>
  <c r="U827" i="6" s="1"/>
  <c r="S827" i="6"/>
  <c r="Q827" i="6"/>
  <c r="B827" i="6"/>
  <c r="O827" i="6" s="1"/>
  <c r="T826" i="6"/>
  <c r="U826" i="6" s="1"/>
  <c r="S826" i="6"/>
  <c r="Q826" i="6"/>
  <c r="B826" i="6"/>
  <c r="O826" i="6" s="1"/>
  <c r="T825" i="6"/>
  <c r="U825" i="6" s="1"/>
  <c r="S825" i="6"/>
  <c r="N825" i="6"/>
  <c r="P825" i="6" s="1"/>
  <c r="Q825" i="6" s="1"/>
  <c r="B825" i="6"/>
  <c r="O825" i="6" s="1"/>
  <c r="T824" i="6"/>
  <c r="U824" i="6" s="1"/>
  <c r="S824" i="6"/>
  <c r="Q824" i="6"/>
  <c r="B824" i="6"/>
  <c r="N824" i="6" s="1"/>
  <c r="T823" i="6"/>
  <c r="U823" i="6" s="1"/>
  <c r="S823" i="6"/>
  <c r="Q823" i="6"/>
  <c r="B823" i="6"/>
  <c r="O823" i="6" s="1"/>
  <c r="T822" i="6"/>
  <c r="U822" i="6" s="1"/>
  <c r="S822" i="6"/>
  <c r="B822" i="6"/>
  <c r="T821" i="6"/>
  <c r="U821" i="6" s="1"/>
  <c r="S821" i="6"/>
  <c r="Q821" i="6"/>
  <c r="N821" i="6"/>
  <c r="B821" i="6"/>
  <c r="O821" i="6" s="1"/>
  <c r="T820" i="6"/>
  <c r="U820" i="6" s="1"/>
  <c r="S820" i="6"/>
  <c r="Q820" i="6"/>
  <c r="B820" i="6"/>
  <c r="O820" i="6" s="1"/>
  <c r="T819" i="6"/>
  <c r="U819" i="6" s="1"/>
  <c r="S819" i="6"/>
  <c r="Q819" i="6"/>
  <c r="B819" i="6"/>
  <c r="O819" i="6" s="1"/>
  <c r="U818" i="6"/>
  <c r="T818" i="6"/>
  <c r="S818" i="6"/>
  <c r="Q818" i="6"/>
  <c r="B818" i="6"/>
  <c r="T817" i="6"/>
  <c r="U817" i="6" s="1"/>
  <c r="S817" i="6"/>
  <c r="Q817" i="6"/>
  <c r="N817" i="6"/>
  <c r="B817" i="6"/>
  <c r="O817" i="6" s="1"/>
  <c r="T816" i="6"/>
  <c r="U816" i="6" s="1"/>
  <c r="S816" i="6"/>
  <c r="Q816" i="6"/>
  <c r="B816" i="6"/>
  <c r="T815" i="6"/>
  <c r="U815" i="6" s="1"/>
  <c r="S815" i="6"/>
  <c r="B815" i="6"/>
  <c r="T814" i="6"/>
  <c r="U814" i="6" s="1"/>
  <c r="S814" i="6"/>
  <c r="Q814" i="6"/>
  <c r="B814" i="6"/>
  <c r="T813" i="6"/>
  <c r="U813" i="6" s="1"/>
  <c r="S813" i="6"/>
  <c r="Q813" i="6"/>
  <c r="B813" i="6"/>
  <c r="N813" i="6" s="1"/>
  <c r="T812" i="6"/>
  <c r="U812" i="6" s="1"/>
  <c r="S812" i="6"/>
  <c r="B812" i="6"/>
  <c r="U811" i="6"/>
  <c r="T811" i="6"/>
  <c r="S811" i="6"/>
  <c r="Q811" i="6"/>
  <c r="B811" i="6"/>
  <c r="O811" i="6" s="1"/>
  <c r="T810" i="6"/>
  <c r="U810" i="6" s="1"/>
  <c r="S810" i="6"/>
  <c r="Q810" i="6"/>
  <c r="B810" i="6"/>
  <c r="T809" i="6"/>
  <c r="U809" i="6" s="1"/>
  <c r="S809" i="6"/>
  <c r="Q809" i="6"/>
  <c r="B809" i="6"/>
  <c r="T808" i="6"/>
  <c r="U808" i="6" s="1"/>
  <c r="S808" i="6"/>
  <c r="B808" i="6"/>
  <c r="N808" i="6" s="1"/>
  <c r="P808" i="6" s="1"/>
  <c r="Q808" i="6" s="1"/>
  <c r="T807" i="6"/>
  <c r="U807" i="6" s="1"/>
  <c r="S807" i="6"/>
  <c r="Q807" i="6"/>
  <c r="N807" i="6"/>
  <c r="B807" i="6"/>
  <c r="O807" i="6" s="1"/>
  <c r="T806" i="6"/>
  <c r="U806" i="6" s="1"/>
  <c r="S806" i="6"/>
  <c r="Q806" i="6"/>
  <c r="B806" i="6"/>
  <c r="N806" i="6" s="1"/>
  <c r="T805" i="6"/>
  <c r="U805" i="6" s="1"/>
  <c r="S805" i="6"/>
  <c r="Q805" i="6"/>
  <c r="B805" i="6"/>
  <c r="O805" i="6" s="1"/>
  <c r="T804" i="6"/>
  <c r="U804" i="6" s="1"/>
  <c r="S804" i="6"/>
  <c r="Q804" i="6"/>
  <c r="B804" i="6"/>
  <c r="N804" i="6" s="1"/>
  <c r="T803" i="6"/>
  <c r="U803" i="6" s="1"/>
  <c r="S803" i="6"/>
  <c r="B803" i="6"/>
  <c r="O803" i="6" s="1"/>
  <c r="U802" i="6"/>
  <c r="T802" i="6"/>
  <c r="S802" i="6"/>
  <c r="Q802" i="6"/>
  <c r="B802" i="6"/>
  <c r="O802" i="6" s="1"/>
  <c r="T801" i="6"/>
  <c r="U801" i="6" s="1"/>
  <c r="S801" i="6"/>
  <c r="Q801" i="6"/>
  <c r="B801" i="6"/>
  <c r="O801" i="6" s="1"/>
  <c r="T800" i="6"/>
  <c r="U800" i="6" s="1"/>
  <c r="S800" i="6"/>
  <c r="Q800" i="6"/>
  <c r="B800" i="6"/>
  <c r="T799" i="6"/>
  <c r="U799" i="6" s="1"/>
  <c r="S799" i="6"/>
  <c r="Q799" i="6"/>
  <c r="B799" i="6"/>
  <c r="T798" i="6"/>
  <c r="U798" i="6" s="1"/>
  <c r="S798" i="6"/>
  <c r="Q798" i="6"/>
  <c r="B798" i="6"/>
  <c r="O798" i="6" s="1"/>
  <c r="T797" i="6"/>
  <c r="U797" i="6" s="1"/>
  <c r="S797" i="6"/>
  <c r="Q797" i="6"/>
  <c r="B797" i="6"/>
  <c r="O797" i="6" s="1"/>
  <c r="T796" i="6"/>
  <c r="U796" i="6" s="1"/>
  <c r="S796" i="6"/>
  <c r="Q796" i="6"/>
  <c r="B796" i="6"/>
  <c r="O796" i="6" s="1"/>
  <c r="T795" i="6"/>
  <c r="U795" i="6" s="1"/>
  <c r="S795" i="6"/>
  <c r="B795" i="6"/>
  <c r="N795" i="6" s="1"/>
  <c r="P795" i="6" s="1"/>
  <c r="Q795" i="6" s="1"/>
  <c r="T794" i="6"/>
  <c r="U794" i="6" s="1"/>
  <c r="S794" i="6"/>
  <c r="Q794" i="6"/>
  <c r="O794" i="6"/>
  <c r="B794" i="6"/>
  <c r="N794" i="6" s="1"/>
  <c r="T793" i="6"/>
  <c r="U793" i="6" s="1"/>
  <c r="S793" i="6"/>
  <c r="Q793" i="6"/>
  <c r="B793" i="6"/>
  <c r="N793" i="6" s="1"/>
  <c r="T792" i="6"/>
  <c r="U792" i="6" s="1"/>
  <c r="S792" i="6"/>
  <c r="Q792" i="6"/>
  <c r="B792" i="6"/>
  <c r="T791" i="6"/>
  <c r="U791" i="6" s="1"/>
  <c r="S791" i="6"/>
  <c r="Q791" i="6"/>
  <c r="B791" i="6"/>
  <c r="T790" i="6"/>
  <c r="U790" i="6" s="1"/>
  <c r="S790" i="6"/>
  <c r="Q790" i="6"/>
  <c r="B790" i="6"/>
  <c r="N790" i="6" s="1"/>
  <c r="T789" i="6"/>
  <c r="U789" i="6" s="1"/>
  <c r="S789" i="6"/>
  <c r="Q789" i="6"/>
  <c r="B789" i="6"/>
  <c r="N789" i="6" s="1"/>
  <c r="T788" i="6"/>
  <c r="U788" i="6" s="1"/>
  <c r="S788" i="6"/>
  <c r="Q788" i="6"/>
  <c r="B788" i="6"/>
  <c r="O788" i="6" s="1"/>
  <c r="T787" i="6"/>
  <c r="U787" i="6" s="1"/>
  <c r="S787" i="6"/>
  <c r="Q787" i="6"/>
  <c r="B787" i="6"/>
  <c r="N787" i="6" s="1"/>
  <c r="T786" i="6"/>
  <c r="U786" i="6" s="1"/>
  <c r="S786" i="6"/>
  <c r="Q786" i="6"/>
  <c r="B786" i="6"/>
  <c r="N786" i="6" s="1"/>
  <c r="T785" i="6"/>
  <c r="U785" i="6" s="1"/>
  <c r="S785" i="6"/>
  <c r="B785" i="6"/>
  <c r="O785" i="6" s="1"/>
  <c r="T784" i="6"/>
  <c r="U784" i="6" s="1"/>
  <c r="S784" i="6"/>
  <c r="Q784" i="6"/>
  <c r="B784" i="6"/>
  <c r="T783" i="6"/>
  <c r="U783" i="6" s="1"/>
  <c r="S783" i="6"/>
  <c r="Q783" i="6"/>
  <c r="B783" i="6"/>
  <c r="O783" i="6" s="1"/>
  <c r="T782" i="6"/>
  <c r="U782" i="6" s="1"/>
  <c r="S782" i="6"/>
  <c r="Q782" i="6"/>
  <c r="B782" i="6"/>
  <c r="O782" i="6" s="1"/>
  <c r="T781" i="6"/>
  <c r="U781" i="6" s="1"/>
  <c r="S781" i="6"/>
  <c r="B781" i="6"/>
  <c r="T780" i="6"/>
  <c r="U780" i="6" s="1"/>
  <c r="S780" i="6"/>
  <c r="Q780" i="6"/>
  <c r="B780" i="6"/>
  <c r="N780" i="6" s="1"/>
  <c r="T779" i="6"/>
  <c r="U779" i="6" s="1"/>
  <c r="S779" i="6"/>
  <c r="Q779" i="6"/>
  <c r="O779" i="6"/>
  <c r="N779" i="6"/>
  <c r="B779" i="6"/>
  <c r="T778" i="6"/>
  <c r="U778" i="6" s="1"/>
  <c r="S778" i="6"/>
  <c r="Q778" i="6"/>
  <c r="B778" i="6"/>
  <c r="N778" i="6" s="1"/>
  <c r="T777" i="6"/>
  <c r="U777" i="6" s="1"/>
  <c r="S777" i="6"/>
  <c r="Q777" i="6"/>
  <c r="B777" i="6"/>
  <c r="T776" i="6"/>
  <c r="U776" i="6" s="1"/>
  <c r="S776" i="6"/>
  <c r="Q776" i="6"/>
  <c r="B776" i="6"/>
  <c r="T775" i="6"/>
  <c r="U775" i="6" s="1"/>
  <c r="S775" i="6"/>
  <c r="Q775" i="6"/>
  <c r="B775" i="6"/>
  <c r="N775" i="6" s="1"/>
  <c r="T774" i="6"/>
  <c r="U774" i="6" s="1"/>
  <c r="S774" i="6"/>
  <c r="B774" i="6"/>
  <c r="O774" i="6" s="1"/>
  <c r="U773" i="6"/>
  <c r="T773" i="6"/>
  <c r="S773" i="6"/>
  <c r="Q773" i="6"/>
  <c r="B773" i="6"/>
  <c r="O773" i="6" s="1"/>
  <c r="T772" i="6"/>
  <c r="U772" i="6" s="1"/>
  <c r="S772" i="6"/>
  <c r="Q772" i="6"/>
  <c r="B772" i="6"/>
  <c r="O772" i="6" s="1"/>
  <c r="T771" i="6"/>
  <c r="U771" i="6" s="1"/>
  <c r="S771" i="6"/>
  <c r="Q771" i="6"/>
  <c r="B771" i="6"/>
  <c r="O771" i="6" s="1"/>
  <c r="T770" i="6"/>
  <c r="U770" i="6" s="1"/>
  <c r="S770" i="6"/>
  <c r="Q770" i="6"/>
  <c r="B770" i="6"/>
  <c r="O770" i="6" s="1"/>
  <c r="U769" i="6"/>
  <c r="T769" i="6"/>
  <c r="S769" i="6"/>
  <c r="Q769" i="6"/>
  <c r="B769" i="6"/>
  <c r="O769" i="6" s="1"/>
  <c r="T768" i="6"/>
  <c r="U768" i="6" s="1"/>
  <c r="S768" i="6"/>
  <c r="B768" i="6"/>
  <c r="O768" i="6" s="1"/>
  <c r="T767" i="6"/>
  <c r="U767" i="6" s="1"/>
  <c r="S767" i="6"/>
  <c r="Q767" i="6"/>
  <c r="B767" i="6"/>
  <c r="N767" i="6" s="1"/>
  <c r="T766" i="6"/>
  <c r="U766" i="6" s="1"/>
  <c r="S766" i="6"/>
  <c r="Q766" i="6"/>
  <c r="B766" i="6"/>
  <c r="N766" i="6" s="1"/>
  <c r="T765" i="6"/>
  <c r="U765" i="6" s="1"/>
  <c r="S765" i="6"/>
  <c r="Q765" i="6"/>
  <c r="B765" i="6"/>
  <c r="N765" i="6" s="1"/>
  <c r="T764" i="6"/>
  <c r="U764" i="6" s="1"/>
  <c r="S764" i="6"/>
  <c r="B764" i="6"/>
  <c r="O764" i="6" s="1"/>
  <c r="T763" i="6"/>
  <c r="U763" i="6" s="1"/>
  <c r="S763" i="6"/>
  <c r="Q763" i="6"/>
  <c r="B763" i="6"/>
  <c r="O763" i="6" s="1"/>
  <c r="T762" i="6"/>
  <c r="U762" i="6" s="1"/>
  <c r="S762" i="6"/>
  <c r="O762" i="6"/>
  <c r="B762" i="6"/>
  <c r="N762" i="6" s="1"/>
  <c r="P762" i="6" s="1"/>
  <c r="Q762" i="6" s="1"/>
  <c r="T761" i="6"/>
  <c r="U761" i="6" s="1"/>
  <c r="S761" i="6"/>
  <c r="B761" i="6"/>
  <c r="O761" i="6" s="1"/>
  <c r="T760" i="6"/>
  <c r="U760" i="6" s="1"/>
  <c r="S760" i="6"/>
  <c r="Q760" i="6"/>
  <c r="B760" i="6"/>
  <c r="T759" i="6"/>
  <c r="U759" i="6" s="1"/>
  <c r="S759" i="6"/>
  <c r="Q759" i="6"/>
  <c r="O759" i="6"/>
  <c r="N759" i="6"/>
  <c r="B759" i="6"/>
  <c r="T758" i="6"/>
  <c r="U758" i="6" s="1"/>
  <c r="S758" i="6"/>
  <c r="Q758" i="6"/>
  <c r="B758" i="6"/>
  <c r="O758" i="6" s="1"/>
  <c r="T757" i="6"/>
  <c r="U757" i="6" s="1"/>
  <c r="S757" i="6"/>
  <c r="Q757" i="6"/>
  <c r="B757" i="6"/>
  <c r="O757" i="6" s="1"/>
  <c r="T756" i="6"/>
  <c r="U756" i="6" s="1"/>
  <c r="S756" i="6"/>
  <c r="Q756" i="6"/>
  <c r="B756" i="6"/>
  <c r="O756" i="6" s="1"/>
  <c r="T755" i="6"/>
  <c r="U755" i="6" s="1"/>
  <c r="S755" i="6"/>
  <c r="Q755" i="6"/>
  <c r="B755" i="6"/>
  <c r="O755" i="6" s="1"/>
  <c r="T754" i="6"/>
  <c r="U754" i="6" s="1"/>
  <c r="S754" i="6"/>
  <c r="Q754" i="6"/>
  <c r="B754" i="6"/>
  <c r="O754" i="6" s="1"/>
  <c r="U753" i="6"/>
  <c r="T753" i="6"/>
  <c r="S753" i="6"/>
  <c r="Q753" i="6"/>
  <c r="B753" i="6"/>
  <c r="O753" i="6" s="1"/>
  <c r="T752" i="6"/>
  <c r="U752" i="6" s="1"/>
  <c r="S752" i="6"/>
  <c r="Q752" i="6"/>
  <c r="B752" i="6"/>
  <c r="O752" i="6" s="1"/>
  <c r="T751" i="6"/>
  <c r="U751" i="6" s="1"/>
  <c r="S751" i="6"/>
  <c r="Q751" i="6"/>
  <c r="B751" i="6"/>
  <c r="O751" i="6" s="1"/>
  <c r="T750" i="6"/>
  <c r="U750" i="6" s="1"/>
  <c r="S750" i="6"/>
  <c r="Q750" i="6"/>
  <c r="B750" i="6"/>
  <c r="O750" i="6" s="1"/>
  <c r="T749" i="6"/>
  <c r="U749" i="6" s="1"/>
  <c r="S749" i="6"/>
  <c r="Q749" i="6"/>
  <c r="B749" i="6"/>
  <c r="O749" i="6" s="1"/>
  <c r="T748" i="6"/>
  <c r="U748" i="6" s="1"/>
  <c r="S748" i="6"/>
  <c r="B748" i="6"/>
  <c r="O748" i="6" s="1"/>
  <c r="T747" i="6"/>
  <c r="U747" i="6" s="1"/>
  <c r="S747" i="6"/>
  <c r="Q747" i="6"/>
  <c r="B747" i="6"/>
  <c r="N747" i="6" s="1"/>
  <c r="T746" i="6"/>
  <c r="U746" i="6" s="1"/>
  <c r="S746" i="6"/>
  <c r="Q746" i="6"/>
  <c r="B746" i="6"/>
  <c r="O746" i="6" s="1"/>
  <c r="T745" i="6"/>
  <c r="U745" i="6" s="1"/>
  <c r="S745" i="6"/>
  <c r="Q745" i="6"/>
  <c r="B745" i="6"/>
  <c r="N745" i="6" s="1"/>
  <c r="T744" i="6"/>
  <c r="U744" i="6" s="1"/>
  <c r="S744" i="6"/>
  <c r="Q744" i="6"/>
  <c r="B744" i="6"/>
  <c r="O744" i="6" s="1"/>
  <c r="T743" i="6"/>
  <c r="U743" i="6" s="1"/>
  <c r="S743" i="6"/>
  <c r="Q743" i="6"/>
  <c r="B743" i="6"/>
  <c r="T742" i="6"/>
  <c r="U742" i="6" s="1"/>
  <c r="S742" i="6"/>
  <c r="Q742" i="6"/>
  <c r="B742" i="6"/>
  <c r="O742" i="6" s="1"/>
  <c r="T741" i="6"/>
  <c r="U741" i="6" s="1"/>
  <c r="S741" i="6"/>
  <c r="Q741" i="6"/>
  <c r="B741" i="6"/>
  <c r="N741" i="6" s="1"/>
  <c r="T740" i="6"/>
  <c r="U740" i="6" s="1"/>
  <c r="S740" i="6"/>
  <c r="Q740" i="6"/>
  <c r="B740" i="6"/>
  <c r="O740" i="6" s="1"/>
  <c r="U739" i="6"/>
  <c r="T739" i="6"/>
  <c r="S739" i="6"/>
  <c r="Q739" i="6"/>
  <c r="B739" i="6"/>
  <c r="N739" i="6" s="1"/>
  <c r="T738" i="6"/>
  <c r="U738" i="6" s="1"/>
  <c r="S738" i="6"/>
  <c r="Q738" i="6"/>
  <c r="B738" i="6"/>
  <c r="O738" i="6" s="1"/>
  <c r="T737" i="6"/>
  <c r="U737" i="6" s="1"/>
  <c r="S737" i="6"/>
  <c r="Q737" i="6"/>
  <c r="B737" i="6"/>
  <c r="N737" i="6" s="1"/>
  <c r="T736" i="6"/>
  <c r="U736" i="6" s="1"/>
  <c r="S736" i="6"/>
  <c r="Q736" i="6"/>
  <c r="B736" i="6"/>
  <c r="O736" i="6" s="1"/>
  <c r="T735" i="6"/>
  <c r="U735" i="6" s="1"/>
  <c r="S735" i="6"/>
  <c r="Q735" i="6"/>
  <c r="B735" i="6"/>
  <c r="N735" i="6" s="1"/>
  <c r="T734" i="6"/>
  <c r="U734" i="6" s="1"/>
  <c r="S734" i="6"/>
  <c r="Q734" i="6"/>
  <c r="B734" i="6"/>
  <c r="O734" i="6" s="1"/>
  <c r="T733" i="6"/>
  <c r="U733" i="6" s="1"/>
  <c r="S733" i="6"/>
  <c r="Q733" i="6"/>
  <c r="B733" i="6"/>
  <c r="N733" i="6" s="1"/>
  <c r="T732" i="6"/>
  <c r="U732" i="6" s="1"/>
  <c r="S732" i="6"/>
  <c r="Q732" i="6"/>
  <c r="B732" i="6"/>
  <c r="O732" i="6" s="1"/>
  <c r="T731" i="6"/>
  <c r="U731" i="6" s="1"/>
  <c r="S731" i="6"/>
  <c r="Q731" i="6"/>
  <c r="B731" i="6"/>
  <c r="N731" i="6" s="1"/>
  <c r="T730" i="6"/>
  <c r="U730" i="6" s="1"/>
  <c r="S730" i="6"/>
  <c r="Q730" i="6"/>
  <c r="B730" i="6"/>
  <c r="O730" i="6" s="1"/>
  <c r="U729" i="6"/>
  <c r="T729" i="6"/>
  <c r="S729" i="6"/>
  <c r="Q729" i="6"/>
  <c r="B729" i="6"/>
  <c r="N729" i="6" s="1"/>
  <c r="T728" i="6"/>
  <c r="U728" i="6" s="1"/>
  <c r="S728" i="6"/>
  <c r="Q728" i="6"/>
  <c r="B728" i="6"/>
  <c r="N728" i="6" s="1"/>
  <c r="T727" i="6"/>
  <c r="U727" i="6" s="1"/>
  <c r="S727" i="6"/>
  <c r="Q727" i="6"/>
  <c r="B727" i="6"/>
  <c r="N727" i="6" s="1"/>
  <c r="T726" i="6"/>
  <c r="U726" i="6" s="1"/>
  <c r="S726" i="6"/>
  <c r="Q726" i="6"/>
  <c r="B726" i="6"/>
  <c r="O726" i="6" s="1"/>
  <c r="U725" i="6"/>
  <c r="T725" i="6"/>
  <c r="S725" i="6"/>
  <c r="Q725" i="6"/>
  <c r="B725" i="6"/>
  <c r="N725" i="6" s="1"/>
  <c r="T724" i="6"/>
  <c r="U724" i="6" s="1"/>
  <c r="S724" i="6"/>
  <c r="Q724" i="6"/>
  <c r="B724" i="6"/>
  <c r="O724" i="6" s="1"/>
  <c r="T723" i="6"/>
  <c r="U723" i="6" s="1"/>
  <c r="S723" i="6"/>
  <c r="Q723" i="6"/>
  <c r="B723" i="6"/>
  <c r="N723" i="6" s="1"/>
  <c r="T722" i="6"/>
  <c r="U722" i="6" s="1"/>
  <c r="S722" i="6"/>
  <c r="Q722" i="6"/>
  <c r="B722" i="6"/>
  <c r="N722" i="6" s="1"/>
  <c r="T721" i="6"/>
  <c r="U721" i="6" s="1"/>
  <c r="S721" i="6"/>
  <c r="Q721" i="6"/>
  <c r="B721" i="6"/>
  <c r="N721" i="6" s="1"/>
  <c r="T720" i="6"/>
  <c r="U720" i="6" s="1"/>
  <c r="S720" i="6"/>
  <c r="Q720" i="6"/>
  <c r="B720" i="6"/>
  <c r="O720" i="6" s="1"/>
  <c r="T719" i="6"/>
  <c r="U719" i="6" s="1"/>
  <c r="S719" i="6"/>
  <c r="B719" i="6"/>
  <c r="O719" i="6" s="1"/>
  <c r="T718" i="6"/>
  <c r="U718" i="6" s="1"/>
  <c r="S718" i="6"/>
  <c r="Q718" i="6"/>
  <c r="B718" i="6"/>
  <c r="N718" i="6" s="1"/>
  <c r="T717" i="6"/>
  <c r="U717" i="6" s="1"/>
  <c r="S717" i="6"/>
  <c r="B717" i="6"/>
  <c r="O717" i="6" s="1"/>
  <c r="U716" i="6"/>
  <c r="T716" i="6"/>
  <c r="S716" i="6"/>
  <c r="Q716" i="6"/>
  <c r="B716" i="6"/>
  <c r="N716" i="6" s="1"/>
  <c r="T715" i="6"/>
  <c r="U715" i="6" s="1"/>
  <c r="S715" i="6"/>
  <c r="Q715" i="6"/>
  <c r="B715" i="6"/>
  <c r="O715" i="6" s="1"/>
  <c r="U714" i="6"/>
  <c r="T714" i="6"/>
  <c r="S714" i="6"/>
  <c r="Q714" i="6"/>
  <c r="B714" i="6"/>
  <c r="N714" i="6" s="1"/>
  <c r="T713" i="6"/>
  <c r="U713" i="6" s="1"/>
  <c r="S713" i="6"/>
  <c r="Q713" i="6"/>
  <c r="B713" i="6"/>
  <c r="O713" i="6" s="1"/>
  <c r="T712" i="6"/>
  <c r="U712" i="6" s="1"/>
  <c r="S712" i="6"/>
  <c r="B712" i="6"/>
  <c r="O712" i="6" s="1"/>
  <c r="T711" i="6"/>
  <c r="U711" i="6" s="1"/>
  <c r="S711" i="6"/>
  <c r="Q711" i="6"/>
  <c r="B711" i="6"/>
  <c r="N711" i="6" s="1"/>
  <c r="T710" i="6"/>
  <c r="U710" i="6" s="1"/>
  <c r="S710" i="6"/>
  <c r="Q710" i="6"/>
  <c r="B710" i="6"/>
  <c r="O710" i="6" s="1"/>
  <c r="T709" i="6"/>
  <c r="U709" i="6" s="1"/>
  <c r="S709" i="6"/>
  <c r="Q709" i="6"/>
  <c r="B709" i="6"/>
  <c r="O709" i="6" s="1"/>
  <c r="T708" i="6"/>
  <c r="U708" i="6" s="1"/>
  <c r="S708" i="6"/>
  <c r="Q708" i="6"/>
  <c r="B708" i="6"/>
  <c r="O708" i="6" s="1"/>
  <c r="T707" i="6"/>
  <c r="U707" i="6" s="1"/>
  <c r="S707" i="6"/>
  <c r="B707" i="6"/>
  <c r="N707" i="6" s="1"/>
  <c r="P707" i="6" s="1"/>
  <c r="Q707" i="6" s="1"/>
  <c r="T706" i="6"/>
  <c r="U706" i="6" s="1"/>
  <c r="S706" i="6"/>
  <c r="Q706" i="6"/>
  <c r="B706" i="6"/>
  <c r="N706" i="6" s="1"/>
  <c r="T705" i="6"/>
  <c r="U705" i="6" s="1"/>
  <c r="S705" i="6"/>
  <c r="Q705" i="6"/>
  <c r="B705" i="6"/>
  <c r="N705" i="6" s="1"/>
  <c r="T704" i="6"/>
  <c r="U704" i="6" s="1"/>
  <c r="S704" i="6"/>
  <c r="Q704" i="6"/>
  <c r="B704" i="6"/>
  <c r="O704" i="6" s="1"/>
  <c r="T703" i="6"/>
  <c r="U703" i="6" s="1"/>
  <c r="S703" i="6"/>
  <c r="Q703" i="6"/>
  <c r="B703" i="6"/>
  <c r="N703" i="6" s="1"/>
  <c r="T702" i="6"/>
  <c r="U702" i="6" s="1"/>
  <c r="S702" i="6"/>
  <c r="Q702" i="6"/>
  <c r="B702" i="6"/>
  <c r="N702" i="6" s="1"/>
  <c r="T701" i="6"/>
  <c r="U701" i="6" s="1"/>
  <c r="S701" i="6"/>
  <c r="Q701" i="6"/>
  <c r="B701" i="6"/>
  <c r="N701" i="6" s="1"/>
  <c r="T700" i="6"/>
  <c r="U700" i="6" s="1"/>
  <c r="S700" i="6"/>
  <c r="Q700" i="6"/>
  <c r="B700" i="6"/>
  <c r="O700" i="6" s="1"/>
  <c r="T699" i="6"/>
  <c r="U699" i="6" s="1"/>
  <c r="S699" i="6"/>
  <c r="Q699" i="6"/>
  <c r="O699" i="6"/>
  <c r="B699" i="6"/>
  <c r="N699" i="6" s="1"/>
  <c r="T698" i="6"/>
  <c r="U698" i="6" s="1"/>
  <c r="S698" i="6"/>
  <c r="Q698" i="6"/>
  <c r="N698" i="6"/>
  <c r="B698" i="6"/>
  <c r="O698" i="6" s="1"/>
  <c r="T697" i="6"/>
  <c r="U697" i="6" s="1"/>
  <c r="S697" i="6"/>
  <c r="B697" i="6"/>
  <c r="O697" i="6" s="1"/>
  <c r="T696" i="6"/>
  <c r="U696" i="6" s="1"/>
  <c r="S696" i="6"/>
  <c r="Q696" i="6"/>
  <c r="N696" i="6"/>
  <c r="B696" i="6"/>
  <c r="O696" i="6" s="1"/>
  <c r="T695" i="6"/>
  <c r="U695" i="6" s="1"/>
  <c r="S695" i="6"/>
  <c r="B695" i="6"/>
  <c r="N695" i="6" s="1"/>
  <c r="P695" i="6" s="1"/>
  <c r="Q695" i="6" s="1"/>
  <c r="T694" i="6"/>
  <c r="U694" i="6" s="1"/>
  <c r="S694" i="6"/>
  <c r="Q694" i="6"/>
  <c r="B694" i="6"/>
  <c r="N694" i="6" s="1"/>
  <c r="T693" i="6"/>
  <c r="U693" i="6" s="1"/>
  <c r="S693" i="6"/>
  <c r="Q693" i="6"/>
  <c r="N693" i="6"/>
  <c r="B693" i="6"/>
  <c r="O693" i="6" s="1"/>
  <c r="T692" i="6"/>
  <c r="U692" i="6" s="1"/>
  <c r="S692" i="6"/>
  <c r="B692" i="6"/>
  <c r="O692" i="6" s="1"/>
  <c r="T691" i="6"/>
  <c r="U691" i="6" s="1"/>
  <c r="S691" i="6"/>
  <c r="Q691" i="6"/>
  <c r="B691" i="6"/>
  <c r="T690" i="6"/>
  <c r="U690" i="6" s="1"/>
  <c r="S690" i="6"/>
  <c r="O690" i="6"/>
  <c r="B690" i="6"/>
  <c r="N690" i="6" s="1"/>
  <c r="P690" i="6" s="1"/>
  <c r="Q690" i="6" s="1"/>
  <c r="T689" i="6"/>
  <c r="U689" i="6" s="1"/>
  <c r="S689" i="6"/>
  <c r="Q689" i="6"/>
  <c r="B689" i="6"/>
  <c r="N689" i="6" s="1"/>
  <c r="T688" i="6"/>
  <c r="U688" i="6" s="1"/>
  <c r="S688" i="6"/>
  <c r="Q688" i="6"/>
  <c r="B688" i="6"/>
  <c r="O688" i="6" s="1"/>
  <c r="T687" i="6"/>
  <c r="U687" i="6" s="1"/>
  <c r="S687" i="6"/>
  <c r="Q687" i="6"/>
  <c r="B687" i="6"/>
  <c r="T686" i="6"/>
  <c r="U686" i="6" s="1"/>
  <c r="S686" i="6"/>
  <c r="Q686" i="6"/>
  <c r="B686" i="6"/>
  <c r="N686" i="6" s="1"/>
  <c r="U685" i="6"/>
  <c r="T685" i="6"/>
  <c r="S685" i="6"/>
  <c r="Q685" i="6"/>
  <c r="B685" i="6"/>
  <c r="N685" i="6" s="1"/>
  <c r="T684" i="6"/>
  <c r="U684" i="6" s="1"/>
  <c r="S684" i="6"/>
  <c r="Q684" i="6"/>
  <c r="O684" i="6"/>
  <c r="B684" i="6"/>
  <c r="N684" i="6" s="1"/>
  <c r="T683" i="6"/>
  <c r="U683" i="6" s="1"/>
  <c r="S683" i="6"/>
  <c r="B683" i="6"/>
  <c r="O683" i="6" s="1"/>
  <c r="T682" i="6"/>
  <c r="U682" i="6" s="1"/>
  <c r="S682" i="6"/>
  <c r="Q682" i="6"/>
  <c r="B682" i="6"/>
  <c r="N682" i="6" s="1"/>
  <c r="T681" i="6"/>
  <c r="U681" i="6" s="1"/>
  <c r="S681" i="6"/>
  <c r="Q681" i="6"/>
  <c r="B681" i="6"/>
  <c r="O681" i="6" s="1"/>
  <c r="T680" i="6"/>
  <c r="U680" i="6" s="1"/>
  <c r="S680" i="6"/>
  <c r="Q680" i="6"/>
  <c r="B680" i="6"/>
  <c r="N680" i="6" s="1"/>
  <c r="T679" i="6"/>
  <c r="U679" i="6" s="1"/>
  <c r="S679" i="6"/>
  <c r="Q679" i="6"/>
  <c r="B679" i="6"/>
  <c r="O679" i="6" s="1"/>
  <c r="T678" i="6"/>
  <c r="U678" i="6" s="1"/>
  <c r="S678" i="6"/>
  <c r="Q678" i="6"/>
  <c r="B678" i="6"/>
  <c r="N678" i="6" s="1"/>
  <c r="T677" i="6"/>
  <c r="U677" i="6" s="1"/>
  <c r="S677" i="6"/>
  <c r="Q677" i="6"/>
  <c r="B677" i="6"/>
  <c r="O677" i="6" s="1"/>
  <c r="T676" i="6"/>
  <c r="U676" i="6" s="1"/>
  <c r="S676" i="6"/>
  <c r="Q676" i="6"/>
  <c r="B676" i="6"/>
  <c r="N676" i="6" s="1"/>
  <c r="T675" i="6"/>
  <c r="U675" i="6" s="1"/>
  <c r="S675" i="6"/>
  <c r="Q675" i="6"/>
  <c r="B675" i="6"/>
  <c r="O675" i="6" s="1"/>
  <c r="T674" i="6"/>
  <c r="U674" i="6" s="1"/>
  <c r="S674" i="6"/>
  <c r="Q674" i="6"/>
  <c r="B674" i="6"/>
  <c r="N674" i="6" s="1"/>
  <c r="T673" i="6"/>
  <c r="U673" i="6" s="1"/>
  <c r="S673" i="6"/>
  <c r="B673" i="6"/>
  <c r="N673" i="6" s="1"/>
  <c r="P673" i="6" s="1"/>
  <c r="Q673" i="6" s="1"/>
  <c r="T672" i="6"/>
  <c r="U672" i="6" s="1"/>
  <c r="S672" i="6"/>
  <c r="Q672" i="6"/>
  <c r="B672" i="6"/>
  <c r="T671" i="6"/>
  <c r="U671" i="6" s="1"/>
  <c r="S671" i="6"/>
  <c r="Q671" i="6"/>
  <c r="B671" i="6"/>
  <c r="N671" i="6" s="1"/>
  <c r="T670" i="6"/>
  <c r="U670" i="6" s="1"/>
  <c r="S670" i="6"/>
  <c r="Q670" i="6"/>
  <c r="B670" i="6"/>
  <c r="T669" i="6"/>
  <c r="U669" i="6" s="1"/>
  <c r="S669" i="6"/>
  <c r="Q669" i="6"/>
  <c r="N669" i="6"/>
  <c r="B669" i="6"/>
  <c r="O669" i="6" s="1"/>
  <c r="T668" i="6"/>
  <c r="U668" i="6" s="1"/>
  <c r="S668" i="6"/>
  <c r="Q668" i="6"/>
  <c r="B668" i="6"/>
  <c r="T667" i="6"/>
  <c r="U667" i="6" s="1"/>
  <c r="S667" i="6"/>
  <c r="Q667" i="6"/>
  <c r="B667" i="6"/>
  <c r="N667" i="6" s="1"/>
  <c r="T666" i="6"/>
  <c r="U666" i="6" s="1"/>
  <c r="S666" i="6"/>
  <c r="Q666" i="6"/>
  <c r="B666" i="6"/>
  <c r="T665" i="6"/>
  <c r="U665" i="6" s="1"/>
  <c r="S665" i="6"/>
  <c r="Q665" i="6"/>
  <c r="B665" i="6"/>
  <c r="N665" i="6" s="1"/>
  <c r="T664" i="6"/>
  <c r="U664" i="6" s="1"/>
  <c r="S664" i="6"/>
  <c r="Q664" i="6"/>
  <c r="B664" i="6"/>
  <c r="T663" i="6"/>
  <c r="U663" i="6" s="1"/>
  <c r="S663" i="6"/>
  <c r="Q663" i="6"/>
  <c r="N663" i="6"/>
  <c r="B663" i="6"/>
  <c r="O663" i="6" s="1"/>
  <c r="T662" i="6"/>
  <c r="U662" i="6" s="1"/>
  <c r="S662" i="6"/>
  <c r="Q662" i="6"/>
  <c r="B662" i="6"/>
  <c r="T661" i="6"/>
  <c r="U661" i="6" s="1"/>
  <c r="S661" i="6"/>
  <c r="Q661" i="6"/>
  <c r="B661" i="6"/>
  <c r="T660" i="6"/>
  <c r="U660" i="6" s="1"/>
  <c r="S660" i="6"/>
  <c r="B660" i="6"/>
  <c r="O660" i="6" s="1"/>
  <c r="T659" i="6"/>
  <c r="U659" i="6" s="1"/>
  <c r="S659" i="6"/>
  <c r="Q659" i="6"/>
  <c r="B659" i="6"/>
  <c r="N659" i="6" s="1"/>
  <c r="T658" i="6"/>
  <c r="U658" i="6" s="1"/>
  <c r="S658" i="6"/>
  <c r="Q658" i="6"/>
  <c r="B658" i="6"/>
  <c r="T657" i="6"/>
  <c r="U657" i="6" s="1"/>
  <c r="S657" i="6"/>
  <c r="B657" i="6"/>
  <c r="T656" i="6"/>
  <c r="U656" i="6" s="1"/>
  <c r="S656" i="6"/>
  <c r="Q656" i="6"/>
  <c r="B656" i="6"/>
  <c r="T655" i="6"/>
  <c r="U655" i="6" s="1"/>
  <c r="S655" i="6"/>
  <c r="Q655" i="6"/>
  <c r="B655" i="6"/>
  <c r="T654" i="6"/>
  <c r="U654" i="6" s="1"/>
  <c r="S654" i="6"/>
  <c r="Q654" i="6"/>
  <c r="B654" i="6"/>
  <c r="O654" i="6" s="1"/>
  <c r="T653" i="6"/>
  <c r="U653" i="6" s="1"/>
  <c r="S653" i="6"/>
  <c r="Q653" i="6"/>
  <c r="B653" i="6"/>
  <c r="T652" i="6"/>
  <c r="U652" i="6" s="1"/>
  <c r="S652" i="6"/>
  <c r="Q652" i="6"/>
  <c r="B652" i="6"/>
  <c r="N652" i="6" s="1"/>
  <c r="U651" i="6"/>
  <c r="T651" i="6"/>
  <c r="S651" i="6"/>
  <c r="Q651" i="6"/>
  <c r="B651" i="6"/>
  <c r="T650" i="6"/>
  <c r="U650" i="6" s="1"/>
  <c r="S650" i="6"/>
  <c r="Q650" i="6"/>
  <c r="B650" i="6"/>
  <c r="T649" i="6"/>
  <c r="U649" i="6" s="1"/>
  <c r="S649" i="6"/>
  <c r="Q649" i="6"/>
  <c r="B649" i="6"/>
  <c r="T648" i="6"/>
  <c r="U648" i="6" s="1"/>
  <c r="S648" i="6"/>
  <c r="Q648" i="6"/>
  <c r="B648" i="6"/>
  <c r="N648" i="6" s="1"/>
  <c r="T647" i="6"/>
  <c r="U647" i="6" s="1"/>
  <c r="S647" i="6"/>
  <c r="Q647" i="6"/>
  <c r="B647" i="6"/>
  <c r="T646" i="6"/>
  <c r="U646" i="6" s="1"/>
  <c r="S646" i="6"/>
  <c r="Q646" i="6"/>
  <c r="B646" i="6"/>
  <c r="T645" i="6"/>
  <c r="U645" i="6" s="1"/>
  <c r="S645" i="6"/>
  <c r="Q645" i="6"/>
  <c r="B645" i="6"/>
  <c r="T644" i="6"/>
  <c r="U644" i="6" s="1"/>
  <c r="S644" i="6"/>
  <c r="Q644" i="6"/>
  <c r="N644" i="6"/>
  <c r="B644" i="6"/>
  <c r="O644" i="6" s="1"/>
  <c r="T643" i="6"/>
  <c r="U643" i="6" s="1"/>
  <c r="S643" i="6"/>
  <c r="Q643" i="6"/>
  <c r="B643" i="6"/>
  <c r="T642" i="6"/>
  <c r="U642" i="6" s="1"/>
  <c r="S642" i="6"/>
  <c r="Q642" i="6"/>
  <c r="B642" i="6"/>
  <c r="N642" i="6" s="1"/>
  <c r="T641" i="6"/>
  <c r="U641" i="6" s="1"/>
  <c r="S641" i="6"/>
  <c r="Q641" i="6"/>
  <c r="B641" i="6"/>
  <c r="T640" i="6"/>
  <c r="U640" i="6" s="1"/>
  <c r="S640" i="6"/>
  <c r="Q640" i="6"/>
  <c r="B640" i="6"/>
  <c r="U639" i="6"/>
  <c r="T639" i="6"/>
  <c r="S639" i="6"/>
  <c r="B639" i="6"/>
  <c r="O639" i="6" s="1"/>
  <c r="T638" i="6"/>
  <c r="U638" i="6" s="1"/>
  <c r="S638" i="6"/>
  <c r="Q638" i="6"/>
  <c r="B638" i="6"/>
  <c r="U637" i="6"/>
  <c r="T637" i="6"/>
  <c r="S637" i="6"/>
  <c r="Q637" i="6"/>
  <c r="B637" i="6"/>
  <c r="O637" i="6" s="1"/>
  <c r="T636" i="6"/>
  <c r="U636" i="6" s="1"/>
  <c r="S636" i="6"/>
  <c r="Q636" i="6"/>
  <c r="B636" i="6"/>
  <c r="N636" i="6" s="1"/>
  <c r="T635" i="6"/>
  <c r="U635" i="6" s="1"/>
  <c r="S635" i="6"/>
  <c r="Q635" i="6"/>
  <c r="B635" i="6"/>
  <c r="O635" i="6" s="1"/>
  <c r="T634" i="6"/>
  <c r="U634" i="6" s="1"/>
  <c r="S634" i="6"/>
  <c r="Q634" i="6"/>
  <c r="B634" i="6"/>
  <c r="N634" i="6" s="1"/>
  <c r="T633" i="6"/>
  <c r="U633" i="6" s="1"/>
  <c r="S633" i="6"/>
  <c r="Q633" i="6"/>
  <c r="B633" i="6"/>
  <c r="O633" i="6" s="1"/>
  <c r="T632" i="6"/>
  <c r="U632" i="6" s="1"/>
  <c r="S632" i="6"/>
  <c r="Q632" i="6"/>
  <c r="B632" i="6"/>
  <c r="U631" i="6"/>
  <c r="T631" i="6"/>
  <c r="S631" i="6"/>
  <c r="Q631" i="6"/>
  <c r="N631" i="6"/>
  <c r="B631" i="6"/>
  <c r="O631" i="6" s="1"/>
  <c r="T630" i="6"/>
  <c r="U630" i="6" s="1"/>
  <c r="S630" i="6"/>
  <c r="Q630" i="6"/>
  <c r="B630" i="6"/>
  <c r="N630" i="6" s="1"/>
  <c r="T629" i="6"/>
  <c r="U629" i="6" s="1"/>
  <c r="S629" i="6"/>
  <c r="Q629" i="6"/>
  <c r="B629" i="6"/>
  <c r="T628" i="6"/>
  <c r="U628" i="6" s="1"/>
  <c r="S628" i="6"/>
  <c r="B628" i="6"/>
  <c r="T627" i="6"/>
  <c r="U627" i="6" s="1"/>
  <c r="S627" i="6"/>
  <c r="Q627" i="6"/>
  <c r="B627" i="6"/>
  <c r="O627" i="6" s="1"/>
  <c r="T626" i="6"/>
  <c r="U626" i="6" s="1"/>
  <c r="S626" i="6"/>
  <c r="Q626" i="6"/>
  <c r="B626" i="6"/>
  <c r="T625" i="6"/>
  <c r="U625" i="6" s="1"/>
  <c r="S625" i="6"/>
  <c r="Q625" i="6"/>
  <c r="B625" i="6"/>
  <c r="O625" i="6" s="1"/>
  <c r="T624" i="6"/>
  <c r="U624" i="6" s="1"/>
  <c r="S624" i="6"/>
  <c r="Q624" i="6"/>
  <c r="B624" i="6"/>
  <c r="T623" i="6"/>
  <c r="U623" i="6" s="1"/>
  <c r="S623" i="6"/>
  <c r="Q623" i="6"/>
  <c r="O623" i="6"/>
  <c r="B623" i="6"/>
  <c r="N623" i="6" s="1"/>
  <c r="T622" i="6"/>
  <c r="U622" i="6" s="1"/>
  <c r="S622" i="6"/>
  <c r="B622" i="6"/>
  <c r="T621" i="6"/>
  <c r="U621" i="6" s="1"/>
  <c r="S621" i="6"/>
  <c r="Q621" i="6"/>
  <c r="B621" i="6"/>
  <c r="N621" i="6" s="1"/>
  <c r="T620" i="6"/>
  <c r="U620" i="6" s="1"/>
  <c r="S620" i="6"/>
  <c r="Q620" i="6"/>
  <c r="B620" i="6"/>
  <c r="O620" i="6" s="1"/>
  <c r="T619" i="6"/>
  <c r="U619" i="6" s="1"/>
  <c r="S619" i="6"/>
  <c r="Q619" i="6"/>
  <c r="B619" i="6"/>
  <c r="N619" i="6" s="1"/>
  <c r="T618" i="6"/>
  <c r="U618" i="6" s="1"/>
  <c r="S618" i="6"/>
  <c r="B618" i="6"/>
  <c r="O618" i="6" s="1"/>
  <c r="T617" i="6"/>
  <c r="U617" i="6" s="1"/>
  <c r="S617" i="6"/>
  <c r="Q617" i="6"/>
  <c r="B617" i="6"/>
  <c r="T616" i="6"/>
  <c r="U616" i="6" s="1"/>
  <c r="S616" i="6"/>
  <c r="B616" i="6"/>
  <c r="N616" i="6" s="1"/>
  <c r="P616" i="6" s="1"/>
  <c r="Q616" i="6" s="1"/>
  <c r="T615" i="6"/>
  <c r="U615" i="6" s="1"/>
  <c r="S615" i="6"/>
  <c r="Q615" i="6"/>
  <c r="B615" i="6"/>
  <c r="O615" i="6" s="1"/>
  <c r="T614" i="6"/>
  <c r="U614" i="6" s="1"/>
  <c r="S614" i="6"/>
  <c r="Q614" i="6"/>
  <c r="B614" i="6"/>
  <c r="N614" i="6" s="1"/>
  <c r="T613" i="6"/>
  <c r="U613" i="6" s="1"/>
  <c r="S613" i="6"/>
  <c r="Q613" i="6"/>
  <c r="B613" i="6"/>
  <c r="O613" i="6" s="1"/>
  <c r="T612" i="6"/>
  <c r="U612" i="6" s="1"/>
  <c r="S612" i="6"/>
  <c r="Q612" i="6"/>
  <c r="B612" i="6"/>
  <c r="N612" i="6" s="1"/>
  <c r="T611" i="6"/>
  <c r="U611" i="6" s="1"/>
  <c r="S611" i="6"/>
  <c r="Q611" i="6"/>
  <c r="B611" i="6"/>
  <c r="O611" i="6" s="1"/>
  <c r="T610" i="6"/>
  <c r="U610" i="6" s="1"/>
  <c r="S610" i="6"/>
  <c r="Q610" i="6"/>
  <c r="B610" i="6"/>
  <c r="N610" i="6" s="1"/>
  <c r="T609" i="6"/>
  <c r="U609" i="6" s="1"/>
  <c r="S609" i="6"/>
  <c r="Q609" i="6"/>
  <c r="B609" i="6"/>
  <c r="T608" i="6"/>
  <c r="U608" i="6" s="1"/>
  <c r="S608" i="6"/>
  <c r="Q608" i="6"/>
  <c r="B608" i="6"/>
  <c r="N608" i="6" s="1"/>
  <c r="T607" i="6"/>
  <c r="U607" i="6" s="1"/>
  <c r="S607" i="6"/>
  <c r="Q607" i="6"/>
  <c r="B607" i="6"/>
  <c r="O607" i="6" s="1"/>
  <c r="T606" i="6"/>
  <c r="U606" i="6" s="1"/>
  <c r="S606" i="6"/>
  <c r="Q606" i="6"/>
  <c r="B606" i="6"/>
  <c r="N606" i="6" s="1"/>
  <c r="T605" i="6"/>
  <c r="U605" i="6" s="1"/>
  <c r="S605" i="6"/>
  <c r="Q605" i="6"/>
  <c r="B605" i="6"/>
  <c r="O605" i="6" s="1"/>
  <c r="T604" i="6"/>
  <c r="U604" i="6" s="1"/>
  <c r="S604" i="6"/>
  <c r="B604" i="6"/>
  <c r="N604" i="6" s="1"/>
  <c r="P604" i="6" s="1"/>
  <c r="Q604" i="6" s="1"/>
  <c r="T603" i="6"/>
  <c r="U603" i="6" s="1"/>
  <c r="S603" i="6"/>
  <c r="Q603" i="6"/>
  <c r="B603" i="6"/>
  <c r="O603" i="6" s="1"/>
  <c r="T602" i="6"/>
  <c r="U602" i="6" s="1"/>
  <c r="S602" i="6"/>
  <c r="Q602" i="6"/>
  <c r="B602" i="6"/>
  <c r="N602" i="6" s="1"/>
  <c r="T601" i="6"/>
  <c r="U601" i="6" s="1"/>
  <c r="S601" i="6"/>
  <c r="Q601" i="6"/>
  <c r="O601" i="6"/>
  <c r="B601" i="6"/>
  <c r="N601" i="6" s="1"/>
  <c r="U600" i="6"/>
  <c r="T600" i="6"/>
  <c r="S600" i="6"/>
  <c r="Q600" i="6"/>
  <c r="B600" i="6"/>
  <c r="T599" i="6"/>
  <c r="U599" i="6" s="1"/>
  <c r="S599" i="6"/>
  <c r="B599" i="6"/>
  <c r="N599" i="6" s="1"/>
  <c r="P599" i="6" s="1"/>
  <c r="Q599" i="6" s="1"/>
  <c r="T598" i="6"/>
  <c r="U598" i="6" s="1"/>
  <c r="S598" i="6"/>
  <c r="Q598" i="6"/>
  <c r="B598" i="6"/>
  <c r="T597" i="6"/>
  <c r="U597" i="6" s="1"/>
  <c r="S597" i="6"/>
  <c r="Q597" i="6"/>
  <c r="B597" i="6"/>
  <c r="N597" i="6" s="1"/>
  <c r="T596" i="6"/>
  <c r="U596" i="6" s="1"/>
  <c r="S596" i="6"/>
  <c r="B596" i="6"/>
  <c r="O596" i="6" s="1"/>
  <c r="T595" i="6"/>
  <c r="U595" i="6" s="1"/>
  <c r="S595" i="6"/>
  <c r="Q595" i="6"/>
  <c r="O595" i="6"/>
  <c r="B595" i="6"/>
  <c r="N595" i="6" s="1"/>
  <c r="T594" i="6"/>
  <c r="U594" i="6" s="1"/>
  <c r="S594" i="6"/>
  <c r="Q594" i="6"/>
  <c r="B594" i="6"/>
  <c r="O594" i="6" s="1"/>
  <c r="T593" i="6"/>
  <c r="U593" i="6" s="1"/>
  <c r="S593" i="6"/>
  <c r="B593" i="6"/>
  <c r="O593" i="6" s="1"/>
  <c r="T592" i="6"/>
  <c r="U592" i="6" s="1"/>
  <c r="S592" i="6"/>
  <c r="B592" i="6"/>
  <c r="T591" i="6"/>
  <c r="U591" i="6" s="1"/>
  <c r="S591" i="6"/>
  <c r="Q591" i="6"/>
  <c r="B591" i="6"/>
  <c r="O591" i="6" s="1"/>
  <c r="T590" i="6"/>
  <c r="U590" i="6" s="1"/>
  <c r="S590" i="6"/>
  <c r="B590" i="6"/>
  <c r="T589" i="6"/>
  <c r="U589" i="6" s="1"/>
  <c r="S589" i="6"/>
  <c r="B589" i="6"/>
  <c r="N589" i="6" s="1"/>
  <c r="P589" i="6" s="1"/>
  <c r="Q589" i="6" s="1"/>
  <c r="T588" i="6"/>
  <c r="U588" i="6" s="1"/>
  <c r="S588" i="6"/>
  <c r="Q588" i="6"/>
  <c r="B588" i="6"/>
  <c r="O588" i="6" s="1"/>
  <c r="T587" i="6"/>
  <c r="U587" i="6" s="1"/>
  <c r="S587" i="6"/>
  <c r="Q587" i="6"/>
  <c r="B587" i="6"/>
  <c r="N587" i="6" s="1"/>
  <c r="T586" i="6"/>
  <c r="U586" i="6" s="1"/>
  <c r="S586" i="6"/>
  <c r="B586" i="6"/>
  <c r="O586" i="6" s="1"/>
  <c r="T585" i="6"/>
  <c r="U585" i="6" s="1"/>
  <c r="S585" i="6"/>
  <c r="B585" i="6"/>
  <c r="O585" i="6" s="1"/>
  <c r="T584" i="6"/>
  <c r="U584" i="6" s="1"/>
  <c r="S584" i="6"/>
  <c r="B584" i="6"/>
  <c r="O584" i="6" s="1"/>
  <c r="T583" i="6"/>
  <c r="U583" i="6" s="1"/>
  <c r="S583" i="6"/>
  <c r="B583" i="6"/>
  <c r="N583" i="6" s="1"/>
  <c r="P583" i="6" s="1"/>
  <c r="Q583" i="6" s="1"/>
  <c r="T582" i="6"/>
  <c r="U582" i="6" s="1"/>
  <c r="S582" i="6"/>
  <c r="B582" i="6"/>
  <c r="O582" i="6" s="1"/>
  <c r="T581" i="6"/>
  <c r="U581" i="6" s="1"/>
  <c r="S581" i="6"/>
  <c r="B581" i="6"/>
  <c r="N581" i="6" s="1"/>
  <c r="P581" i="6" s="1"/>
  <c r="Q581" i="6" s="1"/>
  <c r="T580" i="6"/>
  <c r="U580" i="6" s="1"/>
  <c r="S580" i="6"/>
  <c r="B580" i="6"/>
  <c r="O580" i="6" s="1"/>
  <c r="T579" i="6"/>
  <c r="U579" i="6" s="1"/>
  <c r="S579" i="6"/>
  <c r="B579" i="6"/>
  <c r="T578" i="6"/>
  <c r="U578" i="6" s="1"/>
  <c r="S578" i="6"/>
  <c r="B578" i="6"/>
  <c r="U577" i="6"/>
  <c r="T577" i="6"/>
  <c r="S577" i="6"/>
  <c r="B577" i="6"/>
  <c r="N577" i="6" s="1"/>
  <c r="P577" i="6" s="1"/>
  <c r="Q577" i="6" s="1"/>
  <c r="T576" i="6"/>
  <c r="U576" i="6" s="1"/>
  <c r="S576" i="6"/>
  <c r="Q576" i="6"/>
  <c r="B576" i="6"/>
  <c r="T575" i="6"/>
  <c r="U575" i="6" s="1"/>
  <c r="S575" i="6"/>
  <c r="Q575" i="6"/>
  <c r="N575" i="6"/>
  <c r="B575" i="6"/>
  <c r="O575" i="6" s="1"/>
  <c r="T574" i="6"/>
  <c r="U574" i="6" s="1"/>
  <c r="S574" i="6"/>
  <c r="B574" i="6"/>
  <c r="T573" i="6"/>
  <c r="U573" i="6" s="1"/>
  <c r="S573" i="6"/>
  <c r="P573" i="6"/>
  <c r="Q573" i="6" s="1"/>
  <c r="B573" i="6"/>
  <c r="N573" i="6" s="1"/>
  <c r="T572" i="6"/>
  <c r="U572" i="6" s="1"/>
  <c r="S572" i="6"/>
  <c r="Q572" i="6"/>
  <c r="B572" i="6"/>
  <c r="T571" i="6"/>
  <c r="U571" i="6" s="1"/>
  <c r="S571" i="6"/>
  <c r="B571" i="6"/>
  <c r="O571" i="6" s="1"/>
  <c r="T570" i="6"/>
  <c r="U570" i="6" s="1"/>
  <c r="S570" i="6"/>
  <c r="B570" i="6"/>
  <c r="N570" i="6" s="1"/>
  <c r="P570" i="6" s="1"/>
  <c r="Q570" i="6" s="1"/>
  <c r="T569" i="6"/>
  <c r="U569" i="6" s="1"/>
  <c r="S569" i="6"/>
  <c r="B569" i="6"/>
  <c r="T568" i="6"/>
  <c r="U568" i="6" s="1"/>
  <c r="S568" i="6"/>
  <c r="O568" i="6"/>
  <c r="B568" i="6"/>
  <c r="N568" i="6" s="1"/>
  <c r="P568" i="6" s="1"/>
  <c r="Q568" i="6" s="1"/>
  <c r="T567" i="6"/>
  <c r="U567" i="6" s="1"/>
  <c r="S567" i="6"/>
  <c r="B567" i="6"/>
  <c r="O567" i="6" s="1"/>
  <c r="T566" i="6"/>
  <c r="U566" i="6" s="1"/>
  <c r="S566" i="6"/>
  <c r="B566" i="6"/>
  <c r="T565" i="6"/>
  <c r="U565" i="6" s="1"/>
  <c r="S565" i="6"/>
  <c r="B565" i="6"/>
  <c r="O565" i="6" s="1"/>
  <c r="T564" i="6"/>
  <c r="U564" i="6" s="1"/>
  <c r="S564" i="6"/>
  <c r="B564" i="6"/>
  <c r="O564" i="6" s="1"/>
  <c r="T563" i="6"/>
  <c r="U563" i="6" s="1"/>
  <c r="S563" i="6"/>
  <c r="B563" i="6"/>
  <c r="O563" i="6" s="1"/>
  <c r="T562" i="6"/>
  <c r="U562" i="6" s="1"/>
  <c r="S562" i="6"/>
  <c r="B562" i="6"/>
  <c r="T561" i="6"/>
  <c r="U561" i="6" s="1"/>
  <c r="S561" i="6"/>
  <c r="B561" i="6"/>
  <c r="O561" i="6" s="1"/>
  <c r="T560" i="6"/>
  <c r="U560" i="6" s="1"/>
  <c r="S560" i="6"/>
  <c r="Q560" i="6"/>
  <c r="B560" i="6"/>
  <c r="T559" i="6"/>
  <c r="U559" i="6" s="1"/>
  <c r="S559" i="6"/>
  <c r="B559" i="6"/>
  <c r="T558" i="6"/>
  <c r="U558" i="6" s="1"/>
  <c r="S558" i="6"/>
  <c r="B558" i="6"/>
  <c r="T557" i="6"/>
  <c r="U557" i="6" s="1"/>
  <c r="S557" i="6"/>
  <c r="B557" i="6"/>
  <c r="T556" i="6"/>
  <c r="U556" i="6" s="1"/>
  <c r="S556" i="6"/>
  <c r="B556" i="6"/>
  <c r="T555" i="6"/>
  <c r="U555" i="6" s="1"/>
  <c r="S555" i="6"/>
  <c r="B555" i="6"/>
  <c r="O555" i="6" s="1"/>
  <c r="T554" i="6"/>
  <c r="U554" i="6" s="1"/>
  <c r="S554" i="6"/>
  <c r="B554" i="6"/>
  <c r="O554" i="6" s="1"/>
  <c r="T553" i="6"/>
  <c r="U553" i="6" s="1"/>
  <c r="S553" i="6"/>
  <c r="B553" i="6"/>
  <c r="T552" i="6"/>
  <c r="U552" i="6" s="1"/>
  <c r="S552" i="6"/>
  <c r="B552" i="6"/>
  <c r="N552" i="6" s="1"/>
  <c r="P552" i="6" s="1"/>
  <c r="Q552" i="6" s="1"/>
  <c r="T551" i="6"/>
  <c r="U551" i="6" s="1"/>
  <c r="S551" i="6"/>
  <c r="B551" i="6"/>
  <c r="O551" i="6" s="1"/>
  <c r="U550" i="6"/>
  <c r="T550" i="6"/>
  <c r="S550" i="6"/>
  <c r="B550" i="6"/>
  <c r="O550" i="6" s="1"/>
  <c r="T549" i="6"/>
  <c r="U549" i="6" s="1"/>
  <c r="S549" i="6"/>
  <c r="B549" i="6"/>
  <c r="O549" i="6" s="1"/>
  <c r="T548" i="6"/>
  <c r="U548" i="6" s="1"/>
  <c r="S548" i="6"/>
  <c r="B548" i="6"/>
  <c r="T547" i="6"/>
  <c r="U547" i="6" s="1"/>
  <c r="S547" i="6"/>
  <c r="B547" i="6"/>
  <c r="O547" i="6" s="1"/>
  <c r="T546" i="6"/>
  <c r="U546" i="6" s="1"/>
  <c r="S546" i="6"/>
  <c r="B546" i="6"/>
  <c r="N546" i="6" s="1"/>
  <c r="P546" i="6" s="1"/>
  <c r="Q546" i="6" s="1"/>
  <c r="T545" i="6"/>
  <c r="U545" i="6" s="1"/>
  <c r="S545" i="6"/>
  <c r="B545" i="6"/>
  <c r="O545" i="6" s="1"/>
  <c r="T544" i="6"/>
  <c r="U544" i="6" s="1"/>
  <c r="S544" i="6"/>
  <c r="B544" i="6"/>
  <c r="N544" i="6" s="1"/>
  <c r="P544" i="6" s="1"/>
  <c r="Q544" i="6" s="1"/>
  <c r="T543" i="6"/>
  <c r="U543" i="6" s="1"/>
  <c r="S543" i="6"/>
  <c r="B543" i="6"/>
  <c r="O543" i="6" s="1"/>
  <c r="T542" i="6"/>
  <c r="U542" i="6" s="1"/>
  <c r="S542" i="6"/>
  <c r="O542" i="6"/>
  <c r="N542" i="6"/>
  <c r="P542" i="6" s="1"/>
  <c r="Q542" i="6" s="1"/>
  <c r="B542" i="6"/>
  <c r="T541" i="6"/>
  <c r="U541" i="6" s="1"/>
  <c r="S541" i="6"/>
  <c r="B541" i="6"/>
  <c r="O541" i="6" s="1"/>
  <c r="T540" i="6"/>
  <c r="U540" i="6" s="1"/>
  <c r="S540" i="6"/>
  <c r="Q540" i="6"/>
  <c r="B540" i="6"/>
  <c r="O540" i="6" s="1"/>
  <c r="T539" i="6"/>
  <c r="U539" i="6" s="1"/>
  <c r="S539" i="6"/>
  <c r="B539" i="6"/>
  <c r="O539" i="6" s="1"/>
  <c r="T538" i="6"/>
  <c r="U538" i="6" s="1"/>
  <c r="S538" i="6"/>
  <c r="B538" i="6"/>
  <c r="O538" i="6" s="1"/>
  <c r="T537" i="6"/>
  <c r="U537" i="6" s="1"/>
  <c r="S537" i="6"/>
  <c r="B537" i="6"/>
  <c r="N537" i="6" s="1"/>
  <c r="P537" i="6" s="1"/>
  <c r="Q537" i="6" s="1"/>
  <c r="T536" i="6"/>
  <c r="U536" i="6" s="1"/>
  <c r="S536" i="6"/>
  <c r="B536" i="6"/>
  <c r="O536" i="6" s="1"/>
  <c r="T535" i="6"/>
  <c r="U535" i="6" s="1"/>
  <c r="S535" i="6"/>
  <c r="Q535" i="6"/>
  <c r="B535" i="6"/>
  <c r="O535" i="6" s="1"/>
  <c r="T534" i="6"/>
  <c r="U534" i="6" s="1"/>
  <c r="S534" i="6"/>
  <c r="B534" i="6"/>
  <c r="N534" i="6" s="1"/>
  <c r="P534" i="6" s="1"/>
  <c r="Q534" i="6" s="1"/>
  <c r="T533" i="6"/>
  <c r="U533" i="6" s="1"/>
  <c r="S533" i="6"/>
  <c r="B533" i="6"/>
  <c r="O533" i="6" s="1"/>
  <c r="T532" i="6"/>
  <c r="U532" i="6" s="1"/>
  <c r="S532" i="6"/>
  <c r="B532" i="6"/>
  <c r="O532" i="6" s="1"/>
  <c r="T531" i="6"/>
  <c r="U531" i="6" s="1"/>
  <c r="S531" i="6"/>
  <c r="B531" i="6"/>
  <c r="O531" i="6" s="1"/>
  <c r="U530" i="6"/>
  <c r="T530" i="6"/>
  <c r="S530" i="6"/>
  <c r="Q530" i="6"/>
  <c r="B530" i="6"/>
  <c r="N530" i="6" s="1"/>
  <c r="P530" i="6" s="1"/>
  <c r="T529" i="6"/>
  <c r="U529" i="6" s="1"/>
  <c r="S529" i="6"/>
  <c r="B529" i="6"/>
  <c r="O529" i="6" s="1"/>
  <c r="T528" i="6"/>
  <c r="U528" i="6" s="1"/>
  <c r="S528" i="6"/>
  <c r="O528" i="6"/>
  <c r="B528" i="6"/>
  <c r="N528" i="6" s="1"/>
  <c r="P528" i="6" s="1"/>
  <c r="Q528" i="6" s="1"/>
  <c r="T527" i="6"/>
  <c r="U527" i="6" s="1"/>
  <c r="S527" i="6"/>
  <c r="B527" i="6"/>
  <c r="O527" i="6" s="1"/>
  <c r="T526" i="6"/>
  <c r="U526" i="6" s="1"/>
  <c r="S526" i="6"/>
  <c r="B526" i="6"/>
  <c r="N526" i="6" s="1"/>
  <c r="P526" i="6" s="1"/>
  <c r="Q526" i="6" s="1"/>
  <c r="T525" i="6"/>
  <c r="U525" i="6" s="1"/>
  <c r="S525" i="6"/>
  <c r="Q525" i="6"/>
  <c r="O525" i="6"/>
  <c r="N525" i="6"/>
  <c r="B525" i="6"/>
  <c r="T524" i="6"/>
  <c r="U524" i="6" s="1"/>
  <c r="S524" i="6"/>
  <c r="B524" i="6"/>
  <c r="O524" i="6" s="1"/>
  <c r="T523" i="6"/>
  <c r="U523" i="6" s="1"/>
  <c r="S523" i="6"/>
  <c r="Q523" i="6"/>
  <c r="B523" i="6"/>
  <c r="O523" i="6" s="1"/>
  <c r="T522" i="6"/>
  <c r="U522" i="6" s="1"/>
  <c r="S522" i="6"/>
  <c r="N522" i="6"/>
  <c r="P522" i="6" s="1"/>
  <c r="Q522" i="6" s="1"/>
  <c r="B522" i="6"/>
  <c r="O522" i="6" s="1"/>
  <c r="T521" i="6"/>
  <c r="U521" i="6" s="1"/>
  <c r="S521" i="6"/>
  <c r="Q521" i="6"/>
  <c r="B521" i="6"/>
  <c r="N521" i="6" s="1"/>
  <c r="T520" i="6"/>
  <c r="U520" i="6" s="1"/>
  <c r="S520" i="6"/>
  <c r="Q520" i="6"/>
  <c r="B520" i="6"/>
  <c r="O520" i="6" s="1"/>
  <c r="T519" i="6"/>
  <c r="U519" i="6" s="1"/>
  <c r="S519" i="6"/>
  <c r="B519" i="6"/>
  <c r="O519" i="6" s="1"/>
  <c r="T518" i="6"/>
  <c r="U518" i="6" s="1"/>
  <c r="S518" i="6"/>
  <c r="B518" i="6"/>
  <c r="N518" i="6" s="1"/>
  <c r="P518" i="6" s="1"/>
  <c r="Q518" i="6" s="1"/>
  <c r="T517" i="6"/>
  <c r="U517" i="6" s="1"/>
  <c r="S517" i="6"/>
  <c r="B517" i="6"/>
  <c r="O517" i="6" s="1"/>
  <c r="T516" i="6"/>
  <c r="U516" i="6" s="1"/>
  <c r="S516" i="6"/>
  <c r="B516" i="6"/>
  <c r="O516" i="6" s="1"/>
  <c r="T515" i="6"/>
  <c r="U515" i="6" s="1"/>
  <c r="S515" i="6"/>
  <c r="B515" i="6"/>
  <c r="O515" i="6" s="1"/>
  <c r="T514" i="6"/>
  <c r="U514" i="6" s="1"/>
  <c r="S514" i="6"/>
  <c r="B514" i="6"/>
  <c r="N514" i="6" s="1"/>
  <c r="P514" i="6" s="1"/>
  <c r="Q514" i="6" s="1"/>
  <c r="T513" i="6"/>
  <c r="U513" i="6" s="1"/>
  <c r="S513" i="6"/>
  <c r="Q513" i="6"/>
  <c r="B513" i="6"/>
  <c r="O513" i="6" s="1"/>
  <c r="T512" i="6"/>
  <c r="U512" i="6" s="1"/>
  <c r="S512" i="6"/>
  <c r="Q512" i="6"/>
  <c r="B512" i="6"/>
  <c r="N512" i="6" s="1"/>
  <c r="T511" i="6"/>
  <c r="U511" i="6" s="1"/>
  <c r="S511" i="6"/>
  <c r="B511" i="6"/>
  <c r="O511" i="6" s="1"/>
  <c r="T510" i="6"/>
  <c r="U510" i="6" s="1"/>
  <c r="S510" i="6"/>
  <c r="B510" i="6"/>
  <c r="O510" i="6" s="1"/>
  <c r="T509" i="6"/>
  <c r="U509" i="6" s="1"/>
  <c r="S509" i="6"/>
  <c r="B509" i="6"/>
  <c r="O509" i="6" s="1"/>
  <c r="T508" i="6"/>
  <c r="U508" i="6" s="1"/>
  <c r="S508" i="6"/>
  <c r="B508" i="6"/>
  <c r="N508" i="6" s="1"/>
  <c r="P508" i="6" s="1"/>
  <c r="Q508" i="6" s="1"/>
  <c r="T507" i="6"/>
  <c r="U507" i="6" s="1"/>
  <c r="S507" i="6"/>
  <c r="B507" i="6"/>
  <c r="O507" i="6" s="1"/>
  <c r="T506" i="6"/>
  <c r="U506" i="6" s="1"/>
  <c r="S506" i="6"/>
  <c r="Q506" i="6"/>
  <c r="B506" i="6"/>
  <c r="O506" i="6" s="1"/>
  <c r="T505" i="6"/>
  <c r="U505" i="6" s="1"/>
  <c r="S505" i="6"/>
  <c r="Q505" i="6"/>
  <c r="B505" i="6"/>
  <c r="O505" i="6" s="1"/>
  <c r="T504" i="6"/>
  <c r="U504" i="6" s="1"/>
  <c r="S504" i="6"/>
  <c r="Q504" i="6"/>
  <c r="N504" i="6"/>
  <c r="B504" i="6"/>
  <c r="O504" i="6" s="1"/>
  <c r="T503" i="6"/>
  <c r="U503" i="6" s="1"/>
  <c r="S503" i="6"/>
  <c r="Q503" i="6"/>
  <c r="B503" i="6"/>
  <c r="O503" i="6" s="1"/>
  <c r="T502" i="6"/>
  <c r="U502" i="6" s="1"/>
  <c r="S502" i="6"/>
  <c r="Q502" i="6"/>
  <c r="B502" i="6"/>
  <c r="T501" i="6"/>
  <c r="U501" i="6" s="1"/>
  <c r="S501" i="6"/>
  <c r="B501" i="6"/>
  <c r="N501" i="6" s="1"/>
  <c r="P501" i="6" s="1"/>
  <c r="Q501" i="6" s="1"/>
  <c r="T500" i="6"/>
  <c r="U500" i="6" s="1"/>
  <c r="S500" i="6"/>
  <c r="B500" i="6"/>
  <c r="N500" i="6" s="1"/>
  <c r="P500" i="6" s="1"/>
  <c r="Q500" i="6" s="1"/>
  <c r="T499" i="6"/>
  <c r="U499" i="6" s="1"/>
  <c r="S499" i="6"/>
  <c r="N499" i="6"/>
  <c r="P499" i="6" s="1"/>
  <c r="Q499" i="6" s="1"/>
  <c r="B499" i="6"/>
  <c r="O499" i="6" s="1"/>
  <c r="T498" i="6"/>
  <c r="U498" i="6" s="1"/>
  <c r="S498" i="6"/>
  <c r="B498" i="6"/>
  <c r="O498" i="6" s="1"/>
  <c r="T497" i="6"/>
  <c r="U497" i="6" s="1"/>
  <c r="S497" i="6"/>
  <c r="B497" i="6"/>
  <c r="N497" i="6" s="1"/>
  <c r="P497" i="6" s="1"/>
  <c r="Q497" i="6" s="1"/>
  <c r="T496" i="6"/>
  <c r="U496" i="6" s="1"/>
  <c r="S496" i="6"/>
  <c r="B496" i="6"/>
  <c r="N496" i="6" s="1"/>
  <c r="P496" i="6" s="1"/>
  <c r="Q496" i="6" s="1"/>
  <c r="U495" i="6"/>
  <c r="T495" i="6"/>
  <c r="S495" i="6"/>
  <c r="B495" i="6"/>
  <c r="O495" i="6" s="1"/>
  <c r="T494" i="6"/>
  <c r="U494" i="6" s="1"/>
  <c r="S494" i="6"/>
  <c r="B494" i="6"/>
  <c r="O494" i="6" s="1"/>
  <c r="T493" i="6"/>
  <c r="U493" i="6" s="1"/>
  <c r="S493" i="6"/>
  <c r="B493" i="6"/>
  <c r="N493" i="6" s="1"/>
  <c r="P493" i="6" s="1"/>
  <c r="Q493" i="6" s="1"/>
  <c r="T492" i="6"/>
  <c r="U492" i="6" s="1"/>
  <c r="S492" i="6"/>
  <c r="O492" i="6"/>
  <c r="B492" i="6"/>
  <c r="N492" i="6" s="1"/>
  <c r="P492" i="6" s="1"/>
  <c r="Q492" i="6" s="1"/>
  <c r="T491" i="6"/>
  <c r="U491" i="6" s="1"/>
  <c r="S491" i="6"/>
  <c r="N491" i="6"/>
  <c r="P491" i="6" s="1"/>
  <c r="Q491" i="6" s="1"/>
  <c r="B491" i="6"/>
  <c r="O491" i="6" s="1"/>
  <c r="T490" i="6"/>
  <c r="U490" i="6" s="1"/>
  <c r="S490" i="6"/>
  <c r="B490" i="6"/>
  <c r="T489" i="6"/>
  <c r="U489" i="6" s="1"/>
  <c r="S489" i="6"/>
  <c r="B489" i="6"/>
  <c r="N489" i="6" s="1"/>
  <c r="P489" i="6" s="1"/>
  <c r="Q489" i="6" s="1"/>
  <c r="T488" i="6"/>
  <c r="U488" i="6" s="1"/>
  <c r="S488" i="6"/>
  <c r="B488" i="6"/>
  <c r="N488" i="6" s="1"/>
  <c r="P488" i="6" s="1"/>
  <c r="Q488" i="6" s="1"/>
  <c r="T487" i="6"/>
  <c r="U487" i="6" s="1"/>
  <c r="S487" i="6"/>
  <c r="B487" i="6"/>
  <c r="O487" i="6" s="1"/>
  <c r="T486" i="6"/>
  <c r="U486" i="6" s="1"/>
  <c r="S486" i="6"/>
  <c r="B486" i="6"/>
  <c r="O486" i="6" s="1"/>
  <c r="T485" i="6"/>
  <c r="U485" i="6" s="1"/>
  <c r="S485" i="6"/>
  <c r="P485" i="6"/>
  <c r="Q485" i="6" s="1"/>
  <c r="B485" i="6"/>
  <c r="N485" i="6" s="1"/>
  <c r="T484" i="6"/>
  <c r="U484" i="6" s="1"/>
  <c r="S484" i="6"/>
  <c r="B484" i="6"/>
  <c r="N484" i="6" s="1"/>
  <c r="P484" i="6" s="1"/>
  <c r="Q484" i="6" s="1"/>
  <c r="T483" i="6"/>
  <c r="U483" i="6" s="1"/>
  <c r="S483" i="6"/>
  <c r="Q483" i="6"/>
  <c r="B483" i="6"/>
  <c r="O483" i="6" s="1"/>
  <c r="T482" i="6"/>
  <c r="U482" i="6" s="1"/>
  <c r="S482" i="6"/>
  <c r="Q482" i="6"/>
  <c r="B482" i="6"/>
  <c r="N482" i="6" s="1"/>
  <c r="T481" i="6"/>
  <c r="U481" i="6" s="1"/>
  <c r="S481" i="6"/>
  <c r="B481" i="6"/>
  <c r="T480" i="6"/>
  <c r="U480" i="6" s="1"/>
  <c r="S480" i="6"/>
  <c r="B480" i="6"/>
  <c r="O480" i="6" s="1"/>
  <c r="T479" i="6"/>
  <c r="U479" i="6" s="1"/>
  <c r="S479" i="6"/>
  <c r="B479" i="6"/>
  <c r="N479" i="6" s="1"/>
  <c r="P479" i="6" s="1"/>
  <c r="Q479" i="6" s="1"/>
  <c r="T478" i="6"/>
  <c r="U478" i="6" s="1"/>
  <c r="S478" i="6"/>
  <c r="Q478" i="6"/>
  <c r="B478" i="6"/>
  <c r="O478" i="6" s="1"/>
  <c r="T477" i="6"/>
  <c r="U477" i="6" s="1"/>
  <c r="S477" i="6"/>
  <c r="Q477" i="6"/>
  <c r="B477" i="6"/>
  <c r="N477" i="6" s="1"/>
  <c r="T476" i="6"/>
  <c r="U476" i="6" s="1"/>
  <c r="S476" i="6"/>
  <c r="Q476" i="6"/>
  <c r="B476" i="6"/>
  <c r="U475" i="6"/>
  <c r="T475" i="6"/>
  <c r="S475" i="6"/>
  <c r="B475" i="6"/>
  <c r="O475" i="6" s="1"/>
  <c r="T474" i="6"/>
  <c r="U474" i="6" s="1"/>
  <c r="S474" i="6"/>
  <c r="Q474" i="6"/>
  <c r="B474" i="6"/>
  <c r="O474" i="6" s="1"/>
  <c r="T473" i="6"/>
  <c r="U473" i="6" s="1"/>
  <c r="S473" i="6"/>
  <c r="Q473" i="6"/>
  <c r="B473" i="6"/>
  <c r="O473" i="6" s="1"/>
  <c r="T472" i="6"/>
  <c r="U472" i="6" s="1"/>
  <c r="S472" i="6"/>
  <c r="P472" i="6"/>
  <c r="Q472" i="6" s="1"/>
  <c r="B472" i="6"/>
  <c r="N472" i="6" s="1"/>
  <c r="T471" i="6"/>
  <c r="U471" i="6" s="1"/>
  <c r="S471" i="6"/>
  <c r="Q471" i="6"/>
  <c r="B471" i="6"/>
  <c r="T470" i="6"/>
  <c r="U470" i="6" s="1"/>
  <c r="S470" i="6"/>
  <c r="B470" i="6"/>
  <c r="O470" i="6" s="1"/>
  <c r="T469" i="6"/>
  <c r="U469" i="6" s="1"/>
  <c r="S469" i="6"/>
  <c r="B469" i="6"/>
  <c r="T468" i="6"/>
  <c r="U468" i="6" s="1"/>
  <c r="S468" i="6"/>
  <c r="B468" i="6"/>
  <c r="T467" i="6"/>
  <c r="U467" i="6" s="1"/>
  <c r="S467" i="6"/>
  <c r="B467" i="6"/>
  <c r="T466" i="6"/>
  <c r="U466" i="6" s="1"/>
  <c r="S466" i="6"/>
  <c r="Q466" i="6"/>
  <c r="B466" i="6"/>
  <c r="N466" i="6" s="1"/>
  <c r="T465" i="6"/>
  <c r="U465" i="6" s="1"/>
  <c r="S465" i="6"/>
  <c r="Q465" i="6"/>
  <c r="B465" i="6"/>
  <c r="N465" i="6" s="1"/>
  <c r="T464" i="6"/>
  <c r="U464" i="6" s="1"/>
  <c r="S464" i="6"/>
  <c r="Q464" i="6"/>
  <c r="B464" i="6"/>
  <c r="N464" i="6" s="1"/>
  <c r="T463" i="6"/>
  <c r="U463" i="6" s="1"/>
  <c r="S463" i="6"/>
  <c r="Q463" i="6"/>
  <c r="N463" i="6"/>
  <c r="B463" i="6"/>
  <c r="O463" i="6" s="1"/>
  <c r="T462" i="6"/>
  <c r="U462" i="6" s="1"/>
  <c r="S462" i="6"/>
  <c r="B462" i="6"/>
  <c r="O462" i="6" s="1"/>
  <c r="T461" i="6"/>
  <c r="U461" i="6" s="1"/>
  <c r="S461" i="6"/>
  <c r="Q461" i="6"/>
  <c r="B461" i="6"/>
  <c r="N461" i="6" s="1"/>
  <c r="T460" i="6"/>
  <c r="U460" i="6" s="1"/>
  <c r="S460" i="6"/>
  <c r="Q460" i="6"/>
  <c r="B460" i="6"/>
  <c r="O460" i="6" s="1"/>
  <c r="U459" i="6"/>
  <c r="T459" i="6"/>
  <c r="S459" i="6"/>
  <c r="Q459" i="6"/>
  <c r="B459" i="6"/>
  <c r="O459" i="6" s="1"/>
  <c r="T458" i="6"/>
  <c r="U458" i="6" s="1"/>
  <c r="S458" i="6"/>
  <c r="Q458" i="6"/>
  <c r="B458" i="6"/>
  <c r="O458" i="6" s="1"/>
  <c r="T457" i="6"/>
  <c r="U457" i="6" s="1"/>
  <c r="S457" i="6"/>
  <c r="Q457" i="6"/>
  <c r="B457" i="6"/>
  <c r="N457" i="6" s="1"/>
  <c r="T456" i="6"/>
  <c r="U456" i="6" s="1"/>
  <c r="S456" i="6"/>
  <c r="Q456" i="6"/>
  <c r="B456" i="6"/>
  <c r="O456" i="6" s="1"/>
  <c r="T455" i="6"/>
  <c r="U455" i="6" s="1"/>
  <c r="S455" i="6"/>
  <c r="Q455" i="6"/>
  <c r="B455" i="6"/>
  <c r="N455" i="6" s="1"/>
  <c r="T454" i="6"/>
  <c r="U454" i="6" s="1"/>
  <c r="S454" i="6"/>
  <c r="Q454" i="6"/>
  <c r="B454" i="6"/>
  <c r="O454" i="6" s="1"/>
  <c r="T453" i="6"/>
  <c r="U453" i="6" s="1"/>
  <c r="S453" i="6"/>
  <c r="Q453" i="6"/>
  <c r="B453" i="6"/>
  <c r="N453" i="6" s="1"/>
  <c r="U452" i="6"/>
  <c r="T452" i="6"/>
  <c r="S452" i="6"/>
  <c r="O452" i="6"/>
  <c r="B452" i="6"/>
  <c r="N452" i="6" s="1"/>
  <c r="P452" i="6" s="1"/>
  <c r="Q452" i="6" s="1"/>
  <c r="T451" i="6"/>
  <c r="U451" i="6" s="1"/>
  <c r="S451" i="6"/>
  <c r="B451" i="6"/>
  <c r="O451" i="6" s="1"/>
  <c r="T450" i="6"/>
  <c r="U450" i="6" s="1"/>
  <c r="S450" i="6"/>
  <c r="Q450" i="6"/>
  <c r="B450" i="6"/>
  <c r="T449" i="6"/>
  <c r="U449" i="6" s="1"/>
  <c r="S449" i="6"/>
  <c r="Q449" i="6"/>
  <c r="B449" i="6"/>
  <c r="O449" i="6" s="1"/>
  <c r="T448" i="6"/>
  <c r="U448" i="6" s="1"/>
  <c r="S448" i="6"/>
  <c r="Q448" i="6"/>
  <c r="O448" i="6"/>
  <c r="B448" i="6"/>
  <c r="N448" i="6" s="1"/>
  <c r="T447" i="6"/>
  <c r="U447" i="6" s="1"/>
  <c r="S447" i="6"/>
  <c r="Q447" i="6"/>
  <c r="B447" i="6"/>
  <c r="O447" i="6" s="1"/>
  <c r="T446" i="6"/>
  <c r="U446" i="6" s="1"/>
  <c r="S446" i="6"/>
  <c r="B446" i="6"/>
  <c r="N446" i="6" s="1"/>
  <c r="P446" i="6" s="1"/>
  <c r="Q446" i="6" s="1"/>
  <c r="T445" i="6"/>
  <c r="U445" i="6" s="1"/>
  <c r="S445" i="6"/>
  <c r="B445" i="6"/>
  <c r="O445" i="6" s="1"/>
  <c r="T444" i="6"/>
  <c r="U444" i="6" s="1"/>
  <c r="S444" i="6"/>
  <c r="Q444" i="6"/>
  <c r="B444" i="6"/>
  <c r="T443" i="6"/>
  <c r="U443" i="6" s="1"/>
  <c r="S443" i="6"/>
  <c r="Q443" i="6"/>
  <c r="O443" i="6"/>
  <c r="B443" i="6"/>
  <c r="N443" i="6" s="1"/>
  <c r="T442" i="6"/>
  <c r="U442" i="6" s="1"/>
  <c r="S442" i="6"/>
  <c r="Q442" i="6"/>
  <c r="B442" i="6"/>
  <c r="O442" i="6" s="1"/>
  <c r="T441" i="6"/>
  <c r="U441" i="6" s="1"/>
  <c r="S441" i="6"/>
  <c r="Q441" i="6"/>
  <c r="B441" i="6"/>
  <c r="N441" i="6" s="1"/>
  <c r="T440" i="6"/>
  <c r="U440" i="6" s="1"/>
  <c r="S440" i="6"/>
  <c r="Q440" i="6"/>
  <c r="B440" i="6"/>
  <c r="O440" i="6" s="1"/>
  <c r="T439" i="6"/>
  <c r="U439" i="6" s="1"/>
  <c r="S439" i="6"/>
  <c r="B439" i="6"/>
  <c r="N439" i="6" s="1"/>
  <c r="P439" i="6" s="1"/>
  <c r="Q439" i="6" s="1"/>
  <c r="T438" i="6"/>
  <c r="U438" i="6" s="1"/>
  <c r="S438" i="6"/>
  <c r="N438" i="6"/>
  <c r="P438" i="6" s="1"/>
  <c r="Q438" i="6" s="1"/>
  <c r="B438" i="6"/>
  <c r="O438" i="6" s="1"/>
  <c r="T437" i="6"/>
  <c r="U437" i="6" s="1"/>
  <c r="S437" i="6"/>
  <c r="Q437" i="6"/>
  <c r="B437" i="6"/>
  <c r="O437" i="6" s="1"/>
  <c r="T436" i="6"/>
  <c r="U436" i="6" s="1"/>
  <c r="S436" i="6"/>
  <c r="B436" i="6"/>
  <c r="N436" i="6" s="1"/>
  <c r="P436" i="6" s="1"/>
  <c r="Q436" i="6" s="1"/>
  <c r="T435" i="6"/>
  <c r="U435" i="6" s="1"/>
  <c r="S435" i="6"/>
  <c r="B435" i="6"/>
  <c r="N435" i="6" s="1"/>
  <c r="P435" i="6" s="1"/>
  <c r="Q435" i="6" s="1"/>
  <c r="T434" i="6"/>
  <c r="U434" i="6" s="1"/>
  <c r="S434" i="6"/>
  <c r="B434" i="6"/>
  <c r="T433" i="6"/>
  <c r="U433" i="6" s="1"/>
  <c r="S433" i="6"/>
  <c r="B433" i="6"/>
  <c r="T432" i="6"/>
  <c r="U432" i="6" s="1"/>
  <c r="S432" i="6"/>
  <c r="B432" i="6"/>
  <c r="N432" i="6" s="1"/>
  <c r="P432" i="6" s="1"/>
  <c r="Q432" i="6" s="1"/>
  <c r="T431" i="6"/>
  <c r="U431" i="6" s="1"/>
  <c r="S431" i="6"/>
  <c r="Q431" i="6"/>
  <c r="B431" i="6"/>
  <c r="T430" i="6"/>
  <c r="U430" i="6" s="1"/>
  <c r="S430" i="6"/>
  <c r="Q430" i="6"/>
  <c r="B430" i="6"/>
  <c r="N430" i="6" s="1"/>
  <c r="T429" i="6"/>
  <c r="U429" i="6" s="1"/>
  <c r="S429" i="6"/>
  <c r="B429" i="6"/>
  <c r="N429" i="6" s="1"/>
  <c r="P429" i="6" s="1"/>
  <c r="Q429" i="6" s="1"/>
  <c r="T428" i="6"/>
  <c r="U428" i="6" s="1"/>
  <c r="S428" i="6"/>
  <c r="B428" i="6"/>
  <c r="T427" i="6"/>
  <c r="U427" i="6" s="1"/>
  <c r="S427" i="6"/>
  <c r="B427" i="6"/>
  <c r="O427" i="6" s="1"/>
  <c r="T426" i="6"/>
  <c r="U426" i="6" s="1"/>
  <c r="S426" i="6"/>
  <c r="B426" i="6"/>
  <c r="N426" i="6" s="1"/>
  <c r="P426" i="6" s="1"/>
  <c r="Q426" i="6" s="1"/>
  <c r="T425" i="6"/>
  <c r="U425" i="6" s="1"/>
  <c r="S425" i="6"/>
  <c r="B425" i="6"/>
  <c r="N425" i="6" s="1"/>
  <c r="P425" i="6" s="1"/>
  <c r="Q425" i="6" s="1"/>
  <c r="T424" i="6"/>
  <c r="U424" i="6" s="1"/>
  <c r="S424" i="6"/>
  <c r="B424" i="6"/>
  <c r="T423" i="6"/>
  <c r="U423" i="6" s="1"/>
  <c r="S423" i="6"/>
  <c r="B423" i="6"/>
  <c r="O423" i="6" s="1"/>
  <c r="T422" i="6"/>
  <c r="U422" i="6" s="1"/>
  <c r="S422" i="6"/>
  <c r="B422" i="6"/>
  <c r="N422" i="6" s="1"/>
  <c r="P422" i="6" s="1"/>
  <c r="Q422" i="6" s="1"/>
  <c r="T421" i="6"/>
  <c r="U421" i="6" s="1"/>
  <c r="S421" i="6"/>
  <c r="B421" i="6"/>
  <c r="N421" i="6" s="1"/>
  <c r="P421" i="6" s="1"/>
  <c r="Q421" i="6" s="1"/>
  <c r="T420" i="6"/>
  <c r="U420" i="6" s="1"/>
  <c r="S420" i="6"/>
  <c r="B420" i="6"/>
  <c r="O420" i="6" s="1"/>
  <c r="T419" i="6"/>
  <c r="U419" i="6" s="1"/>
  <c r="S419" i="6"/>
  <c r="B419" i="6"/>
  <c r="O419" i="6" s="1"/>
  <c r="T418" i="6"/>
  <c r="U418" i="6" s="1"/>
  <c r="S418" i="6"/>
  <c r="B418" i="6"/>
  <c r="N418" i="6" s="1"/>
  <c r="P418" i="6" s="1"/>
  <c r="Q418" i="6" s="1"/>
  <c r="T417" i="6"/>
  <c r="U417" i="6" s="1"/>
  <c r="S417" i="6"/>
  <c r="B417" i="6"/>
  <c r="N417" i="6" s="1"/>
  <c r="P417" i="6" s="1"/>
  <c r="Q417" i="6" s="1"/>
  <c r="T416" i="6"/>
  <c r="U416" i="6" s="1"/>
  <c r="S416" i="6"/>
  <c r="O416" i="6"/>
  <c r="B416" i="6"/>
  <c r="N416" i="6" s="1"/>
  <c r="P416" i="6" s="1"/>
  <c r="Q416" i="6" s="1"/>
  <c r="T415" i="6"/>
  <c r="U415" i="6" s="1"/>
  <c r="S415" i="6"/>
  <c r="B415" i="6"/>
  <c r="O415" i="6" s="1"/>
  <c r="T414" i="6"/>
  <c r="U414" i="6" s="1"/>
  <c r="S414" i="6"/>
  <c r="B414" i="6"/>
  <c r="N414" i="6" s="1"/>
  <c r="P414" i="6" s="1"/>
  <c r="Q414" i="6" s="1"/>
  <c r="T413" i="6"/>
  <c r="U413" i="6" s="1"/>
  <c r="S413" i="6"/>
  <c r="B413" i="6"/>
  <c r="N413" i="6" s="1"/>
  <c r="P413" i="6" s="1"/>
  <c r="Q413" i="6" s="1"/>
  <c r="T412" i="6"/>
  <c r="U412" i="6" s="1"/>
  <c r="S412" i="6"/>
  <c r="B412" i="6"/>
  <c r="T411" i="6"/>
  <c r="U411" i="6" s="1"/>
  <c r="S411" i="6"/>
  <c r="B411" i="6"/>
  <c r="O411" i="6" s="1"/>
  <c r="U410" i="6"/>
  <c r="T410" i="6"/>
  <c r="S410" i="6"/>
  <c r="B410" i="6"/>
  <c r="N410" i="6" s="1"/>
  <c r="P410" i="6" s="1"/>
  <c r="Q410" i="6" s="1"/>
  <c r="T409" i="6"/>
  <c r="U409" i="6" s="1"/>
  <c r="S409" i="6"/>
  <c r="Q409" i="6"/>
  <c r="B409" i="6"/>
  <c r="O409" i="6" s="1"/>
  <c r="T408" i="6"/>
  <c r="U408" i="6" s="1"/>
  <c r="S408" i="6"/>
  <c r="B408" i="6"/>
  <c r="O408" i="6" s="1"/>
  <c r="T407" i="6"/>
  <c r="U407" i="6" s="1"/>
  <c r="S407" i="6"/>
  <c r="B407" i="6"/>
  <c r="N407" i="6" s="1"/>
  <c r="P407" i="6" s="1"/>
  <c r="Q407" i="6" s="1"/>
  <c r="T406" i="6"/>
  <c r="U406" i="6" s="1"/>
  <c r="S406" i="6"/>
  <c r="B406" i="6"/>
  <c r="N406" i="6" s="1"/>
  <c r="P406" i="6" s="1"/>
  <c r="Q406" i="6" s="1"/>
  <c r="T405" i="6"/>
  <c r="U405" i="6" s="1"/>
  <c r="S405" i="6"/>
  <c r="B405" i="6"/>
  <c r="O405" i="6" s="1"/>
  <c r="T404" i="6"/>
  <c r="U404" i="6" s="1"/>
  <c r="S404" i="6"/>
  <c r="Q404" i="6"/>
  <c r="B404" i="6"/>
  <c r="N404" i="6" s="1"/>
  <c r="T403" i="6"/>
  <c r="U403" i="6" s="1"/>
  <c r="S403" i="6"/>
  <c r="B403" i="6"/>
  <c r="T402" i="6"/>
  <c r="U402" i="6" s="1"/>
  <c r="S402" i="6"/>
  <c r="Q402" i="6"/>
  <c r="B402" i="6"/>
  <c r="O402" i="6" s="1"/>
  <c r="T401" i="6"/>
  <c r="U401" i="6" s="1"/>
  <c r="S401" i="6"/>
  <c r="B401" i="6"/>
  <c r="N401" i="6" s="1"/>
  <c r="P401" i="6" s="1"/>
  <c r="Q401" i="6" s="1"/>
  <c r="T400" i="6"/>
  <c r="U400" i="6" s="1"/>
  <c r="S400" i="6"/>
  <c r="B400" i="6"/>
  <c r="O400" i="6" s="1"/>
  <c r="T399" i="6"/>
  <c r="U399" i="6" s="1"/>
  <c r="S399" i="6"/>
  <c r="B399" i="6"/>
  <c r="N399" i="6" s="1"/>
  <c r="P399" i="6" s="1"/>
  <c r="Q399" i="6" s="1"/>
  <c r="T398" i="6"/>
  <c r="U398" i="6" s="1"/>
  <c r="S398" i="6"/>
  <c r="Q398" i="6"/>
  <c r="B398" i="6"/>
  <c r="T397" i="6"/>
  <c r="U397" i="6" s="1"/>
  <c r="S397" i="6"/>
  <c r="B397" i="6"/>
  <c r="N397" i="6" s="1"/>
  <c r="P397" i="6" s="1"/>
  <c r="Q397" i="6" s="1"/>
  <c r="T396" i="6"/>
  <c r="U396" i="6" s="1"/>
  <c r="S396" i="6"/>
  <c r="B396" i="6"/>
  <c r="O396" i="6" s="1"/>
  <c r="T395" i="6"/>
  <c r="U395" i="6" s="1"/>
  <c r="S395" i="6"/>
  <c r="B395" i="6"/>
  <c r="O395" i="6" s="1"/>
  <c r="U394" i="6"/>
  <c r="T394" i="6"/>
  <c r="S394" i="6"/>
  <c r="Q394" i="6"/>
  <c r="B394" i="6"/>
  <c r="T393" i="6"/>
  <c r="U393" i="6" s="1"/>
  <c r="S393" i="6"/>
  <c r="Q393" i="6"/>
  <c r="B393" i="6"/>
  <c r="O393" i="6" s="1"/>
  <c r="T392" i="6"/>
  <c r="U392" i="6" s="1"/>
  <c r="S392" i="6"/>
  <c r="B392" i="6"/>
  <c r="N392" i="6" s="1"/>
  <c r="P392" i="6" s="1"/>
  <c r="Q392" i="6" s="1"/>
  <c r="T391" i="6"/>
  <c r="U391" i="6" s="1"/>
  <c r="S391" i="6"/>
  <c r="Q391" i="6"/>
  <c r="B391" i="6"/>
  <c r="N391" i="6" s="1"/>
  <c r="T390" i="6"/>
  <c r="U390" i="6" s="1"/>
  <c r="S390" i="6"/>
  <c r="Q390" i="6"/>
  <c r="B390" i="6"/>
  <c r="T389" i="6"/>
  <c r="U389" i="6" s="1"/>
  <c r="S389" i="6"/>
  <c r="Q389" i="6"/>
  <c r="N389" i="6"/>
  <c r="B389" i="6"/>
  <c r="O389" i="6" s="1"/>
  <c r="T388" i="6"/>
  <c r="U388" i="6" s="1"/>
  <c r="S388" i="6"/>
  <c r="Q388" i="6"/>
  <c r="B388" i="6"/>
  <c r="T387" i="6"/>
  <c r="U387" i="6" s="1"/>
  <c r="S387" i="6"/>
  <c r="Q387" i="6"/>
  <c r="O387" i="6"/>
  <c r="B387" i="6"/>
  <c r="N387" i="6" s="1"/>
  <c r="T386" i="6"/>
  <c r="U386" i="6" s="1"/>
  <c r="S386" i="6"/>
  <c r="N386" i="6"/>
  <c r="P386" i="6" s="1"/>
  <c r="Q386" i="6" s="1"/>
  <c r="B386" i="6"/>
  <c r="O386" i="6" s="1"/>
  <c r="T385" i="6"/>
  <c r="U385" i="6" s="1"/>
  <c r="S385" i="6"/>
  <c r="Q385" i="6"/>
  <c r="B385" i="6"/>
  <c r="T384" i="6"/>
  <c r="U384" i="6" s="1"/>
  <c r="S384" i="6"/>
  <c r="Q384" i="6"/>
  <c r="B384" i="6"/>
  <c r="T383" i="6"/>
  <c r="U383" i="6" s="1"/>
  <c r="S383" i="6"/>
  <c r="B383" i="6"/>
  <c r="T382" i="6"/>
  <c r="U382" i="6" s="1"/>
  <c r="S382" i="6"/>
  <c r="Q382" i="6"/>
  <c r="B382" i="6"/>
  <c r="T381" i="6"/>
  <c r="U381" i="6" s="1"/>
  <c r="S381" i="6"/>
  <c r="Q381" i="6"/>
  <c r="B381" i="6"/>
  <c r="T380" i="6"/>
  <c r="U380" i="6" s="1"/>
  <c r="S380" i="6"/>
  <c r="Q380" i="6"/>
  <c r="B380" i="6"/>
  <c r="O380" i="6" s="1"/>
  <c r="T379" i="6"/>
  <c r="U379" i="6" s="1"/>
  <c r="S379" i="6"/>
  <c r="Q379" i="6"/>
  <c r="B379" i="6"/>
  <c r="T378" i="6"/>
  <c r="U378" i="6" s="1"/>
  <c r="S378" i="6"/>
  <c r="Q378" i="6"/>
  <c r="B378" i="6"/>
  <c r="N378" i="6" s="1"/>
  <c r="T377" i="6"/>
  <c r="U377" i="6" s="1"/>
  <c r="S377" i="6"/>
  <c r="Q377" i="6"/>
  <c r="B377" i="6"/>
  <c r="T376" i="6"/>
  <c r="U376" i="6" s="1"/>
  <c r="S376" i="6"/>
  <c r="Q376" i="6"/>
  <c r="B376" i="6"/>
  <c r="T375" i="6"/>
  <c r="U375" i="6" s="1"/>
  <c r="S375" i="6"/>
  <c r="Q375" i="6"/>
  <c r="B375" i="6"/>
  <c r="T374" i="6"/>
  <c r="U374" i="6" s="1"/>
  <c r="S374" i="6"/>
  <c r="Q374" i="6"/>
  <c r="O374" i="6"/>
  <c r="B374" i="6"/>
  <c r="N374" i="6" s="1"/>
  <c r="T373" i="6"/>
  <c r="U373" i="6" s="1"/>
  <c r="S373" i="6"/>
  <c r="Q373" i="6"/>
  <c r="B373" i="6"/>
  <c r="T372" i="6"/>
  <c r="U372" i="6" s="1"/>
  <c r="S372" i="6"/>
  <c r="Q372" i="6"/>
  <c r="B372" i="6"/>
  <c r="T371" i="6"/>
  <c r="U371" i="6" s="1"/>
  <c r="S371" i="6"/>
  <c r="Q371" i="6"/>
  <c r="B371" i="6"/>
  <c r="T370" i="6"/>
  <c r="U370" i="6" s="1"/>
  <c r="S370" i="6"/>
  <c r="B370" i="6"/>
  <c r="N370" i="6" s="1"/>
  <c r="P370" i="6" s="1"/>
  <c r="Q370" i="6" s="1"/>
  <c r="T369" i="6"/>
  <c r="U369" i="6" s="1"/>
  <c r="S369" i="6"/>
  <c r="B369" i="6"/>
  <c r="T368" i="6"/>
  <c r="U368" i="6" s="1"/>
  <c r="S368" i="6"/>
  <c r="Q368" i="6"/>
  <c r="B368" i="6"/>
  <c r="T367" i="6"/>
  <c r="U367" i="6" s="1"/>
  <c r="S367" i="6"/>
  <c r="Q367" i="6"/>
  <c r="N367" i="6"/>
  <c r="B367" i="6"/>
  <c r="O367" i="6" s="1"/>
  <c r="T366" i="6"/>
  <c r="U366" i="6" s="1"/>
  <c r="S366" i="6"/>
  <c r="Q366" i="6"/>
  <c r="B366" i="6"/>
  <c r="T365" i="6"/>
  <c r="U365" i="6" s="1"/>
  <c r="S365" i="6"/>
  <c r="Q365" i="6"/>
  <c r="B365" i="6"/>
  <c r="N365" i="6" s="1"/>
  <c r="T364" i="6"/>
  <c r="U364" i="6" s="1"/>
  <c r="S364" i="6"/>
  <c r="Q364" i="6"/>
  <c r="B364" i="6"/>
  <c r="T363" i="6"/>
  <c r="U363" i="6" s="1"/>
  <c r="S363" i="6"/>
  <c r="B363" i="6"/>
  <c r="N363" i="6" s="1"/>
  <c r="P363" i="6" s="1"/>
  <c r="Q363" i="6" s="1"/>
  <c r="T362" i="6"/>
  <c r="U362" i="6" s="1"/>
  <c r="S362" i="6"/>
  <c r="Q362" i="6"/>
  <c r="B362" i="6"/>
  <c r="T361" i="6"/>
  <c r="U361" i="6" s="1"/>
  <c r="S361" i="6"/>
  <c r="B361" i="6"/>
  <c r="T360" i="6"/>
  <c r="U360" i="6" s="1"/>
  <c r="S360" i="6"/>
  <c r="Q360" i="6"/>
  <c r="B360" i="6"/>
  <c r="O360" i="6" s="1"/>
  <c r="T359" i="6"/>
  <c r="U359" i="6" s="1"/>
  <c r="S359" i="6"/>
  <c r="Q359" i="6"/>
  <c r="B359" i="6"/>
  <c r="O359" i="6" s="1"/>
  <c r="T358" i="6"/>
  <c r="U358" i="6" s="1"/>
  <c r="S358" i="6"/>
  <c r="Q358" i="6"/>
  <c r="O358" i="6"/>
  <c r="B358" i="6"/>
  <c r="N358" i="6" s="1"/>
  <c r="T357" i="6"/>
  <c r="U357" i="6" s="1"/>
  <c r="S357" i="6"/>
  <c r="Q357" i="6"/>
  <c r="B357" i="6"/>
  <c r="T356" i="6"/>
  <c r="U356" i="6" s="1"/>
  <c r="S356" i="6"/>
  <c r="Q356" i="6"/>
  <c r="B356" i="6"/>
  <c r="T355" i="6"/>
  <c r="U355" i="6" s="1"/>
  <c r="S355" i="6"/>
  <c r="Q355" i="6"/>
  <c r="B355" i="6"/>
  <c r="O355" i="6" s="1"/>
  <c r="T354" i="6"/>
  <c r="U354" i="6" s="1"/>
  <c r="S354" i="6"/>
  <c r="Q354" i="6"/>
  <c r="B354" i="6"/>
  <c r="N354" i="6" s="1"/>
  <c r="T353" i="6"/>
  <c r="U353" i="6" s="1"/>
  <c r="S353" i="6"/>
  <c r="Q353" i="6"/>
  <c r="B353" i="6"/>
  <c r="T352" i="6"/>
  <c r="U352" i="6" s="1"/>
  <c r="S352" i="6"/>
  <c r="O352" i="6"/>
  <c r="B352" i="6"/>
  <c r="N352" i="6" s="1"/>
  <c r="P352" i="6" s="1"/>
  <c r="Q352" i="6" s="1"/>
  <c r="T351" i="6"/>
  <c r="U351" i="6" s="1"/>
  <c r="S351" i="6"/>
  <c r="Q351" i="6"/>
  <c r="B351" i="6"/>
  <c r="O351" i="6" s="1"/>
  <c r="T350" i="6"/>
  <c r="U350" i="6" s="1"/>
  <c r="S350" i="6"/>
  <c r="Q350" i="6"/>
  <c r="B350" i="6"/>
  <c r="N350" i="6" s="1"/>
  <c r="T349" i="6"/>
  <c r="U349" i="6" s="1"/>
  <c r="S349" i="6"/>
  <c r="Q349" i="6"/>
  <c r="B349" i="6"/>
  <c r="N349" i="6" s="1"/>
  <c r="U348" i="6"/>
  <c r="T348" i="6"/>
  <c r="S348" i="6"/>
  <c r="Q348" i="6"/>
  <c r="B348" i="6"/>
  <c r="N348" i="6" s="1"/>
  <c r="T347" i="6"/>
  <c r="U347" i="6" s="1"/>
  <c r="S347" i="6"/>
  <c r="Q347" i="6"/>
  <c r="N347" i="6"/>
  <c r="B347" i="6"/>
  <c r="O347" i="6" s="1"/>
  <c r="T346" i="6"/>
  <c r="U346" i="6" s="1"/>
  <c r="S346" i="6"/>
  <c r="Q346" i="6"/>
  <c r="B346" i="6"/>
  <c r="N346" i="6" s="1"/>
  <c r="T345" i="6"/>
  <c r="U345" i="6" s="1"/>
  <c r="S345" i="6"/>
  <c r="Q345" i="6"/>
  <c r="B345" i="6"/>
  <c r="O345" i="6" s="1"/>
  <c r="T344" i="6"/>
  <c r="U344" i="6" s="1"/>
  <c r="S344" i="6"/>
  <c r="Q344" i="6"/>
  <c r="O344" i="6"/>
  <c r="B344" i="6"/>
  <c r="N344" i="6" s="1"/>
  <c r="T343" i="6"/>
  <c r="U343" i="6" s="1"/>
  <c r="S343" i="6"/>
  <c r="B343" i="6"/>
  <c r="N343" i="6" s="1"/>
  <c r="P343" i="6" s="1"/>
  <c r="Q343" i="6" s="1"/>
  <c r="T342" i="6"/>
  <c r="U342" i="6" s="1"/>
  <c r="S342" i="6"/>
  <c r="B342" i="6"/>
  <c r="N342" i="6" s="1"/>
  <c r="P342" i="6" s="1"/>
  <c r="Q342" i="6" s="1"/>
  <c r="U341" i="6"/>
  <c r="T341" i="6"/>
  <c r="S341" i="6"/>
  <c r="Q341" i="6"/>
  <c r="B341" i="6"/>
  <c r="N341" i="6" s="1"/>
  <c r="T340" i="6"/>
  <c r="U340" i="6" s="1"/>
  <c r="S340" i="6"/>
  <c r="Q340" i="6"/>
  <c r="N340" i="6"/>
  <c r="B340" i="6"/>
  <c r="O340" i="6" s="1"/>
  <c r="T339" i="6"/>
  <c r="U339" i="6" s="1"/>
  <c r="S339" i="6"/>
  <c r="Q339" i="6"/>
  <c r="B339" i="6"/>
  <c r="N339" i="6" s="1"/>
  <c r="T338" i="6"/>
  <c r="U338" i="6" s="1"/>
  <c r="S338" i="6"/>
  <c r="Q338" i="6"/>
  <c r="B338" i="6"/>
  <c r="O338" i="6" s="1"/>
  <c r="T337" i="6"/>
  <c r="U337" i="6" s="1"/>
  <c r="S337" i="6"/>
  <c r="B337" i="6"/>
  <c r="O337" i="6" s="1"/>
  <c r="T336" i="6"/>
  <c r="U336" i="6" s="1"/>
  <c r="S336" i="6"/>
  <c r="Q336" i="6"/>
  <c r="B336" i="6"/>
  <c r="O336" i="6" s="1"/>
  <c r="T335" i="6"/>
  <c r="U335" i="6" s="1"/>
  <c r="S335" i="6"/>
  <c r="Q335" i="6"/>
  <c r="N335" i="6"/>
  <c r="B335" i="6"/>
  <c r="O335" i="6" s="1"/>
  <c r="T334" i="6"/>
  <c r="U334" i="6" s="1"/>
  <c r="S334" i="6"/>
  <c r="Q334" i="6"/>
  <c r="B334" i="6"/>
  <c r="T333" i="6"/>
  <c r="U333" i="6" s="1"/>
  <c r="S333" i="6"/>
  <c r="Q333" i="6"/>
  <c r="B333" i="6"/>
  <c r="O333" i="6" s="1"/>
  <c r="T332" i="6"/>
  <c r="U332" i="6" s="1"/>
  <c r="S332" i="6"/>
  <c r="Q332" i="6"/>
  <c r="B332" i="6"/>
  <c r="O332" i="6" s="1"/>
  <c r="T331" i="6"/>
  <c r="U331" i="6" s="1"/>
  <c r="S331" i="6"/>
  <c r="Q331" i="6"/>
  <c r="B331" i="6"/>
  <c r="T330" i="6"/>
  <c r="U330" i="6" s="1"/>
  <c r="S330" i="6"/>
  <c r="Q330" i="6"/>
  <c r="B330" i="6"/>
  <c r="N330" i="6" s="1"/>
  <c r="T329" i="6"/>
  <c r="U329" i="6" s="1"/>
  <c r="S329" i="6"/>
  <c r="Q329" i="6"/>
  <c r="B329" i="6"/>
  <c r="O329" i="6" s="1"/>
  <c r="T328" i="6"/>
  <c r="U328" i="6" s="1"/>
  <c r="S328" i="6"/>
  <c r="Q328" i="6"/>
  <c r="B328" i="6"/>
  <c r="O328" i="6" s="1"/>
  <c r="T327" i="6"/>
  <c r="U327" i="6" s="1"/>
  <c r="S327" i="6"/>
  <c r="Q327" i="6"/>
  <c r="B327" i="6"/>
  <c r="O327" i="6" s="1"/>
  <c r="T326" i="6"/>
  <c r="U326" i="6" s="1"/>
  <c r="S326" i="6"/>
  <c r="Q326" i="6"/>
  <c r="O326" i="6"/>
  <c r="B326" i="6"/>
  <c r="N326" i="6" s="1"/>
  <c r="T325" i="6"/>
  <c r="U325" i="6" s="1"/>
  <c r="S325" i="6"/>
  <c r="Q325" i="6"/>
  <c r="B325" i="6"/>
  <c r="O325" i="6" s="1"/>
  <c r="T324" i="6"/>
  <c r="U324" i="6" s="1"/>
  <c r="S324" i="6"/>
  <c r="Q324" i="6"/>
  <c r="B324" i="6"/>
  <c r="O324" i="6" s="1"/>
  <c r="T323" i="6"/>
  <c r="U323" i="6" s="1"/>
  <c r="S323" i="6"/>
  <c r="Q323" i="6"/>
  <c r="B323" i="6"/>
  <c r="O323" i="6" s="1"/>
  <c r="T322" i="6"/>
  <c r="U322" i="6" s="1"/>
  <c r="S322" i="6"/>
  <c r="Q322" i="6"/>
  <c r="B322" i="6"/>
  <c r="O322" i="6" s="1"/>
  <c r="T321" i="6"/>
  <c r="U321" i="6" s="1"/>
  <c r="S321" i="6"/>
  <c r="Q321" i="6"/>
  <c r="B321" i="6"/>
  <c r="O321" i="6" s="1"/>
  <c r="T320" i="6"/>
  <c r="U320" i="6" s="1"/>
  <c r="S320" i="6"/>
  <c r="Q320" i="6"/>
  <c r="B320" i="6"/>
  <c r="O320" i="6" s="1"/>
  <c r="T319" i="6"/>
  <c r="U319" i="6" s="1"/>
  <c r="S319" i="6"/>
  <c r="Q319" i="6"/>
  <c r="B319" i="6"/>
  <c r="O319" i="6" s="1"/>
  <c r="T318" i="6"/>
  <c r="U318" i="6" s="1"/>
  <c r="S318" i="6"/>
  <c r="Q318" i="6"/>
  <c r="B318" i="6"/>
  <c r="T317" i="6"/>
  <c r="U317" i="6" s="1"/>
  <c r="S317" i="6"/>
  <c r="Q317" i="6"/>
  <c r="B317" i="6"/>
  <c r="O317" i="6" s="1"/>
  <c r="T316" i="6"/>
  <c r="U316" i="6" s="1"/>
  <c r="S316" i="6"/>
  <c r="Q316" i="6"/>
  <c r="B316" i="6"/>
  <c r="O316" i="6" s="1"/>
  <c r="T315" i="6"/>
  <c r="U315" i="6" s="1"/>
  <c r="S315" i="6"/>
  <c r="Q315" i="6"/>
  <c r="B315" i="6"/>
  <c r="T314" i="6"/>
  <c r="U314" i="6" s="1"/>
  <c r="S314" i="6"/>
  <c r="Q314" i="6"/>
  <c r="B314" i="6"/>
  <c r="N314" i="6" s="1"/>
  <c r="T313" i="6"/>
  <c r="U313" i="6" s="1"/>
  <c r="S313" i="6"/>
  <c r="Q313" i="6"/>
  <c r="B313" i="6"/>
  <c r="O313" i="6" s="1"/>
  <c r="T312" i="6"/>
  <c r="U312" i="6" s="1"/>
  <c r="S312" i="6"/>
  <c r="Q312" i="6"/>
  <c r="B312" i="6"/>
  <c r="O312" i="6" s="1"/>
  <c r="T311" i="6"/>
  <c r="U311" i="6" s="1"/>
  <c r="S311" i="6"/>
  <c r="Q311" i="6"/>
  <c r="B311" i="6"/>
  <c r="O311" i="6" s="1"/>
  <c r="T310" i="6"/>
  <c r="U310" i="6" s="1"/>
  <c r="S310" i="6"/>
  <c r="Q310" i="6"/>
  <c r="O310" i="6"/>
  <c r="B310" i="6"/>
  <c r="N310" i="6" s="1"/>
  <c r="T309" i="6"/>
  <c r="U309" i="6" s="1"/>
  <c r="S309" i="6"/>
  <c r="Q309" i="6"/>
  <c r="B309" i="6"/>
  <c r="O309" i="6" s="1"/>
  <c r="T308" i="6"/>
  <c r="U308" i="6" s="1"/>
  <c r="S308" i="6"/>
  <c r="Q308" i="6"/>
  <c r="B308" i="6"/>
  <c r="O308" i="6" s="1"/>
  <c r="T307" i="6"/>
  <c r="U307" i="6" s="1"/>
  <c r="S307" i="6"/>
  <c r="Q307" i="6"/>
  <c r="B307" i="6"/>
  <c r="O307" i="6" s="1"/>
  <c r="T306" i="6"/>
  <c r="U306" i="6" s="1"/>
  <c r="S306" i="6"/>
  <c r="Q306" i="6"/>
  <c r="B306" i="6"/>
  <c r="O306" i="6" s="1"/>
  <c r="T305" i="6"/>
  <c r="U305" i="6" s="1"/>
  <c r="S305" i="6"/>
  <c r="Q305" i="6"/>
  <c r="B305" i="6"/>
  <c r="O305" i="6" s="1"/>
  <c r="T304" i="6"/>
  <c r="U304" i="6" s="1"/>
  <c r="S304" i="6"/>
  <c r="Q304" i="6"/>
  <c r="B304" i="6"/>
  <c r="O304" i="6" s="1"/>
  <c r="T303" i="6"/>
  <c r="U303" i="6" s="1"/>
  <c r="S303" i="6"/>
  <c r="Q303" i="6"/>
  <c r="B303" i="6"/>
  <c r="O303" i="6" s="1"/>
  <c r="T302" i="6"/>
  <c r="U302" i="6" s="1"/>
  <c r="S302" i="6"/>
  <c r="Q302" i="6"/>
  <c r="B302" i="6"/>
  <c r="T301" i="6"/>
  <c r="U301" i="6" s="1"/>
  <c r="S301" i="6"/>
  <c r="Q301" i="6"/>
  <c r="B301" i="6"/>
  <c r="O301" i="6" s="1"/>
  <c r="T300" i="6"/>
  <c r="U300" i="6" s="1"/>
  <c r="S300" i="6"/>
  <c r="Q300" i="6"/>
  <c r="B300" i="6"/>
  <c r="O300" i="6" s="1"/>
  <c r="T299" i="6"/>
  <c r="U299" i="6" s="1"/>
  <c r="S299" i="6"/>
  <c r="Q299" i="6"/>
  <c r="B299" i="6"/>
  <c r="T298" i="6"/>
  <c r="U298" i="6" s="1"/>
  <c r="S298" i="6"/>
  <c r="Q298" i="6"/>
  <c r="B298" i="6"/>
  <c r="N298" i="6" s="1"/>
  <c r="T297" i="6"/>
  <c r="U297" i="6" s="1"/>
  <c r="S297" i="6"/>
  <c r="Q297" i="6"/>
  <c r="B297" i="6"/>
  <c r="O297" i="6" s="1"/>
  <c r="T296" i="6"/>
  <c r="U296" i="6" s="1"/>
  <c r="S296" i="6"/>
  <c r="Q296" i="6"/>
  <c r="B296" i="6"/>
  <c r="O296" i="6" s="1"/>
  <c r="T295" i="6"/>
  <c r="U295" i="6" s="1"/>
  <c r="S295" i="6"/>
  <c r="B295" i="6"/>
  <c r="N295" i="6" s="1"/>
  <c r="P295" i="6" s="1"/>
  <c r="Q295" i="6" s="1"/>
  <c r="T294" i="6"/>
  <c r="U294" i="6" s="1"/>
  <c r="S294" i="6"/>
  <c r="Q294" i="6"/>
  <c r="B294" i="6"/>
  <c r="N294" i="6" s="1"/>
  <c r="T293" i="6"/>
  <c r="U293" i="6" s="1"/>
  <c r="S293" i="6"/>
  <c r="B293" i="6"/>
  <c r="T292" i="6"/>
  <c r="U292" i="6" s="1"/>
  <c r="S292" i="6"/>
  <c r="Q292" i="6"/>
  <c r="B292" i="6"/>
  <c r="O292" i="6" s="1"/>
  <c r="T291" i="6"/>
  <c r="U291" i="6" s="1"/>
  <c r="S291" i="6"/>
  <c r="Q291" i="6"/>
  <c r="B291" i="6"/>
  <c r="O291" i="6" s="1"/>
  <c r="T290" i="6"/>
  <c r="U290" i="6" s="1"/>
  <c r="S290" i="6"/>
  <c r="Q290" i="6"/>
  <c r="B290" i="6"/>
  <c r="T289" i="6"/>
  <c r="U289" i="6" s="1"/>
  <c r="S289" i="6"/>
  <c r="Q289" i="6"/>
  <c r="B289" i="6"/>
  <c r="N289" i="6" s="1"/>
  <c r="T288" i="6"/>
  <c r="U288" i="6" s="1"/>
  <c r="S288" i="6"/>
  <c r="Q288" i="6"/>
  <c r="B288" i="6"/>
  <c r="O288" i="6" s="1"/>
  <c r="T287" i="6"/>
  <c r="U287" i="6" s="1"/>
  <c r="S287" i="6"/>
  <c r="Q287" i="6"/>
  <c r="B287" i="6"/>
  <c r="O287" i="6" s="1"/>
  <c r="U286" i="6"/>
  <c r="T286" i="6"/>
  <c r="S286" i="6"/>
  <c r="Q286" i="6"/>
  <c r="B286" i="6"/>
  <c r="O286" i="6" s="1"/>
  <c r="T285" i="6"/>
  <c r="U285" i="6" s="1"/>
  <c r="S285" i="6"/>
  <c r="Q285" i="6"/>
  <c r="B285" i="6"/>
  <c r="O285" i="6" s="1"/>
  <c r="T284" i="6"/>
  <c r="U284" i="6" s="1"/>
  <c r="S284" i="6"/>
  <c r="Q284" i="6"/>
  <c r="B284" i="6"/>
  <c r="O284" i="6" s="1"/>
  <c r="T283" i="6"/>
  <c r="U283" i="6" s="1"/>
  <c r="S283" i="6"/>
  <c r="Q283" i="6"/>
  <c r="B283" i="6"/>
  <c r="O283" i="6" s="1"/>
  <c r="T282" i="6"/>
  <c r="U282" i="6" s="1"/>
  <c r="S282" i="6"/>
  <c r="Q282" i="6"/>
  <c r="N282" i="6"/>
  <c r="B282" i="6"/>
  <c r="O282" i="6" s="1"/>
  <c r="T281" i="6"/>
  <c r="U281" i="6" s="1"/>
  <c r="S281" i="6"/>
  <c r="Q281" i="6"/>
  <c r="B281" i="6"/>
  <c r="T280" i="6"/>
  <c r="U280" i="6" s="1"/>
  <c r="S280" i="6"/>
  <c r="Q280" i="6"/>
  <c r="B280" i="6"/>
  <c r="O280" i="6" s="1"/>
  <c r="T279" i="6"/>
  <c r="U279" i="6" s="1"/>
  <c r="S279" i="6"/>
  <c r="Q279" i="6"/>
  <c r="B279" i="6"/>
  <c r="O279" i="6" s="1"/>
  <c r="U278" i="6"/>
  <c r="T278" i="6"/>
  <c r="S278" i="6"/>
  <c r="Q278" i="6"/>
  <c r="B278" i="6"/>
  <c r="T277" i="6"/>
  <c r="U277" i="6" s="1"/>
  <c r="S277" i="6"/>
  <c r="Q277" i="6"/>
  <c r="B277" i="6"/>
  <c r="N277" i="6" s="1"/>
  <c r="T276" i="6"/>
  <c r="U276" i="6" s="1"/>
  <c r="S276" i="6"/>
  <c r="Q276" i="6"/>
  <c r="B276" i="6"/>
  <c r="O276" i="6" s="1"/>
  <c r="T275" i="6"/>
  <c r="U275" i="6" s="1"/>
  <c r="S275" i="6"/>
  <c r="B275" i="6"/>
  <c r="N275" i="6" s="1"/>
  <c r="P275" i="6" s="1"/>
  <c r="Q275" i="6" s="1"/>
  <c r="T274" i="6"/>
  <c r="U274" i="6" s="1"/>
  <c r="S274" i="6"/>
  <c r="Q274" i="6"/>
  <c r="B274" i="6"/>
  <c r="O274" i="6" s="1"/>
  <c r="T273" i="6"/>
  <c r="U273" i="6" s="1"/>
  <c r="S273" i="6"/>
  <c r="B273" i="6"/>
  <c r="T272" i="6"/>
  <c r="U272" i="6" s="1"/>
  <c r="S272" i="6"/>
  <c r="Q272" i="6"/>
  <c r="B272" i="6"/>
  <c r="O272" i="6" s="1"/>
  <c r="T271" i="6"/>
  <c r="U271" i="6" s="1"/>
  <c r="S271" i="6"/>
  <c r="Q271" i="6"/>
  <c r="B271" i="6"/>
  <c r="O271" i="6" s="1"/>
  <c r="T270" i="6"/>
  <c r="U270" i="6" s="1"/>
  <c r="S270" i="6"/>
  <c r="B270" i="6"/>
  <c r="T269" i="6"/>
  <c r="U269" i="6" s="1"/>
  <c r="S269" i="6"/>
  <c r="Q269" i="6"/>
  <c r="B269" i="6"/>
  <c r="N269" i="6" s="1"/>
  <c r="T268" i="6"/>
  <c r="U268" i="6" s="1"/>
  <c r="S268" i="6"/>
  <c r="Q268" i="6"/>
  <c r="B268" i="6"/>
  <c r="N268" i="6" s="1"/>
  <c r="T267" i="6"/>
  <c r="U267" i="6" s="1"/>
  <c r="S267" i="6"/>
  <c r="Q267" i="6"/>
  <c r="N267" i="6"/>
  <c r="B267" i="6"/>
  <c r="O267" i="6" s="1"/>
  <c r="T266" i="6"/>
  <c r="U266" i="6" s="1"/>
  <c r="S266" i="6"/>
  <c r="Q266" i="6"/>
  <c r="B266" i="6"/>
  <c r="N266" i="6" s="1"/>
  <c r="T265" i="6"/>
  <c r="U265" i="6" s="1"/>
  <c r="S265" i="6"/>
  <c r="Q265" i="6"/>
  <c r="B265" i="6"/>
  <c r="T264" i="6"/>
  <c r="U264" i="6" s="1"/>
  <c r="S264" i="6"/>
  <c r="Q264" i="6"/>
  <c r="B264" i="6"/>
  <c r="N264" i="6" s="1"/>
  <c r="T263" i="6"/>
  <c r="U263" i="6" s="1"/>
  <c r="S263" i="6"/>
  <c r="Q263" i="6"/>
  <c r="N263" i="6"/>
  <c r="B263" i="6"/>
  <c r="O263" i="6" s="1"/>
  <c r="T262" i="6"/>
  <c r="U262" i="6" s="1"/>
  <c r="S262" i="6"/>
  <c r="B262" i="6"/>
  <c r="U261" i="6"/>
  <c r="T261" i="6"/>
  <c r="S261" i="6"/>
  <c r="Q261" i="6"/>
  <c r="B261" i="6"/>
  <c r="O261" i="6" s="1"/>
  <c r="T260" i="6"/>
  <c r="U260" i="6" s="1"/>
  <c r="S260" i="6"/>
  <c r="Q260" i="6"/>
  <c r="B260" i="6"/>
  <c r="O260" i="6" s="1"/>
  <c r="T259" i="6"/>
  <c r="U259" i="6" s="1"/>
  <c r="S259" i="6"/>
  <c r="Q259" i="6"/>
  <c r="B259" i="6"/>
  <c r="T258" i="6"/>
  <c r="U258" i="6" s="1"/>
  <c r="S258" i="6"/>
  <c r="Q258" i="6"/>
  <c r="B258" i="6"/>
  <c r="T257" i="6"/>
  <c r="U257" i="6" s="1"/>
  <c r="S257" i="6"/>
  <c r="Q257" i="6"/>
  <c r="B257" i="6"/>
  <c r="O257" i="6" s="1"/>
  <c r="T256" i="6"/>
  <c r="U256" i="6" s="1"/>
  <c r="S256" i="6"/>
  <c r="Q256" i="6"/>
  <c r="B256" i="6"/>
  <c r="O256" i="6" s="1"/>
  <c r="T255" i="6"/>
  <c r="U255" i="6" s="1"/>
  <c r="S255" i="6"/>
  <c r="Q255" i="6"/>
  <c r="B255" i="6"/>
  <c r="T254" i="6"/>
  <c r="U254" i="6" s="1"/>
  <c r="S254" i="6"/>
  <c r="Q254" i="6"/>
  <c r="B254" i="6"/>
  <c r="U253" i="6"/>
  <c r="T253" i="6"/>
  <c r="S253" i="6"/>
  <c r="B253" i="6"/>
  <c r="N253" i="6" s="1"/>
  <c r="P253" i="6" s="1"/>
  <c r="Q253" i="6" s="1"/>
  <c r="T252" i="6"/>
  <c r="U252" i="6" s="1"/>
  <c r="S252" i="6"/>
  <c r="Q252" i="6"/>
  <c r="B252" i="6"/>
  <c r="O252" i="6" s="1"/>
  <c r="T251" i="6"/>
  <c r="U251" i="6" s="1"/>
  <c r="S251" i="6"/>
  <c r="Q251" i="6"/>
  <c r="B251" i="6"/>
  <c r="N251" i="6" s="1"/>
  <c r="U250" i="6"/>
  <c r="T250" i="6"/>
  <c r="S250" i="6"/>
  <c r="Q250" i="6"/>
  <c r="B250" i="6"/>
  <c r="O250" i="6" s="1"/>
  <c r="T249" i="6"/>
  <c r="U249" i="6" s="1"/>
  <c r="S249" i="6"/>
  <c r="Q249" i="6"/>
  <c r="B249" i="6"/>
  <c r="O249" i="6" s="1"/>
  <c r="T248" i="6"/>
  <c r="U248" i="6" s="1"/>
  <c r="S248" i="6"/>
  <c r="Q248" i="6"/>
  <c r="B248" i="6"/>
  <c r="O248" i="6" s="1"/>
  <c r="T247" i="6"/>
  <c r="U247" i="6" s="1"/>
  <c r="S247" i="6"/>
  <c r="Q247" i="6"/>
  <c r="B247" i="6"/>
  <c r="N247" i="6" s="1"/>
  <c r="T246" i="6"/>
  <c r="U246" i="6" s="1"/>
  <c r="S246" i="6"/>
  <c r="Q246" i="6"/>
  <c r="B246" i="6"/>
  <c r="O246" i="6" s="1"/>
  <c r="T245" i="6"/>
  <c r="U245" i="6" s="1"/>
  <c r="S245" i="6"/>
  <c r="Q245" i="6"/>
  <c r="B245" i="6"/>
  <c r="O245" i="6" s="1"/>
  <c r="T244" i="6"/>
  <c r="U244" i="6" s="1"/>
  <c r="S244" i="6"/>
  <c r="Q244" i="6"/>
  <c r="B244" i="6"/>
  <c r="O244" i="6" s="1"/>
  <c r="T243" i="6"/>
  <c r="U243" i="6" s="1"/>
  <c r="S243" i="6"/>
  <c r="Q243" i="6"/>
  <c r="B243" i="6"/>
  <c r="N243" i="6" s="1"/>
  <c r="T242" i="6"/>
  <c r="U242" i="6" s="1"/>
  <c r="S242" i="6"/>
  <c r="Q242" i="6"/>
  <c r="B242" i="6"/>
  <c r="O242" i="6" s="1"/>
  <c r="T241" i="6"/>
  <c r="U241" i="6" s="1"/>
  <c r="S241" i="6"/>
  <c r="Q241" i="6"/>
  <c r="B241" i="6"/>
  <c r="O241" i="6" s="1"/>
  <c r="T240" i="6"/>
  <c r="U240" i="6" s="1"/>
  <c r="S240" i="6"/>
  <c r="Q240" i="6"/>
  <c r="B240" i="6"/>
  <c r="O240" i="6" s="1"/>
  <c r="T239" i="6"/>
  <c r="U239" i="6" s="1"/>
  <c r="S239" i="6"/>
  <c r="Q239" i="6"/>
  <c r="B239" i="6"/>
  <c r="N239" i="6" s="1"/>
  <c r="U238" i="6"/>
  <c r="T238" i="6"/>
  <c r="S238" i="6"/>
  <c r="Q238" i="6"/>
  <c r="B238" i="6"/>
  <c r="O238" i="6" s="1"/>
  <c r="T237" i="6"/>
  <c r="U237" i="6" s="1"/>
  <c r="S237" i="6"/>
  <c r="Q237" i="6"/>
  <c r="B237" i="6"/>
  <c r="O237" i="6" s="1"/>
  <c r="T236" i="6"/>
  <c r="U236" i="6" s="1"/>
  <c r="S236" i="6"/>
  <c r="Q236" i="6"/>
  <c r="B236" i="6"/>
  <c r="O236" i="6" s="1"/>
  <c r="T235" i="6"/>
  <c r="U235" i="6" s="1"/>
  <c r="S235" i="6"/>
  <c r="Q235" i="6"/>
  <c r="B235" i="6"/>
  <c r="N235" i="6" s="1"/>
  <c r="T234" i="6"/>
  <c r="U234" i="6" s="1"/>
  <c r="S234" i="6"/>
  <c r="Q234" i="6"/>
  <c r="B234" i="6"/>
  <c r="O234" i="6" s="1"/>
  <c r="T233" i="6"/>
  <c r="U233" i="6" s="1"/>
  <c r="S233" i="6"/>
  <c r="Q233" i="6"/>
  <c r="B233" i="6"/>
  <c r="O233" i="6" s="1"/>
  <c r="T232" i="6"/>
  <c r="U232" i="6" s="1"/>
  <c r="S232" i="6"/>
  <c r="Q232" i="6"/>
  <c r="B232" i="6"/>
  <c r="O232" i="6" s="1"/>
  <c r="T231" i="6"/>
  <c r="U231" i="6" s="1"/>
  <c r="S231" i="6"/>
  <c r="Q231" i="6"/>
  <c r="B231" i="6"/>
  <c r="N231" i="6" s="1"/>
  <c r="T230" i="6"/>
  <c r="U230" i="6" s="1"/>
  <c r="S230" i="6"/>
  <c r="Q230" i="6"/>
  <c r="B230" i="6"/>
  <c r="O230" i="6" s="1"/>
  <c r="T229" i="6"/>
  <c r="U229" i="6" s="1"/>
  <c r="S229" i="6"/>
  <c r="Q229" i="6"/>
  <c r="B229" i="6"/>
  <c r="O229" i="6" s="1"/>
  <c r="T228" i="6"/>
  <c r="U228" i="6" s="1"/>
  <c r="S228" i="6"/>
  <c r="Q228" i="6"/>
  <c r="B228" i="6"/>
  <c r="O228" i="6" s="1"/>
  <c r="T227" i="6"/>
  <c r="U227" i="6" s="1"/>
  <c r="S227" i="6"/>
  <c r="Q227" i="6"/>
  <c r="B227" i="6"/>
  <c r="N227" i="6" s="1"/>
  <c r="T226" i="6"/>
  <c r="U226" i="6" s="1"/>
  <c r="S226" i="6"/>
  <c r="Q226" i="6"/>
  <c r="B226" i="6"/>
  <c r="O226" i="6" s="1"/>
  <c r="T225" i="6"/>
  <c r="U225" i="6" s="1"/>
  <c r="S225" i="6"/>
  <c r="Q225" i="6"/>
  <c r="B225" i="6"/>
  <c r="O225" i="6" s="1"/>
  <c r="T224" i="6"/>
  <c r="U224" i="6" s="1"/>
  <c r="S224" i="6"/>
  <c r="Q224" i="6"/>
  <c r="B224" i="6"/>
  <c r="O224" i="6" s="1"/>
  <c r="T223" i="6"/>
  <c r="U223" i="6" s="1"/>
  <c r="S223" i="6"/>
  <c r="Q223" i="6"/>
  <c r="O223" i="6"/>
  <c r="B223" i="6"/>
  <c r="N223" i="6" s="1"/>
  <c r="T222" i="6"/>
  <c r="U222" i="6" s="1"/>
  <c r="S222" i="6"/>
  <c r="Q222" i="6"/>
  <c r="B222" i="6"/>
  <c r="O222" i="6" s="1"/>
  <c r="T221" i="6"/>
  <c r="U221" i="6" s="1"/>
  <c r="S221" i="6"/>
  <c r="Q221" i="6"/>
  <c r="B221" i="6"/>
  <c r="O221" i="6" s="1"/>
  <c r="T220" i="6"/>
  <c r="U220" i="6" s="1"/>
  <c r="S220" i="6"/>
  <c r="B220" i="6"/>
  <c r="O220" i="6" s="1"/>
  <c r="T219" i="6"/>
  <c r="U219" i="6" s="1"/>
  <c r="S219" i="6"/>
  <c r="Q219" i="6"/>
  <c r="B219" i="6"/>
  <c r="O219" i="6" s="1"/>
  <c r="T218" i="6"/>
  <c r="U218" i="6" s="1"/>
  <c r="S218" i="6"/>
  <c r="B218" i="6"/>
  <c r="T217" i="6"/>
  <c r="U217" i="6" s="1"/>
  <c r="S217" i="6"/>
  <c r="B217" i="6"/>
  <c r="O217" i="6" s="1"/>
  <c r="T216" i="6"/>
  <c r="U216" i="6" s="1"/>
  <c r="S216" i="6"/>
  <c r="Q216" i="6"/>
  <c r="B216" i="6"/>
  <c r="O216" i="6" s="1"/>
  <c r="T215" i="6"/>
  <c r="U215" i="6" s="1"/>
  <c r="S215" i="6"/>
  <c r="Q215" i="6"/>
  <c r="N215" i="6"/>
  <c r="B215" i="6"/>
  <c r="O215" i="6" s="1"/>
  <c r="T214" i="6"/>
  <c r="U214" i="6" s="1"/>
  <c r="S214" i="6"/>
  <c r="Q214" i="6"/>
  <c r="B214" i="6"/>
  <c r="O214" i="6" s="1"/>
  <c r="T213" i="6"/>
  <c r="U213" i="6" s="1"/>
  <c r="S213" i="6"/>
  <c r="Q213" i="6"/>
  <c r="B213" i="6"/>
  <c r="T212" i="6"/>
  <c r="U212" i="6" s="1"/>
  <c r="S212" i="6"/>
  <c r="Q212" i="6"/>
  <c r="B212" i="6"/>
  <c r="O212" i="6" s="1"/>
  <c r="U211" i="6"/>
  <c r="T211" i="6"/>
  <c r="S211" i="6"/>
  <c r="Q211" i="6"/>
  <c r="N211" i="6"/>
  <c r="B211" i="6"/>
  <c r="O211" i="6" s="1"/>
  <c r="T210" i="6"/>
  <c r="U210" i="6" s="1"/>
  <c r="S210" i="6"/>
  <c r="Q210" i="6"/>
  <c r="B210" i="6"/>
  <c r="O210" i="6" s="1"/>
  <c r="T209" i="6"/>
  <c r="U209" i="6" s="1"/>
  <c r="S209" i="6"/>
  <c r="Q209" i="6"/>
  <c r="B209" i="6"/>
  <c r="T208" i="6"/>
  <c r="U208" i="6" s="1"/>
  <c r="S208" i="6"/>
  <c r="Q208" i="6"/>
  <c r="B208" i="6"/>
  <c r="O208" i="6" s="1"/>
  <c r="T207" i="6"/>
  <c r="U207" i="6" s="1"/>
  <c r="S207" i="6"/>
  <c r="B207" i="6"/>
  <c r="O207" i="6" s="1"/>
  <c r="T206" i="6"/>
  <c r="U206" i="6" s="1"/>
  <c r="S206" i="6"/>
  <c r="Q206" i="6"/>
  <c r="B206" i="6"/>
  <c r="O206" i="6" s="1"/>
  <c r="T205" i="6"/>
  <c r="U205" i="6" s="1"/>
  <c r="S205" i="6"/>
  <c r="Q205" i="6"/>
  <c r="B205" i="6"/>
  <c r="N205" i="6" s="1"/>
  <c r="T204" i="6"/>
  <c r="U204" i="6" s="1"/>
  <c r="S204" i="6"/>
  <c r="B204" i="6"/>
  <c r="O204" i="6" s="1"/>
  <c r="T203" i="6"/>
  <c r="U203" i="6" s="1"/>
  <c r="S203" i="6"/>
  <c r="Q203" i="6"/>
  <c r="B203" i="6"/>
  <c r="O203" i="6" s="1"/>
  <c r="U202" i="6"/>
  <c r="T202" i="6"/>
  <c r="S202" i="6"/>
  <c r="Q202" i="6"/>
  <c r="N202" i="6"/>
  <c r="B202" i="6"/>
  <c r="O202" i="6" s="1"/>
  <c r="T201" i="6"/>
  <c r="U201" i="6" s="1"/>
  <c r="S201" i="6"/>
  <c r="Q201" i="6"/>
  <c r="B201" i="6"/>
  <c r="O201" i="6" s="1"/>
  <c r="T200" i="6"/>
  <c r="U200" i="6" s="1"/>
  <c r="S200" i="6"/>
  <c r="Q200" i="6"/>
  <c r="B200" i="6"/>
  <c r="T199" i="6"/>
  <c r="U199" i="6" s="1"/>
  <c r="S199" i="6"/>
  <c r="Q199" i="6"/>
  <c r="B199" i="6"/>
  <c r="O199" i="6" s="1"/>
  <c r="T198" i="6"/>
  <c r="U198" i="6" s="1"/>
  <c r="S198" i="6"/>
  <c r="Q198" i="6"/>
  <c r="B198" i="6"/>
  <c r="O198" i="6" s="1"/>
  <c r="T197" i="6"/>
  <c r="U197" i="6" s="1"/>
  <c r="S197" i="6"/>
  <c r="Q197" i="6"/>
  <c r="B197" i="6"/>
  <c r="O197" i="6" s="1"/>
  <c r="T196" i="6"/>
  <c r="U196" i="6" s="1"/>
  <c r="S196" i="6"/>
  <c r="Q196" i="6"/>
  <c r="B196" i="6"/>
  <c r="T195" i="6"/>
  <c r="U195" i="6" s="1"/>
  <c r="S195" i="6"/>
  <c r="Q195" i="6"/>
  <c r="B195" i="6"/>
  <c r="O195" i="6" s="1"/>
  <c r="T194" i="6"/>
  <c r="U194" i="6" s="1"/>
  <c r="S194" i="6"/>
  <c r="Q194" i="6"/>
  <c r="N194" i="6"/>
  <c r="B194" i="6"/>
  <c r="O194" i="6" s="1"/>
  <c r="T193" i="6"/>
  <c r="U193" i="6" s="1"/>
  <c r="S193" i="6"/>
  <c r="Q193" i="6"/>
  <c r="B193" i="6"/>
  <c r="O193" i="6" s="1"/>
  <c r="T192" i="6"/>
  <c r="U192" i="6" s="1"/>
  <c r="S192" i="6"/>
  <c r="Q192" i="6"/>
  <c r="B192" i="6"/>
  <c r="T191" i="6"/>
  <c r="U191" i="6" s="1"/>
  <c r="S191" i="6"/>
  <c r="Q191" i="6"/>
  <c r="B191" i="6"/>
  <c r="O191" i="6" s="1"/>
  <c r="T190" i="6"/>
  <c r="U190" i="6" s="1"/>
  <c r="S190" i="6"/>
  <c r="Q190" i="6"/>
  <c r="B190" i="6"/>
  <c r="O190" i="6" s="1"/>
  <c r="T189" i="6"/>
  <c r="U189" i="6" s="1"/>
  <c r="S189" i="6"/>
  <c r="Q189" i="6"/>
  <c r="B189" i="6"/>
  <c r="O189" i="6" s="1"/>
  <c r="T188" i="6"/>
  <c r="U188" i="6" s="1"/>
  <c r="S188" i="6"/>
  <c r="Q188" i="6"/>
  <c r="B188" i="6"/>
  <c r="T187" i="6"/>
  <c r="U187" i="6" s="1"/>
  <c r="S187" i="6"/>
  <c r="Q187" i="6"/>
  <c r="B187" i="6"/>
  <c r="O187" i="6" s="1"/>
  <c r="T186" i="6"/>
  <c r="U186" i="6" s="1"/>
  <c r="S186" i="6"/>
  <c r="Q186" i="6"/>
  <c r="B186" i="6"/>
  <c r="O186" i="6" s="1"/>
  <c r="T185" i="6"/>
  <c r="U185" i="6" s="1"/>
  <c r="S185" i="6"/>
  <c r="Q185" i="6"/>
  <c r="B185" i="6"/>
  <c r="O185" i="6" s="1"/>
  <c r="T184" i="6"/>
  <c r="U184" i="6" s="1"/>
  <c r="S184" i="6"/>
  <c r="Q184" i="6"/>
  <c r="B184" i="6"/>
  <c r="T183" i="6"/>
  <c r="U183" i="6" s="1"/>
  <c r="S183" i="6"/>
  <c r="B183" i="6"/>
  <c r="O183" i="6" s="1"/>
  <c r="T182" i="6"/>
  <c r="U182" i="6" s="1"/>
  <c r="S182" i="6"/>
  <c r="B182" i="6"/>
  <c r="O182" i="6" s="1"/>
  <c r="T181" i="6"/>
  <c r="U181" i="6" s="1"/>
  <c r="S181" i="6"/>
  <c r="Q181" i="6"/>
  <c r="B181" i="6"/>
  <c r="T180" i="6"/>
  <c r="U180" i="6" s="1"/>
  <c r="S180" i="6"/>
  <c r="Q180" i="6"/>
  <c r="B180" i="6"/>
  <c r="O180" i="6" s="1"/>
  <c r="T179" i="6"/>
  <c r="U179" i="6" s="1"/>
  <c r="S179" i="6"/>
  <c r="Q179" i="6"/>
  <c r="B179" i="6"/>
  <c r="O179" i="6" s="1"/>
  <c r="T178" i="6"/>
  <c r="U178" i="6" s="1"/>
  <c r="S178" i="6"/>
  <c r="Q178" i="6"/>
  <c r="B178" i="6"/>
  <c r="O178" i="6" s="1"/>
  <c r="T177" i="6"/>
  <c r="U177" i="6" s="1"/>
  <c r="S177" i="6"/>
  <c r="Q177" i="6"/>
  <c r="B177" i="6"/>
  <c r="T176" i="6"/>
  <c r="U176" i="6" s="1"/>
  <c r="S176" i="6"/>
  <c r="Q176" i="6"/>
  <c r="B176" i="6"/>
  <c r="O176" i="6" s="1"/>
  <c r="T175" i="6"/>
  <c r="U175" i="6" s="1"/>
  <c r="S175" i="6"/>
  <c r="Q175" i="6"/>
  <c r="N175" i="6"/>
  <c r="B175" i="6"/>
  <c r="O175" i="6" s="1"/>
  <c r="T174" i="6"/>
  <c r="U174" i="6" s="1"/>
  <c r="S174" i="6"/>
  <c r="Q174" i="6"/>
  <c r="B174" i="6"/>
  <c r="O174" i="6" s="1"/>
  <c r="T173" i="6"/>
  <c r="U173" i="6" s="1"/>
  <c r="S173" i="6"/>
  <c r="Q173" i="6"/>
  <c r="B173" i="6"/>
  <c r="O173" i="6" s="1"/>
  <c r="T172" i="6"/>
  <c r="U172" i="6" s="1"/>
  <c r="S172" i="6"/>
  <c r="B172" i="6"/>
  <c r="O172" i="6" s="1"/>
  <c r="T171" i="6"/>
  <c r="U171" i="6" s="1"/>
  <c r="S171" i="6"/>
  <c r="B171" i="6"/>
  <c r="O171" i="6" s="1"/>
  <c r="T170" i="6"/>
  <c r="U170" i="6" s="1"/>
  <c r="S170" i="6"/>
  <c r="Q170" i="6"/>
  <c r="B170" i="6"/>
  <c r="O170" i="6" s="1"/>
  <c r="T169" i="6"/>
  <c r="U169" i="6" s="1"/>
  <c r="S169" i="6"/>
  <c r="Q169" i="6"/>
  <c r="B169" i="6"/>
  <c r="O169" i="6" s="1"/>
  <c r="T168" i="6"/>
  <c r="U168" i="6" s="1"/>
  <c r="S168" i="6"/>
  <c r="B168" i="6"/>
  <c r="N168" i="6" s="1"/>
  <c r="P168" i="6" s="1"/>
  <c r="Q168" i="6" s="1"/>
  <c r="T167" i="6"/>
  <c r="U167" i="6" s="1"/>
  <c r="S167" i="6"/>
  <c r="Q167" i="6"/>
  <c r="B167" i="6"/>
  <c r="O167" i="6" s="1"/>
  <c r="T166" i="6"/>
  <c r="U166" i="6" s="1"/>
  <c r="S166" i="6"/>
  <c r="Q166" i="6"/>
  <c r="B166" i="6"/>
  <c r="N166" i="6" s="1"/>
  <c r="T165" i="6"/>
  <c r="U165" i="6" s="1"/>
  <c r="S165" i="6"/>
  <c r="Q165" i="6"/>
  <c r="B165" i="6"/>
  <c r="O165" i="6" s="1"/>
  <c r="T164" i="6"/>
  <c r="U164" i="6" s="1"/>
  <c r="S164" i="6"/>
  <c r="Q164" i="6"/>
  <c r="O164" i="6"/>
  <c r="N164" i="6"/>
  <c r="B164" i="6"/>
  <c r="T163" i="6"/>
  <c r="U163" i="6" s="1"/>
  <c r="S163" i="6"/>
  <c r="Q163" i="6"/>
  <c r="B163" i="6"/>
  <c r="O163" i="6" s="1"/>
  <c r="T162" i="6"/>
  <c r="U162" i="6" s="1"/>
  <c r="S162" i="6"/>
  <c r="Q162" i="6"/>
  <c r="B162" i="6"/>
  <c r="N162" i="6" s="1"/>
  <c r="T161" i="6"/>
  <c r="U161" i="6" s="1"/>
  <c r="S161" i="6"/>
  <c r="Q161" i="6"/>
  <c r="B161" i="6"/>
  <c r="O161" i="6" s="1"/>
  <c r="T160" i="6"/>
  <c r="U160" i="6" s="1"/>
  <c r="S160" i="6"/>
  <c r="Q160" i="6"/>
  <c r="N160" i="6"/>
  <c r="B160" i="6"/>
  <c r="O160" i="6" s="1"/>
  <c r="T159" i="6"/>
  <c r="U159" i="6" s="1"/>
  <c r="S159" i="6"/>
  <c r="B159" i="6"/>
  <c r="T158" i="6"/>
  <c r="U158" i="6" s="1"/>
  <c r="S158" i="6"/>
  <c r="Q158" i="6"/>
  <c r="B158" i="6"/>
  <c r="O158" i="6" s="1"/>
  <c r="T157" i="6"/>
  <c r="U157" i="6" s="1"/>
  <c r="S157" i="6"/>
  <c r="Q157" i="6"/>
  <c r="B157" i="6"/>
  <c r="O157" i="6" s="1"/>
  <c r="T156" i="6"/>
  <c r="U156" i="6" s="1"/>
  <c r="S156" i="6"/>
  <c r="Q156" i="6"/>
  <c r="B156" i="6"/>
  <c r="O156" i="6" s="1"/>
  <c r="T155" i="6"/>
  <c r="U155" i="6" s="1"/>
  <c r="S155" i="6"/>
  <c r="Q155" i="6"/>
  <c r="B155" i="6"/>
  <c r="O155" i="6" s="1"/>
  <c r="T154" i="6"/>
  <c r="U154" i="6" s="1"/>
  <c r="S154" i="6"/>
  <c r="Q154" i="6"/>
  <c r="B154" i="6"/>
  <c r="O154" i="6" s="1"/>
  <c r="T153" i="6"/>
  <c r="U153" i="6" s="1"/>
  <c r="S153" i="6"/>
  <c r="Q153" i="6"/>
  <c r="B153" i="6"/>
  <c r="O153" i="6" s="1"/>
  <c r="T152" i="6"/>
  <c r="U152" i="6" s="1"/>
  <c r="S152" i="6"/>
  <c r="Q152" i="6"/>
  <c r="B152" i="6"/>
  <c r="O152" i="6" s="1"/>
  <c r="U151" i="6"/>
  <c r="T151" i="6"/>
  <c r="S151" i="6"/>
  <c r="Q151" i="6"/>
  <c r="B151" i="6"/>
  <c r="O151" i="6" s="1"/>
  <c r="T150" i="6"/>
  <c r="U150" i="6" s="1"/>
  <c r="S150" i="6"/>
  <c r="Q150" i="6"/>
  <c r="B150" i="6"/>
  <c r="O150" i="6" s="1"/>
  <c r="T149" i="6"/>
  <c r="U149" i="6" s="1"/>
  <c r="S149" i="6"/>
  <c r="Q149" i="6"/>
  <c r="B149" i="6"/>
  <c r="O149" i="6" s="1"/>
  <c r="T148" i="6"/>
  <c r="U148" i="6" s="1"/>
  <c r="S148" i="6"/>
  <c r="Q148" i="6"/>
  <c r="B148" i="6"/>
  <c r="O148" i="6" s="1"/>
  <c r="T147" i="6"/>
  <c r="U147" i="6" s="1"/>
  <c r="S147" i="6"/>
  <c r="Q147" i="6"/>
  <c r="N147" i="6"/>
  <c r="B147" i="6"/>
  <c r="O147" i="6" s="1"/>
  <c r="T146" i="6"/>
  <c r="U146" i="6" s="1"/>
  <c r="S146" i="6"/>
  <c r="B146" i="6"/>
  <c r="O146" i="6" s="1"/>
  <c r="T145" i="6"/>
  <c r="U145" i="6" s="1"/>
  <c r="S145" i="6"/>
  <c r="Q145" i="6"/>
  <c r="O145" i="6"/>
  <c r="N145" i="6"/>
  <c r="B145" i="6"/>
  <c r="T144" i="6"/>
  <c r="U144" i="6" s="1"/>
  <c r="S144" i="6"/>
  <c r="Q144" i="6"/>
  <c r="B144" i="6"/>
  <c r="O144" i="6" s="1"/>
  <c r="T143" i="6"/>
  <c r="U143" i="6" s="1"/>
  <c r="S143" i="6"/>
  <c r="Q143" i="6"/>
  <c r="B143" i="6"/>
  <c r="O143" i="6" s="1"/>
  <c r="T142" i="6"/>
  <c r="U142" i="6" s="1"/>
  <c r="S142" i="6"/>
  <c r="Q142" i="6"/>
  <c r="B142" i="6"/>
  <c r="O142" i="6" s="1"/>
  <c r="T141" i="6"/>
  <c r="U141" i="6" s="1"/>
  <c r="S141" i="6"/>
  <c r="Q141" i="6"/>
  <c r="B141" i="6"/>
  <c r="O141" i="6" s="1"/>
  <c r="T140" i="6"/>
  <c r="U140" i="6" s="1"/>
  <c r="S140" i="6"/>
  <c r="Q140" i="6"/>
  <c r="B140" i="6"/>
  <c r="O140" i="6" s="1"/>
  <c r="T139" i="6"/>
  <c r="U139" i="6" s="1"/>
  <c r="S139" i="6"/>
  <c r="Q139" i="6"/>
  <c r="B139" i="6"/>
  <c r="N139" i="6" s="1"/>
  <c r="T138" i="6"/>
  <c r="U138" i="6" s="1"/>
  <c r="S138" i="6"/>
  <c r="Q138" i="6"/>
  <c r="B138" i="6"/>
  <c r="O138" i="6" s="1"/>
  <c r="T137" i="6"/>
  <c r="U137" i="6" s="1"/>
  <c r="S137" i="6"/>
  <c r="Q137" i="6"/>
  <c r="B137" i="6"/>
  <c r="O137" i="6" s="1"/>
  <c r="T136" i="6"/>
  <c r="U136" i="6" s="1"/>
  <c r="S136" i="6"/>
  <c r="Q136" i="6"/>
  <c r="B136" i="6"/>
  <c r="O136" i="6" s="1"/>
  <c r="T135" i="6"/>
  <c r="U135" i="6" s="1"/>
  <c r="S135" i="6"/>
  <c r="Q135" i="6"/>
  <c r="O135" i="6"/>
  <c r="B135" i="6"/>
  <c r="N135" i="6" s="1"/>
  <c r="T134" i="6"/>
  <c r="U134" i="6" s="1"/>
  <c r="S134" i="6"/>
  <c r="B134" i="6"/>
  <c r="O134" i="6" s="1"/>
  <c r="T133" i="6"/>
  <c r="U133" i="6" s="1"/>
  <c r="S133" i="6"/>
  <c r="Q133" i="6"/>
  <c r="B133" i="6"/>
  <c r="O133" i="6" s="1"/>
  <c r="T132" i="6"/>
  <c r="U132" i="6" s="1"/>
  <c r="S132" i="6"/>
  <c r="Q132" i="6"/>
  <c r="N132" i="6"/>
  <c r="B132" i="6"/>
  <c r="O132" i="6" s="1"/>
  <c r="T131" i="6"/>
  <c r="U131" i="6" s="1"/>
  <c r="S131" i="6"/>
  <c r="Q131" i="6"/>
  <c r="B131" i="6"/>
  <c r="O131" i="6" s="1"/>
  <c r="T130" i="6"/>
  <c r="U130" i="6" s="1"/>
  <c r="S130" i="6"/>
  <c r="Q130" i="6"/>
  <c r="B130" i="6"/>
  <c r="O130" i="6" s="1"/>
  <c r="T129" i="6"/>
  <c r="U129" i="6" s="1"/>
  <c r="S129" i="6"/>
  <c r="Q129" i="6"/>
  <c r="B129" i="6"/>
  <c r="O129" i="6" s="1"/>
  <c r="T128" i="6"/>
  <c r="U128" i="6" s="1"/>
  <c r="S128" i="6"/>
  <c r="Q128" i="6"/>
  <c r="B128" i="6"/>
  <c r="O128" i="6" s="1"/>
  <c r="T127" i="6"/>
  <c r="U127" i="6" s="1"/>
  <c r="S127" i="6"/>
  <c r="Q127" i="6"/>
  <c r="B127" i="6"/>
  <c r="O127" i="6" s="1"/>
  <c r="T126" i="6"/>
  <c r="U126" i="6" s="1"/>
  <c r="S126" i="6"/>
  <c r="Q126" i="6"/>
  <c r="B126" i="6"/>
  <c r="O126" i="6" s="1"/>
  <c r="T125" i="6"/>
  <c r="U125" i="6" s="1"/>
  <c r="S125" i="6"/>
  <c r="Q125" i="6"/>
  <c r="B125" i="6"/>
  <c r="O125" i="6" s="1"/>
  <c r="T124" i="6"/>
  <c r="U124" i="6" s="1"/>
  <c r="S124" i="6"/>
  <c r="Q124" i="6"/>
  <c r="N124" i="6"/>
  <c r="B124" i="6"/>
  <c r="O124" i="6" s="1"/>
  <c r="T123" i="6"/>
  <c r="U123" i="6" s="1"/>
  <c r="S123" i="6"/>
  <c r="Q123" i="6"/>
  <c r="B123" i="6"/>
  <c r="O123" i="6" s="1"/>
  <c r="T122" i="6"/>
  <c r="U122" i="6" s="1"/>
  <c r="S122" i="6"/>
  <c r="Q122" i="6"/>
  <c r="B122" i="6"/>
  <c r="O122" i="6" s="1"/>
  <c r="T121" i="6"/>
  <c r="U121" i="6" s="1"/>
  <c r="S121" i="6"/>
  <c r="B121" i="6"/>
  <c r="O121" i="6" s="1"/>
  <c r="T120" i="6"/>
  <c r="U120" i="6" s="1"/>
  <c r="S120" i="6"/>
  <c r="Q120" i="6"/>
  <c r="O120" i="6"/>
  <c r="B120" i="6"/>
  <c r="N120" i="6" s="1"/>
  <c r="T119" i="6"/>
  <c r="U119" i="6" s="1"/>
  <c r="S119" i="6"/>
  <c r="Q119" i="6"/>
  <c r="B119" i="6"/>
  <c r="O119" i="6" s="1"/>
  <c r="T118" i="6"/>
  <c r="U118" i="6" s="1"/>
  <c r="S118" i="6"/>
  <c r="Q118" i="6"/>
  <c r="B118" i="6"/>
  <c r="N118" i="6" s="1"/>
  <c r="U117" i="6"/>
  <c r="T117" i="6"/>
  <c r="S117" i="6"/>
  <c r="Q117" i="6"/>
  <c r="B117" i="6"/>
  <c r="O117" i="6" s="1"/>
  <c r="T116" i="6"/>
  <c r="U116" i="6" s="1"/>
  <c r="S116" i="6"/>
  <c r="B116" i="6"/>
  <c r="O116" i="6" s="1"/>
  <c r="T115" i="6"/>
  <c r="U115" i="6" s="1"/>
  <c r="S115" i="6"/>
  <c r="Q115" i="6"/>
  <c r="B115" i="6"/>
  <c r="O115" i="6" s="1"/>
  <c r="T114" i="6"/>
  <c r="U114" i="6" s="1"/>
  <c r="S114" i="6"/>
  <c r="Q114" i="6"/>
  <c r="B114" i="6"/>
  <c r="O114" i="6" s="1"/>
  <c r="T113" i="6"/>
  <c r="U113" i="6" s="1"/>
  <c r="S113" i="6"/>
  <c r="Q113" i="6"/>
  <c r="N113" i="6"/>
  <c r="B113" i="6"/>
  <c r="O113" i="6" s="1"/>
  <c r="T112" i="6"/>
  <c r="U112" i="6" s="1"/>
  <c r="S112" i="6"/>
  <c r="B112" i="6"/>
  <c r="O112" i="6" s="1"/>
  <c r="T111" i="6"/>
  <c r="U111" i="6" s="1"/>
  <c r="S111" i="6"/>
  <c r="Q111" i="6"/>
  <c r="O111" i="6"/>
  <c r="B111" i="6"/>
  <c r="N111" i="6" s="1"/>
  <c r="T110" i="6"/>
  <c r="U110" i="6" s="1"/>
  <c r="S110" i="6"/>
  <c r="Q110" i="6"/>
  <c r="B110" i="6"/>
  <c r="O110" i="6" s="1"/>
  <c r="T109" i="6"/>
  <c r="U109" i="6" s="1"/>
  <c r="S109" i="6"/>
  <c r="Q109" i="6"/>
  <c r="B109" i="6"/>
  <c r="O109" i="6" s="1"/>
  <c r="U108" i="6"/>
  <c r="T108" i="6"/>
  <c r="S108" i="6"/>
  <c r="Q108" i="6"/>
  <c r="B108" i="6"/>
  <c r="O108" i="6" s="1"/>
  <c r="T107" i="6"/>
  <c r="U107" i="6" s="1"/>
  <c r="S107" i="6"/>
  <c r="Q107" i="6"/>
  <c r="O107" i="6"/>
  <c r="B107" i="6"/>
  <c r="N107" i="6" s="1"/>
  <c r="T106" i="6"/>
  <c r="U106" i="6" s="1"/>
  <c r="S106" i="6"/>
  <c r="Q106" i="6"/>
  <c r="B106" i="6"/>
  <c r="O106" i="6" s="1"/>
  <c r="T105" i="6"/>
  <c r="U105" i="6" s="1"/>
  <c r="S105" i="6"/>
  <c r="Q105" i="6"/>
  <c r="O105" i="6"/>
  <c r="B105" i="6"/>
  <c r="N105" i="6" s="1"/>
  <c r="T104" i="6"/>
  <c r="U104" i="6" s="1"/>
  <c r="S104" i="6"/>
  <c r="Q104" i="6"/>
  <c r="B104" i="6"/>
  <c r="O104" i="6" s="1"/>
  <c r="T103" i="6"/>
  <c r="U103" i="6" s="1"/>
  <c r="S103" i="6"/>
  <c r="Q103" i="6"/>
  <c r="B103" i="6"/>
  <c r="N103" i="6" s="1"/>
  <c r="T102" i="6"/>
  <c r="U102" i="6" s="1"/>
  <c r="S102" i="6"/>
  <c r="B102" i="6"/>
  <c r="O102" i="6" s="1"/>
  <c r="T101" i="6"/>
  <c r="U101" i="6" s="1"/>
  <c r="S101" i="6"/>
  <c r="Q101" i="6"/>
  <c r="B101" i="6"/>
  <c r="N101" i="6" s="1"/>
  <c r="T100" i="6"/>
  <c r="U100" i="6" s="1"/>
  <c r="S100" i="6"/>
  <c r="Q100" i="6"/>
  <c r="B100" i="6"/>
  <c r="O100" i="6" s="1"/>
  <c r="T99" i="6"/>
  <c r="U99" i="6" s="1"/>
  <c r="S99" i="6"/>
  <c r="Q99" i="6"/>
  <c r="B99" i="6"/>
  <c r="N99" i="6" s="1"/>
  <c r="T98" i="6"/>
  <c r="U98" i="6" s="1"/>
  <c r="S98" i="6"/>
  <c r="Q98" i="6"/>
  <c r="B98" i="6"/>
  <c r="O98" i="6" s="1"/>
  <c r="T97" i="6"/>
  <c r="U97" i="6" s="1"/>
  <c r="S97" i="6"/>
  <c r="Q97" i="6"/>
  <c r="B97" i="6"/>
  <c r="N97" i="6" s="1"/>
  <c r="T96" i="6"/>
  <c r="U96" i="6" s="1"/>
  <c r="S96" i="6"/>
  <c r="Q96" i="6"/>
  <c r="B96" i="6"/>
  <c r="O96" i="6" s="1"/>
  <c r="T95" i="6"/>
  <c r="U95" i="6" s="1"/>
  <c r="S95" i="6"/>
  <c r="Q95" i="6"/>
  <c r="B95" i="6"/>
  <c r="N95" i="6" s="1"/>
  <c r="T94" i="6"/>
  <c r="U94" i="6" s="1"/>
  <c r="S94" i="6"/>
  <c r="Q94" i="6"/>
  <c r="B94" i="6"/>
  <c r="O94" i="6" s="1"/>
  <c r="T93" i="6"/>
  <c r="U93" i="6" s="1"/>
  <c r="S93" i="6"/>
  <c r="Q93" i="6"/>
  <c r="B93" i="6"/>
  <c r="N93" i="6" s="1"/>
  <c r="T92" i="6"/>
  <c r="U92" i="6" s="1"/>
  <c r="S92" i="6"/>
  <c r="N92" i="6"/>
  <c r="P92" i="6" s="1"/>
  <c r="Q92" i="6" s="1"/>
  <c r="B92" i="6"/>
  <c r="O92" i="6" s="1"/>
  <c r="T91" i="6"/>
  <c r="U91" i="6" s="1"/>
  <c r="S91" i="6"/>
  <c r="Q91" i="6"/>
  <c r="B91" i="6"/>
  <c r="O91" i="6" s="1"/>
  <c r="T90" i="6"/>
  <c r="U90" i="6" s="1"/>
  <c r="S90" i="6"/>
  <c r="Q90" i="6"/>
  <c r="N90" i="6"/>
  <c r="B90" i="6"/>
  <c r="O90" i="6" s="1"/>
  <c r="T89" i="6"/>
  <c r="U89" i="6" s="1"/>
  <c r="S89" i="6"/>
  <c r="B89" i="6"/>
  <c r="O89" i="6" s="1"/>
  <c r="T88" i="6"/>
  <c r="U88" i="6" s="1"/>
  <c r="S88" i="6"/>
  <c r="Q88" i="6"/>
  <c r="B88" i="6"/>
  <c r="N88" i="6" s="1"/>
  <c r="T87" i="6"/>
  <c r="U87" i="6" s="1"/>
  <c r="S87" i="6"/>
  <c r="Q87" i="6"/>
  <c r="B87" i="6"/>
  <c r="O87" i="6" s="1"/>
  <c r="T86" i="6"/>
  <c r="U86" i="6" s="1"/>
  <c r="S86" i="6"/>
  <c r="Q86" i="6"/>
  <c r="B86" i="6"/>
  <c r="N86" i="6" s="1"/>
  <c r="T85" i="6"/>
  <c r="U85" i="6" s="1"/>
  <c r="S85" i="6"/>
  <c r="Q85" i="6"/>
  <c r="B85" i="6"/>
  <c r="O85" i="6" s="1"/>
  <c r="T84" i="6"/>
  <c r="U84" i="6" s="1"/>
  <c r="S84" i="6"/>
  <c r="Q84" i="6"/>
  <c r="B84" i="6"/>
  <c r="N84" i="6" s="1"/>
  <c r="T83" i="6"/>
  <c r="U83" i="6" s="1"/>
  <c r="S83" i="6"/>
  <c r="Q83" i="6"/>
  <c r="B83" i="6"/>
  <c r="O83" i="6" s="1"/>
  <c r="T82" i="6"/>
  <c r="U82" i="6" s="1"/>
  <c r="S82" i="6"/>
  <c r="Q82" i="6"/>
  <c r="B82" i="6"/>
  <c r="N82" i="6" s="1"/>
  <c r="T81" i="6"/>
  <c r="U81" i="6" s="1"/>
  <c r="S81" i="6"/>
  <c r="Q81" i="6"/>
  <c r="B81" i="6"/>
  <c r="O81" i="6" s="1"/>
  <c r="T80" i="6"/>
  <c r="U80" i="6" s="1"/>
  <c r="S80" i="6"/>
  <c r="Q80" i="6"/>
  <c r="B80" i="6"/>
  <c r="N80" i="6" s="1"/>
  <c r="T79" i="6"/>
  <c r="U79" i="6" s="1"/>
  <c r="S79" i="6"/>
  <c r="Q79" i="6"/>
  <c r="B79" i="6"/>
  <c r="O79" i="6" s="1"/>
  <c r="T78" i="6"/>
  <c r="U78" i="6" s="1"/>
  <c r="S78" i="6"/>
  <c r="Q78" i="6"/>
  <c r="B78" i="6"/>
  <c r="N78" i="6" s="1"/>
  <c r="T77" i="6"/>
  <c r="U77" i="6" s="1"/>
  <c r="S77" i="6"/>
  <c r="Q77" i="6"/>
  <c r="B77" i="6"/>
  <c r="O77" i="6" s="1"/>
  <c r="T76" i="6"/>
  <c r="U76" i="6" s="1"/>
  <c r="S76" i="6"/>
  <c r="Q76" i="6"/>
  <c r="O76" i="6"/>
  <c r="B76" i="6"/>
  <c r="N76" i="6" s="1"/>
  <c r="T75" i="6"/>
  <c r="U75" i="6" s="1"/>
  <c r="S75" i="6"/>
  <c r="Q75" i="6"/>
  <c r="B75" i="6"/>
  <c r="O75" i="6" s="1"/>
  <c r="T74" i="6"/>
  <c r="U74" i="6" s="1"/>
  <c r="S74" i="6"/>
  <c r="Q74" i="6"/>
  <c r="B74" i="6"/>
  <c r="N74" i="6" s="1"/>
  <c r="T73" i="6"/>
  <c r="U73" i="6" s="1"/>
  <c r="S73" i="6"/>
  <c r="B73" i="6"/>
  <c r="N73" i="6" s="1"/>
  <c r="P73" i="6" s="1"/>
  <c r="Q73" i="6" s="1"/>
  <c r="T72" i="6"/>
  <c r="U72" i="6" s="1"/>
  <c r="S72" i="6"/>
  <c r="Q72" i="6"/>
  <c r="B72" i="6"/>
  <c r="O72" i="6" s="1"/>
  <c r="T71" i="6"/>
  <c r="U71" i="6" s="1"/>
  <c r="S71" i="6"/>
  <c r="Q71" i="6"/>
  <c r="B71" i="6"/>
  <c r="O71" i="6" s="1"/>
  <c r="T70" i="6"/>
  <c r="U70" i="6" s="1"/>
  <c r="S70" i="6"/>
  <c r="Q70" i="6"/>
  <c r="B70" i="6"/>
  <c r="O70" i="6" s="1"/>
  <c r="T69" i="6"/>
  <c r="U69" i="6" s="1"/>
  <c r="S69" i="6"/>
  <c r="Q69" i="6"/>
  <c r="B69" i="6"/>
  <c r="O69" i="6" s="1"/>
  <c r="T68" i="6"/>
  <c r="U68" i="6" s="1"/>
  <c r="S68" i="6"/>
  <c r="Q68" i="6"/>
  <c r="B68" i="6"/>
  <c r="O68" i="6" s="1"/>
  <c r="T67" i="6"/>
  <c r="U67" i="6" s="1"/>
  <c r="S67" i="6"/>
  <c r="Q67" i="6"/>
  <c r="B67" i="6"/>
  <c r="O67" i="6" s="1"/>
  <c r="T66" i="6"/>
  <c r="U66" i="6" s="1"/>
  <c r="S66" i="6"/>
  <c r="Q66" i="6"/>
  <c r="B66" i="6"/>
  <c r="O66" i="6" s="1"/>
  <c r="T65" i="6"/>
  <c r="U65" i="6" s="1"/>
  <c r="S65" i="6"/>
  <c r="Q65" i="6"/>
  <c r="N65" i="6"/>
  <c r="B65" i="6"/>
  <c r="O65" i="6" s="1"/>
  <c r="T64" i="6"/>
  <c r="U64" i="6" s="1"/>
  <c r="S64" i="6"/>
  <c r="Q64" i="6"/>
  <c r="B64" i="6"/>
  <c r="O64" i="6" s="1"/>
  <c r="T63" i="6"/>
  <c r="U63" i="6" s="1"/>
  <c r="S63" i="6"/>
  <c r="Q63" i="6"/>
  <c r="B63" i="6"/>
  <c r="O63" i="6" s="1"/>
  <c r="T62" i="6"/>
  <c r="U62" i="6" s="1"/>
  <c r="S62" i="6"/>
  <c r="Q62" i="6"/>
  <c r="B62" i="6"/>
  <c r="O62" i="6" s="1"/>
  <c r="T61" i="6"/>
  <c r="U61" i="6" s="1"/>
  <c r="S61" i="6"/>
  <c r="Q61" i="6"/>
  <c r="B61" i="6"/>
  <c r="O61" i="6" s="1"/>
  <c r="T60" i="6"/>
  <c r="U60" i="6" s="1"/>
  <c r="S60" i="6"/>
  <c r="Q60" i="6"/>
  <c r="B60" i="6"/>
  <c r="O60" i="6" s="1"/>
  <c r="T59" i="6"/>
  <c r="U59" i="6" s="1"/>
  <c r="S59" i="6"/>
  <c r="B59" i="6"/>
  <c r="N59" i="6" s="1"/>
  <c r="P59" i="6" s="1"/>
  <c r="Q59" i="6" s="1"/>
  <c r="T58" i="6"/>
  <c r="U58" i="6" s="1"/>
  <c r="S58" i="6"/>
  <c r="Q58" i="6"/>
  <c r="N58" i="6"/>
  <c r="B58" i="6"/>
  <c r="O58" i="6" s="1"/>
  <c r="T57" i="6"/>
  <c r="U57" i="6" s="1"/>
  <c r="S57" i="6"/>
  <c r="Q57" i="6"/>
  <c r="B57" i="6"/>
  <c r="N57" i="6" s="1"/>
  <c r="T56" i="6"/>
  <c r="U56" i="6" s="1"/>
  <c r="S56" i="6"/>
  <c r="Q56" i="6"/>
  <c r="B56" i="6"/>
  <c r="O56" i="6" s="1"/>
  <c r="T55" i="6"/>
  <c r="U55" i="6" s="1"/>
  <c r="S55" i="6"/>
  <c r="Q55" i="6"/>
  <c r="B55" i="6"/>
  <c r="N55" i="6" s="1"/>
  <c r="T54" i="6"/>
  <c r="U54" i="6" s="1"/>
  <c r="S54" i="6"/>
  <c r="Q54" i="6"/>
  <c r="B54" i="6"/>
  <c r="O54" i="6" s="1"/>
  <c r="T53" i="6"/>
  <c r="U53" i="6" s="1"/>
  <c r="S53" i="6"/>
  <c r="Q53" i="6"/>
  <c r="B53" i="6"/>
  <c r="N53" i="6" s="1"/>
  <c r="T52" i="6"/>
  <c r="U52" i="6" s="1"/>
  <c r="S52" i="6"/>
  <c r="Q52" i="6"/>
  <c r="B52" i="6"/>
  <c r="O52" i="6" s="1"/>
  <c r="T51" i="6"/>
  <c r="U51" i="6" s="1"/>
  <c r="S51" i="6"/>
  <c r="Q51" i="6"/>
  <c r="B51" i="6"/>
  <c r="N51" i="6" s="1"/>
  <c r="T50" i="6"/>
  <c r="U50" i="6" s="1"/>
  <c r="S50" i="6"/>
  <c r="Q50" i="6"/>
  <c r="N50" i="6"/>
  <c r="B50" i="6"/>
  <c r="O50" i="6" s="1"/>
  <c r="T49" i="6"/>
  <c r="U49" i="6" s="1"/>
  <c r="S49" i="6"/>
  <c r="Q49" i="6"/>
  <c r="B49" i="6"/>
  <c r="N49" i="6" s="1"/>
  <c r="T48" i="6"/>
  <c r="U48" i="6" s="1"/>
  <c r="S48" i="6"/>
  <c r="Q48" i="6"/>
  <c r="B48" i="6"/>
  <c r="O48" i="6" s="1"/>
  <c r="T47" i="6"/>
  <c r="U47" i="6" s="1"/>
  <c r="S47" i="6"/>
  <c r="Q47" i="6"/>
  <c r="B47" i="6"/>
  <c r="N47" i="6" s="1"/>
  <c r="T46" i="6"/>
  <c r="U46" i="6" s="1"/>
  <c r="S46" i="6"/>
  <c r="Q46" i="6"/>
  <c r="B46" i="6"/>
  <c r="O46" i="6" s="1"/>
  <c r="T45" i="6"/>
  <c r="U45" i="6" s="1"/>
  <c r="S45" i="6"/>
  <c r="Q45" i="6"/>
  <c r="B45" i="6"/>
  <c r="N45" i="6" s="1"/>
  <c r="T44" i="6"/>
  <c r="U44" i="6" s="1"/>
  <c r="S44" i="6"/>
  <c r="B44" i="6"/>
  <c r="O44" i="6" s="1"/>
  <c r="T43" i="6"/>
  <c r="U43" i="6" s="1"/>
  <c r="S43" i="6"/>
  <c r="Q43" i="6"/>
  <c r="B43" i="6"/>
  <c r="O43" i="6" s="1"/>
  <c r="T42" i="6"/>
  <c r="U42" i="6" s="1"/>
  <c r="S42" i="6"/>
  <c r="Q42" i="6"/>
  <c r="B42" i="6"/>
  <c r="O42" i="6" s="1"/>
  <c r="U41" i="6"/>
  <c r="T41" i="6"/>
  <c r="S41" i="6"/>
  <c r="Q41" i="6"/>
  <c r="B41" i="6"/>
  <c r="O41" i="6" s="1"/>
  <c r="T40" i="6"/>
  <c r="U40" i="6" s="1"/>
  <c r="S40" i="6"/>
  <c r="Q40" i="6"/>
  <c r="B40" i="6"/>
  <c r="N40" i="6" s="1"/>
  <c r="T39" i="6"/>
  <c r="U39" i="6" s="1"/>
  <c r="S39" i="6"/>
  <c r="Q39" i="6"/>
  <c r="B39" i="6"/>
  <c r="O39" i="6" s="1"/>
  <c r="T38" i="6"/>
  <c r="U38" i="6" s="1"/>
  <c r="S38" i="6"/>
  <c r="Q38" i="6"/>
  <c r="O38" i="6"/>
  <c r="B38" i="6"/>
  <c r="N38" i="6" s="1"/>
  <c r="T37" i="6"/>
  <c r="U37" i="6" s="1"/>
  <c r="S37" i="6"/>
  <c r="Q37" i="6"/>
  <c r="B37" i="6"/>
  <c r="O37" i="6" s="1"/>
  <c r="T36" i="6"/>
  <c r="U36" i="6" s="1"/>
  <c r="S36" i="6"/>
  <c r="Q36" i="6"/>
  <c r="B36" i="6"/>
  <c r="N36" i="6" s="1"/>
  <c r="T35" i="6"/>
  <c r="U35" i="6" s="1"/>
  <c r="S35" i="6"/>
  <c r="Q35" i="6"/>
  <c r="B35" i="6"/>
  <c r="O35" i="6" s="1"/>
  <c r="T34" i="6"/>
  <c r="U34" i="6" s="1"/>
  <c r="S34" i="6"/>
  <c r="Q34" i="6"/>
  <c r="B34" i="6"/>
  <c r="O34" i="6" s="1"/>
  <c r="U33" i="6"/>
  <c r="T33" i="6"/>
  <c r="S33" i="6"/>
  <c r="Q33" i="6"/>
  <c r="B33" i="6"/>
  <c r="O33" i="6" s="1"/>
  <c r="T32" i="6"/>
  <c r="U32" i="6" s="1"/>
  <c r="S32" i="6"/>
  <c r="B32" i="6"/>
  <c r="N32" i="6" s="1"/>
  <c r="P32" i="6" s="1"/>
  <c r="Q32" i="6" s="1"/>
  <c r="T31" i="6"/>
  <c r="U31" i="6" s="1"/>
  <c r="S31" i="6"/>
  <c r="Q31" i="6"/>
  <c r="B31" i="6"/>
  <c r="O31" i="6" s="1"/>
  <c r="T30" i="6"/>
  <c r="U30" i="6" s="1"/>
  <c r="S30" i="6"/>
  <c r="Q30" i="6"/>
  <c r="B30" i="6"/>
  <c r="N30" i="6" s="1"/>
  <c r="U29" i="6"/>
  <c r="T29" i="6"/>
  <c r="S29" i="6"/>
  <c r="Q29" i="6"/>
  <c r="B29" i="6"/>
  <c r="O29" i="6" s="1"/>
  <c r="T28" i="6"/>
  <c r="U28" i="6" s="1"/>
  <c r="S28" i="6"/>
  <c r="Q28" i="6"/>
  <c r="B28" i="6"/>
  <c r="N28" i="6" s="1"/>
  <c r="T27" i="6"/>
  <c r="U27" i="6" s="1"/>
  <c r="S27" i="6"/>
  <c r="Q27" i="6"/>
  <c r="B27" i="6"/>
  <c r="O27" i="6" s="1"/>
  <c r="T26" i="6"/>
  <c r="U26" i="6" s="1"/>
  <c r="S26" i="6"/>
  <c r="Q26" i="6"/>
  <c r="O26" i="6"/>
  <c r="B26" i="6"/>
  <c r="N26" i="6" s="1"/>
  <c r="U25" i="6"/>
  <c r="T25" i="6"/>
  <c r="S25" i="6"/>
  <c r="Q25" i="6"/>
  <c r="B25" i="6"/>
  <c r="O25" i="6" s="1"/>
  <c r="T24" i="6"/>
  <c r="U24" i="6" s="1"/>
  <c r="S24" i="6"/>
  <c r="Q24" i="6"/>
  <c r="B24" i="6"/>
  <c r="N24" i="6" s="1"/>
  <c r="T23" i="6"/>
  <c r="U23" i="6" s="1"/>
  <c r="S23" i="6"/>
  <c r="Q23" i="6"/>
  <c r="B23" i="6"/>
  <c r="O23" i="6" s="1"/>
  <c r="T22" i="6"/>
  <c r="U22" i="6" s="1"/>
  <c r="S22" i="6"/>
  <c r="Q22" i="6"/>
  <c r="B22" i="6"/>
  <c r="N22" i="6" s="1"/>
  <c r="T21" i="6"/>
  <c r="U21" i="6" s="1"/>
  <c r="S21" i="6"/>
  <c r="Q21" i="6"/>
  <c r="B21" i="6"/>
  <c r="O21" i="6" s="1"/>
  <c r="T20" i="6"/>
  <c r="U20" i="6" s="1"/>
  <c r="S20" i="6"/>
  <c r="Q20" i="6"/>
  <c r="B20" i="6"/>
  <c r="N20" i="6" s="1"/>
  <c r="T19" i="6"/>
  <c r="U19" i="6" s="1"/>
  <c r="S19" i="6"/>
  <c r="Q19" i="6"/>
  <c r="B19" i="6"/>
  <c r="O19" i="6" s="1"/>
  <c r="T18" i="6"/>
  <c r="U18" i="6" s="1"/>
  <c r="S18" i="6"/>
  <c r="B18" i="6"/>
  <c r="O18" i="6" s="1"/>
  <c r="T17" i="6"/>
  <c r="U17" i="6" s="1"/>
  <c r="S17" i="6"/>
  <c r="Q17" i="6"/>
  <c r="B17" i="6"/>
  <c r="O17" i="6" s="1"/>
  <c r="T16" i="6"/>
  <c r="U16" i="6" s="1"/>
  <c r="S16" i="6"/>
  <c r="Q16" i="6"/>
  <c r="B16" i="6"/>
  <c r="O16" i="6" s="1"/>
  <c r="T15" i="6"/>
  <c r="U15" i="6" s="1"/>
  <c r="S15" i="6"/>
  <c r="Q15" i="6"/>
  <c r="B15" i="6"/>
  <c r="O15" i="6" s="1"/>
  <c r="T14" i="6"/>
  <c r="U14" i="6" s="1"/>
  <c r="S14" i="6"/>
  <c r="Q14" i="6"/>
  <c r="B14" i="6"/>
  <c r="O14" i="6" s="1"/>
  <c r="T13" i="6"/>
  <c r="U13" i="6" s="1"/>
  <c r="S13" i="6"/>
  <c r="Q13" i="6"/>
  <c r="B13" i="6"/>
  <c r="N13" i="6" s="1"/>
  <c r="T12" i="6"/>
  <c r="U12" i="6" s="1"/>
  <c r="S12" i="6"/>
  <c r="Q12" i="6"/>
  <c r="B12" i="6"/>
  <c r="O12" i="6" s="1"/>
  <c r="T11" i="6"/>
  <c r="U11" i="6" s="1"/>
  <c r="S11" i="6"/>
  <c r="Q11" i="6"/>
  <c r="B11" i="6"/>
  <c r="O11" i="6" s="1"/>
  <c r="T10" i="6"/>
  <c r="U10" i="6" s="1"/>
  <c r="S10" i="6"/>
  <c r="Q10" i="6"/>
  <c r="B10" i="6"/>
  <c r="O10" i="6" s="1"/>
  <c r="T9" i="6"/>
  <c r="U9" i="6" s="1"/>
  <c r="S9" i="6"/>
  <c r="Q9" i="6"/>
  <c r="O9" i="6"/>
  <c r="N9" i="6"/>
  <c r="B9" i="6"/>
  <c r="T8" i="6"/>
  <c r="U8" i="6" s="1"/>
  <c r="S8" i="6"/>
  <c r="Q8" i="6"/>
  <c r="B8" i="6"/>
  <c r="O8" i="6" s="1"/>
  <c r="T7" i="6"/>
  <c r="U7" i="6" s="1"/>
  <c r="S7" i="6"/>
  <c r="Q7" i="6"/>
  <c r="B7" i="6"/>
  <c r="N7" i="6" s="1"/>
  <c r="T6" i="6"/>
  <c r="U6" i="6" s="1"/>
  <c r="S6" i="6"/>
  <c r="Q6" i="6"/>
  <c r="B6" i="6"/>
  <c r="O6" i="6" s="1"/>
  <c r="T5" i="6"/>
  <c r="U5" i="6" s="1"/>
  <c r="S5" i="6"/>
  <c r="Q5" i="6"/>
  <c r="O5" i="6"/>
  <c r="B5" i="6"/>
  <c r="N5" i="6" s="1"/>
  <c r="T4" i="6"/>
  <c r="U4" i="6" s="1"/>
  <c r="S4" i="6"/>
  <c r="Q4" i="6"/>
  <c r="B4" i="6"/>
  <c r="O4" i="6" s="1"/>
  <c r="T3" i="6"/>
  <c r="U3" i="6" s="1"/>
  <c r="S3" i="6"/>
  <c r="Q3" i="6"/>
  <c r="B3" i="6"/>
  <c r="N3" i="6" s="1"/>
  <c r="T2" i="6"/>
  <c r="U2" i="6" s="1"/>
  <c r="S2" i="6"/>
  <c r="Q2" i="6"/>
  <c r="B2" i="6"/>
  <c r="O2" i="6" s="1"/>
  <c r="T1489" i="5"/>
  <c r="R1489" i="5"/>
  <c r="U1488" i="5"/>
  <c r="S1488" i="5"/>
  <c r="Q1488" i="5"/>
  <c r="B1488" i="5"/>
  <c r="N1488" i="5" s="1"/>
  <c r="U1487" i="5"/>
  <c r="S1487" i="5"/>
  <c r="Q1487" i="5"/>
  <c r="B1487" i="5"/>
  <c r="N1487" i="5" s="1"/>
  <c r="U1486" i="5"/>
  <c r="S1486" i="5"/>
  <c r="Q1486" i="5"/>
  <c r="O1486" i="5"/>
  <c r="B1486" i="5"/>
  <c r="N1486" i="5" s="1"/>
  <c r="U1485" i="5"/>
  <c r="S1485" i="5"/>
  <c r="Q1485" i="5"/>
  <c r="B1485" i="5"/>
  <c r="O1485" i="5" s="1"/>
  <c r="U1484" i="5"/>
  <c r="S1484" i="5"/>
  <c r="Q1484" i="5"/>
  <c r="B1484" i="5"/>
  <c r="U1483" i="5"/>
  <c r="S1483" i="5"/>
  <c r="Q1483" i="5"/>
  <c r="B1483" i="5"/>
  <c r="U1482" i="5"/>
  <c r="S1482" i="5"/>
  <c r="Q1482" i="5"/>
  <c r="B1482" i="5"/>
  <c r="N1482" i="5" s="1"/>
  <c r="U1481" i="5"/>
  <c r="S1481" i="5"/>
  <c r="Q1481" i="5"/>
  <c r="B1481" i="5"/>
  <c r="O1481" i="5" s="1"/>
  <c r="U1480" i="5"/>
  <c r="S1480" i="5"/>
  <c r="Q1480" i="5"/>
  <c r="O1480" i="5"/>
  <c r="B1480" i="5"/>
  <c r="N1480" i="5" s="1"/>
  <c r="U1479" i="5"/>
  <c r="S1479" i="5"/>
  <c r="Q1479" i="5"/>
  <c r="O1479" i="5"/>
  <c r="N1479" i="5"/>
  <c r="B1479" i="5"/>
  <c r="U1478" i="5"/>
  <c r="S1478" i="5"/>
  <c r="Q1478" i="5"/>
  <c r="B1478" i="5"/>
  <c r="U1477" i="5"/>
  <c r="S1477" i="5"/>
  <c r="Q1477" i="5"/>
  <c r="B1477" i="5"/>
  <c r="U1476" i="5"/>
  <c r="S1476" i="5"/>
  <c r="Q1476" i="5"/>
  <c r="B1476" i="5"/>
  <c r="N1476" i="5" s="1"/>
  <c r="U1475" i="5"/>
  <c r="S1475" i="5"/>
  <c r="Q1475" i="5"/>
  <c r="B1475" i="5"/>
  <c r="N1475" i="5" s="1"/>
  <c r="U1474" i="5"/>
  <c r="S1474" i="5"/>
  <c r="Q1474" i="5"/>
  <c r="B1474" i="5"/>
  <c r="N1474" i="5" s="1"/>
  <c r="U1473" i="5"/>
  <c r="S1473" i="5"/>
  <c r="Q1473" i="5"/>
  <c r="B1473" i="5"/>
  <c r="O1473" i="5" s="1"/>
  <c r="U1472" i="5"/>
  <c r="S1472" i="5"/>
  <c r="Q1472" i="5"/>
  <c r="B1472" i="5"/>
  <c r="N1472" i="5" s="1"/>
  <c r="U1471" i="5"/>
  <c r="S1471" i="5"/>
  <c r="O1471" i="5"/>
  <c r="B1471" i="5"/>
  <c r="N1471" i="5" s="1"/>
  <c r="P1471" i="5" s="1"/>
  <c r="Q1471" i="5" s="1"/>
  <c r="U1470" i="5"/>
  <c r="S1470" i="5"/>
  <c r="Q1470" i="5"/>
  <c r="B1470" i="5"/>
  <c r="O1470" i="5" s="1"/>
  <c r="U1469" i="5"/>
  <c r="S1469" i="5"/>
  <c r="Q1469" i="5"/>
  <c r="B1469" i="5"/>
  <c r="U1468" i="5"/>
  <c r="S1468" i="5"/>
  <c r="Q1468" i="5"/>
  <c r="B1468" i="5"/>
  <c r="O1468" i="5" s="1"/>
  <c r="U1467" i="5"/>
  <c r="S1467" i="5"/>
  <c r="Q1467" i="5"/>
  <c r="N1467" i="5"/>
  <c r="B1467" i="5"/>
  <c r="O1467" i="5" s="1"/>
  <c r="U1466" i="5"/>
  <c r="S1466" i="5"/>
  <c r="Q1466" i="5"/>
  <c r="N1466" i="5"/>
  <c r="B1466" i="5"/>
  <c r="O1466" i="5" s="1"/>
  <c r="U1465" i="5"/>
  <c r="S1465" i="5"/>
  <c r="Q1465" i="5"/>
  <c r="B1465" i="5"/>
  <c r="U1464" i="5"/>
  <c r="S1464" i="5"/>
  <c r="Q1464" i="5"/>
  <c r="B1464" i="5"/>
  <c r="O1464" i="5" s="1"/>
  <c r="U1463" i="5"/>
  <c r="S1463" i="5"/>
  <c r="Q1463" i="5"/>
  <c r="B1463" i="5"/>
  <c r="O1463" i="5" s="1"/>
  <c r="U1462" i="5"/>
  <c r="S1462" i="5"/>
  <c r="Q1462" i="5"/>
  <c r="B1462" i="5"/>
  <c r="O1462" i="5" s="1"/>
  <c r="U1461" i="5"/>
  <c r="S1461" i="5"/>
  <c r="Q1461" i="5"/>
  <c r="B1461" i="5"/>
  <c r="U1460" i="5"/>
  <c r="S1460" i="5"/>
  <c r="Q1460" i="5"/>
  <c r="B1460" i="5"/>
  <c r="O1460" i="5" s="1"/>
  <c r="U1459" i="5"/>
  <c r="S1459" i="5"/>
  <c r="Q1459" i="5"/>
  <c r="B1459" i="5"/>
  <c r="U1458" i="5"/>
  <c r="S1458" i="5"/>
  <c r="Q1458" i="5"/>
  <c r="B1458" i="5"/>
  <c r="O1458" i="5" s="1"/>
  <c r="U1457" i="5"/>
  <c r="S1457" i="5"/>
  <c r="Q1457" i="5"/>
  <c r="B1457" i="5"/>
  <c r="U1456" i="5"/>
  <c r="S1456" i="5"/>
  <c r="Q1456" i="5"/>
  <c r="B1456" i="5"/>
  <c r="U1455" i="5"/>
  <c r="S1455" i="5"/>
  <c r="P1455" i="5"/>
  <c r="Q1455" i="5" s="1"/>
  <c r="B1455" i="5"/>
  <c r="N1455" i="5" s="1"/>
  <c r="U1454" i="5"/>
  <c r="S1454" i="5"/>
  <c r="Q1454" i="5"/>
  <c r="B1454" i="5"/>
  <c r="O1454" i="5" s="1"/>
  <c r="U1453" i="5"/>
  <c r="S1453" i="5"/>
  <c r="B1453" i="5"/>
  <c r="U1452" i="5"/>
  <c r="S1452" i="5"/>
  <c r="Q1452" i="5"/>
  <c r="B1452" i="5"/>
  <c r="O1452" i="5" s="1"/>
  <c r="U1451" i="5"/>
  <c r="S1451" i="5"/>
  <c r="Q1451" i="5"/>
  <c r="B1451" i="5"/>
  <c r="O1451" i="5" s="1"/>
  <c r="U1450" i="5"/>
  <c r="S1450" i="5"/>
  <c r="B1450" i="5"/>
  <c r="N1450" i="5" s="1"/>
  <c r="P1450" i="5" s="1"/>
  <c r="Q1450" i="5" s="1"/>
  <c r="U1449" i="5"/>
  <c r="S1449" i="5"/>
  <c r="Q1449" i="5"/>
  <c r="B1449" i="5"/>
  <c r="O1449" i="5" s="1"/>
  <c r="U1448" i="5"/>
  <c r="S1448" i="5"/>
  <c r="Q1448" i="5"/>
  <c r="B1448" i="5"/>
  <c r="U1447" i="5"/>
  <c r="S1447" i="5"/>
  <c r="Q1447" i="5"/>
  <c r="B1447" i="5"/>
  <c r="O1447" i="5" s="1"/>
  <c r="U1446" i="5"/>
  <c r="S1446" i="5"/>
  <c r="Q1446" i="5"/>
  <c r="B1446" i="5"/>
  <c r="N1446" i="5" s="1"/>
  <c r="U1445" i="5"/>
  <c r="S1445" i="5"/>
  <c r="B1445" i="5"/>
  <c r="U1444" i="5"/>
  <c r="S1444" i="5"/>
  <c r="B1444" i="5"/>
  <c r="N1444" i="5" s="1"/>
  <c r="P1444" i="5" s="1"/>
  <c r="Q1444" i="5" s="1"/>
  <c r="U1443" i="5"/>
  <c r="S1443" i="5"/>
  <c r="Q1443" i="5"/>
  <c r="B1443" i="5"/>
  <c r="N1443" i="5" s="1"/>
  <c r="U1442" i="5"/>
  <c r="S1442" i="5"/>
  <c r="Q1442" i="5"/>
  <c r="B1442" i="5"/>
  <c r="O1442" i="5" s="1"/>
  <c r="U1441" i="5"/>
  <c r="S1441" i="5"/>
  <c r="Q1441" i="5"/>
  <c r="B1441" i="5"/>
  <c r="U1440" i="5"/>
  <c r="S1440" i="5"/>
  <c r="Q1440" i="5"/>
  <c r="B1440" i="5"/>
  <c r="O1440" i="5" s="1"/>
  <c r="U1439" i="5"/>
  <c r="S1439" i="5"/>
  <c r="Q1439" i="5"/>
  <c r="B1439" i="5"/>
  <c r="N1439" i="5" s="1"/>
  <c r="U1438" i="5"/>
  <c r="S1438" i="5"/>
  <c r="Q1438" i="5"/>
  <c r="B1438" i="5"/>
  <c r="U1437" i="5"/>
  <c r="S1437" i="5"/>
  <c r="Q1437" i="5"/>
  <c r="B1437" i="5"/>
  <c r="N1437" i="5" s="1"/>
  <c r="U1436" i="5"/>
  <c r="S1436" i="5"/>
  <c r="Q1436" i="5"/>
  <c r="B1436" i="5"/>
  <c r="N1436" i="5" s="1"/>
  <c r="U1435" i="5"/>
  <c r="S1435" i="5"/>
  <c r="Q1435" i="5"/>
  <c r="B1435" i="5"/>
  <c r="U1434" i="5"/>
  <c r="S1434" i="5"/>
  <c r="Q1434" i="5"/>
  <c r="B1434" i="5"/>
  <c r="O1434" i="5" s="1"/>
  <c r="U1433" i="5"/>
  <c r="S1433" i="5"/>
  <c r="Q1433" i="5"/>
  <c r="B1433" i="5"/>
  <c r="U1432" i="5"/>
  <c r="S1432" i="5"/>
  <c r="Q1432" i="5"/>
  <c r="B1432" i="5"/>
  <c r="U1431" i="5"/>
  <c r="S1431" i="5"/>
  <c r="Q1431" i="5"/>
  <c r="B1431" i="5"/>
  <c r="U1430" i="5"/>
  <c r="S1430" i="5"/>
  <c r="N1430" i="5"/>
  <c r="P1430" i="5" s="1"/>
  <c r="Q1430" i="5" s="1"/>
  <c r="B1430" i="5"/>
  <c r="O1430" i="5" s="1"/>
  <c r="U1429" i="5"/>
  <c r="S1429" i="5"/>
  <c r="Q1429" i="5"/>
  <c r="B1429" i="5"/>
  <c r="N1429" i="5" s="1"/>
  <c r="U1428" i="5"/>
  <c r="S1428" i="5"/>
  <c r="O1428" i="5"/>
  <c r="N1428" i="5"/>
  <c r="P1428" i="5" s="1"/>
  <c r="Q1428" i="5" s="1"/>
  <c r="B1428" i="5"/>
  <c r="U1427" i="5"/>
  <c r="S1427" i="5"/>
  <c r="Q1427" i="5"/>
  <c r="B1427" i="5"/>
  <c r="U1426" i="5"/>
  <c r="S1426" i="5"/>
  <c r="Q1426" i="5"/>
  <c r="B1426" i="5"/>
  <c r="U1425" i="5"/>
  <c r="S1425" i="5"/>
  <c r="Q1425" i="5"/>
  <c r="B1425" i="5"/>
  <c r="U1424" i="5"/>
  <c r="S1424" i="5"/>
  <c r="Q1424" i="5"/>
  <c r="B1424" i="5"/>
  <c r="U1423" i="5"/>
  <c r="S1423" i="5"/>
  <c r="Q1423" i="5"/>
  <c r="B1423" i="5"/>
  <c r="U1422" i="5"/>
  <c r="S1422" i="5"/>
  <c r="Q1422" i="5"/>
  <c r="B1422" i="5"/>
  <c r="O1422" i="5" s="1"/>
  <c r="U1421" i="5"/>
  <c r="S1421" i="5"/>
  <c r="N1421" i="5"/>
  <c r="P1421" i="5" s="1"/>
  <c r="Q1421" i="5" s="1"/>
  <c r="B1421" i="5"/>
  <c r="O1421" i="5" s="1"/>
  <c r="U1420" i="5"/>
  <c r="S1420" i="5"/>
  <c r="Q1420" i="5"/>
  <c r="B1420" i="5"/>
  <c r="U1419" i="5"/>
  <c r="S1419" i="5"/>
  <c r="Q1419" i="5"/>
  <c r="B1419" i="5"/>
  <c r="O1419" i="5" s="1"/>
  <c r="U1418" i="5"/>
  <c r="S1418" i="5"/>
  <c r="Q1418" i="5"/>
  <c r="B1418" i="5"/>
  <c r="U1417" i="5"/>
  <c r="S1417" i="5"/>
  <c r="Q1417" i="5"/>
  <c r="B1417" i="5"/>
  <c r="O1417" i="5" s="1"/>
  <c r="U1416" i="5"/>
  <c r="S1416" i="5"/>
  <c r="Q1416" i="5"/>
  <c r="B1416" i="5"/>
  <c r="N1416" i="5" s="1"/>
  <c r="U1415" i="5"/>
  <c r="S1415" i="5"/>
  <c r="Q1415" i="5"/>
  <c r="B1415" i="5"/>
  <c r="O1415" i="5" s="1"/>
  <c r="U1414" i="5"/>
  <c r="S1414" i="5"/>
  <c r="Q1414" i="5"/>
  <c r="B1414" i="5"/>
  <c r="U1413" i="5"/>
  <c r="S1413" i="5"/>
  <c r="B1413" i="5"/>
  <c r="O1413" i="5" s="1"/>
  <c r="U1412" i="5"/>
  <c r="S1412" i="5"/>
  <c r="Q1412" i="5"/>
  <c r="B1412" i="5"/>
  <c r="N1412" i="5" s="1"/>
  <c r="U1411" i="5"/>
  <c r="S1411" i="5"/>
  <c r="Q1411" i="5"/>
  <c r="B1411" i="5"/>
  <c r="U1410" i="5"/>
  <c r="S1410" i="5"/>
  <c r="Q1410" i="5"/>
  <c r="B1410" i="5"/>
  <c r="U1409" i="5"/>
  <c r="S1409" i="5"/>
  <c r="Q1409" i="5"/>
  <c r="O1409" i="5"/>
  <c r="B1409" i="5"/>
  <c r="N1409" i="5" s="1"/>
  <c r="U1408" i="5"/>
  <c r="S1408" i="5"/>
  <c r="Q1408" i="5"/>
  <c r="O1408" i="5"/>
  <c r="B1408" i="5"/>
  <c r="N1408" i="5" s="1"/>
  <c r="U1407" i="5"/>
  <c r="S1407" i="5"/>
  <c r="Q1407" i="5"/>
  <c r="O1407" i="5"/>
  <c r="N1407" i="5"/>
  <c r="B1407" i="5"/>
  <c r="U1406" i="5"/>
  <c r="S1406" i="5"/>
  <c r="Q1406" i="5"/>
  <c r="B1406" i="5"/>
  <c r="N1406" i="5" s="1"/>
  <c r="U1405" i="5"/>
  <c r="S1405" i="5"/>
  <c r="Q1405" i="5"/>
  <c r="B1405" i="5"/>
  <c r="O1405" i="5" s="1"/>
  <c r="U1404" i="5"/>
  <c r="S1404" i="5"/>
  <c r="Q1404" i="5"/>
  <c r="B1404" i="5"/>
  <c r="N1404" i="5" s="1"/>
  <c r="U1403" i="5"/>
  <c r="S1403" i="5"/>
  <c r="Q1403" i="5"/>
  <c r="B1403" i="5"/>
  <c r="O1403" i="5" s="1"/>
  <c r="U1402" i="5"/>
  <c r="S1402" i="5"/>
  <c r="Q1402" i="5"/>
  <c r="B1402" i="5"/>
  <c r="N1402" i="5" s="1"/>
  <c r="U1401" i="5"/>
  <c r="S1401" i="5"/>
  <c r="Q1401" i="5"/>
  <c r="B1401" i="5"/>
  <c r="U1400" i="5"/>
  <c r="S1400" i="5"/>
  <c r="Q1400" i="5"/>
  <c r="B1400" i="5"/>
  <c r="O1400" i="5" s="1"/>
  <c r="U1399" i="5"/>
  <c r="S1399" i="5"/>
  <c r="Q1399" i="5"/>
  <c r="B1399" i="5"/>
  <c r="U1398" i="5"/>
  <c r="S1398" i="5"/>
  <c r="O1398" i="5"/>
  <c r="B1398" i="5"/>
  <c r="N1398" i="5" s="1"/>
  <c r="P1398" i="5" s="1"/>
  <c r="Q1398" i="5" s="1"/>
  <c r="U1397" i="5"/>
  <c r="S1397" i="5"/>
  <c r="Q1397" i="5"/>
  <c r="B1397" i="5"/>
  <c r="U1396" i="5"/>
  <c r="S1396" i="5"/>
  <c r="B1396" i="5"/>
  <c r="O1396" i="5" s="1"/>
  <c r="U1395" i="5"/>
  <c r="S1395" i="5"/>
  <c r="Q1395" i="5"/>
  <c r="B1395" i="5"/>
  <c r="O1395" i="5" s="1"/>
  <c r="U1394" i="5"/>
  <c r="S1394" i="5"/>
  <c r="B1394" i="5"/>
  <c r="N1394" i="5" s="1"/>
  <c r="P1394" i="5" s="1"/>
  <c r="Q1394" i="5" s="1"/>
  <c r="U1393" i="5"/>
  <c r="S1393" i="5"/>
  <c r="Q1393" i="5"/>
  <c r="N1393" i="5"/>
  <c r="B1393" i="5"/>
  <c r="O1393" i="5" s="1"/>
  <c r="U1392" i="5"/>
  <c r="S1392" i="5"/>
  <c r="Q1392" i="5"/>
  <c r="B1392" i="5"/>
  <c r="N1392" i="5" s="1"/>
  <c r="U1391" i="5"/>
  <c r="S1391" i="5"/>
  <c r="Q1391" i="5"/>
  <c r="B1391" i="5"/>
  <c r="O1391" i="5" s="1"/>
  <c r="U1390" i="5"/>
  <c r="S1390" i="5"/>
  <c r="Q1390" i="5"/>
  <c r="B1390" i="5"/>
  <c r="U1389" i="5"/>
  <c r="S1389" i="5"/>
  <c r="Q1389" i="5"/>
  <c r="B1389" i="5"/>
  <c r="U1388" i="5"/>
  <c r="S1388" i="5"/>
  <c r="Q1388" i="5"/>
  <c r="B1388" i="5"/>
  <c r="N1388" i="5" s="1"/>
  <c r="U1387" i="5"/>
  <c r="S1387" i="5"/>
  <c r="Q1387" i="5"/>
  <c r="B1387" i="5"/>
  <c r="N1387" i="5" s="1"/>
  <c r="U1386" i="5"/>
  <c r="S1386" i="5"/>
  <c r="Q1386" i="5"/>
  <c r="O1386" i="5"/>
  <c r="B1386" i="5"/>
  <c r="N1386" i="5" s="1"/>
  <c r="U1385" i="5"/>
  <c r="S1385" i="5"/>
  <c r="Q1385" i="5"/>
  <c r="B1385" i="5"/>
  <c r="O1385" i="5" s="1"/>
  <c r="U1384" i="5"/>
  <c r="S1384" i="5"/>
  <c r="Q1384" i="5"/>
  <c r="B1384" i="5"/>
  <c r="N1384" i="5" s="1"/>
  <c r="U1383" i="5"/>
  <c r="S1383" i="5"/>
  <c r="Q1383" i="5"/>
  <c r="B1383" i="5"/>
  <c r="O1383" i="5" s="1"/>
  <c r="U1382" i="5"/>
  <c r="S1382" i="5"/>
  <c r="Q1382" i="5"/>
  <c r="B1382" i="5"/>
  <c r="U1381" i="5"/>
  <c r="S1381" i="5"/>
  <c r="Q1381" i="5"/>
  <c r="B1381" i="5"/>
  <c r="U1380" i="5"/>
  <c r="S1380" i="5"/>
  <c r="Q1380" i="5"/>
  <c r="B1380" i="5"/>
  <c r="N1380" i="5" s="1"/>
  <c r="U1379" i="5"/>
  <c r="S1379" i="5"/>
  <c r="Q1379" i="5"/>
  <c r="O1379" i="5"/>
  <c r="B1379" i="5"/>
  <c r="N1379" i="5" s="1"/>
  <c r="U1378" i="5"/>
  <c r="S1378" i="5"/>
  <c r="Q1378" i="5"/>
  <c r="B1378" i="5"/>
  <c r="N1378" i="5" s="1"/>
  <c r="U1377" i="5"/>
  <c r="S1377" i="5"/>
  <c r="Q1377" i="5"/>
  <c r="B1377" i="5"/>
  <c r="O1377" i="5" s="1"/>
  <c r="U1376" i="5"/>
  <c r="S1376" i="5"/>
  <c r="Q1376" i="5"/>
  <c r="O1376" i="5"/>
  <c r="B1376" i="5"/>
  <c r="N1376" i="5" s="1"/>
  <c r="U1375" i="5"/>
  <c r="S1375" i="5"/>
  <c r="Q1375" i="5"/>
  <c r="O1375" i="5"/>
  <c r="B1375" i="5"/>
  <c r="N1375" i="5" s="1"/>
  <c r="U1374" i="5"/>
  <c r="S1374" i="5"/>
  <c r="Q1374" i="5"/>
  <c r="B1374" i="5"/>
  <c r="N1374" i="5" s="1"/>
  <c r="U1373" i="5"/>
  <c r="S1373" i="5"/>
  <c r="Q1373" i="5"/>
  <c r="B1373" i="5"/>
  <c r="U1372" i="5"/>
  <c r="S1372" i="5"/>
  <c r="Q1372" i="5"/>
  <c r="B1372" i="5"/>
  <c r="N1372" i="5" s="1"/>
  <c r="U1371" i="5"/>
  <c r="S1371" i="5"/>
  <c r="Q1371" i="5"/>
  <c r="B1371" i="5"/>
  <c r="O1371" i="5" s="1"/>
  <c r="U1370" i="5"/>
  <c r="S1370" i="5"/>
  <c r="Q1370" i="5"/>
  <c r="B1370" i="5"/>
  <c r="N1370" i="5" s="1"/>
  <c r="U1369" i="5"/>
  <c r="S1369" i="5"/>
  <c r="Q1369" i="5"/>
  <c r="B1369" i="5"/>
  <c r="U1368" i="5"/>
  <c r="S1368" i="5"/>
  <c r="Q1368" i="5"/>
  <c r="B1368" i="5"/>
  <c r="N1368" i="5" s="1"/>
  <c r="U1367" i="5"/>
  <c r="S1367" i="5"/>
  <c r="Q1367" i="5"/>
  <c r="B1367" i="5"/>
  <c r="O1367" i="5" s="1"/>
  <c r="U1366" i="5"/>
  <c r="S1366" i="5"/>
  <c r="B1366" i="5"/>
  <c r="O1366" i="5" s="1"/>
  <c r="U1365" i="5"/>
  <c r="S1365" i="5"/>
  <c r="Q1365" i="5"/>
  <c r="O1365" i="5"/>
  <c r="B1365" i="5"/>
  <c r="N1365" i="5" s="1"/>
  <c r="U1364" i="5"/>
  <c r="S1364" i="5"/>
  <c r="Q1364" i="5"/>
  <c r="N1364" i="5"/>
  <c r="B1364" i="5"/>
  <c r="O1364" i="5" s="1"/>
  <c r="U1363" i="5"/>
  <c r="S1363" i="5"/>
  <c r="Q1363" i="5"/>
  <c r="B1363" i="5"/>
  <c r="O1363" i="5" s="1"/>
  <c r="U1362" i="5"/>
  <c r="S1362" i="5"/>
  <c r="Q1362" i="5"/>
  <c r="B1362" i="5"/>
  <c r="O1362" i="5" s="1"/>
  <c r="U1361" i="5"/>
  <c r="S1361" i="5"/>
  <c r="Q1361" i="5"/>
  <c r="B1361" i="5"/>
  <c r="O1361" i="5" s="1"/>
  <c r="U1360" i="5"/>
  <c r="S1360" i="5"/>
  <c r="Q1360" i="5"/>
  <c r="B1360" i="5"/>
  <c r="O1360" i="5" s="1"/>
  <c r="U1359" i="5"/>
  <c r="S1359" i="5"/>
  <c r="Q1359" i="5"/>
  <c r="B1359" i="5"/>
  <c r="O1359" i="5" s="1"/>
  <c r="U1358" i="5"/>
  <c r="S1358" i="5"/>
  <c r="Q1358" i="5"/>
  <c r="B1358" i="5"/>
  <c r="O1358" i="5" s="1"/>
  <c r="U1357" i="5"/>
  <c r="S1357" i="5"/>
  <c r="Q1357" i="5"/>
  <c r="B1357" i="5"/>
  <c r="O1357" i="5" s="1"/>
  <c r="U1356" i="5"/>
  <c r="S1356" i="5"/>
  <c r="Q1356" i="5"/>
  <c r="N1356" i="5"/>
  <c r="B1356" i="5"/>
  <c r="O1356" i="5" s="1"/>
  <c r="U1355" i="5"/>
  <c r="S1355" i="5"/>
  <c r="Q1355" i="5"/>
  <c r="B1355" i="5"/>
  <c r="N1355" i="5" s="1"/>
  <c r="U1354" i="5"/>
  <c r="S1354" i="5"/>
  <c r="Q1354" i="5"/>
  <c r="B1354" i="5"/>
  <c r="O1354" i="5" s="1"/>
  <c r="U1353" i="5"/>
  <c r="S1353" i="5"/>
  <c r="Q1353" i="5"/>
  <c r="B1353" i="5"/>
  <c r="N1353" i="5" s="1"/>
  <c r="U1352" i="5"/>
  <c r="S1352" i="5"/>
  <c r="Q1352" i="5"/>
  <c r="B1352" i="5"/>
  <c r="U1351" i="5"/>
  <c r="S1351" i="5"/>
  <c r="Q1351" i="5"/>
  <c r="B1351" i="5"/>
  <c r="U1350" i="5"/>
  <c r="S1350" i="5"/>
  <c r="Q1350" i="5"/>
  <c r="B1350" i="5"/>
  <c r="O1350" i="5" s="1"/>
  <c r="U1349" i="5"/>
  <c r="S1349" i="5"/>
  <c r="Q1349" i="5"/>
  <c r="O1349" i="5"/>
  <c r="B1349" i="5"/>
  <c r="N1349" i="5" s="1"/>
  <c r="U1348" i="5"/>
  <c r="S1348" i="5"/>
  <c r="O1348" i="5"/>
  <c r="B1348" i="5"/>
  <c r="N1348" i="5" s="1"/>
  <c r="P1348" i="5" s="1"/>
  <c r="Q1348" i="5" s="1"/>
  <c r="U1347" i="5"/>
  <c r="S1347" i="5"/>
  <c r="Q1347" i="5"/>
  <c r="B1347" i="5"/>
  <c r="N1347" i="5" s="1"/>
  <c r="U1346" i="5"/>
  <c r="S1346" i="5"/>
  <c r="Q1346" i="5"/>
  <c r="O1346" i="5"/>
  <c r="B1346" i="5"/>
  <c r="N1346" i="5" s="1"/>
  <c r="U1345" i="5"/>
  <c r="S1345" i="5"/>
  <c r="Q1345" i="5"/>
  <c r="B1345" i="5"/>
  <c r="U1344" i="5"/>
  <c r="S1344" i="5"/>
  <c r="Q1344" i="5"/>
  <c r="B1344" i="5"/>
  <c r="N1344" i="5" s="1"/>
  <c r="U1343" i="5"/>
  <c r="S1343" i="5"/>
  <c r="Q1343" i="5"/>
  <c r="O1343" i="5"/>
  <c r="B1343" i="5"/>
  <c r="N1343" i="5" s="1"/>
  <c r="U1342" i="5"/>
  <c r="S1342" i="5"/>
  <c r="Q1342" i="5"/>
  <c r="B1342" i="5"/>
  <c r="O1342" i="5" s="1"/>
  <c r="U1341" i="5"/>
  <c r="S1341" i="5"/>
  <c r="Q1341" i="5"/>
  <c r="B1341" i="5"/>
  <c r="N1341" i="5" s="1"/>
  <c r="U1340" i="5"/>
  <c r="S1340" i="5"/>
  <c r="Q1340" i="5"/>
  <c r="B1340" i="5"/>
  <c r="N1340" i="5" s="1"/>
  <c r="U1339" i="5"/>
  <c r="S1339" i="5"/>
  <c r="Q1339" i="5"/>
  <c r="B1339" i="5"/>
  <c r="N1339" i="5" s="1"/>
  <c r="U1338" i="5"/>
  <c r="S1338" i="5"/>
  <c r="Q1338" i="5"/>
  <c r="B1338" i="5"/>
  <c r="N1338" i="5" s="1"/>
  <c r="U1337" i="5"/>
  <c r="S1337" i="5"/>
  <c r="Q1337" i="5"/>
  <c r="B1337" i="5"/>
  <c r="N1337" i="5" s="1"/>
  <c r="U1336" i="5"/>
  <c r="S1336" i="5"/>
  <c r="Q1336" i="5"/>
  <c r="O1336" i="5"/>
  <c r="N1336" i="5"/>
  <c r="B1336" i="5"/>
  <c r="U1335" i="5"/>
  <c r="S1335" i="5"/>
  <c r="Q1335" i="5"/>
  <c r="O1335" i="5"/>
  <c r="B1335" i="5"/>
  <c r="N1335" i="5" s="1"/>
  <c r="U1334" i="5"/>
  <c r="S1334" i="5"/>
  <c r="Q1334" i="5"/>
  <c r="B1334" i="5"/>
  <c r="N1334" i="5" s="1"/>
  <c r="U1333" i="5"/>
  <c r="S1333" i="5"/>
  <c r="Q1333" i="5"/>
  <c r="B1333" i="5"/>
  <c r="N1333" i="5" s="1"/>
  <c r="U1332" i="5"/>
  <c r="S1332" i="5"/>
  <c r="Q1332" i="5"/>
  <c r="B1332" i="5"/>
  <c r="O1332" i="5" s="1"/>
  <c r="U1331" i="5"/>
  <c r="S1331" i="5"/>
  <c r="Q1331" i="5"/>
  <c r="B1331" i="5"/>
  <c r="N1331" i="5" s="1"/>
  <c r="U1330" i="5"/>
  <c r="S1330" i="5"/>
  <c r="B1330" i="5"/>
  <c r="O1330" i="5" s="1"/>
  <c r="U1329" i="5"/>
  <c r="S1329" i="5"/>
  <c r="Q1329" i="5"/>
  <c r="B1329" i="5"/>
  <c r="O1329" i="5" s="1"/>
  <c r="U1328" i="5"/>
  <c r="S1328" i="5"/>
  <c r="Q1328" i="5"/>
  <c r="B1328" i="5"/>
  <c r="U1327" i="5"/>
  <c r="S1327" i="5"/>
  <c r="B1327" i="5"/>
  <c r="N1327" i="5" s="1"/>
  <c r="P1327" i="5" s="1"/>
  <c r="Q1327" i="5" s="1"/>
  <c r="U1326" i="5"/>
  <c r="S1326" i="5"/>
  <c r="Q1326" i="5"/>
  <c r="B1326" i="5"/>
  <c r="N1326" i="5" s="1"/>
  <c r="U1325" i="5"/>
  <c r="S1325" i="5"/>
  <c r="Q1325" i="5"/>
  <c r="B1325" i="5"/>
  <c r="U1324" i="5"/>
  <c r="S1324" i="5"/>
  <c r="Q1324" i="5"/>
  <c r="B1324" i="5"/>
  <c r="U1323" i="5"/>
  <c r="S1323" i="5"/>
  <c r="Q1323" i="5"/>
  <c r="B1323" i="5"/>
  <c r="O1323" i="5" s="1"/>
  <c r="U1322" i="5"/>
  <c r="S1322" i="5"/>
  <c r="Q1322" i="5"/>
  <c r="B1322" i="5"/>
  <c r="N1322" i="5" s="1"/>
  <c r="U1321" i="5"/>
  <c r="S1321" i="5"/>
  <c r="Q1321" i="5"/>
  <c r="B1321" i="5"/>
  <c r="O1321" i="5" s="1"/>
  <c r="U1320" i="5"/>
  <c r="S1320" i="5"/>
  <c r="Q1320" i="5"/>
  <c r="B1320" i="5"/>
  <c r="N1320" i="5" s="1"/>
  <c r="U1319" i="5"/>
  <c r="S1319" i="5"/>
  <c r="Q1319" i="5"/>
  <c r="B1319" i="5"/>
  <c r="O1319" i="5" s="1"/>
  <c r="U1318" i="5"/>
  <c r="S1318" i="5"/>
  <c r="Q1318" i="5"/>
  <c r="B1318" i="5"/>
  <c r="N1318" i="5" s="1"/>
  <c r="U1317" i="5"/>
  <c r="S1317" i="5"/>
  <c r="Q1317" i="5"/>
  <c r="B1317" i="5"/>
  <c r="O1317" i="5" s="1"/>
  <c r="U1316" i="5"/>
  <c r="S1316" i="5"/>
  <c r="Q1316" i="5"/>
  <c r="B1316" i="5"/>
  <c r="U1315" i="5"/>
  <c r="S1315" i="5"/>
  <c r="Q1315" i="5"/>
  <c r="B1315" i="5"/>
  <c r="O1315" i="5" s="1"/>
  <c r="U1314" i="5"/>
  <c r="S1314" i="5"/>
  <c r="Q1314" i="5"/>
  <c r="B1314" i="5"/>
  <c r="U1313" i="5"/>
  <c r="S1313" i="5"/>
  <c r="Q1313" i="5"/>
  <c r="N1313" i="5"/>
  <c r="B1313" i="5"/>
  <c r="O1313" i="5" s="1"/>
  <c r="U1312" i="5"/>
  <c r="S1312" i="5"/>
  <c r="Q1312" i="5"/>
  <c r="B1312" i="5"/>
  <c r="N1312" i="5" s="1"/>
  <c r="U1311" i="5"/>
  <c r="S1311" i="5"/>
  <c r="Q1311" i="5"/>
  <c r="B1311" i="5"/>
  <c r="U1310" i="5"/>
  <c r="S1310" i="5"/>
  <c r="Q1310" i="5"/>
  <c r="B1310" i="5"/>
  <c r="N1310" i="5" s="1"/>
  <c r="U1309" i="5"/>
  <c r="S1309" i="5"/>
  <c r="Q1309" i="5"/>
  <c r="B1309" i="5"/>
  <c r="O1309" i="5" s="1"/>
  <c r="U1308" i="5"/>
  <c r="S1308" i="5"/>
  <c r="Q1308" i="5"/>
  <c r="B1308" i="5"/>
  <c r="U1307" i="5"/>
  <c r="S1307" i="5"/>
  <c r="Q1307" i="5"/>
  <c r="O1307" i="5"/>
  <c r="B1307" i="5"/>
  <c r="N1307" i="5" s="1"/>
  <c r="U1306" i="5"/>
  <c r="S1306" i="5"/>
  <c r="Q1306" i="5"/>
  <c r="O1306" i="5"/>
  <c r="B1306" i="5"/>
  <c r="N1306" i="5" s="1"/>
  <c r="U1305" i="5"/>
  <c r="S1305" i="5"/>
  <c r="O1305" i="5"/>
  <c r="B1305" i="5"/>
  <c r="N1305" i="5" s="1"/>
  <c r="P1305" i="5" s="1"/>
  <c r="Q1305" i="5" s="1"/>
  <c r="U1304" i="5"/>
  <c r="S1304" i="5"/>
  <c r="Q1304" i="5"/>
  <c r="N1304" i="5"/>
  <c r="B1304" i="5"/>
  <c r="O1304" i="5" s="1"/>
  <c r="U1303" i="5"/>
  <c r="S1303" i="5"/>
  <c r="Q1303" i="5"/>
  <c r="B1303" i="5"/>
  <c r="N1303" i="5" s="1"/>
  <c r="U1302" i="5"/>
  <c r="S1302" i="5"/>
  <c r="Q1302" i="5"/>
  <c r="B1302" i="5"/>
  <c r="O1302" i="5" s="1"/>
  <c r="U1301" i="5"/>
  <c r="S1301" i="5"/>
  <c r="Q1301" i="5"/>
  <c r="B1301" i="5"/>
  <c r="O1301" i="5" s="1"/>
  <c r="U1300" i="5"/>
  <c r="S1300" i="5"/>
  <c r="Q1300" i="5"/>
  <c r="B1300" i="5"/>
  <c r="O1300" i="5" s="1"/>
  <c r="U1299" i="5"/>
  <c r="S1299" i="5"/>
  <c r="Q1299" i="5"/>
  <c r="B1299" i="5"/>
  <c r="U1298" i="5"/>
  <c r="S1298" i="5"/>
  <c r="Q1298" i="5"/>
  <c r="O1298" i="5"/>
  <c r="N1298" i="5"/>
  <c r="B1298" i="5"/>
  <c r="U1297" i="5"/>
  <c r="S1297" i="5"/>
  <c r="Q1297" i="5"/>
  <c r="O1297" i="5"/>
  <c r="B1297" i="5"/>
  <c r="N1297" i="5" s="1"/>
  <c r="U1296" i="5"/>
  <c r="S1296" i="5"/>
  <c r="B1296" i="5"/>
  <c r="U1295" i="5"/>
  <c r="S1295" i="5"/>
  <c r="Q1295" i="5"/>
  <c r="B1295" i="5"/>
  <c r="O1295" i="5" s="1"/>
  <c r="U1294" i="5"/>
  <c r="S1294" i="5"/>
  <c r="Q1294" i="5"/>
  <c r="B1294" i="5"/>
  <c r="O1294" i="5" s="1"/>
  <c r="U1293" i="5"/>
  <c r="S1293" i="5"/>
  <c r="Q1293" i="5"/>
  <c r="B1293" i="5"/>
  <c r="O1293" i="5" s="1"/>
  <c r="U1292" i="5"/>
  <c r="S1292" i="5"/>
  <c r="Q1292" i="5"/>
  <c r="B1292" i="5"/>
  <c r="O1292" i="5" s="1"/>
  <c r="U1291" i="5"/>
  <c r="S1291" i="5"/>
  <c r="Q1291" i="5"/>
  <c r="B1291" i="5"/>
  <c r="U1290" i="5"/>
  <c r="S1290" i="5"/>
  <c r="Q1290" i="5"/>
  <c r="B1290" i="5"/>
  <c r="O1290" i="5" s="1"/>
  <c r="U1289" i="5"/>
  <c r="S1289" i="5"/>
  <c r="Q1289" i="5"/>
  <c r="B1289" i="5"/>
  <c r="U1288" i="5"/>
  <c r="S1288" i="5"/>
  <c r="Q1288" i="5"/>
  <c r="B1288" i="5"/>
  <c r="U1287" i="5"/>
  <c r="S1287" i="5"/>
  <c r="Q1287" i="5"/>
  <c r="B1287" i="5"/>
  <c r="U1286" i="5"/>
  <c r="S1286" i="5"/>
  <c r="B1286" i="5"/>
  <c r="N1286" i="5" s="1"/>
  <c r="P1286" i="5" s="1"/>
  <c r="Q1286" i="5" s="1"/>
  <c r="U1285" i="5"/>
  <c r="S1285" i="5"/>
  <c r="Q1285" i="5"/>
  <c r="O1285" i="5"/>
  <c r="N1285" i="5"/>
  <c r="B1285" i="5"/>
  <c r="U1284" i="5"/>
  <c r="S1284" i="5"/>
  <c r="Q1284" i="5"/>
  <c r="O1284" i="5"/>
  <c r="B1284" i="5"/>
  <c r="N1284" i="5" s="1"/>
  <c r="U1283" i="5"/>
  <c r="S1283" i="5"/>
  <c r="B1283" i="5"/>
  <c r="U1282" i="5"/>
  <c r="S1282" i="5"/>
  <c r="Q1282" i="5"/>
  <c r="B1282" i="5"/>
  <c r="U1281" i="5"/>
  <c r="S1281" i="5"/>
  <c r="Q1281" i="5"/>
  <c r="B1281" i="5"/>
  <c r="O1281" i="5" s="1"/>
  <c r="U1280" i="5"/>
  <c r="S1280" i="5"/>
  <c r="Q1280" i="5"/>
  <c r="B1280" i="5"/>
  <c r="U1279" i="5"/>
  <c r="S1279" i="5"/>
  <c r="B1279" i="5"/>
  <c r="U1278" i="5"/>
  <c r="S1278" i="5"/>
  <c r="Q1278" i="5"/>
  <c r="B1278" i="5"/>
  <c r="U1277" i="5"/>
  <c r="S1277" i="5"/>
  <c r="Q1277" i="5"/>
  <c r="B1277" i="5"/>
  <c r="N1277" i="5" s="1"/>
  <c r="U1276" i="5"/>
  <c r="S1276" i="5"/>
  <c r="Q1276" i="5"/>
  <c r="O1276" i="5"/>
  <c r="B1276" i="5"/>
  <c r="N1276" i="5" s="1"/>
  <c r="U1275" i="5"/>
  <c r="S1275" i="5"/>
  <c r="Q1275" i="5"/>
  <c r="O1275" i="5"/>
  <c r="B1275" i="5"/>
  <c r="N1275" i="5" s="1"/>
  <c r="U1274" i="5"/>
  <c r="S1274" i="5"/>
  <c r="N1274" i="5"/>
  <c r="P1274" i="5" s="1"/>
  <c r="Q1274" i="5" s="1"/>
  <c r="B1274" i="5"/>
  <c r="O1274" i="5" s="1"/>
  <c r="U1273" i="5"/>
  <c r="S1273" i="5"/>
  <c r="B1273" i="5"/>
  <c r="N1273" i="5" s="1"/>
  <c r="P1273" i="5" s="1"/>
  <c r="Q1273" i="5" s="1"/>
  <c r="U1272" i="5"/>
  <c r="S1272" i="5"/>
  <c r="Q1272" i="5"/>
  <c r="B1272" i="5"/>
  <c r="U1271" i="5"/>
  <c r="S1271" i="5"/>
  <c r="Q1271" i="5"/>
  <c r="B1271" i="5"/>
  <c r="O1271" i="5" s="1"/>
  <c r="U1270" i="5"/>
  <c r="S1270" i="5"/>
  <c r="Q1270" i="5"/>
  <c r="O1270" i="5"/>
  <c r="B1270" i="5"/>
  <c r="N1270" i="5" s="1"/>
  <c r="U1269" i="5"/>
  <c r="S1269" i="5"/>
  <c r="Q1269" i="5"/>
  <c r="N1269" i="5"/>
  <c r="B1269" i="5"/>
  <c r="O1269" i="5" s="1"/>
  <c r="U1268" i="5"/>
  <c r="S1268" i="5"/>
  <c r="Q1268" i="5"/>
  <c r="B1268" i="5"/>
  <c r="U1267" i="5"/>
  <c r="S1267" i="5"/>
  <c r="Q1267" i="5"/>
  <c r="B1267" i="5"/>
  <c r="U1266" i="5"/>
  <c r="S1266" i="5"/>
  <c r="Q1266" i="5"/>
  <c r="B1266" i="5"/>
  <c r="U1265" i="5"/>
  <c r="S1265" i="5"/>
  <c r="Q1265" i="5"/>
  <c r="O1265" i="5"/>
  <c r="B1265" i="5"/>
  <c r="N1265" i="5" s="1"/>
  <c r="U1264" i="5"/>
  <c r="S1264" i="5"/>
  <c r="Q1264" i="5"/>
  <c r="B1264" i="5"/>
  <c r="N1264" i="5" s="1"/>
  <c r="U1263" i="5"/>
  <c r="S1263" i="5"/>
  <c r="Q1263" i="5"/>
  <c r="B1263" i="5"/>
  <c r="O1263" i="5" s="1"/>
  <c r="U1262" i="5"/>
  <c r="S1262" i="5"/>
  <c r="Q1262" i="5"/>
  <c r="B1262" i="5"/>
  <c r="N1262" i="5" s="1"/>
  <c r="U1261" i="5"/>
  <c r="S1261" i="5"/>
  <c r="Q1261" i="5"/>
  <c r="B1261" i="5"/>
  <c r="U1260" i="5"/>
  <c r="S1260" i="5"/>
  <c r="Q1260" i="5"/>
  <c r="B1260" i="5"/>
  <c r="U1259" i="5"/>
  <c r="S1259" i="5"/>
  <c r="Q1259" i="5"/>
  <c r="B1259" i="5"/>
  <c r="U1258" i="5"/>
  <c r="S1258" i="5"/>
  <c r="Q1258" i="5"/>
  <c r="O1258" i="5"/>
  <c r="B1258" i="5"/>
  <c r="N1258" i="5" s="1"/>
  <c r="U1257" i="5"/>
  <c r="S1257" i="5"/>
  <c r="Q1257" i="5"/>
  <c r="B1257" i="5"/>
  <c r="U1256" i="5"/>
  <c r="S1256" i="5"/>
  <c r="Q1256" i="5"/>
  <c r="B1256" i="5"/>
  <c r="U1255" i="5"/>
  <c r="S1255" i="5"/>
  <c r="Q1255" i="5"/>
  <c r="B1255" i="5"/>
  <c r="U1254" i="5"/>
  <c r="S1254" i="5"/>
  <c r="Q1254" i="5"/>
  <c r="B1254" i="5"/>
  <c r="N1254" i="5" s="1"/>
  <c r="U1253" i="5"/>
  <c r="S1253" i="5"/>
  <c r="Q1253" i="5"/>
  <c r="B1253" i="5"/>
  <c r="O1253" i="5" s="1"/>
  <c r="U1252" i="5"/>
  <c r="S1252" i="5"/>
  <c r="Q1252" i="5"/>
  <c r="B1252" i="5"/>
  <c r="N1252" i="5" s="1"/>
  <c r="U1251" i="5"/>
  <c r="S1251" i="5"/>
  <c r="Q1251" i="5"/>
  <c r="B1251" i="5"/>
  <c r="U1250" i="5"/>
  <c r="S1250" i="5"/>
  <c r="Q1250" i="5"/>
  <c r="B1250" i="5"/>
  <c r="N1250" i="5" s="1"/>
  <c r="U1249" i="5"/>
  <c r="S1249" i="5"/>
  <c r="Q1249" i="5"/>
  <c r="B1249" i="5"/>
  <c r="U1248" i="5"/>
  <c r="S1248" i="5"/>
  <c r="Q1248" i="5"/>
  <c r="B1248" i="5"/>
  <c r="N1248" i="5" s="1"/>
  <c r="U1247" i="5"/>
  <c r="S1247" i="5"/>
  <c r="Q1247" i="5"/>
  <c r="B1247" i="5"/>
  <c r="U1246" i="5"/>
  <c r="S1246" i="5"/>
  <c r="Q1246" i="5"/>
  <c r="B1246" i="5"/>
  <c r="N1246" i="5" s="1"/>
  <c r="U1245" i="5"/>
  <c r="S1245" i="5"/>
  <c r="Q1245" i="5"/>
  <c r="B1245" i="5"/>
  <c r="U1244" i="5"/>
  <c r="S1244" i="5"/>
  <c r="B1244" i="5"/>
  <c r="N1244" i="5" s="1"/>
  <c r="P1244" i="5" s="1"/>
  <c r="Q1244" i="5" s="1"/>
  <c r="U1243" i="5"/>
  <c r="S1243" i="5"/>
  <c r="Q1243" i="5"/>
  <c r="B1243" i="5"/>
  <c r="O1243" i="5" s="1"/>
  <c r="U1242" i="5"/>
  <c r="S1242" i="5"/>
  <c r="Q1242" i="5"/>
  <c r="B1242" i="5"/>
  <c r="U1241" i="5"/>
  <c r="S1241" i="5"/>
  <c r="Q1241" i="5"/>
  <c r="B1241" i="5"/>
  <c r="O1241" i="5" s="1"/>
  <c r="U1240" i="5"/>
  <c r="S1240" i="5"/>
  <c r="Q1240" i="5"/>
  <c r="B1240" i="5"/>
  <c r="U1239" i="5"/>
  <c r="S1239" i="5"/>
  <c r="Q1239" i="5"/>
  <c r="B1239" i="5"/>
  <c r="U1238" i="5"/>
  <c r="S1238" i="5"/>
  <c r="Q1238" i="5"/>
  <c r="B1238" i="5"/>
  <c r="U1237" i="5"/>
  <c r="S1237" i="5"/>
  <c r="Q1237" i="5"/>
  <c r="B1237" i="5"/>
  <c r="N1237" i="5" s="1"/>
  <c r="U1236" i="5"/>
  <c r="S1236" i="5"/>
  <c r="Q1236" i="5"/>
  <c r="B1236" i="5"/>
  <c r="N1236" i="5" s="1"/>
  <c r="U1235" i="5"/>
  <c r="S1235" i="5"/>
  <c r="Q1235" i="5"/>
  <c r="B1235" i="5"/>
  <c r="O1235" i="5" s="1"/>
  <c r="U1234" i="5"/>
  <c r="S1234" i="5"/>
  <c r="Q1234" i="5"/>
  <c r="B1234" i="5"/>
  <c r="U1233" i="5"/>
  <c r="S1233" i="5"/>
  <c r="Q1233" i="5"/>
  <c r="N1233" i="5"/>
  <c r="B1233" i="5"/>
  <c r="O1233" i="5" s="1"/>
  <c r="U1232" i="5"/>
  <c r="S1232" i="5"/>
  <c r="Q1232" i="5"/>
  <c r="B1232" i="5"/>
  <c r="U1231" i="5"/>
  <c r="S1231" i="5"/>
  <c r="Q1231" i="5"/>
  <c r="B1231" i="5"/>
  <c r="U1230" i="5"/>
  <c r="S1230" i="5"/>
  <c r="Q1230" i="5"/>
  <c r="B1230" i="5"/>
  <c r="U1229" i="5"/>
  <c r="S1229" i="5"/>
  <c r="Q1229" i="5"/>
  <c r="B1229" i="5"/>
  <c r="U1228" i="5"/>
  <c r="S1228" i="5"/>
  <c r="Q1228" i="5"/>
  <c r="B1228" i="5"/>
  <c r="U1227" i="5"/>
  <c r="S1227" i="5"/>
  <c r="Q1227" i="5"/>
  <c r="B1227" i="5"/>
  <c r="N1227" i="5" s="1"/>
  <c r="U1226" i="5"/>
  <c r="S1226" i="5"/>
  <c r="Q1226" i="5"/>
  <c r="B1226" i="5"/>
  <c r="N1226" i="5" s="1"/>
  <c r="U1225" i="5"/>
  <c r="S1225" i="5"/>
  <c r="Q1225" i="5"/>
  <c r="B1225" i="5"/>
  <c r="O1225" i="5" s="1"/>
  <c r="U1224" i="5"/>
  <c r="S1224" i="5"/>
  <c r="Q1224" i="5"/>
  <c r="B1224" i="5"/>
  <c r="U1223" i="5"/>
  <c r="S1223" i="5"/>
  <c r="Q1223" i="5"/>
  <c r="B1223" i="5"/>
  <c r="N1223" i="5" s="1"/>
  <c r="U1222" i="5"/>
  <c r="S1222" i="5"/>
  <c r="Q1222" i="5"/>
  <c r="B1222" i="5"/>
  <c r="N1222" i="5" s="1"/>
  <c r="U1221" i="5"/>
  <c r="S1221" i="5"/>
  <c r="Q1221" i="5"/>
  <c r="B1221" i="5"/>
  <c r="O1221" i="5" s="1"/>
  <c r="U1220" i="5"/>
  <c r="S1220" i="5"/>
  <c r="Q1220" i="5"/>
  <c r="B1220" i="5"/>
  <c r="N1220" i="5" s="1"/>
  <c r="U1219" i="5"/>
  <c r="S1219" i="5"/>
  <c r="B1219" i="5"/>
  <c r="N1219" i="5" s="1"/>
  <c r="P1219" i="5" s="1"/>
  <c r="Q1219" i="5" s="1"/>
  <c r="U1218" i="5"/>
  <c r="S1218" i="5"/>
  <c r="O1218" i="5"/>
  <c r="B1218" i="5"/>
  <c r="N1218" i="5" s="1"/>
  <c r="P1218" i="5" s="1"/>
  <c r="Q1218" i="5" s="1"/>
  <c r="U1217" i="5"/>
  <c r="S1217" i="5"/>
  <c r="B1217" i="5"/>
  <c r="O1217" i="5" s="1"/>
  <c r="U1216" i="5"/>
  <c r="S1216" i="5"/>
  <c r="Q1216" i="5"/>
  <c r="B1216" i="5"/>
  <c r="N1216" i="5" s="1"/>
  <c r="U1215" i="5"/>
  <c r="S1215" i="5"/>
  <c r="N1215" i="5"/>
  <c r="P1215" i="5" s="1"/>
  <c r="Q1215" i="5" s="1"/>
  <c r="B1215" i="5"/>
  <c r="O1215" i="5" s="1"/>
  <c r="U1214" i="5"/>
  <c r="S1214" i="5"/>
  <c r="Q1214" i="5"/>
  <c r="B1214" i="5"/>
  <c r="O1214" i="5" s="1"/>
  <c r="U1213" i="5"/>
  <c r="S1213" i="5"/>
  <c r="Q1213" i="5"/>
  <c r="B1213" i="5"/>
  <c r="N1213" i="5" s="1"/>
  <c r="U1212" i="5"/>
  <c r="S1212" i="5"/>
  <c r="Q1212" i="5"/>
  <c r="B1212" i="5"/>
  <c r="O1212" i="5" s="1"/>
  <c r="U1211" i="5"/>
  <c r="S1211" i="5"/>
  <c r="Q1211" i="5"/>
  <c r="B1211" i="5"/>
  <c r="N1211" i="5" s="1"/>
  <c r="U1210" i="5"/>
  <c r="S1210" i="5"/>
  <c r="Q1210" i="5"/>
  <c r="B1210" i="5"/>
  <c r="O1210" i="5" s="1"/>
  <c r="U1209" i="5"/>
  <c r="S1209" i="5"/>
  <c r="Q1209" i="5"/>
  <c r="O1209" i="5"/>
  <c r="N1209" i="5"/>
  <c r="B1209" i="5"/>
  <c r="U1208" i="5"/>
  <c r="S1208" i="5"/>
  <c r="Q1208" i="5"/>
  <c r="B1208" i="5"/>
  <c r="O1208" i="5" s="1"/>
  <c r="U1207" i="5"/>
  <c r="S1207" i="5"/>
  <c r="Q1207" i="5"/>
  <c r="B1207" i="5"/>
  <c r="O1207" i="5" s="1"/>
  <c r="U1206" i="5"/>
  <c r="S1206" i="5"/>
  <c r="Q1206" i="5"/>
  <c r="B1206" i="5"/>
  <c r="O1206" i="5" s="1"/>
  <c r="U1205" i="5"/>
  <c r="S1205" i="5"/>
  <c r="Q1205" i="5"/>
  <c r="N1205" i="5"/>
  <c r="B1205" i="5"/>
  <c r="O1205" i="5" s="1"/>
  <c r="U1204" i="5"/>
  <c r="S1204" i="5"/>
  <c r="Q1204" i="5"/>
  <c r="B1204" i="5"/>
  <c r="O1204" i="5" s="1"/>
  <c r="U1203" i="5"/>
  <c r="S1203" i="5"/>
  <c r="Q1203" i="5"/>
  <c r="B1203" i="5"/>
  <c r="N1203" i="5" s="1"/>
  <c r="U1202" i="5"/>
  <c r="S1202" i="5"/>
  <c r="Q1202" i="5"/>
  <c r="B1202" i="5"/>
  <c r="O1202" i="5" s="1"/>
  <c r="U1201" i="5"/>
  <c r="S1201" i="5"/>
  <c r="B1201" i="5"/>
  <c r="U1200" i="5"/>
  <c r="S1200" i="5"/>
  <c r="Q1200" i="5"/>
  <c r="B1200" i="5"/>
  <c r="U1199" i="5"/>
  <c r="S1199" i="5"/>
  <c r="Q1199" i="5"/>
  <c r="B1199" i="5"/>
  <c r="U1198" i="5"/>
  <c r="S1198" i="5"/>
  <c r="Q1198" i="5"/>
  <c r="B1198" i="5"/>
  <c r="O1198" i="5" s="1"/>
  <c r="U1197" i="5"/>
  <c r="S1197" i="5"/>
  <c r="Q1197" i="5"/>
  <c r="B1197" i="5"/>
  <c r="U1196" i="5"/>
  <c r="S1196" i="5"/>
  <c r="Q1196" i="5"/>
  <c r="B1196" i="5"/>
  <c r="U1195" i="5"/>
  <c r="S1195" i="5"/>
  <c r="B1195" i="5"/>
  <c r="O1195" i="5" s="1"/>
  <c r="U1194" i="5"/>
  <c r="S1194" i="5"/>
  <c r="Q1194" i="5"/>
  <c r="B1194" i="5"/>
  <c r="U1193" i="5"/>
  <c r="S1193" i="5"/>
  <c r="Q1193" i="5"/>
  <c r="B1193" i="5"/>
  <c r="U1192" i="5"/>
  <c r="S1192" i="5"/>
  <c r="Q1192" i="5"/>
  <c r="B1192" i="5"/>
  <c r="N1192" i="5" s="1"/>
  <c r="U1191" i="5"/>
  <c r="S1191" i="5"/>
  <c r="Q1191" i="5"/>
  <c r="B1191" i="5"/>
  <c r="U1190" i="5"/>
  <c r="S1190" i="5"/>
  <c r="Q1190" i="5"/>
  <c r="B1190" i="5"/>
  <c r="O1190" i="5" s="1"/>
  <c r="U1189" i="5"/>
  <c r="S1189" i="5"/>
  <c r="Q1189" i="5"/>
  <c r="B1189" i="5"/>
  <c r="U1188" i="5"/>
  <c r="S1188" i="5"/>
  <c r="Q1188" i="5"/>
  <c r="B1188" i="5"/>
  <c r="O1188" i="5" s="1"/>
  <c r="U1187" i="5"/>
  <c r="S1187" i="5"/>
  <c r="Q1187" i="5"/>
  <c r="B1187" i="5"/>
  <c r="U1186" i="5"/>
  <c r="S1186" i="5"/>
  <c r="Q1186" i="5"/>
  <c r="B1186" i="5"/>
  <c r="N1186" i="5" s="1"/>
  <c r="U1185" i="5"/>
  <c r="S1185" i="5"/>
  <c r="B1185" i="5"/>
  <c r="O1185" i="5" s="1"/>
  <c r="U1184" i="5"/>
  <c r="S1184" i="5"/>
  <c r="Q1184" i="5"/>
  <c r="B1184" i="5"/>
  <c r="N1184" i="5" s="1"/>
  <c r="U1183" i="5"/>
  <c r="S1183" i="5"/>
  <c r="B1183" i="5"/>
  <c r="O1183" i="5" s="1"/>
  <c r="U1182" i="5"/>
  <c r="S1182" i="5"/>
  <c r="Q1182" i="5"/>
  <c r="B1182" i="5"/>
  <c r="U1181" i="5"/>
  <c r="S1181" i="5"/>
  <c r="Q1181" i="5"/>
  <c r="B1181" i="5"/>
  <c r="O1181" i="5" s="1"/>
  <c r="U1180" i="5"/>
  <c r="S1180" i="5"/>
  <c r="Q1180" i="5"/>
  <c r="B1180" i="5"/>
  <c r="U1179" i="5"/>
  <c r="S1179" i="5"/>
  <c r="Q1179" i="5"/>
  <c r="N1179" i="5"/>
  <c r="B1179" i="5"/>
  <c r="O1179" i="5" s="1"/>
  <c r="U1178" i="5"/>
  <c r="S1178" i="5"/>
  <c r="Q1178" i="5"/>
  <c r="B1178" i="5"/>
  <c r="U1177" i="5"/>
  <c r="S1177" i="5"/>
  <c r="B1177" i="5"/>
  <c r="N1177" i="5" s="1"/>
  <c r="P1177" i="5" s="1"/>
  <c r="Q1177" i="5" s="1"/>
  <c r="U1176" i="5"/>
  <c r="S1176" i="5"/>
  <c r="Q1176" i="5"/>
  <c r="B1176" i="5"/>
  <c r="O1176" i="5" s="1"/>
  <c r="U1175" i="5"/>
  <c r="S1175" i="5"/>
  <c r="Q1175" i="5"/>
  <c r="B1175" i="5"/>
  <c r="N1175" i="5" s="1"/>
  <c r="U1174" i="5"/>
  <c r="S1174" i="5"/>
  <c r="Q1174" i="5"/>
  <c r="B1174" i="5"/>
  <c r="O1174" i="5" s="1"/>
  <c r="U1173" i="5"/>
  <c r="S1173" i="5"/>
  <c r="Q1173" i="5"/>
  <c r="B1173" i="5"/>
  <c r="N1173" i="5" s="1"/>
  <c r="U1172" i="5"/>
  <c r="S1172" i="5"/>
  <c r="Q1172" i="5"/>
  <c r="B1172" i="5"/>
  <c r="O1172" i="5" s="1"/>
  <c r="U1171" i="5"/>
  <c r="S1171" i="5"/>
  <c r="Q1171" i="5"/>
  <c r="B1171" i="5"/>
  <c r="N1171" i="5" s="1"/>
  <c r="U1170" i="5"/>
  <c r="S1170" i="5"/>
  <c r="B1170" i="5"/>
  <c r="U1169" i="5"/>
  <c r="S1169" i="5"/>
  <c r="Q1169" i="5"/>
  <c r="B1169" i="5"/>
  <c r="U1168" i="5"/>
  <c r="S1168" i="5"/>
  <c r="B1168" i="5"/>
  <c r="N1168" i="5" s="1"/>
  <c r="P1168" i="5" s="1"/>
  <c r="Q1168" i="5" s="1"/>
  <c r="U1167" i="5"/>
  <c r="S1167" i="5"/>
  <c r="Q1167" i="5"/>
  <c r="B1167" i="5"/>
  <c r="U1166" i="5"/>
  <c r="S1166" i="5"/>
  <c r="Q1166" i="5"/>
  <c r="B1166" i="5"/>
  <c r="N1166" i="5" s="1"/>
  <c r="U1165" i="5"/>
  <c r="S1165" i="5"/>
  <c r="Q1165" i="5"/>
  <c r="B1165" i="5"/>
  <c r="O1165" i="5" s="1"/>
  <c r="U1164" i="5"/>
  <c r="S1164" i="5"/>
  <c r="Q1164" i="5"/>
  <c r="B1164" i="5"/>
  <c r="N1164" i="5" s="1"/>
  <c r="U1163" i="5"/>
  <c r="S1163" i="5"/>
  <c r="Q1163" i="5"/>
  <c r="B1163" i="5"/>
  <c r="O1163" i="5" s="1"/>
  <c r="U1162" i="5"/>
  <c r="S1162" i="5"/>
  <c r="Q1162" i="5"/>
  <c r="B1162" i="5"/>
  <c r="N1162" i="5" s="1"/>
  <c r="U1161" i="5"/>
  <c r="S1161" i="5"/>
  <c r="Q1161" i="5"/>
  <c r="B1161" i="5"/>
  <c r="O1161" i="5" s="1"/>
  <c r="U1160" i="5"/>
  <c r="S1160" i="5"/>
  <c r="Q1160" i="5"/>
  <c r="B1160" i="5"/>
  <c r="N1160" i="5" s="1"/>
  <c r="U1159" i="5"/>
  <c r="S1159" i="5"/>
  <c r="Q1159" i="5"/>
  <c r="B1159" i="5"/>
  <c r="O1159" i="5" s="1"/>
  <c r="U1158" i="5"/>
  <c r="S1158" i="5"/>
  <c r="Q1158" i="5"/>
  <c r="B1158" i="5"/>
  <c r="N1158" i="5" s="1"/>
  <c r="U1157" i="5"/>
  <c r="S1157" i="5"/>
  <c r="Q1157" i="5"/>
  <c r="B1157" i="5"/>
  <c r="O1157" i="5" s="1"/>
  <c r="U1156" i="5"/>
  <c r="S1156" i="5"/>
  <c r="Q1156" i="5"/>
  <c r="B1156" i="5"/>
  <c r="N1156" i="5" s="1"/>
  <c r="U1155" i="5"/>
  <c r="S1155" i="5"/>
  <c r="Q1155" i="5"/>
  <c r="B1155" i="5"/>
  <c r="O1155" i="5" s="1"/>
  <c r="U1154" i="5"/>
  <c r="S1154" i="5"/>
  <c r="Q1154" i="5"/>
  <c r="B1154" i="5"/>
  <c r="N1154" i="5" s="1"/>
  <c r="U1153" i="5"/>
  <c r="S1153" i="5"/>
  <c r="Q1153" i="5"/>
  <c r="B1153" i="5"/>
  <c r="O1153" i="5" s="1"/>
  <c r="U1152" i="5"/>
  <c r="S1152" i="5"/>
  <c r="Q1152" i="5"/>
  <c r="B1152" i="5"/>
  <c r="O1152" i="5" s="1"/>
  <c r="U1151" i="5"/>
  <c r="S1151" i="5"/>
  <c r="Q1151" i="5"/>
  <c r="B1151" i="5"/>
  <c r="O1151" i="5" s="1"/>
  <c r="U1150" i="5"/>
  <c r="S1150" i="5"/>
  <c r="Q1150" i="5"/>
  <c r="B1150" i="5"/>
  <c r="N1150" i="5" s="1"/>
  <c r="U1149" i="5"/>
  <c r="S1149" i="5"/>
  <c r="Q1149" i="5"/>
  <c r="B1149" i="5"/>
  <c r="O1149" i="5" s="1"/>
  <c r="U1148" i="5"/>
  <c r="S1148" i="5"/>
  <c r="Q1148" i="5"/>
  <c r="B1148" i="5"/>
  <c r="U1147" i="5"/>
  <c r="S1147" i="5"/>
  <c r="Q1147" i="5"/>
  <c r="N1147" i="5"/>
  <c r="B1147" i="5"/>
  <c r="O1147" i="5" s="1"/>
  <c r="U1146" i="5"/>
  <c r="S1146" i="5"/>
  <c r="Q1146" i="5"/>
  <c r="B1146" i="5"/>
  <c r="N1146" i="5" s="1"/>
  <c r="U1145" i="5"/>
  <c r="S1145" i="5"/>
  <c r="Q1145" i="5"/>
  <c r="B1145" i="5"/>
  <c r="O1145" i="5" s="1"/>
  <c r="U1144" i="5"/>
  <c r="S1144" i="5"/>
  <c r="Q1144" i="5"/>
  <c r="N1144" i="5"/>
  <c r="B1144" i="5"/>
  <c r="O1144" i="5" s="1"/>
  <c r="U1143" i="5"/>
  <c r="S1143" i="5"/>
  <c r="Q1143" i="5"/>
  <c r="B1143" i="5"/>
  <c r="U1142" i="5"/>
  <c r="S1142" i="5"/>
  <c r="Q1142" i="5"/>
  <c r="B1142" i="5"/>
  <c r="N1142" i="5" s="1"/>
  <c r="U1141" i="5"/>
  <c r="S1141" i="5"/>
  <c r="Q1141" i="5"/>
  <c r="B1141" i="5"/>
  <c r="O1141" i="5" s="1"/>
  <c r="U1140" i="5"/>
  <c r="S1140" i="5"/>
  <c r="Q1140" i="5"/>
  <c r="B1140" i="5"/>
  <c r="O1140" i="5" s="1"/>
  <c r="U1139" i="5"/>
  <c r="S1139" i="5"/>
  <c r="Q1139" i="5"/>
  <c r="N1139" i="5"/>
  <c r="B1139" i="5"/>
  <c r="O1139" i="5" s="1"/>
  <c r="U1138" i="5"/>
  <c r="S1138" i="5"/>
  <c r="Q1138" i="5"/>
  <c r="B1138" i="5"/>
  <c r="N1138" i="5" s="1"/>
  <c r="U1137" i="5"/>
  <c r="S1137" i="5"/>
  <c r="Q1137" i="5"/>
  <c r="B1137" i="5"/>
  <c r="O1137" i="5" s="1"/>
  <c r="U1136" i="5"/>
  <c r="S1136" i="5"/>
  <c r="Q1136" i="5"/>
  <c r="N1136" i="5"/>
  <c r="B1136" i="5"/>
  <c r="O1136" i="5" s="1"/>
  <c r="U1135" i="5"/>
  <c r="S1135" i="5"/>
  <c r="Q1135" i="5"/>
  <c r="B1135" i="5"/>
  <c r="U1134" i="5"/>
  <c r="S1134" i="5"/>
  <c r="Q1134" i="5"/>
  <c r="B1134" i="5"/>
  <c r="N1134" i="5" s="1"/>
  <c r="U1133" i="5"/>
  <c r="S1133" i="5"/>
  <c r="B1133" i="5"/>
  <c r="N1133" i="5" s="1"/>
  <c r="P1133" i="5" s="1"/>
  <c r="Q1133" i="5" s="1"/>
  <c r="U1132" i="5"/>
  <c r="S1132" i="5"/>
  <c r="Q1132" i="5"/>
  <c r="B1132" i="5"/>
  <c r="N1132" i="5" s="1"/>
  <c r="U1131" i="5"/>
  <c r="S1131" i="5"/>
  <c r="Q1131" i="5"/>
  <c r="B1131" i="5"/>
  <c r="N1131" i="5" s="1"/>
  <c r="U1130" i="5"/>
  <c r="S1130" i="5"/>
  <c r="Q1130" i="5"/>
  <c r="B1130" i="5"/>
  <c r="U1129" i="5"/>
  <c r="S1129" i="5"/>
  <c r="Q1129" i="5"/>
  <c r="B1129" i="5"/>
  <c r="O1129" i="5" s="1"/>
  <c r="U1128" i="5"/>
  <c r="S1128" i="5"/>
  <c r="B1128" i="5"/>
  <c r="O1128" i="5" s="1"/>
  <c r="U1127" i="5"/>
  <c r="S1127" i="5"/>
  <c r="B1127" i="5"/>
  <c r="U1126" i="5"/>
  <c r="S1126" i="5"/>
  <c r="B1126" i="5"/>
  <c r="U1125" i="5"/>
  <c r="S1125" i="5"/>
  <c r="Q1125" i="5"/>
  <c r="B1125" i="5"/>
  <c r="U1124" i="5"/>
  <c r="S1124" i="5"/>
  <c r="Q1124" i="5"/>
  <c r="B1124" i="5"/>
  <c r="U1123" i="5"/>
  <c r="S1123" i="5"/>
  <c r="Q1123" i="5"/>
  <c r="B1123" i="5"/>
  <c r="O1123" i="5" s="1"/>
  <c r="U1122" i="5"/>
  <c r="S1122" i="5"/>
  <c r="Q1122" i="5"/>
  <c r="B1122" i="5"/>
  <c r="U1121" i="5"/>
  <c r="S1121" i="5"/>
  <c r="B1121" i="5"/>
  <c r="N1121" i="5" s="1"/>
  <c r="P1121" i="5" s="1"/>
  <c r="Q1121" i="5" s="1"/>
  <c r="U1120" i="5"/>
  <c r="S1120" i="5"/>
  <c r="Q1120" i="5"/>
  <c r="B1120" i="5"/>
  <c r="N1120" i="5" s="1"/>
  <c r="U1119" i="5"/>
  <c r="S1119" i="5"/>
  <c r="Q1119" i="5"/>
  <c r="B1119" i="5"/>
  <c r="U1118" i="5"/>
  <c r="S1118" i="5"/>
  <c r="Q1118" i="5"/>
  <c r="O1118" i="5"/>
  <c r="B1118" i="5"/>
  <c r="N1118" i="5" s="1"/>
  <c r="U1117" i="5"/>
  <c r="S1117" i="5"/>
  <c r="Q1117" i="5"/>
  <c r="B1117" i="5"/>
  <c r="N1117" i="5" s="1"/>
  <c r="U1116" i="5"/>
  <c r="S1116" i="5"/>
  <c r="Q1116" i="5"/>
  <c r="B1116" i="5"/>
  <c r="N1116" i="5" s="1"/>
  <c r="U1115" i="5"/>
  <c r="S1115" i="5"/>
  <c r="O1115" i="5"/>
  <c r="B1115" i="5"/>
  <c r="N1115" i="5" s="1"/>
  <c r="P1115" i="5" s="1"/>
  <c r="Q1115" i="5" s="1"/>
  <c r="U1114" i="5"/>
  <c r="S1114" i="5"/>
  <c r="Q1114" i="5"/>
  <c r="B1114" i="5"/>
  <c r="O1114" i="5" s="1"/>
  <c r="U1113" i="5"/>
  <c r="S1113" i="5"/>
  <c r="B1113" i="5"/>
  <c r="U1112" i="5"/>
  <c r="S1112" i="5"/>
  <c r="Q1112" i="5"/>
  <c r="B1112" i="5"/>
  <c r="U1111" i="5"/>
  <c r="S1111" i="5"/>
  <c r="Q1111" i="5"/>
  <c r="B1111" i="5"/>
  <c r="N1111" i="5" s="1"/>
  <c r="U1110" i="5"/>
  <c r="S1110" i="5"/>
  <c r="Q1110" i="5"/>
  <c r="N1110" i="5"/>
  <c r="B1110" i="5"/>
  <c r="O1110" i="5" s="1"/>
  <c r="U1109" i="5"/>
  <c r="S1109" i="5"/>
  <c r="Q1109" i="5"/>
  <c r="B1109" i="5"/>
  <c r="N1109" i="5" s="1"/>
  <c r="U1108" i="5"/>
  <c r="S1108" i="5"/>
  <c r="Q1108" i="5"/>
  <c r="B1108" i="5"/>
  <c r="U1107" i="5"/>
  <c r="S1107" i="5"/>
  <c r="Q1107" i="5"/>
  <c r="B1107" i="5"/>
  <c r="U1106" i="5"/>
  <c r="S1106" i="5"/>
  <c r="Q1106" i="5"/>
  <c r="B1106" i="5"/>
  <c r="U1105" i="5"/>
  <c r="S1105" i="5"/>
  <c r="B1105" i="5"/>
  <c r="U1104" i="5"/>
  <c r="S1104" i="5"/>
  <c r="Q1104" i="5"/>
  <c r="B1104" i="5"/>
  <c r="O1104" i="5" s="1"/>
  <c r="U1103" i="5"/>
  <c r="S1103" i="5"/>
  <c r="Q1103" i="5"/>
  <c r="B1103" i="5"/>
  <c r="O1103" i="5" s="1"/>
  <c r="U1102" i="5"/>
  <c r="S1102" i="5"/>
  <c r="Q1102" i="5"/>
  <c r="B1102" i="5"/>
  <c r="N1102" i="5" s="1"/>
  <c r="U1101" i="5"/>
  <c r="S1101" i="5"/>
  <c r="Q1101" i="5"/>
  <c r="B1101" i="5"/>
  <c r="U1100" i="5"/>
  <c r="S1100" i="5"/>
  <c r="Q1100" i="5"/>
  <c r="B1100" i="5"/>
  <c r="O1100" i="5" s="1"/>
  <c r="U1099" i="5"/>
  <c r="S1099" i="5"/>
  <c r="Q1099" i="5"/>
  <c r="B1099" i="5"/>
  <c r="O1099" i="5" s="1"/>
  <c r="U1098" i="5"/>
  <c r="S1098" i="5"/>
  <c r="Q1098" i="5"/>
  <c r="B1098" i="5"/>
  <c r="U1097" i="5"/>
  <c r="S1097" i="5"/>
  <c r="Q1097" i="5"/>
  <c r="B1097" i="5"/>
  <c r="U1096" i="5"/>
  <c r="S1096" i="5"/>
  <c r="Q1096" i="5"/>
  <c r="B1096" i="5"/>
  <c r="N1096" i="5" s="1"/>
  <c r="U1095" i="5"/>
  <c r="S1095" i="5"/>
  <c r="Q1095" i="5"/>
  <c r="B1095" i="5"/>
  <c r="N1095" i="5" s="1"/>
  <c r="U1094" i="5"/>
  <c r="S1094" i="5"/>
  <c r="B1094" i="5"/>
  <c r="U1093" i="5"/>
  <c r="S1093" i="5"/>
  <c r="Q1093" i="5"/>
  <c r="B1093" i="5"/>
  <c r="N1093" i="5" s="1"/>
  <c r="U1092" i="5"/>
  <c r="S1092" i="5"/>
  <c r="Q1092" i="5"/>
  <c r="B1092" i="5"/>
  <c r="U1091" i="5"/>
  <c r="S1091" i="5"/>
  <c r="Q1091" i="5"/>
  <c r="O1091" i="5"/>
  <c r="B1091" i="5"/>
  <c r="N1091" i="5" s="1"/>
  <c r="U1090" i="5"/>
  <c r="S1090" i="5"/>
  <c r="Q1090" i="5"/>
  <c r="B1090" i="5"/>
  <c r="U1089" i="5"/>
  <c r="S1089" i="5"/>
  <c r="Q1089" i="5"/>
  <c r="B1089" i="5"/>
  <c r="U1088" i="5"/>
  <c r="S1088" i="5"/>
  <c r="Q1088" i="5"/>
  <c r="B1088" i="5"/>
  <c r="U1087" i="5"/>
  <c r="S1087" i="5"/>
  <c r="Q1087" i="5"/>
  <c r="B1087" i="5"/>
  <c r="N1087" i="5" s="1"/>
  <c r="U1086" i="5"/>
  <c r="S1086" i="5"/>
  <c r="Q1086" i="5"/>
  <c r="B1086" i="5"/>
  <c r="U1085" i="5"/>
  <c r="S1085" i="5"/>
  <c r="Q1085" i="5"/>
  <c r="B1085" i="5"/>
  <c r="U1084" i="5"/>
  <c r="S1084" i="5"/>
  <c r="N1084" i="5"/>
  <c r="P1084" i="5" s="1"/>
  <c r="Q1084" i="5" s="1"/>
  <c r="B1084" i="5"/>
  <c r="O1084" i="5" s="1"/>
  <c r="U1083" i="5"/>
  <c r="S1083" i="5"/>
  <c r="B1083" i="5"/>
  <c r="U1082" i="5"/>
  <c r="S1082" i="5"/>
  <c r="Q1082" i="5"/>
  <c r="B1082" i="5"/>
  <c r="N1082" i="5" s="1"/>
  <c r="U1081" i="5"/>
  <c r="S1081" i="5"/>
  <c r="Q1081" i="5"/>
  <c r="B1081" i="5"/>
  <c r="U1080" i="5"/>
  <c r="S1080" i="5"/>
  <c r="B1080" i="5"/>
  <c r="N1080" i="5" s="1"/>
  <c r="P1080" i="5" s="1"/>
  <c r="Q1080" i="5" s="1"/>
  <c r="U1079" i="5"/>
  <c r="S1079" i="5"/>
  <c r="Q1079" i="5"/>
  <c r="B1079" i="5"/>
  <c r="U1078" i="5"/>
  <c r="S1078" i="5"/>
  <c r="Q1078" i="5"/>
  <c r="B1078" i="5"/>
  <c r="N1078" i="5" s="1"/>
  <c r="U1077" i="5"/>
  <c r="S1077" i="5"/>
  <c r="Q1077" i="5"/>
  <c r="O1077" i="5"/>
  <c r="B1077" i="5"/>
  <c r="N1077" i="5" s="1"/>
  <c r="U1076" i="5"/>
  <c r="S1076" i="5"/>
  <c r="Q1076" i="5"/>
  <c r="B1076" i="5"/>
  <c r="N1076" i="5" s="1"/>
  <c r="U1075" i="5"/>
  <c r="S1075" i="5"/>
  <c r="Q1075" i="5"/>
  <c r="B1075" i="5"/>
  <c r="U1074" i="5"/>
  <c r="S1074" i="5"/>
  <c r="Q1074" i="5"/>
  <c r="B1074" i="5"/>
  <c r="U1073" i="5"/>
  <c r="S1073" i="5"/>
  <c r="Q1073" i="5"/>
  <c r="B1073" i="5"/>
  <c r="U1072" i="5"/>
  <c r="S1072" i="5"/>
  <c r="Q1072" i="5"/>
  <c r="B1072" i="5"/>
  <c r="N1072" i="5" s="1"/>
  <c r="U1071" i="5"/>
  <c r="S1071" i="5"/>
  <c r="Q1071" i="5"/>
  <c r="B1071" i="5"/>
  <c r="U1070" i="5"/>
  <c r="S1070" i="5"/>
  <c r="Q1070" i="5"/>
  <c r="B1070" i="5"/>
  <c r="N1070" i="5" s="1"/>
  <c r="U1069" i="5"/>
  <c r="S1069" i="5"/>
  <c r="Q1069" i="5"/>
  <c r="B1069" i="5"/>
  <c r="N1069" i="5" s="1"/>
  <c r="U1068" i="5"/>
  <c r="S1068" i="5"/>
  <c r="B1068" i="5"/>
  <c r="O1068" i="5" s="1"/>
  <c r="U1067" i="5"/>
  <c r="S1067" i="5"/>
  <c r="Q1067" i="5"/>
  <c r="B1067" i="5"/>
  <c r="O1067" i="5" s="1"/>
  <c r="U1066" i="5"/>
  <c r="S1066" i="5"/>
  <c r="Q1066" i="5"/>
  <c r="B1066" i="5"/>
  <c r="O1066" i="5" s="1"/>
  <c r="U1065" i="5"/>
  <c r="S1065" i="5"/>
  <c r="Q1065" i="5"/>
  <c r="B1065" i="5"/>
  <c r="O1065" i="5" s="1"/>
  <c r="U1064" i="5"/>
  <c r="S1064" i="5"/>
  <c r="Q1064" i="5"/>
  <c r="N1064" i="5"/>
  <c r="B1064" i="5"/>
  <c r="O1064" i="5" s="1"/>
  <c r="U1063" i="5"/>
  <c r="S1063" i="5"/>
  <c r="Q1063" i="5"/>
  <c r="B1063" i="5"/>
  <c r="O1063" i="5" s="1"/>
  <c r="U1062" i="5"/>
  <c r="S1062" i="5"/>
  <c r="Q1062" i="5"/>
  <c r="B1062" i="5"/>
  <c r="O1062" i="5" s="1"/>
  <c r="U1061" i="5"/>
  <c r="S1061" i="5"/>
  <c r="Q1061" i="5"/>
  <c r="B1061" i="5"/>
  <c r="U1060" i="5"/>
  <c r="S1060" i="5"/>
  <c r="Q1060" i="5"/>
  <c r="B1060" i="5"/>
  <c r="U1059" i="5"/>
  <c r="S1059" i="5"/>
  <c r="Q1059" i="5"/>
  <c r="B1059" i="5"/>
  <c r="O1059" i="5" s="1"/>
  <c r="U1058" i="5"/>
  <c r="S1058" i="5"/>
  <c r="Q1058" i="5"/>
  <c r="B1058" i="5"/>
  <c r="O1058" i="5" s="1"/>
  <c r="U1057" i="5"/>
  <c r="S1057" i="5"/>
  <c r="Q1057" i="5"/>
  <c r="B1057" i="5"/>
  <c r="O1057" i="5" s="1"/>
  <c r="U1056" i="5"/>
  <c r="S1056" i="5"/>
  <c r="Q1056" i="5"/>
  <c r="B1056" i="5"/>
  <c r="U1055" i="5"/>
  <c r="S1055" i="5"/>
  <c r="Q1055" i="5"/>
  <c r="B1055" i="5"/>
  <c r="O1055" i="5" s="1"/>
  <c r="U1054" i="5"/>
  <c r="S1054" i="5"/>
  <c r="Q1054" i="5"/>
  <c r="B1054" i="5"/>
  <c r="O1054" i="5" s="1"/>
  <c r="U1053" i="5"/>
  <c r="S1053" i="5"/>
  <c r="Q1053" i="5"/>
  <c r="B1053" i="5"/>
  <c r="U1052" i="5"/>
  <c r="S1052" i="5"/>
  <c r="Q1052" i="5"/>
  <c r="N1052" i="5"/>
  <c r="B1052" i="5"/>
  <c r="O1052" i="5" s="1"/>
  <c r="U1051" i="5"/>
  <c r="S1051" i="5"/>
  <c r="Q1051" i="5"/>
  <c r="B1051" i="5"/>
  <c r="O1051" i="5" s="1"/>
  <c r="U1050" i="5"/>
  <c r="S1050" i="5"/>
  <c r="Q1050" i="5"/>
  <c r="B1050" i="5"/>
  <c r="O1050" i="5" s="1"/>
  <c r="U1049" i="5"/>
  <c r="S1049" i="5"/>
  <c r="Q1049" i="5"/>
  <c r="B1049" i="5"/>
  <c r="O1049" i="5" s="1"/>
  <c r="U1048" i="5"/>
  <c r="S1048" i="5"/>
  <c r="Q1048" i="5"/>
  <c r="B1048" i="5"/>
  <c r="O1048" i="5" s="1"/>
  <c r="U1047" i="5"/>
  <c r="S1047" i="5"/>
  <c r="B1047" i="5"/>
  <c r="N1047" i="5" s="1"/>
  <c r="P1047" i="5" s="1"/>
  <c r="Q1047" i="5" s="1"/>
  <c r="U1046" i="5"/>
  <c r="S1046" i="5"/>
  <c r="Q1046" i="5"/>
  <c r="B1046" i="5"/>
  <c r="N1046" i="5" s="1"/>
  <c r="U1045" i="5"/>
  <c r="S1045" i="5"/>
  <c r="Q1045" i="5"/>
  <c r="B1045" i="5"/>
  <c r="N1045" i="5" s="1"/>
  <c r="U1044" i="5"/>
  <c r="S1044" i="5"/>
  <c r="Q1044" i="5"/>
  <c r="B1044" i="5"/>
  <c r="U1043" i="5"/>
  <c r="S1043" i="5"/>
  <c r="Q1043" i="5"/>
  <c r="B1043" i="5"/>
  <c r="U1042" i="5"/>
  <c r="S1042" i="5"/>
  <c r="Q1042" i="5"/>
  <c r="O1042" i="5"/>
  <c r="B1042" i="5"/>
  <c r="N1042" i="5" s="1"/>
  <c r="U1041" i="5"/>
  <c r="S1041" i="5"/>
  <c r="Q1041" i="5"/>
  <c r="B1041" i="5"/>
  <c r="N1041" i="5" s="1"/>
  <c r="U1040" i="5"/>
  <c r="S1040" i="5"/>
  <c r="Q1040" i="5"/>
  <c r="B1040" i="5"/>
  <c r="O1040" i="5" s="1"/>
  <c r="U1039" i="5"/>
  <c r="S1039" i="5"/>
  <c r="Q1039" i="5"/>
  <c r="B1039" i="5"/>
  <c r="N1039" i="5" s="1"/>
  <c r="U1038" i="5"/>
  <c r="S1038" i="5"/>
  <c r="Q1038" i="5"/>
  <c r="B1038" i="5"/>
  <c r="U1037" i="5"/>
  <c r="S1037" i="5"/>
  <c r="Q1037" i="5"/>
  <c r="B1037" i="5"/>
  <c r="U1036" i="5"/>
  <c r="S1036" i="5"/>
  <c r="Q1036" i="5"/>
  <c r="B1036" i="5"/>
  <c r="O1036" i="5" s="1"/>
  <c r="U1035" i="5"/>
  <c r="S1035" i="5"/>
  <c r="Q1035" i="5"/>
  <c r="B1035" i="5"/>
  <c r="U1034" i="5"/>
  <c r="S1034" i="5"/>
  <c r="Q1034" i="5"/>
  <c r="B1034" i="5"/>
  <c r="N1034" i="5" s="1"/>
  <c r="U1033" i="5"/>
  <c r="S1033" i="5"/>
  <c r="Q1033" i="5"/>
  <c r="O1033" i="5"/>
  <c r="B1033" i="5"/>
  <c r="N1033" i="5" s="1"/>
  <c r="U1032" i="5"/>
  <c r="S1032" i="5"/>
  <c r="Q1032" i="5"/>
  <c r="B1032" i="5"/>
  <c r="N1032" i="5" s="1"/>
  <c r="U1031" i="5"/>
  <c r="S1031" i="5"/>
  <c r="Q1031" i="5"/>
  <c r="B1031" i="5"/>
  <c r="N1031" i="5" s="1"/>
  <c r="U1030" i="5"/>
  <c r="S1030" i="5"/>
  <c r="Q1030" i="5"/>
  <c r="B1030" i="5"/>
  <c r="U1029" i="5"/>
  <c r="S1029" i="5"/>
  <c r="Q1029" i="5"/>
  <c r="B1029" i="5"/>
  <c r="U1028" i="5"/>
  <c r="S1028" i="5"/>
  <c r="Q1028" i="5"/>
  <c r="N1028" i="5"/>
  <c r="B1028" i="5"/>
  <c r="O1028" i="5" s="1"/>
  <c r="U1027" i="5"/>
  <c r="S1027" i="5"/>
  <c r="Q1027" i="5"/>
  <c r="B1027" i="5"/>
  <c r="U1026" i="5"/>
  <c r="S1026" i="5"/>
  <c r="Q1026" i="5"/>
  <c r="B1026" i="5"/>
  <c r="N1026" i="5" s="1"/>
  <c r="U1025" i="5"/>
  <c r="S1025" i="5"/>
  <c r="Q1025" i="5"/>
  <c r="B1025" i="5"/>
  <c r="N1025" i="5" s="1"/>
  <c r="U1024" i="5"/>
  <c r="S1024" i="5"/>
  <c r="Q1024" i="5"/>
  <c r="B1024" i="5"/>
  <c r="O1024" i="5" s="1"/>
  <c r="U1023" i="5"/>
  <c r="S1023" i="5"/>
  <c r="Q1023" i="5"/>
  <c r="B1023" i="5"/>
  <c r="N1023" i="5" s="1"/>
  <c r="U1022" i="5"/>
  <c r="S1022" i="5"/>
  <c r="Q1022" i="5"/>
  <c r="B1022" i="5"/>
  <c r="U1021" i="5"/>
  <c r="S1021" i="5"/>
  <c r="Q1021" i="5"/>
  <c r="B1021" i="5"/>
  <c r="U1020" i="5"/>
  <c r="S1020" i="5"/>
  <c r="B1020" i="5"/>
  <c r="N1020" i="5" s="1"/>
  <c r="P1020" i="5" s="1"/>
  <c r="Q1020" i="5" s="1"/>
  <c r="U1019" i="5"/>
  <c r="S1019" i="5"/>
  <c r="Q1019" i="5"/>
  <c r="B1019" i="5"/>
  <c r="U1018" i="5"/>
  <c r="S1018" i="5"/>
  <c r="Q1018" i="5"/>
  <c r="B1018" i="5"/>
  <c r="N1018" i="5" s="1"/>
  <c r="U1017" i="5"/>
  <c r="S1017" i="5"/>
  <c r="Q1017" i="5"/>
  <c r="B1017" i="5"/>
  <c r="U1016" i="5"/>
  <c r="S1016" i="5"/>
  <c r="Q1016" i="5"/>
  <c r="B1016" i="5"/>
  <c r="O1016" i="5" s="1"/>
  <c r="U1015" i="5"/>
  <c r="S1015" i="5"/>
  <c r="Q1015" i="5"/>
  <c r="B1015" i="5"/>
  <c r="U1014" i="5"/>
  <c r="S1014" i="5"/>
  <c r="Q1014" i="5"/>
  <c r="N1014" i="5"/>
  <c r="B1014" i="5"/>
  <c r="O1014" i="5" s="1"/>
  <c r="U1013" i="5"/>
  <c r="S1013" i="5"/>
  <c r="Q1013" i="5"/>
  <c r="B1013" i="5"/>
  <c r="U1012" i="5"/>
  <c r="S1012" i="5"/>
  <c r="B1012" i="5"/>
  <c r="U1011" i="5"/>
  <c r="S1011" i="5"/>
  <c r="Q1011" i="5"/>
  <c r="B1011" i="5"/>
  <c r="O1011" i="5" s="1"/>
  <c r="U1010" i="5"/>
  <c r="S1010" i="5"/>
  <c r="Q1010" i="5"/>
  <c r="B1010" i="5"/>
  <c r="U1009" i="5"/>
  <c r="S1009" i="5"/>
  <c r="Q1009" i="5"/>
  <c r="B1009" i="5"/>
  <c r="O1009" i="5" s="1"/>
  <c r="U1008" i="5"/>
  <c r="S1008" i="5"/>
  <c r="Q1008" i="5"/>
  <c r="B1008" i="5"/>
  <c r="N1008" i="5" s="1"/>
  <c r="U1007" i="5"/>
  <c r="S1007" i="5"/>
  <c r="Q1007" i="5"/>
  <c r="B1007" i="5"/>
  <c r="O1007" i="5" s="1"/>
  <c r="U1006" i="5"/>
  <c r="S1006" i="5"/>
  <c r="Q1006" i="5"/>
  <c r="B1006" i="5"/>
  <c r="N1006" i="5" s="1"/>
  <c r="U1005" i="5"/>
  <c r="S1005" i="5"/>
  <c r="Q1005" i="5"/>
  <c r="B1005" i="5"/>
  <c r="O1005" i="5" s="1"/>
  <c r="U1004" i="5"/>
  <c r="S1004" i="5"/>
  <c r="Q1004" i="5"/>
  <c r="B1004" i="5"/>
  <c r="U1003" i="5"/>
  <c r="S1003" i="5"/>
  <c r="Q1003" i="5"/>
  <c r="B1003" i="5"/>
  <c r="O1003" i="5" s="1"/>
  <c r="U1002" i="5"/>
  <c r="S1002" i="5"/>
  <c r="Q1002" i="5"/>
  <c r="B1002" i="5"/>
  <c r="U1001" i="5"/>
  <c r="S1001" i="5"/>
  <c r="Q1001" i="5"/>
  <c r="B1001" i="5"/>
  <c r="O1001" i="5" s="1"/>
  <c r="U1000" i="5"/>
  <c r="S1000" i="5"/>
  <c r="Q1000" i="5"/>
  <c r="B1000" i="5"/>
  <c r="U999" i="5"/>
  <c r="S999" i="5"/>
  <c r="B999" i="5"/>
  <c r="O999" i="5" s="1"/>
  <c r="U998" i="5"/>
  <c r="S998" i="5"/>
  <c r="Q998" i="5"/>
  <c r="B998" i="5"/>
  <c r="U997" i="5"/>
  <c r="S997" i="5"/>
  <c r="Q997" i="5"/>
  <c r="B997" i="5"/>
  <c r="U996" i="5"/>
  <c r="S996" i="5"/>
  <c r="Q996" i="5"/>
  <c r="B996" i="5"/>
  <c r="U995" i="5"/>
  <c r="S995" i="5"/>
  <c r="Q995" i="5"/>
  <c r="B995" i="5"/>
  <c r="U994" i="5"/>
  <c r="S994" i="5"/>
  <c r="Q994" i="5"/>
  <c r="B994" i="5"/>
  <c r="U993" i="5"/>
  <c r="S993" i="5"/>
  <c r="B993" i="5"/>
  <c r="N993" i="5" s="1"/>
  <c r="P993" i="5" s="1"/>
  <c r="Q993" i="5" s="1"/>
  <c r="U992" i="5"/>
  <c r="S992" i="5"/>
  <c r="Q992" i="5"/>
  <c r="B992" i="5"/>
  <c r="O992" i="5" s="1"/>
  <c r="U991" i="5"/>
  <c r="S991" i="5"/>
  <c r="Q991" i="5"/>
  <c r="B991" i="5"/>
  <c r="N991" i="5" s="1"/>
  <c r="U990" i="5"/>
  <c r="S990" i="5"/>
  <c r="Q990" i="5"/>
  <c r="B990" i="5"/>
  <c r="U989" i="5"/>
  <c r="S989" i="5"/>
  <c r="Q989" i="5"/>
  <c r="B989" i="5"/>
  <c r="N989" i="5" s="1"/>
  <c r="U988" i="5"/>
  <c r="S988" i="5"/>
  <c r="Q988" i="5"/>
  <c r="B988" i="5"/>
  <c r="O988" i="5" s="1"/>
  <c r="U987" i="5"/>
  <c r="S987" i="5"/>
  <c r="Q987" i="5"/>
  <c r="B987" i="5"/>
  <c r="U986" i="5"/>
  <c r="S986" i="5"/>
  <c r="Q986" i="5"/>
  <c r="B986" i="5"/>
  <c r="O986" i="5" s="1"/>
  <c r="U985" i="5"/>
  <c r="S985" i="5"/>
  <c r="B985" i="5"/>
  <c r="U984" i="5"/>
  <c r="S984" i="5"/>
  <c r="Q984" i="5"/>
  <c r="B984" i="5"/>
  <c r="U983" i="5"/>
  <c r="S983" i="5"/>
  <c r="Q983" i="5"/>
  <c r="B983" i="5"/>
  <c r="U982" i="5"/>
  <c r="S982" i="5"/>
  <c r="Q982" i="5"/>
  <c r="B982" i="5"/>
  <c r="U981" i="5"/>
  <c r="S981" i="5"/>
  <c r="B981" i="5"/>
  <c r="U980" i="5"/>
  <c r="S980" i="5"/>
  <c r="Q980" i="5"/>
  <c r="B980" i="5"/>
  <c r="N980" i="5" s="1"/>
  <c r="U979" i="5"/>
  <c r="S979" i="5"/>
  <c r="Q979" i="5"/>
  <c r="B979" i="5"/>
  <c r="O979" i="5" s="1"/>
  <c r="U978" i="5"/>
  <c r="S978" i="5"/>
  <c r="Q978" i="5"/>
  <c r="B978" i="5"/>
  <c r="N978" i="5" s="1"/>
  <c r="U977" i="5"/>
  <c r="S977" i="5"/>
  <c r="B977" i="5"/>
  <c r="U976" i="5"/>
  <c r="S976" i="5"/>
  <c r="Q976" i="5"/>
  <c r="B976" i="5"/>
  <c r="U975" i="5"/>
  <c r="S975" i="5"/>
  <c r="Q975" i="5"/>
  <c r="B975" i="5"/>
  <c r="U974" i="5"/>
  <c r="S974" i="5"/>
  <c r="Q974" i="5"/>
  <c r="B974" i="5"/>
  <c r="U973" i="5"/>
  <c r="S973" i="5"/>
  <c r="Q973" i="5"/>
  <c r="N973" i="5"/>
  <c r="B973" i="5"/>
  <c r="O973" i="5" s="1"/>
  <c r="U972" i="5"/>
  <c r="S972" i="5"/>
  <c r="Q972" i="5"/>
  <c r="B972" i="5"/>
  <c r="U971" i="5"/>
  <c r="S971" i="5"/>
  <c r="Q971" i="5"/>
  <c r="B971" i="5"/>
  <c r="N971" i="5" s="1"/>
  <c r="U970" i="5"/>
  <c r="S970" i="5"/>
  <c r="Q970" i="5"/>
  <c r="B970" i="5"/>
  <c r="U969" i="5"/>
  <c r="S969" i="5"/>
  <c r="Q969" i="5"/>
  <c r="B969" i="5"/>
  <c r="N969" i="5" s="1"/>
  <c r="U968" i="5"/>
  <c r="S968" i="5"/>
  <c r="Q968" i="5"/>
  <c r="B968" i="5"/>
  <c r="U967" i="5"/>
  <c r="S967" i="5"/>
  <c r="Q967" i="5"/>
  <c r="N967" i="5"/>
  <c r="B967" i="5"/>
  <c r="O967" i="5" s="1"/>
  <c r="U966" i="5"/>
  <c r="S966" i="5"/>
  <c r="Q966" i="5"/>
  <c r="B966" i="5"/>
  <c r="U965" i="5"/>
  <c r="S965" i="5"/>
  <c r="Q965" i="5"/>
  <c r="B965" i="5"/>
  <c r="N965" i="5" s="1"/>
  <c r="U964" i="5"/>
  <c r="S964" i="5"/>
  <c r="Q964" i="5"/>
  <c r="B964" i="5"/>
  <c r="U963" i="5"/>
  <c r="S963" i="5"/>
  <c r="Q963" i="5"/>
  <c r="O963" i="5"/>
  <c r="N963" i="5"/>
  <c r="B963" i="5"/>
  <c r="U962" i="5"/>
  <c r="S962" i="5"/>
  <c r="Q962" i="5"/>
  <c r="B962" i="5"/>
  <c r="U961" i="5"/>
  <c r="S961" i="5"/>
  <c r="Q961" i="5"/>
  <c r="B961" i="5"/>
  <c r="N961" i="5" s="1"/>
  <c r="U960" i="5"/>
  <c r="S960" i="5"/>
  <c r="Q960" i="5"/>
  <c r="B960" i="5"/>
  <c r="U959" i="5"/>
  <c r="S959" i="5"/>
  <c r="Q959" i="5"/>
  <c r="B959" i="5"/>
  <c r="U958" i="5"/>
  <c r="S958" i="5"/>
  <c r="B958" i="5"/>
  <c r="O958" i="5" s="1"/>
  <c r="U957" i="5"/>
  <c r="S957" i="5"/>
  <c r="Q957" i="5"/>
  <c r="B957" i="5"/>
  <c r="U956" i="5"/>
  <c r="S956" i="5"/>
  <c r="B956" i="5"/>
  <c r="O956" i="5" s="1"/>
  <c r="U955" i="5"/>
  <c r="S955" i="5"/>
  <c r="Q955" i="5"/>
  <c r="B955" i="5"/>
  <c r="U954" i="5"/>
  <c r="S954" i="5"/>
  <c r="Q954" i="5"/>
  <c r="B954" i="5"/>
  <c r="U953" i="5"/>
  <c r="S953" i="5"/>
  <c r="Q953" i="5"/>
  <c r="B953" i="5"/>
  <c r="U952" i="5"/>
  <c r="S952" i="5"/>
  <c r="Q952" i="5"/>
  <c r="B952" i="5"/>
  <c r="U951" i="5"/>
  <c r="S951" i="5"/>
  <c r="Q951" i="5"/>
  <c r="B951" i="5"/>
  <c r="U950" i="5"/>
  <c r="S950" i="5"/>
  <c r="Q950" i="5"/>
  <c r="B950" i="5"/>
  <c r="O950" i="5" s="1"/>
  <c r="U949" i="5"/>
  <c r="S949" i="5"/>
  <c r="Q949" i="5"/>
  <c r="B949" i="5"/>
  <c r="U948" i="5"/>
  <c r="S948" i="5"/>
  <c r="Q948" i="5"/>
  <c r="B948" i="5"/>
  <c r="N948" i="5" s="1"/>
  <c r="U947" i="5"/>
  <c r="S947" i="5"/>
  <c r="Q947" i="5"/>
  <c r="B947" i="5"/>
  <c r="U946" i="5"/>
  <c r="S946" i="5"/>
  <c r="Q946" i="5"/>
  <c r="B946" i="5"/>
  <c r="U945" i="5"/>
  <c r="S945" i="5"/>
  <c r="Q945" i="5"/>
  <c r="B945" i="5"/>
  <c r="U944" i="5"/>
  <c r="S944" i="5"/>
  <c r="B944" i="5"/>
  <c r="U943" i="5"/>
  <c r="S943" i="5"/>
  <c r="Q943" i="5"/>
  <c r="B943" i="5"/>
  <c r="U942" i="5"/>
  <c r="S942" i="5"/>
  <c r="Q942" i="5"/>
  <c r="B942" i="5"/>
  <c r="U941" i="5"/>
  <c r="S941" i="5"/>
  <c r="B941" i="5"/>
  <c r="O941" i="5" s="1"/>
  <c r="U940" i="5"/>
  <c r="S940" i="5"/>
  <c r="Q940" i="5"/>
  <c r="B940" i="5"/>
  <c r="U939" i="5"/>
  <c r="S939" i="5"/>
  <c r="Q939" i="5"/>
  <c r="O939" i="5"/>
  <c r="N939" i="5"/>
  <c r="B939" i="5"/>
  <c r="U938" i="5"/>
  <c r="S938" i="5"/>
  <c r="Q938" i="5"/>
  <c r="B938" i="5"/>
  <c r="U937" i="5"/>
  <c r="S937" i="5"/>
  <c r="Q937" i="5"/>
  <c r="B937" i="5"/>
  <c r="N937" i="5" s="1"/>
  <c r="U936" i="5"/>
  <c r="S936" i="5"/>
  <c r="Q936" i="5"/>
  <c r="B936" i="5"/>
  <c r="U935" i="5"/>
  <c r="S935" i="5"/>
  <c r="B935" i="5"/>
  <c r="N935" i="5" s="1"/>
  <c r="P935" i="5" s="1"/>
  <c r="Q935" i="5" s="1"/>
  <c r="U934" i="5"/>
  <c r="S934" i="5"/>
  <c r="Q934" i="5"/>
  <c r="B934" i="5"/>
  <c r="U933" i="5"/>
  <c r="S933" i="5"/>
  <c r="Q933" i="5"/>
  <c r="B933" i="5"/>
  <c r="N933" i="5" s="1"/>
  <c r="U932" i="5"/>
  <c r="S932" i="5"/>
  <c r="Q932" i="5"/>
  <c r="B932" i="5"/>
  <c r="O932" i="5" s="1"/>
  <c r="U931" i="5"/>
  <c r="S931" i="5"/>
  <c r="Q931" i="5"/>
  <c r="B931" i="5"/>
  <c r="N931" i="5" s="1"/>
  <c r="U930" i="5"/>
  <c r="S930" i="5"/>
  <c r="Q930" i="5"/>
  <c r="B930" i="5"/>
  <c r="U929" i="5"/>
  <c r="S929" i="5"/>
  <c r="Q929" i="5"/>
  <c r="B929" i="5"/>
  <c r="N929" i="5" s="1"/>
  <c r="U928" i="5"/>
  <c r="S928" i="5"/>
  <c r="Q928" i="5"/>
  <c r="B928" i="5"/>
  <c r="O928" i="5" s="1"/>
  <c r="U927" i="5"/>
  <c r="S927" i="5"/>
  <c r="Q927" i="5"/>
  <c r="B927" i="5"/>
  <c r="N927" i="5" s="1"/>
  <c r="U926" i="5"/>
  <c r="S926" i="5"/>
  <c r="Q926" i="5"/>
  <c r="B926" i="5"/>
  <c r="U925" i="5"/>
  <c r="S925" i="5"/>
  <c r="B925" i="5"/>
  <c r="U924" i="5"/>
  <c r="S924" i="5"/>
  <c r="Q924" i="5"/>
  <c r="O924" i="5"/>
  <c r="B924" i="5"/>
  <c r="N924" i="5" s="1"/>
  <c r="U923" i="5"/>
  <c r="S923" i="5"/>
  <c r="Q923" i="5"/>
  <c r="B923" i="5"/>
  <c r="U922" i="5"/>
  <c r="S922" i="5"/>
  <c r="Q922" i="5"/>
  <c r="B922" i="5"/>
  <c r="O922" i="5" s="1"/>
  <c r="U921" i="5"/>
  <c r="S921" i="5"/>
  <c r="Q921" i="5"/>
  <c r="B921" i="5"/>
  <c r="U920" i="5"/>
  <c r="S920" i="5"/>
  <c r="Q920" i="5"/>
  <c r="O920" i="5"/>
  <c r="B920" i="5"/>
  <c r="N920" i="5" s="1"/>
  <c r="U919" i="5"/>
  <c r="S919" i="5"/>
  <c r="B919" i="5"/>
  <c r="O919" i="5" s="1"/>
  <c r="U918" i="5"/>
  <c r="S918" i="5"/>
  <c r="Q918" i="5"/>
  <c r="B918" i="5"/>
  <c r="N918" i="5" s="1"/>
  <c r="U917" i="5"/>
  <c r="S917" i="5"/>
  <c r="B917" i="5"/>
  <c r="N917" i="5" s="1"/>
  <c r="P917" i="5" s="1"/>
  <c r="Q917" i="5" s="1"/>
  <c r="U916" i="5"/>
  <c r="S916" i="5"/>
  <c r="Q916" i="5"/>
  <c r="B916" i="5"/>
  <c r="U915" i="5"/>
  <c r="S915" i="5"/>
  <c r="Q915" i="5"/>
  <c r="B915" i="5"/>
  <c r="U914" i="5"/>
  <c r="S914" i="5"/>
  <c r="Q914" i="5"/>
  <c r="B914" i="5"/>
  <c r="U913" i="5"/>
  <c r="S913" i="5"/>
  <c r="Q913" i="5"/>
  <c r="B913" i="5"/>
  <c r="O913" i="5" s="1"/>
  <c r="U912" i="5"/>
  <c r="S912" i="5"/>
  <c r="Q912" i="5"/>
  <c r="B912" i="5"/>
  <c r="N912" i="5" s="1"/>
  <c r="U911" i="5"/>
  <c r="S911" i="5"/>
  <c r="Q911" i="5"/>
  <c r="B911" i="5"/>
  <c r="U910" i="5"/>
  <c r="S910" i="5"/>
  <c r="Q910" i="5"/>
  <c r="B910" i="5"/>
  <c r="N910" i="5" s="1"/>
  <c r="U909" i="5"/>
  <c r="S909" i="5"/>
  <c r="Q909" i="5"/>
  <c r="N909" i="5"/>
  <c r="B909" i="5"/>
  <c r="O909" i="5" s="1"/>
  <c r="U908" i="5"/>
  <c r="S908" i="5"/>
  <c r="Q908" i="5"/>
  <c r="O908" i="5"/>
  <c r="B908" i="5"/>
  <c r="N908" i="5" s="1"/>
  <c r="U907" i="5"/>
  <c r="S907" i="5"/>
  <c r="Q907" i="5"/>
  <c r="B907" i="5"/>
  <c r="O907" i="5" s="1"/>
  <c r="U906" i="5"/>
  <c r="S906" i="5"/>
  <c r="Q906" i="5"/>
  <c r="B906" i="5"/>
  <c r="U905" i="5"/>
  <c r="S905" i="5"/>
  <c r="B905" i="5"/>
  <c r="N905" i="5" s="1"/>
  <c r="P905" i="5" s="1"/>
  <c r="Q905" i="5" s="1"/>
  <c r="U904" i="5"/>
  <c r="S904" i="5"/>
  <c r="Q904" i="5"/>
  <c r="B904" i="5"/>
  <c r="U903" i="5"/>
  <c r="S903" i="5"/>
  <c r="Q903" i="5"/>
  <c r="B903" i="5"/>
  <c r="O903" i="5" s="1"/>
  <c r="U902" i="5"/>
  <c r="S902" i="5"/>
  <c r="Q902" i="5"/>
  <c r="B902" i="5"/>
  <c r="O902" i="5" s="1"/>
  <c r="U901" i="5"/>
  <c r="S901" i="5"/>
  <c r="Q901" i="5"/>
  <c r="O901" i="5"/>
  <c r="B901" i="5"/>
  <c r="N901" i="5" s="1"/>
  <c r="U900" i="5"/>
  <c r="S900" i="5"/>
  <c r="B900" i="5"/>
  <c r="O900" i="5" s="1"/>
  <c r="U899" i="5"/>
  <c r="S899" i="5"/>
  <c r="Q899" i="5"/>
  <c r="B899" i="5"/>
  <c r="N899" i="5" s="1"/>
  <c r="U898" i="5"/>
  <c r="S898" i="5"/>
  <c r="Q898" i="5"/>
  <c r="B898" i="5"/>
  <c r="O898" i="5" s="1"/>
  <c r="U897" i="5"/>
  <c r="S897" i="5"/>
  <c r="B897" i="5"/>
  <c r="U896" i="5"/>
  <c r="S896" i="5"/>
  <c r="Q896" i="5"/>
  <c r="B896" i="5"/>
  <c r="O896" i="5" s="1"/>
  <c r="U895" i="5"/>
  <c r="S895" i="5"/>
  <c r="B895" i="5"/>
  <c r="O895" i="5" s="1"/>
  <c r="U894" i="5"/>
  <c r="S894" i="5"/>
  <c r="Q894" i="5"/>
  <c r="B894" i="5"/>
  <c r="O894" i="5" s="1"/>
  <c r="U893" i="5"/>
  <c r="S893" i="5"/>
  <c r="B893" i="5"/>
  <c r="U892" i="5"/>
  <c r="S892" i="5"/>
  <c r="Q892" i="5"/>
  <c r="B892" i="5"/>
  <c r="O892" i="5" s="1"/>
  <c r="U891" i="5"/>
  <c r="S891" i="5"/>
  <c r="Q891" i="5"/>
  <c r="B891" i="5"/>
  <c r="U890" i="5"/>
  <c r="S890" i="5"/>
  <c r="Q890" i="5"/>
  <c r="B890" i="5"/>
  <c r="O890" i="5" s="1"/>
  <c r="U889" i="5"/>
  <c r="S889" i="5"/>
  <c r="Q889" i="5"/>
  <c r="B889" i="5"/>
  <c r="U888" i="5"/>
  <c r="S888" i="5"/>
  <c r="B888" i="5"/>
  <c r="N888" i="5" s="1"/>
  <c r="P888" i="5" s="1"/>
  <c r="Q888" i="5" s="1"/>
  <c r="U887" i="5"/>
  <c r="S887" i="5"/>
  <c r="Q887" i="5"/>
  <c r="B887" i="5"/>
  <c r="O887" i="5" s="1"/>
  <c r="U886" i="5"/>
  <c r="S886" i="5"/>
  <c r="Q886" i="5"/>
  <c r="B886" i="5"/>
  <c r="O886" i="5" s="1"/>
  <c r="U885" i="5"/>
  <c r="S885" i="5"/>
  <c r="Q885" i="5"/>
  <c r="B885" i="5"/>
  <c r="O885" i="5" s="1"/>
  <c r="U884" i="5"/>
  <c r="S884" i="5"/>
  <c r="B884" i="5"/>
  <c r="U883" i="5"/>
  <c r="S883" i="5"/>
  <c r="Q883" i="5"/>
  <c r="B883" i="5"/>
  <c r="O883" i="5" s="1"/>
  <c r="U882" i="5"/>
  <c r="S882" i="5"/>
  <c r="Q882" i="5"/>
  <c r="B882" i="5"/>
  <c r="U881" i="5"/>
  <c r="S881" i="5"/>
  <c r="Q881" i="5"/>
  <c r="B881" i="5"/>
  <c r="O881" i="5" s="1"/>
  <c r="U880" i="5"/>
  <c r="S880" i="5"/>
  <c r="Q880" i="5"/>
  <c r="B880" i="5"/>
  <c r="U879" i="5"/>
  <c r="S879" i="5"/>
  <c r="Q879" i="5"/>
  <c r="B879" i="5"/>
  <c r="O879" i="5" s="1"/>
  <c r="U878" i="5"/>
  <c r="S878" i="5"/>
  <c r="Q878" i="5"/>
  <c r="B878" i="5"/>
  <c r="U877" i="5"/>
  <c r="S877" i="5"/>
  <c r="Q877" i="5"/>
  <c r="B877" i="5"/>
  <c r="O877" i="5" s="1"/>
  <c r="U876" i="5"/>
  <c r="S876" i="5"/>
  <c r="Q876" i="5"/>
  <c r="B876" i="5"/>
  <c r="U875" i="5"/>
  <c r="S875" i="5"/>
  <c r="Q875" i="5"/>
  <c r="B875" i="5"/>
  <c r="O875" i="5" s="1"/>
  <c r="U874" i="5"/>
  <c r="S874" i="5"/>
  <c r="B874" i="5"/>
  <c r="O874" i="5" s="1"/>
  <c r="U873" i="5"/>
  <c r="S873" i="5"/>
  <c r="Q873" i="5"/>
  <c r="B873" i="5"/>
  <c r="N873" i="5" s="1"/>
  <c r="U872" i="5"/>
  <c r="S872" i="5"/>
  <c r="Q872" i="5"/>
  <c r="B872" i="5"/>
  <c r="O872" i="5" s="1"/>
  <c r="U871" i="5"/>
  <c r="S871" i="5"/>
  <c r="B871" i="5"/>
  <c r="U870" i="5"/>
  <c r="S870" i="5"/>
  <c r="B870" i="5"/>
  <c r="N870" i="5" s="1"/>
  <c r="P870" i="5" s="1"/>
  <c r="Q870" i="5" s="1"/>
  <c r="U869" i="5"/>
  <c r="S869" i="5"/>
  <c r="Q869" i="5"/>
  <c r="B869" i="5"/>
  <c r="O869" i="5" s="1"/>
  <c r="U868" i="5"/>
  <c r="S868" i="5"/>
  <c r="Q868" i="5"/>
  <c r="B868" i="5"/>
  <c r="O868" i="5" s="1"/>
  <c r="U867" i="5"/>
  <c r="S867" i="5"/>
  <c r="Q867" i="5"/>
  <c r="B867" i="5"/>
  <c r="O867" i="5" s="1"/>
  <c r="U866" i="5"/>
  <c r="S866" i="5"/>
  <c r="Q866" i="5"/>
  <c r="O866" i="5"/>
  <c r="B866" i="5"/>
  <c r="N866" i="5" s="1"/>
  <c r="U865" i="5"/>
  <c r="S865" i="5"/>
  <c r="Q865" i="5"/>
  <c r="B865" i="5"/>
  <c r="O865" i="5" s="1"/>
  <c r="U864" i="5"/>
  <c r="S864" i="5"/>
  <c r="Q864" i="5"/>
  <c r="O864" i="5"/>
  <c r="B864" i="5"/>
  <c r="N864" i="5" s="1"/>
  <c r="U863" i="5"/>
  <c r="S863" i="5"/>
  <c r="B863" i="5"/>
  <c r="O863" i="5" s="1"/>
  <c r="U862" i="5"/>
  <c r="S862" i="5"/>
  <c r="Q862" i="5"/>
  <c r="B862" i="5"/>
  <c r="U861" i="5"/>
  <c r="S861" i="5"/>
  <c r="O861" i="5"/>
  <c r="B861" i="5"/>
  <c r="N861" i="5" s="1"/>
  <c r="P861" i="5" s="1"/>
  <c r="Q861" i="5" s="1"/>
  <c r="U860" i="5"/>
  <c r="S860" i="5"/>
  <c r="B860" i="5"/>
  <c r="U859" i="5"/>
  <c r="S859" i="5"/>
  <c r="Q859" i="5"/>
  <c r="B859" i="5"/>
  <c r="U858" i="5"/>
  <c r="S858" i="5"/>
  <c r="Q858" i="5"/>
  <c r="B858" i="5"/>
  <c r="O858" i="5" s="1"/>
  <c r="U857" i="5"/>
  <c r="S857" i="5"/>
  <c r="Q857" i="5"/>
  <c r="B857" i="5"/>
  <c r="U856" i="5"/>
  <c r="S856" i="5"/>
  <c r="Q856" i="5"/>
  <c r="B856" i="5"/>
  <c r="O856" i="5" s="1"/>
  <c r="U855" i="5"/>
  <c r="S855" i="5"/>
  <c r="Q855" i="5"/>
  <c r="B855" i="5"/>
  <c r="U854" i="5"/>
  <c r="S854" i="5"/>
  <c r="B854" i="5"/>
  <c r="O854" i="5" s="1"/>
  <c r="U853" i="5"/>
  <c r="S853" i="5"/>
  <c r="Q853" i="5"/>
  <c r="B853" i="5"/>
  <c r="U852" i="5"/>
  <c r="S852" i="5"/>
  <c r="Q852" i="5"/>
  <c r="B852" i="5"/>
  <c r="N852" i="5" s="1"/>
  <c r="U851" i="5"/>
  <c r="S851" i="5"/>
  <c r="B851" i="5"/>
  <c r="U850" i="5"/>
  <c r="S850" i="5"/>
  <c r="B850" i="5"/>
  <c r="U849" i="5"/>
  <c r="S849" i="5"/>
  <c r="Q849" i="5"/>
  <c r="B849" i="5"/>
  <c r="N849" i="5" s="1"/>
  <c r="U848" i="5"/>
  <c r="S848" i="5"/>
  <c r="Q848" i="5"/>
  <c r="B848" i="5"/>
  <c r="U847" i="5"/>
  <c r="S847" i="5"/>
  <c r="B847" i="5"/>
  <c r="N847" i="5" s="1"/>
  <c r="P847" i="5" s="1"/>
  <c r="Q847" i="5" s="1"/>
  <c r="U846" i="5"/>
  <c r="S846" i="5"/>
  <c r="Q846" i="5"/>
  <c r="B846" i="5"/>
  <c r="O846" i="5" s="1"/>
  <c r="U845" i="5"/>
  <c r="S845" i="5"/>
  <c r="Q845" i="5"/>
  <c r="B845" i="5"/>
  <c r="N845" i="5" s="1"/>
  <c r="U844" i="5"/>
  <c r="S844" i="5"/>
  <c r="Q844" i="5"/>
  <c r="B844" i="5"/>
  <c r="U843" i="5"/>
  <c r="S843" i="5"/>
  <c r="Q843" i="5"/>
  <c r="O843" i="5"/>
  <c r="B843" i="5"/>
  <c r="N843" i="5" s="1"/>
  <c r="U842" i="5"/>
  <c r="S842" i="5"/>
  <c r="Q842" i="5"/>
  <c r="B842" i="5"/>
  <c r="O842" i="5" s="1"/>
  <c r="U841" i="5"/>
  <c r="S841" i="5"/>
  <c r="Q841" i="5"/>
  <c r="B841" i="5"/>
  <c r="N841" i="5" s="1"/>
  <c r="U840" i="5"/>
  <c r="S840" i="5"/>
  <c r="Q840" i="5"/>
  <c r="B840" i="5"/>
  <c r="O840" i="5" s="1"/>
  <c r="U839" i="5"/>
  <c r="S839" i="5"/>
  <c r="Q839" i="5"/>
  <c r="B839" i="5"/>
  <c r="U838" i="5"/>
  <c r="S838" i="5"/>
  <c r="Q838" i="5"/>
  <c r="B838" i="5"/>
  <c r="O838" i="5" s="1"/>
  <c r="U837" i="5"/>
  <c r="S837" i="5"/>
  <c r="Q837" i="5"/>
  <c r="B837" i="5"/>
  <c r="N837" i="5" s="1"/>
  <c r="U836" i="5"/>
  <c r="S836" i="5"/>
  <c r="Q836" i="5"/>
  <c r="B836" i="5"/>
  <c r="U835" i="5"/>
  <c r="S835" i="5"/>
  <c r="Q835" i="5"/>
  <c r="B835" i="5"/>
  <c r="N835" i="5" s="1"/>
  <c r="U834" i="5"/>
  <c r="S834" i="5"/>
  <c r="B834" i="5"/>
  <c r="O834" i="5" s="1"/>
  <c r="U833" i="5"/>
  <c r="S833" i="5"/>
  <c r="Q833" i="5"/>
  <c r="B833" i="5"/>
  <c r="U832" i="5"/>
  <c r="S832" i="5"/>
  <c r="Q832" i="5"/>
  <c r="B832" i="5"/>
  <c r="N832" i="5" s="1"/>
  <c r="U831" i="5"/>
  <c r="S831" i="5"/>
  <c r="Q831" i="5"/>
  <c r="B831" i="5"/>
  <c r="U830" i="5"/>
  <c r="S830" i="5"/>
  <c r="Q830" i="5"/>
  <c r="B830" i="5"/>
  <c r="O830" i="5" s="1"/>
  <c r="U829" i="5"/>
  <c r="S829" i="5"/>
  <c r="Q829" i="5"/>
  <c r="B829" i="5"/>
  <c r="U828" i="5"/>
  <c r="S828" i="5"/>
  <c r="Q828" i="5"/>
  <c r="B828" i="5"/>
  <c r="N828" i="5" s="1"/>
  <c r="U827" i="5"/>
  <c r="S827" i="5"/>
  <c r="Q827" i="5"/>
  <c r="B827" i="5"/>
  <c r="U826" i="5"/>
  <c r="S826" i="5"/>
  <c r="Q826" i="5"/>
  <c r="B826" i="5"/>
  <c r="N826" i="5" s="1"/>
  <c r="U825" i="5"/>
  <c r="S825" i="5"/>
  <c r="B825" i="5"/>
  <c r="U824" i="5"/>
  <c r="S824" i="5"/>
  <c r="Q824" i="5"/>
  <c r="B824" i="5"/>
  <c r="N824" i="5" s="1"/>
  <c r="U823" i="5"/>
  <c r="S823" i="5"/>
  <c r="Q823" i="5"/>
  <c r="B823" i="5"/>
  <c r="O823" i="5" s="1"/>
  <c r="U822" i="5"/>
  <c r="S822" i="5"/>
  <c r="B822" i="5"/>
  <c r="U821" i="5"/>
  <c r="S821" i="5"/>
  <c r="Q821" i="5"/>
  <c r="B821" i="5"/>
  <c r="N821" i="5" s="1"/>
  <c r="U820" i="5"/>
  <c r="S820" i="5"/>
  <c r="Q820" i="5"/>
  <c r="B820" i="5"/>
  <c r="U819" i="5"/>
  <c r="S819" i="5"/>
  <c r="Q819" i="5"/>
  <c r="B819" i="5"/>
  <c r="N819" i="5" s="1"/>
  <c r="U818" i="5"/>
  <c r="S818" i="5"/>
  <c r="Q818" i="5"/>
  <c r="B818" i="5"/>
  <c r="U817" i="5"/>
  <c r="S817" i="5"/>
  <c r="Q817" i="5"/>
  <c r="B817" i="5"/>
  <c r="O817" i="5" s="1"/>
  <c r="U816" i="5"/>
  <c r="S816" i="5"/>
  <c r="Q816" i="5"/>
  <c r="B816" i="5"/>
  <c r="U815" i="5"/>
  <c r="S815" i="5"/>
  <c r="B815" i="5"/>
  <c r="U814" i="5"/>
  <c r="S814" i="5"/>
  <c r="Q814" i="5"/>
  <c r="B814" i="5"/>
  <c r="U813" i="5"/>
  <c r="S813" i="5"/>
  <c r="Q813" i="5"/>
  <c r="B813" i="5"/>
  <c r="U812" i="5"/>
  <c r="S812" i="5"/>
  <c r="B812" i="5"/>
  <c r="N812" i="5" s="1"/>
  <c r="P812" i="5" s="1"/>
  <c r="Q812" i="5" s="1"/>
  <c r="U811" i="5"/>
  <c r="S811" i="5"/>
  <c r="Q811" i="5"/>
  <c r="B811" i="5"/>
  <c r="U810" i="5"/>
  <c r="S810" i="5"/>
  <c r="Q810" i="5"/>
  <c r="B810" i="5"/>
  <c r="O810" i="5" s="1"/>
  <c r="U809" i="5"/>
  <c r="S809" i="5"/>
  <c r="Q809" i="5"/>
  <c r="B809" i="5"/>
  <c r="U808" i="5"/>
  <c r="S808" i="5"/>
  <c r="B808" i="5"/>
  <c r="N808" i="5" s="1"/>
  <c r="P808" i="5" s="1"/>
  <c r="Q808" i="5" s="1"/>
  <c r="U807" i="5"/>
  <c r="S807" i="5"/>
  <c r="Q807" i="5"/>
  <c r="B807" i="5"/>
  <c r="O807" i="5" s="1"/>
  <c r="U806" i="5"/>
  <c r="S806" i="5"/>
  <c r="Q806" i="5"/>
  <c r="B806" i="5"/>
  <c r="N806" i="5" s="1"/>
  <c r="U805" i="5"/>
  <c r="S805" i="5"/>
  <c r="Q805" i="5"/>
  <c r="B805" i="5"/>
  <c r="O805" i="5" s="1"/>
  <c r="U804" i="5"/>
  <c r="S804" i="5"/>
  <c r="Q804" i="5"/>
  <c r="B804" i="5"/>
  <c r="N804" i="5" s="1"/>
  <c r="U803" i="5"/>
  <c r="S803" i="5"/>
  <c r="B803" i="5"/>
  <c r="N803" i="5" s="1"/>
  <c r="P803" i="5" s="1"/>
  <c r="Q803" i="5" s="1"/>
  <c r="U802" i="5"/>
  <c r="S802" i="5"/>
  <c r="Q802" i="5"/>
  <c r="B802" i="5"/>
  <c r="U801" i="5"/>
  <c r="S801" i="5"/>
  <c r="Q801" i="5"/>
  <c r="B801" i="5"/>
  <c r="N801" i="5" s="1"/>
  <c r="U800" i="5"/>
  <c r="S800" i="5"/>
  <c r="Q800" i="5"/>
  <c r="B800" i="5"/>
  <c r="U799" i="5"/>
  <c r="S799" i="5"/>
  <c r="Q799" i="5"/>
  <c r="B799" i="5"/>
  <c r="O799" i="5" s="1"/>
  <c r="U798" i="5"/>
  <c r="S798" i="5"/>
  <c r="Q798" i="5"/>
  <c r="B798" i="5"/>
  <c r="U797" i="5"/>
  <c r="S797" i="5"/>
  <c r="Q797" i="5"/>
  <c r="B797" i="5"/>
  <c r="O797" i="5" s="1"/>
  <c r="U796" i="5"/>
  <c r="S796" i="5"/>
  <c r="Q796" i="5"/>
  <c r="B796" i="5"/>
  <c r="U795" i="5"/>
  <c r="S795" i="5"/>
  <c r="B795" i="5"/>
  <c r="U794" i="5"/>
  <c r="S794" i="5"/>
  <c r="Q794" i="5"/>
  <c r="B794" i="5"/>
  <c r="O794" i="5" s="1"/>
  <c r="U793" i="5"/>
  <c r="S793" i="5"/>
  <c r="Q793" i="5"/>
  <c r="B793" i="5"/>
  <c r="U792" i="5"/>
  <c r="S792" i="5"/>
  <c r="Q792" i="5"/>
  <c r="B792" i="5"/>
  <c r="O792" i="5" s="1"/>
  <c r="U791" i="5"/>
  <c r="S791" i="5"/>
  <c r="Q791" i="5"/>
  <c r="B791" i="5"/>
  <c r="U790" i="5"/>
  <c r="S790" i="5"/>
  <c r="Q790" i="5"/>
  <c r="B790" i="5"/>
  <c r="O790" i="5" s="1"/>
  <c r="U789" i="5"/>
  <c r="S789" i="5"/>
  <c r="Q789" i="5"/>
  <c r="B789" i="5"/>
  <c r="U788" i="5"/>
  <c r="S788" i="5"/>
  <c r="Q788" i="5"/>
  <c r="B788" i="5"/>
  <c r="O788" i="5" s="1"/>
  <c r="U787" i="5"/>
  <c r="S787" i="5"/>
  <c r="Q787" i="5"/>
  <c r="B787" i="5"/>
  <c r="U786" i="5"/>
  <c r="S786" i="5"/>
  <c r="Q786" i="5"/>
  <c r="B786" i="5"/>
  <c r="O786" i="5" s="1"/>
  <c r="U785" i="5"/>
  <c r="S785" i="5"/>
  <c r="B785" i="5"/>
  <c r="U784" i="5"/>
  <c r="S784" i="5"/>
  <c r="Q784" i="5"/>
  <c r="B784" i="5"/>
  <c r="O784" i="5" s="1"/>
  <c r="U783" i="5"/>
  <c r="S783" i="5"/>
  <c r="Q783" i="5"/>
  <c r="B783" i="5"/>
  <c r="U782" i="5"/>
  <c r="S782" i="5"/>
  <c r="Q782" i="5"/>
  <c r="B782" i="5"/>
  <c r="N782" i="5" s="1"/>
  <c r="U781" i="5"/>
  <c r="S781" i="5"/>
  <c r="B781" i="5"/>
  <c r="O781" i="5" s="1"/>
  <c r="U780" i="5"/>
  <c r="S780" i="5"/>
  <c r="Q780" i="5"/>
  <c r="B780" i="5"/>
  <c r="O780" i="5" s="1"/>
  <c r="U779" i="5"/>
  <c r="S779" i="5"/>
  <c r="Q779" i="5"/>
  <c r="B779" i="5"/>
  <c r="O779" i="5" s="1"/>
  <c r="U778" i="5"/>
  <c r="S778" i="5"/>
  <c r="Q778" i="5"/>
  <c r="B778" i="5"/>
  <c r="O778" i="5" s="1"/>
  <c r="U777" i="5"/>
  <c r="S777" i="5"/>
  <c r="Q777" i="5"/>
  <c r="B777" i="5"/>
  <c r="O777" i="5" s="1"/>
  <c r="U776" i="5"/>
  <c r="S776" i="5"/>
  <c r="Q776" i="5"/>
  <c r="B776" i="5"/>
  <c r="O776" i="5" s="1"/>
  <c r="U775" i="5"/>
  <c r="S775" i="5"/>
  <c r="Q775" i="5"/>
  <c r="B775" i="5"/>
  <c r="O775" i="5" s="1"/>
  <c r="U774" i="5"/>
  <c r="S774" i="5"/>
  <c r="B774" i="5"/>
  <c r="N774" i="5" s="1"/>
  <c r="P774" i="5" s="1"/>
  <c r="Q774" i="5" s="1"/>
  <c r="U773" i="5"/>
  <c r="S773" i="5"/>
  <c r="Q773" i="5"/>
  <c r="B773" i="5"/>
  <c r="O773" i="5" s="1"/>
  <c r="U772" i="5"/>
  <c r="S772" i="5"/>
  <c r="Q772" i="5"/>
  <c r="B772" i="5"/>
  <c r="N772" i="5" s="1"/>
  <c r="U771" i="5"/>
  <c r="S771" i="5"/>
  <c r="Q771" i="5"/>
  <c r="B771" i="5"/>
  <c r="O771" i="5" s="1"/>
  <c r="U770" i="5"/>
  <c r="S770" i="5"/>
  <c r="Q770" i="5"/>
  <c r="B770" i="5"/>
  <c r="U769" i="5"/>
  <c r="S769" i="5"/>
  <c r="Q769" i="5"/>
  <c r="B769" i="5"/>
  <c r="O769" i="5" s="1"/>
  <c r="U768" i="5"/>
  <c r="S768" i="5"/>
  <c r="B768" i="5"/>
  <c r="O768" i="5" s="1"/>
  <c r="U767" i="5"/>
  <c r="S767" i="5"/>
  <c r="Q767" i="5"/>
  <c r="B767" i="5"/>
  <c r="U766" i="5"/>
  <c r="S766" i="5"/>
  <c r="Q766" i="5"/>
  <c r="B766" i="5"/>
  <c r="O766" i="5" s="1"/>
  <c r="U765" i="5"/>
  <c r="S765" i="5"/>
  <c r="Q765" i="5"/>
  <c r="B765" i="5"/>
  <c r="O765" i="5" s="1"/>
  <c r="U764" i="5"/>
  <c r="S764" i="5"/>
  <c r="B764" i="5"/>
  <c r="U763" i="5"/>
  <c r="S763" i="5"/>
  <c r="Q763" i="5"/>
  <c r="B763" i="5"/>
  <c r="N763" i="5" s="1"/>
  <c r="U762" i="5"/>
  <c r="S762" i="5"/>
  <c r="B762" i="5"/>
  <c r="O762" i="5" s="1"/>
  <c r="U761" i="5"/>
  <c r="S761" i="5"/>
  <c r="O761" i="5"/>
  <c r="B761" i="5"/>
  <c r="N761" i="5" s="1"/>
  <c r="P761" i="5" s="1"/>
  <c r="Q761" i="5" s="1"/>
  <c r="U760" i="5"/>
  <c r="S760" i="5"/>
  <c r="Q760" i="5"/>
  <c r="B760" i="5"/>
  <c r="N760" i="5" s="1"/>
  <c r="U759" i="5"/>
  <c r="S759" i="5"/>
  <c r="Q759" i="5"/>
  <c r="B759" i="5"/>
  <c r="O759" i="5" s="1"/>
  <c r="U758" i="5"/>
  <c r="S758" i="5"/>
  <c r="Q758" i="5"/>
  <c r="B758" i="5"/>
  <c r="N758" i="5" s="1"/>
  <c r="U757" i="5"/>
  <c r="S757" i="5"/>
  <c r="Q757" i="5"/>
  <c r="O757" i="5"/>
  <c r="B757" i="5"/>
  <c r="N757" i="5" s="1"/>
  <c r="U756" i="5"/>
  <c r="S756" i="5"/>
  <c r="Q756" i="5"/>
  <c r="B756" i="5"/>
  <c r="N756" i="5" s="1"/>
  <c r="U755" i="5"/>
  <c r="S755" i="5"/>
  <c r="Q755" i="5"/>
  <c r="B755" i="5"/>
  <c r="U754" i="5"/>
  <c r="S754" i="5"/>
  <c r="Q754" i="5"/>
  <c r="B754" i="5"/>
  <c r="U753" i="5"/>
  <c r="S753" i="5"/>
  <c r="Q753" i="5"/>
  <c r="B753" i="5"/>
  <c r="U752" i="5"/>
  <c r="S752" i="5"/>
  <c r="Q752" i="5"/>
  <c r="B752" i="5"/>
  <c r="U751" i="5"/>
  <c r="S751" i="5"/>
  <c r="Q751" i="5"/>
  <c r="B751" i="5"/>
  <c r="U750" i="5"/>
  <c r="S750" i="5"/>
  <c r="Q750" i="5"/>
  <c r="B750" i="5"/>
  <c r="U749" i="5"/>
  <c r="S749" i="5"/>
  <c r="Q749" i="5"/>
  <c r="B749" i="5"/>
  <c r="U748" i="5"/>
  <c r="S748" i="5"/>
  <c r="B748" i="5"/>
  <c r="U747" i="5"/>
  <c r="S747" i="5"/>
  <c r="Q747" i="5"/>
  <c r="B747" i="5"/>
  <c r="O747" i="5" s="1"/>
  <c r="U746" i="5"/>
  <c r="S746" i="5"/>
  <c r="Q746" i="5"/>
  <c r="B746" i="5"/>
  <c r="U745" i="5"/>
  <c r="S745" i="5"/>
  <c r="Q745" i="5"/>
  <c r="B745" i="5"/>
  <c r="U744" i="5"/>
  <c r="S744" i="5"/>
  <c r="Q744" i="5"/>
  <c r="B744" i="5"/>
  <c r="U743" i="5"/>
  <c r="S743" i="5"/>
  <c r="Q743" i="5"/>
  <c r="B743" i="5"/>
  <c r="U742" i="5"/>
  <c r="S742" i="5"/>
  <c r="Q742" i="5"/>
  <c r="B742" i="5"/>
  <c r="U741" i="5"/>
  <c r="S741" i="5"/>
  <c r="Q741" i="5"/>
  <c r="B741" i="5"/>
  <c r="U740" i="5"/>
  <c r="S740" i="5"/>
  <c r="Q740" i="5"/>
  <c r="B740" i="5"/>
  <c r="N740" i="5" s="1"/>
  <c r="U739" i="5"/>
  <c r="S739" i="5"/>
  <c r="Q739" i="5"/>
  <c r="B739" i="5"/>
  <c r="N739" i="5" s="1"/>
  <c r="U738" i="5"/>
  <c r="S738" i="5"/>
  <c r="Q738" i="5"/>
  <c r="B738" i="5"/>
  <c r="N738" i="5" s="1"/>
  <c r="U737" i="5"/>
  <c r="S737" i="5"/>
  <c r="Q737" i="5"/>
  <c r="B737" i="5"/>
  <c r="U736" i="5"/>
  <c r="S736" i="5"/>
  <c r="Q736" i="5"/>
  <c r="B736" i="5"/>
  <c r="U735" i="5"/>
  <c r="S735" i="5"/>
  <c r="Q735" i="5"/>
  <c r="B735" i="5"/>
  <c r="U734" i="5"/>
  <c r="S734" i="5"/>
  <c r="Q734" i="5"/>
  <c r="B734" i="5"/>
  <c r="U733" i="5"/>
  <c r="S733" i="5"/>
  <c r="Q733" i="5"/>
  <c r="O733" i="5"/>
  <c r="B733" i="5"/>
  <c r="N733" i="5" s="1"/>
  <c r="U732" i="5"/>
  <c r="S732" i="5"/>
  <c r="Q732" i="5"/>
  <c r="O732" i="5"/>
  <c r="B732" i="5"/>
  <c r="N732" i="5" s="1"/>
  <c r="U731" i="5"/>
  <c r="S731" i="5"/>
  <c r="Q731" i="5"/>
  <c r="B731" i="5"/>
  <c r="O731" i="5" s="1"/>
  <c r="U730" i="5"/>
  <c r="S730" i="5"/>
  <c r="Q730" i="5"/>
  <c r="B730" i="5"/>
  <c r="N730" i="5" s="1"/>
  <c r="U729" i="5"/>
  <c r="S729" i="5"/>
  <c r="Q729" i="5"/>
  <c r="B729" i="5"/>
  <c r="U728" i="5"/>
  <c r="S728" i="5"/>
  <c r="Q728" i="5"/>
  <c r="B728" i="5"/>
  <c r="N728" i="5" s="1"/>
  <c r="U727" i="5"/>
  <c r="S727" i="5"/>
  <c r="Q727" i="5"/>
  <c r="B727" i="5"/>
  <c r="U726" i="5"/>
  <c r="S726" i="5"/>
  <c r="Q726" i="5"/>
  <c r="B726" i="5"/>
  <c r="U725" i="5"/>
  <c r="S725" i="5"/>
  <c r="Q725" i="5"/>
  <c r="O725" i="5"/>
  <c r="B725" i="5"/>
  <c r="N725" i="5" s="1"/>
  <c r="U724" i="5"/>
  <c r="S724" i="5"/>
  <c r="Q724" i="5"/>
  <c r="O724" i="5"/>
  <c r="B724" i="5"/>
  <c r="N724" i="5" s="1"/>
  <c r="U723" i="5"/>
  <c r="S723" i="5"/>
  <c r="Q723" i="5"/>
  <c r="B723" i="5"/>
  <c r="O723" i="5" s="1"/>
  <c r="U722" i="5"/>
  <c r="S722" i="5"/>
  <c r="Q722" i="5"/>
  <c r="B722" i="5"/>
  <c r="N722" i="5" s="1"/>
  <c r="U721" i="5"/>
  <c r="S721" i="5"/>
  <c r="Q721" i="5"/>
  <c r="B721" i="5"/>
  <c r="U720" i="5"/>
  <c r="S720" i="5"/>
  <c r="Q720" i="5"/>
  <c r="B720" i="5"/>
  <c r="N720" i="5" s="1"/>
  <c r="U719" i="5"/>
  <c r="S719" i="5"/>
  <c r="B719" i="5"/>
  <c r="U718" i="5"/>
  <c r="S718" i="5"/>
  <c r="Q718" i="5"/>
  <c r="B718" i="5"/>
  <c r="O718" i="5" s="1"/>
  <c r="U717" i="5"/>
  <c r="S717" i="5"/>
  <c r="B717" i="5"/>
  <c r="U716" i="5"/>
  <c r="S716" i="5"/>
  <c r="Q716" i="5"/>
  <c r="B716" i="5"/>
  <c r="U715" i="5"/>
  <c r="S715" i="5"/>
  <c r="Q715" i="5"/>
  <c r="B715" i="5"/>
  <c r="N715" i="5" s="1"/>
  <c r="U714" i="5"/>
  <c r="S714" i="5"/>
  <c r="Q714" i="5"/>
  <c r="B714" i="5"/>
  <c r="N714" i="5" s="1"/>
  <c r="U713" i="5"/>
  <c r="S713" i="5"/>
  <c r="Q713" i="5"/>
  <c r="B713" i="5"/>
  <c r="N713" i="5" s="1"/>
  <c r="U712" i="5"/>
  <c r="S712" i="5"/>
  <c r="B712" i="5"/>
  <c r="N712" i="5" s="1"/>
  <c r="P712" i="5" s="1"/>
  <c r="Q712" i="5" s="1"/>
  <c r="U711" i="5"/>
  <c r="S711" i="5"/>
  <c r="Q711" i="5"/>
  <c r="B711" i="5"/>
  <c r="O711" i="5" s="1"/>
  <c r="U710" i="5"/>
  <c r="S710" i="5"/>
  <c r="Q710" i="5"/>
  <c r="B710" i="5"/>
  <c r="O710" i="5" s="1"/>
  <c r="U709" i="5"/>
  <c r="S709" i="5"/>
  <c r="Q709" i="5"/>
  <c r="B709" i="5"/>
  <c r="O709" i="5" s="1"/>
  <c r="U708" i="5"/>
  <c r="S708" i="5"/>
  <c r="Q708" i="5"/>
  <c r="B708" i="5"/>
  <c r="O708" i="5" s="1"/>
  <c r="U707" i="5"/>
  <c r="S707" i="5"/>
  <c r="B707" i="5"/>
  <c r="U706" i="5"/>
  <c r="S706" i="5"/>
  <c r="Q706" i="5"/>
  <c r="B706" i="5"/>
  <c r="U705" i="5"/>
  <c r="S705" i="5"/>
  <c r="Q705" i="5"/>
  <c r="B705" i="5"/>
  <c r="O705" i="5" s="1"/>
  <c r="U704" i="5"/>
  <c r="S704" i="5"/>
  <c r="Q704" i="5"/>
  <c r="B704" i="5"/>
  <c r="N704" i="5" s="1"/>
  <c r="U703" i="5"/>
  <c r="S703" i="5"/>
  <c r="Q703" i="5"/>
  <c r="B703" i="5"/>
  <c r="U702" i="5"/>
  <c r="S702" i="5"/>
  <c r="Q702" i="5"/>
  <c r="B702" i="5"/>
  <c r="N702" i="5" s="1"/>
  <c r="U701" i="5"/>
  <c r="S701" i="5"/>
  <c r="Q701" i="5"/>
  <c r="B701" i="5"/>
  <c r="N701" i="5" s="1"/>
  <c r="U700" i="5"/>
  <c r="S700" i="5"/>
  <c r="Q700" i="5"/>
  <c r="B700" i="5"/>
  <c r="N700" i="5" s="1"/>
  <c r="U699" i="5"/>
  <c r="S699" i="5"/>
  <c r="Q699" i="5"/>
  <c r="B699" i="5"/>
  <c r="N699" i="5" s="1"/>
  <c r="U698" i="5"/>
  <c r="S698" i="5"/>
  <c r="Q698" i="5"/>
  <c r="B698" i="5"/>
  <c r="U697" i="5"/>
  <c r="S697" i="5"/>
  <c r="B697" i="5"/>
  <c r="O697" i="5" s="1"/>
  <c r="U696" i="5"/>
  <c r="S696" i="5"/>
  <c r="Q696" i="5"/>
  <c r="B696" i="5"/>
  <c r="U695" i="5"/>
  <c r="S695" i="5"/>
  <c r="B695" i="5"/>
  <c r="U694" i="5"/>
  <c r="S694" i="5"/>
  <c r="Q694" i="5"/>
  <c r="B694" i="5"/>
  <c r="N694" i="5" s="1"/>
  <c r="U693" i="5"/>
  <c r="S693" i="5"/>
  <c r="Q693" i="5"/>
  <c r="B693" i="5"/>
  <c r="N693" i="5" s="1"/>
  <c r="U692" i="5"/>
  <c r="S692" i="5"/>
  <c r="O692" i="5"/>
  <c r="B692" i="5"/>
  <c r="N692" i="5" s="1"/>
  <c r="P692" i="5" s="1"/>
  <c r="Q692" i="5" s="1"/>
  <c r="U691" i="5"/>
  <c r="S691" i="5"/>
  <c r="Q691" i="5"/>
  <c r="B691" i="5"/>
  <c r="O691" i="5" s="1"/>
  <c r="U690" i="5"/>
  <c r="S690" i="5"/>
  <c r="B690" i="5"/>
  <c r="N690" i="5" s="1"/>
  <c r="P690" i="5" s="1"/>
  <c r="Q690" i="5" s="1"/>
  <c r="U689" i="5"/>
  <c r="S689" i="5"/>
  <c r="Q689" i="5"/>
  <c r="B689" i="5"/>
  <c r="O689" i="5" s="1"/>
  <c r="U688" i="5"/>
  <c r="S688" i="5"/>
  <c r="Q688" i="5"/>
  <c r="B688" i="5"/>
  <c r="N688" i="5" s="1"/>
  <c r="U687" i="5"/>
  <c r="S687" i="5"/>
  <c r="Q687" i="5"/>
  <c r="B687" i="5"/>
  <c r="U686" i="5"/>
  <c r="S686" i="5"/>
  <c r="Q686" i="5"/>
  <c r="O686" i="5"/>
  <c r="B686" i="5"/>
  <c r="N686" i="5" s="1"/>
  <c r="U685" i="5"/>
  <c r="S685" i="5"/>
  <c r="Q685" i="5"/>
  <c r="B685" i="5"/>
  <c r="N685" i="5" s="1"/>
  <c r="U684" i="5"/>
  <c r="S684" i="5"/>
  <c r="Q684" i="5"/>
  <c r="B684" i="5"/>
  <c r="N684" i="5" s="1"/>
  <c r="U683" i="5"/>
  <c r="S683" i="5"/>
  <c r="B683" i="5"/>
  <c r="N683" i="5" s="1"/>
  <c r="P683" i="5" s="1"/>
  <c r="Q683" i="5" s="1"/>
  <c r="U682" i="5"/>
  <c r="S682" i="5"/>
  <c r="Q682" i="5"/>
  <c r="B682" i="5"/>
  <c r="O682" i="5" s="1"/>
  <c r="U681" i="5"/>
  <c r="S681" i="5"/>
  <c r="Q681" i="5"/>
  <c r="B681" i="5"/>
  <c r="O681" i="5" s="1"/>
  <c r="U680" i="5"/>
  <c r="S680" i="5"/>
  <c r="Q680" i="5"/>
  <c r="B680" i="5"/>
  <c r="U679" i="5"/>
  <c r="S679" i="5"/>
  <c r="Q679" i="5"/>
  <c r="B679" i="5"/>
  <c r="N679" i="5" s="1"/>
  <c r="U678" i="5"/>
  <c r="S678" i="5"/>
  <c r="Q678" i="5"/>
  <c r="B678" i="5"/>
  <c r="O678" i="5" s="1"/>
  <c r="U677" i="5"/>
  <c r="S677" i="5"/>
  <c r="Q677" i="5"/>
  <c r="B677" i="5"/>
  <c r="O677" i="5" s="1"/>
  <c r="U676" i="5"/>
  <c r="S676" i="5"/>
  <c r="Q676" i="5"/>
  <c r="B676" i="5"/>
  <c r="U675" i="5"/>
  <c r="S675" i="5"/>
  <c r="Q675" i="5"/>
  <c r="B675" i="5"/>
  <c r="N675" i="5" s="1"/>
  <c r="U674" i="5"/>
  <c r="S674" i="5"/>
  <c r="Q674" i="5"/>
  <c r="B674" i="5"/>
  <c r="O674" i="5" s="1"/>
  <c r="U673" i="5"/>
  <c r="S673" i="5"/>
  <c r="B673" i="5"/>
  <c r="N673" i="5" s="1"/>
  <c r="P673" i="5" s="1"/>
  <c r="Q673" i="5" s="1"/>
  <c r="U672" i="5"/>
  <c r="S672" i="5"/>
  <c r="Q672" i="5"/>
  <c r="B672" i="5"/>
  <c r="O672" i="5" s="1"/>
  <c r="U671" i="5"/>
  <c r="S671" i="5"/>
  <c r="Q671" i="5"/>
  <c r="B671" i="5"/>
  <c r="U670" i="5"/>
  <c r="S670" i="5"/>
  <c r="Q670" i="5"/>
  <c r="B670" i="5"/>
  <c r="N670" i="5" s="1"/>
  <c r="U669" i="5"/>
  <c r="S669" i="5"/>
  <c r="Q669" i="5"/>
  <c r="B669" i="5"/>
  <c r="N669" i="5" s="1"/>
  <c r="U668" i="5"/>
  <c r="S668" i="5"/>
  <c r="Q668" i="5"/>
  <c r="B668" i="5"/>
  <c r="O668" i="5" s="1"/>
  <c r="U667" i="5"/>
  <c r="S667" i="5"/>
  <c r="Q667" i="5"/>
  <c r="B667" i="5"/>
  <c r="N667" i="5" s="1"/>
  <c r="U666" i="5"/>
  <c r="S666" i="5"/>
  <c r="Q666" i="5"/>
  <c r="B666" i="5"/>
  <c r="N666" i="5" s="1"/>
  <c r="U665" i="5"/>
  <c r="S665" i="5"/>
  <c r="Q665" i="5"/>
  <c r="B665" i="5"/>
  <c r="N665" i="5" s="1"/>
  <c r="U664" i="5"/>
  <c r="S664" i="5"/>
  <c r="Q664" i="5"/>
  <c r="B664" i="5"/>
  <c r="N664" i="5" s="1"/>
  <c r="U663" i="5"/>
  <c r="S663" i="5"/>
  <c r="Q663" i="5"/>
  <c r="B663" i="5"/>
  <c r="N663" i="5" s="1"/>
  <c r="U662" i="5"/>
  <c r="S662" i="5"/>
  <c r="Q662" i="5"/>
  <c r="B662" i="5"/>
  <c r="O662" i="5" s="1"/>
  <c r="U661" i="5"/>
  <c r="S661" i="5"/>
  <c r="Q661" i="5"/>
  <c r="B661" i="5"/>
  <c r="U660" i="5"/>
  <c r="S660" i="5"/>
  <c r="B660" i="5"/>
  <c r="O660" i="5" s="1"/>
  <c r="U659" i="5"/>
  <c r="S659" i="5"/>
  <c r="Q659" i="5"/>
  <c r="B659" i="5"/>
  <c r="U658" i="5"/>
  <c r="S658" i="5"/>
  <c r="Q658" i="5"/>
  <c r="B658" i="5"/>
  <c r="N658" i="5" s="1"/>
  <c r="U657" i="5"/>
  <c r="S657" i="5"/>
  <c r="N657" i="5"/>
  <c r="P657" i="5" s="1"/>
  <c r="Q657" i="5" s="1"/>
  <c r="B657" i="5"/>
  <c r="O657" i="5" s="1"/>
  <c r="U656" i="5"/>
  <c r="S656" i="5"/>
  <c r="Q656" i="5"/>
  <c r="B656" i="5"/>
  <c r="N656" i="5" s="1"/>
  <c r="U655" i="5"/>
  <c r="S655" i="5"/>
  <c r="Q655" i="5"/>
  <c r="B655" i="5"/>
  <c r="O655" i="5" s="1"/>
  <c r="U654" i="5"/>
  <c r="S654" i="5"/>
  <c r="Q654" i="5"/>
  <c r="B654" i="5"/>
  <c r="N654" i="5" s="1"/>
  <c r="U653" i="5"/>
  <c r="S653" i="5"/>
  <c r="Q653" i="5"/>
  <c r="O653" i="5"/>
  <c r="N653" i="5"/>
  <c r="B653" i="5"/>
  <c r="U652" i="5"/>
  <c r="S652" i="5"/>
  <c r="Q652" i="5"/>
  <c r="B652" i="5"/>
  <c r="N652" i="5" s="1"/>
  <c r="U651" i="5"/>
  <c r="S651" i="5"/>
  <c r="Q651" i="5"/>
  <c r="B651" i="5"/>
  <c r="N651" i="5" s="1"/>
  <c r="U650" i="5"/>
  <c r="S650" i="5"/>
  <c r="Q650" i="5"/>
  <c r="B650" i="5"/>
  <c r="N650" i="5" s="1"/>
  <c r="U649" i="5"/>
  <c r="S649" i="5"/>
  <c r="Q649" i="5"/>
  <c r="B649" i="5"/>
  <c r="O649" i="5" s="1"/>
  <c r="U648" i="5"/>
  <c r="S648" i="5"/>
  <c r="Q648" i="5"/>
  <c r="O648" i="5"/>
  <c r="B648" i="5"/>
  <c r="N648" i="5" s="1"/>
  <c r="U647" i="5"/>
  <c r="S647" i="5"/>
  <c r="Q647" i="5"/>
  <c r="O647" i="5"/>
  <c r="N647" i="5"/>
  <c r="B647" i="5"/>
  <c r="U646" i="5"/>
  <c r="S646" i="5"/>
  <c r="Q646" i="5"/>
  <c r="B646" i="5"/>
  <c r="N646" i="5" s="1"/>
  <c r="U645" i="5"/>
  <c r="S645" i="5"/>
  <c r="Q645" i="5"/>
  <c r="B645" i="5"/>
  <c r="O645" i="5" s="1"/>
  <c r="U644" i="5"/>
  <c r="S644" i="5"/>
  <c r="Q644" i="5"/>
  <c r="B644" i="5"/>
  <c r="N644" i="5" s="1"/>
  <c r="U643" i="5"/>
  <c r="S643" i="5"/>
  <c r="Q643" i="5"/>
  <c r="B643" i="5"/>
  <c r="O643" i="5" s="1"/>
  <c r="U642" i="5"/>
  <c r="S642" i="5"/>
  <c r="Q642" i="5"/>
  <c r="B642" i="5"/>
  <c r="N642" i="5" s="1"/>
  <c r="U641" i="5"/>
  <c r="S641" i="5"/>
  <c r="Q641" i="5"/>
  <c r="B641" i="5"/>
  <c r="N641" i="5" s="1"/>
  <c r="U640" i="5"/>
  <c r="S640" i="5"/>
  <c r="Q640" i="5"/>
  <c r="B640" i="5"/>
  <c r="N640" i="5" s="1"/>
  <c r="U639" i="5"/>
  <c r="S639" i="5"/>
  <c r="B639" i="5"/>
  <c r="O639" i="5" s="1"/>
  <c r="U638" i="5"/>
  <c r="S638" i="5"/>
  <c r="Q638" i="5"/>
  <c r="B638" i="5"/>
  <c r="O638" i="5" s="1"/>
  <c r="U637" i="5"/>
  <c r="S637" i="5"/>
  <c r="Q637" i="5"/>
  <c r="B637" i="5"/>
  <c r="N637" i="5" s="1"/>
  <c r="U636" i="5"/>
  <c r="S636" i="5"/>
  <c r="Q636" i="5"/>
  <c r="B636" i="5"/>
  <c r="O636" i="5" s="1"/>
  <c r="U635" i="5"/>
  <c r="S635" i="5"/>
  <c r="Q635" i="5"/>
  <c r="B635" i="5"/>
  <c r="O635" i="5" s="1"/>
  <c r="U634" i="5"/>
  <c r="S634" i="5"/>
  <c r="Q634" i="5"/>
  <c r="B634" i="5"/>
  <c r="O634" i="5" s="1"/>
  <c r="U633" i="5"/>
  <c r="S633" i="5"/>
  <c r="Q633" i="5"/>
  <c r="B633" i="5"/>
  <c r="N633" i="5" s="1"/>
  <c r="U632" i="5"/>
  <c r="S632" i="5"/>
  <c r="Q632" i="5"/>
  <c r="B632" i="5"/>
  <c r="O632" i="5" s="1"/>
  <c r="U631" i="5"/>
  <c r="S631" i="5"/>
  <c r="Q631" i="5"/>
  <c r="O631" i="5"/>
  <c r="B631" i="5"/>
  <c r="N631" i="5" s="1"/>
  <c r="U630" i="5"/>
  <c r="S630" i="5"/>
  <c r="Q630" i="5"/>
  <c r="N630" i="5"/>
  <c r="B630" i="5"/>
  <c r="O630" i="5" s="1"/>
  <c r="U629" i="5"/>
  <c r="S629" i="5"/>
  <c r="Q629" i="5"/>
  <c r="B629" i="5"/>
  <c r="N629" i="5" s="1"/>
  <c r="U628" i="5"/>
  <c r="S628" i="5"/>
  <c r="B628" i="5"/>
  <c r="O628" i="5" s="1"/>
  <c r="U627" i="5"/>
  <c r="S627" i="5"/>
  <c r="Q627" i="5"/>
  <c r="B627" i="5"/>
  <c r="N627" i="5" s="1"/>
  <c r="U626" i="5"/>
  <c r="S626" i="5"/>
  <c r="Q626" i="5"/>
  <c r="B626" i="5"/>
  <c r="O626" i="5" s="1"/>
  <c r="U625" i="5"/>
  <c r="S625" i="5"/>
  <c r="Q625" i="5"/>
  <c r="B625" i="5"/>
  <c r="N625" i="5" s="1"/>
  <c r="U624" i="5"/>
  <c r="S624" i="5"/>
  <c r="Q624" i="5"/>
  <c r="B624" i="5"/>
  <c r="N624" i="5" s="1"/>
  <c r="U623" i="5"/>
  <c r="S623" i="5"/>
  <c r="Q623" i="5"/>
  <c r="B623" i="5"/>
  <c r="U622" i="5"/>
  <c r="S622" i="5"/>
  <c r="B622" i="5"/>
  <c r="O622" i="5" s="1"/>
  <c r="U621" i="5"/>
  <c r="S621" i="5"/>
  <c r="Q621" i="5"/>
  <c r="B621" i="5"/>
  <c r="U620" i="5"/>
  <c r="S620" i="5"/>
  <c r="Q620" i="5"/>
  <c r="B620" i="5"/>
  <c r="O620" i="5" s="1"/>
  <c r="U619" i="5"/>
  <c r="S619" i="5"/>
  <c r="Q619" i="5"/>
  <c r="B619" i="5"/>
  <c r="O619" i="5" s="1"/>
  <c r="U618" i="5"/>
  <c r="S618" i="5"/>
  <c r="B618" i="5"/>
  <c r="N618" i="5" s="1"/>
  <c r="P618" i="5" s="1"/>
  <c r="Q618" i="5" s="1"/>
  <c r="U617" i="5"/>
  <c r="S617" i="5"/>
  <c r="Q617" i="5"/>
  <c r="B617" i="5"/>
  <c r="O617" i="5" s="1"/>
  <c r="U616" i="5"/>
  <c r="S616" i="5"/>
  <c r="B616" i="5"/>
  <c r="O616" i="5" s="1"/>
  <c r="U615" i="5"/>
  <c r="S615" i="5"/>
  <c r="Q615" i="5"/>
  <c r="N615" i="5"/>
  <c r="B615" i="5"/>
  <c r="O615" i="5" s="1"/>
  <c r="U614" i="5"/>
  <c r="S614" i="5"/>
  <c r="Q614" i="5"/>
  <c r="B614" i="5"/>
  <c r="U613" i="5"/>
  <c r="S613" i="5"/>
  <c r="Q613" i="5"/>
  <c r="B613" i="5"/>
  <c r="U612" i="5"/>
  <c r="S612" i="5"/>
  <c r="Q612" i="5"/>
  <c r="B612" i="5"/>
  <c r="O612" i="5" s="1"/>
  <c r="U611" i="5"/>
  <c r="S611" i="5"/>
  <c r="Q611" i="5"/>
  <c r="B611" i="5"/>
  <c r="O611" i="5" s="1"/>
  <c r="U610" i="5"/>
  <c r="S610" i="5"/>
  <c r="Q610" i="5"/>
  <c r="B610" i="5"/>
  <c r="U609" i="5"/>
  <c r="S609" i="5"/>
  <c r="Q609" i="5"/>
  <c r="B609" i="5"/>
  <c r="U608" i="5"/>
  <c r="S608" i="5"/>
  <c r="Q608" i="5"/>
  <c r="B608" i="5"/>
  <c r="O608" i="5" s="1"/>
  <c r="U607" i="5"/>
  <c r="S607" i="5"/>
  <c r="Q607" i="5"/>
  <c r="B607" i="5"/>
  <c r="N607" i="5" s="1"/>
  <c r="U606" i="5"/>
  <c r="S606" i="5"/>
  <c r="Q606" i="5"/>
  <c r="B606" i="5"/>
  <c r="U605" i="5"/>
  <c r="S605" i="5"/>
  <c r="Q605" i="5"/>
  <c r="B605" i="5"/>
  <c r="U604" i="5"/>
  <c r="S604" i="5"/>
  <c r="O604" i="5"/>
  <c r="B604" i="5"/>
  <c r="N604" i="5" s="1"/>
  <c r="P604" i="5" s="1"/>
  <c r="Q604" i="5" s="1"/>
  <c r="U603" i="5"/>
  <c r="S603" i="5"/>
  <c r="Q603" i="5"/>
  <c r="B603" i="5"/>
  <c r="U602" i="5"/>
  <c r="S602" i="5"/>
  <c r="Q602" i="5"/>
  <c r="B602" i="5"/>
  <c r="O602" i="5" s="1"/>
  <c r="U601" i="5"/>
  <c r="S601" i="5"/>
  <c r="Q601" i="5"/>
  <c r="B601" i="5"/>
  <c r="U600" i="5"/>
  <c r="S600" i="5"/>
  <c r="Q600" i="5"/>
  <c r="B600" i="5"/>
  <c r="N600" i="5" s="1"/>
  <c r="U599" i="5"/>
  <c r="S599" i="5"/>
  <c r="B599" i="5"/>
  <c r="O599" i="5" s="1"/>
  <c r="U598" i="5"/>
  <c r="S598" i="5"/>
  <c r="Q598" i="5"/>
  <c r="B598" i="5"/>
  <c r="N598" i="5" s="1"/>
  <c r="U597" i="5"/>
  <c r="S597" i="5"/>
  <c r="Q597" i="5"/>
  <c r="B597" i="5"/>
  <c r="U596" i="5"/>
  <c r="S596" i="5"/>
  <c r="B596" i="5"/>
  <c r="U595" i="5"/>
  <c r="S595" i="5"/>
  <c r="Q595" i="5"/>
  <c r="B595" i="5"/>
  <c r="O595" i="5" s="1"/>
  <c r="U594" i="5"/>
  <c r="S594" i="5"/>
  <c r="Q594" i="5"/>
  <c r="B594" i="5"/>
  <c r="N594" i="5" s="1"/>
  <c r="U593" i="5"/>
  <c r="S593" i="5"/>
  <c r="B593" i="5"/>
  <c r="O593" i="5" s="1"/>
  <c r="U592" i="5"/>
  <c r="S592" i="5"/>
  <c r="N592" i="5"/>
  <c r="P592" i="5" s="1"/>
  <c r="Q592" i="5" s="1"/>
  <c r="B592" i="5"/>
  <c r="O592" i="5" s="1"/>
  <c r="U591" i="5"/>
  <c r="S591" i="5"/>
  <c r="Q591" i="5"/>
  <c r="B591" i="5"/>
  <c r="U590" i="5"/>
  <c r="S590" i="5"/>
  <c r="B590" i="5"/>
  <c r="U589" i="5"/>
  <c r="S589" i="5"/>
  <c r="O589" i="5"/>
  <c r="B589" i="5"/>
  <c r="N589" i="5" s="1"/>
  <c r="P589" i="5" s="1"/>
  <c r="Q589" i="5" s="1"/>
  <c r="U588" i="5"/>
  <c r="S588" i="5"/>
  <c r="Q588" i="5"/>
  <c r="B588" i="5"/>
  <c r="U587" i="5"/>
  <c r="S587" i="5"/>
  <c r="Q587" i="5"/>
  <c r="B587" i="5"/>
  <c r="O587" i="5" s="1"/>
  <c r="U586" i="5"/>
  <c r="S586" i="5"/>
  <c r="O586" i="5"/>
  <c r="B586" i="5"/>
  <c r="N586" i="5" s="1"/>
  <c r="P586" i="5" s="1"/>
  <c r="Q586" i="5" s="1"/>
  <c r="U585" i="5"/>
  <c r="S585" i="5"/>
  <c r="B585" i="5"/>
  <c r="U584" i="5"/>
  <c r="S584" i="5"/>
  <c r="B584" i="5"/>
  <c r="N584" i="5" s="1"/>
  <c r="P584" i="5" s="1"/>
  <c r="Q584" i="5" s="1"/>
  <c r="U583" i="5"/>
  <c r="S583" i="5"/>
  <c r="B583" i="5"/>
  <c r="O583" i="5" s="1"/>
  <c r="U582" i="5"/>
  <c r="S582" i="5"/>
  <c r="B582" i="5"/>
  <c r="O582" i="5" s="1"/>
  <c r="U581" i="5"/>
  <c r="S581" i="5"/>
  <c r="B581" i="5"/>
  <c r="U580" i="5"/>
  <c r="S580" i="5"/>
  <c r="B580" i="5"/>
  <c r="N580" i="5" s="1"/>
  <c r="P580" i="5" s="1"/>
  <c r="Q580" i="5" s="1"/>
  <c r="U579" i="5"/>
  <c r="S579" i="5"/>
  <c r="O579" i="5"/>
  <c r="B579" i="5"/>
  <c r="N579" i="5" s="1"/>
  <c r="P579" i="5" s="1"/>
  <c r="Q579" i="5" s="1"/>
  <c r="U578" i="5"/>
  <c r="S578" i="5"/>
  <c r="B578" i="5"/>
  <c r="O578" i="5" s="1"/>
  <c r="U577" i="5"/>
  <c r="S577" i="5"/>
  <c r="B577" i="5"/>
  <c r="U576" i="5"/>
  <c r="S576" i="5"/>
  <c r="Q576" i="5"/>
  <c r="B576" i="5"/>
  <c r="O576" i="5" s="1"/>
  <c r="U575" i="5"/>
  <c r="S575" i="5"/>
  <c r="Q575" i="5"/>
  <c r="B575" i="5"/>
  <c r="U574" i="5"/>
  <c r="S574" i="5"/>
  <c r="B574" i="5"/>
  <c r="N574" i="5" s="1"/>
  <c r="P574" i="5" s="1"/>
  <c r="Q574" i="5" s="1"/>
  <c r="U573" i="5"/>
  <c r="S573" i="5"/>
  <c r="B573" i="5"/>
  <c r="O573" i="5" s="1"/>
  <c r="U572" i="5"/>
  <c r="S572" i="5"/>
  <c r="Q572" i="5"/>
  <c r="B572" i="5"/>
  <c r="U571" i="5"/>
  <c r="S571" i="5"/>
  <c r="B571" i="5"/>
  <c r="N571" i="5" s="1"/>
  <c r="P571" i="5" s="1"/>
  <c r="Q571" i="5" s="1"/>
  <c r="U570" i="5"/>
  <c r="S570" i="5"/>
  <c r="B570" i="5"/>
  <c r="N570" i="5" s="1"/>
  <c r="P570" i="5" s="1"/>
  <c r="Q570" i="5" s="1"/>
  <c r="U569" i="5"/>
  <c r="S569" i="5"/>
  <c r="O569" i="5"/>
  <c r="N569" i="5"/>
  <c r="P569" i="5" s="1"/>
  <c r="Q569" i="5" s="1"/>
  <c r="B569" i="5"/>
  <c r="U568" i="5"/>
  <c r="S568" i="5"/>
  <c r="B568" i="5"/>
  <c r="O568" i="5" s="1"/>
  <c r="U567" i="5"/>
  <c r="S567" i="5"/>
  <c r="B567" i="5"/>
  <c r="N567" i="5" s="1"/>
  <c r="P567" i="5" s="1"/>
  <c r="Q567" i="5" s="1"/>
  <c r="U566" i="5"/>
  <c r="S566" i="5"/>
  <c r="B566" i="5"/>
  <c r="N566" i="5" s="1"/>
  <c r="P566" i="5" s="1"/>
  <c r="Q566" i="5" s="1"/>
  <c r="U565" i="5"/>
  <c r="S565" i="5"/>
  <c r="B565" i="5"/>
  <c r="O565" i="5" s="1"/>
  <c r="U564" i="5"/>
  <c r="S564" i="5"/>
  <c r="B564" i="5"/>
  <c r="O564" i="5" s="1"/>
  <c r="U563" i="5"/>
  <c r="S563" i="5"/>
  <c r="B563" i="5"/>
  <c r="N563" i="5" s="1"/>
  <c r="P563" i="5" s="1"/>
  <c r="Q563" i="5" s="1"/>
  <c r="U562" i="5"/>
  <c r="S562" i="5"/>
  <c r="B562" i="5"/>
  <c r="N562" i="5" s="1"/>
  <c r="P562" i="5" s="1"/>
  <c r="Q562" i="5" s="1"/>
  <c r="U561" i="5"/>
  <c r="S561" i="5"/>
  <c r="B561" i="5"/>
  <c r="O561" i="5" s="1"/>
  <c r="U560" i="5"/>
  <c r="S560" i="5"/>
  <c r="Q560" i="5"/>
  <c r="B560" i="5"/>
  <c r="N560" i="5" s="1"/>
  <c r="U559" i="5"/>
  <c r="S559" i="5"/>
  <c r="B559" i="5"/>
  <c r="O559" i="5" s="1"/>
  <c r="U558" i="5"/>
  <c r="S558" i="5"/>
  <c r="B558" i="5"/>
  <c r="N558" i="5" s="1"/>
  <c r="P558" i="5" s="1"/>
  <c r="Q558" i="5" s="1"/>
  <c r="U557" i="5"/>
  <c r="S557" i="5"/>
  <c r="B557" i="5"/>
  <c r="O557" i="5" s="1"/>
  <c r="U556" i="5"/>
  <c r="S556" i="5"/>
  <c r="B556" i="5"/>
  <c r="N556" i="5" s="1"/>
  <c r="P556" i="5" s="1"/>
  <c r="Q556" i="5" s="1"/>
  <c r="U555" i="5"/>
  <c r="S555" i="5"/>
  <c r="B555" i="5"/>
  <c r="O555" i="5" s="1"/>
  <c r="U554" i="5"/>
  <c r="S554" i="5"/>
  <c r="B554" i="5"/>
  <c r="U553" i="5"/>
  <c r="S553" i="5"/>
  <c r="B553" i="5"/>
  <c r="O553" i="5" s="1"/>
  <c r="U552" i="5"/>
  <c r="S552" i="5"/>
  <c r="B552" i="5"/>
  <c r="N552" i="5" s="1"/>
  <c r="P552" i="5" s="1"/>
  <c r="Q552" i="5" s="1"/>
  <c r="U551" i="5"/>
  <c r="S551" i="5"/>
  <c r="B551" i="5"/>
  <c r="O551" i="5" s="1"/>
  <c r="U550" i="5"/>
  <c r="S550" i="5"/>
  <c r="B550" i="5"/>
  <c r="N550" i="5" s="1"/>
  <c r="P550" i="5" s="1"/>
  <c r="Q550" i="5" s="1"/>
  <c r="U549" i="5"/>
  <c r="S549" i="5"/>
  <c r="B549" i="5"/>
  <c r="O549" i="5" s="1"/>
  <c r="U548" i="5"/>
  <c r="S548" i="5"/>
  <c r="B548" i="5"/>
  <c r="N548" i="5" s="1"/>
  <c r="P548" i="5" s="1"/>
  <c r="Q548" i="5" s="1"/>
  <c r="U547" i="5"/>
  <c r="S547" i="5"/>
  <c r="B547" i="5"/>
  <c r="O547" i="5" s="1"/>
  <c r="U546" i="5"/>
  <c r="S546" i="5"/>
  <c r="B546" i="5"/>
  <c r="O546" i="5" s="1"/>
  <c r="U545" i="5"/>
  <c r="S545" i="5"/>
  <c r="B545" i="5"/>
  <c r="O545" i="5" s="1"/>
  <c r="U544" i="5"/>
  <c r="S544" i="5"/>
  <c r="B544" i="5"/>
  <c r="N544" i="5" s="1"/>
  <c r="P544" i="5" s="1"/>
  <c r="Q544" i="5" s="1"/>
  <c r="U543" i="5"/>
  <c r="S543" i="5"/>
  <c r="B543" i="5"/>
  <c r="O543" i="5" s="1"/>
  <c r="U542" i="5"/>
  <c r="S542" i="5"/>
  <c r="B542" i="5"/>
  <c r="U541" i="5"/>
  <c r="S541" i="5"/>
  <c r="B541" i="5"/>
  <c r="O541" i="5" s="1"/>
  <c r="U540" i="5"/>
  <c r="S540" i="5"/>
  <c r="Q540" i="5"/>
  <c r="B540" i="5"/>
  <c r="N540" i="5" s="1"/>
  <c r="U539" i="5"/>
  <c r="S539" i="5"/>
  <c r="B539" i="5"/>
  <c r="U538" i="5"/>
  <c r="S538" i="5"/>
  <c r="B538" i="5"/>
  <c r="O538" i="5" s="1"/>
  <c r="U537" i="5"/>
  <c r="S537" i="5"/>
  <c r="B537" i="5"/>
  <c r="U536" i="5"/>
  <c r="S536" i="5"/>
  <c r="B536" i="5"/>
  <c r="O536" i="5" s="1"/>
  <c r="U535" i="5"/>
  <c r="S535" i="5"/>
  <c r="Q535" i="5"/>
  <c r="B535" i="5"/>
  <c r="O535" i="5" s="1"/>
  <c r="U534" i="5"/>
  <c r="S534" i="5"/>
  <c r="B534" i="5"/>
  <c r="U533" i="5"/>
  <c r="S533" i="5"/>
  <c r="B533" i="5"/>
  <c r="N533" i="5" s="1"/>
  <c r="P533" i="5" s="1"/>
  <c r="Q533" i="5" s="1"/>
  <c r="U532" i="5"/>
  <c r="S532" i="5"/>
  <c r="B532" i="5"/>
  <c r="U531" i="5"/>
  <c r="S531" i="5"/>
  <c r="N531" i="5"/>
  <c r="P531" i="5" s="1"/>
  <c r="Q531" i="5" s="1"/>
  <c r="B531" i="5"/>
  <c r="O531" i="5" s="1"/>
  <c r="U530" i="5"/>
  <c r="S530" i="5"/>
  <c r="B530" i="5"/>
  <c r="U529" i="5"/>
  <c r="S529" i="5"/>
  <c r="B529" i="5"/>
  <c r="N529" i="5" s="1"/>
  <c r="P529" i="5" s="1"/>
  <c r="Q529" i="5" s="1"/>
  <c r="U528" i="5"/>
  <c r="S528" i="5"/>
  <c r="B528" i="5"/>
  <c r="O528" i="5" s="1"/>
  <c r="U527" i="5"/>
  <c r="S527" i="5"/>
  <c r="B527" i="5"/>
  <c r="U526" i="5"/>
  <c r="S526" i="5"/>
  <c r="B526" i="5"/>
  <c r="N526" i="5" s="1"/>
  <c r="P526" i="5" s="1"/>
  <c r="Q526" i="5" s="1"/>
  <c r="U525" i="5"/>
  <c r="S525" i="5"/>
  <c r="Q525" i="5"/>
  <c r="O525" i="5"/>
  <c r="N525" i="5"/>
  <c r="B525" i="5"/>
  <c r="U524" i="5"/>
  <c r="S524" i="5"/>
  <c r="B524" i="5"/>
  <c r="O524" i="5" s="1"/>
  <c r="U523" i="5"/>
  <c r="S523" i="5"/>
  <c r="Q523" i="5"/>
  <c r="N523" i="5"/>
  <c r="B523" i="5"/>
  <c r="O523" i="5" s="1"/>
  <c r="U522" i="5"/>
  <c r="S522" i="5"/>
  <c r="B522" i="5"/>
  <c r="O522" i="5" s="1"/>
  <c r="U521" i="5"/>
  <c r="S521" i="5"/>
  <c r="Q521" i="5"/>
  <c r="B521" i="5"/>
  <c r="N521" i="5" s="1"/>
  <c r="U520" i="5"/>
  <c r="S520" i="5"/>
  <c r="Q520" i="5"/>
  <c r="B520" i="5"/>
  <c r="U519" i="5"/>
  <c r="S519" i="5"/>
  <c r="N519" i="5"/>
  <c r="P519" i="5" s="1"/>
  <c r="Q519" i="5" s="1"/>
  <c r="B519" i="5"/>
  <c r="O519" i="5" s="1"/>
  <c r="U518" i="5"/>
  <c r="S518" i="5"/>
  <c r="B518" i="5"/>
  <c r="U517" i="5"/>
  <c r="S517" i="5"/>
  <c r="O517" i="5"/>
  <c r="B517" i="5"/>
  <c r="N517" i="5" s="1"/>
  <c r="P517" i="5" s="1"/>
  <c r="Q517" i="5" s="1"/>
  <c r="U516" i="5"/>
  <c r="S516" i="5"/>
  <c r="B516" i="5"/>
  <c r="N516" i="5" s="1"/>
  <c r="P516" i="5" s="1"/>
  <c r="Q516" i="5" s="1"/>
  <c r="U515" i="5"/>
  <c r="S515" i="5"/>
  <c r="N515" i="5"/>
  <c r="P515" i="5" s="1"/>
  <c r="Q515" i="5" s="1"/>
  <c r="B515" i="5"/>
  <c r="O515" i="5" s="1"/>
  <c r="U514" i="5"/>
  <c r="S514" i="5"/>
  <c r="B514" i="5"/>
  <c r="U513" i="5"/>
  <c r="S513" i="5"/>
  <c r="Q513" i="5"/>
  <c r="B513" i="5"/>
  <c r="N513" i="5" s="1"/>
  <c r="U512" i="5"/>
  <c r="S512" i="5"/>
  <c r="Q512" i="5"/>
  <c r="B512" i="5"/>
  <c r="N512" i="5" s="1"/>
  <c r="U511" i="5"/>
  <c r="S511" i="5"/>
  <c r="B511" i="5"/>
  <c r="U510" i="5"/>
  <c r="S510" i="5"/>
  <c r="B510" i="5"/>
  <c r="U509" i="5"/>
  <c r="S509" i="5"/>
  <c r="B509" i="5"/>
  <c r="U508" i="5"/>
  <c r="S508" i="5"/>
  <c r="B508" i="5"/>
  <c r="N508" i="5" s="1"/>
  <c r="P508" i="5" s="1"/>
  <c r="Q508" i="5" s="1"/>
  <c r="U507" i="5"/>
  <c r="S507" i="5"/>
  <c r="B507" i="5"/>
  <c r="U506" i="5"/>
  <c r="S506" i="5"/>
  <c r="Q506" i="5"/>
  <c r="B506" i="5"/>
  <c r="O506" i="5" s="1"/>
  <c r="U505" i="5"/>
  <c r="S505" i="5"/>
  <c r="Q505" i="5"/>
  <c r="B505" i="5"/>
  <c r="U504" i="5"/>
  <c r="S504" i="5"/>
  <c r="Q504" i="5"/>
  <c r="B504" i="5"/>
  <c r="U503" i="5"/>
  <c r="S503" i="5"/>
  <c r="Q503" i="5"/>
  <c r="B503" i="5"/>
  <c r="U502" i="5"/>
  <c r="S502" i="5"/>
  <c r="Q502" i="5"/>
  <c r="B502" i="5"/>
  <c r="O502" i="5" s="1"/>
  <c r="U501" i="5"/>
  <c r="S501" i="5"/>
  <c r="B501" i="5"/>
  <c r="U500" i="5"/>
  <c r="S500" i="5"/>
  <c r="B500" i="5"/>
  <c r="U499" i="5"/>
  <c r="S499" i="5"/>
  <c r="B499" i="5"/>
  <c r="N499" i="5" s="1"/>
  <c r="P499" i="5" s="1"/>
  <c r="Q499" i="5" s="1"/>
  <c r="U498" i="5"/>
  <c r="S498" i="5"/>
  <c r="B498" i="5"/>
  <c r="O498" i="5" s="1"/>
  <c r="U497" i="5"/>
  <c r="S497" i="5"/>
  <c r="B497" i="5"/>
  <c r="U496" i="5"/>
  <c r="S496" i="5"/>
  <c r="N496" i="5"/>
  <c r="P496" i="5" s="1"/>
  <c r="Q496" i="5" s="1"/>
  <c r="B496" i="5"/>
  <c r="O496" i="5" s="1"/>
  <c r="U495" i="5"/>
  <c r="S495" i="5"/>
  <c r="B495" i="5"/>
  <c r="U494" i="5"/>
  <c r="S494" i="5"/>
  <c r="B494" i="5"/>
  <c r="O494" i="5" s="1"/>
  <c r="U493" i="5"/>
  <c r="S493" i="5"/>
  <c r="B493" i="5"/>
  <c r="U492" i="5"/>
  <c r="S492" i="5"/>
  <c r="B492" i="5"/>
  <c r="O492" i="5" s="1"/>
  <c r="U491" i="5"/>
  <c r="S491" i="5"/>
  <c r="B491" i="5"/>
  <c r="U490" i="5"/>
  <c r="S490" i="5"/>
  <c r="N490" i="5"/>
  <c r="P490" i="5" s="1"/>
  <c r="Q490" i="5" s="1"/>
  <c r="B490" i="5"/>
  <c r="O490" i="5" s="1"/>
  <c r="U489" i="5"/>
  <c r="S489" i="5"/>
  <c r="N489" i="5"/>
  <c r="P489" i="5" s="1"/>
  <c r="Q489" i="5" s="1"/>
  <c r="B489" i="5"/>
  <c r="O489" i="5" s="1"/>
  <c r="U488" i="5"/>
  <c r="S488" i="5"/>
  <c r="B488" i="5"/>
  <c r="U487" i="5"/>
  <c r="S487" i="5"/>
  <c r="B487" i="5"/>
  <c r="N487" i="5" s="1"/>
  <c r="P487" i="5" s="1"/>
  <c r="Q487" i="5" s="1"/>
  <c r="U486" i="5"/>
  <c r="S486" i="5"/>
  <c r="O486" i="5"/>
  <c r="N486" i="5"/>
  <c r="P486" i="5" s="1"/>
  <c r="Q486" i="5" s="1"/>
  <c r="B486" i="5"/>
  <c r="U485" i="5"/>
  <c r="S485" i="5"/>
  <c r="B485" i="5"/>
  <c r="U484" i="5"/>
  <c r="S484" i="5"/>
  <c r="B484" i="5"/>
  <c r="U483" i="5"/>
  <c r="S483" i="5"/>
  <c r="Q483" i="5"/>
  <c r="O483" i="5"/>
  <c r="B483" i="5"/>
  <c r="N483" i="5" s="1"/>
  <c r="U482" i="5"/>
  <c r="S482" i="5"/>
  <c r="Q482" i="5"/>
  <c r="B482" i="5"/>
  <c r="U481" i="5"/>
  <c r="S481" i="5"/>
  <c r="B481" i="5"/>
  <c r="N481" i="5" s="1"/>
  <c r="P481" i="5" s="1"/>
  <c r="Q481" i="5" s="1"/>
  <c r="U480" i="5"/>
  <c r="S480" i="5"/>
  <c r="B480" i="5"/>
  <c r="O480" i="5" s="1"/>
  <c r="U479" i="5"/>
  <c r="S479" i="5"/>
  <c r="B479" i="5"/>
  <c r="U478" i="5"/>
  <c r="S478" i="5"/>
  <c r="Q478" i="5"/>
  <c r="B478" i="5"/>
  <c r="N478" i="5" s="1"/>
  <c r="U477" i="5"/>
  <c r="S477" i="5"/>
  <c r="Q477" i="5"/>
  <c r="N477" i="5"/>
  <c r="B477" i="5"/>
  <c r="O477" i="5" s="1"/>
  <c r="U476" i="5"/>
  <c r="S476" i="5"/>
  <c r="Q476" i="5"/>
  <c r="B476" i="5"/>
  <c r="N476" i="5" s="1"/>
  <c r="U475" i="5"/>
  <c r="S475" i="5"/>
  <c r="B475" i="5"/>
  <c r="O475" i="5" s="1"/>
  <c r="U474" i="5"/>
  <c r="S474" i="5"/>
  <c r="Q474" i="5"/>
  <c r="B474" i="5"/>
  <c r="N474" i="5" s="1"/>
  <c r="U473" i="5"/>
  <c r="S473" i="5"/>
  <c r="Q473" i="5"/>
  <c r="B473" i="5"/>
  <c r="N473" i="5" s="1"/>
  <c r="U472" i="5"/>
  <c r="S472" i="5"/>
  <c r="B472" i="5"/>
  <c r="O472" i="5" s="1"/>
  <c r="U471" i="5"/>
  <c r="S471" i="5"/>
  <c r="Q471" i="5"/>
  <c r="B471" i="5"/>
  <c r="U470" i="5"/>
  <c r="S470" i="5"/>
  <c r="B470" i="5"/>
  <c r="O470" i="5" s="1"/>
  <c r="U469" i="5"/>
  <c r="S469" i="5"/>
  <c r="B469" i="5"/>
  <c r="O469" i="5" s="1"/>
  <c r="U468" i="5"/>
  <c r="S468" i="5"/>
  <c r="B468" i="5"/>
  <c r="N468" i="5" s="1"/>
  <c r="P468" i="5" s="1"/>
  <c r="Q468" i="5" s="1"/>
  <c r="U467" i="5"/>
  <c r="S467" i="5"/>
  <c r="B467" i="5"/>
  <c r="O467" i="5" s="1"/>
  <c r="U466" i="5"/>
  <c r="S466" i="5"/>
  <c r="Q466" i="5"/>
  <c r="B466" i="5"/>
  <c r="O466" i="5" s="1"/>
  <c r="U465" i="5"/>
  <c r="S465" i="5"/>
  <c r="Q465" i="5"/>
  <c r="B465" i="5"/>
  <c r="O465" i="5" s="1"/>
  <c r="U464" i="5"/>
  <c r="S464" i="5"/>
  <c r="Q464" i="5"/>
  <c r="B464" i="5"/>
  <c r="O464" i="5" s="1"/>
  <c r="U463" i="5"/>
  <c r="S463" i="5"/>
  <c r="Q463" i="5"/>
  <c r="B463" i="5"/>
  <c r="U462" i="5"/>
  <c r="S462" i="5"/>
  <c r="B462" i="5"/>
  <c r="O462" i="5" s="1"/>
  <c r="U461" i="5"/>
  <c r="S461" i="5"/>
  <c r="Q461" i="5"/>
  <c r="B461" i="5"/>
  <c r="U460" i="5"/>
  <c r="S460" i="5"/>
  <c r="Q460" i="5"/>
  <c r="N460" i="5"/>
  <c r="B460" i="5"/>
  <c r="O460" i="5" s="1"/>
  <c r="U459" i="5"/>
  <c r="S459" i="5"/>
  <c r="Q459" i="5"/>
  <c r="B459" i="5"/>
  <c r="N459" i="5" s="1"/>
  <c r="U458" i="5"/>
  <c r="S458" i="5"/>
  <c r="Q458" i="5"/>
  <c r="B458" i="5"/>
  <c r="O458" i="5" s="1"/>
  <c r="U457" i="5"/>
  <c r="S457" i="5"/>
  <c r="Q457" i="5"/>
  <c r="B457" i="5"/>
  <c r="N457" i="5" s="1"/>
  <c r="U456" i="5"/>
  <c r="S456" i="5"/>
  <c r="Q456" i="5"/>
  <c r="B456" i="5"/>
  <c r="N456" i="5" s="1"/>
  <c r="U455" i="5"/>
  <c r="S455" i="5"/>
  <c r="Q455" i="5"/>
  <c r="B455" i="5"/>
  <c r="N455" i="5" s="1"/>
  <c r="U454" i="5"/>
  <c r="S454" i="5"/>
  <c r="Q454" i="5"/>
  <c r="B454" i="5"/>
  <c r="O454" i="5" s="1"/>
  <c r="U453" i="5"/>
  <c r="S453" i="5"/>
  <c r="Q453" i="5"/>
  <c r="O453" i="5"/>
  <c r="B453" i="5"/>
  <c r="N453" i="5" s="1"/>
  <c r="U452" i="5"/>
  <c r="S452" i="5"/>
  <c r="B452" i="5"/>
  <c r="O452" i="5" s="1"/>
  <c r="U451" i="5"/>
  <c r="S451" i="5"/>
  <c r="B451" i="5"/>
  <c r="O451" i="5" s="1"/>
  <c r="U450" i="5"/>
  <c r="S450" i="5"/>
  <c r="Q450" i="5"/>
  <c r="B450" i="5"/>
  <c r="N450" i="5" s="1"/>
  <c r="U449" i="5"/>
  <c r="S449" i="5"/>
  <c r="Q449" i="5"/>
  <c r="B449" i="5"/>
  <c r="O449" i="5" s="1"/>
  <c r="U448" i="5"/>
  <c r="S448" i="5"/>
  <c r="Q448" i="5"/>
  <c r="B448" i="5"/>
  <c r="N448" i="5" s="1"/>
  <c r="U447" i="5"/>
  <c r="S447" i="5"/>
  <c r="Q447" i="5"/>
  <c r="O447" i="5"/>
  <c r="B447" i="5"/>
  <c r="N447" i="5" s="1"/>
  <c r="U446" i="5"/>
  <c r="S446" i="5"/>
  <c r="B446" i="5"/>
  <c r="O446" i="5" s="1"/>
  <c r="U445" i="5"/>
  <c r="S445" i="5"/>
  <c r="B445" i="5"/>
  <c r="N445" i="5" s="1"/>
  <c r="P445" i="5" s="1"/>
  <c r="Q445" i="5" s="1"/>
  <c r="U444" i="5"/>
  <c r="S444" i="5"/>
  <c r="Q444" i="5"/>
  <c r="B444" i="5"/>
  <c r="O444" i="5" s="1"/>
  <c r="U443" i="5"/>
  <c r="S443" i="5"/>
  <c r="Q443" i="5"/>
  <c r="B443" i="5"/>
  <c r="N443" i="5" s="1"/>
  <c r="U442" i="5"/>
  <c r="S442" i="5"/>
  <c r="Q442" i="5"/>
  <c r="B442" i="5"/>
  <c r="O442" i="5" s="1"/>
  <c r="U441" i="5"/>
  <c r="S441" i="5"/>
  <c r="Q441" i="5"/>
  <c r="B441" i="5"/>
  <c r="N441" i="5" s="1"/>
  <c r="U440" i="5"/>
  <c r="S440" i="5"/>
  <c r="Q440" i="5"/>
  <c r="B440" i="5"/>
  <c r="O440" i="5" s="1"/>
  <c r="U439" i="5"/>
  <c r="S439" i="5"/>
  <c r="B439" i="5"/>
  <c r="O439" i="5" s="1"/>
  <c r="U438" i="5"/>
  <c r="S438" i="5"/>
  <c r="B438" i="5"/>
  <c r="N438" i="5" s="1"/>
  <c r="P438" i="5" s="1"/>
  <c r="Q438" i="5" s="1"/>
  <c r="U437" i="5"/>
  <c r="S437" i="5"/>
  <c r="Q437" i="5"/>
  <c r="B437" i="5"/>
  <c r="O437" i="5" s="1"/>
  <c r="U436" i="5"/>
  <c r="S436" i="5"/>
  <c r="B436" i="5"/>
  <c r="O436" i="5" s="1"/>
  <c r="U435" i="5"/>
  <c r="S435" i="5"/>
  <c r="B435" i="5"/>
  <c r="N435" i="5" s="1"/>
  <c r="P435" i="5" s="1"/>
  <c r="Q435" i="5" s="1"/>
  <c r="U434" i="5"/>
  <c r="S434" i="5"/>
  <c r="B434" i="5"/>
  <c r="O434" i="5" s="1"/>
  <c r="U433" i="5"/>
  <c r="S433" i="5"/>
  <c r="B433" i="5"/>
  <c r="U432" i="5"/>
  <c r="S432" i="5"/>
  <c r="B432" i="5"/>
  <c r="O432" i="5" s="1"/>
  <c r="U431" i="5"/>
  <c r="S431" i="5"/>
  <c r="Q431" i="5"/>
  <c r="B431" i="5"/>
  <c r="O431" i="5" s="1"/>
  <c r="U430" i="5"/>
  <c r="S430" i="5"/>
  <c r="Q430" i="5"/>
  <c r="B430" i="5"/>
  <c r="O430" i="5" s="1"/>
  <c r="U429" i="5"/>
  <c r="S429" i="5"/>
  <c r="B429" i="5"/>
  <c r="N429" i="5" s="1"/>
  <c r="P429" i="5" s="1"/>
  <c r="Q429" i="5" s="1"/>
  <c r="U428" i="5"/>
  <c r="S428" i="5"/>
  <c r="B428" i="5"/>
  <c r="N428" i="5" s="1"/>
  <c r="P428" i="5" s="1"/>
  <c r="Q428" i="5" s="1"/>
  <c r="U427" i="5"/>
  <c r="S427" i="5"/>
  <c r="B427" i="5"/>
  <c r="O427" i="5" s="1"/>
  <c r="U426" i="5"/>
  <c r="S426" i="5"/>
  <c r="B426" i="5"/>
  <c r="O426" i="5" s="1"/>
  <c r="U425" i="5"/>
  <c r="S425" i="5"/>
  <c r="B425" i="5"/>
  <c r="N425" i="5" s="1"/>
  <c r="P425" i="5" s="1"/>
  <c r="Q425" i="5" s="1"/>
  <c r="U424" i="5"/>
  <c r="S424" i="5"/>
  <c r="B424" i="5"/>
  <c r="O424" i="5" s="1"/>
  <c r="U423" i="5"/>
  <c r="S423" i="5"/>
  <c r="B423" i="5"/>
  <c r="U422" i="5"/>
  <c r="S422" i="5"/>
  <c r="N422" i="5"/>
  <c r="P422" i="5" s="1"/>
  <c r="Q422" i="5" s="1"/>
  <c r="B422" i="5"/>
  <c r="O422" i="5" s="1"/>
  <c r="U421" i="5"/>
  <c r="S421" i="5"/>
  <c r="B421" i="5"/>
  <c r="N421" i="5" s="1"/>
  <c r="P421" i="5" s="1"/>
  <c r="Q421" i="5" s="1"/>
  <c r="U420" i="5"/>
  <c r="S420" i="5"/>
  <c r="B420" i="5"/>
  <c r="U419" i="5"/>
  <c r="S419" i="5"/>
  <c r="N419" i="5"/>
  <c r="P419" i="5" s="1"/>
  <c r="Q419" i="5" s="1"/>
  <c r="B419" i="5"/>
  <c r="O419" i="5" s="1"/>
  <c r="U418" i="5"/>
  <c r="S418" i="5"/>
  <c r="B418" i="5"/>
  <c r="U417" i="5"/>
  <c r="S417" i="5"/>
  <c r="B417" i="5"/>
  <c r="N417" i="5" s="1"/>
  <c r="P417" i="5" s="1"/>
  <c r="Q417" i="5" s="1"/>
  <c r="U416" i="5"/>
  <c r="S416" i="5"/>
  <c r="B416" i="5"/>
  <c r="N416" i="5" s="1"/>
  <c r="P416" i="5" s="1"/>
  <c r="Q416" i="5" s="1"/>
  <c r="U415" i="5"/>
  <c r="S415" i="5"/>
  <c r="N415" i="5"/>
  <c r="P415" i="5" s="1"/>
  <c r="Q415" i="5" s="1"/>
  <c r="B415" i="5"/>
  <c r="O415" i="5" s="1"/>
  <c r="U414" i="5"/>
  <c r="S414" i="5"/>
  <c r="B414" i="5"/>
  <c r="O414" i="5" s="1"/>
  <c r="U413" i="5"/>
  <c r="S413" i="5"/>
  <c r="B413" i="5"/>
  <c r="U412" i="5"/>
  <c r="S412" i="5"/>
  <c r="N412" i="5"/>
  <c r="P412" i="5" s="1"/>
  <c r="Q412" i="5" s="1"/>
  <c r="B412" i="5"/>
  <c r="O412" i="5" s="1"/>
  <c r="U411" i="5"/>
  <c r="S411" i="5"/>
  <c r="B411" i="5"/>
  <c r="O411" i="5" s="1"/>
  <c r="U410" i="5"/>
  <c r="S410" i="5"/>
  <c r="B410" i="5"/>
  <c r="O410" i="5" s="1"/>
  <c r="U409" i="5"/>
  <c r="S409" i="5"/>
  <c r="Q409" i="5"/>
  <c r="B409" i="5"/>
  <c r="O409" i="5" s="1"/>
  <c r="U408" i="5"/>
  <c r="S408" i="5"/>
  <c r="O408" i="5"/>
  <c r="B408" i="5"/>
  <c r="N408" i="5" s="1"/>
  <c r="P408" i="5" s="1"/>
  <c r="Q408" i="5" s="1"/>
  <c r="U407" i="5"/>
  <c r="S407" i="5"/>
  <c r="B407" i="5"/>
  <c r="U406" i="5"/>
  <c r="S406" i="5"/>
  <c r="B406" i="5"/>
  <c r="N406" i="5" s="1"/>
  <c r="P406" i="5" s="1"/>
  <c r="Q406" i="5" s="1"/>
  <c r="U405" i="5"/>
  <c r="S405" i="5"/>
  <c r="O405" i="5"/>
  <c r="B405" i="5"/>
  <c r="N405" i="5" s="1"/>
  <c r="P405" i="5" s="1"/>
  <c r="Q405" i="5" s="1"/>
  <c r="U404" i="5"/>
  <c r="S404" i="5"/>
  <c r="Q404" i="5"/>
  <c r="B404" i="5"/>
  <c r="O404" i="5" s="1"/>
  <c r="U403" i="5"/>
  <c r="S403" i="5"/>
  <c r="B403" i="5"/>
  <c r="N403" i="5" s="1"/>
  <c r="P403" i="5" s="1"/>
  <c r="Q403" i="5" s="1"/>
  <c r="U402" i="5"/>
  <c r="S402" i="5"/>
  <c r="Q402" i="5"/>
  <c r="B402" i="5"/>
  <c r="O402" i="5" s="1"/>
  <c r="U401" i="5"/>
  <c r="S401" i="5"/>
  <c r="B401" i="5"/>
  <c r="U400" i="5"/>
  <c r="S400" i="5"/>
  <c r="B400" i="5"/>
  <c r="N400" i="5" s="1"/>
  <c r="P400" i="5" s="1"/>
  <c r="Q400" i="5" s="1"/>
  <c r="U399" i="5"/>
  <c r="S399" i="5"/>
  <c r="B399" i="5"/>
  <c r="N399" i="5" s="1"/>
  <c r="P399" i="5" s="1"/>
  <c r="Q399" i="5" s="1"/>
  <c r="U398" i="5"/>
  <c r="S398" i="5"/>
  <c r="Q398" i="5"/>
  <c r="B398" i="5"/>
  <c r="O398" i="5" s="1"/>
  <c r="U397" i="5"/>
  <c r="S397" i="5"/>
  <c r="B397" i="5"/>
  <c r="N397" i="5" s="1"/>
  <c r="P397" i="5" s="1"/>
  <c r="Q397" i="5" s="1"/>
  <c r="U396" i="5"/>
  <c r="S396" i="5"/>
  <c r="B396" i="5"/>
  <c r="O396" i="5" s="1"/>
  <c r="U395" i="5"/>
  <c r="S395" i="5"/>
  <c r="N395" i="5"/>
  <c r="P395" i="5" s="1"/>
  <c r="Q395" i="5" s="1"/>
  <c r="B395" i="5"/>
  <c r="O395" i="5" s="1"/>
  <c r="U394" i="5"/>
  <c r="S394" i="5"/>
  <c r="Q394" i="5"/>
  <c r="B394" i="5"/>
  <c r="N394" i="5" s="1"/>
  <c r="U393" i="5"/>
  <c r="S393" i="5"/>
  <c r="Q393" i="5"/>
  <c r="B393" i="5"/>
  <c r="O393" i="5" s="1"/>
  <c r="U392" i="5"/>
  <c r="S392" i="5"/>
  <c r="B392" i="5"/>
  <c r="O392" i="5" s="1"/>
  <c r="U391" i="5"/>
  <c r="S391" i="5"/>
  <c r="Q391" i="5"/>
  <c r="O391" i="5"/>
  <c r="B391" i="5"/>
  <c r="N391" i="5" s="1"/>
  <c r="U390" i="5"/>
  <c r="S390" i="5"/>
  <c r="Q390" i="5"/>
  <c r="B390" i="5"/>
  <c r="O390" i="5" s="1"/>
  <c r="U389" i="5"/>
  <c r="S389" i="5"/>
  <c r="Q389" i="5"/>
  <c r="B389" i="5"/>
  <c r="U388" i="5"/>
  <c r="S388" i="5"/>
  <c r="Q388" i="5"/>
  <c r="B388" i="5"/>
  <c r="O388" i="5" s="1"/>
  <c r="U387" i="5"/>
  <c r="S387" i="5"/>
  <c r="Q387" i="5"/>
  <c r="B387" i="5"/>
  <c r="O387" i="5" s="1"/>
  <c r="U386" i="5"/>
  <c r="S386" i="5"/>
  <c r="B386" i="5"/>
  <c r="N386" i="5" s="1"/>
  <c r="P386" i="5" s="1"/>
  <c r="Q386" i="5" s="1"/>
  <c r="U385" i="5"/>
  <c r="S385" i="5"/>
  <c r="Q385" i="5"/>
  <c r="B385" i="5"/>
  <c r="N385" i="5" s="1"/>
  <c r="U384" i="5"/>
  <c r="S384" i="5"/>
  <c r="Q384" i="5"/>
  <c r="B384" i="5"/>
  <c r="U383" i="5"/>
  <c r="S383" i="5"/>
  <c r="B383" i="5"/>
  <c r="O383" i="5" s="1"/>
  <c r="U382" i="5"/>
  <c r="S382" i="5"/>
  <c r="Q382" i="5"/>
  <c r="O382" i="5"/>
  <c r="B382" i="5"/>
  <c r="N382" i="5" s="1"/>
  <c r="U381" i="5"/>
  <c r="S381" i="5"/>
  <c r="Q381" i="5"/>
  <c r="B381" i="5"/>
  <c r="O381" i="5" s="1"/>
  <c r="U380" i="5"/>
  <c r="S380" i="5"/>
  <c r="Q380" i="5"/>
  <c r="B380" i="5"/>
  <c r="U379" i="5"/>
  <c r="S379" i="5"/>
  <c r="Q379" i="5"/>
  <c r="B379" i="5"/>
  <c r="O379" i="5" s="1"/>
  <c r="U378" i="5"/>
  <c r="S378" i="5"/>
  <c r="Q378" i="5"/>
  <c r="B378" i="5"/>
  <c r="N378" i="5" s="1"/>
  <c r="U377" i="5"/>
  <c r="S377" i="5"/>
  <c r="Q377" i="5"/>
  <c r="B377" i="5"/>
  <c r="O377" i="5" s="1"/>
  <c r="U376" i="5"/>
  <c r="S376" i="5"/>
  <c r="Q376" i="5"/>
  <c r="B376" i="5"/>
  <c r="O376" i="5" s="1"/>
  <c r="U375" i="5"/>
  <c r="S375" i="5"/>
  <c r="Q375" i="5"/>
  <c r="N375" i="5"/>
  <c r="B375" i="5"/>
  <c r="O375" i="5" s="1"/>
  <c r="U374" i="5"/>
  <c r="S374" i="5"/>
  <c r="Q374" i="5"/>
  <c r="B374" i="5"/>
  <c r="N374" i="5" s="1"/>
  <c r="U373" i="5"/>
  <c r="S373" i="5"/>
  <c r="Q373" i="5"/>
  <c r="B373" i="5"/>
  <c r="O373" i="5" s="1"/>
  <c r="U372" i="5"/>
  <c r="S372" i="5"/>
  <c r="Q372" i="5"/>
  <c r="B372" i="5"/>
  <c r="U371" i="5"/>
  <c r="S371" i="5"/>
  <c r="Q371" i="5"/>
  <c r="B371" i="5"/>
  <c r="O371" i="5" s="1"/>
  <c r="U370" i="5"/>
  <c r="S370" i="5"/>
  <c r="B370" i="5"/>
  <c r="N370" i="5" s="1"/>
  <c r="P370" i="5" s="1"/>
  <c r="Q370" i="5" s="1"/>
  <c r="U369" i="5"/>
  <c r="S369" i="5"/>
  <c r="B369" i="5"/>
  <c r="N369" i="5" s="1"/>
  <c r="P369" i="5" s="1"/>
  <c r="Q369" i="5" s="1"/>
  <c r="U368" i="5"/>
  <c r="S368" i="5"/>
  <c r="Q368" i="5"/>
  <c r="B368" i="5"/>
  <c r="O368" i="5" s="1"/>
  <c r="U367" i="5"/>
  <c r="S367" i="5"/>
  <c r="Q367" i="5"/>
  <c r="B367" i="5"/>
  <c r="O367" i="5" s="1"/>
  <c r="U366" i="5"/>
  <c r="S366" i="5"/>
  <c r="Q366" i="5"/>
  <c r="B366" i="5"/>
  <c r="U365" i="5"/>
  <c r="S365" i="5"/>
  <c r="Q365" i="5"/>
  <c r="B365" i="5"/>
  <c r="U364" i="5"/>
  <c r="S364" i="5"/>
  <c r="Q364" i="5"/>
  <c r="B364" i="5"/>
  <c r="O364" i="5" s="1"/>
  <c r="U363" i="5"/>
  <c r="S363" i="5"/>
  <c r="B363" i="5"/>
  <c r="N363" i="5" s="1"/>
  <c r="P363" i="5" s="1"/>
  <c r="Q363" i="5" s="1"/>
  <c r="U362" i="5"/>
  <c r="S362" i="5"/>
  <c r="Q362" i="5"/>
  <c r="B362" i="5"/>
  <c r="O362" i="5" s="1"/>
  <c r="U361" i="5"/>
  <c r="S361" i="5"/>
  <c r="B361" i="5"/>
  <c r="O361" i="5" s="1"/>
  <c r="U360" i="5"/>
  <c r="S360" i="5"/>
  <c r="Q360" i="5"/>
  <c r="B360" i="5"/>
  <c r="N360" i="5" s="1"/>
  <c r="U359" i="5"/>
  <c r="S359" i="5"/>
  <c r="Q359" i="5"/>
  <c r="B359" i="5"/>
  <c r="O359" i="5" s="1"/>
  <c r="U358" i="5"/>
  <c r="S358" i="5"/>
  <c r="Q358" i="5"/>
  <c r="B358" i="5"/>
  <c r="O358" i="5" s="1"/>
  <c r="U357" i="5"/>
  <c r="S357" i="5"/>
  <c r="Q357" i="5"/>
  <c r="B357" i="5"/>
  <c r="U356" i="5"/>
  <c r="S356" i="5"/>
  <c r="Q356" i="5"/>
  <c r="B356" i="5"/>
  <c r="N356" i="5" s="1"/>
  <c r="U355" i="5"/>
  <c r="S355" i="5"/>
  <c r="Q355" i="5"/>
  <c r="B355" i="5"/>
  <c r="O355" i="5" s="1"/>
  <c r="U354" i="5"/>
  <c r="S354" i="5"/>
  <c r="Q354" i="5"/>
  <c r="O354" i="5"/>
  <c r="B354" i="5"/>
  <c r="N354" i="5" s="1"/>
  <c r="U353" i="5"/>
  <c r="S353" i="5"/>
  <c r="Q353" i="5"/>
  <c r="B353" i="5"/>
  <c r="O353" i="5" s="1"/>
  <c r="U352" i="5"/>
  <c r="S352" i="5"/>
  <c r="B352" i="5"/>
  <c r="N352" i="5" s="1"/>
  <c r="P352" i="5" s="1"/>
  <c r="Q352" i="5" s="1"/>
  <c r="U351" i="5"/>
  <c r="S351" i="5"/>
  <c r="Q351" i="5"/>
  <c r="B351" i="5"/>
  <c r="U350" i="5"/>
  <c r="S350" i="5"/>
  <c r="Q350" i="5"/>
  <c r="B350" i="5"/>
  <c r="N350" i="5" s="1"/>
  <c r="U349" i="5"/>
  <c r="S349" i="5"/>
  <c r="Q349" i="5"/>
  <c r="B349" i="5"/>
  <c r="O349" i="5" s="1"/>
  <c r="U348" i="5"/>
  <c r="S348" i="5"/>
  <c r="Q348" i="5"/>
  <c r="B348" i="5"/>
  <c r="O348" i="5" s="1"/>
  <c r="U347" i="5"/>
  <c r="S347" i="5"/>
  <c r="Q347" i="5"/>
  <c r="B347" i="5"/>
  <c r="O347" i="5" s="1"/>
  <c r="U346" i="5"/>
  <c r="S346" i="5"/>
  <c r="Q346" i="5"/>
  <c r="B346" i="5"/>
  <c r="U345" i="5"/>
  <c r="S345" i="5"/>
  <c r="Q345" i="5"/>
  <c r="B345" i="5"/>
  <c r="O345" i="5" s="1"/>
  <c r="U344" i="5"/>
  <c r="S344" i="5"/>
  <c r="Q344" i="5"/>
  <c r="B344" i="5"/>
  <c r="O344" i="5" s="1"/>
  <c r="U343" i="5"/>
  <c r="S343" i="5"/>
  <c r="B343" i="5"/>
  <c r="O343" i="5" s="1"/>
  <c r="U342" i="5"/>
  <c r="S342" i="5"/>
  <c r="B342" i="5"/>
  <c r="O342" i="5" s="1"/>
  <c r="U341" i="5"/>
  <c r="S341" i="5"/>
  <c r="Q341" i="5"/>
  <c r="B341" i="5"/>
  <c r="U340" i="5"/>
  <c r="S340" i="5"/>
  <c r="Q340" i="5"/>
  <c r="B340" i="5"/>
  <c r="O340" i="5" s="1"/>
  <c r="U339" i="5"/>
  <c r="S339" i="5"/>
  <c r="Q339" i="5"/>
  <c r="B339" i="5"/>
  <c r="U338" i="5"/>
  <c r="S338" i="5"/>
  <c r="Q338" i="5"/>
  <c r="B338" i="5"/>
  <c r="O338" i="5" s="1"/>
  <c r="U337" i="5"/>
  <c r="S337" i="5"/>
  <c r="B337" i="5"/>
  <c r="N337" i="5" s="1"/>
  <c r="P337" i="5" s="1"/>
  <c r="Q337" i="5" s="1"/>
  <c r="U336" i="5"/>
  <c r="S336" i="5"/>
  <c r="Q336" i="5"/>
  <c r="B336" i="5"/>
  <c r="N336" i="5" s="1"/>
  <c r="U335" i="5"/>
  <c r="S335" i="5"/>
  <c r="Q335" i="5"/>
  <c r="B335" i="5"/>
  <c r="N335" i="5" s="1"/>
  <c r="U334" i="5"/>
  <c r="S334" i="5"/>
  <c r="Q334" i="5"/>
  <c r="B334" i="5"/>
  <c r="U333" i="5"/>
  <c r="S333" i="5"/>
  <c r="Q333" i="5"/>
  <c r="B333" i="5"/>
  <c r="N333" i="5" s="1"/>
  <c r="U332" i="5"/>
  <c r="S332" i="5"/>
  <c r="Q332" i="5"/>
  <c r="B332" i="5"/>
  <c r="U331" i="5"/>
  <c r="S331" i="5"/>
  <c r="Q331" i="5"/>
  <c r="B331" i="5"/>
  <c r="U330" i="5"/>
  <c r="S330" i="5"/>
  <c r="Q330" i="5"/>
  <c r="B330" i="5"/>
  <c r="U329" i="5"/>
  <c r="S329" i="5"/>
  <c r="Q329" i="5"/>
  <c r="B329" i="5"/>
  <c r="N329" i="5" s="1"/>
  <c r="U328" i="5"/>
  <c r="S328" i="5"/>
  <c r="Q328" i="5"/>
  <c r="O328" i="5"/>
  <c r="B328" i="5"/>
  <c r="N328" i="5" s="1"/>
  <c r="U327" i="5"/>
  <c r="S327" i="5"/>
  <c r="Q327" i="5"/>
  <c r="B327" i="5"/>
  <c r="U326" i="5"/>
  <c r="S326" i="5"/>
  <c r="Q326" i="5"/>
  <c r="B326" i="5"/>
  <c r="U325" i="5"/>
  <c r="S325" i="5"/>
  <c r="Q325" i="5"/>
  <c r="O325" i="5"/>
  <c r="B325" i="5"/>
  <c r="N325" i="5" s="1"/>
  <c r="U324" i="5"/>
  <c r="S324" i="5"/>
  <c r="Q324" i="5"/>
  <c r="O324" i="5"/>
  <c r="B324" i="5"/>
  <c r="N324" i="5" s="1"/>
  <c r="U323" i="5"/>
  <c r="S323" i="5"/>
  <c r="Q323" i="5"/>
  <c r="O323" i="5"/>
  <c r="B323" i="5"/>
  <c r="N323" i="5" s="1"/>
  <c r="U322" i="5"/>
  <c r="S322" i="5"/>
  <c r="Q322" i="5"/>
  <c r="N322" i="5"/>
  <c r="B322" i="5"/>
  <c r="O322" i="5" s="1"/>
  <c r="U321" i="5"/>
  <c r="S321" i="5"/>
  <c r="Q321" i="5"/>
  <c r="B321" i="5"/>
  <c r="N321" i="5" s="1"/>
  <c r="U320" i="5"/>
  <c r="S320" i="5"/>
  <c r="Q320" i="5"/>
  <c r="B320" i="5"/>
  <c r="U319" i="5"/>
  <c r="S319" i="5"/>
  <c r="Q319" i="5"/>
  <c r="B319" i="5"/>
  <c r="U318" i="5"/>
  <c r="S318" i="5"/>
  <c r="Q318" i="5"/>
  <c r="B318" i="5"/>
  <c r="U317" i="5"/>
  <c r="S317" i="5"/>
  <c r="Q317" i="5"/>
  <c r="B317" i="5"/>
  <c r="U316" i="5"/>
  <c r="S316" i="5"/>
  <c r="Q316" i="5"/>
  <c r="N316" i="5"/>
  <c r="B316" i="5"/>
  <c r="O316" i="5" s="1"/>
  <c r="U315" i="5"/>
  <c r="S315" i="5"/>
  <c r="Q315" i="5"/>
  <c r="O315" i="5"/>
  <c r="B315" i="5"/>
  <c r="N315" i="5" s="1"/>
  <c r="U314" i="5"/>
  <c r="S314" i="5"/>
  <c r="Q314" i="5"/>
  <c r="B314" i="5"/>
  <c r="U313" i="5"/>
  <c r="S313" i="5"/>
  <c r="Q313" i="5"/>
  <c r="B313" i="5"/>
  <c r="N313" i="5" s="1"/>
  <c r="U312" i="5"/>
  <c r="S312" i="5"/>
  <c r="Q312" i="5"/>
  <c r="B312" i="5"/>
  <c r="N312" i="5" s="1"/>
  <c r="U311" i="5"/>
  <c r="S311" i="5"/>
  <c r="Q311" i="5"/>
  <c r="B311" i="5"/>
  <c r="U310" i="5"/>
  <c r="S310" i="5"/>
  <c r="Q310" i="5"/>
  <c r="B310" i="5"/>
  <c r="U309" i="5"/>
  <c r="S309" i="5"/>
  <c r="Q309" i="5"/>
  <c r="O309" i="5"/>
  <c r="B309" i="5"/>
  <c r="N309" i="5" s="1"/>
  <c r="U308" i="5"/>
  <c r="S308" i="5"/>
  <c r="Q308" i="5"/>
  <c r="B308" i="5"/>
  <c r="U307" i="5"/>
  <c r="S307" i="5"/>
  <c r="Q307" i="5"/>
  <c r="B307" i="5"/>
  <c r="U306" i="5"/>
  <c r="S306" i="5"/>
  <c r="Q306" i="5"/>
  <c r="B306" i="5"/>
  <c r="U305" i="5"/>
  <c r="S305" i="5"/>
  <c r="Q305" i="5"/>
  <c r="B305" i="5"/>
  <c r="N305" i="5" s="1"/>
  <c r="U304" i="5"/>
  <c r="S304" i="5"/>
  <c r="Q304" i="5"/>
  <c r="B304" i="5"/>
  <c r="N304" i="5" s="1"/>
  <c r="U303" i="5"/>
  <c r="S303" i="5"/>
  <c r="Q303" i="5"/>
  <c r="B303" i="5"/>
  <c r="U302" i="5"/>
  <c r="S302" i="5"/>
  <c r="Q302" i="5"/>
  <c r="B302" i="5"/>
  <c r="U301" i="5"/>
  <c r="S301" i="5"/>
  <c r="Q301" i="5"/>
  <c r="B301" i="5"/>
  <c r="U300" i="5"/>
  <c r="S300" i="5"/>
  <c r="Q300" i="5"/>
  <c r="B300" i="5"/>
  <c r="O300" i="5" s="1"/>
  <c r="U299" i="5"/>
  <c r="S299" i="5"/>
  <c r="Q299" i="5"/>
  <c r="B299" i="5"/>
  <c r="N299" i="5" s="1"/>
  <c r="U298" i="5"/>
  <c r="S298" i="5"/>
  <c r="Q298" i="5"/>
  <c r="B298" i="5"/>
  <c r="O298" i="5" s="1"/>
  <c r="U297" i="5"/>
  <c r="S297" i="5"/>
  <c r="Q297" i="5"/>
  <c r="B297" i="5"/>
  <c r="N297" i="5" s="1"/>
  <c r="U296" i="5"/>
  <c r="S296" i="5"/>
  <c r="Q296" i="5"/>
  <c r="B296" i="5"/>
  <c r="U295" i="5"/>
  <c r="S295" i="5"/>
  <c r="B295" i="5"/>
  <c r="O295" i="5" s="1"/>
  <c r="U294" i="5"/>
  <c r="S294" i="5"/>
  <c r="Q294" i="5"/>
  <c r="B294" i="5"/>
  <c r="U293" i="5"/>
  <c r="S293" i="5"/>
  <c r="B293" i="5"/>
  <c r="U292" i="5"/>
  <c r="S292" i="5"/>
  <c r="Q292" i="5"/>
  <c r="B292" i="5"/>
  <c r="U291" i="5"/>
  <c r="S291" i="5"/>
  <c r="Q291" i="5"/>
  <c r="B291" i="5"/>
  <c r="U290" i="5"/>
  <c r="S290" i="5"/>
  <c r="Q290" i="5"/>
  <c r="B290" i="5"/>
  <c r="U289" i="5"/>
  <c r="S289" i="5"/>
  <c r="Q289" i="5"/>
  <c r="B289" i="5"/>
  <c r="O289" i="5" s="1"/>
  <c r="U288" i="5"/>
  <c r="S288" i="5"/>
  <c r="Q288" i="5"/>
  <c r="B288" i="5"/>
  <c r="N288" i="5" s="1"/>
  <c r="U287" i="5"/>
  <c r="S287" i="5"/>
  <c r="Q287" i="5"/>
  <c r="B287" i="5"/>
  <c r="U286" i="5"/>
  <c r="S286" i="5"/>
  <c r="Q286" i="5"/>
  <c r="B286" i="5"/>
  <c r="N286" i="5" s="1"/>
  <c r="U285" i="5"/>
  <c r="S285" i="5"/>
  <c r="Q285" i="5"/>
  <c r="O285" i="5"/>
  <c r="B285" i="5"/>
  <c r="N285" i="5" s="1"/>
  <c r="U284" i="5"/>
  <c r="S284" i="5"/>
  <c r="Q284" i="5"/>
  <c r="B284" i="5"/>
  <c r="U283" i="5"/>
  <c r="S283" i="5"/>
  <c r="Q283" i="5"/>
  <c r="B283" i="5"/>
  <c r="U282" i="5"/>
  <c r="S282" i="5"/>
  <c r="Q282" i="5"/>
  <c r="B282" i="5"/>
  <c r="N282" i="5" s="1"/>
  <c r="U281" i="5"/>
  <c r="S281" i="5"/>
  <c r="Q281" i="5"/>
  <c r="B281" i="5"/>
  <c r="U280" i="5"/>
  <c r="S280" i="5"/>
  <c r="Q280" i="5"/>
  <c r="B280" i="5"/>
  <c r="U279" i="5"/>
  <c r="S279" i="5"/>
  <c r="Q279" i="5"/>
  <c r="B279" i="5"/>
  <c r="U278" i="5"/>
  <c r="S278" i="5"/>
  <c r="Q278" i="5"/>
  <c r="B278" i="5"/>
  <c r="N278" i="5" s="1"/>
  <c r="U277" i="5"/>
  <c r="S277" i="5"/>
  <c r="Q277" i="5"/>
  <c r="B277" i="5"/>
  <c r="N277" i="5" s="1"/>
  <c r="U276" i="5"/>
  <c r="S276" i="5"/>
  <c r="Q276" i="5"/>
  <c r="B276" i="5"/>
  <c r="U275" i="5"/>
  <c r="S275" i="5"/>
  <c r="B275" i="5"/>
  <c r="U274" i="5"/>
  <c r="S274" i="5"/>
  <c r="Q274" i="5"/>
  <c r="B274" i="5"/>
  <c r="U273" i="5"/>
  <c r="S273" i="5"/>
  <c r="B273" i="5"/>
  <c r="N273" i="5" s="1"/>
  <c r="P273" i="5" s="1"/>
  <c r="Q273" i="5" s="1"/>
  <c r="U272" i="5"/>
  <c r="S272" i="5"/>
  <c r="Q272" i="5"/>
  <c r="B272" i="5"/>
  <c r="N272" i="5" s="1"/>
  <c r="U271" i="5"/>
  <c r="S271" i="5"/>
  <c r="Q271" i="5"/>
  <c r="B271" i="5"/>
  <c r="U270" i="5"/>
  <c r="S270" i="5"/>
  <c r="B270" i="5"/>
  <c r="O270" i="5" s="1"/>
  <c r="U269" i="5"/>
  <c r="S269" i="5"/>
  <c r="Q269" i="5"/>
  <c r="B269" i="5"/>
  <c r="U268" i="5"/>
  <c r="S268" i="5"/>
  <c r="Q268" i="5"/>
  <c r="O268" i="5"/>
  <c r="B268" i="5"/>
  <c r="N268" i="5" s="1"/>
  <c r="U267" i="5"/>
  <c r="S267" i="5"/>
  <c r="Q267" i="5"/>
  <c r="B267" i="5"/>
  <c r="U266" i="5"/>
  <c r="S266" i="5"/>
  <c r="Q266" i="5"/>
  <c r="B266" i="5"/>
  <c r="U265" i="5"/>
  <c r="S265" i="5"/>
  <c r="Q265" i="5"/>
  <c r="B265" i="5"/>
  <c r="U264" i="5"/>
  <c r="S264" i="5"/>
  <c r="Q264" i="5"/>
  <c r="B264" i="5"/>
  <c r="O264" i="5" s="1"/>
  <c r="U263" i="5"/>
  <c r="S263" i="5"/>
  <c r="Q263" i="5"/>
  <c r="B263" i="5"/>
  <c r="U262" i="5"/>
  <c r="S262" i="5"/>
  <c r="B262" i="5"/>
  <c r="N262" i="5" s="1"/>
  <c r="P262" i="5" s="1"/>
  <c r="Q262" i="5" s="1"/>
  <c r="U261" i="5"/>
  <c r="S261" i="5"/>
  <c r="Q261" i="5"/>
  <c r="B261" i="5"/>
  <c r="N261" i="5" s="1"/>
  <c r="U260" i="5"/>
  <c r="S260" i="5"/>
  <c r="Q260" i="5"/>
  <c r="B260" i="5"/>
  <c r="N260" i="5" s="1"/>
  <c r="U259" i="5"/>
  <c r="S259" i="5"/>
  <c r="Q259" i="5"/>
  <c r="B259" i="5"/>
  <c r="O259" i="5" s="1"/>
  <c r="U258" i="5"/>
  <c r="S258" i="5"/>
  <c r="Q258" i="5"/>
  <c r="B258" i="5"/>
  <c r="N258" i="5" s="1"/>
  <c r="U257" i="5"/>
  <c r="S257" i="5"/>
  <c r="Q257" i="5"/>
  <c r="B257" i="5"/>
  <c r="U256" i="5"/>
  <c r="S256" i="5"/>
  <c r="Q256" i="5"/>
  <c r="B256" i="5"/>
  <c r="U255" i="5"/>
  <c r="S255" i="5"/>
  <c r="Q255" i="5"/>
  <c r="B255" i="5"/>
  <c r="U254" i="5"/>
  <c r="S254" i="5"/>
  <c r="Q254" i="5"/>
  <c r="B254" i="5"/>
  <c r="U253" i="5"/>
  <c r="S253" i="5"/>
  <c r="B253" i="5"/>
  <c r="U252" i="5"/>
  <c r="S252" i="5"/>
  <c r="Q252" i="5"/>
  <c r="B252" i="5"/>
  <c r="U251" i="5"/>
  <c r="S251" i="5"/>
  <c r="Q251" i="5"/>
  <c r="B251" i="5"/>
  <c r="O251" i="5" s="1"/>
  <c r="U250" i="5"/>
  <c r="S250" i="5"/>
  <c r="Q250" i="5"/>
  <c r="B250" i="5"/>
  <c r="U249" i="5"/>
  <c r="S249" i="5"/>
  <c r="Q249" i="5"/>
  <c r="B249" i="5"/>
  <c r="U248" i="5"/>
  <c r="S248" i="5"/>
  <c r="Q248" i="5"/>
  <c r="B248" i="5"/>
  <c r="U247" i="5"/>
  <c r="S247" i="5"/>
  <c r="Q247" i="5"/>
  <c r="B247" i="5"/>
  <c r="U246" i="5"/>
  <c r="S246" i="5"/>
  <c r="Q246" i="5"/>
  <c r="B246" i="5"/>
  <c r="U245" i="5"/>
  <c r="S245" i="5"/>
  <c r="Q245" i="5"/>
  <c r="B245" i="5"/>
  <c r="U244" i="5"/>
  <c r="S244" i="5"/>
  <c r="Q244" i="5"/>
  <c r="B244" i="5"/>
  <c r="U243" i="5"/>
  <c r="S243" i="5"/>
  <c r="Q243" i="5"/>
  <c r="B243" i="5"/>
  <c r="O243" i="5" s="1"/>
  <c r="U242" i="5"/>
  <c r="S242" i="5"/>
  <c r="Q242" i="5"/>
  <c r="B242" i="5"/>
  <c r="U241" i="5"/>
  <c r="S241" i="5"/>
  <c r="Q241" i="5"/>
  <c r="B241" i="5"/>
  <c r="U240" i="5"/>
  <c r="S240" i="5"/>
  <c r="Q240" i="5"/>
  <c r="B240" i="5"/>
  <c r="U239" i="5"/>
  <c r="S239" i="5"/>
  <c r="Q239" i="5"/>
  <c r="B239" i="5"/>
  <c r="U238" i="5"/>
  <c r="S238" i="5"/>
  <c r="Q238" i="5"/>
  <c r="B238" i="5"/>
  <c r="U237" i="5"/>
  <c r="S237" i="5"/>
  <c r="Q237" i="5"/>
  <c r="B237" i="5"/>
  <c r="U236" i="5"/>
  <c r="S236" i="5"/>
  <c r="Q236" i="5"/>
  <c r="B236" i="5"/>
  <c r="U235" i="5"/>
  <c r="S235" i="5"/>
  <c r="Q235" i="5"/>
  <c r="B235" i="5"/>
  <c r="O235" i="5" s="1"/>
  <c r="U234" i="5"/>
  <c r="S234" i="5"/>
  <c r="Q234" i="5"/>
  <c r="B234" i="5"/>
  <c r="U233" i="5"/>
  <c r="S233" i="5"/>
  <c r="Q233" i="5"/>
  <c r="B233" i="5"/>
  <c r="U232" i="5"/>
  <c r="S232" i="5"/>
  <c r="Q232" i="5"/>
  <c r="B232" i="5"/>
  <c r="U231" i="5"/>
  <c r="S231" i="5"/>
  <c r="Q231" i="5"/>
  <c r="B231" i="5"/>
  <c r="U230" i="5"/>
  <c r="S230" i="5"/>
  <c r="Q230" i="5"/>
  <c r="B230" i="5"/>
  <c r="U229" i="5"/>
  <c r="S229" i="5"/>
  <c r="Q229" i="5"/>
  <c r="B229" i="5"/>
  <c r="U228" i="5"/>
  <c r="S228" i="5"/>
  <c r="Q228" i="5"/>
  <c r="B228" i="5"/>
  <c r="U227" i="5"/>
  <c r="S227" i="5"/>
  <c r="Q227" i="5"/>
  <c r="B227" i="5"/>
  <c r="N227" i="5" s="1"/>
  <c r="U226" i="5"/>
  <c r="S226" i="5"/>
  <c r="Q226" i="5"/>
  <c r="B226" i="5"/>
  <c r="U225" i="5"/>
  <c r="S225" i="5"/>
  <c r="Q225" i="5"/>
  <c r="B225" i="5"/>
  <c r="O225" i="5" s="1"/>
  <c r="U224" i="5"/>
  <c r="S224" i="5"/>
  <c r="Q224" i="5"/>
  <c r="B224" i="5"/>
  <c r="U223" i="5"/>
  <c r="S223" i="5"/>
  <c r="Q223" i="5"/>
  <c r="B223" i="5"/>
  <c r="U222" i="5"/>
  <c r="S222" i="5"/>
  <c r="Q222" i="5"/>
  <c r="B222" i="5"/>
  <c r="U221" i="5"/>
  <c r="S221" i="5"/>
  <c r="Q221" i="5"/>
  <c r="B221" i="5"/>
  <c r="U220" i="5"/>
  <c r="S220" i="5"/>
  <c r="O220" i="5"/>
  <c r="B220" i="5"/>
  <c r="N220" i="5" s="1"/>
  <c r="P220" i="5" s="1"/>
  <c r="Q220" i="5" s="1"/>
  <c r="U219" i="5"/>
  <c r="S219" i="5"/>
  <c r="Q219" i="5"/>
  <c r="B219" i="5"/>
  <c r="U218" i="5"/>
  <c r="S218" i="5"/>
  <c r="N218" i="5"/>
  <c r="P218" i="5" s="1"/>
  <c r="Q218" i="5" s="1"/>
  <c r="B218" i="5"/>
  <c r="O218" i="5" s="1"/>
  <c r="U217" i="5"/>
  <c r="S217" i="5"/>
  <c r="B217" i="5"/>
  <c r="U216" i="5"/>
  <c r="S216" i="5"/>
  <c r="Q216" i="5"/>
  <c r="B216" i="5"/>
  <c r="U215" i="5"/>
  <c r="S215" i="5"/>
  <c r="Q215" i="5"/>
  <c r="B215" i="5"/>
  <c r="O215" i="5" s="1"/>
  <c r="U214" i="5"/>
  <c r="S214" i="5"/>
  <c r="Q214" i="5"/>
  <c r="B214" i="5"/>
  <c r="N214" i="5" s="1"/>
  <c r="U213" i="5"/>
  <c r="S213" i="5"/>
  <c r="Q213" i="5"/>
  <c r="B213" i="5"/>
  <c r="U212" i="5"/>
  <c r="S212" i="5"/>
  <c r="Q212" i="5"/>
  <c r="B212" i="5"/>
  <c r="U211" i="5"/>
  <c r="S211" i="5"/>
  <c r="Q211" i="5"/>
  <c r="B211" i="5"/>
  <c r="O211" i="5" s="1"/>
  <c r="U210" i="5"/>
  <c r="S210" i="5"/>
  <c r="Q210" i="5"/>
  <c r="B210" i="5"/>
  <c r="N210" i="5" s="1"/>
  <c r="U209" i="5"/>
  <c r="S209" i="5"/>
  <c r="Q209" i="5"/>
  <c r="B209" i="5"/>
  <c r="U208" i="5"/>
  <c r="S208" i="5"/>
  <c r="Q208" i="5"/>
  <c r="B208" i="5"/>
  <c r="U207" i="5"/>
  <c r="S207" i="5"/>
  <c r="B207" i="5"/>
  <c r="U206" i="5"/>
  <c r="S206" i="5"/>
  <c r="Q206" i="5"/>
  <c r="B206" i="5"/>
  <c r="U205" i="5"/>
  <c r="S205" i="5"/>
  <c r="Q205" i="5"/>
  <c r="B205" i="5"/>
  <c r="U204" i="5"/>
  <c r="S204" i="5"/>
  <c r="B204" i="5"/>
  <c r="U203" i="5"/>
  <c r="S203" i="5"/>
  <c r="Q203" i="5"/>
  <c r="B203" i="5"/>
  <c r="N203" i="5" s="1"/>
  <c r="U202" i="5"/>
  <c r="S202" i="5"/>
  <c r="Q202" i="5"/>
  <c r="B202" i="5"/>
  <c r="U201" i="5"/>
  <c r="S201" i="5"/>
  <c r="Q201" i="5"/>
  <c r="B201" i="5"/>
  <c r="N201" i="5" s="1"/>
  <c r="U200" i="5"/>
  <c r="S200" i="5"/>
  <c r="Q200" i="5"/>
  <c r="N200" i="5"/>
  <c r="B200" i="5"/>
  <c r="O200" i="5" s="1"/>
  <c r="U199" i="5"/>
  <c r="S199" i="5"/>
  <c r="Q199" i="5"/>
  <c r="B199" i="5"/>
  <c r="N199" i="5" s="1"/>
  <c r="U198" i="5"/>
  <c r="S198" i="5"/>
  <c r="Q198" i="5"/>
  <c r="B198" i="5"/>
  <c r="U197" i="5"/>
  <c r="S197" i="5"/>
  <c r="Q197" i="5"/>
  <c r="B197" i="5"/>
  <c r="N197" i="5" s="1"/>
  <c r="U196" i="5"/>
  <c r="S196" i="5"/>
  <c r="Q196" i="5"/>
  <c r="B196" i="5"/>
  <c r="U195" i="5"/>
  <c r="S195" i="5"/>
  <c r="Q195" i="5"/>
  <c r="B195" i="5"/>
  <c r="N195" i="5" s="1"/>
  <c r="U194" i="5"/>
  <c r="S194" i="5"/>
  <c r="Q194" i="5"/>
  <c r="B194" i="5"/>
  <c r="U193" i="5"/>
  <c r="S193" i="5"/>
  <c r="Q193" i="5"/>
  <c r="B193" i="5"/>
  <c r="N193" i="5" s="1"/>
  <c r="U192" i="5"/>
  <c r="S192" i="5"/>
  <c r="Q192" i="5"/>
  <c r="N192" i="5"/>
  <c r="B192" i="5"/>
  <c r="O192" i="5" s="1"/>
  <c r="U191" i="5"/>
  <c r="S191" i="5"/>
  <c r="Q191" i="5"/>
  <c r="B191" i="5"/>
  <c r="N191" i="5" s="1"/>
  <c r="U190" i="5"/>
  <c r="S190" i="5"/>
  <c r="Q190" i="5"/>
  <c r="B190" i="5"/>
  <c r="U189" i="5"/>
  <c r="S189" i="5"/>
  <c r="Q189" i="5"/>
  <c r="B189" i="5"/>
  <c r="N189" i="5" s="1"/>
  <c r="U188" i="5"/>
  <c r="S188" i="5"/>
  <c r="Q188" i="5"/>
  <c r="B188" i="5"/>
  <c r="U187" i="5"/>
  <c r="S187" i="5"/>
  <c r="Q187" i="5"/>
  <c r="B187" i="5"/>
  <c r="N187" i="5" s="1"/>
  <c r="U186" i="5"/>
  <c r="S186" i="5"/>
  <c r="Q186" i="5"/>
  <c r="B186" i="5"/>
  <c r="U185" i="5"/>
  <c r="S185" i="5"/>
  <c r="Q185" i="5"/>
  <c r="B185" i="5"/>
  <c r="N185" i="5" s="1"/>
  <c r="U184" i="5"/>
  <c r="S184" i="5"/>
  <c r="Q184" i="5"/>
  <c r="N184" i="5"/>
  <c r="B184" i="5"/>
  <c r="O184" i="5" s="1"/>
  <c r="U183" i="5"/>
  <c r="S183" i="5"/>
  <c r="B183" i="5"/>
  <c r="U182" i="5"/>
  <c r="S182" i="5"/>
  <c r="B182" i="5"/>
  <c r="U181" i="5"/>
  <c r="S181" i="5"/>
  <c r="Q181" i="5"/>
  <c r="B181" i="5"/>
  <c r="O181" i="5" s="1"/>
  <c r="U180" i="5"/>
  <c r="S180" i="5"/>
  <c r="Q180" i="5"/>
  <c r="B180" i="5"/>
  <c r="N180" i="5" s="1"/>
  <c r="U179" i="5"/>
  <c r="S179" i="5"/>
  <c r="Q179" i="5"/>
  <c r="B179" i="5"/>
  <c r="N179" i="5" s="1"/>
  <c r="U178" i="5"/>
  <c r="S178" i="5"/>
  <c r="Q178" i="5"/>
  <c r="B178" i="5"/>
  <c r="U177" i="5"/>
  <c r="S177" i="5"/>
  <c r="Q177" i="5"/>
  <c r="B177" i="5"/>
  <c r="U176" i="5"/>
  <c r="S176" i="5"/>
  <c r="Q176" i="5"/>
  <c r="B176" i="5"/>
  <c r="N176" i="5" s="1"/>
  <c r="U175" i="5"/>
  <c r="S175" i="5"/>
  <c r="Q175" i="5"/>
  <c r="O175" i="5"/>
  <c r="B175" i="5"/>
  <c r="N175" i="5" s="1"/>
  <c r="U174" i="5"/>
  <c r="S174" i="5"/>
  <c r="Q174" i="5"/>
  <c r="O174" i="5"/>
  <c r="B174" i="5"/>
  <c r="N174" i="5" s="1"/>
  <c r="U173" i="5"/>
  <c r="S173" i="5"/>
  <c r="Q173" i="5"/>
  <c r="N173" i="5"/>
  <c r="B173" i="5"/>
  <c r="O173" i="5" s="1"/>
  <c r="U172" i="5"/>
  <c r="S172" i="5"/>
  <c r="B172" i="5"/>
  <c r="U171" i="5"/>
  <c r="S171" i="5"/>
  <c r="B171" i="5"/>
  <c r="N171" i="5" s="1"/>
  <c r="P171" i="5" s="1"/>
  <c r="Q171" i="5" s="1"/>
  <c r="U170" i="5"/>
  <c r="S170" i="5"/>
  <c r="Q170" i="5"/>
  <c r="N170" i="5"/>
  <c r="B170" i="5"/>
  <c r="O170" i="5" s="1"/>
  <c r="U169" i="5"/>
  <c r="S169" i="5"/>
  <c r="Q169" i="5"/>
  <c r="B169" i="5"/>
  <c r="N169" i="5" s="1"/>
  <c r="U168" i="5"/>
  <c r="S168" i="5"/>
  <c r="N168" i="5"/>
  <c r="P168" i="5" s="1"/>
  <c r="Q168" i="5" s="1"/>
  <c r="B168" i="5"/>
  <c r="O168" i="5" s="1"/>
  <c r="U167" i="5"/>
  <c r="S167" i="5"/>
  <c r="Q167" i="5"/>
  <c r="B167" i="5"/>
  <c r="U166" i="5"/>
  <c r="S166" i="5"/>
  <c r="Q166" i="5"/>
  <c r="N166" i="5"/>
  <c r="B166" i="5"/>
  <c r="O166" i="5" s="1"/>
  <c r="U165" i="5"/>
  <c r="S165" i="5"/>
  <c r="Q165" i="5"/>
  <c r="B165" i="5"/>
  <c r="U164" i="5"/>
  <c r="S164" i="5"/>
  <c r="Q164" i="5"/>
  <c r="B164" i="5"/>
  <c r="U163" i="5"/>
  <c r="S163" i="5"/>
  <c r="Q163" i="5"/>
  <c r="B163" i="5"/>
  <c r="U162" i="5"/>
  <c r="S162" i="5"/>
  <c r="Q162" i="5"/>
  <c r="N162" i="5"/>
  <c r="B162" i="5"/>
  <c r="O162" i="5" s="1"/>
  <c r="U161" i="5"/>
  <c r="S161" i="5"/>
  <c r="Q161" i="5"/>
  <c r="B161" i="5"/>
  <c r="U160" i="5"/>
  <c r="S160" i="5"/>
  <c r="Q160" i="5"/>
  <c r="B160" i="5"/>
  <c r="O160" i="5" s="1"/>
  <c r="U159" i="5"/>
  <c r="S159" i="5"/>
  <c r="B159" i="5"/>
  <c r="U158" i="5"/>
  <c r="S158" i="5"/>
  <c r="Q158" i="5"/>
  <c r="B158" i="5"/>
  <c r="N158" i="5" s="1"/>
  <c r="U157" i="5"/>
  <c r="S157" i="5"/>
  <c r="Q157" i="5"/>
  <c r="B157" i="5"/>
  <c r="N157" i="5" s="1"/>
  <c r="U156" i="5"/>
  <c r="S156" i="5"/>
  <c r="Q156" i="5"/>
  <c r="B156" i="5"/>
  <c r="N156" i="5" s="1"/>
  <c r="U155" i="5"/>
  <c r="S155" i="5"/>
  <c r="Q155" i="5"/>
  <c r="B155" i="5"/>
  <c r="O155" i="5" s="1"/>
  <c r="U154" i="5"/>
  <c r="S154" i="5"/>
  <c r="Q154" i="5"/>
  <c r="B154" i="5"/>
  <c r="N154" i="5" s="1"/>
  <c r="U153" i="5"/>
  <c r="S153" i="5"/>
  <c r="Q153" i="5"/>
  <c r="B153" i="5"/>
  <c r="O153" i="5" s="1"/>
  <c r="U152" i="5"/>
  <c r="S152" i="5"/>
  <c r="Q152" i="5"/>
  <c r="B152" i="5"/>
  <c r="N152" i="5" s="1"/>
  <c r="U151" i="5"/>
  <c r="S151" i="5"/>
  <c r="Q151" i="5"/>
  <c r="B151" i="5"/>
  <c r="U150" i="5"/>
  <c r="S150" i="5"/>
  <c r="Q150" i="5"/>
  <c r="B150" i="5"/>
  <c r="N150" i="5" s="1"/>
  <c r="U149" i="5"/>
  <c r="S149" i="5"/>
  <c r="Q149" i="5"/>
  <c r="B149" i="5"/>
  <c r="N149" i="5" s="1"/>
  <c r="U148" i="5"/>
  <c r="S148" i="5"/>
  <c r="Q148" i="5"/>
  <c r="B148" i="5"/>
  <c r="N148" i="5" s="1"/>
  <c r="U147" i="5"/>
  <c r="S147" i="5"/>
  <c r="Q147" i="5"/>
  <c r="B147" i="5"/>
  <c r="O147" i="5" s="1"/>
  <c r="U146" i="5"/>
  <c r="S146" i="5"/>
  <c r="B146" i="5"/>
  <c r="U145" i="5"/>
  <c r="S145" i="5"/>
  <c r="Q145" i="5"/>
  <c r="B145" i="5"/>
  <c r="O145" i="5" s="1"/>
  <c r="U144" i="5"/>
  <c r="S144" i="5"/>
  <c r="Q144" i="5"/>
  <c r="B144" i="5"/>
  <c r="U143" i="5"/>
  <c r="S143" i="5"/>
  <c r="Q143" i="5"/>
  <c r="N143" i="5"/>
  <c r="B143" i="5"/>
  <c r="O143" i="5" s="1"/>
  <c r="U142" i="5"/>
  <c r="S142" i="5"/>
  <c r="Q142" i="5"/>
  <c r="B142" i="5"/>
  <c r="U141" i="5"/>
  <c r="S141" i="5"/>
  <c r="Q141" i="5"/>
  <c r="B141" i="5"/>
  <c r="U140" i="5"/>
  <c r="S140" i="5"/>
  <c r="Q140" i="5"/>
  <c r="B140" i="5"/>
  <c r="U139" i="5"/>
  <c r="S139" i="5"/>
  <c r="Q139" i="5"/>
  <c r="B139" i="5"/>
  <c r="O139" i="5" s="1"/>
  <c r="U138" i="5"/>
  <c r="S138" i="5"/>
  <c r="Q138" i="5"/>
  <c r="B138" i="5"/>
  <c r="U137" i="5"/>
  <c r="S137" i="5"/>
  <c r="Q137" i="5"/>
  <c r="B137" i="5"/>
  <c r="U136" i="5"/>
  <c r="S136" i="5"/>
  <c r="Q136" i="5"/>
  <c r="B136" i="5"/>
  <c r="U135" i="5"/>
  <c r="S135" i="5"/>
  <c r="Q135" i="5"/>
  <c r="B135" i="5"/>
  <c r="O135" i="5" s="1"/>
  <c r="U134" i="5"/>
  <c r="S134" i="5"/>
  <c r="B134" i="5"/>
  <c r="U133" i="5"/>
  <c r="S133" i="5"/>
  <c r="Q133" i="5"/>
  <c r="B133" i="5"/>
  <c r="N133" i="5" s="1"/>
  <c r="U132" i="5"/>
  <c r="S132" i="5"/>
  <c r="Q132" i="5"/>
  <c r="B132" i="5"/>
  <c r="O132" i="5" s="1"/>
  <c r="U131" i="5"/>
  <c r="S131" i="5"/>
  <c r="Q131" i="5"/>
  <c r="B131" i="5"/>
  <c r="N131" i="5" s="1"/>
  <c r="U130" i="5"/>
  <c r="S130" i="5"/>
  <c r="Q130" i="5"/>
  <c r="B130" i="5"/>
  <c r="O130" i="5" s="1"/>
  <c r="U129" i="5"/>
  <c r="S129" i="5"/>
  <c r="Q129" i="5"/>
  <c r="B129" i="5"/>
  <c r="N129" i="5" s="1"/>
  <c r="U128" i="5"/>
  <c r="S128" i="5"/>
  <c r="Q128" i="5"/>
  <c r="B128" i="5"/>
  <c r="O128" i="5" s="1"/>
  <c r="U127" i="5"/>
  <c r="S127" i="5"/>
  <c r="Q127" i="5"/>
  <c r="B127" i="5"/>
  <c r="U126" i="5"/>
  <c r="S126" i="5"/>
  <c r="Q126" i="5"/>
  <c r="B126" i="5"/>
  <c r="U125" i="5"/>
  <c r="S125" i="5"/>
  <c r="Q125" i="5"/>
  <c r="B125" i="5"/>
  <c r="N125" i="5" s="1"/>
  <c r="U124" i="5"/>
  <c r="S124" i="5"/>
  <c r="Q124" i="5"/>
  <c r="B124" i="5"/>
  <c r="N124" i="5" s="1"/>
  <c r="U123" i="5"/>
  <c r="S123" i="5"/>
  <c r="Q123" i="5"/>
  <c r="B123" i="5"/>
  <c r="N123" i="5" s="1"/>
  <c r="U122" i="5"/>
  <c r="S122" i="5"/>
  <c r="Q122" i="5"/>
  <c r="O122" i="5"/>
  <c r="B122" i="5"/>
  <c r="N122" i="5" s="1"/>
  <c r="U121" i="5"/>
  <c r="S121" i="5"/>
  <c r="B121" i="5"/>
  <c r="O121" i="5" s="1"/>
  <c r="U120" i="5"/>
  <c r="S120" i="5"/>
  <c r="Q120" i="5"/>
  <c r="B120" i="5"/>
  <c r="N120" i="5" s="1"/>
  <c r="U119" i="5"/>
  <c r="S119" i="5"/>
  <c r="Q119" i="5"/>
  <c r="B119" i="5"/>
  <c r="O119" i="5" s="1"/>
  <c r="U118" i="5"/>
  <c r="S118" i="5"/>
  <c r="Q118" i="5"/>
  <c r="B118" i="5"/>
  <c r="O118" i="5" s="1"/>
  <c r="U117" i="5"/>
  <c r="S117" i="5"/>
  <c r="Q117" i="5"/>
  <c r="B117" i="5"/>
  <c r="O117" i="5" s="1"/>
  <c r="U116" i="5"/>
  <c r="S116" i="5"/>
  <c r="B116" i="5"/>
  <c r="N116" i="5" s="1"/>
  <c r="P116" i="5" s="1"/>
  <c r="Q116" i="5" s="1"/>
  <c r="U115" i="5"/>
  <c r="S115" i="5"/>
  <c r="Q115" i="5"/>
  <c r="O115" i="5"/>
  <c r="N115" i="5"/>
  <c r="B115" i="5"/>
  <c r="U114" i="5"/>
  <c r="S114" i="5"/>
  <c r="Q114" i="5"/>
  <c r="B114" i="5"/>
  <c r="N114" i="5" s="1"/>
  <c r="U113" i="5"/>
  <c r="S113" i="5"/>
  <c r="Q113" i="5"/>
  <c r="B113" i="5"/>
  <c r="O113" i="5" s="1"/>
  <c r="U112" i="5"/>
  <c r="S112" i="5"/>
  <c r="B112" i="5"/>
  <c r="O112" i="5" s="1"/>
  <c r="U111" i="5"/>
  <c r="S111" i="5"/>
  <c r="Q111" i="5"/>
  <c r="B111" i="5"/>
  <c r="U110" i="5"/>
  <c r="S110" i="5"/>
  <c r="Q110" i="5"/>
  <c r="B110" i="5"/>
  <c r="O110" i="5" s="1"/>
  <c r="U109" i="5"/>
  <c r="S109" i="5"/>
  <c r="Q109" i="5"/>
  <c r="B109" i="5"/>
  <c r="O109" i="5" s="1"/>
  <c r="U108" i="5"/>
  <c r="S108" i="5"/>
  <c r="Q108" i="5"/>
  <c r="B108" i="5"/>
  <c r="O108" i="5" s="1"/>
  <c r="U107" i="5"/>
  <c r="S107" i="5"/>
  <c r="Q107" i="5"/>
  <c r="B107" i="5"/>
  <c r="N107" i="5" s="1"/>
  <c r="U106" i="5"/>
  <c r="S106" i="5"/>
  <c r="Q106" i="5"/>
  <c r="B106" i="5"/>
  <c r="O106" i="5" s="1"/>
  <c r="U105" i="5"/>
  <c r="S105" i="5"/>
  <c r="Q105" i="5"/>
  <c r="B105" i="5"/>
  <c r="N105" i="5" s="1"/>
  <c r="U104" i="5"/>
  <c r="S104" i="5"/>
  <c r="Q104" i="5"/>
  <c r="B104" i="5"/>
  <c r="U103" i="5"/>
  <c r="S103" i="5"/>
  <c r="Q103" i="5"/>
  <c r="O103" i="5"/>
  <c r="B103" i="5"/>
  <c r="N103" i="5" s="1"/>
  <c r="U102" i="5"/>
  <c r="S102" i="5"/>
  <c r="B102" i="5"/>
  <c r="O102" i="5" s="1"/>
  <c r="U101" i="5"/>
  <c r="S101" i="5"/>
  <c r="Q101" i="5"/>
  <c r="B101" i="5"/>
  <c r="U100" i="5"/>
  <c r="S100" i="5"/>
  <c r="Q100" i="5"/>
  <c r="O100" i="5"/>
  <c r="N100" i="5"/>
  <c r="B100" i="5"/>
  <c r="U99" i="5"/>
  <c r="S99" i="5"/>
  <c r="Q99" i="5"/>
  <c r="B99" i="5"/>
  <c r="N99" i="5" s="1"/>
  <c r="U98" i="5"/>
  <c r="S98" i="5"/>
  <c r="Q98" i="5"/>
  <c r="O98" i="5"/>
  <c r="N98" i="5"/>
  <c r="B98" i="5"/>
  <c r="U97" i="5"/>
  <c r="S97" i="5"/>
  <c r="Q97" i="5"/>
  <c r="B97" i="5"/>
  <c r="N97" i="5" s="1"/>
  <c r="U96" i="5"/>
  <c r="S96" i="5"/>
  <c r="Q96" i="5"/>
  <c r="B96" i="5"/>
  <c r="N96" i="5" s="1"/>
  <c r="U95" i="5"/>
  <c r="S95" i="5"/>
  <c r="Q95" i="5"/>
  <c r="B95" i="5"/>
  <c r="N95" i="5" s="1"/>
  <c r="U94" i="5"/>
  <c r="S94" i="5"/>
  <c r="Q94" i="5"/>
  <c r="B94" i="5"/>
  <c r="O94" i="5" s="1"/>
  <c r="U93" i="5"/>
  <c r="S93" i="5"/>
  <c r="Q93" i="5"/>
  <c r="B93" i="5"/>
  <c r="U92" i="5"/>
  <c r="S92" i="5"/>
  <c r="B92" i="5"/>
  <c r="O92" i="5" s="1"/>
  <c r="U91" i="5"/>
  <c r="S91" i="5"/>
  <c r="Q91" i="5"/>
  <c r="B91" i="5"/>
  <c r="U90" i="5"/>
  <c r="S90" i="5"/>
  <c r="Q90" i="5"/>
  <c r="B90" i="5"/>
  <c r="N90" i="5" s="1"/>
  <c r="U89" i="5"/>
  <c r="S89" i="5"/>
  <c r="N89" i="5"/>
  <c r="P89" i="5" s="1"/>
  <c r="Q89" i="5" s="1"/>
  <c r="B89" i="5"/>
  <c r="O89" i="5" s="1"/>
  <c r="U88" i="5"/>
  <c r="S88" i="5"/>
  <c r="Q88" i="5"/>
  <c r="B88" i="5"/>
  <c r="U87" i="5"/>
  <c r="S87" i="5"/>
  <c r="Q87" i="5"/>
  <c r="O87" i="5"/>
  <c r="B87" i="5"/>
  <c r="N87" i="5" s="1"/>
  <c r="U86" i="5"/>
  <c r="S86" i="5"/>
  <c r="Q86" i="5"/>
  <c r="B86" i="5"/>
  <c r="N86" i="5" s="1"/>
  <c r="U85" i="5"/>
  <c r="S85" i="5"/>
  <c r="Q85" i="5"/>
  <c r="O85" i="5"/>
  <c r="B85" i="5"/>
  <c r="N85" i="5" s="1"/>
  <c r="U84" i="5"/>
  <c r="S84" i="5"/>
  <c r="Q84" i="5"/>
  <c r="B84" i="5"/>
  <c r="N84" i="5" s="1"/>
  <c r="U83" i="5"/>
  <c r="S83" i="5"/>
  <c r="Q83" i="5"/>
  <c r="B83" i="5"/>
  <c r="N83" i="5" s="1"/>
  <c r="U82" i="5"/>
  <c r="S82" i="5"/>
  <c r="Q82" i="5"/>
  <c r="B82" i="5"/>
  <c r="N82" i="5" s="1"/>
  <c r="U81" i="5"/>
  <c r="S81" i="5"/>
  <c r="Q81" i="5"/>
  <c r="B81" i="5"/>
  <c r="O81" i="5" s="1"/>
  <c r="U80" i="5"/>
  <c r="S80" i="5"/>
  <c r="Q80" i="5"/>
  <c r="B80" i="5"/>
  <c r="U79" i="5"/>
  <c r="S79" i="5"/>
  <c r="Q79" i="5"/>
  <c r="B79" i="5"/>
  <c r="O79" i="5" s="1"/>
  <c r="U78" i="5"/>
  <c r="S78" i="5"/>
  <c r="Q78" i="5"/>
  <c r="B78" i="5"/>
  <c r="N78" i="5" s="1"/>
  <c r="U77" i="5"/>
  <c r="S77" i="5"/>
  <c r="Q77" i="5"/>
  <c r="B77" i="5"/>
  <c r="O77" i="5" s="1"/>
  <c r="U76" i="5"/>
  <c r="S76" i="5"/>
  <c r="Q76" i="5"/>
  <c r="B76" i="5"/>
  <c r="N76" i="5" s="1"/>
  <c r="U75" i="5"/>
  <c r="S75" i="5"/>
  <c r="Q75" i="5"/>
  <c r="O75" i="5"/>
  <c r="N75" i="5"/>
  <c r="B75" i="5"/>
  <c r="U74" i="5"/>
  <c r="S74" i="5"/>
  <c r="Q74" i="5"/>
  <c r="O74" i="5"/>
  <c r="B74" i="5"/>
  <c r="N74" i="5" s="1"/>
  <c r="U73" i="5"/>
  <c r="S73" i="5"/>
  <c r="B73" i="5"/>
  <c r="O73" i="5" s="1"/>
  <c r="U72" i="5"/>
  <c r="S72" i="5"/>
  <c r="Q72" i="5"/>
  <c r="B72" i="5"/>
  <c r="U71" i="5"/>
  <c r="S71" i="5"/>
  <c r="Q71" i="5"/>
  <c r="B71" i="5"/>
  <c r="O71" i="5" s="1"/>
  <c r="U70" i="5"/>
  <c r="S70" i="5"/>
  <c r="Q70" i="5"/>
  <c r="B70" i="5"/>
  <c r="O70" i="5" s="1"/>
  <c r="U69" i="5"/>
  <c r="S69" i="5"/>
  <c r="Q69" i="5"/>
  <c r="B69" i="5"/>
  <c r="O69" i="5" s="1"/>
  <c r="U68" i="5"/>
  <c r="S68" i="5"/>
  <c r="Q68" i="5"/>
  <c r="B68" i="5"/>
  <c r="O68" i="5" s="1"/>
  <c r="U67" i="5"/>
  <c r="S67" i="5"/>
  <c r="Q67" i="5"/>
  <c r="B67" i="5"/>
  <c r="O67" i="5" s="1"/>
  <c r="U66" i="5"/>
  <c r="S66" i="5"/>
  <c r="Q66" i="5"/>
  <c r="B66" i="5"/>
  <c r="O66" i="5" s="1"/>
  <c r="U65" i="5"/>
  <c r="S65" i="5"/>
  <c r="Q65" i="5"/>
  <c r="B65" i="5"/>
  <c r="O65" i="5" s="1"/>
  <c r="U64" i="5"/>
  <c r="S64" i="5"/>
  <c r="Q64" i="5"/>
  <c r="N64" i="5"/>
  <c r="B64" i="5"/>
  <c r="O64" i="5" s="1"/>
  <c r="U63" i="5"/>
  <c r="S63" i="5"/>
  <c r="Q63" i="5"/>
  <c r="B63" i="5"/>
  <c r="O63" i="5" s="1"/>
  <c r="U62" i="5"/>
  <c r="S62" i="5"/>
  <c r="Q62" i="5"/>
  <c r="B62" i="5"/>
  <c r="O62" i="5" s="1"/>
  <c r="U61" i="5"/>
  <c r="S61" i="5"/>
  <c r="Q61" i="5"/>
  <c r="B61" i="5"/>
  <c r="O61" i="5" s="1"/>
  <c r="U60" i="5"/>
  <c r="S60" i="5"/>
  <c r="Q60" i="5"/>
  <c r="B60" i="5"/>
  <c r="O60" i="5" s="1"/>
  <c r="U59" i="5"/>
  <c r="S59" i="5"/>
  <c r="B59" i="5"/>
  <c r="N59" i="5" s="1"/>
  <c r="P59" i="5" s="1"/>
  <c r="Q59" i="5" s="1"/>
  <c r="U58" i="5"/>
  <c r="S58" i="5"/>
  <c r="Q58" i="5"/>
  <c r="O58" i="5"/>
  <c r="B58" i="5"/>
  <c r="N58" i="5" s="1"/>
  <c r="U57" i="5"/>
  <c r="S57" i="5"/>
  <c r="Q57" i="5"/>
  <c r="B57" i="5"/>
  <c r="N57" i="5" s="1"/>
  <c r="U56" i="5"/>
  <c r="S56" i="5"/>
  <c r="Q56" i="5"/>
  <c r="B56" i="5"/>
  <c r="N56" i="5" s="1"/>
  <c r="U55" i="5"/>
  <c r="S55" i="5"/>
  <c r="Q55" i="5"/>
  <c r="B55" i="5"/>
  <c r="N55" i="5" s="1"/>
  <c r="U54" i="5"/>
  <c r="S54" i="5"/>
  <c r="Q54" i="5"/>
  <c r="B54" i="5"/>
  <c r="N54" i="5" s="1"/>
  <c r="U53" i="5"/>
  <c r="S53" i="5"/>
  <c r="Q53" i="5"/>
  <c r="B53" i="5"/>
  <c r="N53" i="5" s="1"/>
  <c r="U52" i="5"/>
  <c r="S52" i="5"/>
  <c r="Q52" i="5"/>
  <c r="B52" i="5"/>
  <c r="O52" i="5" s="1"/>
  <c r="U51" i="5"/>
  <c r="S51" i="5"/>
  <c r="Q51" i="5"/>
  <c r="B51" i="5"/>
  <c r="N51" i="5" s="1"/>
  <c r="U50" i="5"/>
  <c r="S50" i="5"/>
  <c r="Q50" i="5"/>
  <c r="B50" i="5"/>
  <c r="N50" i="5" s="1"/>
  <c r="U49" i="5"/>
  <c r="S49" i="5"/>
  <c r="Q49" i="5"/>
  <c r="B49" i="5"/>
  <c r="N49" i="5" s="1"/>
  <c r="U48" i="5"/>
  <c r="S48" i="5"/>
  <c r="Q48" i="5"/>
  <c r="O48" i="5"/>
  <c r="N48" i="5"/>
  <c r="B48" i="5"/>
  <c r="U47" i="5"/>
  <c r="S47" i="5"/>
  <c r="Q47" i="5"/>
  <c r="B47" i="5"/>
  <c r="N47" i="5" s="1"/>
  <c r="U46" i="5"/>
  <c r="S46" i="5"/>
  <c r="Q46" i="5"/>
  <c r="B46" i="5"/>
  <c r="O46" i="5" s="1"/>
  <c r="U45" i="5"/>
  <c r="S45" i="5"/>
  <c r="Q45" i="5"/>
  <c r="B45" i="5"/>
  <c r="N45" i="5" s="1"/>
  <c r="U44" i="5"/>
  <c r="S44" i="5"/>
  <c r="B44" i="5"/>
  <c r="O44" i="5" s="1"/>
  <c r="U43" i="5"/>
  <c r="S43" i="5"/>
  <c r="Q43" i="5"/>
  <c r="B43" i="5"/>
  <c r="O43" i="5" s="1"/>
  <c r="U42" i="5"/>
  <c r="S42" i="5"/>
  <c r="Q42" i="5"/>
  <c r="O42" i="5"/>
  <c r="N42" i="5"/>
  <c r="B42" i="5"/>
  <c r="U41" i="5"/>
  <c r="S41" i="5"/>
  <c r="Q41" i="5"/>
  <c r="B41" i="5"/>
  <c r="O41" i="5" s="1"/>
  <c r="U40" i="5"/>
  <c r="S40" i="5"/>
  <c r="Q40" i="5"/>
  <c r="B40" i="5"/>
  <c r="O40" i="5" s="1"/>
  <c r="U39" i="5"/>
  <c r="S39" i="5"/>
  <c r="Q39" i="5"/>
  <c r="B39" i="5"/>
  <c r="O39" i="5" s="1"/>
  <c r="U38" i="5"/>
  <c r="S38" i="5"/>
  <c r="Q38" i="5"/>
  <c r="B38" i="5"/>
  <c r="O38" i="5" s="1"/>
  <c r="U37" i="5"/>
  <c r="S37" i="5"/>
  <c r="Q37" i="5"/>
  <c r="B37" i="5"/>
  <c r="O37" i="5" s="1"/>
  <c r="U36" i="5"/>
  <c r="S36" i="5"/>
  <c r="Q36" i="5"/>
  <c r="B36" i="5"/>
  <c r="O36" i="5" s="1"/>
  <c r="U35" i="5"/>
  <c r="S35" i="5"/>
  <c r="Q35" i="5"/>
  <c r="B35" i="5"/>
  <c r="O35" i="5" s="1"/>
  <c r="U34" i="5"/>
  <c r="S34" i="5"/>
  <c r="Q34" i="5"/>
  <c r="B34" i="5"/>
  <c r="O34" i="5" s="1"/>
  <c r="U33" i="5"/>
  <c r="S33" i="5"/>
  <c r="Q33" i="5"/>
  <c r="B33" i="5"/>
  <c r="O33" i="5" s="1"/>
  <c r="U32" i="5"/>
  <c r="S32" i="5"/>
  <c r="B32" i="5"/>
  <c r="N32" i="5" s="1"/>
  <c r="P32" i="5" s="1"/>
  <c r="Q32" i="5" s="1"/>
  <c r="U31" i="5"/>
  <c r="S31" i="5"/>
  <c r="Q31" i="5"/>
  <c r="B31" i="5"/>
  <c r="O31" i="5" s="1"/>
  <c r="U30" i="5"/>
  <c r="S30" i="5"/>
  <c r="Q30" i="5"/>
  <c r="B30" i="5"/>
  <c r="N30" i="5" s="1"/>
  <c r="U29" i="5"/>
  <c r="S29" i="5"/>
  <c r="Q29" i="5"/>
  <c r="B29" i="5"/>
  <c r="O29" i="5" s="1"/>
  <c r="U28" i="5"/>
  <c r="S28" i="5"/>
  <c r="Q28" i="5"/>
  <c r="B28" i="5"/>
  <c r="N28" i="5" s="1"/>
  <c r="U27" i="5"/>
  <c r="S27" i="5"/>
  <c r="Q27" i="5"/>
  <c r="B27" i="5"/>
  <c r="O27" i="5" s="1"/>
  <c r="U26" i="5"/>
  <c r="S26" i="5"/>
  <c r="Q26" i="5"/>
  <c r="B26" i="5"/>
  <c r="N26" i="5" s="1"/>
  <c r="U25" i="5"/>
  <c r="S25" i="5"/>
  <c r="Q25" i="5"/>
  <c r="O25" i="5"/>
  <c r="N25" i="5"/>
  <c r="B25" i="5"/>
  <c r="U24" i="5"/>
  <c r="S24" i="5"/>
  <c r="Q24" i="5"/>
  <c r="B24" i="5"/>
  <c r="N24" i="5" s="1"/>
  <c r="U23" i="5"/>
  <c r="S23" i="5"/>
  <c r="Q23" i="5"/>
  <c r="O23" i="5"/>
  <c r="B23" i="5"/>
  <c r="N23" i="5" s="1"/>
  <c r="U22" i="5"/>
  <c r="S22" i="5"/>
  <c r="Q22" i="5"/>
  <c r="B22" i="5"/>
  <c r="N22" i="5" s="1"/>
  <c r="U21" i="5"/>
  <c r="S21" i="5"/>
  <c r="Q21" i="5"/>
  <c r="B21" i="5"/>
  <c r="O21" i="5" s="1"/>
  <c r="U20" i="5"/>
  <c r="S20" i="5"/>
  <c r="Q20" i="5"/>
  <c r="B20" i="5"/>
  <c r="N20" i="5" s="1"/>
  <c r="U19" i="5"/>
  <c r="S19" i="5"/>
  <c r="Q19" i="5"/>
  <c r="B19" i="5"/>
  <c r="O19" i="5" s="1"/>
  <c r="U18" i="5"/>
  <c r="S18" i="5"/>
  <c r="B18" i="5"/>
  <c r="O18" i="5" s="1"/>
  <c r="U17" i="5"/>
  <c r="S17" i="5"/>
  <c r="Q17" i="5"/>
  <c r="B17" i="5"/>
  <c r="O17" i="5" s="1"/>
  <c r="U16" i="5"/>
  <c r="S16" i="5"/>
  <c r="Q16" i="5"/>
  <c r="B16" i="5"/>
  <c r="O16" i="5" s="1"/>
  <c r="U15" i="5"/>
  <c r="S15" i="5"/>
  <c r="Q15" i="5"/>
  <c r="B15" i="5"/>
  <c r="N15" i="5" s="1"/>
  <c r="U14" i="5"/>
  <c r="S14" i="5"/>
  <c r="Q14" i="5"/>
  <c r="B14" i="5"/>
  <c r="O14" i="5" s="1"/>
  <c r="U13" i="5"/>
  <c r="S13" i="5"/>
  <c r="Q13" i="5"/>
  <c r="B13" i="5"/>
  <c r="N13" i="5" s="1"/>
  <c r="U12" i="5"/>
  <c r="S12" i="5"/>
  <c r="Q12" i="5"/>
  <c r="B12" i="5"/>
  <c r="O12" i="5" s="1"/>
  <c r="U11" i="5"/>
  <c r="S11" i="5"/>
  <c r="Q11" i="5"/>
  <c r="B11" i="5"/>
  <c r="N11" i="5" s="1"/>
  <c r="U10" i="5"/>
  <c r="S10" i="5"/>
  <c r="Q10" i="5"/>
  <c r="B10" i="5"/>
  <c r="O10" i="5" s="1"/>
  <c r="U9" i="5"/>
  <c r="S9" i="5"/>
  <c r="Q9" i="5"/>
  <c r="B9" i="5"/>
  <c r="N9" i="5" s="1"/>
  <c r="U8" i="5"/>
  <c r="S8" i="5"/>
  <c r="Q8" i="5"/>
  <c r="B8" i="5"/>
  <c r="O8" i="5" s="1"/>
  <c r="U7" i="5"/>
  <c r="S7" i="5"/>
  <c r="Q7" i="5"/>
  <c r="O7" i="5"/>
  <c r="B7" i="5"/>
  <c r="N7" i="5" s="1"/>
  <c r="U6" i="5"/>
  <c r="S6" i="5"/>
  <c r="Q6" i="5"/>
  <c r="B6" i="5"/>
  <c r="O6" i="5" s="1"/>
  <c r="U5" i="5"/>
  <c r="S5" i="5"/>
  <c r="Q5" i="5"/>
  <c r="B5" i="5"/>
  <c r="N5" i="5" s="1"/>
  <c r="U4" i="5"/>
  <c r="S4" i="5"/>
  <c r="Q4" i="5"/>
  <c r="B4" i="5"/>
  <c r="O4" i="5" s="1"/>
  <c r="U3" i="5"/>
  <c r="S3" i="5"/>
  <c r="Q3" i="5"/>
  <c r="B3" i="5"/>
  <c r="N3" i="5" s="1"/>
  <c r="U2" i="5"/>
  <c r="S2" i="5"/>
  <c r="Q2" i="5"/>
  <c r="B2" i="5"/>
  <c r="O2" i="5" s="1"/>
  <c r="T1489" i="4"/>
  <c r="S1489" i="4"/>
  <c r="R1489" i="4"/>
  <c r="U1488" i="4"/>
  <c r="D1488" i="4" s="1"/>
  <c r="Q1488" i="4"/>
  <c r="B1488" i="4"/>
  <c r="N1488" i="4" s="1"/>
  <c r="U1487" i="4"/>
  <c r="D1487" i="4" s="1"/>
  <c r="Q1487" i="4"/>
  <c r="B1487" i="4"/>
  <c r="O1487" i="4" s="1"/>
  <c r="U1486" i="4"/>
  <c r="D1486" i="4" s="1"/>
  <c r="Q1486" i="4"/>
  <c r="B1486" i="4"/>
  <c r="N1486" i="4" s="1"/>
  <c r="U1485" i="4"/>
  <c r="Q1485" i="4"/>
  <c r="O1485" i="4"/>
  <c r="D1485" i="4"/>
  <c r="B1485" i="4"/>
  <c r="N1485" i="4" s="1"/>
  <c r="U1484" i="4"/>
  <c r="D1484" i="4" s="1"/>
  <c r="Q1484" i="4"/>
  <c r="O1484" i="4"/>
  <c r="B1484" i="4"/>
  <c r="N1484" i="4" s="1"/>
  <c r="U1483" i="4"/>
  <c r="D1483" i="4" s="1"/>
  <c r="Q1483" i="4"/>
  <c r="N1483" i="4"/>
  <c r="B1483" i="4"/>
  <c r="O1483" i="4" s="1"/>
  <c r="U1482" i="4"/>
  <c r="D1482" i="4" s="1"/>
  <c r="Q1482" i="4"/>
  <c r="B1482" i="4"/>
  <c r="U1481" i="4"/>
  <c r="Q1481" i="4"/>
  <c r="D1481" i="4"/>
  <c r="B1481" i="4"/>
  <c r="U1480" i="4"/>
  <c r="D1480" i="4" s="1"/>
  <c r="Q1480" i="4"/>
  <c r="B1480" i="4"/>
  <c r="O1480" i="4" s="1"/>
  <c r="U1479" i="4"/>
  <c r="D1479" i="4" s="1"/>
  <c r="Q1479" i="4"/>
  <c r="B1479" i="4"/>
  <c r="N1479" i="4" s="1"/>
  <c r="U1478" i="4"/>
  <c r="D1478" i="4" s="1"/>
  <c r="Q1478" i="4"/>
  <c r="B1478" i="4"/>
  <c r="O1478" i="4" s="1"/>
  <c r="U1477" i="4"/>
  <c r="Q1477" i="4"/>
  <c r="D1477" i="4"/>
  <c r="B1477" i="4"/>
  <c r="O1477" i="4" s="1"/>
  <c r="U1476" i="4"/>
  <c r="D1476" i="4" s="1"/>
  <c r="Q1476" i="4"/>
  <c r="B1476" i="4"/>
  <c r="O1476" i="4" s="1"/>
  <c r="U1475" i="4"/>
  <c r="D1475" i="4" s="1"/>
  <c r="Q1475" i="4"/>
  <c r="B1475" i="4"/>
  <c r="U1474" i="4"/>
  <c r="D1474" i="4" s="1"/>
  <c r="Q1474" i="4"/>
  <c r="B1474" i="4"/>
  <c r="U1473" i="4"/>
  <c r="D1473" i="4" s="1"/>
  <c r="Q1473" i="4"/>
  <c r="N1473" i="4"/>
  <c r="B1473" i="4"/>
  <c r="O1473" i="4" s="1"/>
  <c r="U1472" i="4"/>
  <c r="D1472" i="4" s="1"/>
  <c r="Q1472" i="4"/>
  <c r="B1472" i="4"/>
  <c r="U1471" i="4"/>
  <c r="D1471" i="4" s="1"/>
  <c r="B1471" i="4"/>
  <c r="U1470" i="4"/>
  <c r="D1470" i="4" s="1"/>
  <c r="Q1470" i="4"/>
  <c r="N1470" i="4"/>
  <c r="B1470" i="4"/>
  <c r="O1470" i="4" s="1"/>
  <c r="U1469" i="4"/>
  <c r="D1469" i="4" s="1"/>
  <c r="Q1469" i="4"/>
  <c r="B1469" i="4"/>
  <c r="N1469" i="4" s="1"/>
  <c r="U1468" i="4"/>
  <c r="Q1468" i="4"/>
  <c r="D1468" i="4"/>
  <c r="B1468" i="4"/>
  <c r="O1468" i="4" s="1"/>
  <c r="U1467" i="4"/>
  <c r="D1467" i="4" s="1"/>
  <c r="Q1467" i="4"/>
  <c r="B1467" i="4"/>
  <c r="N1467" i="4" s="1"/>
  <c r="U1466" i="4"/>
  <c r="D1466" i="4" s="1"/>
  <c r="Q1466" i="4"/>
  <c r="B1466" i="4"/>
  <c r="O1466" i="4" s="1"/>
  <c r="U1465" i="4"/>
  <c r="D1465" i="4" s="1"/>
  <c r="Q1465" i="4"/>
  <c r="B1465" i="4"/>
  <c r="N1465" i="4" s="1"/>
  <c r="U1464" i="4"/>
  <c r="Q1464" i="4"/>
  <c r="D1464" i="4"/>
  <c r="B1464" i="4"/>
  <c r="O1464" i="4" s="1"/>
  <c r="U1463" i="4"/>
  <c r="D1463" i="4" s="1"/>
  <c r="Q1463" i="4"/>
  <c r="B1463" i="4"/>
  <c r="N1463" i="4" s="1"/>
  <c r="U1462" i="4"/>
  <c r="D1462" i="4" s="1"/>
  <c r="Q1462" i="4"/>
  <c r="B1462" i="4"/>
  <c r="O1462" i="4" s="1"/>
  <c r="U1461" i="4"/>
  <c r="Q1461" i="4"/>
  <c r="D1461" i="4"/>
  <c r="B1461" i="4"/>
  <c r="N1461" i="4" s="1"/>
  <c r="U1460" i="4"/>
  <c r="D1460" i="4" s="1"/>
  <c r="Q1460" i="4"/>
  <c r="B1460" i="4"/>
  <c r="O1460" i="4" s="1"/>
  <c r="U1459" i="4"/>
  <c r="D1459" i="4" s="1"/>
  <c r="Q1459" i="4"/>
  <c r="B1459" i="4"/>
  <c r="N1459" i="4" s="1"/>
  <c r="U1458" i="4"/>
  <c r="D1458" i="4" s="1"/>
  <c r="Q1458" i="4"/>
  <c r="B1458" i="4"/>
  <c r="O1458" i="4" s="1"/>
  <c r="U1457" i="4"/>
  <c r="D1457" i="4" s="1"/>
  <c r="Q1457" i="4"/>
  <c r="B1457" i="4"/>
  <c r="N1457" i="4" s="1"/>
  <c r="U1456" i="4"/>
  <c r="D1456" i="4" s="1"/>
  <c r="Q1456" i="4"/>
  <c r="B1456" i="4"/>
  <c r="U1455" i="4"/>
  <c r="D1455" i="4" s="1"/>
  <c r="B1455" i="4"/>
  <c r="U1454" i="4"/>
  <c r="D1454" i="4" s="1"/>
  <c r="Q1454" i="4"/>
  <c r="B1454" i="4"/>
  <c r="O1454" i="4" s="1"/>
  <c r="U1453" i="4"/>
  <c r="D1453" i="4" s="1"/>
  <c r="B1453" i="4"/>
  <c r="O1453" i="4" s="1"/>
  <c r="U1452" i="4"/>
  <c r="D1452" i="4" s="1"/>
  <c r="Q1452" i="4"/>
  <c r="N1452" i="4"/>
  <c r="B1452" i="4"/>
  <c r="O1452" i="4" s="1"/>
  <c r="U1451" i="4"/>
  <c r="D1451" i="4" s="1"/>
  <c r="Q1451" i="4"/>
  <c r="B1451" i="4"/>
  <c r="O1451" i="4" s="1"/>
  <c r="U1450" i="4"/>
  <c r="D1450" i="4" s="1"/>
  <c r="B1450" i="4"/>
  <c r="N1450" i="4" s="1"/>
  <c r="P1450" i="4" s="1"/>
  <c r="Q1450" i="4" s="1"/>
  <c r="U1449" i="4"/>
  <c r="D1449" i="4" s="1"/>
  <c r="Q1449" i="4"/>
  <c r="B1449" i="4"/>
  <c r="N1449" i="4" s="1"/>
  <c r="U1448" i="4"/>
  <c r="D1448" i="4" s="1"/>
  <c r="Q1448" i="4"/>
  <c r="B1448" i="4"/>
  <c r="U1447" i="4"/>
  <c r="Q1447" i="4"/>
  <c r="O1447" i="4"/>
  <c r="D1447" i="4"/>
  <c r="B1447" i="4"/>
  <c r="N1447" i="4" s="1"/>
  <c r="U1446" i="4"/>
  <c r="D1446" i="4" s="1"/>
  <c r="Q1446" i="4"/>
  <c r="O1446" i="4"/>
  <c r="B1446" i="4"/>
  <c r="N1446" i="4" s="1"/>
  <c r="U1445" i="4"/>
  <c r="D1445" i="4" s="1"/>
  <c r="N1445" i="4"/>
  <c r="P1445" i="4" s="1"/>
  <c r="Q1445" i="4" s="1"/>
  <c r="B1445" i="4"/>
  <c r="O1445" i="4" s="1"/>
  <c r="U1444" i="4"/>
  <c r="D1444" i="4" s="1"/>
  <c r="B1444" i="4"/>
  <c r="U1443" i="4"/>
  <c r="D1443" i="4" s="1"/>
  <c r="Q1443" i="4"/>
  <c r="B1443" i="4"/>
  <c r="N1443" i="4" s="1"/>
  <c r="U1442" i="4"/>
  <c r="D1442" i="4" s="1"/>
  <c r="Q1442" i="4"/>
  <c r="O1442" i="4"/>
  <c r="B1442" i="4"/>
  <c r="N1442" i="4" s="1"/>
  <c r="U1441" i="4"/>
  <c r="D1441" i="4" s="1"/>
  <c r="Q1441" i="4"/>
  <c r="B1441" i="4"/>
  <c r="U1440" i="4"/>
  <c r="Q1440" i="4"/>
  <c r="D1440" i="4"/>
  <c r="B1440" i="4"/>
  <c r="O1440" i="4" s="1"/>
  <c r="U1439" i="4"/>
  <c r="D1439" i="4" s="1"/>
  <c r="Q1439" i="4"/>
  <c r="B1439" i="4"/>
  <c r="N1439" i="4" s="1"/>
  <c r="U1438" i="4"/>
  <c r="Q1438" i="4"/>
  <c r="D1438" i="4"/>
  <c r="B1438" i="4"/>
  <c r="O1438" i="4" s="1"/>
  <c r="U1437" i="4"/>
  <c r="D1437" i="4" s="1"/>
  <c r="Q1437" i="4"/>
  <c r="B1437" i="4"/>
  <c r="N1437" i="4" s="1"/>
  <c r="U1436" i="4"/>
  <c r="D1436" i="4" s="1"/>
  <c r="Q1436" i="4"/>
  <c r="B1436" i="4"/>
  <c r="U1435" i="4"/>
  <c r="D1435" i="4" s="1"/>
  <c r="Q1435" i="4"/>
  <c r="B1435" i="4"/>
  <c r="U1434" i="4"/>
  <c r="D1434" i="4" s="1"/>
  <c r="Q1434" i="4"/>
  <c r="O1434" i="4"/>
  <c r="B1434" i="4"/>
  <c r="N1434" i="4" s="1"/>
  <c r="U1433" i="4"/>
  <c r="D1433" i="4" s="1"/>
  <c r="Q1433" i="4"/>
  <c r="B1433" i="4"/>
  <c r="U1432" i="4"/>
  <c r="D1432" i="4" s="1"/>
  <c r="Q1432" i="4"/>
  <c r="B1432" i="4"/>
  <c r="O1432" i="4" s="1"/>
  <c r="U1431" i="4"/>
  <c r="D1431" i="4" s="1"/>
  <c r="Q1431" i="4"/>
  <c r="B1431" i="4"/>
  <c r="N1431" i="4" s="1"/>
  <c r="U1430" i="4"/>
  <c r="D1430" i="4" s="1"/>
  <c r="B1430" i="4"/>
  <c r="O1430" i="4" s="1"/>
  <c r="U1429" i="4"/>
  <c r="D1429" i="4" s="1"/>
  <c r="Q1429" i="4"/>
  <c r="B1429" i="4"/>
  <c r="U1428" i="4"/>
  <c r="D1428" i="4" s="1"/>
  <c r="B1428" i="4"/>
  <c r="N1428" i="4" s="1"/>
  <c r="P1428" i="4" s="1"/>
  <c r="Q1428" i="4" s="1"/>
  <c r="U1427" i="4"/>
  <c r="D1427" i="4" s="1"/>
  <c r="Q1427" i="4"/>
  <c r="B1427" i="4"/>
  <c r="O1427" i="4" s="1"/>
  <c r="U1426" i="4"/>
  <c r="D1426" i="4" s="1"/>
  <c r="Q1426" i="4"/>
  <c r="B1426" i="4"/>
  <c r="N1426" i="4" s="1"/>
  <c r="U1425" i="4"/>
  <c r="D1425" i="4" s="1"/>
  <c r="Q1425" i="4"/>
  <c r="B1425" i="4"/>
  <c r="O1425" i="4" s="1"/>
  <c r="U1424" i="4"/>
  <c r="D1424" i="4" s="1"/>
  <c r="Q1424" i="4"/>
  <c r="B1424" i="4"/>
  <c r="N1424" i="4" s="1"/>
  <c r="U1423" i="4"/>
  <c r="D1423" i="4" s="1"/>
  <c r="Q1423" i="4"/>
  <c r="B1423" i="4"/>
  <c r="O1423" i="4" s="1"/>
  <c r="U1422" i="4"/>
  <c r="D1422" i="4" s="1"/>
  <c r="Q1422" i="4"/>
  <c r="B1422" i="4"/>
  <c r="N1422" i="4" s="1"/>
  <c r="U1421" i="4"/>
  <c r="D1421" i="4" s="1"/>
  <c r="B1421" i="4"/>
  <c r="N1421" i="4" s="1"/>
  <c r="P1421" i="4" s="1"/>
  <c r="Q1421" i="4" s="1"/>
  <c r="U1420" i="4"/>
  <c r="D1420" i="4" s="1"/>
  <c r="Q1420" i="4"/>
  <c r="B1420" i="4"/>
  <c r="U1419" i="4"/>
  <c r="D1419" i="4" s="1"/>
  <c r="Q1419" i="4"/>
  <c r="B1419" i="4"/>
  <c r="O1419" i="4" s="1"/>
  <c r="U1418" i="4"/>
  <c r="D1418" i="4" s="1"/>
  <c r="Q1418" i="4"/>
  <c r="B1418" i="4"/>
  <c r="U1417" i="4"/>
  <c r="Q1417" i="4"/>
  <c r="D1417" i="4"/>
  <c r="B1417" i="4"/>
  <c r="O1417" i="4" s="1"/>
  <c r="U1416" i="4"/>
  <c r="D1416" i="4" s="1"/>
  <c r="Q1416" i="4"/>
  <c r="B1416" i="4"/>
  <c r="U1415" i="4"/>
  <c r="D1415" i="4" s="1"/>
  <c r="Q1415" i="4"/>
  <c r="B1415" i="4"/>
  <c r="O1415" i="4" s="1"/>
  <c r="U1414" i="4"/>
  <c r="D1414" i="4" s="1"/>
  <c r="Q1414" i="4"/>
  <c r="B1414" i="4"/>
  <c r="U1413" i="4"/>
  <c r="D1413" i="4" s="1"/>
  <c r="B1413" i="4"/>
  <c r="U1412" i="4"/>
  <c r="D1412" i="4" s="1"/>
  <c r="Q1412" i="4"/>
  <c r="B1412" i="4"/>
  <c r="O1412" i="4" s="1"/>
  <c r="U1411" i="4"/>
  <c r="D1411" i="4" s="1"/>
  <c r="Q1411" i="4"/>
  <c r="B1411" i="4"/>
  <c r="N1411" i="4" s="1"/>
  <c r="U1410" i="4"/>
  <c r="D1410" i="4" s="1"/>
  <c r="Q1410" i="4"/>
  <c r="B1410" i="4"/>
  <c r="O1410" i="4" s="1"/>
  <c r="U1409" i="4"/>
  <c r="D1409" i="4" s="1"/>
  <c r="Q1409" i="4"/>
  <c r="B1409" i="4"/>
  <c r="N1409" i="4" s="1"/>
  <c r="U1408" i="4"/>
  <c r="D1408" i="4" s="1"/>
  <c r="Q1408" i="4"/>
  <c r="B1408" i="4"/>
  <c r="O1408" i="4" s="1"/>
  <c r="U1407" i="4"/>
  <c r="D1407" i="4" s="1"/>
  <c r="Q1407" i="4"/>
  <c r="B1407" i="4"/>
  <c r="N1407" i="4" s="1"/>
  <c r="U1406" i="4"/>
  <c r="Q1406" i="4"/>
  <c r="D1406" i="4"/>
  <c r="B1406" i="4"/>
  <c r="O1406" i="4" s="1"/>
  <c r="U1405" i="4"/>
  <c r="Q1405" i="4"/>
  <c r="D1405" i="4"/>
  <c r="B1405" i="4"/>
  <c r="N1405" i="4" s="1"/>
  <c r="U1404" i="4"/>
  <c r="D1404" i="4" s="1"/>
  <c r="Q1404" i="4"/>
  <c r="B1404" i="4"/>
  <c r="U1403" i="4"/>
  <c r="D1403" i="4" s="1"/>
  <c r="Q1403" i="4"/>
  <c r="B1403" i="4"/>
  <c r="N1403" i="4" s="1"/>
  <c r="U1402" i="4"/>
  <c r="D1402" i="4" s="1"/>
  <c r="Q1402" i="4"/>
  <c r="B1402" i="4"/>
  <c r="O1402" i="4" s="1"/>
  <c r="U1401" i="4"/>
  <c r="D1401" i="4" s="1"/>
  <c r="Q1401" i="4"/>
  <c r="B1401" i="4"/>
  <c r="N1401" i="4" s="1"/>
  <c r="U1400" i="4"/>
  <c r="D1400" i="4" s="1"/>
  <c r="Q1400" i="4"/>
  <c r="N1400" i="4"/>
  <c r="B1400" i="4"/>
  <c r="O1400" i="4" s="1"/>
  <c r="U1399" i="4"/>
  <c r="Q1399" i="4"/>
  <c r="D1399" i="4"/>
  <c r="B1399" i="4"/>
  <c r="N1399" i="4" s="1"/>
  <c r="U1398" i="4"/>
  <c r="D1398" i="4" s="1"/>
  <c r="O1398" i="4"/>
  <c r="B1398" i="4"/>
  <c r="N1398" i="4" s="1"/>
  <c r="P1398" i="4" s="1"/>
  <c r="Q1398" i="4" s="1"/>
  <c r="U1397" i="4"/>
  <c r="D1397" i="4" s="1"/>
  <c r="Q1397" i="4"/>
  <c r="B1397" i="4"/>
  <c r="U1396" i="4"/>
  <c r="D1396" i="4" s="1"/>
  <c r="B1396" i="4"/>
  <c r="N1396" i="4" s="1"/>
  <c r="P1396" i="4" s="1"/>
  <c r="Q1396" i="4" s="1"/>
  <c r="U1395" i="4"/>
  <c r="D1395" i="4" s="1"/>
  <c r="Q1395" i="4"/>
  <c r="B1395" i="4"/>
  <c r="O1395" i="4" s="1"/>
  <c r="U1394" i="4"/>
  <c r="D1394" i="4" s="1"/>
  <c r="B1394" i="4"/>
  <c r="U1393" i="4"/>
  <c r="D1393" i="4" s="1"/>
  <c r="Q1393" i="4"/>
  <c r="B1393" i="4"/>
  <c r="O1393" i="4" s="1"/>
  <c r="U1392" i="4"/>
  <c r="D1392" i="4" s="1"/>
  <c r="Q1392" i="4"/>
  <c r="B1392" i="4"/>
  <c r="U1391" i="4"/>
  <c r="D1391" i="4" s="1"/>
  <c r="Q1391" i="4"/>
  <c r="B1391" i="4"/>
  <c r="N1391" i="4" s="1"/>
  <c r="U1390" i="4"/>
  <c r="D1390" i="4" s="1"/>
  <c r="Q1390" i="4"/>
  <c r="B1390" i="4"/>
  <c r="U1389" i="4"/>
  <c r="D1389" i="4" s="1"/>
  <c r="Q1389" i="4"/>
  <c r="B1389" i="4"/>
  <c r="O1389" i="4" s="1"/>
  <c r="U1388" i="4"/>
  <c r="D1388" i="4" s="1"/>
  <c r="Q1388" i="4"/>
  <c r="B1388" i="4"/>
  <c r="U1387" i="4"/>
  <c r="Q1387" i="4"/>
  <c r="D1387" i="4"/>
  <c r="B1387" i="4"/>
  <c r="O1387" i="4" s="1"/>
  <c r="U1386" i="4"/>
  <c r="D1386" i="4" s="1"/>
  <c r="Q1386" i="4"/>
  <c r="B1386" i="4"/>
  <c r="U1385" i="4"/>
  <c r="D1385" i="4" s="1"/>
  <c r="Q1385" i="4"/>
  <c r="B1385" i="4"/>
  <c r="N1385" i="4" s="1"/>
  <c r="U1384" i="4"/>
  <c r="D1384" i="4" s="1"/>
  <c r="Q1384" i="4"/>
  <c r="B1384" i="4"/>
  <c r="U1383" i="4"/>
  <c r="Q1383" i="4"/>
  <c r="D1383" i="4"/>
  <c r="B1383" i="4"/>
  <c r="O1383" i="4" s="1"/>
  <c r="U1382" i="4"/>
  <c r="D1382" i="4" s="1"/>
  <c r="Q1382" i="4"/>
  <c r="B1382" i="4"/>
  <c r="U1381" i="4"/>
  <c r="D1381" i="4" s="1"/>
  <c r="Q1381" i="4"/>
  <c r="B1381" i="4"/>
  <c r="N1381" i="4" s="1"/>
  <c r="U1380" i="4"/>
  <c r="D1380" i="4" s="1"/>
  <c r="Q1380" i="4"/>
  <c r="B1380" i="4"/>
  <c r="U1379" i="4"/>
  <c r="D1379" i="4" s="1"/>
  <c r="Q1379" i="4"/>
  <c r="B1379" i="4"/>
  <c r="N1379" i="4" s="1"/>
  <c r="U1378" i="4"/>
  <c r="D1378" i="4" s="1"/>
  <c r="Q1378" i="4"/>
  <c r="B1378" i="4"/>
  <c r="U1377" i="4"/>
  <c r="D1377" i="4" s="1"/>
  <c r="Q1377" i="4"/>
  <c r="B1377" i="4"/>
  <c r="O1377" i="4" s="1"/>
  <c r="U1376" i="4"/>
  <c r="D1376" i="4" s="1"/>
  <c r="Q1376" i="4"/>
  <c r="B1376" i="4"/>
  <c r="U1375" i="4"/>
  <c r="Q1375" i="4"/>
  <c r="D1375" i="4"/>
  <c r="B1375" i="4"/>
  <c r="O1375" i="4" s="1"/>
  <c r="U1374" i="4"/>
  <c r="D1374" i="4" s="1"/>
  <c r="Q1374" i="4"/>
  <c r="B1374" i="4"/>
  <c r="N1374" i="4" s="1"/>
  <c r="U1373" i="4"/>
  <c r="D1373" i="4" s="1"/>
  <c r="Q1373" i="4"/>
  <c r="B1373" i="4"/>
  <c r="O1373" i="4" s="1"/>
  <c r="U1372" i="4"/>
  <c r="D1372" i="4" s="1"/>
  <c r="Q1372" i="4"/>
  <c r="B1372" i="4"/>
  <c r="N1372" i="4" s="1"/>
  <c r="U1371" i="4"/>
  <c r="Q1371" i="4"/>
  <c r="N1371" i="4"/>
  <c r="D1371" i="4"/>
  <c r="B1371" i="4"/>
  <c r="O1371" i="4" s="1"/>
  <c r="U1370" i="4"/>
  <c r="Q1370" i="4"/>
  <c r="D1370" i="4"/>
  <c r="B1370" i="4"/>
  <c r="N1370" i="4" s="1"/>
  <c r="U1369" i="4"/>
  <c r="Q1369" i="4"/>
  <c r="D1369" i="4"/>
  <c r="B1369" i="4"/>
  <c r="O1369" i="4" s="1"/>
  <c r="U1368" i="4"/>
  <c r="D1368" i="4" s="1"/>
  <c r="Q1368" i="4"/>
  <c r="B1368" i="4"/>
  <c r="N1368" i="4" s="1"/>
  <c r="U1367" i="4"/>
  <c r="D1367" i="4" s="1"/>
  <c r="Q1367" i="4"/>
  <c r="B1367" i="4"/>
  <c r="O1367" i="4" s="1"/>
  <c r="U1366" i="4"/>
  <c r="D1366" i="4" s="1"/>
  <c r="B1366" i="4"/>
  <c r="O1366" i="4" s="1"/>
  <c r="U1365" i="4"/>
  <c r="D1365" i="4" s="1"/>
  <c r="Q1365" i="4"/>
  <c r="B1365" i="4"/>
  <c r="O1365" i="4" s="1"/>
  <c r="U1364" i="4"/>
  <c r="D1364" i="4" s="1"/>
  <c r="Q1364" i="4"/>
  <c r="B1364" i="4"/>
  <c r="O1364" i="4" s="1"/>
  <c r="U1363" i="4"/>
  <c r="D1363" i="4" s="1"/>
  <c r="Q1363" i="4"/>
  <c r="B1363" i="4"/>
  <c r="N1363" i="4" s="1"/>
  <c r="U1362" i="4"/>
  <c r="D1362" i="4" s="1"/>
  <c r="Q1362" i="4"/>
  <c r="B1362" i="4"/>
  <c r="O1362" i="4" s="1"/>
  <c r="U1361" i="4"/>
  <c r="D1361" i="4" s="1"/>
  <c r="Q1361" i="4"/>
  <c r="B1361" i="4"/>
  <c r="O1361" i="4" s="1"/>
  <c r="U1360" i="4"/>
  <c r="D1360" i="4" s="1"/>
  <c r="Q1360" i="4"/>
  <c r="B1360" i="4"/>
  <c r="O1360" i="4" s="1"/>
  <c r="U1359" i="4"/>
  <c r="Q1359" i="4"/>
  <c r="D1359" i="4"/>
  <c r="B1359" i="4"/>
  <c r="N1359" i="4" s="1"/>
  <c r="U1358" i="4"/>
  <c r="D1358" i="4" s="1"/>
  <c r="Q1358" i="4"/>
  <c r="B1358" i="4"/>
  <c r="U1357" i="4"/>
  <c r="D1357" i="4" s="1"/>
  <c r="Q1357" i="4"/>
  <c r="B1357" i="4"/>
  <c r="O1357" i="4" s="1"/>
  <c r="U1356" i="4"/>
  <c r="D1356" i="4" s="1"/>
  <c r="Q1356" i="4"/>
  <c r="B1356" i="4"/>
  <c r="O1356" i="4" s="1"/>
  <c r="U1355" i="4"/>
  <c r="Q1355" i="4"/>
  <c r="D1355" i="4"/>
  <c r="B1355" i="4"/>
  <c r="N1355" i="4" s="1"/>
  <c r="U1354" i="4"/>
  <c r="D1354" i="4" s="1"/>
  <c r="Q1354" i="4"/>
  <c r="B1354" i="4"/>
  <c r="U1353" i="4"/>
  <c r="D1353" i="4" s="1"/>
  <c r="Q1353" i="4"/>
  <c r="B1353" i="4"/>
  <c r="O1353" i="4" s="1"/>
  <c r="U1352" i="4"/>
  <c r="D1352" i="4" s="1"/>
  <c r="Q1352" i="4"/>
  <c r="B1352" i="4"/>
  <c r="O1352" i="4" s="1"/>
  <c r="U1351" i="4"/>
  <c r="Q1351" i="4"/>
  <c r="D1351" i="4"/>
  <c r="B1351" i="4"/>
  <c r="N1351" i="4" s="1"/>
  <c r="U1350" i="4"/>
  <c r="D1350" i="4" s="1"/>
  <c r="Q1350" i="4"/>
  <c r="B1350" i="4"/>
  <c r="U1349" i="4"/>
  <c r="D1349" i="4" s="1"/>
  <c r="Q1349" i="4"/>
  <c r="B1349" i="4"/>
  <c r="O1349" i="4" s="1"/>
  <c r="U1348" i="4"/>
  <c r="D1348" i="4" s="1"/>
  <c r="B1348" i="4"/>
  <c r="N1348" i="4" s="1"/>
  <c r="P1348" i="4" s="1"/>
  <c r="Q1348" i="4" s="1"/>
  <c r="U1347" i="4"/>
  <c r="D1347" i="4" s="1"/>
  <c r="Q1347" i="4"/>
  <c r="B1347" i="4"/>
  <c r="U1346" i="4"/>
  <c r="D1346" i="4" s="1"/>
  <c r="Q1346" i="4"/>
  <c r="B1346" i="4"/>
  <c r="N1346" i="4" s="1"/>
  <c r="U1345" i="4"/>
  <c r="D1345" i="4" s="1"/>
  <c r="Q1345" i="4"/>
  <c r="B1345" i="4"/>
  <c r="N1345" i="4" s="1"/>
  <c r="U1344" i="4"/>
  <c r="Q1344" i="4"/>
  <c r="D1344" i="4"/>
  <c r="B1344" i="4"/>
  <c r="O1344" i="4" s="1"/>
  <c r="U1343" i="4"/>
  <c r="D1343" i="4" s="1"/>
  <c r="Q1343" i="4"/>
  <c r="B1343" i="4"/>
  <c r="N1343" i="4" s="1"/>
  <c r="U1342" i="4"/>
  <c r="D1342" i="4" s="1"/>
  <c r="Q1342" i="4"/>
  <c r="B1342" i="4"/>
  <c r="N1342" i="4" s="1"/>
  <c r="U1341" i="4"/>
  <c r="D1341" i="4" s="1"/>
  <c r="Q1341" i="4"/>
  <c r="B1341" i="4"/>
  <c r="N1341" i="4" s="1"/>
  <c r="U1340" i="4"/>
  <c r="D1340" i="4" s="1"/>
  <c r="Q1340" i="4"/>
  <c r="O1340" i="4"/>
  <c r="B1340" i="4"/>
  <c r="N1340" i="4" s="1"/>
  <c r="U1339" i="4"/>
  <c r="D1339" i="4" s="1"/>
  <c r="Q1339" i="4"/>
  <c r="B1339" i="4"/>
  <c r="O1339" i="4" s="1"/>
  <c r="U1338" i="4"/>
  <c r="D1338" i="4" s="1"/>
  <c r="Q1338" i="4"/>
  <c r="B1338" i="4"/>
  <c r="N1338" i="4" s="1"/>
  <c r="U1337" i="4"/>
  <c r="D1337" i="4" s="1"/>
  <c r="Q1337" i="4"/>
  <c r="B1337" i="4"/>
  <c r="N1337" i="4" s="1"/>
  <c r="U1336" i="4"/>
  <c r="D1336" i="4" s="1"/>
  <c r="Q1336" i="4"/>
  <c r="B1336" i="4"/>
  <c r="U1335" i="4"/>
  <c r="D1335" i="4" s="1"/>
  <c r="Q1335" i="4"/>
  <c r="B1335" i="4"/>
  <c r="U1334" i="4"/>
  <c r="D1334" i="4" s="1"/>
  <c r="Q1334" i="4"/>
  <c r="B1334" i="4"/>
  <c r="N1334" i="4" s="1"/>
  <c r="U1333" i="4"/>
  <c r="Q1333" i="4"/>
  <c r="D1333" i="4"/>
  <c r="B1333" i="4"/>
  <c r="O1333" i="4" s="1"/>
  <c r="U1332" i="4"/>
  <c r="D1332" i="4" s="1"/>
  <c r="Q1332" i="4"/>
  <c r="B1332" i="4"/>
  <c r="U1331" i="4"/>
  <c r="Q1331" i="4"/>
  <c r="D1331" i="4"/>
  <c r="B1331" i="4"/>
  <c r="U1330" i="4"/>
  <c r="D1330" i="4" s="1"/>
  <c r="B1330" i="4"/>
  <c r="U1329" i="4"/>
  <c r="D1329" i="4" s="1"/>
  <c r="Q1329" i="4"/>
  <c r="N1329" i="4"/>
  <c r="B1329" i="4"/>
  <c r="O1329" i="4" s="1"/>
  <c r="U1328" i="4"/>
  <c r="D1328" i="4" s="1"/>
  <c r="Q1328" i="4"/>
  <c r="B1328" i="4"/>
  <c r="U1327" i="4"/>
  <c r="D1327" i="4" s="1"/>
  <c r="B1327" i="4"/>
  <c r="N1327" i="4" s="1"/>
  <c r="P1327" i="4" s="1"/>
  <c r="Q1327" i="4" s="1"/>
  <c r="U1326" i="4"/>
  <c r="D1326" i="4" s="1"/>
  <c r="Q1326" i="4"/>
  <c r="B1326" i="4"/>
  <c r="N1326" i="4" s="1"/>
  <c r="U1325" i="4"/>
  <c r="D1325" i="4" s="1"/>
  <c r="Q1325" i="4"/>
  <c r="B1325" i="4"/>
  <c r="N1325" i="4" s="1"/>
  <c r="U1324" i="4"/>
  <c r="Q1324" i="4"/>
  <c r="D1324" i="4"/>
  <c r="B1324" i="4"/>
  <c r="U1323" i="4"/>
  <c r="D1323" i="4" s="1"/>
  <c r="Q1323" i="4"/>
  <c r="B1323" i="4"/>
  <c r="N1323" i="4" s="1"/>
  <c r="U1322" i="4"/>
  <c r="D1322" i="4" s="1"/>
  <c r="Q1322" i="4"/>
  <c r="B1322" i="4"/>
  <c r="U1321" i="4"/>
  <c r="D1321" i="4" s="1"/>
  <c r="Q1321" i="4"/>
  <c r="B1321" i="4"/>
  <c r="N1321" i="4" s="1"/>
  <c r="U1320" i="4"/>
  <c r="D1320" i="4" s="1"/>
  <c r="Q1320" i="4"/>
  <c r="B1320" i="4"/>
  <c r="U1319" i="4"/>
  <c r="D1319" i="4" s="1"/>
  <c r="Q1319" i="4"/>
  <c r="B1319" i="4"/>
  <c r="N1319" i="4" s="1"/>
  <c r="U1318" i="4"/>
  <c r="D1318" i="4" s="1"/>
  <c r="Q1318" i="4"/>
  <c r="B1318" i="4"/>
  <c r="N1318" i="4" s="1"/>
  <c r="U1317" i="4"/>
  <c r="D1317" i="4" s="1"/>
  <c r="Q1317" i="4"/>
  <c r="B1317" i="4"/>
  <c r="U1316" i="4"/>
  <c r="D1316" i="4" s="1"/>
  <c r="Q1316" i="4"/>
  <c r="B1316" i="4"/>
  <c r="N1316" i="4" s="1"/>
  <c r="U1315" i="4"/>
  <c r="D1315" i="4" s="1"/>
  <c r="Q1315" i="4"/>
  <c r="B1315" i="4"/>
  <c r="N1315" i="4" s="1"/>
  <c r="U1314" i="4"/>
  <c r="Q1314" i="4"/>
  <c r="D1314" i="4"/>
  <c r="B1314" i="4"/>
  <c r="U1313" i="4"/>
  <c r="D1313" i="4" s="1"/>
  <c r="Q1313" i="4"/>
  <c r="B1313" i="4"/>
  <c r="N1313" i="4" s="1"/>
  <c r="U1312" i="4"/>
  <c r="Q1312" i="4"/>
  <c r="D1312" i="4"/>
  <c r="B1312" i="4"/>
  <c r="N1312" i="4" s="1"/>
  <c r="U1311" i="4"/>
  <c r="D1311" i="4" s="1"/>
  <c r="Q1311" i="4"/>
  <c r="B1311" i="4"/>
  <c r="N1311" i="4" s="1"/>
  <c r="U1310" i="4"/>
  <c r="D1310" i="4" s="1"/>
  <c r="Q1310" i="4"/>
  <c r="N1310" i="4"/>
  <c r="B1310" i="4"/>
  <c r="O1310" i="4" s="1"/>
  <c r="U1309" i="4"/>
  <c r="D1309" i="4" s="1"/>
  <c r="Q1309" i="4"/>
  <c r="B1309" i="4"/>
  <c r="N1309" i="4" s="1"/>
  <c r="U1308" i="4"/>
  <c r="Q1308" i="4"/>
  <c r="D1308" i="4"/>
  <c r="B1308" i="4"/>
  <c r="O1308" i="4" s="1"/>
  <c r="U1307" i="4"/>
  <c r="D1307" i="4" s="1"/>
  <c r="Q1307" i="4"/>
  <c r="B1307" i="4"/>
  <c r="N1307" i="4" s="1"/>
  <c r="U1306" i="4"/>
  <c r="Q1306" i="4"/>
  <c r="D1306" i="4"/>
  <c r="B1306" i="4"/>
  <c r="O1306" i="4" s="1"/>
  <c r="U1305" i="4"/>
  <c r="D1305" i="4" s="1"/>
  <c r="B1305" i="4"/>
  <c r="O1305" i="4" s="1"/>
  <c r="U1304" i="4"/>
  <c r="Q1304" i="4"/>
  <c r="D1304" i="4"/>
  <c r="B1304" i="4"/>
  <c r="O1304" i="4" s="1"/>
  <c r="U1303" i="4"/>
  <c r="D1303" i="4" s="1"/>
  <c r="Q1303" i="4"/>
  <c r="B1303" i="4"/>
  <c r="O1303" i="4" s="1"/>
  <c r="U1302" i="4"/>
  <c r="D1302" i="4" s="1"/>
  <c r="Q1302" i="4"/>
  <c r="O1302" i="4"/>
  <c r="B1302" i="4"/>
  <c r="N1302" i="4" s="1"/>
  <c r="U1301" i="4"/>
  <c r="D1301" i="4" s="1"/>
  <c r="Q1301" i="4"/>
  <c r="B1301" i="4"/>
  <c r="U1300" i="4"/>
  <c r="D1300" i="4" s="1"/>
  <c r="Q1300" i="4"/>
  <c r="B1300" i="4"/>
  <c r="N1300" i="4" s="1"/>
  <c r="U1299" i="4"/>
  <c r="D1299" i="4" s="1"/>
  <c r="Q1299" i="4"/>
  <c r="B1299" i="4"/>
  <c r="O1299" i="4" s="1"/>
  <c r="U1298" i="4"/>
  <c r="D1298" i="4" s="1"/>
  <c r="Q1298" i="4"/>
  <c r="B1298" i="4"/>
  <c r="N1298" i="4" s="1"/>
  <c r="U1297" i="4"/>
  <c r="D1297" i="4" s="1"/>
  <c r="Q1297" i="4"/>
  <c r="B1297" i="4"/>
  <c r="O1297" i="4" s="1"/>
  <c r="U1296" i="4"/>
  <c r="D1296" i="4" s="1"/>
  <c r="B1296" i="4"/>
  <c r="N1296" i="4" s="1"/>
  <c r="P1296" i="4" s="1"/>
  <c r="Q1296" i="4" s="1"/>
  <c r="U1295" i="4"/>
  <c r="Q1295" i="4"/>
  <c r="N1295" i="4"/>
  <c r="D1295" i="4"/>
  <c r="B1295" i="4"/>
  <c r="O1295" i="4" s="1"/>
  <c r="U1294" i="4"/>
  <c r="D1294" i="4" s="1"/>
  <c r="Q1294" i="4"/>
  <c r="B1294" i="4"/>
  <c r="N1294" i="4" s="1"/>
  <c r="U1293" i="4"/>
  <c r="Q1293" i="4"/>
  <c r="D1293" i="4"/>
  <c r="B1293" i="4"/>
  <c r="O1293" i="4" s="1"/>
  <c r="U1292" i="4"/>
  <c r="D1292" i="4" s="1"/>
  <c r="Q1292" i="4"/>
  <c r="B1292" i="4"/>
  <c r="N1292" i="4" s="1"/>
  <c r="U1291" i="4"/>
  <c r="D1291" i="4" s="1"/>
  <c r="Q1291" i="4"/>
  <c r="B1291" i="4"/>
  <c r="O1291" i="4" s="1"/>
  <c r="U1290" i="4"/>
  <c r="D1290" i="4" s="1"/>
  <c r="Q1290" i="4"/>
  <c r="B1290" i="4"/>
  <c r="U1289" i="4"/>
  <c r="Q1289" i="4"/>
  <c r="D1289" i="4"/>
  <c r="B1289" i="4"/>
  <c r="U1288" i="4"/>
  <c r="Q1288" i="4"/>
  <c r="D1288" i="4"/>
  <c r="B1288" i="4"/>
  <c r="N1288" i="4" s="1"/>
  <c r="U1287" i="4"/>
  <c r="Q1287" i="4"/>
  <c r="D1287" i="4"/>
  <c r="B1287" i="4"/>
  <c r="U1286" i="4"/>
  <c r="D1286" i="4" s="1"/>
  <c r="B1286" i="4"/>
  <c r="O1286" i="4" s="1"/>
  <c r="U1285" i="4"/>
  <c r="D1285" i="4" s="1"/>
  <c r="Q1285" i="4"/>
  <c r="B1285" i="4"/>
  <c r="U1284" i="4"/>
  <c r="D1284" i="4" s="1"/>
  <c r="Q1284" i="4"/>
  <c r="B1284" i="4"/>
  <c r="O1284" i="4" s="1"/>
  <c r="U1283" i="4"/>
  <c r="D1283" i="4" s="1"/>
  <c r="B1283" i="4"/>
  <c r="N1283" i="4" s="1"/>
  <c r="P1283" i="4" s="1"/>
  <c r="Q1283" i="4" s="1"/>
  <c r="U1282" i="4"/>
  <c r="Q1282" i="4"/>
  <c r="O1282" i="4"/>
  <c r="N1282" i="4"/>
  <c r="D1282" i="4"/>
  <c r="B1282" i="4"/>
  <c r="U1281" i="4"/>
  <c r="D1281" i="4" s="1"/>
  <c r="Q1281" i="4"/>
  <c r="B1281" i="4"/>
  <c r="N1281" i="4" s="1"/>
  <c r="U1280" i="4"/>
  <c r="D1280" i="4" s="1"/>
  <c r="Q1280" i="4"/>
  <c r="B1280" i="4"/>
  <c r="O1280" i="4" s="1"/>
  <c r="U1279" i="4"/>
  <c r="D1279" i="4" s="1"/>
  <c r="N1279" i="4"/>
  <c r="P1279" i="4" s="1"/>
  <c r="Q1279" i="4" s="1"/>
  <c r="B1279" i="4"/>
  <c r="O1279" i="4" s="1"/>
  <c r="U1278" i="4"/>
  <c r="D1278" i="4" s="1"/>
  <c r="Q1278" i="4"/>
  <c r="B1278" i="4"/>
  <c r="N1278" i="4" s="1"/>
  <c r="U1277" i="4"/>
  <c r="D1277" i="4" s="1"/>
  <c r="Q1277" i="4"/>
  <c r="B1277" i="4"/>
  <c r="O1277" i="4" s="1"/>
  <c r="U1276" i="4"/>
  <c r="D1276" i="4" s="1"/>
  <c r="Q1276" i="4"/>
  <c r="B1276" i="4"/>
  <c r="O1276" i="4" s="1"/>
  <c r="U1275" i="4"/>
  <c r="D1275" i="4" s="1"/>
  <c r="Q1275" i="4"/>
  <c r="B1275" i="4"/>
  <c r="O1275" i="4" s="1"/>
  <c r="U1274" i="4"/>
  <c r="D1274" i="4" s="1"/>
  <c r="B1274" i="4"/>
  <c r="N1274" i="4" s="1"/>
  <c r="P1274" i="4" s="1"/>
  <c r="Q1274" i="4" s="1"/>
  <c r="U1273" i="4"/>
  <c r="D1273" i="4" s="1"/>
  <c r="B1273" i="4"/>
  <c r="O1273" i="4" s="1"/>
  <c r="U1272" i="4"/>
  <c r="D1272" i="4" s="1"/>
  <c r="Q1272" i="4"/>
  <c r="B1272" i="4"/>
  <c r="O1272" i="4" s="1"/>
  <c r="U1271" i="4"/>
  <c r="D1271" i="4" s="1"/>
  <c r="Q1271" i="4"/>
  <c r="B1271" i="4"/>
  <c r="O1271" i="4" s="1"/>
  <c r="U1270" i="4"/>
  <c r="D1270" i="4" s="1"/>
  <c r="Q1270" i="4"/>
  <c r="B1270" i="4"/>
  <c r="O1270" i="4" s="1"/>
  <c r="U1269" i="4"/>
  <c r="D1269" i="4" s="1"/>
  <c r="Q1269" i="4"/>
  <c r="B1269" i="4"/>
  <c r="U1268" i="4"/>
  <c r="D1268" i="4" s="1"/>
  <c r="Q1268" i="4"/>
  <c r="B1268" i="4"/>
  <c r="O1268" i="4" s="1"/>
  <c r="U1267" i="4"/>
  <c r="D1267" i="4" s="1"/>
  <c r="Q1267" i="4"/>
  <c r="B1267" i="4"/>
  <c r="O1267" i="4" s="1"/>
  <c r="U1266" i="4"/>
  <c r="Q1266" i="4"/>
  <c r="N1266" i="4"/>
  <c r="D1266" i="4"/>
  <c r="B1266" i="4"/>
  <c r="O1266" i="4" s="1"/>
  <c r="U1265" i="4"/>
  <c r="D1265" i="4" s="1"/>
  <c r="Q1265" i="4"/>
  <c r="N1265" i="4"/>
  <c r="B1265" i="4"/>
  <c r="O1265" i="4" s="1"/>
  <c r="U1264" i="4"/>
  <c r="D1264" i="4" s="1"/>
  <c r="Q1264" i="4"/>
  <c r="B1264" i="4"/>
  <c r="U1263" i="4"/>
  <c r="D1263" i="4" s="1"/>
  <c r="Q1263" i="4"/>
  <c r="B1263" i="4"/>
  <c r="O1263" i="4" s="1"/>
  <c r="U1262" i="4"/>
  <c r="Q1262" i="4"/>
  <c r="D1262" i="4"/>
  <c r="B1262" i="4"/>
  <c r="O1262" i="4" s="1"/>
  <c r="U1261" i="4"/>
  <c r="Q1261" i="4"/>
  <c r="D1261" i="4"/>
  <c r="B1261" i="4"/>
  <c r="O1261" i="4" s="1"/>
  <c r="U1260" i="4"/>
  <c r="D1260" i="4" s="1"/>
  <c r="Q1260" i="4"/>
  <c r="B1260" i="4"/>
  <c r="U1259" i="4"/>
  <c r="D1259" i="4" s="1"/>
  <c r="Q1259" i="4"/>
  <c r="B1259" i="4"/>
  <c r="O1259" i="4" s="1"/>
  <c r="U1258" i="4"/>
  <c r="D1258" i="4" s="1"/>
  <c r="Q1258" i="4"/>
  <c r="B1258" i="4"/>
  <c r="O1258" i="4" s="1"/>
  <c r="U1257" i="4"/>
  <c r="D1257" i="4" s="1"/>
  <c r="Q1257" i="4"/>
  <c r="B1257" i="4"/>
  <c r="O1257" i="4" s="1"/>
  <c r="U1256" i="4"/>
  <c r="D1256" i="4" s="1"/>
  <c r="Q1256" i="4"/>
  <c r="B1256" i="4"/>
  <c r="U1255" i="4"/>
  <c r="D1255" i="4" s="1"/>
  <c r="Q1255" i="4"/>
  <c r="B1255" i="4"/>
  <c r="O1255" i="4" s="1"/>
  <c r="U1254" i="4"/>
  <c r="D1254" i="4" s="1"/>
  <c r="Q1254" i="4"/>
  <c r="B1254" i="4"/>
  <c r="N1254" i="4" s="1"/>
  <c r="U1253" i="4"/>
  <c r="D1253" i="4" s="1"/>
  <c r="Q1253" i="4"/>
  <c r="B1253" i="4"/>
  <c r="U1252" i="4"/>
  <c r="D1252" i="4" s="1"/>
  <c r="Q1252" i="4"/>
  <c r="B1252" i="4"/>
  <c r="N1252" i="4" s="1"/>
  <c r="U1251" i="4"/>
  <c r="D1251" i="4" s="1"/>
  <c r="Q1251" i="4"/>
  <c r="B1251" i="4"/>
  <c r="O1251" i="4" s="1"/>
  <c r="U1250" i="4"/>
  <c r="D1250" i="4" s="1"/>
  <c r="Q1250" i="4"/>
  <c r="B1250" i="4"/>
  <c r="N1250" i="4" s="1"/>
  <c r="U1249" i="4"/>
  <c r="D1249" i="4" s="1"/>
  <c r="Q1249" i="4"/>
  <c r="N1249" i="4"/>
  <c r="B1249" i="4"/>
  <c r="O1249" i="4" s="1"/>
  <c r="U1248" i="4"/>
  <c r="D1248" i="4" s="1"/>
  <c r="Q1248" i="4"/>
  <c r="B1248" i="4"/>
  <c r="N1248" i="4" s="1"/>
  <c r="U1247" i="4"/>
  <c r="D1247" i="4" s="1"/>
  <c r="Q1247" i="4"/>
  <c r="N1247" i="4"/>
  <c r="B1247" i="4"/>
  <c r="O1247" i="4" s="1"/>
  <c r="U1246" i="4"/>
  <c r="D1246" i="4" s="1"/>
  <c r="Q1246" i="4"/>
  <c r="B1246" i="4"/>
  <c r="N1246" i="4" s="1"/>
  <c r="U1245" i="4"/>
  <c r="D1245" i="4" s="1"/>
  <c r="Q1245" i="4"/>
  <c r="N1245" i="4"/>
  <c r="B1245" i="4"/>
  <c r="O1245" i="4" s="1"/>
  <c r="U1244" i="4"/>
  <c r="D1244" i="4" s="1"/>
  <c r="B1244" i="4"/>
  <c r="U1243" i="4"/>
  <c r="Q1243" i="4"/>
  <c r="D1243" i="4"/>
  <c r="B1243" i="4"/>
  <c r="O1243" i="4" s="1"/>
  <c r="U1242" i="4"/>
  <c r="D1242" i="4" s="1"/>
  <c r="Q1242" i="4"/>
  <c r="B1242" i="4"/>
  <c r="U1241" i="4"/>
  <c r="Q1241" i="4"/>
  <c r="D1241" i="4"/>
  <c r="B1241" i="4"/>
  <c r="O1241" i="4" s="1"/>
  <c r="U1240" i="4"/>
  <c r="D1240" i="4" s="1"/>
  <c r="Q1240" i="4"/>
  <c r="B1240" i="4"/>
  <c r="U1239" i="4"/>
  <c r="D1239" i="4" s="1"/>
  <c r="Q1239" i="4"/>
  <c r="B1239" i="4"/>
  <c r="O1239" i="4" s="1"/>
  <c r="U1238" i="4"/>
  <c r="D1238" i="4" s="1"/>
  <c r="Q1238" i="4"/>
  <c r="B1238" i="4"/>
  <c r="U1237" i="4"/>
  <c r="D1237" i="4" s="1"/>
  <c r="Q1237" i="4"/>
  <c r="B1237" i="4"/>
  <c r="O1237" i="4" s="1"/>
  <c r="U1236" i="4"/>
  <c r="D1236" i="4" s="1"/>
  <c r="Q1236" i="4"/>
  <c r="B1236" i="4"/>
  <c r="U1235" i="4"/>
  <c r="D1235" i="4" s="1"/>
  <c r="Q1235" i="4"/>
  <c r="B1235" i="4"/>
  <c r="O1235" i="4" s="1"/>
  <c r="U1234" i="4"/>
  <c r="D1234" i="4" s="1"/>
  <c r="Q1234" i="4"/>
  <c r="B1234" i="4"/>
  <c r="U1233" i="4"/>
  <c r="D1233" i="4" s="1"/>
  <c r="Q1233" i="4"/>
  <c r="B1233" i="4"/>
  <c r="O1233" i="4" s="1"/>
  <c r="U1232" i="4"/>
  <c r="D1232" i="4" s="1"/>
  <c r="Q1232" i="4"/>
  <c r="B1232" i="4"/>
  <c r="U1231" i="4"/>
  <c r="Q1231" i="4"/>
  <c r="D1231" i="4"/>
  <c r="B1231" i="4"/>
  <c r="O1231" i="4" s="1"/>
  <c r="U1230" i="4"/>
  <c r="D1230" i="4" s="1"/>
  <c r="Q1230" i="4"/>
  <c r="B1230" i="4"/>
  <c r="U1229" i="4"/>
  <c r="D1229" i="4" s="1"/>
  <c r="Q1229" i="4"/>
  <c r="B1229" i="4"/>
  <c r="O1229" i="4" s="1"/>
  <c r="U1228" i="4"/>
  <c r="D1228" i="4" s="1"/>
  <c r="Q1228" i="4"/>
  <c r="B1228" i="4"/>
  <c r="U1227" i="4"/>
  <c r="Q1227" i="4"/>
  <c r="O1227" i="4"/>
  <c r="N1227" i="4"/>
  <c r="D1227" i="4"/>
  <c r="B1227" i="4"/>
  <c r="U1226" i="4"/>
  <c r="D1226" i="4" s="1"/>
  <c r="Q1226" i="4"/>
  <c r="B1226" i="4"/>
  <c r="U1225" i="4"/>
  <c r="D1225" i="4" s="1"/>
  <c r="Q1225" i="4"/>
  <c r="B1225" i="4"/>
  <c r="O1225" i="4" s="1"/>
  <c r="U1224" i="4"/>
  <c r="D1224" i="4" s="1"/>
  <c r="Q1224" i="4"/>
  <c r="B1224" i="4"/>
  <c r="U1223" i="4"/>
  <c r="D1223" i="4" s="1"/>
  <c r="Q1223" i="4"/>
  <c r="N1223" i="4"/>
  <c r="B1223" i="4"/>
  <c r="O1223" i="4" s="1"/>
  <c r="U1222" i="4"/>
  <c r="Q1222" i="4"/>
  <c r="D1222" i="4"/>
  <c r="B1222" i="4"/>
  <c r="U1221" i="4"/>
  <c r="D1221" i="4" s="1"/>
  <c r="Q1221" i="4"/>
  <c r="B1221" i="4"/>
  <c r="O1221" i="4" s="1"/>
  <c r="U1220" i="4"/>
  <c r="D1220" i="4" s="1"/>
  <c r="Q1220" i="4"/>
  <c r="B1220" i="4"/>
  <c r="U1219" i="4"/>
  <c r="D1219" i="4" s="1"/>
  <c r="B1219" i="4"/>
  <c r="U1218" i="4"/>
  <c r="D1218" i="4" s="1"/>
  <c r="B1218" i="4"/>
  <c r="O1218" i="4" s="1"/>
  <c r="U1217" i="4"/>
  <c r="D1217" i="4" s="1"/>
  <c r="B1217" i="4"/>
  <c r="O1217" i="4" s="1"/>
  <c r="U1216" i="4"/>
  <c r="D1216" i="4" s="1"/>
  <c r="Q1216" i="4"/>
  <c r="B1216" i="4"/>
  <c r="N1216" i="4" s="1"/>
  <c r="U1215" i="4"/>
  <c r="D1215" i="4" s="1"/>
  <c r="B1215" i="4"/>
  <c r="O1215" i="4" s="1"/>
  <c r="U1214" i="4"/>
  <c r="D1214" i="4" s="1"/>
  <c r="Q1214" i="4"/>
  <c r="B1214" i="4"/>
  <c r="N1214" i="4" s="1"/>
  <c r="U1213" i="4"/>
  <c r="Q1213" i="4"/>
  <c r="D1213" i="4"/>
  <c r="B1213" i="4"/>
  <c r="U1212" i="4"/>
  <c r="D1212" i="4" s="1"/>
  <c r="Q1212" i="4"/>
  <c r="B1212" i="4"/>
  <c r="N1212" i="4" s="1"/>
  <c r="U1211" i="4"/>
  <c r="D1211" i="4" s="1"/>
  <c r="Q1211" i="4"/>
  <c r="B1211" i="4"/>
  <c r="U1210" i="4"/>
  <c r="D1210" i="4" s="1"/>
  <c r="Q1210" i="4"/>
  <c r="B1210" i="4"/>
  <c r="N1210" i="4" s="1"/>
  <c r="U1209" i="4"/>
  <c r="D1209" i="4" s="1"/>
  <c r="Q1209" i="4"/>
  <c r="B1209" i="4"/>
  <c r="N1209" i="4" s="1"/>
  <c r="U1208" i="4"/>
  <c r="D1208" i="4" s="1"/>
  <c r="Q1208" i="4"/>
  <c r="B1208" i="4"/>
  <c r="N1208" i="4" s="1"/>
  <c r="U1207" i="4"/>
  <c r="D1207" i="4" s="1"/>
  <c r="Q1207" i="4"/>
  <c r="B1207" i="4"/>
  <c r="N1207" i="4" s="1"/>
  <c r="U1206" i="4"/>
  <c r="Q1206" i="4"/>
  <c r="D1206" i="4"/>
  <c r="B1206" i="4"/>
  <c r="N1206" i="4" s="1"/>
  <c r="U1205" i="4"/>
  <c r="D1205" i="4" s="1"/>
  <c r="Q1205" i="4"/>
  <c r="B1205" i="4"/>
  <c r="O1205" i="4" s="1"/>
  <c r="U1204" i="4"/>
  <c r="D1204" i="4" s="1"/>
  <c r="Q1204" i="4"/>
  <c r="B1204" i="4"/>
  <c r="N1204" i="4" s="1"/>
  <c r="U1203" i="4"/>
  <c r="D1203" i="4" s="1"/>
  <c r="Q1203" i="4"/>
  <c r="N1203" i="4"/>
  <c r="B1203" i="4"/>
  <c r="O1203" i="4" s="1"/>
  <c r="U1202" i="4"/>
  <c r="D1202" i="4" s="1"/>
  <c r="Q1202" i="4"/>
  <c r="B1202" i="4"/>
  <c r="N1202" i="4" s="1"/>
  <c r="U1201" i="4"/>
  <c r="D1201" i="4" s="1"/>
  <c r="B1201" i="4"/>
  <c r="N1201" i="4" s="1"/>
  <c r="P1201" i="4" s="1"/>
  <c r="Q1201" i="4" s="1"/>
  <c r="U1200" i="4"/>
  <c r="Q1200" i="4"/>
  <c r="D1200" i="4"/>
  <c r="B1200" i="4"/>
  <c r="O1200" i="4" s="1"/>
  <c r="U1199" i="4"/>
  <c r="D1199" i="4" s="1"/>
  <c r="Q1199" i="4"/>
  <c r="B1199" i="4"/>
  <c r="O1199" i="4" s="1"/>
  <c r="U1198" i="4"/>
  <c r="D1198" i="4" s="1"/>
  <c r="Q1198" i="4"/>
  <c r="B1198" i="4"/>
  <c r="O1198" i="4" s="1"/>
  <c r="U1197" i="4"/>
  <c r="D1197" i="4" s="1"/>
  <c r="Q1197" i="4"/>
  <c r="B1197" i="4"/>
  <c r="U1196" i="4"/>
  <c r="D1196" i="4" s="1"/>
  <c r="Q1196" i="4"/>
  <c r="B1196" i="4"/>
  <c r="O1196" i="4" s="1"/>
  <c r="U1195" i="4"/>
  <c r="D1195" i="4" s="1"/>
  <c r="B1195" i="4"/>
  <c r="N1195" i="4" s="1"/>
  <c r="P1195" i="4" s="1"/>
  <c r="Q1195" i="4" s="1"/>
  <c r="U1194" i="4"/>
  <c r="D1194" i="4" s="1"/>
  <c r="Q1194" i="4"/>
  <c r="B1194" i="4"/>
  <c r="U1193" i="4"/>
  <c r="D1193" i="4" s="1"/>
  <c r="Q1193" i="4"/>
  <c r="B1193" i="4"/>
  <c r="U1192" i="4"/>
  <c r="D1192" i="4" s="1"/>
  <c r="Q1192" i="4"/>
  <c r="B1192" i="4"/>
  <c r="O1192" i="4" s="1"/>
  <c r="U1191" i="4"/>
  <c r="D1191" i="4" s="1"/>
  <c r="Q1191" i="4"/>
  <c r="B1191" i="4"/>
  <c r="N1191" i="4" s="1"/>
  <c r="U1190" i="4"/>
  <c r="Q1190" i="4"/>
  <c r="D1190" i="4"/>
  <c r="B1190" i="4"/>
  <c r="N1190" i="4" s="1"/>
  <c r="U1189" i="4"/>
  <c r="D1189" i="4" s="1"/>
  <c r="Q1189" i="4"/>
  <c r="B1189" i="4"/>
  <c r="N1189" i="4" s="1"/>
  <c r="U1188" i="4"/>
  <c r="D1188" i="4" s="1"/>
  <c r="Q1188" i="4"/>
  <c r="B1188" i="4"/>
  <c r="O1188" i="4" s="1"/>
  <c r="U1187" i="4"/>
  <c r="D1187" i="4" s="1"/>
  <c r="Q1187" i="4"/>
  <c r="B1187" i="4"/>
  <c r="N1187" i="4" s="1"/>
  <c r="U1186" i="4"/>
  <c r="D1186" i="4" s="1"/>
  <c r="Q1186" i="4"/>
  <c r="B1186" i="4"/>
  <c r="O1186" i="4" s="1"/>
  <c r="U1185" i="4"/>
  <c r="D1185" i="4" s="1"/>
  <c r="B1185" i="4"/>
  <c r="O1185" i="4" s="1"/>
  <c r="U1184" i="4"/>
  <c r="D1184" i="4" s="1"/>
  <c r="Q1184" i="4"/>
  <c r="B1184" i="4"/>
  <c r="U1183" i="4"/>
  <c r="D1183" i="4" s="1"/>
  <c r="B1183" i="4"/>
  <c r="O1183" i="4" s="1"/>
  <c r="U1182" i="4"/>
  <c r="D1182" i="4" s="1"/>
  <c r="Q1182" i="4"/>
  <c r="B1182" i="4"/>
  <c r="U1181" i="4"/>
  <c r="D1181" i="4" s="1"/>
  <c r="Q1181" i="4"/>
  <c r="B1181" i="4"/>
  <c r="U1180" i="4"/>
  <c r="D1180" i="4" s="1"/>
  <c r="Q1180" i="4"/>
  <c r="B1180" i="4"/>
  <c r="N1180" i="4" s="1"/>
  <c r="U1179" i="4"/>
  <c r="Q1179" i="4"/>
  <c r="O1179" i="4"/>
  <c r="D1179" i="4"/>
  <c r="B1179" i="4"/>
  <c r="N1179" i="4" s="1"/>
  <c r="U1178" i="4"/>
  <c r="D1178" i="4" s="1"/>
  <c r="Q1178" i="4"/>
  <c r="B1178" i="4"/>
  <c r="U1177" i="4"/>
  <c r="D1177" i="4" s="1"/>
  <c r="B1177" i="4"/>
  <c r="U1176" i="4"/>
  <c r="D1176" i="4" s="1"/>
  <c r="Q1176" i="4"/>
  <c r="B1176" i="4"/>
  <c r="U1175" i="4"/>
  <c r="D1175" i="4" s="1"/>
  <c r="Q1175" i="4"/>
  <c r="O1175" i="4"/>
  <c r="B1175" i="4"/>
  <c r="N1175" i="4" s="1"/>
  <c r="U1174" i="4"/>
  <c r="D1174" i="4" s="1"/>
  <c r="Q1174" i="4"/>
  <c r="B1174" i="4"/>
  <c r="O1174" i="4" s="1"/>
  <c r="U1173" i="4"/>
  <c r="D1173" i="4" s="1"/>
  <c r="Q1173" i="4"/>
  <c r="B1173" i="4"/>
  <c r="U1172" i="4"/>
  <c r="D1172" i="4" s="1"/>
  <c r="Q1172" i="4"/>
  <c r="B1172" i="4"/>
  <c r="U1171" i="4"/>
  <c r="D1171" i="4" s="1"/>
  <c r="Q1171" i="4"/>
  <c r="B1171" i="4"/>
  <c r="N1171" i="4" s="1"/>
  <c r="U1170" i="4"/>
  <c r="D1170" i="4" s="1"/>
  <c r="B1170" i="4"/>
  <c r="N1170" i="4" s="1"/>
  <c r="P1170" i="4" s="1"/>
  <c r="Q1170" i="4" s="1"/>
  <c r="U1169" i="4"/>
  <c r="D1169" i="4" s="1"/>
  <c r="Q1169" i="4"/>
  <c r="B1169" i="4"/>
  <c r="U1168" i="4"/>
  <c r="D1168" i="4" s="1"/>
  <c r="N1168" i="4"/>
  <c r="P1168" i="4" s="1"/>
  <c r="Q1168" i="4" s="1"/>
  <c r="B1168" i="4"/>
  <c r="O1168" i="4" s="1"/>
  <c r="U1167" i="4"/>
  <c r="D1167" i="4" s="1"/>
  <c r="Q1167" i="4"/>
  <c r="B1167" i="4"/>
  <c r="N1167" i="4" s="1"/>
  <c r="U1166" i="4"/>
  <c r="D1166" i="4" s="1"/>
  <c r="Q1166" i="4"/>
  <c r="B1166" i="4"/>
  <c r="N1166" i="4" s="1"/>
  <c r="U1165" i="4"/>
  <c r="Q1165" i="4"/>
  <c r="O1165" i="4"/>
  <c r="N1165" i="4"/>
  <c r="D1165" i="4"/>
  <c r="B1165" i="4"/>
  <c r="U1164" i="4"/>
  <c r="D1164" i="4" s="1"/>
  <c r="Q1164" i="4"/>
  <c r="B1164" i="4"/>
  <c r="N1164" i="4" s="1"/>
  <c r="U1163" i="4"/>
  <c r="D1163" i="4" s="1"/>
  <c r="Q1163" i="4"/>
  <c r="N1163" i="4"/>
  <c r="B1163" i="4"/>
  <c r="O1163" i="4" s="1"/>
  <c r="U1162" i="4"/>
  <c r="D1162" i="4" s="1"/>
  <c r="Q1162" i="4"/>
  <c r="B1162" i="4"/>
  <c r="U1161" i="4"/>
  <c r="Q1161" i="4"/>
  <c r="D1161" i="4"/>
  <c r="B1161" i="4"/>
  <c r="N1161" i="4" s="1"/>
  <c r="U1160" i="4"/>
  <c r="D1160" i="4" s="1"/>
  <c r="Q1160" i="4"/>
  <c r="B1160" i="4"/>
  <c r="N1160" i="4" s="1"/>
  <c r="U1159" i="4"/>
  <c r="Q1159" i="4"/>
  <c r="D1159" i="4"/>
  <c r="B1159" i="4"/>
  <c r="O1159" i="4" s="1"/>
  <c r="U1158" i="4"/>
  <c r="Q1158" i="4"/>
  <c r="O1158" i="4"/>
  <c r="D1158" i="4"/>
  <c r="B1158" i="4"/>
  <c r="N1158" i="4" s="1"/>
  <c r="U1157" i="4"/>
  <c r="D1157" i="4" s="1"/>
  <c r="Q1157" i="4"/>
  <c r="B1157" i="4"/>
  <c r="U1156" i="4"/>
  <c r="D1156" i="4" s="1"/>
  <c r="Q1156" i="4"/>
  <c r="B1156" i="4"/>
  <c r="U1155" i="4"/>
  <c r="D1155" i="4" s="1"/>
  <c r="Q1155" i="4"/>
  <c r="B1155" i="4"/>
  <c r="U1154" i="4"/>
  <c r="D1154" i="4" s="1"/>
  <c r="Q1154" i="4"/>
  <c r="B1154" i="4"/>
  <c r="N1154" i="4" s="1"/>
  <c r="U1153" i="4"/>
  <c r="D1153" i="4" s="1"/>
  <c r="Q1153" i="4"/>
  <c r="B1153" i="4"/>
  <c r="N1153" i="4" s="1"/>
  <c r="U1152" i="4"/>
  <c r="D1152" i="4" s="1"/>
  <c r="Q1152" i="4"/>
  <c r="B1152" i="4"/>
  <c r="N1152" i="4" s="1"/>
  <c r="U1151" i="4"/>
  <c r="D1151" i="4" s="1"/>
  <c r="Q1151" i="4"/>
  <c r="O1151" i="4"/>
  <c r="B1151" i="4"/>
  <c r="N1151" i="4" s="1"/>
  <c r="U1150" i="4"/>
  <c r="D1150" i="4" s="1"/>
  <c r="Q1150" i="4"/>
  <c r="B1150" i="4"/>
  <c r="N1150" i="4" s="1"/>
  <c r="U1149" i="4"/>
  <c r="D1149" i="4" s="1"/>
  <c r="Q1149" i="4"/>
  <c r="B1149" i="4"/>
  <c r="U1148" i="4"/>
  <c r="D1148" i="4" s="1"/>
  <c r="Q1148" i="4"/>
  <c r="B1148" i="4"/>
  <c r="N1148" i="4" s="1"/>
  <c r="U1147" i="4"/>
  <c r="Q1147" i="4"/>
  <c r="D1147" i="4"/>
  <c r="B1147" i="4"/>
  <c r="N1147" i="4" s="1"/>
  <c r="U1146" i="4"/>
  <c r="D1146" i="4" s="1"/>
  <c r="Q1146" i="4"/>
  <c r="B1146" i="4"/>
  <c r="N1146" i="4" s="1"/>
  <c r="U1145" i="4"/>
  <c r="D1145" i="4" s="1"/>
  <c r="Q1145" i="4"/>
  <c r="B1145" i="4"/>
  <c r="U1144" i="4"/>
  <c r="D1144" i="4" s="1"/>
  <c r="Q1144" i="4"/>
  <c r="B1144" i="4"/>
  <c r="N1144" i="4" s="1"/>
  <c r="U1143" i="4"/>
  <c r="D1143" i="4" s="1"/>
  <c r="Q1143" i="4"/>
  <c r="B1143" i="4"/>
  <c r="U1142" i="4"/>
  <c r="D1142" i="4" s="1"/>
  <c r="Q1142" i="4"/>
  <c r="B1142" i="4"/>
  <c r="U1141" i="4"/>
  <c r="D1141" i="4" s="1"/>
  <c r="Q1141" i="4"/>
  <c r="B1141" i="4"/>
  <c r="N1141" i="4" s="1"/>
  <c r="U1140" i="4"/>
  <c r="D1140" i="4" s="1"/>
  <c r="Q1140" i="4"/>
  <c r="B1140" i="4"/>
  <c r="U1139" i="4"/>
  <c r="D1139" i="4" s="1"/>
  <c r="Q1139" i="4"/>
  <c r="B1139" i="4"/>
  <c r="O1139" i="4" s="1"/>
  <c r="U1138" i="4"/>
  <c r="D1138" i="4" s="1"/>
  <c r="Q1138" i="4"/>
  <c r="B1138" i="4"/>
  <c r="N1138" i="4" s="1"/>
  <c r="U1137" i="4"/>
  <c r="D1137" i="4" s="1"/>
  <c r="Q1137" i="4"/>
  <c r="B1137" i="4"/>
  <c r="N1137" i="4" s="1"/>
  <c r="U1136" i="4"/>
  <c r="D1136" i="4" s="1"/>
  <c r="Q1136" i="4"/>
  <c r="B1136" i="4"/>
  <c r="N1136" i="4" s="1"/>
  <c r="U1135" i="4"/>
  <c r="D1135" i="4" s="1"/>
  <c r="Q1135" i="4"/>
  <c r="B1135" i="4"/>
  <c r="U1134" i="4"/>
  <c r="D1134" i="4" s="1"/>
  <c r="Q1134" i="4"/>
  <c r="B1134" i="4"/>
  <c r="N1134" i="4" s="1"/>
  <c r="U1133" i="4"/>
  <c r="D1133" i="4" s="1"/>
  <c r="B1133" i="4"/>
  <c r="O1133" i="4" s="1"/>
  <c r="U1132" i="4"/>
  <c r="D1132" i="4" s="1"/>
  <c r="Q1132" i="4"/>
  <c r="B1132" i="4"/>
  <c r="U1131" i="4"/>
  <c r="D1131" i="4" s="1"/>
  <c r="Q1131" i="4"/>
  <c r="B1131" i="4"/>
  <c r="N1131" i="4" s="1"/>
  <c r="U1130" i="4"/>
  <c r="D1130" i="4" s="1"/>
  <c r="Q1130" i="4"/>
  <c r="B1130" i="4"/>
  <c r="O1130" i="4" s="1"/>
  <c r="U1129" i="4"/>
  <c r="Q1129" i="4"/>
  <c r="D1129" i="4"/>
  <c r="B1129" i="4"/>
  <c r="O1129" i="4" s="1"/>
  <c r="U1128" i="4"/>
  <c r="D1128" i="4" s="1"/>
  <c r="O1128" i="4"/>
  <c r="B1128" i="4"/>
  <c r="N1128" i="4" s="1"/>
  <c r="P1128" i="4" s="1"/>
  <c r="Q1128" i="4" s="1"/>
  <c r="U1127" i="4"/>
  <c r="D1127" i="4" s="1"/>
  <c r="B1127" i="4"/>
  <c r="O1127" i="4" s="1"/>
  <c r="U1126" i="4"/>
  <c r="D1126" i="4" s="1"/>
  <c r="B1126" i="4"/>
  <c r="U1125" i="4"/>
  <c r="D1125" i="4" s="1"/>
  <c r="Q1125" i="4"/>
  <c r="B1125" i="4"/>
  <c r="N1125" i="4" s="1"/>
  <c r="U1124" i="4"/>
  <c r="D1124" i="4" s="1"/>
  <c r="Q1124" i="4"/>
  <c r="B1124" i="4"/>
  <c r="N1124" i="4" s="1"/>
  <c r="U1123" i="4"/>
  <c r="Q1123" i="4"/>
  <c r="O1123" i="4"/>
  <c r="N1123" i="4"/>
  <c r="D1123" i="4"/>
  <c r="B1123" i="4"/>
  <c r="U1122" i="4"/>
  <c r="D1122" i="4" s="1"/>
  <c r="Q1122" i="4"/>
  <c r="B1122" i="4"/>
  <c r="N1122" i="4" s="1"/>
  <c r="U1121" i="4"/>
  <c r="D1121" i="4" s="1"/>
  <c r="B1121" i="4"/>
  <c r="N1121" i="4" s="1"/>
  <c r="P1121" i="4" s="1"/>
  <c r="Q1121" i="4" s="1"/>
  <c r="U1120" i="4"/>
  <c r="D1120" i="4" s="1"/>
  <c r="Q1120" i="4"/>
  <c r="B1120" i="4"/>
  <c r="O1120" i="4" s="1"/>
  <c r="U1119" i="4"/>
  <c r="D1119" i="4" s="1"/>
  <c r="Q1119" i="4"/>
  <c r="B1119" i="4"/>
  <c r="O1119" i="4" s="1"/>
  <c r="U1118" i="4"/>
  <c r="D1118" i="4" s="1"/>
  <c r="Q1118" i="4"/>
  <c r="B1118" i="4"/>
  <c r="O1118" i="4" s="1"/>
  <c r="U1117" i="4"/>
  <c r="Q1117" i="4"/>
  <c r="D1117" i="4"/>
  <c r="B1117" i="4"/>
  <c r="N1117" i="4" s="1"/>
  <c r="U1116" i="4"/>
  <c r="D1116" i="4" s="1"/>
  <c r="Q1116" i="4"/>
  <c r="B1116" i="4"/>
  <c r="O1116" i="4" s="1"/>
  <c r="U1115" i="4"/>
  <c r="D1115" i="4" s="1"/>
  <c r="B1115" i="4"/>
  <c r="N1115" i="4" s="1"/>
  <c r="P1115" i="4" s="1"/>
  <c r="Q1115" i="4" s="1"/>
  <c r="U1114" i="4"/>
  <c r="D1114" i="4" s="1"/>
  <c r="Q1114" i="4"/>
  <c r="B1114" i="4"/>
  <c r="O1114" i="4" s="1"/>
  <c r="U1113" i="4"/>
  <c r="D1113" i="4" s="1"/>
  <c r="B1113" i="4"/>
  <c r="O1113" i="4" s="1"/>
  <c r="U1112" i="4"/>
  <c r="D1112" i="4" s="1"/>
  <c r="Q1112" i="4"/>
  <c r="B1112" i="4"/>
  <c r="O1112" i="4" s="1"/>
  <c r="U1111" i="4"/>
  <c r="D1111" i="4" s="1"/>
  <c r="Q1111" i="4"/>
  <c r="B1111" i="4"/>
  <c r="O1111" i="4" s="1"/>
  <c r="U1110" i="4"/>
  <c r="D1110" i="4" s="1"/>
  <c r="Q1110" i="4"/>
  <c r="B1110" i="4"/>
  <c r="O1110" i="4" s="1"/>
  <c r="U1109" i="4"/>
  <c r="D1109" i="4" s="1"/>
  <c r="Q1109" i="4"/>
  <c r="B1109" i="4"/>
  <c r="O1109" i="4" s="1"/>
  <c r="U1108" i="4"/>
  <c r="Q1108" i="4"/>
  <c r="D1108" i="4"/>
  <c r="B1108" i="4"/>
  <c r="O1108" i="4" s="1"/>
  <c r="U1107" i="4"/>
  <c r="D1107" i="4" s="1"/>
  <c r="Q1107" i="4"/>
  <c r="B1107" i="4"/>
  <c r="O1107" i="4" s="1"/>
  <c r="U1106" i="4"/>
  <c r="D1106" i="4" s="1"/>
  <c r="Q1106" i="4"/>
  <c r="B1106" i="4"/>
  <c r="O1106" i="4" s="1"/>
  <c r="U1105" i="4"/>
  <c r="D1105" i="4" s="1"/>
  <c r="B1105" i="4"/>
  <c r="N1105" i="4" s="1"/>
  <c r="P1105" i="4" s="1"/>
  <c r="Q1105" i="4" s="1"/>
  <c r="U1104" i="4"/>
  <c r="D1104" i="4" s="1"/>
  <c r="Q1104" i="4"/>
  <c r="B1104" i="4"/>
  <c r="N1104" i="4" s="1"/>
  <c r="U1103" i="4"/>
  <c r="Q1103" i="4"/>
  <c r="O1103" i="4"/>
  <c r="D1103" i="4"/>
  <c r="B1103" i="4"/>
  <c r="N1103" i="4" s="1"/>
  <c r="U1102" i="4"/>
  <c r="D1102" i="4" s="1"/>
  <c r="Q1102" i="4"/>
  <c r="B1102" i="4"/>
  <c r="N1102" i="4" s="1"/>
  <c r="U1101" i="4"/>
  <c r="Q1101" i="4"/>
  <c r="D1101" i="4"/>
  <c r="B1101" i="4"/>
  <c r="N1101" i="4" s="1"/>
  <c r="U1100" i="4"/>
  <c r="D1100" i="4" s="1"/>
  <c r="Q1100" i="4"/>
  <c r="B1100" i="4"/>
  <c r="U1099" i="4"/>
  <c r="D1099" i="4" s="1"/>
  <c r="Q1099" i="4"/>
  <c r="B1099" i="4"/>
  <c r="N1099" i="4" s="1"/>
  <c r="U1098" i="4"/>
  <c r="D1098" i="4" s="1"/>
  <c r="Q1098" i="4"/>
  <c r="B1098" i="4"/>
  <c r="N1098" i="4" s="1"/>
  <c r="U1097" i="4"/>
  <c r="Q1097" i="4"/>
  <c r="D1097" i="4"/>
  <c r="B1097" i="4"/>
  <c r="O1097" i="4" s="1"/>
  <c r="U1096" i="4"/>
  <c r="D1096" i="4" s="1"/>
  <c r="Q1096" i="4"/>
  <c r="B1096" i="4"/>
  <c r="N1096" i="4" s="1"/>
  <c r="U1095" i="4"/>
  <c r="D1095" i="4" s="1"/>
  <c r="Q1095" i="4"/>
  <c r="B1095" i="4"/>
  <c r="O1095" i="4" s="1"/>
  <c r="U1094" i="4"/>
  <c r="D1094" i="4" s="1"/>
  <c r="B1094" i="4"/>
  <c r="N1094" i="4" s="1"/>
  <c r="P1094" i="4" s="1"/>
  <c r="Q1094" i="4" s="1"/>
  <c r="U1093" i="4"/>
  <c r="D1093" i="4" s="1"/>
  <c r="Q1093" i="4"/>
  <c r="N1093" i="4"/>
  <c r="B1093" i="4"/>
  <c r="O1093" i="4" s="1"/>
  <c r="U1092" i="4"/>
  <c r="D1092" i="4" s="1"/>
  <c r="Q1092" i="4"/>
  <c r="B1092" i="4"/>
  <c r="U1091" i="4"/>
  <c r="D1091" i="4" s="1"/>
  <c r="Q1091" i="4"/>
  <c r="B1091" i="4"/>
  <c r="U1090" i="4"/>
  <c r="D1090" i="4" s="1"/>
  <c r="Q1090" i="4"/>
  <c r="B1090" i="4"/>
  <c r="N1090" i="4" s="1"/>
  <c r="U1089" i="4"/>
  <c r="D1089" i="4" s="1"/>
  <c r="Q1089" i="4"/>
  <c r="B1089" i="4"/>
  <c r="O1089" i="4" s="1"/>
  <c r="U1088" i="4"/>
  <c r="D1088" i="4" s="1"/>
  <c r="Q1088" i="4"/>
  <c r="O1088" i="4"/>
  <c r="B1088" i="4"/>
  <c r="N1088" i="4" s="1"/>
  <c r="U1087" i="4"/>
  <c r="D1087" i="4" s="1"/>
  <c r="Q1087" i="4"/>
  <c r="B1087" i="4"/>
  <c r="O1087" i="4" s="1"/>
  <c r="U1086" i="4"/>
  <c r="D1086" i="4" s="1"/>
  <c r="Q1086" i="4"/>
  <c r="O1086" i="4"/>
  <c r="B1086" i="4"/>
  <c r="N1086" i="4" s="1"/>
  <c r="U1085" i="4"/>
  <c r="D1085" i="4" s="1"/>
  <c r="Q1085" i="4"/>
  <c r="B1085" i="4"/>
  <c r="O1085" i="4" s="1"/>
  <c r="U1084" i="4"/>
  <c r="D1084" i="4" s="1"/>
  <c r="B1084" i="4"/>
  <c r="O1084" i="4" s="1"/>
  <c r="U1083" i="4"/>
  <c r="D1083" i="4" s="1"/>
  <c r="B1083" i="4"/>
  <c r="O1083" i="4" s="1"/>
  <c r="U1082" i="4"/>
  <c r="D1082" i="4" s="1"/>
  <c r="Q1082" i="4"/>
  <c r="B1082" i="4"/>
  <c r="O1082" i="4" s="1"/>
  <c r="U1081" i="4"/>
  <c r="D1081" i="4" s="1"/>
  <c r="Q1081" i="4"/>
  <c r="B1081" i="4"/>
  <c r="O1081" i="4" s="1"/>
  <c r="U1080" i="4"/>
  <c r="D1080" i="4" s="1"/>
  <c r="B1080" i="4"/>
  <c r="O1080" i="4" s="1"/>
  <c r="U1079" i="4"/>
  <c r="D1079" i="4" s="1"/>
  <c r="Q1079" i="4"/>
  <c r="B1079" i="4"/>
  <c r="O1079" i="4" s="1"/>
  <c r="U1078" i="4"/>
  <c r="D1078" i="4" s="1"/>
  <c r="Q1078" i="4"/>
  <c r="O1078" i="4"/>
  <c r="B1078" i="4"/>
  <c r="N1078" i="4" s="1"/>
  <c r="U1077" i="4"/>
  <c r="D1077" i="4" s="1"/>
  <c r="Q1077" i="4"/>
  <c r="B1077" i="4"/>
  <c r="O1077" i="4" s="1"/>
  <c r="U1076" i="4"/>
  <c r="Q1076" i="4"/>
  <c r="D1076" i="4"/>
  <c r="B1076" i="4"/>
  <c r="N1076" i="4" s="1"/>
  <c r="U1075" i="4"/>
  <c r="D1075" i="4" s="1"/>
  <c r="Q1075" i="4"/>
  <c r="B1075" i="4"/>
  <c r="O1075" i="4" s="1"/>
  <c r="U1074" i="4"/>
  <c r="Q1074" i="4"/>
  <c r="D1074" i="4"/>
  <c r="B1074" i="4"/>
  <c r="O1074" i="4" s="1"/>
  <c r="U1073" i="4"/>
  <c r="D1073" i="4" s="1"/>
  <c r="Q1073" i="4"/>
  <c r="B1073" i="4"/>
  <c r="O1073" i="4" s="1"/>
  <c r="U1072" i="4"/>
  <c r="Q1072" i="4"/>
  <c r="D1072" i="4"/>
  <c r="B1072" i="4"/>
  <c r="N1072" i="4" s="1"/>
  <c r="U1071" i="4"/>
  <c r="D1071" i="4" s="1"/>
  <c r="Q1071" i="4"/>
  <c r="B1071" i="4"/>
  <c r="O1071" i="4" s="1"/>
  <c r="U1070" i="4"/>
  <c r="Q1070" i="4"/>
  <c r="O1070" i="4"/>
  <c r="N1070" i="4"/>
  <c r="D1070" i="4"/>
  <c r="B1070" i="4"/>
  <c r="U1069" i="4"/>
  <c r="D1069" i="4" s="1"/>
  <c r="Q1069" i="4"/>
  <c r="B1069" i="4"/>
  <c r="O1069" i="4" s="1"/>
  <c r="U1068" i="4"/>
  <c r="D1068" i="4" s="1"/>
  <c r="B1068" i="4"/>
  <c r="U1067" i="4"/>
  <c r="D1067" i="4" s="1"/>
  <c r="Q1067" i="4"/>
  <c r="B1067" i="4"/>
  <c r="O1067" i="4" s="1"/>
  <c r="U1066" i="4"/>
  <c r="D1066" i="4" s="1"/>
  <c r="Q1066" i="4"/>
  <c r="B1066" i="4"/>
  <c r="U1065" i="4"/>
  <c r="D1065" i="4" s="1"/>
  <c r="Q1065" i="4"/>
  <c r="B1065" i="4"/>
  <c r="U1064" i="4"/>
  <c r="D1064" i="4" s="1"/>
  <c r="Q1064" i="4"/>
  <c r="B1064" i="4"/>
  <c r="U1063" i="4"/>
  <c r="D1063" i="4" s="1"/>
  <c r="Q1063" i="4"/>
  <c r="B1063" i="4"/>
  <c r="O1063" i="4" s="1"/>
  <c r="U1062" i="4"/>
  <c r="Q1062" i="4"/>
  <c r="D1062" i="4"/>
  <c r="B1062" i="4"/>
  <c r="U1061" i="4"/>
  <c r="D1061" i="4" s="1"/>
  <c r="Q1061" i="4"/>
  <c r="B1061" i="4"/>
  <c r="U1060" i="4"/>
  <c r="D1060" i="4" s="1"/>
  <c r="Q1060" i="4"/>
  <c r="B1060" i="4"/>
  <c r="U1059" i="4"/>
  <c r="D1059" i="4" s="1"/>
  <c r="Q1059" i="4"/>
  <c r="B1059" i="4"/>
  <c r="U1058" i="4"/>
  <c r="D1058" i="4" s="1"/>
  <c r="Q1058" i="4"/>
  <c r="B1058" i="4"/>
  <c r="U1057" i="4"/>
  <c r="D1057" i="4" s="1"/>
  <c r="Q1057" i="4"/>
  <c r="B1057" i="4"/>
  <c r="U1056" i="4"/>
  <c r="D1056" i="4" s="1"/>
  <c r="Q1056" i="4"/>
  <c r="B1056" i="4"/>
  <c r="U1055" i="4"/>
  <c r="D1055" i="4" s="1"/>
  <c r="Q1055" i="4"/>
  <c r="B1055" i="4"/>
  <c r="O1055" i="4" s="1"/>
  <c r="U1054" i="4"/>
  <c r="Q1054" i="4"/>
  <c r="D1054" i="4"/>
  <c r="B1054" i="4"/>
  <c r="U1053" i="4"/>
  <c r="Q1053" i="4"/>
  <c r="D1053" i="4"/>
  <c r="B1053" i="4"/>
  <c r="U1052" i="4"/>
  <c r="D1052" i="4" s="1"/>
  <c r="Q1052" i="4"/>
  <c r="B1052" i="4"/>
  <c r="U1051" i="4"/>
  <c r="D1051" i="4" s="1"/>
  <c r="Q1051" i="4"/>
  <c r="B1051" i="4"/>
  <c r="O1051" i="4" s="1"/>
  <c r="U1050" i="4"/>
  <c r="D1050" i="4" s="1"/>
  <c r="Q1050" i="4"/>
  <c r="B1050" i="4"/>
  <c r="U1049" i="4"/>
  <c r="D1049" i="4" s="1"/>
  <c r="Q1049" i="4"/>
  <c r="B1049" i="4"/>
  <c r="U1048" i="4"/>
  <c r="D1048" i="4" s="1"/>
  <c r="Q1048" i="4"/>
  <c r="B1048" i="4"/>
  <c r="U1047" i="4"/>
  <c r="D1047" i="4" s="1"/>
  <c r="B1047" i="4"/>
  <c r="N1047" i="4" s="1"/>
  <c r="P1047" i="4" s="1"/>
  <c r="Q1047" i="4" s="1"/>
  <c r="U1046" i="4"/>
  <c r="D1046" i="4" s="1"/>
  <c r="Q1046" i="4"/>
  <c r="B1046" i="4"/>
  <c r="O1046" i="4" s="1"/>
  <c r="U1045" i="4"/>
  <c r="D1045" i="4" s="1"/>
  <c r="Q1045" i="4"/>
  <c r="B1045" i="4"/>
  <c r="N1045" i="4" s="1"/>
  <c r="U1044" i="4"/>
  <c r="D1044" i="4" s="1"/>
  <c r="Q1044" i="4"/>
  <c r="B1044" i="4"/>
  <c r="O1044" i="4" s="1"/>
  <c r="U1043" i="4"/>
  <c r="D1043" i="4" s="1"/>
  <c r="Q1043" i="4"/>
  <c r="B1043" i="4"/>
  <c r="U1042" i="4"/>
  <c r="D1042" i="4" s="1"/>
  <c r="Q1042" i="4"/>
  <c r="B1042" i="4"/>
  <c r="O1042" i="4" s="1"/>
  <c r="U1041" i="4"/>
  <c r="Q1041" i="4"/>
  <c r="D1041" i="4"/>
  <c r="B1041" i="4"/>
  <c r="O1041" i="4" s="1"/>
  <c r="U1040" i="4"/>
  <c r="D1040" i="4" s="1"/>
  <c r="Q1040" i="4"/>
  <c r="B1040" i="4"/>
  <c r="O1040" i="4" s="1"/>
  <c r="U1039" i="4"/>
  <c r="D1039" i="4" s="1"/>
  <c r="Q1039" i="4"/>
  <c r="B1039" i="4"/>
  <c r="U1038" i="4"/>
  <c r="D1038" i="4" s="1"/>
  <c r="Q1038" i="4"/>
  <c r="B1038" i="4"/>
  <c r="O1038" i="4" s="1"/>
  <c r="U1037" i="4"/>
  <c r="D1037" i="4" s="1"/>
  <c r="Q1037" i="4"/>
  <c r="N1037" i="4"/>
  <c r="B1037" i="4"/>
  <c r="O1037" i="4" s="1"/>
  <c r="U1036" i="4"/>
  <c r="D1036" i="4" s="1"/>
  <c r="Q1036" i="4"/>
  <c r="B1036" i="4"/>
  <c r="O1036" i="4" s="1"/>
  <c r="U1035" i="4"/>
  <c r="Q1035" i="4"/>
  <c r="N1035" i="4"/>
  <c r="D1035" i="4"/>
  <c r="B1035" i="4"/>
  <c r="O1035" i="4" s="1"/>
  <c r="U1034" i="4"/>
  <c r="D1034" i="4" s="1"/>
  <c r="Q1034" i="4"/>
  <c r="B1034" i="4"/>
  <c r="O1034" i="4" s="1"/>
  <c r="U1033" i="4"/>
  <c r="D1033" i="4" s="1"/>
  <c r="Q1033" i="4"/>
  <c r="B1033" i="4"/>
  <c r="U1032" i="4"/>
  <c r="D1032" i="4" s="1"/>
  <c r="Q1032" i="4"/>
  <c r="B1032" i="4"/>
  <c r="U1031" i="4"/>
  <c r="D1031" i="4" s="1"/>
  <c r="Q1031" i="4"/>
  <c r="B1031" i="4"/>
  <c r="U1030" i="4"/>
  <c r="D1030" i="4" s="1"/>
  <c r="Q1030" i="4"/>
  <c r="B1030" i="4"/>
  <c r="U1029" i="4"/>
  <c r="D1029" i="4" s="1"/>
  <c r="Q1029" i="4"/>
  <c r="B1029" i="4"/>
  <c r="U1028" i="4"/>
  <c r="D1028" i="4" s="1"/>
  <c r="Q1028" i="4"/>
  <c r="B1028" i="4"/>
  <c r="U1027" i="4"/>
  <c r="D1027" i="4" s="1"/>
  <c r="Q1027" i="4"/>
  <c r="B1027" i="4"/>
  <c r="U1026" i="4"/>
  <c r="D1026" i="4" s="1"/>
  <c r="Q1026" i="4"/>
  <c r="B1026" i="4"/>
  <c r="U1025" i="4"/>
  <c r="D1025" i="4" s="1"/>
  <c r="Q1025" i="4"/>
  <c r="B1025" i="4"/>
  <c r="O1025" i="4" s="1"/>
  <c r="U1024" i="4"/>
  <c r="D1024" i="4" s="1"/>
  <c r="Q1024" i="4"/>
  <c r="B1024" i="4"/>
  <c r="U1023" i="4"/>
  <c r="D1023" i="4" s="1"/>
  <c r="Q1023" i="4"/>
  <c r="B1023" i="4"/>
  <c r="N1023" i="4" s="1"/>
  <c r="U1022" i="4"/>
  <c r="D1022" i="4" s="1"/>
  <c r="Q1022" i="4"/>
  <c r="B1022" i="4"/>
  <c r="U1021" i="4"/>
  <c r="D1021" i="4" s="1"/>
  <c r="Q1021" i="4"/>
  <c r="B1021" i="4"/>
  <c r="U1020" i="4"/>
  <c r="D1020" i="4" s="1"/>
  <c r="B1020" i="4"/>
  <c r="O1020" i="4" s="1"/>
  <c r="U1019" i="4"/>
  <c r="D1019" i="4" s="1"/>
  <c r="Q1019" i="4"/>
  <c r="B1019" i="4"/>
  <c r="U1018" i="4"/>
  <c r="D1018" i="4" s="1"/>
  <c r="Q1018" i="4"/>
  <c r="B1018" i="4"/>
  <c r="U1017" i="4"/>
  <c r="D1017" i="4" s="1"/>
  <c r="Q1017" i="4"/>
  <c r="B1017" i="4"/>
  <c r="U1016" i="4"/>
  <c r="D1016" i="4" s="1"/>
  <c r="Q1016" i="4"/>
  <c r="B1016" i="4"/>
  <c r="O1016" i="4" s="1"/>
  <c r="U1015" i="4"/>
  <c r="D1015" i="4" s="1"/>
  <c r="Q1015" i="4"/>
  <c r="B1015" i="4"/>
  <c r="N1015" i="4" s="1"/>
  <c r="U1014" i="4"/>
  <c r="D1014" i="4" s="1"/>
  <c r="Q1014" i="4"/>
  <c r="B1014" i="4"/>
  <c r="U1013" i="4"/>
  <c r="D1013" i="4" s="1"/>
  <c r="Q1013" i="4"/>
  <c r="B1013" i="4"/>
  <c r="N1013" i="4" s="1"/>
  <c r="U1012" i="4"/>
  <c r="D1012" i="4" s="1"/>
  <c r="B1012" i="4"/>
  <c r="O1012" i="4" s="1"/>
  <c r="U1011" i="4"/>
  <c r="D1011" i="4" s="1"/>
  <c r="Q1011" i="4"/>
  <c r="B1011" i="4"/>
  <c r="U1010" i="4"/>
  <c r="D1010" i="4" s="1"/>
  <c r="Q1010" i="4"/>
  <c r="B1010" i="4"/>
  <c r="U1009" i="4"/>
  <c r="D1009" i="4" s="1"/>
  <c r="Q1009" i="4"/>
  <c r="B1009" i="4"/>
  <c r="U1008" i="4"/>
  <c r="D1008" i="4" s="1"/>
  <c r="Q1008" i="4"/>
  <c r="B1008" i="4"/>
  <c r="U1007" i="4"/>
  <c r="D1007" i="4" s="1"/>
  <c r="Q1007" i="4"/>
  <c r="B1007" i="4"/>
  <c r="U1006" i="4"/>
  <c r="Q1006" i="4"/>
  <c r="O1006" i="4"/>
  <c r="D1006" i="4"/>
  <c r="B1006" i="4"/>
  <c r="N1006" i="4" s="1"/>
  <c r="U1005" i="4"/>
  <c r="D1005" i="4" s="1"/>
  <c r="Q1005" i="4"/>
  <c r="B1005" i="4"/>
  <c r="U1004" i="4"/>
  <c r="D1004" i="4" s="1"/>
  <c r="Q1004" i="4"/>
  <c r="N1004" i="4"/>
  <c r="B1004" i="4"/>
  <c r="O1004" i="4" s="1"/>
  <c r="U1003" i="4"/>
  <c r="D1003" i="4" s="1"/>
  <c r="Q1003" i="4"/>
  <c r="B1003" i="4"/>
  <c r="U1002" i="4"/>
  <c r="Q1002" i="4"/>
  <c r="N1002" i="4"/>
  <c r="D1002" i="4"/>
  <c r="B1002" i="4"/>
  <c r="O1002" i="4" s="1"/>
  <c r="U1001" i="4"/>
  <c r="D1001" i="4" s="1"/>
  <c r="Q1001" i="4"/>
  <c r="B1001" i="4"/>
  <c r="U1000" i="4"/>
  <c r="Q1000" i="4"/>
  <c r="O1000" i="4"/>
  <c r="N1000" i="4"/>
  <c r="D1000" i="4"/>
  <c r="B1000" i="4"/>
  <c r="U999" i="4"/>
  <c r="D999" i="4" s="1"/>
  <c r="O999" i="4"/>
  <c r="B999" i="4"/>
  <c r="N999" i="4" s="1"/>
  <c r="P999" i="4" s="1"/>
  <c r="Q999" i="4" s="1"/>
  <c r="U998" i="4"/>
  <c r="D998" i="4" s="1"/>
  <c r="Q998" i="4"/>
  <c r="B998" i="4"/>
  <c r="N998" i="4" s="1"/>
  <c r="U997" i="4"/>
  <c r="D997" i="4" s="1"/>
  <c r="Q997" i="4"/>
  <c r="B997" i="4"/>
  <c r="N997" i="4" s="1"/>
  <c r="U996" i="4"/>
  <c r="D996" i="4" s="1"/>
  <c r="Q996" i="4"/>
  <c r="B996" i="4"/>
  <c r="N996" i="4" s="1"/>
  <c r="U995" i="4"/>
  <c r="Q995" i="4"/>
  <c r="D995" i="4"/>
  <c r="B995" i="4"/>
  <c r="N995" i="4" s="1"/>
  <c r="U994" i="4"/>
  <c r="D994" i="4" s="1"/>
  <c r="Q994" i="4"/>
  <c r="B994" i="4"/>
  <c r="N994" i="4" s="1"/>
  <c r="U993" i="4"/>
  <c r="D993" i="4" s="1"/>
  <c r="B993" i="4"/>
  <c r="N993" i="4" s="1"/>
  <c r="P993" i="4" s="1"/>
  <c r="Q993" i="4" s="1"/>
  <c r="U992" i="4"/>
  <c r="D992" i="4" s="1"/>
  <c r="Q992" i="4"/>
  <c r="B992" i="4"/>
  <c r="U991" i="4"/>
  <c r="D991" i="4" s="1"/>
  <c r="Q991" i="4"/>
  <c r="B991" i="4"/>
  <c r="O991" i="4" s="1"/>
  <c r="U990" i="4"/>
  <c r="D990" i="4" s="1"/>
  <c r="Q990" i="4"/>
  <c r="B990" i="4"/>
  <c r="U989" i="4"/>
  <c r="D989" i="4" s="1"/>
  <c r="Q989" i="4"/>
  <c r="B989" i="4"/>
  <c r="N989" i="4" s="1"/>
  <c r="U988" i="4"/>
  <c r="D988" i="4" s="1"/>
  <c r="Q988" i="4"/>
  <c r="B988" i="4"/>
  <c r="U987" i="4"/>
  <c r="D987" i="4" s="1"/>
  <c r="Q987" i="4"/>
  <c r="B987" i="4"/>
  <c r="O987" i="4" s="1"/>
  <c r="U986" i="4"/>
  <c r="D986" i="4" s="1"/>
  <c r="Q986" i="4"/>
  <c r="B986" i="4"/>
  <c r="U985" i="4"/>
  <c r="D985" i="4" s="1"/>
  <c r="B985" i="4"/>
  <c r="N985" i="4" s="1"/>
  <c r="P985" i="4" s="1"/>
  <c r="Q985" i="4" s="1"/>
  <c r="U984" i="4"/>
  <c r="D984" i="4" s="1"/>
  <c r="Q984" i="4"/>
  <c r="B984" i="4"/>
  <c r="N984" i="4" s="1"/>
  <c r="U983" i="4"/>
  <c r="D983" i="4" s="1"/>
  <c r="Q983" i="4"/>
  <c r="B983" i="4"/>
  <c r="N983" i="4" s="1"/>
  <c r="U982" i="4"/>
  <c r="Q982" i="4"/>
  <c r="D982" i="4"/>
  <c r="B982" i="4"/>
  <c r="O982" i="4" s="1"/>
  <c r="U981" i="4"/>
  <c r="D981" i="4" s="1"/>
  <c r="B981" i="4"/>
  <c r="U980" i="4"/>
  <c r="D980" i="4" s="1"/>
  <c r="Q980" i="4"/>
  <c r="B980" i="4"/>
  <c r="O980" i="4" s="1"/>
  <c r="U979" i="4"/>
  <c r="D979" i="4" s="1"/>
  <c r="Q979" i="4"/>
  <c r="B979" i="4"/>
  <c r="U978" i="4"/>
  <c r="Q978" i="4"/>
  <c r="D978" i="4"/>
  <c r="B978" i="4"/>
  <c r="O978" i="4" s="1"/>
  <c r="U977" i="4"/>
  <c r="D977" i="4" s="1"/>
  <c r="O977" i="4"/>
  <c r="N977" i="4"/>
  <c r="P977" i="4" s="1"/>
  <c r="Q977" i="4" s="1"/>
  <c r="B977" i="4"/>
  <c r="U976" i="4"/>
  <c r="Q976" i="4"/>
  <c r="D976" i="4"/>
  <c r="B976" i="4"/>
  <c r="U975" i="4"/>
  <c r="Q975" i="4"/>
  <c r="O975" i="4"/>
  <c r="D975" i="4"/>
  <c r="B975" i="4"/>
  <c r="N975" i="4" s="1"/>
  <c r="U974" i="4"/>
  <c r="D974" i="4" s="1"/>
  <c r="Q974" i="4"/>
  <c r="B974" i="4"/>
  <c r="N974" i="4" s="1"/>
  <c r="U973" i="4"/>
  <c r="D973" i="4" s="1"/>
  <c r="Q973" i="4"/>
  <c r="B973" i="4"/>
  <c r="O973" i="4" s="1"/>
  <c r="U972" i="4"/>
  <c r="D972" i="4" s="1"/>
  <c r="Q972" i="4"/>
  <c r="B972" i="4"/>
  <c r="N972" i="4" s="1"/>
  <c r="U971" i="4"/>
  <c r="D971" i="4" s="1"/>
  <c r="Q971" i="4"/>
  <c r="B971" i="4"/>
  <c r="N971" i="4" s="1"/>
  <c r="U970" i="4"/>
  <c r="D970" i="4" s="1"/>
  <c r="Q970" i="4"/>
  <c r="O970" i="4"/>
  <c r="B970" i="4"/>
  <c r="N970" i="4" s="1"/>
  <c r="U969" i="4"/>
  <c r="D969" i="4" s="1"/>
  <c r="Q969" i="4"/>
  <c r="B969" i="4"/>
  <c r="O969" i="4" s="1"/>
  <c r="U968" i="4"/>
  <c r="Q968" i="4"/>
  <c r="D968" i="4"/>
  <c r="B968" i="4"/>
  <c r="U967" i="4"/>
  <c r="D967" i="4" s="1"/>
  <c r="Q967" i="4"/>
  <c r="B967" i="4"/>
  <c r="N967" i="4" s="1"/>
  <c r="U966" i="4"/>
  <c r="D966" i="4" s="1"/>
  <c r="Q966" i="4"/>
  <c r="B966" i="4"/>
  <c r="N966" i="4" s="1"/>
  <c r="U965" i="4"/>
  <c r="D965" i="4" s="1"/>
  <c r="Q965" i="4"/>
  <c r="B965" i="4"/>
  <c r="O965" i="4" s="1"/>
  <c r="U964" i="4"/>
  <c r="D964" i="4" s="1"/>
  <c r="Q964" i="4"/>
  <c r="B964" i="4"/>
  <c r="N964" i="4" s="1"/>
  <c r="U963" i="4"/>
  <c r="D963" i="4" s="1"/>
  <c r="Q963" i="4"/>
  <c r="B963" i="4"/>
  <c r="N963" i="4" s="1"/>
  <c r="U962" i="4"/>
  <c r="D962" i="4" s="1"/>
  <c r="Q962" i="4"/>
  <c r="O962" i="4"/>
  <c r="B962" i="4"/>
  <c r="N962" i="4" s="1"/>
  <c r="U961" i="4"/>
  <c r="D961" i="4" s="1"/>
  <c r="Q961" i="4"/>
  <c r="B961" i="4"/>
  <c r="O961" i="4" s="1"/>
  <c r="U960" i="4"/>
  <c r="D960" i="4" s="1"/>
  <c r="Q960" i="4"/>
  <c r="B960" i="4"/>
  <c r="U959" i="4"/>
  <c r="D959" i="4" s="1"/>
  <c r="Q959" i="4"/>
  <c r="B959" i="4"/>
  <c r="N959" i="4" s="1"/>
  <c r="U958" i="4"/>
  <c r="D958" i="4" s="1"/>
  <c r="B958" i="4"/>
  <c r="U957" i="4"/>
  <c r="Q957" i="4"/>
  <c r="D957" i="4"/>
  <c r="B957" i="4"/>
  <c r="N957" i="4" s="1"/>
  <c r="U956" i="4"/>
  <c r="O956" i="4"/>
  <c r="N956" i="4"/>
  <c r="P956" i="4" s="1"/>
  <c r="Q956" i="4" s="1"/>
  <c r="D956" i="4"/>
  <c r="B956" i="4"/>
  <c r="U955" i="4"/>
  <c r="D955" i="4" s="1"/>
  <c r="Q955" i="4"/>
  <c r="B955" i="4"/>
  <c r="U954" i="4"/>
  <c r="Q954" i="4"/>
  <c r="O954" i="4"/>
  <c r="D954" i="4"/>
  <c r="B954" i="4"/>
  <c r="N954" i="4" s="1"/>
  <c r="U953" i="4"/>
  <c r="D953" i="4" s="1"/>
  <c r="Q953" i="4"/>
  <c r="B953" i="4"/>
  <c r="N953" i="4" s="1"/>
  <c r="U952" i="4"/>
  <c r="D952" i="4" s="1"/>
  <c r="Q952" i="4"/>
  <c r="B952" i="4"/>
  <c r="N952" i="4" s="1"/>
  <c r="U951" i="4"/>
  <c r="D951" i="4" s="1"/>
  <c r="Q951" i="4"/>
  <c r="B951" i="4"/>
  <c r="N951" i="4" s="1"/>
  <c r="U950" i="4"/>
  <c r="Q950" i="4"/>
  <c r="D950" i="4"/>
  <c r="B950" i="4"/>
  <c r="U949" i="4"/>
  <c r="D949" i="4" s="1"/>
  <c r="Q949" i="4"/>
  <c r="B949" i="4"/>
  <c r="N949" i="4" s="1"/>
  <c r="U948" i="4"/>
  <c r="D948" i="4" s="1"/>
  <c r="Q948" i="4"/>
  <c r="B948" i="4"/>
  <c r="O948" i="4" s="1"/>
  <c r="U947" i="4"/>
  <c r="D947" i="4" s="1"/>
  <c r="Q947" i="4"/>
  <c r="B947" i="4"/>
  <c r="U946" i="4"/>
  <c r="Q946" i="4"/>
  <c r="D946" i="4"/>
  <c r="B946" i="4"/>
  <c r="N946" i="4" s="1"/>
  <c r="U945" i="4"/>
  <c r="D945" i="4" s="1"/>
  <c r="Q945" i="4"/>
  <c r="O945" i="4"/>
  <c r="B945" i="4"/>
  <c r="N945" i="4" s="1"/>
  <c r="U944" i="4"/>
  <c r="D944" i="4" s="1"/>
  <c r="B944" i="4"/>
  <c r="U943" i="4"/>
  <c r="D943" i="4" s="1"/>
  <c r="Q943" i="4"/>
  <c r="B943" i="4"/>
  <c r="O943" i="4" s="1"/>
  <c r="U942" i="4"/>
  <c r="D942" i="4" s="1"/>
  <c r="Q942" i="4"/>
  <c r="B942" i="4"/>
  <c r="O942" i="4" s="1"/>
  <c r="U941" i="4"/>
  <c r="D941" i="4" s="1"/>
  <c r="B941" i="4"/>
  <c r="O941" i="4" s="1"/>
  <c r="U940" i="4"/>
  <c r="D940" i="4" s="1"/>
  <c r="Q940" i="4"/>
  <c r="B940" i="4"/>
  <c r="N940" i="4" s="1"/>
  <c r="U939" i="4"/>
  <c r="D939" i="4" s="1"/>
  <c r="Q939" i="4"/>
  <c r="B939" i="4"/>
  <c r="N939" i="4" s="1"/>
  <c r="U938" i="4"/>
  <c r="D938" i="4" s="1"/>
  <c r="Q938" i="4"/>
  <c r="B938" i="4"/>
  <c r="N938" i="4" s="1"/>
  <c r="U937" i="4"/>
  <c r="Q937" i="4"/>
  <c r="O937" i="4"/>
  <c r="D937" i="4"/>
  <c r="B937" i="4"/>
  <c r="N937" i="4" s="1"/>
  <c r="U936" i="4"/>
  <c r="Q936" i="4"/>
  <c r="D936" i="4"/>
  <c r="B936" i="4"/>
  <c r="N936" i="4" s="1"/>
  <c r="U935" i="4"/>
  <c r="D935" i="4" s="1"/>
  <c r="B935" i="4"/>
  <c r="N935" i="4" s="1"/>
  <c r="P935" i="4" s="1"/>
  <c r="Q935" i="4" s="1"/>
  <c r="U934" i="4"/>
  <c r="D934" i="4" s="1"/>
  <c r="Q934" i="4"/>
  <c r="B934" i="4"/>
  <c r="O934" i="4" s="1"/>
  <c r="U933" i="4"/>
  <c r="D933" i="4" s="1"/>
  <c r="Q933" i="4"/>
  <c r="B933" i="4"/>
  <c r="U932" i="4"/>
  <c r="D932" i="4" s="1"/>
  <c r="Q932" i="4"/>
  <c r="B932" i="4"/>
  <c r="O932" i="4" s="1"/>
  <c r="U931" i="4"/>
  <c r="D931" i="4" s="1"/>
  <c r="Q931" i="4"/>
  <c r="B931" i="4"/>
  <c r="O931" i="4" s="1"/>
  <c r="U930" i="4"/>
  <c r="D930" i="4" s="1"/>
  <c r="Q930" i="4"/>
  <c r="B930" i="4"/>
  <c r="O930" i="4" s="1"/>
  <c r="U929" i="4"/>
  <c r="D929" i="4" s="1"/>
  <c r="Q929" i="4"/>
  <c r="B929" i="4"/>
  <c r="U928" i="4"/>
  <c r="D928" i="4" s="1"/>
  <c r="Q928" i="4"/>
  <c r="B928" i="4"/>
  <c r="O928" i="4" s="1"/>
  <c r="U927" i="4"/>
  <c r="D927" i="4" s="1"/>
  <c r="Q927" i="4"/>
  <c r="B927" i="4"/>
  <c r="O927" i="4" s="1"/>
  <c r="U926" i="4"/>
  <c r="D926" i="4" s="1"/>
  <c r="Q926" i="4"/>
  <c r="B926" i="4"/>
  <c r="O926" i="4" s="1"/>
  <c r="U925" i="4"/>
  <c r="D925" i="4" s="1"/>
  <c r="B925" i="4"/>
  <c r="U924" i="4"/>
  <c r="D924" i="4" s="1"/>
  <c r="Q924" i="4"/>
  <c r="B924" i="4"/>
  <c r="O924" i="4" s="1"/>
  <c r="U923" i="4"/>
  <c r="D923" i="4" s="1"/>
  <c r="Q923" i="4"/>
  <c r="B923" i="4"/>
  <c r="N923" i="4" s="1"/>
  <c r="U922" i="4"/>
  <c r="Q922" i="4"/>
  <c r="D922" i="4"/>
  <c r="B922" i="4"/>
  <c r="N922" i="4" s="1"/>
  <c r="U921" i="4"/>
  <c r="D921" i="4" s="1"/>
  <c r="Q921" i="4"/>
  <c r="O921" i="4"/>
  <c r="B921" i="4"/>
  <c r="N921" i="4" s="1"/>
  <c r="U920" i="4"/>
  <c r="D920" i="4" s="1"/>
  <c r="Q920" i="4"/>
  <c r="B920" i="4"/>
  <c r="N920" i="4" s="1"/>
  <c r="U919" i="4"/>
  <c r="D919" i="4" s="1"/>
  <c r="B919" i="4"/>
  <c r="U918" i="4"/>
  <c r="Q918" i="4"/>
  <c r="D918" i="4"/>
  <c r="B918" i="4"/>
  <c r="N918" i="4" s="1"/>
  <c r="U917" i="4"/>
  <c r="D917" i="4" s="1"/>
  <c r="B917" i="4"/>
  <c r="N917" i="4" s="1"/>
  <c r="P917" i="4" s="1"/>
  <c r="Q917" i="4" s="1"/>
  <c r="U916" i="4"/>
  <c r="D916" i="4" s="1"/>
  <c r="Q916" i="4"/>
  <c r="B916" i="4"/>
  <c r="U915" i="4"/>
  <c r="D915" i="4" s="1"/>
  <c r="Q915" i="4"/>
  <c r="B915" i="4"/>
  <c r="N915" i="4" s="1"/>
  <c r="U914" i="4"/>
  <c r="D914" i="4" s="1"/>
  <c r="Q914" i="4"/>
  <c r="B914" i="4"/>
  <c r="N914" i="4" s="1"/>
  <c r="U913" i="4"/>
  <c r="Q913" i="4"/>
  <c r="D913" i="4"/>
  <c r="B913" i="4"/>
  <c r="N913" i="4" s="1"/>
  <c r="U912" i="4"/>
  <c r="D912" i="4" s="1"/>
  <c r="Q912" i="4"/>
  <c r="B912" i="4"/>
  <c r="N912" i="4" s="1"/>
  <c r="U911" i="4"/>
  <c r="D911" i="4" s="1"/>
  <c r="Q911" i="4"/>
  <c r="B911" i="4"/>
  <c r="O911" i="4" s="1"/>
  <c r="U910" i="4"/>
  <c r="D910" i="4" s="1"/>
  <c r="Q910" i="4"/>
  <c r="B910" i="4"/>
  <c r="N910" i="4" s="1"/>
  <c r="U909" i="4"/>
  <c r="D909" i="4" s="1"/>
  <c r="Q909" i="4"/>
  <c r="B909" i="4"/>
  <c r="N909" i="4" s="1"/>
  <c r="U908" i="4"/>
  <c r="D908" i="4" s="1"/>
  <c r="Q908" i="4"/>
  <c r="B908" i="4"/>
  <c r="U907" i="4"/>
  <c r="D907" i="4" s="1"/>
  <c r="Q907" i="4"/>
  <c r="B907" i="4"/>
  <c r="N907" i="4" s="1"/>
  <c r="U906" i="4"/>
  <c r="D906" i="4" s="1"/>
  <c r="Q906" i="4"/>
  <c r="B906" i="4"/>
  <c r="N906" i="4" s="1"/>
  <c r="U905" i="4"/>
  <c r="D905" i="4" s="1"/>
  <c r="B905" i="4"/>
  <c r="U904" i="4"/>
  <c r="Q904" i="4"/>
  <c r="N904" i="4"/>
  <c r="D904" i="4"/>
  <c r="B904" i="4"/>
  <c r="O904" i="4" s="1"/>
  <c r="U903" i="4"/>
  <c r="D903" i="4" s="1"/>
  <c r="Q903" i="4"/>
  <c r="B903" i="4"/>
  <c r="O903" i="4" s="1"/>
  <c r="U902" i="4"/>
  <c r="D902" i="4" s="1"/>
  <c r="Q902" i="4"/>
  <c r="B902" i="4"/>
  <c r="O902" i="4" s="1"/>
  <c r="U901" i="4"/>
  <c r="D901" i="4" s="1"/>
  <c r="Q901" i="4"/>
  <c r="B901" i="4"/>
  <c r="U900" i="4"/>
  <c r="N900" i="4"/>
  <c r="P900" i="4" s="1"/>
  <c r="Q900" i="4" s="1"/>
  <c r="D900" i="4"/>
  <c r="B900" i="4"/>
  <c r="O900" i="4" s="1"/>
  <c r="U899" i="4"/>
  <c r="D899" i="4" s="1"/>
  <c r="Q899" i="4"/>
  <c r="B899" i="4"/>
  <c r="U898" i="4"/>
  <c r="Q898" i="4"/>
  <c r="O898" i="4"/>
  <c r="D898" i="4"/>
  <c r="B898" i="4"/>
  <c r="N898" i="4" s="1"/>
  <c r="U897" i="4"/>
  <c r="D897" i="4" s="1"/>
  <c r="B897" i="4"/>
  <c r="O897" i="4" s="1"/>
  <c r="U896" i="4"/>
  <c r="D896" i="4" s="1"/>
  <c r="Q896" i="4"/>
  <c r="B896" i="4"/>
  <c r="O896" i="4" s="1"/>
  <c r="U895" i="4"/>
  <c r="D895" i="4"/>
  <c r="B895" i="4"/>
  <c r="N895" i="4" s="1"/>
  <c r="P895" i="4" s="1"/>
  <c r="Q895" i="4" s="1"/>
  <c r="U894" i="4"/>
  <c r="D894" i="4" s="1"/>
  <c r="Q894" i="4"/>
  <c r="B894" i="4"/>
  <c r="N894" i="4" s="1"/>
  <c r="U893" i="4"/>
  <c r="D893" i="4" s="1"/>
  <c r="N893" i="4"/>
  <c r="P893" i="4" s="1"/>
  <c r="Q893" i="4" s="1"/>
  <c r="B893" i="4"/>
  <c r="O893" i="4" s="1"/>
  <c r="U892" i="4"/>
  <c r="D892" i="4" s="1"/>
  <c r="Q892" i="4"/>
  <c r="B892" i="4"/>
  <c r="O892" i="4" s="1"/>
  <c r="U891" i="4"/>
  <c r="D891" i="4" s="1"/>
  <c r="Q891" i="4"/>
  <c r="B891" i="4"/>
  <c r="O891" i="4" s="1"/>
  <c r="U890" i="4"/>
  <c r="D890" i="4" s="1"/>
  <c r="Q890" i="4"/>
  <c r="B890" i="4"/>
  <c r="U889" i="4"/>
  <c r="Q889" i="4"/>
  <c r="D889" i="4"/>
  <c r="B889" i="4"/>
  <c r="O889" i="4" s="1"/>
  <c r="U888" i="4"/>
  <c r="D888" i="4" s="1"/>
  <c r="B888" i="4"/>
  <c r="O888" i="4" s="1"/>
  <c r="U887" i="4"/>
  <c r="D887" i="4" s="1"/>
  <c r="Q887" i="4"/>
  <c r="B887" i="4"/>
  <c r="U886" i="4"/>
  <c r="Q886" i="4"/>
  <c r="D886" i="4"/>
  <c r="B886" i="4"/>
  <c r="O886" i="4" s="1"/>
  <c r="U885" i="4"/>
  <c r="D885" i="4" s="1"/>
  <c r="Q885" i="4"/>
  <c r="B885" i="4"/>
  <c r="N885" i="4" s="1"/>
  <c r="U884" i="4"/>
  <c r="D884" i="4" s="1"/>
  <c r="B884" i="4"/>
  <c r="O884" i="4" s="1"/>
  <c r="U883" i="4"/>
  <c r="D883" i="4" s="1"/>
  <c r="Q883" i="4"/>
  <c r="B883" i="4"/>
  <c r="O883" i="4" s="1"/>
  <c r="U882" i="4"/>
  <c r="D882" i="4" s="1"/>
  <c r="Q882" i="4"/>
  <c r="B882" i="4"/>
  <c r="O882" i="4" s="1"/>
  <c r="U881" i="4"/>
  <c r="D881" i="4" s="1"/>
  <c r="Q881" i="4"/>
  <c r="B881" i="4"/>
  <c r="O881" i="4" s="1"/>
  <c r="U880" i="4"/>
  <c r="D880" i="4" s="1"/>
  <c r="Q880" i="4"/>
  <c r="B880" i="4"/>
  <c r="N880" i="4" s="1"/>
  <c r="U879" i="4"/>
  <c r="D879" i="4" s="1"/>
  <c r="Q879" i="4"/>
  <c r="B879" i="4"/>
  <c r="O879" i="4" s="1"/>
  <c r="U878" i="4"/>
  <c r="D878" i="4" s="1"/>
  <c r="Q878" i="4"/>
  <c r="B878" i="4"/>
  <c r="O878" i="4" s="1"/>
  <c r="U877" i="4"/>
  <c r="D877" i="4" s="1"/>
  <c r="Q877" i="4"/>
  <c r="B877" i="4"/>
  <c r="O877" i="4" s="1"/>
  <c r="U876" i="4"/>
  <c r="D876" i="4" s="1"/>
  <c r="Q876" i="4"/>
  <c r="B876" i="4"/>
  <c r="N876" i="4" s="1"/>
  <c r="U875" i="4"/>
  <c r="D875" i="4" s="1"/>
  <c r="Q875" i="4"/>
  <c r="B875" i="4"/>
  <c r="O875" i="4" s="1"/>
  <c r="U874" i="4"/>
  <c r="D874" i="4" s="1"/>
  <c r="P874" i="4"/>
  <c r="Q874" i="4" s="1"/>
  <c r="B874" i="4"/>
  <c r="N874" i="4" s="1"/>
  <c r="U873" i="4"/>
  <c r="D873" i="4" s="1"/>
  <c r="Q873" i="4"/>
  <c r="B873" i="4"/>
  <c r="O873" i="4" s="1"/>
  <c r="U872" i="4"/>
  <c r="D872" i="4" s="1"/>
  <c r="Q872" i="4"/>
  <c r="B872" i="4"/>
  <c r="N872" i="4" s="1"/>
  <c r="U871" i="4"/>
  <c r="D871" i="4" s="1"/>
  <c r="B871" i="4"/>
  <c r="O871" i="4" s="1"/>
  <c r="U870" i="4"/>
  <c r="D870" i="4" s="1"/>
  <c r="B870" i="4"/>
  <c r="O870" i="4" s="1"/>
  <c r="U869" i="4"/>
  <c r="D869" i="4" s="1"/>
  <c r="Q869" i="4"/>
  <c r="B869" i="4"/>
  <c r="N869" i="4" s="1"/>
  <c r="U868" i="4"/>
  <c r="Q868" i="4"/>
  <c r="D868" i="4"/>
  <c r="B868" i="4"/>
  <c r="O868" i="4" s="1"/>
  <c r="U867" i="4"/>
  <c r="D867" i="4" s="1"/>
  <c r="Q867" i="4"/>
  <c r="B867" i="4"/>
  <c r="O867" i="4" s="1"/>
  <c r="U866" i="4"/>
  <c r="D866" i="4" s="1"/>
  <c r="Q866" i="4"/>
  <c r="B866" i="4"/>
  <c r="O866" i="4" s="1"/>
  <c r="U865" i="4"/>
  <c r="Q865" i="4"/>
  <c r="D865" i="4"/>
  <c r="B865" i="4"/>
  <c r="O865" i="4" s="1"/>
  <c r="U864" i="4"/>
  <c r="D864" i="4" s="1"/>
  <c r="Q864" i="4"/>
  <c r="B864" i="4"/>
  <c r="O864" i="4" s="1"/>
  <c r="U863" i="4"/>
  <c r="D863" i="4" s="1"/>
  <c r="B863" i="4"/>
  <c r="N863" i="4" s="1"/>
  <c r="P863" i="4" s="1"/>
  <c r="Q863" i="4" s="1"/>
  <c r="U862" i="4"/>
  <c r="D862" i="4" s="1"/>
  <c r="Q862" i="4"/>
  <c r="B862" i="4"/>
  <c r="O862" i="4" s="1"/>
  <c r="U861" i="4"/>
  <c r="D861" i="4" s="1"/>
  <c r="N861" i="4"/>
  <c r="P861" i="4" s="1"/>
  <c r="Q861" i="4" s="1"/>
  <c r="B861" i="4"/>
  <c r="O861" i="4" s="1"/>
  <c r="U860" i="4"/>
  <c r="D860" i="4" s="1"/>
  <c r="B860" i="4"/>
  <c r="N860" i="4" s="1"/>
  <c r="P860" i="4" s="1"/>
  <c r="Q860" i="4" s="1"/>
  <c r="U859" i="4"/>
  <c r="D859" i="4" s="1"/>
  <c r="Q859" i="4"/>
  <c r="B859" i="4"/>
  <c r="O859" i="4" s="1"/>
  <c r="U858" i="4"/>
  <c r="D858" i="4" s="1"/>
  <c r="Q858" i="4"/>
  <c r="B858" i="4"/>
  <c r="N858" i="4" s="1"/>
  <c r="U857" i="4"/>
  <c r="D857" i="4" s="1"/>
  <c r="Q857" i="4"/>
  <c r="B857" i="4"/>
  <c r="O857" i="4" s="1"/>
  <c r="U856" i="4"/>
  <c r="D856" i="4" s="1"/>
  <c r="Q856" i="4"/>
  <c r="B856" i="4"/>
  <c r="U855" i="4"/>
  <c r="Q855" i="4"/>
  <c r="D855" i="4"/>
  <c r="B855" i="4"/>
  <c r="N855" i="4" s="1"/>
  <c r="U854" i="4"/>
  <c r="D854" i="4" s="1"/>
  <c r="B854" i="4"/>
  <c r="O854" i="4" s="1"/>
  <c r="U853" i="4"/>
  <c r="D853" i="4" s="1"/>
  <c r="Q853" i="4"/>
  <c r="B853" i="4"/>
  <c r="O853" i="4" s="1"/>
  <c r="U852" i="4"/>
  <c r="D852" i="4" s="1"/>
  <c r="Q852" i="4"/>
  <c r="B852" i="4"/>
  <c r="O852" i="4" s="1"/>
  <c r="U851" i="4"/>
  <c r="D851" i="4" s="1"/>
  <c r="B851" i="4"/>
  <c r="U850" i="4"/>
  <c r="D850" i="4" s="1"/>
  <c r="B850" i="4"/>
  <c r="O850" i="4" s="1"/>
  <c r="U849" i="4"/>
  <c r="Q849" i="4"/>
  <c r="D849" i="4"/>
  <c r="B849" i="4"/>
  <c r="O849" i="4" s="1"/>
  <c r="U848" i="4"/>
  <c r="D848" i="4" s="1"/>
  <c r="Q848" i="4"/>
  <c r="B848" i="4"/>
  <c r="U847" i="4"/>
  <c r="D847" i="4" s="1"/>
  <c r="B847" i="4"/>
  <c r="N847" i="4" s="1"/>
  <c r="P847" i="4" s="1"/>
  <c r="Q847" i="4" s="1"/>
  <c r="U846" i="4"/>
  <c r="D846" i="4" s="1"/>
  <c r="Q846" i="4"/>
  <c r="B846" i="4"/>
  <c r="U845" i="4"/>
  <c r="Q845" i="4"/>
  <c r="D845" i="4"/>
  <c r="B845" i="4"/>
  <c r="U844" i="4"/>
  <c r="D844" i="4" s="1"/>
  <c r="Q844" i="4"/>
  <c r="B844" i="4"/>
  <c r="N844" i="4" s="1"/>
  <c r="U843" i="4"/>
  <c r="D843" i="4" s="1"/>
  <c r="Q843" i="4"/>
  <c r="B843" i="4"/>
  <c r="U842" i="4"/>
  <c r="D842" i="4" s="1"/>
  <c r="Q842" i="4"/>
  <c r="B842" i="4"/>
  <c r="O842" i="4" s="1"/>
  <c r="U841" i="4"/>
  <c r="D841" i="4" s="1"/>
  <c r="Q841" i="4"/>
  <c r="B841" i="4"/>
  <c r="U840" i="4"/>
  <c r="D840" i="4" s="1"/>
  <c r="Q840" i="4"/>
  <c r="B840" i="4"/>
  <c r="O840" i="4" s="1"/>
  <c r="U839" i="4"/>
  <c r="D839" i="4" s="1"/>
  <c r="Q839" i="4"/>
  <c r="B839" i="4"/>
  <c r="U838" i="4"/>
  <c r="D838" i="4" s="1"/>
  <c r="Q838" i="4"/>
  <c r="B838" i="4"/>
  <c r="N838" i="4" s="1"/>
  <c r="U837" i="4"/>
  <c r="Q837" i="4"/>
  <c r="D837" i="4"/>
  <c r="B837" i="4"/>
  <c r="U836" i="4"/>
  <c r="D836" i="4" s="1"/>
  <c r="Q836" i="4"/>
  <c r="B836" i="4"/>
  <c r="U835" i="4"/>
  <c r="D835" i="4" s="1"/>
  <c r="Q835" i="4"/>
  <c r="B835" i="4"/>
  <c r="U834" i="4"/>
  <c r="D834" i="4" s="1"/>
  <c r="B834" i="4"/>
  <c r="U833" i="4"/>
  <c r="D833" i="4" s="1"/>
  <c r="Q833" i="4"/>
  <c r="B833" i="4"/>
  <c r="U832" i="4"/>
  <c r="D832" i="4" s="1"/>
  <c r="Q832" i="4"/>
  <c r="B832" i="4"/>
  <c r="U831" i="4"/>
  <c r="D831" i="4" s="1"/>
  <c r="Q831" i="4"/>
  <c r="B831" i="4"/>
  <c r="N831" i="4" s="1"/>
  <c r="U830" i="4"/>
  <c r="D830" i="4" s="1"/>
  <c r="Q830" i="4"/>
  <c r="B830" i="4"/>
  <c r="N830" i="4" s="1"/>
  <c r="U829" i="4"/>
  <c r="Q829" i="4"/>
  <c r="N829" i="4"/>
  <c r="D829" i="4"/>
  <c r="B829" i="4"/>
  <c r="O829" i="4" s="1"/>
  <c r="U828" i="4"/>
  <c r="D828" i="4" s="1"/>
  <c r="Q828" i="4"/>
  <c r="B828" i="4"/>
  <c r="U827" i="4"/>
  <c r="Q827" i="4"/>
  <c r="D827" i="4"/>
  <c r="B827" i="4"/>
  <c r="N827" i="4" s="1"/>
  <c r="U826" i="4"/>
  <c r="D826" i="4" s="1"/>
  <c r="Q826" i="4"/>
  <c r="O826" i="4"/>
  <c r="B826" i="4"/>
  <c r="N826" i="4" s="1"/>
  <c r="U825" i="4"/>
  <c r="D825" i="4" s="1"/>
  <c r="B825" i="4"/>
  <c r="U824" i="4"/>
  <c r="D824" i="4" s="1"/>
  <c r="Q824" i="4"/>
  <c r="B824" i="4"/>
  <c r="U823" i="4"/>
  <c r="D823" i="4" s="1"/>
  <c r="Q823" i="4"/>
  <c r="B823" i="4"/>
  <c r="U822" i="4"/>
  <c r="D822" i="4"/>
  <c r="B822" i="4"/>
  <c r="O822" i="4" s="1"/>
  <c r="U821" i="4"/>
  <c r="D821" i="4" s="1"/>
  <c r="Q821" i="4"/>
  <c r="B821" i="4"/>
  <c r="N821" i="4" s="1"/>
  <c r="U820" i="4"/>
  <c r="D820" i="4" s="1"/>
  <c r="Q820" i="4"/>
  <c r="B820" i="4"/>
  <c r="O820" i="4" s="1"/>
  <c r="U819" i="4"/>
  <c r="D819" i="4" s="1"/>
  <c r="Q819" i="4"/>
  <c r="B819" i="4"/>
  <c r="N819" i="4" s="1"/>
  <c r="U818" i="4"/>
  <c r="Q818" i="4"/>
  <c r="D818" i="4"/>
  <c r="B818" i="4"/>
  <c r="N818" i="4" s="1"/>
  <c r="U817" i="4"/>
  <c r="D817" i="4" s="1"/>
  <c r="Q817" i="4"/>
  <c r="B817" i="4"/>
  <c r="N817" i="4" s="1"/>
  <c r="U816" i="4"/>
  <c r="D816" i="4" s="1"/>
  <c r="Q816" i="4"/>
  <c r="B816" i="4"/>
  <c r="U815" i="4"/>
  <c r="D815" i="4" s="1"/>
  <c r="B815" i="4"/>
  <c r="U814" i="4"/>
  <c r="D814" i="4" s="1"/>
  <c r="Q814" i="4"/>
  <c r="B814" i="4"/>
  <c r="U813" i="4"/>
  <c r="D813" i="4" s="1"/>
  <c r="Q813" i="4"/>
  <c r="B813" i="4"/>
  <c r="U812" i="4"/>
  <c r="D812" i="4" s="1"/>
  <c r="B812" i="4"/>
  <c r="U811" i="4"/>
  <c r="D811" i="4" s="1"/>
  <c r="Q811" i="4"/>
  <c r="B811" i="4"/>
  <c r="N811" i="4" s="1"/>
  <c r="U810" i="4"/>
  <c r="D810" i="4" s="1"/>
  <c r="Q810" i="4"/>
  <c r="B810" i="4"/>
  <c r="U809" i="4"/>
  <c r="D809" i="4" s="1"/>
  <c r="Q809" i="4"/>
  <c r="B809" i="4"/>
  <c r="O809" i="4" s="1"/>
  <c r="U808" i="4"/>
  <c r="D808" i="4"/>
  <c r="B808" i="4"/>
  <c r="U807" i="4"/>
  <c r="Q807" i="4"/>
  <c r="D807" i="4"/>
  <c r="B807" i="4"/>
  <c r="O807" i="4" s="1"/>
  <c r="U806" i="4"/>
  <c r="D806" i="4" s="1"/>
  <c r="Q806" i="4"/>
  <c r="B806" i="4"/>
  <c r="U805" i="4"/>
  <c r="D805" i="4" s="1"/>
  <c r="Q805" i="4"/>
  <c r="B805" i="4"/>
  <c r="U804" i="4"/>
  <c r="D804" i="4" s="1"/>
  <c r="Q804" i="4"/>
  <c r="B804" i="4"/>
  <c r="U803" i="4"/>
  <c r="D803" i="4" s="1"/>
  <c r="B803" i="4"/>
  <c r="N803" i="4" s="1"/>
  <c r="P803" i="4" s="1"/>
  <c r="Q803" i="4" s="1"/>
  <c r="U802" i="4"/>
  <c r="Q802" i="4"/>
  <c r="D802" i="4"/>
  <c r="B802" i="4"/>
  <c r="O802" i="4" s="1"/>
  <c r="U801" i="4"/>
  <c r="D801" i="4" s="1"/>
  <c r="Q801" i="4"/>
  <c r="B801" i="4"/>
  <c r="N801" i="4" s="1"/>
  <c r="U800" i="4"/>
  <c r="Q800" i="4"/>
  <c r="D800" i="4"/>
  <c r="B800" i="4"/>
  <c r="O800" i="4" s="1"/>
  <c r="U799" i="4"/>
  <c r="D799" i="4" s="1"/>
  <c r="Q799" i="4"/>
  <c r="B799" i="4"/>
  <c r="N799" i="4" s="1"/>
  <c r="U798" i="4"/>
  <c r="D798" i="4" s="1"/>
  <c r="Q798" i="4"/>
  <c r="B798" i="4"/>
  <c r="U797" i="4"/>
  <c r="D797" i="4" s="1"/>
  <c r="Q797" i="4"/>
  <c r="B797" i="4"/>
  <c r="N797" i="4" s="1"/>
  <c r="U796" i="4"/>
  <c r="Q796" i="4"/>
  <c r="N796" i="4"/>
  <c r="D796" i="4"/>
  <c r="B796" i="4"/>
  <c r="O796" i="4" s="1"/>
  <c r="U795" i="4"/>
  <c r="D795" i="4" s="1"/>
  <c r="B795" i="4"/>
  <c r="O795" i="4" s="1"/>
  <c r="U794" i="4"/>
  <c r="D794" i="4" s="1"/>
  <c r="Q794" i="4"/>
  <c r="B794" i="4"/>
  <c r="N794" i="4" s="1"/>
  <c r="U793" i="4"/>
  <c r="D793" i="4" s="1"/>
  <c r="Q793" i="4"/>
  <c r="B793" i="4"/>
  <c r="O793" i="4" s="1"/>
  <c r="U792" i="4"/>
  <c r="Q792" i="4"/>
  <c r="D792" i="4"/>
  <c r="B792" i="4"/>
  <c r="N792" i="4" s="1"/>
  <c r="U791" i="4"/>
  <c r="D791" i="4" s="1"/>
  <c r="Q791" i="4"/>
  <c r="B791" i="4"/>
  <c r="O791" i="4" s="1"/>
  <c r="U790" i="4"/>
  <c r="D790" i="4" s="1"/>
  <c r="Q790" i="4"/>
  <c r="B790" i="4"/>
  <c r="O790" i="4" s="1"/>
  <c r="U789" i="4"/>
  <c r="D789" i="4" s="1"/>
  <c r="Q789" i="4"/>
  <c r="N789" i="4"/>
  <c r="B789" i="4"/>
  <c r="O789" i="4" s="1"/>
  <c r="U788" i="4"/>
  <c r="D788" i="4" s="1"/>
  <c r="Q788" i="4"/>
  <c r="B788" i="4"/>
  <c r="U787" i="4"/>
  <c r="D787" i="4" s="1"/>
  <c r="Q787" i="4"/>
  <c r="B787" i="4"/>
  <c r="O787" i="4" s="1"/>
  <c r="U786" i="4"/>
  <c r="Q786" i="4"/>
  <c r="N786" i="4"/>
  <c r="D786" i="4"/>
  <c r="B786" i="4"/>
  <c r="O786" i="4" s="1"/>
  <c r="U785" i="4"/>
  <c r="D785" i="4" s="1"/>
  <c r="N785" i="4"/>
  <c r="P785" i="4" s="1"/>
  <c r="Q785" i="4" s="1"/>
  <c r="B785" i="4"/>
  <c r="O785" i="4" s="1"/>
  <c r="U784" i="4"/>
  <c r="D784" i="4" s="1"/>
  <c r="Q784" i="4"/>
  <c r="B784" i="4"/>
  <c r="N784" i="4" s="1"/>
  <c r="U783" i="4"/>
  <c r="Q783" i="4"/>
  <c r="O783" i="4"/>
  <c r="N783" i="4"/>
  <c r="D783" i="4"/>
  <c r="B783" i="4"/>
  <c r="U782" i="4"/>
  <c r="Q782" i="4"/>
  <c r="D782" i="4"/>
  <c r="B782" i="4"/>
  <c r="N782" i="4" s="1"/>
  <c r="U781" i="4"/>
  <c r="D781" i="4" s="1"/>
  <c r="B781" i="4"/>
  <c r="O781" i="4" s="1"/>
  <c r="U780" i="4"/>
  <c r="D780" i="4" s="1"/>
  <c r="Q780" i="4"/>
  <c r="B780" i="4"/>
  <c r="O780" i="4" s="1"/>
  <c r="U779" i="4"/>
  <c r="D779" i="4" s="1"/>
  <c r="Q779" i="4"/>
  <c r="B779" i="4"/>
  <c r="O779" i="4" s="1"/>
  <c r="U778" i="4"/>
  <c r="Q778" i="4"/>
  <c r="N778" i="4"/>
  <c r="D778" i="4"/>
  <c r="B778" i="4"/>
  <c r="O778" i="4" s="1"/>
  <c r="U777" i="4"/>
  <c r="D777" i="4" s="1"/>
  <c r="Q777" i="4"/>
  <c r="B777" i="4"/>
  <c r="O777" i="4" s="1"/>
  <c r="U776" i="4"/>
  <c r="D776" i="4" s="1"/>
  <c r="Q776" i="4"/>
  <c r="B776" i="4"/>
  <c r="O776" i="4" s="1"/>
  <c r="U775" i="4"/>
  <c r="Q775" i="4"/>
  <c r="N775" i="4"/>
  <c r="D775" i="4"/>
  <c r="B775" i="4"/>
  <c r="O775" i="4" s="1"/>
  <c r="U774" i="4"/>
  <c r="D774" i="4" s="1"/>
  <c r="B774" i="4"/>
  <c r="O774" i="4" s="1"/>
  <c r="U773" i="4"/>
  <c r="D773" i="4" s="1"/>
  <c r="Q773" i="4"/>
  <c r="B773" i="4"/>
  <c r="N773" i="4" s="1"/>
  <c r="U772" i="4"/>
  <c r="Q772" i="4"/>
  <c r="N772" i="4"/>
  <c r="D772" i="4"/>
  <c r="B772" i="4"/>
  <c r="O772" i="4" s="1"/>
  <c r="U771" i="4"/>
  <c r="D771" i="4" s="1"/>
  <c r="Q771" i="4"/>
  <c r="B771" i="4"/>
  <c r="U770" i="4"/>
  <c r="D770" i="4" s="1"/>
  <c r="Q770" i="4"/>
  <c r="B770" i="4"/>
  <c r="O770" i="4" s="1"/>
  <c r="U769" i="4"/>
  <c r="Q769" i="4"/>
  <c r="O769" i="4"/>
  <c r="D769" i="4"/>
  <c r="B769" i="4"/>
  <c r="N769" i="4" s="1"/>
  <c r="U768" i="4"/>
  <c r="D768" i="4" s="1"/>
  <c r="O768" i="4"/>
  <c r="B768" i="4"/>
  <c r="N768" i="4" s="1"/>
  <c r="P768" i="4" s="1"/>
  <c r="Q768" i="4" s="1"/>
  <c r="U767" i="4"/>
  <c r="Q767" i="4"/>
  <c r="N767" i="4"/>
  <c r="D767" i="4"/>
  <c r="B767" i="4"/>
  <c r="O767" i="4" s="1"/>
  <c r="U766" i="4"/>
  <c r="D766" i="4" s="1"/>
  <c r="Q766" i="4"/>
  <c r="B766" i="4"/>
  <c r="O766" i="4" s="1"/>
  <c r="U765" i="4"/>
  <c r="D765" i="4" s="1"/>
  <c r="Q765" i="4"/>
  <c r="B765" i="4"/>
  <c r="O765" i="4" s="1"/>
  <c r="U764" i="4"/>
  <c r="D764" i="4" s="1"/>
  <c r="B764" i="4"/>
  <c r="N764" i="4" s="1"/>
  <c r="P764" i="4" s="1"/>
  <c r="Q764" i="4" s="1"/>
  <c r="U763" i="4"/>
  <c r="D763" i="4" s="1"/>
  <c r="Q763" i="4"/>
  <c r="B763" i="4"/>
  <c r="N763" i="4" s="1"/>
  <c r="U762" i="4"/>
  <c r="D762" i="4" s="1"/>
  <c r="B762" i="4"/>
  <c r="N762" i="4" s="1"/>
  <c r="P762" i="4" s="1"/>
  <c r="Q762" i="4" s="1"/>
  <c r="U761" i="4"/>
  <c r="D761" i="4" s="1"/>
  <c r="B761" i="4"/>
  <c r="O761" i="4" s="1"/>
  <c r="U760" i="4"/>
  <c r="D760" i="4" s="1"/>
  <c r="Q760" i="4"/>
  <c r="B760" i="4"/>
  <c r="O760" i="4" s="1"/>
  <c r="U759" i="4"/>
  <c r="Q759" i="4"/>
  <c r="D759" i="4"/>
  <c r="B759" i="4"/>
  <c r="O759" i="4" s="1"/>
  <c r="U758" i="4"/>
  <c r="D758" i="4" s="1"/>
  <c r="Q758" i="4"/>
  <c r="N758" i="4"/>
  <c r="B758" i="4"/>
  <c r="O758" i="4" s="1"/>
  <c r="U757" i="4"/>
  <c r="D757" i="4" s="1"/>
  <c r="Q757" i="4"/>
  <c r="B757" i="4"/>
  <c r="O757" i="4" s="1"/>
  <c r="U756" i="4"/>
  <c r="D756" i="4" s="1"/>
  <c r="Q756" i="4"/>
  <c r="B756" i="4"/>
  <c r="O756" i="4" s="1"/>
  <c r="U755" i="4"/>
  <c r="Q755" i="4"/>
  <c r="D755" i="4"/>
  <c r="B755" i="4"/>
  <c r="O755" i="4" s="1"/>
  <c r="U754" i="4"/>
  <c r="D754" i="4" s="1"/>
  <c r="Q754" i="4"/>
  <c r="N754" i="4"/>
  <c r="B754" i="4"/>
  <c r="O754" i="4" s="1"/>
  <c r="U753" i="4"/>
  <c r="D753" i="4" s="1"/>
  <c r="Q753" i="4"/>
  <c r="B753" i="4"/>
  <c r="O753" i="4" s="1"/>
  <c r="U752" i="4"/>
  <c r="D752" i="4" s="1"/>
  <c r="Q752" i="4"/>
  <c r="B752" i="4"/>
  <c r="O752" i="4" s="1"/>
  <c r="U751" i="4"/>
  <c r="D751" i="4" s="1"/>
  <c r="Q751" i="4"/>
  <c r="B751" i="4"/>
  <c r="O751" i="4" s="1"/>
  <c r="U750" i="4"/>
  <c r="D750" i="4" s="1"/>
  <c r="Q750" i="4"/>
  <c r="B750" i="4"/>
  <c r="O750" i="4" s="1"/>
  <c r="U749" i="4"/>
  <c r="Q749" i="4"/>
  <c r="D749" i="4"/>
  <c r="B749" i="4"/>
  <c r="U748" i="4"/>
  <c r="D748" i="4" s="1"/>
  <c r="N748" i="4"/>
  <c r="P748" i="4" s="1"/>
  <c r="Q748" i="4" s="1"/>
  <c r="B748" i="4"/>
  <c r="O748" i="4" s="1"/>
  <c r="U747" i="4"/>
  <c r="D747" i="4" s="1"/>
  <c r="Q747" i="4"/>
  <c r="B747" i="4"/>
  <c r="U746" i="4"/>
  <c r="Q746" i="4"/>
  <c r="O746" i="4"/>
  <c r="D746" i="4"/>
  <c r="B746" i="4"/>
  <c r="N746" i="4" s="1"/>
  <c r="U745" i="4"/>
  <c r="D745" i="4" s="1"/>
  <c r="Q745" i="4"/>
  <c r="B745" i="4"/>
  <c r="N745" i="4" s="1"/>
  <c r="U744" i="4"/>
  <c r="D744" i="4" s="1"/>
  <c r="Q744" i="4"/>
  <c r="B744" i="4"/>
  <c r="O744" i="4" s="1"/>
  <c r="U743" i="4"/>
  <c r="Q743" i="4"/>
  <c r="D743" i="4"/>
  <c r="B743" i="4"/>
  <c r="N743" i="4" s="1"/>
  <c r="U742" i="4"/>
  <c r="D742" i="4" s="1"/>
  <c r="Q742" i="4"/>
  <c r="B742" i="4"/>
  <c r="O742" i="4" s="1"/>
  <c r="U741" i="4"/>
  <c r="D741" i="4" s="1"/>
  <c r="Q741" i="4"/>
  <c r="B741" i="4"/>
  <c r="N741" i="4" s="1"/>
  <c r="U740" i="4"/>
  <c r="D740" i="4" s="1"/>
  <c r="Q740" i="4"/>
  <c r="B740" i="4"/>
  <c r="N740" i="4" s="1"/>
  <c r="U739" i="4"/>
  <c r="D739" i="4" s="1"/>
  <c r="Q739" i="4"/>
  <c r="O739" i="4"/>
  <c r="B739" i="4"/>
  <c r="N739" i="4" s="1"/>
  <c r="U738" i="4"/>
  <c r="D738" i="4" s="1"/>
  <c r="Q738" i="4"/>
  <c r="B738" i="4"/>
  <c r="O738" i="4" s="1"/>
  <c r="U737" i="4"/>
  <c r="Q737" i="4"/>
  <c r="D737" i="4"/>
  <c r="B737" i="4"/>
  <c r="N737" i="4" s="1"/>
  <c r="U736" i="4"/>
  <c r="D736" i="4" s="1"/>
  <c r="Q736" i="4"/>
  <c r="B736" i="4"/>
  <c r="O736" i="4" s="1"/>
  <c r="U735" i="4"/>
  <c r="D735" i="4" s="1"/>
  <c r="Q735" i="4"/>
  <c r="B735" i="4"/>
  <c r="N735" i="4" s="1"/>
  <c r="U734" i="4"/>
  <c r="D734" i="4" s="1"/>
  <c r="Q734" i="4"/>
  <c r="B734" i="4"/>
  <c r="O734" i="4" s="1"/>
  <c r="U733" i="4"/>
  <c r="D733" i="4" s="1"/>
  <c r="Q733" i="4"/>
  <c r="B733" i="4"/>
  <c r="U732" i="4"/>
  <c r="Q732" i="4"/>
  <c r="D732" i="4"/>
  <c r="B732" i="4"/>
  <c r="O732" i="4" s="1"/>
  <c r="U731" i="4"/>
  <c r="D731" i="4" s="1"/>
  <c r="Q731" i="4"/>
  <c r="B731" i="4"/>
  <c r="N731" i="4" s="1"/>
  <c r="U730" i="4"/>
  <c r="D730" i="4" s="1"/>
  <c r="Q730" i="4"/>
  <c r="B730" i="4"/>
  <c r="O730" i="4" s="1"/>
  <c r="U729" i="4"/>
  <c r="D729" i="4" s="1"/>
  <c r="Q729" i="4"/>
  <c r="B729" i="4"/>
  <c r="U728" i="4"/>
  <c r="D728" i="4" s="1"/>
  <c r="Q728" i="4"/>
  <c r="B728" i="4"/>
  <c r="U727" i="4"/>
  <c r="D727" i="4" s="1"/>
  <c r="Q727" i="4"/>
  <c r="O727" i="4"/>
  <c r="B727" i="4"/>
  <c r="N727" i="4" s="1"/>
  <c r="U726" i="4"/>
  <c r="D726" i="4" s="1"/>
  <c r="Q726" i="4"/>
  <c r="B726" i="4"/>
  <c r="O726" i="4" s="1"/>
  <c r="U725" i="4"/>
  <c r="D725" i="4" s="1"/>
  <c r="Q725" i="4"/>
  <c r="B725" i="4"/>
  <c r="N725" i="4" s="1"/>
  <c r="U724" i="4"/>
  <c r="D724" i="4" s="1"/>
  <c r="Q724" i="4"/>
  <c r="B724" i="4"/>
  <c r="O724" i="4" s="1"/>
  <c r="U723" i="4"/>
  <c r="D723" i="4" s="1"/>
  <c r="Q723" i="4"/>
  <c r="B723" i="4"/>
  <c r="U722" i="4"/>
  <c r="D722" i="4" s="1"/>
  <c r="Q722" i="4"/>
  <c r="B722" i="4"/>
  <c r="U721" i="4"/>
  <c r="D721" i="4" s="1"/>
  <c r="Q721" i="4"/>
  <c r="B721" i="4"/>
  <c r="N721" i="4" s="1"/>
  <c r="U720" i="4"/>
  <c r="D720" i="4" s="1"/>
  <c r="Q720" i="4"/>
  <c r="B720" i="4"/>
  <c r="O720" i="4" s="1"/>
  <c r="U719" i="4"/>
  <c r="D719" i="4" s="1"/>
  <c r="B719" i="4"/>
  <c r="O719" i="4" s="1"/>
  <c r="U718" i="4"/>
  <c r="D718" i="4" s="1"/>
  <c r="Q718" i="4"/>
  <c r="B718" i="4"/>
  <c r="U717" i="4"/>
  <c r="D717" i="4" s="1"/>
  <c r="B717" i="4"/>
  <c r="U716" i="4"/>
  <c r="D716" i="4" s="1"/>
  <c r="Q716" i="4"/>
  <c r="B716" i="4"/>
  <c r="N716" i="4" s="1"/>
  <c r="U715" i="4"/>
  <c r="Q715" i="4"/>
  <c r="D715" i="4"/>
  <c r="B715" i="4"/>
  <c r="O715" i="4" s="1"/>
  <c r="U714" i="4"/>
  <c r="D714" i="4" s="1"/>
  <c r="Q714" i="4"/>
  <c r="B714" i="4"/>
  <c r="N714" i="4" s="1"/>
  <c r="U713" i="4"/>
  <c r="Q713" i="4"/>
  <c r="D713" i="4"/>
  <c r="B713" i="4"/>
  <c r="O713" i="4" s="1"/>
  <c r="U712" i="4"/>
  <c r="D712" i="4" s="1"/>
  <c r="B712" i="4"/>
  <c r="O712" i="4" s="1"/>
  <c r="U711" i="4"/>
  <c r="Q711" i="4"/>
  <c r="D711" i="4"/>
  <c r="B711" i="4"/>
  <c r="U710" i="4"/>
  <c r="D710" i="4" s="1"/>
  <c r="Q710" i="4"/>
  <c r="B710" i="4"/>
  <c r="U709" i="4"/>
  <c r="D709" i="4" s="1"/>
  <c r="Q709" i="4"/>
  <c r="B709" i="4"/>
  <c r="U708" i="4"/>
  <c r="D708" i="4" s="1"/>
  <c r="Q708" i="4"/>
  <c r="B708" i="4"/>
  <c r="O708" i="4" s="1"/>
  <c r="U707" i="4"/>
  <c r="D707" i="4" s="1"/>
  <c r="O707" i="4"/>
  <c r="B707" i="4"/>
  <c r="N707" i="4" s="1"/>
  <c r="P707" i="4" s="1"/>
  <c r="Q707" i="4" s="1"/>
  <c r="U706" i="4"/>
  <c r="Q706" i="4"/>
  <c r="D706" i="4"/>
  <c r="B706" i="4"/>
  <c r="N706" i="4" s="1"/>
  <c r="U705" i="4"/>
  <c r="D705" i="4" s="1"/>
  <c r="Q705" i="4"/>
  <c r="B705" i="4"/>
  <c r="N705" i="4" s="1"/>
  <c r="U704" i="4"/>
  <c r="D704" i="4" s="1"/>
  <c r="Q704" i="4"/>
  <c r="B704" i="4"/>
  <c r="O704" i="4" s="1"/>
  <c r="U703" i="4"/>
  <c r="D703" i="4" s="1"/>
  <c r="Q703" i="4"/>
  <c r="B703" i="4"/>
  <c r="U702" i="4"/>
  <c r="Q702" i="4"/>
  <c r="D702" i="4"/>
  <c r="B702" i="4"/>
  <c r="N702" i="4" s="1"/>
  <c r="U701" i="4"/>
  <c r="D701" i="4" s="1"/>
  <c r="Q701" i="4"/>
  <c r="B701" i="4"/>
  <c r="N701" i="4" s="1"/>
  <c r="U700" i="4"/>
  <c r="Q700" i="4"/>
  <c r="D700" i="4"/>
  <c r="B700" i="4"/>
  <c r="O700" i="4" s="1"/>
  <c r="U699" i="4"/>
  <c r="D699" i="4" s="1"/>
  <c r="Q699" i="4"/>
  <c r="B699" i="4"/>
  <c r="N699" i="4" s="1"/>
  <c r="U698" i="4"/>
  <c r="D698" i="4" s="1"/>
  <c r="Q698" i="4"/>
  <c r="B698" i="4"/>
  <c r="N698" i="4" s="1"/>
  <c r="U697" i="4"/>
  <c r="D697" i="4" s="1"/>
  <c r="B697" i="4"/>
  <c r="O697" i="4" s="1"/>
  <c r="U696" i="4"/>
  <c r="D696" i="4" s="1"/>
  <c r="Q696" i="4"/>
  <c r="N696" i="4"/>
  <c r="B696" i="4"/>
  <c r="O696" i="4" s="1"/>
  <c r="U695" i="4"/>
  <c r="D695" i="4" s="1"/>
  <c r="B695" i="4"/>
  <c r="N695" i="4" s="1"/>
  <c r="P695" i="4" s="1"/>
  <c r="Q695" i="4" s="1"/>
  <c r="U694" i="4"/>
  <c r="D694" i="4" s="1"/>
  <c r="Q694" i="4"/>
  <c r="B694" i="4"/>
  <c r="N694" i="4" s="1"/>
  <c r="U693" i="4"/>
  <c r="Q693" i="4"/>
  <c r="N693" i="4"/>
  <c r="D693" i="4"/>
  <c r="B693" i="4"/>
  <c r="O693" i="4" s="1"/>
  <c r="U692" i="4"/>
  <c r="D692" i="4" s="1"/>
  <c r="B692" i="4"/>
  <c r="O692" i="4" s="1"/>
  <c r="U691" i="4"/>
  <c r="D691" i="4" s="1"/>
  <c r="Q691" i="4"/>
  <c r="B691" i="4"/>
  <c r="O691" i="4" s="1"/>
  <c r="U690" i="4"/>
  <c r="D690" i="4" s="1"/>
  <c r="B690" i="4"/>
  <c r="N690" i="4" s="1"/>
  <c r="P690" i="4" s="1"/>
  <c r="Q690" i="4" s="1"/>
  <c r="U689" i="4"/>
  <c r="D689" i="4" s="1"/>
  <c r="Q689" i="4"/>
  <c r="B689" i="4"/>
  <c r="N689" i="4" s="1"/>
  <c r="U688" i="4"/>
  <c r="D688" i="4" s="1"/>
  <c r="Q688" i="4"/>
  <c r="B688" i="4"/>
  <c r="N688" i="4" s="1"/>
  <c r="U687" i="4"/>
  <c r="D687" i="4" s="1"/>
  <c r="Q687" i="4"/>
  <c r="B687" i="4"/>
  <c r="U686" i="4"/>
  <c r="Q686" i="4"/>
  <c r="D686" i="4"/>
  <c r="B686" i="4"/>
  <c r="N686" i="4" s="1"/>
  <c r="U685" i="4"/>
  <c r="D685" i="4" s="1"/>
  <c r="Q685" i="4"/>
  <c r="B685" i="4"/>
  <c r="N685" i="4" s="1"/>
  <c r="U684" i="4"/>
  <c r="D684" i="4" s="1"/>
  <c r="Q684" i="4"/>
  <c r="B684" i="4"/>
  <c r="O684" i="4" s="1"/>
  <c r="U683" i="4"/>
  <c r="D683" i="4" s="1"/>
  <c r="B683" i="4"/>
  <c r="O683" i="4" s="1"/>
  <c r="U682" i="4"/>
  <c r="Q682" i="4"/>
  <c r="O682" i="4"/>
  <c r="N682" i="4"/>
  <c r="D682" i="4"/>
  <c r="B682" i="4"/>
  <c r="U681" i="4"/>
  <c r="D681" i="4" s="1"/>
  <c r="Q681" i="4"/>
  <c r="B681" i="4"/>
  <c r="U680" i="4"/>
  <c r="D680" i="4" s="1"/>
  <c r="Q680" i="4"/>
  <c r="B680" i="4"/>
  <c r="U679" i="4"/>
  <c r="D679" i="4" s="1"/>
  <c r="Q679" i="4"/>
  <c r="B679" i="4"/>
  <c r="O679" i="4" s="1"/>
  <c r="U678" i="4"/>
  <c r="D678" i="4" s="1"/>
  <c r="Q678" i="4"/>
  <c r="N678" i="4"/>
  <c r="B678" i="4"/>
  <c r="O678" i="4" s="1"/>
  <c r="U677" i="4"/>
  <c r="D677" i="4" s="1"/>
  <c r="Q677" i="4"/>
  <c r="B677" i="4"/>
  <c r="O677" i="4" s="1"/>
  <c r="U676" i="4"/>
  <c r="D676" i="4" s="1"/>
  <c r="Q676" i="4"/>
  <c r="B676" i="4"/>
  <c r="N676" i="4" s="1"/>
  <c r="U675" i="4"/>
  <c r="D675" i="4" s="1"/>
  <c r="Q675" i="4"/>
  <c r="B675" i="4"/>
  <c r="O675" i="4" s="1"/>
  <c r="U674" i="4"/>
  <c r="Q674" i="4"/>
  <c r="D674" i="4"/>
  <c r="B674" i="4"/>
  <c r="N674" i="4" s="1"/>
  <c r="U673" i="4"/>
  <c r="D673" i="4"/>
  <c r="B673" i="4"/>
  <c r="U672" i="4"/>
  <c r="D672" i="4" s="1"/>
  <c r="Q672" i="4"/>
  <c r="B672" i="4"/>
  <c r="N672" i="4" s="1"/>
  <c r="U671" i="4"/>
  <c r="D671" i="4" s="1"/>
  <c r="Q671" i="4"/>
  <c r="B671" i="4"/>
  <c r="O671" i="4" s="1"/>
  <c r="U670" i="4"/>
  <c r="D670" i="4" s="1"/>
  <c r="Q670" i="4"/>
  <c r="B670" i="4"/>
  <c r="N670" i="4" s="1"/>
  <c r="U669" i="4"/>
  <c r="Q669" i="4"/>
  <c r="D669" i="4"/>
  <c r="B669" i="4"/>
  <c r="O669" i="4" s="1"/>
  <c r="U668" i="4"/>
  <c r="D668" i="4" s="1"/>
  <c r="Q668" i="4"/>
  <c r="B668" i="4"/>
  <c r="N668" i="4" s="1"/>
  <c r="U667" i="4"/>
  <c r="Q667" i="4"/>
  <c r="D667" i="4"/>
  <c r="B667" i="4"/>
  <c r="O667" i="4" s="1"/>
  <c r="U666" i="4"/>
  <c r="Q666" i="4"/>
  <c r="D666" i="4"/>
  <c r="B666" i="4"/>
  <c r="N666" i="4" s="1"/>
  <c r="U665" i="4"/>
  <c r="D665" i="4" s="1"/>
  <c r="Q665" i="4"/>
  <c r="B665" i="4"/>
  <c r="N665" i="4" s="1"/>
  <c r="U664" i="4"/>
  <c r="D664" i="4" s="1"/>
  <c r="Q664" i="4"/>
  <c r="B664" i="4"/>
  <c r="N664" i="4" s="1"/>
  <c r="U663" i="4"/>
  <c r="Q663" i="4"/>
  <c r="D663" i="4"/>
  <c r="B663" i="4"/>
  <c r="N663" i="4" s="1"/>
  <c r="U662" i="4"/>
  <c r="D662" i="4" s="1"/>
  <c r="Q662" i="4"/>
  <c r="B662" i="4"/>
  <c r="N662" i="4" s="1"/>
  <c r="U661" i="4"/>
  <c r="D661" i="4" s="1"/>
  <c r="Q661" i="4"/>
  <c r="B661" i="4"/>
  <c r="O661" i="4" s="1"/>
  <c r="U660" i="4"/>
  <c r="D660" i="4" s="1"/>
  <c r="B660" i="4"/>
  <c r="O660" i="4" s="1"/>
  <c r="U659" i="4"/>
  <c r="D659" i="4" s="1"/>
  <c r="Q659" i="4"/>
  <c r="B659" i="4"/>
  <c r="N659" i="4" s="1"/>
  <c r="U658" i="4"/>
  <c r="Q658" i="4"/>
  <c r="N658" i="4"/>
  <c r="D658" i="4"/>
  <c r="B658" i="4"/>
  <c r="O658" i="4" s="1"/>
  <c r="U657" i="4"/>
  <c r="D657" i="4" s="1"/>
  <c r="B657" i="4"/>
  <c r="N657" i="4" s="1"/>
  <c r="P657" i="4" s="1"/>
  <c r="Q657" i="4" s="1"/>
  <c r="U656" i="4"/>
  <c r="D656" i="4" s="1"/>
  <c r="Q656" i="4"/>
  <c r="B656" i="4"/>
  <c r="O656" i="4" s="1"/>
  <c r="U655" i="4"/>
  <c r="D655" i="4" s="1"/>
  <c r="Q655" i="4"/>
  <c r="B655" i="4"/>
  <c r="N655" i="4" s="1"/>
  <c r="U654" i="4"/>
  <c r="Q654" i="4"/>
  <c r="D654" i="4"/>
  <c r="B654" i="4"/>
  <c r="O654" i="4" s="1"/>
  <c r="U653" i="4"/>
  <c r="D653" i="4" s="1"/>
  <c r="Q653" i="4"/>
  <c r="B653" i="4"/>
  <c r="N653" i="4" s="1"/>
  <c r="U652" i="4"/>
  <c r="Q652" i="4"/>
  <c r="O652" i="4"/>
  <c r="D652" i="4"/>
  <c r="B652" i="4"/>
  <c r="N652" i="4" s="1"/>
  <c r="U651" i="4"/>
  <c r="D651" i="4" s="1"/>
  <c r="Q651" i="4"/>
  <c r="O651" i="4"/>
  <c r="B651" i="4"/>
  <c r="N651" i="4" s="1"/>
  <c r="U650" i="4"/>
  <c r="D650" i="4" s="1"/>
  <c r="Q650" i="4"/>
  <c r="N650" i="4"/>
  <c r="B650" i="4"/>
  <c r="O650" i="4" s="1"/>
  <c r="U649" i="4"/>
  <c r="D649" i="4" s="1"/>
  <c r="Q649" i="4"/>
  <c r="B649" i="4"/>
  <c r="N649" i="4" s="1"/>
  <c r="U648" i="4"/>
  <c r="D648" i="4" s="1"/>
  <c r="Q648" i="4"/>
  <c r="B648" i="4"/>
  <c r="O648" i="4" s="1"/>
  <c r="U647" i="4"/>
  <c r="D647" i="4" s="1"/>
  <c r="Q647" i="4"/>
  <c r="B647" i="4"/>
  <c r="N647" i="4" s="1"/>
  <c r="U646" i="4"/>
  <c r="D646" i="4" s="1"/>
  <c r="Q646" i="4"/>
  <c r="B646" i="4"/>
  <c r="U645" i="4"/>
  <c r="D645" i="4" s="1"/>
  <c r="Q645" i="4"/>
  <c r="B645" i="4"/>
  <c r="N645" i="4" s="1"/>
  <c r="U644" i="4"/>
  <c r="D644" i="4" s="1"/>
  <c r="Q644" i="4"/>
  <c r="B644" i="4"/>
  <c r="O644" i="4" s="1"/>
  <c r="U643" i="4"/>
  <c r="D643" i="4" s="1"/>
  <c r="Q643" i="4"/>
  <c r="B643" i="4"/>
  <c r="U642" i="4"/>
  <c r="D642" i="4" s="1"/>
  <c r="Q642" i="4"/>
  <c r="B642" i="4"/>
  <c r="N642" i="4" s="1"/>
  <c r="U641" i="4"/>
  <c r="D641" i="4" s="1"/>
  <c r="Q641" i="4"/>
  <c r="B641" i="4"/>
  <c r="N641" i="4" s="1"/>
  <c r="U640" i="4"/>
  <c r="Q640" i="4"/>
  <c r="D640" i="4"/>
  <c r="B640" i="4"/>
  <c r="O640" i="4" s="1"/>
  <c r="U639" i="4"/>
  <c r="D639" i="4" s="1"/>
  <c r="B639" i="4"/>
  <c r="O639" i="4" s="1"/>
  <c r="U638" i="4"/>
  <c r="D638" i="4" s="1"/>
  <c r="Q638" i="4"/>
  <c r="B638" i="4"/>
  <c r="N638" i="4" s="1"/>
  <c r="U637" i="4"/>
  <c r="D637" i="4" s="1"/>
  <c r="Q637" i="4"/>
  <c r="B637" i="4"/>
  <c r="O637" i="4" s="1"/>
  <c r="U636" i="4"/>
  <c r="D636" i="4" s="1"/>
  <c r="Q636" i="4"/>
  <c r="B636" i="4"/>
  <c r="N636" i="4" s="1"/>
  <c r="U635" i="4"/>
  <c r="D635" i="4" s="1"/>
  <c r="Q635" i="4"/>
  <c r="B635" i="4"/>
  <c r="O635" i="4" s="1"/>
  <c r="U634" i="4"/>
  <c r="D634" i="4" s="1"/>
  <c r="Q634" i="4"/>
  <c r="B634" i="4"/>
  <c r="O634" i="4" s="1"/>
  <c r="U633" i="4"/>
  <c r="D633" i="4" s="1"/>
  <c r="Q633" i="4"/>
  <c r="B633" i="4"/>
  <c r="O633" i="4" s="1"/>
  <c r="U632" i="4"/>
  <c r="D632" i="4" s="1"/>
  <c r="Q632" i="4"/>
  <c r="B632" i="4"/>
  <c r="U631" i="4"/>
  <c r="D631" i="4" s="1"/>
  <c r="Q631" i="4"/>
  <c r="B631" i="4"/>
  <c r="U630" i="4"/>
  <c r="D630" i="4" s="1"/>
  <c r="Q630" i="4"/>
  <c r="B630" i="4"/>
  <c r="N630" i="4" s="1"/>
  <c r="U629" i="4"/>
  <c r="D629" i="4" s="1"/>
  <c r="Q629" i="4"/>
  <c r="N629" i="4"/>
  <c r="B629" i="4"/>
  <c r="O629" i="4" s="1"/>
  <c r="U628" i="4"/>
  <c r="D628" i="4" s="1"/>
  <c r="B628" i="4"/>
  <c r="N628" i="4" s="1"/>
  <c r="P628" i="4" s="1"/>
  <c r="Q628" i="4" s="1"/>
  <c r="U627" i="4"/>
  <c r="D627" i="4" s="1"/>
  <c r="Q627" i="4"/>
  <c r="B627" i="4"/>
  <c r="O627" i="4" s="1"/>
  <c r="U626" i="4"/>
  <c r="D626" i="4" s="1"/>
  <c r="Q626" i="4"/>
  <c r="B626" i="4"/>
  <c r="U625" i="4"/>
  <c r="D625" i="4" s="1"/>
  <c r="Q625" i="4"/>
  <c r="B625" i="4"/>
  <c r="O625" i="4" s="1"/>
  <c r="U624" i="4"/>
  <c r="D624" i="4" s="1"/>
  <c r="Q624" i="4"/>
  <c r="B624" i="4"/>
  <c r="N624" i="4" s="1"/>
  <c r="U623" i="4"/>
  <c r="Q623" i="4"/>
  <c r="D623" i="4"/>
  <c r="B623" i="4"/>
  <c r="N623" i="4" s="1"/>
  <c r="U622" i="4"/>
  <c r="D622" i="4" s="1"/>
  <c r="B622" i="4"/>
  <c r="O622" i="4" s="1"/>
  <c r="U621" i="4"/>
  <c r="D621" i="4" s="1"/>
  <c r="Q621" i="4"/>
  <c r="B621" i="4"/>
  <c r="U620" i="4"/>
  <c r="D620" i="4" s="1"/>
  <c r="Q620" i="4"/>
  <c r="B620" i="4"/>
  <c r="O620" i="4" s="1"/>
  <c r="U619" i="4"/>
  <c r="D619" i="4" s="1"/>
  <c r="Q619" i="4"/>
  <c r="B619" i="4"/>
  <c r="O619" i="4" s="1"/>
  <c r="U618" i="4"/>
  <c r="D618" i="4" s="1"/>
  <c r="B618" i="4"/>
  <c r="N618" i="4" s="1"/>
  <c r="P618" i="4" s="1"/>
  <c r="Q618" i="4" s="1"/>
  <c r="U617" i="4"/>
  <c r="Q617" i="4"/>
  <c r="D617" i="4"/>
  <c r="B617" i="4"/>
  <c r="N617" i="4" s="1"/>
  <c r="U616" i="4"/>
  <c r="D616" i="4" s="1"/>
  <c r="B616" i="4"/>
  <c r="U615" i="4"/>
  <c r="D615" i="4" s="1"/>
  <c r="Q615" i="4"/>
  <c r="N615" i="4"/>
  <c r="B615" i="4"/>
  <c r="O615" i="4" s="1"/>
  <c r="U614" i="4"/>
  <c r="D614" i="4" s="1"/>
  <c r="Q614" i="4"/>
  <c r="N614" i="4"/>
  <c r="B614" i="4"/>
  <c r="O614" i="4" s="1"/>
  <c r="U613" i="4"/>
  <c r="D613" i="4" s="1"/>
  <c r="Q613" i="4"/>
  <c r="B613" i="4"/>
  <c r="O613" i="4" s="1"/>
  <c r="U612" i="4"/>
  <c r="D612" i="4" s="1"/>
  <c r="Q612" i="4"/>
  <c r="B612" i="4"/>
  <c r="U611" i="4"/>
  <c r="D611" i="4" s="1"/>
  <c r="Q611" i="4"/>
  <c r="B611" i="4"/>
  <c r="U610" i="4"/>
  <c r="Q610" i="4"/>
  <c r="N610" i="4"/>
  <c r="D610" i="4"/>
  <c r="B610" i="4"/>
  <c r="O610" i="4" s="1"/>
  <c r="U609" i="4"/>
  <c r="D609" i="4" s="1"/>
  <c r="Q609" i="4"/>
  <c r="B609" i="4"/>
  <c r="O609" i="4" s="1"/>
  <c r="U608" i="4"/>
  <c r="D608" i="4" s="1"/>
  <c r="Q608" i="4"/>
  <c r="B608" i="4"/>
  <c r="U607" i="4"/>
  <c r="D607" i="4" s="1"/>
  <c r="Q607" i="4"/>
  <c r="N607" i="4"/>
  <c r="B607" i="4"/>
  <c r="O607" i="4" s="1"/>
  <c r="U606" i="4"/>
  <c r="D606" i="4" s="1"/>
  <c r="Q606" i="4"/>
  <c r="N606" i="4"/>
  <c r="B606" i="4"/>
  <c r="O606" i="4" s="1"/>
  <c r="U605" i="4"/>
  <c r="Q605" i="4"/>
  <c r="D605" i="4"/>
  <c r="B605" i="4"/>
  <c r="O605" i="4" s="1"/>
  <c r="U604" i="4"/>
  <c r="D604" i="4" s="1"/>
  <c r="B604" i="4"/>
  <c r="U603" i="4"/>
  <c r="D603" i="4" s="1"/>
  <c r="Q603" i="4"/>
  <c r="B603" i="4"/>
  <c r="O603" i="4" s="1"/>
  <c r="U602" i="4"/>
  <c r="D602" i="4" s="1"/>
  <c r="Q602" i="4"/>
  <c r="B602" i="4"/>
  <c r="U601" i="4"/>
  <c r="D601" i="4" s="1"/>
  <c r="Q601" i="4"/>
  <c r="B601" i="4"/>
  <c r="N601" i="4" s="1"/>
  <c r="U600" i="4"/>
  <c r="D600" i="4" s="1"/>
  <c r="Q600" i="4"/>
  <c r="B600" i="4"/>
  <c r="N600" i="4" s="1"/>
  <c r="U599" i="4"/>
  <c r="D599" i="4" s="1"/>
  <c r="N599" i="4"/>
  <c r="P599" i="4" s="1"/>
  <c r="Q599" i="4" s="1"/>
  <c r="B599" i="4"/>
  <c r="O599" i="4" s="1"/>
  <c r="U598" i="4"/>
  <c r="D598" i="4" s="1"/>
  <c r="Q598" i="4"/>
  <c r="B598" i="4"/>
  <c r="O598" i="4" s="1"/>
  <c r="U597" i="4"/>
  <c r="D597" i="4" s="1"/>
  <c r="Q597" i="4"/>
  <c r="B597" i="4"/>
  <c r="N597" i="4" s="1"/>
  <c r="U596" i="4"/>
  <c r="D596" i="4" s="1"/>
  <c r="B596" i="4"/>
  <c r="O596" i="4" s="1"/>
  <c r="U595" i="4"/>
  <c r="D595" i="4" s="1"/>
  <c r="Q595" i="4"/>
  <c r="B595" i="4"/>
  <c r="N595" i="4" s="1"/>
  <c r="U594" i="4"/>
  <c r="Q594" i="4"/>
  <c r="D594" i="4"/>
  <c r="B594" i="4"/>
  <c r="N594" i="4" s="1"/>
  <c r="U593" i="4"/>
  <c r="D593" i="4" s="1"/>
  <c r="B593" i="4"/>
  <c r="O593" i="4" s="1"/>
  <c r="U592" i="4"/>
  <c r="D592" i="4" s="1"/>
  <c r="B592" i="4"/>
  <c r="N592" i="4" s="1"/>
  <c r="P592" i="4" s="1"/>
  <c r="Q592" i="4" s="1"/>
  <c r="U591" i="4"/>
  <c r="Q591" i="4"/>
  <c r="O591" i="4"/>
  <c r="D591" i="4"/>
  <c r="B591" i="4"/>
  <c r="N591" i="4" s="1"/>
  <c r="U590" i="4"/>
  <c r="D590" i="4" s="1"/>
  <c r="B590" i="4"/>
  <c r="U589" i="4"/>
  <c r="D589" i="4" s="1"/>
  <c r="B589" i="4"/>
  <c r="N589" i="4" s="1"/>
  <c r="P589" i="4" s="1"/>
  <c r="Q589" i="4" s="1"/>
  <c r="U588" i="4"/>
  <c r="D588" i="4" s="1"/>
  <c r="Q588" i="4"/>
  <c r="B588" i="4"/>
  <c r="O588" i="4" s="1"/>
  <c r="U587" i="4"/>
  <c r="D587" i="4" s="1"/>
  <c r="Q587" i="4"/>
  <c r="B587" i="4"/>
  <c r="N587" i="4" s="1"/>
  <c r="U586" i="4"/>
  <c r="D586" i="4" s="1"/>
  <c r="B586" i="4"/>
  <c r="O586" i="4" s="1"/>
  <c r="U585" i="4"/>
  <c r="D585" i="4" s="1"/>
  <c r="B585" i="4"/>
  <c r="N585" i="4" s="1"/>
  <c r="P585" i="4" s="1"/>
  <c r="Q585" i="4" s="1"/>
  <c r="U584" i="4"/>
  <c r="D584" i="4" s="1"/>
  <c r="N584" i="4"/>
  <c r="P584" i="4" s="1"/>
  <c r="Q584" i="4" s="1"/>
  <c r="B584" i="4"/>
  <c r="O584" i="4" s="1"/>
  <c r="U583" i="4"/>
  <c r="D583" i="4"/>
  <c r="B583" i="4"/>
  <c r="N583" i="4" s="1"/>
  <c r="P583" i="4" s="1"/>
  <c r="Q583" i="4" s="1"/>
  <c r="U582" i="4"/>
  <c r="D582" i="4" s="1"/>
  <c r="O582" i="4"/>
  <c r="N582" i="4"/>
  <c r="P582" i="4" s="1"/>
  <c r="Q582" i="4" s="1"/>
  <c r="B582" i="4"/>
  <c r="U581" i="4"/>
  <c r="D581" i="4" s="1"/>
  <c r="B581" i="4"/>
  <c r="N581" i="4" s="1"/>
  <c r="P581" i="4" s="1"/>
  <c r="Q581" i="4" s="1"/>
  <c r="U580" i="4"/>
  <c r="D580" i="4" s="1"/>
  <c r="B580" i="4"/>
  <c r="O580" i="4" s="1"/>
  <c r="U579" i="4"/>
  <c r="D579" i="4" s="1"/>
  <c r="B579" i="4"/>
  <c r="N579" i="4" s="1"/>
  <c r="P579" i="4" s="1"/>
  <c r="Q579" i="4" s="1"/>
  <c r="U578" i="4"/>
  <c r="D578" i="4" s="1"/>
  <c r="B578" i="4"/>
  <c r="O578" i="4" s="1"/>
  <c r="U577" i="4"/>
  <c r="D577" i="4" s="1"/>
  <c r="B577" i="4"/>
  <c r="N577" i="4" s="1"/>
  <c r="P577" i="4" s="1"/>
  <c r="Q577" i="4" s="1"/>
  <c r="U576" i="4"/>
  <c r="Q576" i="4"/>
  <c r="D576" i="4"/>
  <c r="B576" i="4"/>
  <c r="U575" i="4"/>
  <c r="D575" i="4" s="1"/>
  <c r="Q575" i="4"/>
  <c r="B575" i="4"/>
  <c r="N575" i="4" s="1"/>
  <c r="U574" i="4"/>
  <c r="D574" i="4" s="1"/>
  <c r="N574" i="4"/>
  <c r="P574" i="4" s="1"/>
  <c r="Q574" i="4" s="1"/>
  <c r="B574" i="4"/>
  <c r="O574" i="4" s="1"/>
  <c r="U573" i="4"/>
  <c r="D573" i="4" s="1"/>
  <c r="O573" i="4"/>
  <c r="B573" i="4"/>
  <c r="N573" i="4" s="1"/>
  <c r="P573" i="4" s="1"/>
  <c r="Q573" i="4" s="1"/>
  <c r="U572" i="4"/>
  <c r="Q572" i="4"/>
  <c r="D572" i="4"/>
  <c r="B572" i="4"/>
  <c r="O572" i="4" s="1"/>
  <c r="U571" i="4"/>
  <c r="D571" i="4" s="1"/>
  <c r="B571" i="4"/>
  <c r="U570" i="4"/>
  <c r="D570" i="4" s="1"/>
  <c r="B570" i="4"/>
  <c r="N570" i="4" s="1"/>
  <c r="P570" i="4" s="1"/>
  <c r="Q570" i="4" s="1"/>
  <c r="U569" i="4"/>
  <c r="D569" i="4" s="1"/>
  <c r="B569" i="4"/>
  <c r="N569" i="4" s="1"/>
  <c r="P569" i="4" s="1"/>
  <c r="Q569" i="4" s="1"/>
  <c r="U568" i="4"/>
  <c r="D568" i="4"/>
  <c r="B568" i="4"/>
  <c r="N568" i="4" s="1"/>
  <c r="P568" i="4" s="1"/>
  <c r="Q568" i="4" s="1"/>
  <c r="U567" i="4"/>
  <c r="D567" i="4" s="1"/>
  <c r="B567" i="4"/>
  <c r="O567" i="4" s="1"/>
  <c r="U566" i="4"/>
  <c r="D566" i="4" s="1"/>
  <c r="B566" i="4"/>
  <c r="U565" i="4"/>
  <c r="D565" i="4" s="1"/>
  <c r="B565" i="4"/>
  <c r="O565" i="4" s="1"/>
  <c r="U564" i="4"/>
  <c r="D564" i="4" s="1"/>
  <c r="B564" i="4"/>
  <c r="N564" i="4" s="1"/>
  <c r="P564" i="4" s="1"/>
  <c r="Q564" i="4" s="1"/>
  <c r="U563" i="4"/>
  <c r="D563" i="4" s="1"/>
  <c r="B563" i="4"/>
  <c r="O563" i="4" s="1"/>
  <c r="U562" i="4"/>
  <c r="D562" i="4" s="1"/>
  <c r="B562" i="4"/>
  <c r="N562" i="4" s="1"/>
  <c r="P562" i="4" s="1"/>
  <c r="Q562" i="4" s="1"/>
  <c r="U561" i="4"/>
  <c r="D561" i="4" s="1"/>
  <c r="B561" i="4"/>
  <c r="U560" i="4"/>
  <c r="D560" i="4" s="1"/>
  <c r="Q560" i="4"/>
  <c r="B560" i="4"/>
  <c r="O560" i="4" s="1"/>
  <c r="U559" i="4"/>
  <c r="D559" i="4" s="1"/>
  <c r="B559" i="4"/>
  <c r="N559" i="4" s="1"/>
  <c r="P559" i="4" s="1"/>
  <c r="Q559" i="4" s="1"/>
  <c r="U558" i="4"/>
  <c r="D558" i="4" s="1"/>
  <c r="B558" i="4"/>
  <c r="O558" i="4" s="1"/>
  <c r="U557" i="4"/>
  <c r="D557" i="4" s="1"/>
  <c r="B557" i="4"/>
  <c r="U556" i="4"/>
  <c r="D556" i="4" s="1"/>
  <c r="B556" i="4"/>
  <c r="O556" i="4" s="1"/>
  <c r="U555" i="4"/>
  <c r="D555" i="4" s="1"/>
  <c r="B555" i="4"/>
  <c r="O555" i="4" s="1"/>
  <c r="U554" i="4"/>
  <c r="D554" i="4" s="1"/>
  <c r="B554" i="4"/>
  <c r="O554" i="4" s="1"/>
  <c r="U553" i="4"/>
  <c r="D553" i="4" s="1"/>
  <c r="B553" i="4"/>
  <c r="N553" i="4" s="1"/>
  <c r="P553" i="4" s="1"/>
  <c r="Q553" i="4" s="1"/>
  <c r="U552" i="4"/>
  <c r="D552" i="4" s="1"/>
  <c r="N552" i="4"/>
  <c r="P552" i="4" s="1"/>
  <c r="Q552" i="4" s="1"/>
  <c r="B552" i="4"/>
  <c r="O552" i="4" s="1"/>
  <c r="U551" i="4"/>
  <c r="D551" i="4" s="1"/>
  <c r="B551" i="4"/>
  <c r="N551" i="4" s="1"/>
  <c r="P551" i="4" s="1"/>
  <c r="Q551" i="4" s="1"/>
  <c r="U550" i="4"/>
  <c r="D550" i="4" s="1"/>
  <c r="B550" i="4"/>
  <c r="O550" i="4" s="1"/>
  <c r="U549" i="4"/>
  <c r="D549" i="4" s="1"/>
  <c r="O549" i="4"/>
  <c r="B549" i="4"/>
  <c r="N549" i="4" s="1"/>
  <c r="P549" i="4" s="1"/>
  <c r="Q549" i="4" s="1"/>
  <c r="U548" i="4"/>
  <c r="D548" i="4" s="1"/>
  <c r="B548" i="4"/>
  <c r="N548" i="4" s="1"/>
  <c r="P548" i="4" s="1"/>
  <c r="Q548" i="4" s="1"/>
  <c r="U547" i="4"/>
  <c r="D547" i="4" s="1"/>
  <c r="B547" i="4"/>
  <c r="O547" i="4" s="1"/>
  <c r="U546" i="4"/>
  <c r="D546" i="4" s="1"/>
  <c r="B546" i="4"/>
  <c r="O546" i="4" s="1"/>
  <c r="U545" i="4"/>
  <c r="D545" i="4" s="1"/>
  <c r="O545" i="4"/>
  <c r="B545" i="4"/>
  <c r="N545" i="4" s="1"/>
  <c r="P545" i="4" s="1"/>
  <c r="Q545" i="4" s="1"/>
  <c r="U544" i="4"/>
  <c r="D544" i="4" s="1"/>
  <c r="B544" i="4"/>
  <c r="U543" i="4"/>
  <c r="D543" i="4" s="1"/>
  <c r="N543" i="4"/>
  <c r="P543" i="4" s="1"/>
  <c r="Q543" i="4" s="1"/>
  <c r="B543" i="4"/>
  <c r="O543" i="4" s="1"/>
  <c r="U542" i="4"/>
  <c r="D542" i="4" s="1"/>
  <c r="B542" i="4"/>
  <c r="O542" i="4" s="1"/>
  <c r="U541" i="4"/>
  <c r="D541" i="4" s="1"/>
  <c r="B541" i="4"/>
  <c r="N541" i="4" s="1"/>
  <c r="P541" i="4" s="1"/>
  <c r="Q541" i="4" s="1"/>
  <c r="U540" i="4"/>
  <c r="D540" i="4" s="1"/>
  <c r="Q540" i="4"/>
  <c r="B540" i="4"/>
  <c r="N540" i="4" s="1"/>
  <c r="U539" i="4"/>
  <c r="D539" i="4" s="1"/>
  <c r="B539" i="4"/>
  <c r="O539" i="4" s="1"/>
  <c r="U538" i="4"/>
  <c r="D538" i="4" s="1"/>
  <c r="B538" i="4"/>
  <c r="U537" i="4"/>
  <c r="D537" i="4" s="1"/>
  <c r="B537" i="4"/>
  <c r="U536" i="4"/>
  <c r="D536" i="4" s="1"/>
  <c r="B536" i="4"/>
  <c r="U535" i="4"/>
  <c r="D535" i="4" s="1"/>
  <c r="Q535" i="4"/>
  <c r="B535" i="4"/>
  <c r="N535" i="4" s="1"/>
  <c r="U534" i="4"/>
  <c r="D534" i="4" s="1"/>
  <c r="B534" i="4"/>
  <c r="U533" i="4"/>
  <c r="D533" i="4" s="1"/>
  <c r="B533" i="4"/>
  <c r="U532" i="4"/>
  <c r="D532" i="4" s="1"/>
  <c r="B532" i="4"/>
  <c r="O532" i="4" s="1"/>
  <c r="U531" i="4"/>
  <c r="D531" i="4" s="1"/>
  <c r="O531" i="4"/>
  <c r="B531" i="4"/>
  <c r="N531" i="4" s="1"/>
  <c r="P531" i="4" s="1"/>
  <c r="Q531" i="4" s="1"/>
  <c r="U530" i="4"/>
  <c r="D530" i="4" s="1"/>
  <c r="B530" i="4"/>
  <c r="N530" i="4" s="1"/>
  <c r="P530" i="4" s="1"/>
  <c r="Q530" i="4" s="1"/>
  <c r="U529" i="4"/>
  <c r="D529" i="4" s="1"/>
  <c r="O529" i="4"/>
  <c r="N529" i="4"/>
  <c r="P529" i="4" s="1"/>
  <c r="Q529" i="4" s="1"/>
  <c r="B529" i="4"/>
  <c r="U528" i="4"/>
  <c r="D528" i="4" s="1"/>
  <c r="B528" i="4"/>
  <c r="O528" i="4" s="1"/>
  <c r="U527" i="4"/>
  <c r="D527" i="4" s="1"/>
  <c r="B527" i="4"/>
  <c r="N527" i="4" s="1"/>
  <c r="P527" i="4" s="1"/>
  <c r="Q527" i="4" s="1"/>
  <c r="U526" i="4"/>
  <c r="D526" i="4" s="1"/>
  <c r="N526" i="4"/>
  <c r="P526" i="4" s="1"/>
  <c r="Q526" i="4" s="1"/>
  <c r="B526" i="4"/>
  <c r="O526" i="4" s="1"/>
  <c r="U525" i="4"/>
  <c r="D525" i="4" s="1"/>
  <c r="Q525" i="4"/>
  <c r="B525" i="4"/>
  <c r="O525" i="4" s="1"/>
  <c r="U524" i="4"/>
  <c r="D524" i="4" s="1"/>
  <c r="O524" i="4"/>
  <c r="B524" i="4"/>
  <c r="N524" i="4" s="1"/>
  <c r="P524" i="4" s="1"/>
  <c r="Q524" i="4" s="1"/>
  <c r="U523" i="4"/>
  <c r="Q523" i="4"/>
  <c r="D523" i="4"/>
  <c r="B523" i="4"/>
  <c r="O523" i="4" s="1"/>
  <c r="U522" i="4"/>
  <c r="D522" i="4" s="1"/>
  <c r="B522" i="4"/>
  <c r="O522" i="4" s="1"/>
  <c r="U521" i="4"/>
  <c r="Q521" i="4"/>
  <c r="D521" i="4"/>
  <c r="B521" i="4"/>
  <c r="O521" i="4" s="1"/>
  <c r="U520" i="4"/>
  <c r="D520" i="4" s="1"/>
  <c r="Q520" i="4"/>
  <c r="B520" i="4"/>
  <c r="O520" i="4" s="1"/>
  <c r="U519" i="4"/>
  <c r="D519" i="4" s="1"/>
  <c r="B519" i="4"/>
  <c r="N519" i="4" s="1"/>
  <c r="P519" i="4" s="1"/>
  <c r="Q519" i="4" s="1"/>
  <c r="U518" i="4"/>
  <c r="D518" i="4" s="1"/>
  <c r="B518" i="4"/>
  <c r="N518" i="4" s="1"/>
  <c r="P518" i="4" s="1"/>
  <c r="Q518" i="4" s="1"/>
  <c r="U517" i="4"/>
  <c r="D517" i="4" s="1"/>
  <c r="B517" i="4"/>
  <c r="O517" i="4" s="1"/>
  <c r="U516" i="4"/>
  <c r="D516" i="4"/>
  <c r="B516" i="4"/>
  <c r="U515" i="4"/>
  <c r="D515" i="4"/>
  <c r="B515" i="4"/>
  <c r="N515" i="4" s="1"/>
  <c r="P515" i="4" s="1"/>
  <c r="Q515" i="4" s="1"/>
  <c r="U514" i="4"/>
  <c r="D514" i="4" s="1"/>
  <c r="O514" i="4"/>
  <c r="N514" i="4"/>
  <c r="P514" i="4" s="1"/>
  <c r="Q514" i="4" s="1"/>
  <c r="B514" i="4"/>
  <c r="U513" i="4"/>
  <c r="D513" i="4" s="1"/>
  <c r="Q513" i="4"/>
  <c r="B513" i="4"/>
  <c r="U512" i="4"/>
  <c r="Q512" i="4"/>
  <c r="O512" i="4"/>
  <c r="D512" i="4"/>
  <c r="B512" i="4"/>
  <c r="N512" i="4" s="1"/>
  <c r="U511" i="4"/>
  <c r="D511" i="4" s="1"/>
  <c r="B511" i="4"/>
  <c r="U510" i="4"/>
  <c r="D510" i="4" s="1"/>
  <c r="B510" i="4"/>
  <c r="U509" i="4"/>
  <c r="D509" i="4" s="1"/>
  <c r="B509" i="4"/>
  <c r="U508" i="4"/>
  <c r="D508" i="4" s="1"/>
  <c r="B508" i="4"/>
  <c r="U507" i="4"/>
  <c r="D507" i="4" s="1"/>
  <c r="B507" i="4"/>
  <c r="U506" i="4"/>
  <c r="D506" i="4" s="1"/>
  <c r="Q506" i="4"/>
  <c r="O506" i="4"/>
  <c r="B506" i="4"/>
  <c r="N506" i="4" s="1"/>
  <c r="U505" i="4"/>
  <c r="D505" i="4" s="1"/>
  <c r="Q505" i="4"/>
  <c r="B505" i="4"/>
  <c r="O505" i="4" s="1"/>
  <c r="U504" i="4"/>
  <c r="D504" i="4" s="1"/>
  <c r="Q504" i="4"/>
  <c r="B504" i="4"/>
  <c r="U503" i="4"/>
  <c r="D503" i="4" s="1"/>
  <c r="Q503" i="4"/>
  <c r="B503" i="4"/>
  <c r="N503" i="4" s="1"/>
  <c r="U502" i="4"/>
  <c r="D502" i="4" s="1"/>
  <c r="Q502" i="4"/>
  <c r="B502" i="4"/>
  <c r="U501" i="4"/>
  <c r="D501" i="4" s="1"/>
  <c r="N501" i="4"/>
  <c r="P501" i="4" s="1"/>
  <c r="Q501" i="4" s="1"/>
  <c r="B501" i="4"/>
  <c r="O501" i="4" s="1"/>
  <c r="U500" i="4"/>
  <c r="D500" i="4" s="1"/>
  <c r="B500" i="4"/>
  <c r="O500" i="4" s="1"/>
  <c r="U499" i="4"/>
  <c r="D499" i="4" s="1"/>
  <c r="B499" i="4"/>
  <c r="U498" i="4"/>
  <c r="D498" i="4" s="1"/>
  <c r="B498" i="4"/>
  <c r="N498" i="4" s="1"/>
  <c r="P498" i="4" s="1"/>
  <c r="Q498" i="4" s="1"/>
  <c r="U497" i="4"/>
  <c r="D497" i="4" s="1"/>
  <c r="B497" i="4"/>
  <c r="U496" i="4"/>
  <c r="D496" i="4" s="1"/>
  <c r="B496" i="4"/>
  <c r="U495" i="4"/>
  <c r="D495" i="4" s="1"/>
  <c r="B495" i="4"/>
  <c r="U494" i="4"/>
  <c r="D494" i="4" s="1"/>
  <c r="B494" i="4"/>
  <c r="U493" i="4"/>
  <c r="D493" i="4" s="1"/>
  <c r="B493" i="4"/>
  <c r="U492" i="4"/>
  <c r="D492" i="4" s="1"/>
  <c r="B492" i="4"/>
  <c r="U491" i="4"/>
  <c r="D491" i="4" s="1"/>
  <c r="B491" i="4"/>
  <c r="U490" i="4"/>
  <c r="D490" i="4" s="1"/>
  <c r="B490" i="4"/>
  <c r="N490" i="4" s="1"/>
  <c r="P490" i="4" s="1"/>
  <c r="Q490" i="4" s="1"/>
  <c r="U489" i="4"/>
  <c r="D489" i="4" s="1"/>
  <c r="B489" i="4"/>
  <c r="U488" i="4"/>
  <c r="D488" i="4" s="1"/>
  <c r="N488" i="4"/>
  <c r="P488" i="4" s="1"/>
  <c r="Q488" i="4" s="1"/>
  <c r="B488" i="4"/>
  <c r="O488" i="4" s="1"/>
  <c r="U487" i="4"/>
  <c r="D487" i="4" s="1"/>
  <c r="B487" i="4"/>
  <c r="U486" i="4"/>
  <c r="D486" i="4" s="1"/>
  <c r="B486" i="4"/>
  <c r="U485" i="4"/>
  <c r="D485" i="4" s="1"/>
  <c r="B485" i="4"/>
  <c r="N485" i="4" s="1"/>
  <c r="P485" i="4" s="1"/>
  <c r="Q485" i="4" s="1"/>
  <c r="U484" i="4"/>
  <c r="N484" i="4"/>
  <c r="P484" i="4" s="1"/>
  <c r="Q484" i="4" s="1"/>
  <c r="D484" i="4"/>
  <c r="B484" i="4"/>
  <c r="O484" i="4" s="1"/>
  <c r="U483" i="4"/>
  <c r="D483" i="4" s="1"/>
  <c r="Q483" i="4"/>
  <c r="B483" i="4"/>
  <c r="U482" i="4"/>
  <c r="D482" i="4" s="1"/>
  <c r="Q482" i="4"/>
  <c r="B482" i="4"/>
  <c r="U481" i="4"/>
  <c r="D481" i="4" s="1"/>
  <c r="B481" i="4"/>
  <c r="O481" i="4" s="1"/>
  <c r="U480" i="4"/>
  <c r="D480" i="4" s="1"/>
  <c r="B480" i="4"/>
  <c r="N480" i="4" s="1"/>
  <c r="P480" i="4" s="1"/>
  <c r="Q480" i="4" s="1"/>
  <c r="U479" i="4"/>
  <c r="D479" i="4" s="1"/>
  <c r="B479" i="4"/>
  <c r="O479" i="4" s="1"/>
  <c r="U478" i="4"/>
  <c r="D478" i="4" s="1"/>
  <c r="Q478" i="4"/>
  <c r="B478" i="4"/>
  <c r="O478" i="4" s="1"/>
  <c r="U477" i="4"/>
  <c r="D477" i="4" s="1"/>
  <c r="Q477" i="4"/>
  <c r="B477" i="4"/>
  <c r="U476" i="4"/>
  <c r="D476" i="4" s="1"/>
  <c r="Q476" i="4"/>
  <c r="B476" i="4"/>
  <c r="U475" i="4"/>
  <c r="D475" i="4" s="1"/>
  <c r="B475" i="4"/>
  <c r="N475" i="4" s="1"/>
  <c r="P475" i="4" s="1"/>
  <c r="Q475" i="4" s="1"/>
  <c r="U474" i="4"/>
  <c r="D474" i="4" s="1"/>
  <c r="Q474" i="4"/>
  <c r="B474" i="4"/>
  <c r="O474" i="4" s="1"/>
  <c r="U473" i="4"/>
  <c r="D473" i="4" s="1"/>
  <c r="Q473" i="4"/>
  <c r="B473" i="4"/>
  <c r="N473" i="4" s="1"/>
  <c r="U472" i="4"/>
  <c r="D472" i="4" s="1"/>
  <c r="B472" i="4"/>
  <c r="O472" i="4" s="1"/>
  <c r="U471" i="4"/>
  <c r="D471" i="4" s="1"/>
  <c r="Q471" i="4"/>
  <c r="B471" i="4"/>
  <c r="O471" i="4" s="1"/>
  <c r="U470" i="4"/>
  <c r="D470" i="4" s="1"/>
  <c r="B470" i="4"/>
  <c r="U469" i="4"/>
  <c r="D469" i="4" s="1"/>
  <c r="B469" i="4"/>
  <c r="U468" i="4"/>
  <c r="D468" i="4" s="1"/>
  <c r="B468" i="4"/>
  <c r="U467" i="4"/>
  <c r="D467" i="4" s="1"/>
  <c r="B467" i="4"/>
  <c r="O467" i="4" s="1"/>
  <c r="U466" i="4"/>
  <c r="Q466" i="4"/>
  <c r="N466" i="4"/>
  <c r="D466" i="4"/>
  <c r="B466" i="4"/>
  <c r="O466" i="4" s="1"/>
  <c r="U465" i="4"/>
  <c r="D465" i="4" s="1"/>
  <c r="Q465" i="4"/>
  <c r="B465" i="4"/>
  <c r="O465" i="4" s="1"/>
  <c r="U464" i="4"/>
  <c r="D464" i="4" s="1"/>
  <c r="Q464" i="4"/>
  <c r="B464" i="4"/>
  <c r="O464" i="4" s="1"/>
  <c r="U463" i="4"/>
  <c r="D463" i="4" s="1"/>
  <c r="Q463" i="4"/>
  <c r="B463" i="4"/>
  <c r="O463" i="4" s="1"/>
  <c r="U462" i="4"/>
  <c r="D462" i="4" s="1"/>
  <c r="B462" i="4"/>
  <c r="U461" i="4"/>
  <c r="D461" i="4" s="1"/>
  <c r="Q461" i="4"/>
  <c r="B461" i="4"/>
  <c r="N461" i="4" s="1"/>
  <c r="U460" i="4"/>
  <c r="D460" i="4" s="1"/>
  <c r="Q460" i="4"/>
  <c r="B460" i="4"/>
  <c r="U459" i="4"/>
  <c r="Q459" i="4"/>
  <c r="D459" i="4"/>
  <c r="B459" i="4"/>
  <c r="N459" i="4" s="1"/>
  <c r="U458" i="4"/>
  <c r="D458" i="4" s="1"/>
  <c r="Q458" i="4"/>
  <c r="B458" i="4"/>
  <c r="N458" i="4" s="1"/>
  <c r="U457" i="4"/>
  <c r="D457" i="4" s="1"/>
  <c r="Q457" i="4"/>
  <c r="B457" i="4"/>
  <c r="U456" i="4"/>
  <c r="D456" i="4" s="1"/>
  <c r="Q456" i="4"/>
  <c r="B456" i="4"/>
  <c r="N456" i="4" s="1"/>
  <c r="U455" i="4"/>
  <c r="Q455" i="4"/>
  <c r="N455" i="4"/>
  <c r="D455" i="4"/>
  <c r="B455" i="4"/>
  <c r="O455" i="4" s="1"/>
  <c r="U454" i="4"/>
  <c r="D454" i="4" s="1"/>
  <c r="Q454" i="4"/>
  <c r="B454" i="4"/>
  <c r="N454" i="4" s="1"/>
  <c r="U453" i="4"/>
  <c r="Q453" i="4"/>
  <c r="D453" i="4"/>
  <c r="B453" i="4"/>
  <c r="N453" i="4" s="1"/>
  <c r="U452" i="4"/>
  <c r="D452" i="4" s="1"/>
  <c r="B452" i="4"/>
  <c r="O452" i="4" s="1"/>
  <c r="U451" i="4"/>
  <c r="D451" i="4" s="1"/>
  <c r="B451" i="4"/>
  <c r="N451" i="4" s="1"/>
  <c r="P451" i="4" s="1"/>
  <c r="Q451" i="4" s="1"/>
  <c r="U450" i="4"/>
  <c r="Q450" i="4"/>
  <c r="D450" i="4"/>
  <c r="B450" i="4"/>
  <c r="O450" i="4" s="1"/>
  <c r="U449" i="4"/>
  <c r="D449" i="4" s="1"/>
  <c r="Q449" i="4"/>
  <c r="B449" i="4"/>
  <c r="U448" i="4"/>
  <c r="D448" i="4" s="1"/>
  <c r="Q448" i="4"/>
  <c r="B448" i="4"/>
  <c r="N448" i="4" s="1"/>
  <c r="U447" i="4"/>
  <c r="D447" i="4" s="1"/>
  <c r="Q447" i="4"/>
  <c r="B447" i="4"/>
  <c r="U446" i="4"/>
  <c r="D446" i="4" s="1"/>
  <c r="B446" i="4"/>
  <c r="N446" i="4" s="1"/>
  <c r="P446" i="4" s="1"/>
  <c r="Q446" i="4" s="1"/>
  <c r="U445" i="4"/>
  <c r="D445" i="4" s="1"/>
  <c r="B445" i="4"/>
  <c r="O445" i="4" s="1"/>
  <c r="U444" i="4"/>
  <c r="D444" i="4" s="1"/>
  <c r="Q444" i="4"/>
  <c r="B444" i="4"/>
  <c r="N444" i="4" s="1"/>
  <c r="U443" i="4"/>
  <c r="D443" i="4" s="1"/>
  <c r="Q443" i="4"/>
  <c r="B443" i="4"/>
  <c r="N443" i="4" s="1"/>
  <c r="U442" i="4"/>
  <c r="D442" i="4" s="1"/>
  <c r="Q442" i="4"/>
  <c r="O442" i="4"/>
  <c r="B442" i="4"/>
  <c r="N442" i="4" s="1"/>
  <c r="U441" i="4"/>
  <c r="D441" i="4" s="1"/>
  <c r="Q441" i="4"/>
  <c r="B441" i="4"/>
  <c r="N441" i="4" s="1"/>
  <c r="U440" i="4"/>
  <c r="D440" i="4" s="1"/>
  <c r="Q440" i="4"/>
  <c r="B440" i="4"/>
  <c r="U439" i="4"/>
  <c r="D439" i="4" s="1"/>
  <c r="B439" i="4"/>
  <c r="N439" i="4" s="1"/>
  <c r="P439" i="4" s="1"/>
  <c r="Q439" i="4" s="1"/>
  <c r="U438" i="4"/>
  <c r="D438" i="4" s="1"/>
  <c r="N438" i="4"/>
  <c r="P438" i="4" s="1"/>
  <c r="Q438" i="4" s="1"/>
  <c r="B438" i="4"/>
  <c r="O438" i="4" s="1"/>
  <c r="U437" i="4"/>
  <c r="D437" i="4" s="1"/>
  <c r="Q437" i="4"/>
  <c r="B437" i="4"/>
  <c r="N437" i="4" s="1"/>
  <c r="U436" i="4"/>
  <c r="D436" i="4" s="1"/>
  <c r="B436" i="4"/>
  <c r="O436" i="4" s="1"/>
  <c r="U435" i="4"/>
  <c r="D435" i="4" s="1"/>
  <c r="B435" i="4"/>
  <c r="N435" i="4" s="1"/>
  <c r="P435" i="4" s="1"/>
  <c r="Q435" i="4" s="1"/>
  <c r="U434" i="4"/>
  <c r="D434" i="4" s="1"/>
  <c r="B434" i="4"/>
  <c r="O434" i="4" s="1"/>
  <c r="U433" i="4"/>
  <c r="D433" i="4" s="1"/>
  <c r="B433" i="4"/>
  <c r="N433" i="4" s="1"/>
  <c r="P433" i="4" s="1"/>
  <c r="Q433" i="4" s="1"/>
  <c r="U432" i="4"/>
  <c r="D432" i="4" s="1"/>
  <c r="B432" i="4"/>
  <c r="O432" i="4" s="1"/>
  <c r="U431" i="4"/>
  <c r="D431" i="4" s="1"/>
  <c r="Q431" i="4"/>
  <c r="B431" i="4"/>
  <c r="O431" i="4" s="1"/>
  <c r="U430" i="4"/>
  <c r="Q430" i="4"/>
  <c r="D430" i="4"/>
  <c r="B430" i="4"/>
  <c r="O430" i="4" s="1"/>
  <c r="U429" i="4"/>
  <c r="N429" i="4"/>
  <c r="P429" i="4" s="1"/>
  <c r="Q429" i="4" s="1"/>
  <c r="D429" i="4"/>
  <c r="B429" i="4"/>
  <c r="O429" i="4" s="1"/>
  <c r="U428" i="4"/>
  <c r="D428" i="4" s="1"/>
  <c r="B428" i="4"/>
  <c r="O428" i="4" s="1"/>
  <c r="U427" i="4"/>
  <c r="D427" i="4" s="1"/>
  <c r="B427" i="4"/>
  <c r="N427" i="4" s="1"/>
  <c r="P427" i="4" s="1"/>
  <c r="Q427" i="4" s="1"/>
  <c r="U426" i="4"/>
  <c r="D426" i="4" s="1"/>
  <c r="B426" i="4"/>
  <c r="N426" i="4" s="1"/>
  <c r="P426" i="4" s="1"/>
  <c r="Q426" i="4" s="1"/>
  <c r="U425" i="4"/>
  <c r="D425" i="4" s="1"/>
  <c r="O425" i="4"/>
  <c r="B425" i="4"/>
  <c r="N425" i="4" s="1"/>
  <c r="P425" i="4" s="1"/>
  <c r="Q425" i="4" s="1"/>
  <c r="U424" i="4"/>
  <c r="D424" i="4" s="1"/>
  <c r="B424" i="4"/>
  <c r="O424" i="4" s="1"/>
  <c r="U423" i="4"/>
  <c r="D423" i="4" s="1"/>
  <c r="B423" i="4"/>
  <c r="N423" i="4" s="1"/>
  <c r="P423" i="4" s="1"/>
  <c r="Q423" i="4" s="1"/>
  <c r="U422" i="4"/>
  <c r="D422" i="4" s="1"/>
  <c r="B422" i="4"/>
  <c r="N422" i="4" s="1"/>
  <c r="P422" i="4" s="1"/>
  <c r="Q422" i="4" s="1"/>
  <c r="U421" i="4"/>
  <c r="D421" i="4" s="1"/>
  <c r="B421" i="4"/>
  <c r="O421" i="4" s="1"/>
  <c r="U420" i="4"/>
  <c r="D420" i="4" s="1"/>
  <c r="B420" i="4"/>
  <c r="O420" i="4" s="1"/>
  <c r="U419" i="4"/>
  <c r="D419" i="4" s="1"/>
  <c r="P419" i="4"/>
  <c r="Q419" i="4" s="1"/>
  <c r="O419" i="4"/>
  <c r="B419" i="4"/>
  <c r="N419" i="4" s="1"/>
  <c r="U418" i="4"/>
  <c r="D418" i="4" s="1"/>
  <c r="B418" i="4"/>
  <c r="N418" i="4" s="1"/>
  <c r="P418" i="4" s="1"/>
  <c r="Q418" i="4" s="1"/>
  <c r="U417" i="4"/>
  <c r="D417" i="4" s="1"/>
  <c r="B417" i="4"/>
  <c r="N417" i="4" s="1"/>
  <c r="P417" i="4" s="1"/>
  <c r="Q417" i="4" s="1"/>
  <c r="U416" i="4"/>
  <c r="D416" i="4" s="1"/>
  <c r="N416" i="4"/>
  <c r="P416" i="4" s="1"/>
  <c r="Q416" i="4" s="1"/>
  <c r="B416" i="4"/>
  <c r="O416" i="4" s="1"/>
  <c r="U415" i="4"/>
  <c r="D415" i="4" s="1"/>
  <c r="B415" i="4"/>
  <c r="N415" i="4" s="1"/>
  <c r="P415" i="4" s="1"/>
  <c r="Q415" i="4" s="1"/>
  <c r="U414" i="4"/>
  <c r="D414" i="4" s="1"/>
  <c r="B414" i="4"/>
  <c r="N414" i="4" s="1"/>
  <c r="P414" i="4" s="1"/>
  <c r="Q414" i="4" s="1"/>
  <c r="U413" i="4"/>
  <c r="N413" i="4"/>
  <c r="P413" i="4" s="1"/>
  <c r="Q413" i="4" s="1"/>
  <c r="D413" i="4"/>
  <c r="B413" i="4"/>
  <c r="O413" i="4" s="1"/>
  <c r="U412" i="4"/>
  <c r="D412" i="4" s="1"/>
  <c r="B412" i="4"/>
  <c r="O412" i="4" s="1"/>
  <c r="U411" i="4"/>
  <c r="D411" i="4" s="1"/>
  <c r="B411" i="4"/>
  <c r="N411" i="4" s="1"/>
  <c r="P411" i="4" s="1"/>
  <c r="Q411" i="4" s="1"/>
  <c r="U410" i="4"/>
  <c r="D410" i="4" s="1"/>
  <c r="B410" i="4"/>
  <c r="O410" i="4" s="1"/>
  <c r="U409" i="4"/>
  <c r="D409" i="4" s="1"/>
  <c r="Q409" i="4"/>
  <c r="B409" i="4"/>
  <c r="O409" i="4" s="1"/>
  <c r="U408" i="4"/>
  <c r="D408" i="4" s="1"/>
  <c r="B408" i="4"/>
  <c r="N408" i="4" s="1"/>
  <c r="P408" i="4" s="1"/>
  <c r="Q408" i="4" s="1"/>
  <c r="U407" i="4"/>
  <c r="D407" i="4" s="1"/>
  <c r="B407" i="4"/>
  <c r="O407" i="4" s="1"/>
  <c r="U406" i="4"/>
  <c r="D406" i="4" s="1"/>
  <c r="B406" i="4"/>
  <c r="O406" i="4" s="1"/>
  <c r="U405" i="4"/>
  <c r="D405" i="4" s="1"/>
  <c r="B405" i="4"/>
  <c r="O405" i="4" s="1"/>
  <c r="U404" i="4"/>
  <c r="D404" i="4" s="1"/>
  <c r="Q404" i="4"/>
  <c r="B404" i="4"/>
  <c r="O404" i="4" s="1"/>
  <c r="U403" i="4"/>
  <c r="D403" i="4" s="1"/>
  <c r="B403" i="4"/>
  <c r="O403" i="4" s="1"/>
  <c r="U402" i="4"/>
  <c r="D402" i="4" s="1"/>
  <c r="Q402" i="4"/>
  <c r="B402" i="4"/>
  <c r="N402" i="4" s="1"/>
  <c r="U401" i="4"/>
  <c r="D401" i="4" s="1"/>
  <c r="B401" i="4"/>
  <c r="U400" i="4"/>
  <c r="D400" i="4" s="1"/>
  <c r="B400" i="4"/>
  <c r="O400" i="4" s="1"/>
  <c r="U399" i="4"/>
  <c r="D399" i="4" s="1"/>
  <c r="B399" i="4"/>
  <c r="O399" i="4" s="1"/>
  <c r="U398" i="4"/>
  <c r="Q398" i="4"/>
  <c r="D398" i="4"/>
  <c r="B398" i="4"/>
  <c r="N398" i="4" s="1"/>
  <c r="U397" i="4"/>
  <c r="D397" i="4" s="1"/>
  <c r="B397" i="4"/>
  <c r="O397" i="4" s="1"/>
  <c r="U396" i="4"/>
  <c r="D396" i="4" s="1"/>
  <c r="B396" i="4"/>
  <c r="O396" i="4" s="1"/>
  <c r="U395" i="4"/>
  <c r="D395" i="4"/>
  <c r="B395" i="4"/>
  <c r="N395" i="4" s="1"/>
  <c r="P395" i="4" s="1"/>
  <c r="Q395" i="4" s="1"/>
  <c r="U394" i="4"/>
  <c r="D394" i="4" s="1"/>
  <c r="Q394" i="4"/>
  <c r="B394" i="4"/>
  <c r="O394" i="4" s="1"/>
  <c r="U393" i="4"/>
  <c r="D393" i="4" s="1"/>
  <c r="Q393" i="4"/>
  <c r="B393" i="4"/>
  <c r="N393" i="4" s="1"/>
  <c r="U392" i="4"/>
  <c r="D392" i="4" s="1"/>
  <c r="B392" i="4"/>
  <c r="O392" i="4" s="1"/>
  <c r="U391" i="4"/>
  <c r="D391" i="4" s="1"/>
  <c r="Q391" i="4"/>
  <c r="B391" i="4"/>
  <c r="O391" i="4" s="1"/>
  <c r="U390" i="4"/>
  <c r="D390" i="4" s="1"/>
  <c r="Q390" i="4"/>
  <c r="B390" i="4"/>
  <c r="O390" i="4" s="1"/>
  <c r="U389" i="4"/>
  <c r="D389" i="4" s="1"/>
  <c r="Q389" i="4"/>
  <c r="B389" i="4"/>
  <c r="O389" i="4" s="1"/>
  <c r="U388" i="4"/>
  <c r="D388" i="4" s="1"/>
  <c r="Q388" i="4"/>
  <c r="B388" i="4"/>
  <c r="O388" i="4" s="1"/>
  <c r="U387" i="4"/>
  <c r="D387" i="4" s="1"/>
  <c r="Q387" i="4"/>
  <c r="B387" i="4"/>
  <c r="O387" i="4" s="1"/>
  <c r="U386" i="4"/>
  <c r="D386" i="4" s="1"/>
  <c r="B386" i="4"/>
  <c r="N386" i="4" s="1"/>
  <c r="P386" i="4" s="1"/>
  <c r="Q386" i="4" s="1"/>
  <c r="U385" i="4"/>
  <c r="D385" i="4" s="1"/>
  <c r="Q385" i="4"/>
  <c r="B385" i="4"/>
  <c r="U384" i="4"/>
  <c r="D384" i="4" s="1"/>
  <c r="Q384" i="4"/>
  <c r="B384" i="4"/>
  <c r="O384" i="4" s="1"/>
  <c r="U383" i="4"/>
  <c r="D383" i="4" s="1"/>
  <c r="B383" i="4"/>
  <c r="O383" i="4" s="1"/>
  <c r="U382" i="4"/>
  <c r="D382" i="4" s="1"/>
  <c r="Q382" i="4"/>
  <c r="B382" i="4"/>
  <c r="O382" i="4" s="1"/>
  <c r="U381" i="4"/>
  <c r="D381" i="4" s="1"/>
  <c r="Q381" i="4"/>
  <c r="B381" i="4"/>
  <c r="O381" i="4" s="1"/>
  <c r="U380" i="4"/>
  <c r="D380" i="4" s="1"/>
  <c r="Q380" i="4"/>
  <c r="B380" i="4"/>
  <c r="O380" i="4" s="1"/>
  <c r="U379" i="4"/>
  <c r="D379" i="4" s="1"/>
  <c r="Q379" i="4"/>
  <c r="B379" i="4"/>
  <c r="O379" i="4" s="1"/>
  <c r="U378" i="4"/>
  <c r="D378" i="4" s="1"/>
  <c r="Q378" i="4"/>
  <c r="N378" i="4"/>
  <c r="B378" i="4"/>
  <c r="O378" i="4" s="1"/>
  <c r="U377" i="4"/>
  <c r="D377" i="4" s="1"/>
  <c r="Q377" i="4"/>
  <c r="B377" i="4"/>
  <c r="O377" i="4" s="1"/>
  <c r="U376" i="4"/>
  <c r="D376" i="4" s="1"/>
  <c r="Q376" i="4"/>
  <c r="B376" i="4"/>
  <c r="O376" i="4" s="1"/>
  <c r="U375" i="4"/>
  <c r="D375" i="4" s="1"/>
  <c r="Q375" i="4"/>
  <c r="B375" i="4"/>
  <c r="O375" i="4" s="1"/>
  <c r="U374" i="4"/>
  <c r="D374" i="4" s="1"/>
  <c r="Q374" i="4"/>
  <c r="N374" i="4"/>
  <c r="B374" i="4"/>
  <c r="O374" i="4" s="1"/>
  <c r="U373" i="4"/>
  <c r="Q373" i="4"/>
  <c r="D373" i="4"/>
  <c r="B373" i="4"/>
  <c r="O373" i="4" s="1"/>
  <c r="U372" i="4"/>
  <c r="D372" i="4" s="1"/>
  <c r="Q372" i="4"/>
  <c r="B372" i="4"/>
  <c r="O372" i="4" s="1"/>
  <c r="U371" i="4"/>
  <c r="D371" i="4" s="1"/>
  <c r="Q371" i="4"/>
  <c r="B371" i="4"/>
  <c r="O371" i="4" s="1"/>
  <c r="U370" i="4"/>
  <c r="D370" i="4" s="1"/>
  <c r="B370" i="4"/>
  <c r="O370" i="4" s="1"/>
  <c r="U369" i="4"/>
  <c r="D369" i="4" s="1"/>
  <c r="B369" i="4"/>
  <c r="O369" i="4" s="1"/>
  <c r="U368" i="4"/>
  <c r="Q368" i="4"/>
  <c r="D368" i="4"/>
  <c r="B368" i="4"/>
  <c r="O368" i="4" s="1"/>
  <c r="U367" i="4"/>
  <c r="D367" i="4" s="1"/>
  <c r="Q367" i="4"/>
  <c r="B367" i="4"/>
  <c r="U366" i="4"/>
  <c r="D366" i="4" s="1"/>
  <c r="Q366" i="4"/>
  <c r="B366" i="4"/>
  <c r="O366" i="4" s="1"/>
  <c r="U365" i="4"/>
  <c r="D365" i="4" s="1"/>
  <c r="Q365" i="4"/>
  <c r="B365" i="4"/>
  <c r="O365" i="4" s="1"/>
  <c r="U364" i="4"/>
  <c r="D364" i="4" s="1"/>
  <c r="Q364" i="4"/>
  <c r="B364" i="4"/>
  <c r="O364" i="4" s="1"/>
  <c r="U363" i="4"/>
  <c r="D363" i="4" s="1"/>
  <c r="B363" i="4"/>
  <c r="O363" i="4" s="1"/>
  <c r="U362" i="4"/>
  <c r="D362" i="4" s="1"/>
  <c r="Q362" i="4"/>
  <c r="B362" i="4"/>
  <c r="O362" i="4" s="1"/>
  <c r="U361" i="4"/>
  <c r="D361" i="4" s="1"/>
  <c r="B361" i="4"/>
  <c r="O361" i="4" s="1"/>
  <c r="U360" i="4"/>
  <c r="D360" i="4" s="1"/>
  <c r="Q360" i="4"/>
  <c r="B360" i="4"/>
  <c r="U359" i="4"/>
  <c r="D359" i="4" s="1"/>
  <c r="Q359" i="4"/>
  <c r="B359" i="4"/>
  <c r="O359" i="4" s="1"/>
  <c r="U358" i="4"/>
  <c r="D358" i="4" s="1"/>
  <c r="Q358" i="4"/>
  <c r="B358" i="4"/>
  <c r="O358" i="4" s="1"/>
  <c r="U357" i="4"/>
  <c r="D357" i="4" s="1"/>
  <c r="Q357" i="4"/>
  <c r="B357" i="4"/>
  <c r="O357" i="4" s="1"/>
  <c r="U356" i="4"/>
  <c r="D356" i="4" s="1"/>
  <c r="Q356" i="4"/>
  <c r="B356" i="4"/>
  <c r="U355" i="4"/>
  <c r="D355" i="4" s="1"/>
  <c r="Q355" i="4"/>
  <c r="B355" i="4"/>
  <c r="O355" i="4" s="1"/>
  <c r="U354" i="4"/>
  <c r="D354" i="4" s="1"/>
  <c r="Q354" i="4"/>
  <c r="B354" i="4"/>
  <c r="O354" i="4" s="1"/>
  <c r="U353" i="4"/>
  <c r="D353" i="4" s="1"/>
  <c r="Q353" i="4"/>
  <c r="B353" i="4"/>
  <c r="O353" i="4" s="1"/>
  <c r="U352" i="4"/>
  <c r="D352" i="4" s="1"/>
  <c r="B352" i="4"/>
  <c r="O352" i="4" s="1"/>
  <c r="U351" i="4"/>
  <c r="D351" i="4" s="1"/>
  <c r="Q351" i="4"/>
  <c r="B351" i="4"/>
  <c r="O351" i="4" s="1"/>
  <c r="U350" i="4"/>
  <c r="Q350" i="4"/>
  <c r="D350" i="4"/>
  <c r="B350" i="4"/>
  <c r="U349" i="4"/>
  <c r="Q349" i="4"/>
  <c r="D349" i="4"/>
  <c r="B349" i="4"/>
  <c r="O349" i="4" s="1"/>
  <c r="U348" i="4"/>
  <c r="D348" i="4" s="1"/>
  <c r="Q348" i="4"/>
  <c r="B348" i="4"/>
  <c r="N348" i="4" s="1"/>
  <c r="U347" i="4"/>
  <c r="D347" i="4" s="1"/>
  <c r="Q347" i="4"/>
  <c r="B347" i="4"/>
  <c r="O347" i="4" s="1"/>
  <c r="U346" i="4"/>
  <c r="D346" i="4" s="1"/>
  <c r="Q346" i="4"/>
  <c r="B346" i="4"/>
  <c r="U345" i="4"/>
  <c r="D345" i="4" s="1"/>
  <c r="Q345" i="4"/>
  <c r="B345" i="4"/>
  <c r="O345" i="4" s="1"/>
  <c r="U344" i="4"/>
  <c r="D344" i="4" s="1"/>
  <c r="Q344" i="4"/>
  <c r="B344" i="4"/>
  <c r="U343" i="4"/>
  <c r="D343" i="4" s="1"/>
  <c r="B343" i="4"/>
  <c r="U342" i="4"/>
  <c r="D342" i="4" s="1"/>
  <c r="B342" i="4"/>
  <c r="O342" i="4" s="1"/>
  <c r="U341" i="4"/>
  <c r="D341" i="4" s="1"/>
  <c r="Q341" i="4"/>
  <c r="B341" i="4"/>
  <c r="N341" i="4" s="1"/>
  <c r="U340" i="4"/>
  <c r="D340" i="4" s="1"/>
  <c r="Q340" i="4"/>
  <c r="B340" i="4"/>
  <c r="O340" i="4" s="1"/>
  <c r="U339" i="4"/>
  <c r="D339" i="4" s="1"/>
  <c r="Q339" i="4"/>
  <c r="B339" i="4"/>
  <c r="U338" i="4"/>
  <c r="D338" i="4" s="1"/>
  <c r="Q338" i="4"/>
  <c r="B338" i="4"/>
  <c r="O338" i="4" s="1"/>
  <c r="U337" i="4"/>
  <c r="D337" i="4" s="1"/>
  <c r="B337" i="4"/>
  <c r="O337" i="4" s="1"/>
  <c r="U336" i="4"/>
  <c r="D336" i="4" s="1"/>
  <c r="Q336" i="4"/>
  <c r="B336" i="4"/>
  <c r="U335" i="4"/>
  <c r="D335" i="4" s="1"/>
  <c r="Q335" i="4"/>
  <c r="B335" i="4"/>
  <c r="O335" i="4" s="1"/>
  <c r="U334" i="4"/>
  <c r="D334" i="4" s="1"/>
  <c r="Q334" i="4"/>
  <c r="N334" i="4"/>
  <c r="B334" i="4"/>
  <c r="O334" i="4" s="1"/>
  <c r="U333" i="4"/>
  <c r="D333" i="4" s="1"/>
  <c r="Q333" i="4"/>
  <c r="B333" i="4"/>
  <c r="O333" i="4" s="1"/>
  <c r="U332" i="4"/>
  <c r="D332" i="4" s="1"/>
  <c r="Q332" i="4"/>
  <c r="B332" i="4"/>
  <c r="U331" i="4"/>
  <c r="D331" i="4" s="1"/>
  <c r="Q331" i="4"/>
  <c r="B331" i="4"/>
  <c r="O331" i="4" s="1"/>
  <c r="U330" i="4"/>
  <c r="D330" i="4" s="1"/>
  <c r="Q330" i="4"/>
  <c r="B330" i="4"/>
  <c r="U329" i="4"/>
  <c r="Q329" i="4"/>
  <c r="D329" i="4"/>
  <c r="B329" i="4"/>
  <c r="O329" i="4" s="1"/>
  <c r="U328" i="4"/>
  <c r="D328" i="4" s="1"/>
  <c r="Q328" i="4"/>
  <c r="B328" i="4"/>
  <c r="U327" i="4"/>
  <c r="D327" i="4" s="1"/>
  <c r="Q327" i="4"/>
  <c r="B327" i="4"/>
  <c r="O327" i="4" s="1"/>
  <c r="U326" i="4"/>
  <c r="D326" i="4" s="1"/>
  <c r="Q326" i="4"/>
  <c r="B326" i="4"/>
  <c r="O326" i="4" s="1"/>
  <c r="U325" i="4"/>
  <c r="D325" i="4" s="1"/>
  <c r="Q325" i="4"/>
  <c r="B325" i="4"/>
  <c r="O325" i="4" s="1"/>
  <c r="U324" i="4"/>
  <c r="D324" i="4" s="1"/>
  <c r="Q324" i="4"/>
  <c r="B324" i="4"/>
  <c r="U323" i="4"/>
  <c r="D323" i="4" s="1"/>
  <c r="Q323" i="4"/>
  <c r="B323" i="4"/>
  <c r="O323" i="4" s="1"/>
  <c r="U322" i="4"/>
  <c r="D322" i="4" s="1"/>
  <c r="Q322" i="4"/>
  <c r="N322" i="4"/>
  <c r="B322" i="4"/>
  <c r="O322" i="4" s="1"/>
  <c r="U321" i="4"/>
  <c r="D321" i="4" s="1"/>
  <c r="Q321" i="4"/>
  <c r="B321" i="4"/>
  <c r="O321" i="4" s="1"/>
  <c r="U320" i="4"/>
  <c r="D320" i="4" s="1"/>
  <c r="Q320" i="4"/>
  <c r="B320" i="4"/>
  <c r="U319" i="4"/>
  <c r="D319" i="4" s="1"/>
  <c r="Q319" i="4"/>
  <c r="B319" i="4"/>
  <c r="O319" i="4" s="1"/>
  <c r="U318" i="4"/>
  <c r="D318" i="4" s="1"/>
  <c r="Q318" i="4"/>
  <c r="N318" i="4"/>
  <c r="B318" i="4"/>
  <c r="O318" i="4" s="1"/>
  <c r="U317" i="4"/>
  <c r="D317" i="4" s="1"/>
  <c r="Q317" i="4"/>
  <c r="B317" i="4"/>
  <c r="O317" i="4" s="1"/>
  <c r="U316" i="4"/>
  <c r="D316" i="4" s="1"/>
  <c r="Q316" i="4"/>
  <c r="B316" i="4"/>
  <c r="U315" i="4"/>
  <c r="D315" i="4" s="1"/>
  <c r="Q315" i="4"/>
  <c r="B315" i="4"/>
  <c r="O315" i="4" s="1"/>
  <c r="U314" i="4"/>
  <c r="D314" i="4" s="1"/>
  <c r="Q314" i="4"/>
  <c r="B314" i="4"/>
  <c r="U313" i="4"/>
  <c r="D313" i="4" s="1"/>
  <c r="Q313" i="4"/>
  <c r="B313" i="4"/>
  <c r="O313" i="4" s="1"/>
  <c r="U312" i="4"/>
  <c r="D312" i="4" s="1"/>
  <c r="Q312" i="4"/>
  <c r="B312" i="4"/>
  <c r="U311" i="4"/>
  <c r="D311" i="4" s="1"/>
  <c r="Q311" i="4"/>
  <c r="B311" i="4"/>
  <c r="O311" i="4" s="1"/>
  <c r="U310" i="4"/>
  <c r="D310" i="4" s="1"/>
  <c r="Q310" i="4"/>
  <c r="N310" i="4"/>
  <c r="B310" i="4"/>
  <c r="O310" i="4" s="1"/>
  <c r="U309" i="4"/>
  <c r="D309" i="4" s="1"/>
  <c r="Q309" i="4"/>
  <c r="B309" i="4"/>
  <c r="O309" i="4" s="1"/>
  <c r="U308" i="4"/>
  <c r="D308" i="4" s="1"/>
  <c r="Q308" i="4"/>
  <c r="B308" i="4"/>
  <c r="U307" i="4"/>
  <c r="D307" i="4" s="1"/>
  <c r="Q307" i="4"/>
  <c r="B307" i="4"/>
  <c r="O307" i="4" s="1"/>
  <c r="U306" i="4"/>
  <c r="D306" i="4" s="1"/>
  <c r="Q306" i="4"/>
  <c r="N306" i="4"/>
  <c r="B306" i="4"/>
  <c r="O306" i="4" s="1"/>
  <c r="U305" i="4"/>
  <c r="D305" i="4" s="1"/>
  <c r="Q305" i="4"/>
  <c r="B305" i="4"/>
  <c r="O305" i="4" s="1"/>
  <c r="U304" i="4"/>
  <c r="D304" i="4" s="1"/>
  <c r="Q304" i="4"/>
  <c r="B304" i="4"/>
  <c r="U303" i="4"/>
  <c r="D303" i="4" s="1"/>
  <c r="Q303" i="4"/>
  <c r="B303" i="4"/>
  <c r="O303" i="4" s="1"/>
  <c r="U302" i="4"/>
  <c r="D302" i="4" s="1"/>
  <c r="Q302" i="4"/>
  <c r="B302" i="4"/>
  <c r="U301" i="4"/>
  <c r="Q301" i="4"/>
  <c r="D301" i="4"/>
  <c r="B301" i="4"/>
  <c r="O301" i="4" s="1"/>
  <c r="U300" i="4"/>
  <c r="D300" i="4" s="1"/>
  <c r="Q300" i="4"/>
  <c r="B300" i="4"/>
  <c r="U299" i="4"/>
  <c r="D299" i="4" s="1"/>
  <c r="Q299" i="4"/>
  <c r="B299" i="4"/>
  <c r="O299" i="4" s="1"/>
  <c r="U298" i="4"/>
  <c r="D298" i="4" s="1"/>
  <c r="Q298" i="4"/>
  <c r="B298" i="4"/>
  <c r="U297" i="4"/>
  <c r="D297" i="4" s="1"/>
  <c r="Q297" i="4"/>
  <c r="B297" i="4"/>
  <c r="O297" i="4" s="1"/>
  <c r="U296" i="4"/>
  <c r="D296" i="4" s="1"/>
  <c r="Q296" i="4"/>
  <c r="B296" i="4"/>
  <c r="U295" i="4"/>
  <c r="D295" i="4" s="1"/>
  <c r="B295" i="4"/>
  <c r="O295" i="4" s="1"/>
  <c r="U294" i="4"/>
  <c r="D294" i="4" s="1"/>
  <c r="Q294" i="4"/>
  <c r="N294" i="4"/>
  <c r="B294" i="4"/>
  <c r="O294" i="4" s="1"/>
  <c r="U293" i="4"/>
  <c r="D293" i="4" s="1"/>
  <c r="B293" i="4"/>
  <c r="O293" i="4" s="1"/>
  <c r="U292" i="4"/>
  <c r="D292" i="4" s="1"/>
  <c r="Q292" i="4"/>
  <c r="B292" i="4"/>
  <c r="O292" i="4" s="1"/>
  <c r="U291" i="4"/>
  <c r="D291" i="4" s="1"/>
  <c r="Q291" i="4"/>
  <c r="B291" i="4"/>
  <c r="U290" i="4"/>
  <c r="D290" i="4" s="1"/>
  <c r="Q290" i="4"/>
  <c r="B290" i="4"/>
  <c r="O290" i="4" s="1"/>
  <c r="U289" i="4"/>
  <c r="D289" i="4" s="1"/>
  <c r="Q289" i="4"/>
  <c r="N289" i="4"/>
  <c r="B289" i="4"/>
  <c r="O289" i="4" s="1"/>
  <c r="U288" i="4"/>
  <c r="D288" i="4" s="1"/>
  <c r="Q288" i="4"/>
  <c r="B288" i="4"/>
  <c r="O288" i="4" s="1"/>
  <c r="U287" i="4"/>
  <c r="D287" i="4" s="1"/>
  <c r="Q287" i="4"/>
  <c r="B287" i="4"/>
  <c r="U286" i="4"/>
  <c r="D286" i="4" s="1"/>
  <c r="Q286" i="4"/>
  <c r="B286" i="4"/>
  <c r="O286" i="4" s="1"/>
  <c r="U285" i="4"/>
  <c r="D285" i="4" s="1"/>
  <c r="Q285" i="4"/>
  <c r="B285" i="4"/>
  <c r="U284" i="4"/>
  <c r="Q284" i="4"/>
  <c r="D284" i="4"/>
  <c r="B284" i="4"/>
  <c r="O284" i="4" s="1"/>
  <c r="U283" i="4"/>
  <c r="D283" i="4" s="1"/>
  <c r="Q283" i="4"/>
  <c r="B283" i="4"/>
  <c r="U282" i="4"/>
  <c r="D282" i="4" s="1"/>
  <c r="Q282" i="4"/>
  <c r="B282" i="4"/>
  <c r="O282" i="4" s="1"/>
  <c r="U281" i="4"/>
  <c r="D281" i="4" s="1"/>
  <c r="Q281" i="4"/>
  <c r="B281" i="4"/>
  <c r="O281" i="4" s="1"/>
  <c r="U280" i="4"/>
  <c r="D280" i="4" s="1"/>
  <c r="Q280" i="4"/>
  <c r="B280" i="4"/>
  <c r="O280" i="4" s="1"/>
  <c r="U279" i="4"/>
  <c r="D279" i="4" s="1"/>
  <c r="Q279" i="4"/>
  <c r="B279" i="4"/>
  <c r="U278" i="4"/>
  <c r="D278" i="4" s="1"/>
  <c r="Q278" i="4"/>
  <c r="B278" i="4"/>
  <c r="O278" i="4" s="1"/>
  <c r="U277" i="4"/>
  <c r="D277" i="4" s="1"/>
  <c r="Q277" i="4"/>
  <c r="B277" i="4"/>
  <c r="O277" i="4" s="1"/>
  <c r="U276" i="4"/>
  <c r="D276" i="4" s="1"/>
  <c r="Q276" i="4"/>
  <c r="B276" i="4"/>
  <c r="O276" i="4" s="1"/>
  <c r="U275" i="4"/>
  <c r="D275" i="4" s="1"/>
  <c r="B275" i="4"/>
  <c r="U274" i="4"/>
  <c r="D274" i="4" s="1"/>
  <c r="Q274" i="4"/>
  <c r="B274" i="4"/>
  <c r="O274" i="4" s="1"/>
  <c r="U273" i="4"/>
  <c r="D273" i="4" s="1"/>
  <c r="B273" i="4"/>
  <c r="O273" i="4" s="1"/>
  <c r="U272" i="4"/>
  <c r="D272" i="4" s="1"/>
  <c r="Q272" i="4"/>
  <c r="B272" i="4"/>
  <c r="U271" i="4"/>
  <c r="D271" i="4" s="1"/>
  <c r="Q271" i="4"/>
  <c r="B271" i="4"/>
  <c r="O271" i="4" s="1"/>
  <c r="U270" i="4"/>
  <c r="D270" i="4" s="1"/>
  <c r="B270" i="4"/>
  <c r="O270" i="4" s="1"/>
  <c r="U269" i="4"/>
  <c r="D269" i="4" s="1"/>
  <c r="Q269" i="4"/>
  <c r="B269" i="4"/>
  <c r="O269" i="4" s="1"/>
  <c r="U268" i="4"/>
  <c r="D268" i="4" s="1"/>
  <c r="Q268" i="4"/>
  <c r="B268" i="4"/>
  <c r="U267" i="4"/>
  <c r="D267" i="4" s="1"/>
  <c r="Q267" i="4"/>
  <c r="B267" i="4"/>
  <c r="O267" i="4" s="1"/>
  <c r="U266" i="4"/>
  <c r="D266" i="4" s="1"/>
  <c r="Q266" i="4"/>
  <c r="B266" i="4"/>
  <c r="U265" i="4"/>
  <c r="D265" i="4" s="1"/>
  <c r="Q265" i="4"/>
  <c r="B265" i="4"/>
  <c r="O265" i="4" s="1"/>
  <c r="U264" i="4"/>
  <c r="Q264" i="4"/>
  <c r="D264" i="4"/>
  <c r="B264" i="4"/>
  <c r="N264" i="4" s="1"/>
  <c r="U263" i="4"/>
  <c r="D263" i="4" s="1"/>
  <c r="Q263" i="4"/>
  <c r="B263" i="4"/>
  <c r="O263" i="4" s="1"/>
  <c r="U262" i="4"/>
  <c r="D262" i="4" s="1"/>
  <c r="B262" i="4"/>
  <c r="O262" i="4" s="1"/>
  <c r="U261" i="4"/>
  <c r="D261" i="4" s="1"/>
  <c r="Q261" i="4"/>
  <c r="B261" i="4"/>
  <c r="U260" i="4"/>
  <c r="D260" i="4" s="1"/>
  <c r="Q260" i="4"/>
  <c r="B260" i="4"/>
  <c r="O260" i="4" s="1"/>
  <c r="U259" i="4"/>
  <c r="D259" i="4" s="1"/>
  <c r="Q259" i="4"/>
  <c r="B259" i="4"/>
  <c r="U258" i="4"/>
  <c r="D258" i="4" s="1"/>
  <c r="Q258" i="4"/>
  <c r="B258" i="4"/>
  <c r="O258" i="4" s="1"/>
  <c r="U257" i="4"/>
  <c r="D257" i="4" s="1"/>
  <c r="Q257" i="4"/>
  <c r="B257" i="4"/>
  <c r="U256" i="4"/>
  <c r="D256" i="4" s="1"/>
  <c r="Q256" i="4"/>
  <c r="B256" i="4"/>
  <c r="O256" i="4" s="1"/>
  <c r="U255" i="4"/>
  <c r="D255" i="4" s="1"/>
  <c r="Q255" i="4"/>
  <c r="N255" i="4"/>
  <c r="B255" i="4"/>
  <c r="O255" i="4" s="1"/>
  <c r="U254" i="4"/>
  <c r="D254" i="4" s="1"/>
  <c r="Q254" i="4"/>
  <c r="B254" i="4"/>
  <c r="O254" i="4" s="1"/>
  <c r="U253" i="4"/>
  <c r="D253" i="4" s="1"/>
  <c r="B253" i="4"/>
  <c r="U252" i="4"/>
  <c r="D252" i="4" s="1"/>
  <c r="Q252" i="4"/>
  <c r="B252" i="4"/>
  <c r="O252" i="4" s="1"/>
  <c r="U251" i="4"/>
  <c r="Q251" i="4"/>
  <c r="N251" i="4"/>
  <c r="D251" i="4"/>
  <c r="B251" i="4"/>
  <c r="O251" i="4" s="1"/>
  <c r="U250" i="4"/>
  <c r="D250" i="4" s="1"/>
  <c r="Q250" i="4"/>
  <c r="B250" i="4"/>
  <c r="O250" i="4" s="1"/>
  <c r="U249" i="4"/>
  <c r="Q249" i="4"/>
  <c r="D249" i="4"/>
  <c r="B249" i="4"/>
  <c r="N249" i="4" s="1"/>
  <c r="U248" i="4"/>
  <c r="D248" i="4" s="1"/>
  <c r="Q248" i="4"/>
  <c r="B248" i="4"/>
  <c r="O248" i="4" s="1"/>
  <c r="U247" i="4"/>
  <c r="D247" i="4" s="1"/>
  <c r="Q247" i="4"/>
  <c r="B247" i="4"/>
  <c r="U246" i="4"/>
  <c r="Q246" i="4"/>
  <c r="D246" i="4"/>
  <c r="B246" i="4"/>
  <c r="O246" i="4" s="1"/>
  <c r="U245" i="4"/>
  <c r="D245" i="4" s="1"/>
  <c r="Q245" i="4"/>
  <c r="B245" i="4"/>
  <c r="N245" i="4" s="1"/>
  <c r="U244" i="4"/>
  <c r="D244" i="4" s="1"/>
  <c r="Q244" i="4"/>
  <c r="B244" i="4"/>
  <c r="O244" i="4" s="1"/>
  <c r="U243" i="4"/>
  <c r="Q243" i="4"/>
  <c r="O243" i="4"/>
  <c r="N243" i="4"/>
  <c r="D243" i="4"/>
  <c r="B243" i="4"/>
  <c r="U242" i="4"/>
  <c r="D242" i="4" s="1"/>
  <c r="Q242" i="4"/>
  <c r="B242" i="4"/>
  <c r="O242" i="4" s="1"/>
  <c r="U241" i="4"/>
  <c r="D241" i="4" s="1"/>
  <c r="Q241" i="4"/>
  <c r="B241" i="4"/>
  <c r="N241" i="4" s="1"/>
  <c r="U240" i="4"/>
  <c r="D240" i="4" s="1"/>
  <c r="Q240" i="4"/>
  <c r="B240" i="4"/>
  <c r="O240" i="4" s="1"/>
  <c r="U239" i="4"/>
  <c r="D239" i="4" s="1"/>
  <c r="Q239" i="4"/>
  <c r="B239" i="4"/>
  <c r="N239" i="4" s="1"/>
  <c r="U238" i="4"/>
  <c r="D238" i="4" s="1"/>
  <c r="Q238" i="4"/>
  <c r="B238" i="4"/>
  <c r="O238" i="4" s="1"/>
  <c r="U237" i="4"/>
  <c r="D237" i="4" s="1"/>
  <c r="Q237" i="4"/>
  <c r="B237" i="4"/>
  <c r="N237" i="4" s="1"/>
  <c r="U236" i="4"/>
  <c r="D236" i="4" s="1"/>
  <c r="Q236" i="4"/>
  <c r="B236" i="4"/>
  <c r="O236" i="4" s="1"/>
  <c r="U235" i="4"/>
  <c r="Q235" i="4"/>
  <c r="D235" i="4"/>
  <c r="B235" i="4"/>
  <c r="U234" i="4"/>
  <c r="D234" i="4" s="1"/>
  <c r="Q234" i="4"/>
  <c r="B234" i="4"/>
  <c r="O234" i="4" s="1"/>
  <c r="U233" i="4"/>
  <c r="D233" i="4" s="1"/>
  <c r="Q233" i="4"/>
  <c r="O233" i="4"/>
  <c r="B233" i="4"/>
  <c r="N233" i="4" s="1"/>
  <c r="U232" i="4"/>
  <c r="D232" i="4" s="1"/>
  <c r="Q232" i="4"/>
  <c r="B232" i="4"/>
  <c r="O232" i="4" s="1"/>
  <c r="U231" i="4"/>
  <c r="Q231" i="4"/>
  <c r="O231" i="4"/>
  <c r="N231" i="4"/>
  <c r="D231" i="4"/>
  <c r="B231" i="4"/>
  <c r="U230" i="4"/>
  <c r="D230" i="4" s="1"/>
  <c r="Q230" i="4"/>
  <c r="B230" i="4"/>
  <c r="O230" i="4" s="1"/>
  <c r="U229" i="4"/>
  <c r="D229" i="4" s="1"/>
  <c r="Q229" i="4"/>
  <c r="B229" i="4"/>
  <c r="N229" i="4" s="1"/>
  <c r="U228" i="4"/>
  <c r="D228" i="4" s="1"/>
  <c r="Q228" i="4"/>
  <c r="B228" i="4"/>
  <c r="O228" i="4" s="1"/>
  <c r="U227" i="4"/>
  <c r="D227" i="4" s="1"/>
  <c r="Q227" i="4"/>
  <c r="N227" i="4"/>
  <c r="B227" i="4"/>
  <c r="O227" i="4" s="1"/>
  <c r="U226" i="4"/>
  <c r="D226" i="4" s="1"/>
  <c r="Q226" i="4"/>
  <c r="B226" i="4"/>
  <c r="O226" i="4" s="1"/>
  <c r="U225" i="4"/>
  <c r="D225" i="4" s="1"/>
  <c r="Q225" i="4"/>
  <c r="B225" i="4"/>
  <c r="N225" i="4" s="1"/>
  <c r="U224" i="4"/>
  <c r="D224" i="4" s="1"/>
  <c r="Q224" i="4"/>
  <c r="B224" i="4"/>
  <c r="O224" i="4" s="1"/>
  <c r="U223" i="4"/>
  <c r="D223" i="4" s="1"/>
  <c r="Q223" i="4"/>
  <c r="B223" i="4"/>
  <c r="O223" i="4" s="1"/>
  <c r="U222" i="4"/>
  <c r="D222" i="4" s="1"/>
  <c r="Q222" i="4"/>
  <c r="B222" i="4"/>
  <c r="O222" i="4" s="1"/>
  <c r="U221" i="4"/>
  <c r="D221" i="4" s="1"/>
  <c r="Q221" i="4"/>
  <c r="B221" i="4"/>
  <c r="N221" i="4" s="1"/>
  <c r="U220" i="4"/>
  <c r="D220" i="4" s="1"/>
  <c r="N220" i="4"/>
  <c r="P220" i="4" s="1"/>
  <c r="Q220" i="4" s="1"/>
  <c r="B220" i="4"/>
  <c r="O220" i="4" s="1"/>
  <c r="U219" i="4"/>
  <c r="D219" i="4" s="1"/>
  <c r="Q219" i="4"/>
  <c r="B219" i="4"/>
  <c r="O219" i="4" s="1"/>
  <c r="U218" i="4"/>
  <c r="D218" i="4" s="1"/>
  <c r="N218" i="4"/>
  <c r="P218" i="4" s="1"/>
  <c r="Q218" i="4" s="1"/>
  <c r="B218" i="4"/>
  <c r="O218" i="4" s="1"/>
  <c r="U217" i="4"/>
  <c r="D217" i="4" s="1"/>
  <c r="B217" i="4"/>
  <c r="U216" i="4"/>
  <c r="Q216" i="4"/>
  <c r="D216" i="4"/>
  <c r="B216" i="4"/>
  <c r="O216" i="4" s="1"/>
  <c r="U215" i="4"/>
  <c r="D215" i="4" s="1"/>
  <c r="Q215" i="4"/>
  <c r="B215" i="4"/>
  <c r="O215" i="4" s="1"/>
  <c r="U214" i="4"/>
  <c r="D214" i="4" s="1"/>
  <c r="Q214" i="4"/>
  <c r="B214" i="4"/>
  <c r="O214" i="4" s="1"/>
  <c r="U213" i="4"/>
  <c r="D213" i="4" s="1"/>
  <c r="Q213" i="4"/>
  <c r="B213" i="4"/>
  <c r="O213" i="4" s="1"/>
  <c r="U212" i="4"/>
  <c r="D212" i="4" s="1"/>
  <c r="Q212" i="4"/>
  <c r="B212" i="4"/>
  <c r="O212" i="4" s="1"/>
  <c r="U211" i="4"/>
  <c r="D211" i="4" s="1"/>
  <c r="Q211" i="4"/>
  <c r="B211" i="4"/>
  <c r="O211" i="4" s="1"/>
  <c r="U210" i="4"/>
  <c r="D210" i="4" s="1"/>
  <c r="Q210" i="4"/>
  <c r="B210" i="4"/>
  <c r="O210" i="4" s="1"/>
  <c r="U209" i="4"/>
  <c r="D209" i="4" s="1"/>
  <c r="Q209" i="4"/>
  <c r="B209" i="4"/>
  <c r="O209" i="4" s="1"/>
  <c r="U208" i="4"/>
  <c r="D208" i="4" s="1"/>
  <c r="Q208" i="4"/>
  <c r="B208" i="4"/>
  <c r="O208" i="4" s="1"/>
  <c r="U207" i="4"/>
  <c r="D207" i="4" s="1"/>
  <c r="B207" i="4"/>
  <c r="O207" i="4" s="1"/>
  <c r="U206" i="4"/>
  <c r="D206" i="4" s="1"/>
  <c r="Q206" i="4"/>
  <c r="B206" i="4"/>
  <c r="O206" i="4" s="1"/>
  <c r="U205" i="4"/>
  <c r="Q205" i="4"/>
  <c r="O205" i="4"/>
  <c r="D205" i="4"/>
  <c r="B205" i="4"/>
  <c r="N205" i="4" s="1"/>
  <c r="U204" i="4"/>
  <c r="D204" i="4" s="1"/>
  <c r="B204" i="4"/>
  <c r="U203" i="4"/>
  <c r="D203" i="4" s="1"/>
  <c r="Q203" i="4"/>
  <c r="B203" i="4"/>
  <c r="O203" i="4" s="1"/>
  <c r="U202" i="4"/>
  <c r="D202" i="4" s="1"/>
  <c r="Q202" i="4"/>
  <c r="B202" i="4"/>
  <c r="O202" i="4" s="1"/>
  <c r="U201" i="4"/>
  <c r="D201" i="4" s="1"/>
  <c r="Q201" i="4"/>
  <c r="B201" i="4"/>
  <c r="O201" i="4" s="1"/>
  <c r="U200" i="4"/>
  <c r="D200" i="4" s="1"/>
  <c r="Q200" i="4"/>
  <c r="B200" i="4"/>
  <c r="O200" i="4" s="1"/>
  <c r="U199" i="4"/>
  <c r="D199" i="4" s="1"/>
  <c r="Q199" i="4"/>
  <c r="B199" i="4"/>
  <c r="O199" i="4" s="1"/>
  <c r="U198" i="4"/>
  <c r="Q198" i="4"/>
  <c r="D198" i="4"/>
  <c r="B198" i="4"/>
  <c r="U197" i="4"/>
  <c r="D197" i="4" s="1"/>
  <c r="Q197" i="4"/>
  <c r="B197" i="4"/>
  <c r="O197" i="4" s="1"/>
  <c r="U196" i="4"/>
  <c r="D196" i="4" s="1"/>
  <c r="Q196" i="4"/>
  <c r="B196" i="4"/>
  <c r="O196" i="4" s="1"/>
  <c r="U195" i="4"/>
  <c r="D195" i="4" s="1"/>
  <c r="Q195" i="4"/>
  <c r="B195" i="4"/>
  <c r="O195" i="4" s="1"/>
  <c r="U194" i="4"/>
  <c r="D194" i="4" s="1"/>
  <c r="Q194" i="4"/>
  <c r="B194" i="4"/>
  <c r="O194" i="4" s="1"/>
  <c r="U193" i="4"/>
  <c r="D193" i="4" s="1"/>
  <c r="Q193" i="4"/>
  <c r="B193" i="4"/>
  <c r="O193" i="4" s="1"/>
  <c r="U192" i="4"/>
  <c r="D192" i="4" s="1"/>
  <c r="Q192" i="4"/>
  <c r="B192" i="4"/>
  <c r="O192" i="4" s="1"/>
  <c r="U191" i="4"/>
  <c r="Q191" i="4"/>
  <c r="D191" i="4"/>
  <c r="B191" i="4"/>
  <c r="O191" i="4" s="1"/>
  <c r="U190" i="4"/>
  <c r="D190" i="4" s="1"/>
  <c r="Q190" i="4"/>
  <c r="B190" i="4"/>
  <c r="O190" i="4" s="1"/>
  <c r="U189" i="4"/>
  <c r="D189" i="4" s="1"/>
  <c r="Q189" i="4"/>
  <c r="B189" i="4"/>
  <c r="O189" i="4" s="1"/>
  <c r="U188" i="4"/>
  <c r="D188" i="4" s="1"/>
  <c r="Q188" i="4"/>
  <c r="B188" i="4"/>
  <c r="O188" i="4" s="1"/>
  <c r="U187" i="4"/>
  <c r="D187" i="4" s="1"/>
  <c r="Q187" i="4"/>
  <c r="B187" i="4"/>
  <c r="O187" i="4" s="1"/>
  <c r="U186" i="4"/>
  <c r="Q186" i="4"/>
  <c r="N186" i="4"/>
  <c r="D186" i="4"/>
  <c r="B186" i="4"/>
  <c r="O186" i="4" s="1"/>
  <c r="U185" i="4"/>
  <c r="D185" i="4" s="1"/>
  <c r="Q185" i="4"/>
  <c r="B185" i="4"/>
  <c r="O185" i="4" s="1"/>
  <c r="U184" i="4"/>
  <c r="D184" i="4" s="1"/>
  <c r="Q184" i="4"/>
  <c r="B184" i="4"/>
  <c r="O184" i="4" s="1"/>
  <c r="U183" i="4"/>
  <c r="D183" i="4" s="1"/>
  <c r="B183" i="4"/>
  <c r="O183" i="4" s="1"/>
  <c r="U182" i="4"/>
  <c r="D182" i="4" s="1"/>
  <c r="B182" i="4"/>
  <c r="O182" i="4" s="1"/>
  <c r="U181" i="4"/>
  <c r="D181" i="4" s="1"/>
  <c r="Q181" i="4"/>
  <c r="B181" i="4"/>
  <c r="O181" i="4" s="1"/>
  <c r="U180" i="4"/>
  <c r="D180" i="4" s="1"/>
  <c r="Q180" i="4"/>
  <c r="B180" i="4"/>
  <c r="O180" i="4" s="1"/>
  <c r="U179" i="4"/>
  <c r="D179" i="4" s="1"/>
  <c r="Q179" i="4"/>
  <c r="N179" i="4"/>
  <c r="B179" i="4"/>
  <c r="O179" i="4" s="1"/>
  <c r="U178" i="4"/>
  <c r="D178" i="4" s="1"/>
  <c r="Q178" i="4"/>
  <c r="B178" i="4"/>
  <c r="O178" i="4" s="1"/>
  <c r="U177" i="4"/>
  <c r="D177" i="4" s="1"/>
  <c r="Q177" i="4"/>
  <c r="B177" i="4"/>
  <c r="O177" i="4" s="1"/>
  <c r="U176" i="4"/>
  <c r="D176" i="4" s="1"/>
  <c r="Q176" i="4"/>
  <c r="B176" i="4"/>
  <c r="O176" i="4" s="1"/>
  <c r="U175" i="4"/>
  <c r="D175" i="4" s="1"/>
  <c r="Q175" i="4"/>
  <c r="B175" i="4"/>
  <c r="O175" i="4" s="1"/>
  <c r="U174" i="4"/>
  <c r="D174" i="4" s="1"/>
  <c r="Q174" i="4"/>
  <c r="B174" i="4"/>
  <c r="O174" i="4" s="1"/>
  <c r="U173" i="4"/>
  <c r="D173" i="4" s="1"/>
  <c r="Q173" i="4"/>
  <c r="N173" i="4"/>
  <c r="B173" i="4"/>
  <c r="O173" i="4" s="1"/>
  <c r="U172" i="4"/>
  <c r="D172" i="4" s="1"/>
  <c r="B172" i="4"/>
  <c r="O172" i="4" s="1"/>
  <c r="U171" i="4"/>
  <c r="D171" i="4" s="1"/>
  <c r="B171" i="4"/>
  <c r="O171" i="4" s="1"/>
  <c r="U170" i="4"/>
  <c r="D170" i="4" s="1"/>
  <c r="Q170" i="4"/>
  <c r="B170" i="4"/>
  <c r="O170" i="4" s="1"/>
  <c r="U169" i="4"/>
  <c r="D169" i="4" s="1"/>
  <c r="Q169" i="4"/>
  <c r="B169" i="4"/>
  <c r="O169" i="4" s="1"/>
  <c r="U168" i="4"/>
  <c r="D168" i="4" s="1"/>
  <c r="N168" i="4"/>
  <c r="P168" i="4" s="1"/>
  <c r="Q168" i="4" s="1"/>
  <c r="B168" i="4"/>
  <c r="O168" i="4" s="1"/>
  <c r="U167" i="4"/>
  <c r="D167" i="4" s="1"/>
  <c r="Q167" i="4"/>
  <c r="B167" i="4"/>
  <c r="O167" i="4" s="1"/>
  <c r="U166" i="4"/>
  <c r="Q166" i="4"/>
  <c r="D166" i="4"/>
  <c r="B166" i="4"/>
  <c r="O166" i="4" s="1"/>
  <c r="U165" i="4"/>
  <c r="D165" i="4" s="1"/>
  <c r="Q165" i="4"/>
  <c r="B165" i="4"/>
  <c r="O165" i="4" s="1"/>
  <c r="U164" i="4"/>
  <c r="Q164" i="4"/>
  <c r="D164" i="4"/>
  <c r="B164" i="4"/>
  <c r="N164" i="4" s="1"/>
  <c r="U163" i="4"/>
  <c r="D163" i="4" s="1"/>
  <c r="Q163" i="4"/>
  <c r="B163" i="4"/>
  <c r="O163" i="4" s="1"/>
  <c r="U162" i="4"/>
  <c r="D162" i="4" s="1"/>
  <c r="Q162" i="4"/>
  <c r="B162" i="4"/>
  <c r="O162" i="4" s="1"/>
  <c r="U161" i="4"/>
  <c r="D161" i="4" s="1"/>
  <c r="Q161" i="4"/>
  <c r="B161" i="4"/>
  <c r="O161" i="4" s="1"/>
  <c r="U160" i="4"/>
  <c r="Q160" i="4"/>
  <c r="D160" i="4"/>
  <c r="B160" i="4"/>
  <c r="N160" i="4" s="1"/>
  <c r="U159" i="4"/>
  <c r="D159" i="4" s="1"/>
  <c r="B159" i="4"/>
  <c r="O159" i="4" s="1"/>
  <c r="U158" i="4"/>
  <c r="D158" i="4" s="1"/>
  <c r="Q158" i="4"/>
  <c r="B158" i="4"/>
  <c r="O158" i="4" s="1"/>
  <c r="U157" i="4"/>
  <c r="D157" i="4" s="1"/>
  <c r="Q157" i="4"/>
  <c r="B157" i="4"/>
  <c r="O157" i="4" s="1"/>
  <c r="U156" i="4"/>
  <c r="D156" i="4" s="1"/>
  <c r="Q156" i="4"/>
  <c r="B156" i="4"/>
  <c r="O156" i="4" s="1"/>
  <c r="U155" i="4"/>
  <c r="D155" i="4" s="1"/>
  <c r="Q155" i="4"/>
  <c r="B155" i="4"/>
  <c r="O155" i="4" s="1"/>
  <c r="U154" i="4"/>
  <c r="D154" i="4" s="1"/>
  <c r="Q154" i="4"/>
  <c r="B154" i="4"/>
  <c r="O154" i="4" s="1"/>
  <c r="U153" i="4"/>
  <c r="D153" i="4" s="1"/>
  <c r="Q153" i="4"/>
  <c r="B153" i="4"/>
  <c r="O153" i="4" s="1"/>
  <c r="U152" i="4"/>
  <c r="D152" i="4" s="1"/>
  <c r="Q152" i="4"/>
  <c r="B152" i="4"/>
  <c r="O152" i="4" s="1"/>
  <c r="U151" i="4"/>
  <c r="Q151" i="4"/>
  <c r="N151" i="4"/>
  <c r="D151" i="4"/>
  <c r="B151" i="4"/>
  <c r="O151" i="4" s="1"/>
  <c r="U150" i="4"/>
  <c r="D150" i="4" s="1"/>
  <c r="Q150" i="4"/>
  <c r="B150" i="4"/>
  <c r="O150" i="4" s="1"/>
  <c r="U149" i="4"/>
  <c r="Q149" i="4"/>
  <c r="D149" i="4"/>
  <c r="B149" i="4"/>
  <c r="O149" i="4" s="1"/>
  <c r="U148" i="4"/>
  <c r="D148" i="4" s="1"/>
  <c r="Q148" i="4"/>
  <c r="B148" i="4"/>
  <c r="O148" i="4" s="1"/>
  <c r="U147" i="4"/>
  <c r="D147" i="4" s="1"/>
  <c r="Q147" i="4"/>
  <c r="B147" i="4"/>
  <c r="O147" i="4" s="1"/>
  <c r="U146" i="4"/>
  <c r="D146" i="4"/>
  <c r="B146" i="4"/>
  <c r="O146" i="4" s="1"/>
  <c r="U145" i="4"/>
  <c r="Q145" i="4"/>
  <c r="D145" i="4"/>
  <c r="B145" i="4"/>
  <c r="O145" i="4" s="1"/>
  <c r="U144" i="4"/>
  <c r="D144" i="4" s="1"/>
  <c r="Q144" i="4"/>
  <c r="B144" i="4"/>
  <c r="O144" i="4" s="1"/>
  <c r="U143" i="4"/>
  <c r="D143" i="4" s="1"/>
  <c r="Q143" i="4"/>
  <c r="B143" i="4"/>
  <c r="N143" i="4" s="1"/>
  <c r="U142" i="4"/>
  <c r="D142" i="4" s="1"/>
  <c r="Q142" i="4"/>
  <c r="B142" i="4"/>
  <c r="O142" i="4" s="1"/>
  <c r="U141" i="4"/>
  <c r="D141" i="4" s="1"/>
  <c r="Q141" i="4"/>
  <c r="B141" i="4"/>
  <c r="O141" i="4" s="1"/>
  <c r="U140" i="4"/>
  <c r="D140" i="4" s="1"/>
  <c r="Q140" i="4"/>
  <c r="B140" i="4"/>
  <c r="O140" i="4" s="1"/>
  <c r="U139" i="4"/>
  <c r="D139" i="4" s="1"/>
  <c r="Q139" i="4"/>
  <c r="B139" i="4"/>
  <c r="N139" i="4" s="1"/>
  <c r="U138" i="4"/>
  <c r="D138" i="4" s="1"/>
  <c r="Q138" i="4"/>
  <c r="B138" i="4"/>
  <c r="O138" i="4" s="1"/>
  <c r="U137" i="4"/>
  <c r="Q137" i="4"/>
  <c r="N137" i="4"/>
  <c r="D137" i="4"/>
  <c r="B137" i="4"/>
  <c r="O137" i="4" s="1"/>
  <c r="U136" i="4"/>
  <c r="D136" i="4" s="1"/>
  <c r="Q136" i="4"/>
  <c r="B136" i="4"/>
  <c r="O136" i="4" s="1"/>
  <c r="U135" i="4"/>
  <c r="Q135" i="4"/>
  <c r="D135" i="4"/>
  <c r="B135" i="4"/>
  <c r="N135" i="4" s="1"/>
  <c r="U134" i="4"/>
  <c r="D134" i="4" s="1"/>
  <c r="B134" i="4"/>
  <c r="O134" i="4" s="1"/>
  <c r="U133" i="4"/>
  <c r="D133" i="4" s="1"/>
  <c r="Q133" i="4"/>
  <c r="B133" i="4"/>
  <c r="O133" i="4" s="1"/>
  <c r="U132" i="4"/>
  <c r="Q132" i="4"/>
  <c r="D132" i="4"/>
  <c r="B132" i="4"/>
  <c r="O132" i="4" s="1"/>
  <c r="U131" i="4"/>
  <c r="D131" i="4" s="1"/>
  <c r="Q131" i="4"/>
  <c r="B131" i="4"/>
  <c r="O131" i="4" s="1"/>
  <c r="U130" i="4"/>
  <c r="Q130" i="4"/>
  <c r="D130" i="4"/>
  <c r="B130" i="4"/>
  <c r="O130" i="4" s="1"/>
  <c r="U129" i="4"/>
  <c r="D129" i="4" s="1"/>
  <c r="Q129" i="4"/>
  <c r="B129" i="4"/>
  <c r="O129" i="4" s="1"/>
  <c r="U128" i="4"/>
  <c r="D128" i="4" s="1"/>
  <c r="Q128" i="4"/>
  <c r="B128" i="4"/>
  <c r="O128" i="4" s="1"/>
  <c r="U127" i="4"/>
  <c r="D127" i="4" s="1"/>
  <c r="Q127" i="4"/>
  <c r="B127" i="4"/>
  <c r="O127" i="4" s="1"/>
  <c r="U126" i="4"/>
  <c r="D126" i="4" s="1"/>
  <c r="Q126" i="4"/>
  <c r="B126" i="4"/>
  <c r="O126" i="4" s="1"/>
  <c r="U125" i="4"/>
  <c r="D125" i="4" s="1"/>
  <c r="Q125" i="4"/>
  <c r="B125" i="4"/>
  <c r="O125" i="4" s="1"/>
  <c r="U124" i="4"/>
  <c r="D124" i="4" s="1"/>
  <c r="Q124" i="4"/>
  <c r="B124" i="4"/>
  <c r="O124" i="4" s="1"/>
  <c r="U123" i="4"/>
  <c r="D123" i="4" s="1"/>
  <c r="Q123" i="4"/>
  <c r="B123" i="4"/>
  <c r="O123" i="4" s="1"/>
  <c r="U122" i="4"/>
  <c r="Q122" i="4"/>
  <c r="N122" i="4"/>
  <c r="D122" i="4"/>
  <c r="B122" i="4"/>
  <c r="O122" i="4" s="1"/>
  <c r="U121" i="4"/>
  <c r="D121" i="4" s="1"/>
  <c r="B121" i="4"/>
  <c r="O121" i="4" s="1"/>
  <c r="U120" i="4"/>
  <c r="D120" i="4" s="1"/>
  <c r="Q120" i="4"/>
  <c r="N120" i="4"/>
  <c r="B120" i="4"/>
  <c r="O120" i="4" s="1"/>
  <c r="U119" i="4"/>
  <c r="D119" i="4" s="1"/>
  <c r="Q119" i="4"/>
  <c r="B119" i="4"/>
  <c r="O119" i="4" s="1"/>
  <c r="U118" i="4"/>
  <c r="Q118" i="4"/>
  <c r="D118" i="4"/>
  <c r="B118" i="4"/>
  <c r="N118" i="4" s="1"/>
  <c r="U117" i="4"/>
  <c r="D117" i="4" s="1"/>
  <c r="Q117" i="4"/>
  <c r="B117" i="4"/>
  <c r="O117" i="4" s="1"/>
  <c r="U116" i="4"/>
  <c r="D116" i="4" s="1"/>
  <c r="B116" i="4"/>
  <c r="O116" i="4" s="1"/>
  <c r="U115" i="4"/>
  <c r="D115" i="4" s="1"/>
  <c r="Q115" i="4"/>
  <c r="B115" i="4"/>
  <c r="O115" i="4" s="1"/>
  <c r="U114" i="4"/>
  <c r="D114" i="4" s="1"/>
  <c r="Q114" i="4"/>
  <c r="B114" i="4"/>
  <c r="O114" i="4" s="1"/>
  <c r="U113" i="4"/>
  <c r="D113" i="4" s="1"/>
  <c r="Q113" i="4"/>
  <c r="B113" i="4"/>
  <c r="O113" i="4" s="1"/>
  <c r="U112" i="4"/>
  <c r="D112" i="4" s="1"/>
  <c r="B112" i="4"/>
  <c r="O112" i="4" s="1"/>
  <c r="U111" i="4"/>
  <c r="D111" i="4" s="1"/>
  <c r="Q111" i="4"/>
  <c r="B111" i="4"/>
  <c r="N111" i="4" s="1"/>
  <c r="U110" i="4"/>
  <c r="D110" i="4" s="1"/>
  <c r="Q110" i="4"/>
  <c r="B110" i="4"/>
  <c r="O110" i="4" s="1"/>
  <c r="U109" i="4"/>
  <c r="D109" i="4" s="1"/>
  <c r="Q109" i="4"/>
  <c r="N109" i="4"/>
  <c r="B109" i="4"/>
  <c r="O109" i="4" s="1"/>
  <c r="U108" i="4"/>
  <c r="D108" i="4" s="1"/>
  <c r="Q108" i="4"/>
  <c r="B108" i="4"/>
  <c r="O108" i="4" s="1"/>
  <c r="U107" i="4"/>
  <c r="Q107" i="4"/>
  <c r="D107" i="4"/>
  <c r="B107" i="4"/>
  <c r="N107" i="4" s="1"/>
  <c r="U106" i="4"/>
  <c r="D106" i="4" s="1"/>
  <c r="Q106" i="4"/>
  <c r="B106" i="4"/>
  <c r="O106" i="4" s="1"/>
  <c r="U105" i="4"/>
  <c r="D105" i="4" s="1"/>
  <c r="Q105" i="4"/>
  <c r="B105" i="4"/>
  <c r="O105" i="4" s="1"/>
  <c r="U104" i="4"/>
  <c r="D104" i="4" s="1"/>
  <c r="Q104" i="4"/>
  <c r="B104" i="4"/>
  <c r="O104" i="4" s="1"/>
  <c r="U103" i="4"/>
  <c r="Q103" i="4"/>
  <c r="D103" i="4"/>
  <c r="B103" i="4"/>
  <c r="N103" i="4" s="1"/>
  <c r="U102" i="4"/>
  <c r="D102" i="4" s="1"/>
  <c r="N102" i="4"/>
  <c r="P102" i="4" s="1"/>
  <c r="Q102" i="4" s="1"/>
  <c r="B102" i="4"/>
  <c r="O102" i="4" s="1"/>
  <c r="U101" i="4"/>
  <c r="Q101" i="4"/>
  <c r="D101" i="4"/>
  <c r="B101" i="4"/>
  <c r="O101" i="4" s="1"/>
  <c r="U100" i="4"/>
  <c r="D100" i="4" s="1"/>
  <c r="Q100" i="4"/>
  <c r="B100" i="4"/>
  <c r="O100" i="4" s="1"/>
  <c r="U99" i="4"/>
  <c r="D99" i="4" s="1"/>
  <c r="Q99" i="4"/>
  <c r="B99" i="4"/>
  <c r="O99" i="4" s="1"/>
  <c r="U98" i="4"/>
  <c r="D98" i="4" s="1"/>
  <c r="Q98" i="4"/>
  <c r="B98" i="4"/>
  <c r="O98" i="4" s="1"/>
  <c r="U97" i="4"/>
  <c r="D97" i="4" s="1"/>
  <c r="Q97" i="4"/>
  <c r="B97" i="4"/>
  <c r="O97" i="4" s="1"/>
  <c r="U96" i="4"/>
  <c r="D96" i="4" s="1"/>
  <c r="Q96" i="4"/>
  <c r="B96" i="4"/>
  <c r="O96" i="4" s="1"/>
  <c r="U95" i="4"/>
  <c r="D95" i="4" s="1"/>
  <c r="Q95" i="4"/>
  <c r="B95" i="4"/>
  <c r="O95" i="4" s="1"/>
  <c r="U94" i="4"/>
  <c r="Q94" i="4"/>
  <c r="N94" i="4"/>
  <c r="D94" i="4"/>
  <c r="B94" i="4"/>
  <c r="O94" i="4" s="1"/>
  <c r="U93" i="4"/>
  <c r="Q93" i="4"/>
  <c r="D93" i="4"/>
  <c r="B93" i="4"/>
  <c r="O93" i="4" s="1"/>
  <c r="U92" i="4"/>
  <c r="D92" i="4" s="1"/>
  <c r="O92" i="4"/>
  <c r="B92" i="4"/>
  <c r="N92" i="4" s="1"/>
  <c r="P92" i="4" s="1"/>
  <c r="Q92" i="4" s="1"/>
  <c r="U91" i="4"/>
  <c r="D91" i="4" s="1"/>
  <c r="Q91" i="4"/>
  <c r="B91" i="4"/>
  <c r="O91" i="4" s="1"/>
  <c r="U90" i="4"/>
  <c r="D90" i="4" s="1"/>
  <c r="Q90" i="4"/>
  <c r="B90" i="4"/>
  <c r="N90" i="4" s="1"/>
  <c r="U89" i="4"/>
  <c r="D89" i="4" s="1"/>
  <c r="B89" i="4"/>
  <c r="O89" i="4" s="1"/>
  <c r="U88" i="4"/>
  <c r="D88" i="4" s="1"/>
  <c r="Q88" i="4"/>
  <c r="B88" i="4"/>
  <c r="O88" i="4" s="1"/>
  <c r="U87" i="4"/>
  <c r="D87" i="4" s="1"/>
  <c r="Q87" i="4"/>
  <c r="B87" i="4"/>
  <c r="O87" i="4" s="1"/>
  <c r="U86" i="4"/>
  <c r="D86" i="4" s="1"/>
  <c r="Q86" i="4"/>
  <c r="B86" i="4"/>
  <c r="O86" i="4" s="1"/>
  <c r="U85" i="4"/>
  <c r="D85" i="4" s="1"/>
  <c r="Q85" i="4"/>
  <c r="B85" i="4"/>
  <c r="O85" i="4" s="1"/>
  <c r="U84" i="4"/>
  <c r="D84" i="4" s="1"/>
  <c r="Q84" i="4"/>
  <c r="B84" i="4"/>
  <c r="O84" i="4" s="1"/>
  <c r="U83" i="4"/>
  <c r="D83" i="4" s="1"/>
  <c r="Q83" i="4"/>
  <c r="B83" i="4"/>
  <c r="O83" i="4" s="1"/>
  <c r="U82" i="4"/>
  <c r="D82" i="4" s="1"/>
  <c r="Q82" i="4"/>
  <c r="B82" i="4"/>
  <c r="O82" i="4" s="1"/>
  <c r="U81" i="4"/>
  <c r="D81" i="4" s="1"/>
  <c r="Q81" i="4"/>
  <c r="N81" i="4"/>
  <c r="B81" i="4"/>
  <c r="O81" i="4" s="1"/>
  <c r="U80" i="4"/>
  <c r="D80" i="4" s="1"/>
  <c r="Q80" i="4"/>
  <c r="B80" i="4"/>
  <c r="O80" i="4" s="1"/>
  <c r="U79" i="4"/>
  <c r="D79" i="4" s="1"/>
  <c r="Q79" i="4"/>
  <c r="B79" i="4"/>
  <c r="O79" i="4" s="1"/>
  <c r="U78" i="4"/>
  <c r="D78" i="4" s="1"/>
  <c r="Q78" i="4"/>
  <c r="B78" i="4"/>
  <c r="O78" i="4" s="1"/>
  <c r="U77" i="4"/>
  <c r="D77" i="4" s="1"/>
  <c r="Q77" i="4"/>
  <c r="B77" i="4"/>
  <c r="O77" i="4" s="1"/>
  <c r="U76" i="4"/>
  <c r="Q76" i="4"/>
  <c r="D76" i="4"/>
  <c r="B76" i="4"/>
  <c r="O76" i="4" s="1"/>
  <c r="U75" i="4"/>
  <c r="D75" i="4" s="1"/>
  <c r="Q75" i="4"/>
  <c r="B75" i="4"/>
  <c r="O75" i="4" s="1"/>
  <c r="U74" i="4"/>
  <c r="D74" i="4" s="1"/>
  <c r="Q74" i="4"/>
  <c r="B74" i="4"/>
  <c r="O74" i="4" s="1"/>
  <c r="U73" i="4"/>
  <c r="D73" i="4" s="1"/>
  <c r="N73" i="4"/>
  <c r="P73" i="4" s="1"/>
  <c r="Q73" i="4" s="1"/>
  <c r="B73" i="4"/>
  <c r="O73" i="4" s="1"/>
  <c r="U72" i="4"/>
  <c r="D72" i="4" s="1"/>
  <c r="Q72" i="4"/>
  <c r="B72" i="4"/>
  <c r="O72" i="4" s="1"/>
  <c r="U71" i="4"/>
  <c r="D71" i="4" s="1"/>
  <c r="Q71" i="4"/>
  <c r="B71" i="4"/>
  <c r="O71" i="4" s="1"/>
  <c r="U70" i="4"/>
  <c r="Q70" i="4"/>
  <c r="D70" i="4"/>
  <c r="B70" i="4"/>
  <c r="O70" i="4" s="1"/>
  <c r="U69" i="4"/>
  <c r="D69" i="4" s="1"/>
  <c r="Q69" i="4"/>
  <c r="B69" i="4"/>
  <c r="N69" i="4" s="1"/>
  <c r="U68" i="4"/>
  <c r="D68" i="4" s="1"/>
  <c r="Q68" i="4"/>
  <c r="B68" i="4"/>
  <c r="O68" i="4" s="1"/>
  <c r="U67" i="4"/>
  <c r="D67" i="4" s="1"/>
  <c r="Q67" i="4"/>
  <c r="B67" i="4"/>
  <c r="O67" i="4" s="1"/>
  <c r="U66" i="4"/>
  <c r="Q66" i="4"/>
  <c r="D66" i="4"/>
  <c r="B66" i="4"/>
  <c r="O66" i="4" s="1"/>
  <c r="U65" i="4"/>
  <c r="D65" i="4" s="1"/>
  <c r="Q65" i="4"/>
  <c r="B65" i="4"/>
  <c r="N65" i="4" s="1"/>
  <c r="U64" i="4"/>
  <c r="D64" i="4" s="1"/>
  <c r="Q64" i="4"/>
  <c r="B64" i="4"/>
  <c r="O64" i="4" s="1"/>
  <c r="U63" i="4"/>
  <c r="D63" i="4" s="1"/>
  <c r="Q63" i="4"/>
  <c r="B63" i="4"/>
  <c r="O63" i="4" s="1"/>
  <c r="U62" i="4"/>
  <c r="Q62" i="4"/>
  <c r="D62" i="4"/>
  <c r="B62" i="4"/>
  <c r="O62" i="4" s="1"/>
  <c r="U61" i="4"/>
  <c r="D61" i="4" s="1"/>
  <c r="Q61" i="4"/>
  <c r="B61" i="4"/>
  <c r="O61" i="4" s="1"/>
  <c r="U60" i="4"/>
  <c r="D60" i="4" s="1"/>
  <c r="Q60" i="4"/>
  <c r="B60" i="4"/>
  <c r="O60" i="4" s="1"/>
  <c r="U59" i="4"/>
  <c r="D59" i="4" s="1"/>
  <c r="B59" i="4"/>
  <c r="N59" i="4" s="1"/>
  <c r="P59" i="4" s="1"/>
  <c r="Q59" i="4" s="1"/>
  <c r="U58" i="4"/>
  <c r="D58" i="4" s="1"/>
  <c r="Q58" i="4"/>
  <c r="B58" i="4"/>
  <c r="O58" i="4" s="1"/>
  <c r="U57" i="4"/>
  <c r="Q57" i="4"/>
  <c r="O57" i="4"/>
  <c r="D57" i="4"/>
  <c r="B57" i="4"/>
  <c r="N57" i="4" s="1"/>
  <c r="U56" i="4"/>
  <c r="D56" i="4" s="1"/>
  <c r="Q56" i="4"/>
  <c r="N56" i="4"/>
  <c r="B56" i="4"/>
  <c r="O56" i="4" s="1"/>
  <c r="U55" i="4"/>
  <c r="D55" i="4" s="1"/>
  <c r="Q55" i="4"/>
  <c r="B55" i="4"/>
  <c r="N55" i="4" s="1"/>
  <c r="U54" i="4"/>
  <c r="D54" i="4" s="1"/>
  <c r="Q54" i="4"/>
  <c r="B54" i="4"/>
  <c r="O54" i="4" s="1"/>
  <c r="U53" i="4"/>
  <c r="D53" i="4" s="1"/>
  <c r="Q53" i="4"/>
  <c r="B53" i="4"/>
  <c r="N53" i="4" s="1"/>
  <c r="U52" i="4"/>
  <c r="D52" i="4" s="1"/>
  <c r="Q52" i="4"/>
  <c r="B52" i="4"/>
  <c r="O52" i="4" s="1"/>
  <c r="U51" i="4"/>
  <c r="D51" i="4" s="1"/>
  <c r="Q51" i="4"/>
  <c r="O51" i="4"/>
  <c r="B51" i="4"/>
  <c r="N51" i="4" s="1"/>
  <c r="U50" i="4"/>
  <c r="Q50" i="4"/>
  <c r="D50" i="4"/>
  <c r="B50" i="4"/>
  <c r="O50" i="4" s="1"/>
  <c r="U49" i="4"/>
  <c r="D49" i="4" s="1"/>
  <c r="Q49" i="4"/>
  <c r="B49" i="4"/>
  <c r="N49" i="4" s="1"/>
  <c r="U48" i="4"/>
  <c r="D48" i="4" s="1"/>
  <c r="Q48" i="4"/>
  <c r="B48" i="4"/>
  <c r="O48" i="4" s="1"/>
  <c r="U47" i="4"/>
  <c r="Q47" i="4"/>
  <c r="D47" i="4"/>
  <c r="B47" i="4"/>
  <c r="N47" i="4" s="1"/>
  <c r="U46" i="4"/>
  <c r="D46" i="4" s="1"/>
  <c r="Q46" i="4"/>
  <c r="B46" i="4"/>
  <c r="O46" i="4" s="1"/>
  <c r="U45" i="4"/>
  <c r="D45" i="4" s="1"/>
  <c r="Q45" i="4"/>
  <c r="B45" i="4"/>
  <c r="N45" i="4" s="1"/>
  <c r="U44" i="4"/>
  <c r="D44" i="4" s="1"/>
  <c r="B44" i="4"/>
  <c r="N44" i="4" s="1"/>
  <c r="P44" i="4" s="1"/>
  <c r="Q44" i="4" s="1"/>
  <c r="U43" i="4"/>
  <c r="D43" i="4" s="1"/>
  <c r="Q43" i="4"/>
  <c r="B43" i="4"/>
  <c r="O43" i="4" s="1"/>
  <c r="U42" i="4"/>
  <c r="D42" i="4" s="1"/>
  <c r="Q42" i="4"/>
  <c r="B42" i="4"/>
  <c r="O42" i="4" s="1"/>
  <c r="U41" i="4"/>
  <c r="D41" i="4" s="1"/>
  <c r="Q41" i="4"/>
  <c r="B41" i="4"/>
  <c r="O41" i="4" s="1"/>
  <c r="U40" i="4"/>
  <c r="D40" i="4" s="1"/>
  <c r="Q40" i="4"/>
  <c r="N40" i="4"/>
  <c r="B40" i="4"/>
  <c r="O40" i="4" s="1"/>
  <c r="U39" i="4"/>
  <c r="D39" i="4" s="1"/>
  <c r="Q39" i="4"/>
  <c r="B39" i="4"/>
  <c r="O39" i="4" s="1"/>
  <c r="U38" i="4"/>
  <c r="Q38" i="4"/>
  <c r="D38" i="4"/>
  <c r="B38" i="4"/>
  <c r="O38" i="4" s="1"/>
  <c r="U37" i="4"/>
  <c r="D37" i="4" s="1"/>
  <c r="Q37" i="4"/>
  <c r="B37" i="4"/>
  <c r="O37" i="4" s="1"/>
  <c r="U36" i="4"/>
  <c r="D36" i="4" s="1"/>
  <c r="Q36" i="4"/>
  <c r="B36" i="4"/>
  <c r="O36" i="4" s="1"/>
  <c r="U35" i="4"/>
  <c r="D35" i="4" s="1"/>
  <c r="Q35" i="4"/>
  <c r="B35" i="4"/>
  <c r="O35" i="4" s="1"/>
  <c r="U34" i="4"/>
  <c r="D34" i="4" s="1"/>
  <c r="Q34" i="4"/>
  <c r="B34" i="4"/>
  <c r="O34" i="4" s="1"/>
  <c r="U33" i="4"/>
  <c r="D33" i="4" s="1"/>
  <c r="Q33" i="4"/>
  <c r="B33" i="4"/>
  <c r="O33" i="4" s="1"/>
  <c r="U32" i="4"/>
  <c r="D32" i="4" s="1"/>
  <c r="O32" i="4"/>
  <c r="B32" i="4"/>
  <c r="N32" i="4" s="1"/>
  <c r="P32" i="4" s="1"/>
  <c r="Q32" i="4" s="1"/>
  <c r="U31" i="4"/>
  <c r="D31" i="4" s="1"/>
  <c r="Q31" i="4"/>
  <c r="B31" i="4"/>
  <c r="O31" i="4" s="1"/>
  <c r="U30" i="4"/>
  <c r="Q30" i="4"/>
  <c r="D30" i="4"/>
  <c r="B30" i="4"/>
  <c r="N30" i="4" s="1"/>
  <c r="U29" i="4"/>
  <c r="D29" i="4" s="1"/>
  <c r="Q29" i="4"/>
  <c r="B29" i="4"/>
  <c r="O29" i="4" s="1"/>
  <c r="U28" i="4"/>
  <c r="D28" i="4" s="1"/>
  <c r="Q28" i="4"/>
  <c r="B28" i="4"/>
  <c r="N28" i="4" s="1"/>
  <c r="U27" i="4"/>
  <c r="D27" i="4" s="1"/>
  <c r="Q27" i="4"/>
  <c r="B27" i="4"/>
  <c r="O27" i="4" s="1"/>
  <c r="U26" i="4"/>
  <c r="Q26" i="4"/>
  <c r="O26" i="4"/>
  <c r="D26" i="4"/>
  <c r="B26" i="4"/>
  <c r="N26" i="4" s="1"/>
  <c r="U25" i="4"/>
  <c r="D25" i="4" s="1"/>
  <c r="Q25" i="4"/>
  <c r="B25" i="4"/>
  <c r="O25" i="4" s="1"/>
  <c r="U24" i="4"/>
  <c r="D24" i="4" s="1"/>
  <c r="Q24" i="4"/>
  <c r="B24" i="4"/>
  <c r="N24" i="4" s="1"/>
  <c r="U23" i="4"/>
  <c r="Q23" i="4"/>
  <c r="D23" i="4"/>
  <c r="B23" i="4"/>
  <c r="O23" i="4" s="1"/>
  <c r="U22" i="4"/>
  <c r="D22" i="4" s="1"/>
  <c r="Q22" i="4"/>
  <c r="B22" i="4"/>
  <c r="N22" i="4" s="1"/>
  <c r="U21" i="4"/>
  <c r="D21" i="4" s="1"/>
  <c r="Q21" i="4"/>
  <c r="B21" i="4"/>
  <c r="O21" i="4" s="1"/>
  <c r="U20" i="4"/>
  <c r="D20" i="4" s="1"/>
  <c r="Q20" i="4"/>
  <c r="B20" i="4"/>
  <c r="N20" i="4" s="1"/>
  <c r="U19" i="4"/>
  <c r="D19" i="4" s="1"/>
  <c r="Q19" i="4"/>
  <c r="B19" i="4"/>
  <c r="O19" i="4" s="1"/>
  <c r="U18" i="4"/>
  <c r="D18" i="4" s="1"/>
  <c r="B18" i="4"/>
  <c r="O18" i="4" s="1"/>
  <c r="U17" i="4"/>
  <c r="D17" i="4" s="1"/>
  <c r="Q17" i="4"/>
  <c r="B17" i="4"/>
  <c r="N17" i="4" s="1"/>
  <c r="U16" i="4"/>
  <c r="D16" i="4" s="1"/>
  <c r="Q16" i="4"/>
  <c r="B16" i="4"/>
  <c r="O16" i="4" s="1"/>
  <c r="U15" i="4"/>
  <c r="D15" i="4" s="1"/>
  <c r="Q15" i="4"/>
  <c r="N15" i="4"/>
  <c r="B15" i="4"/>
  <c r="O15" i="4" s="1"/>
  <c r="U14" i="4"/>
  <c r="D14" i="4" s="1"/>
  <c r="Q14" i="4"/>
  <c r="B14" i="4"/>
  <c r="O14" i="4" s="1"/>
  <c r="U13" i="4"/>
  <c r="D13" i="4" s="1"/>
  <c r="Q13" i="4"/>
  <c r="B13" i="4"/>
  <c r="N13" i="4" s="1"/>
  <c r="U12" i="4"/>
  <c r="D12" i="4" s="1"/>
  <c r="Q12" i="4"/>
  <c r="B12" i="4"/>
  <c r="O12" i="4" s="1"/>
  <c r="U11" i="4"/>
  <c r="D11" i="4" s="1"/>
  <c r="Q11" i="4"/>
  <c r="B11" i="4"/>
  <c r="O11" i="4" s="1"/>
  <c r="U10" i="4"/>
  <c r="D10" i="4" s="1"/>
  <c r="Q10" i="4"/>
  <c r="B10" i="4"/>
  <c r="O10" i="4" s="1"/>
  <c r="U9" i="4"/>
  <c r="D9" i="4" s="1"/>
  <c r="Q9" i="4"/>
  <c r="O9" i="4"/>
  <c r="B9" i="4"/>
  <c r="N9" i="4" s="1"/>
  <c r="U8" i="4"/>
  <c r="D8" i="4" s="1"/>
  <c r="Q8" i="4"/>
  <c r="B8" i="4"/>
  <c r="O8" i="4" s="1"/>
  <c r="U7" i="4"/>
  <c r="D7" i="4" s="1"/>
  <c r="Q7" i="4"/>
  <c r="B7" i="4"/>
  <c r="O7" i="4" s="1"/>
  <c r="U6" i="4"/>
  <c r="D6" i="4" s="1"/>
  <c r="Q6" i="4"/>
  <c r="B6" i="4"/>
  <c r="O6" i="4" s="1"/>
  <c r="U5" i="4"/>
  <c r="D5" i="4" s="1"/>
  <c r="Q5" i="4"/>
  <c r="O5" i="4"/>
  <c r="B5" i="4"/>
  <c r="N5" i="4" s="1"/>
  <c r="U4" i="4"/>
  <c r="D4" i="4" s="1"/>
  <c r="Q4" i="4"/>
  <c r="B4" i="4"/>
  <c r="O4" i="4" s="1"/>
  <c r="U3" i="4"/>
  <c r="D3" i="4" s="1"/>
  <c r="Q3" i="4"/>
  <c r="N3" i="4"/>
  <c r="B3" i="4"/>
  <c r="O3" i="4" s="1"/>
  <c r="U2" i="4"/>
  <c r="D2" i="4" s="1"/>
  <c r="Q2" i="4"/>
  <c r="B2" i="4"/>
  <c r="O2" i="4" s="1"/>
  <c r="U1489" i="3"/>
  <c r="T1489" i="3"/>
  <c r="S1489" i="3"/>
  <c r="R1489" i="3"/>
  <c r="Q1488" i="3"/>
  <c r="O1488" i="3"/>
  <c r="B1488" i="3"/>
  <c r="N1488" i="3" s="1"/>
  <c r="Q1487" i="3"/>
  <c r="B1487" i="3"/>
  <c r="Q1486" i="3"/>
  <c r="O1486" i="3"/>
  <c r="B1486" i="3"/>
  <c r="N1486" i="3" s="1"/>
  <c r="Q1485" i="3"/>
  <c r="B1485" i="3"/>
  <c r="Q1484" i="3"/>
  <c r="B1484" i="3"/>
  <c r="O1484" i="3" s="1"/>
  <c r="Q1483" i="3"/>
  <c r="B1483" i="3"/>
  <c r="Q1482" i="3"/>
  <c r="B1482" i="3"/>
  <c r="O1482" i="3" s="1"/>
  <c r="Q1481" i="3"/>
  <c r="B1481" i="3"/>
  <c r="Q1480" i="3"/>
  <c r="O1480" i="3"/>
  <c r="B1480" i="3"/>
  <c r="N1480" i="3" s="1"/>
  <c r="Q1479" i="3"/>
  <c r="B1479" i="3"/>
  <c r="N1479" i="3" s="1"/>
  <c r="Q1478" i="3"/>
  <c r="B1478" i="3"/>
  <c r="N1478" i="3" s="1"/>
  <c r="Q1477" i="3"/>
  <c r="B1477" i="3"/>
  <c r="N1477" i="3" s="1"/>
  <c r="Q1476" i="3"/>
  <c r="O1476" i="3"/>
  <c r="B1476" i="3"/>
  <c r="N1476" i="3" s="1"/>
  <c r="Q1475" i="3"/>
  <c r="B1475" i="3"/>
  <c r="N1475" i="3" s="1"/>
  <c r="Q1474" i="3"/>
  <c r="O1474" i="3"/>
  <c r="N1474" i="3"/>
  <c r="B1474" i="3"/>
  <c r="Q1473" i="3"/>
  <c r="B1473" i="3"/>
  <c r="N1473" i="3" s="1"/>
  <c r="Q1472" i="3"/>
  <c r="B1472" i="3"/>
  <c r="B1471" i="3"/>
  <c r="O1471" i="3" s="1"/>
  <c r="Q1470" i="3"/>
  <c r="B1470" i="3"/>
  <c r="O1470" i="3" s="1"/>
  <c r="Q1469" i="3"/>
  <c r="B1469" i="3"/>
  <c r="O1469" i="3" s="1"/>
  <c r="Q1468" i="3"/>
  <c r="O1468" i="3"/>
  <c r="B1468" i="3"/>
  <c r="N1468" i="3" s="1"/>
  <c r="Q1467" i="3"/>
  <c r="B1467" i="3"/>
  <c r="O1467" i="3" s="1"/>
  <c r="Q1466" i="3"/>
  <c r="B1466" i="3"/>
  <c r="O1466" i="3" s="1"/>
  <c r="Q1465" i="3"/>
  <c r="B1465" i="3"/>
  <c r="O1465" i="3" s="1"/>
  <c r="Q1464" i="3"/>
  <c r="N1464" i="3"/>
  <c r="B1464" i="3"/>
  <c r="O1464" i="3" s="1"/>
  <c r="Q1463" i="3"/>
  <c r="B1463" i="3"/>
  <c r="O1463" i="3" s="1"/>
  <c r="Q1462" i="3"/>
  <c r="O1462" i="3"/>
  <c r="B1462" i="3"/>
  <c r="N1462" i="3" s="1"/>
  <c r="Q1461" i="3"/>
  <c r="N1461" i="3"/>
  <c r="B1461" i="3"/>
  <c r="O1461" i="3" s="1"/>
  <c r="Q1460" i="3"/>
  <c r="B1460" i="3"/>
  <c r="Q1459" i="3"/>
  <c r="B1459" i="3"/>
  <c r="O1459" i="3" s="1"/>
  <c r="Q1458" i="3"/>
  <c r="B1458" i="3"/>
  <c r="Q1457" i="3"/>
  <c r="B1457" i="3"/>
  <c r="O1457" i="3" s="1"/>
  <c r="Q1456" i="3"/>
  <c r="O1456" i="3"/>
  <c r="N1456" i="3"/>
  <c r="B1456" i="3"/>
  <c r="O1455" i="3"/>
  <c r="B1455" i="3"/>
  <c r="N1455" i="3" s="1"/>
  <c r="P1455" i="3" s="1"/>
  <c r="Q1455" i="3" s="1"/>
  <c r="Q1454" i="3"/>
  <c r="O1454" i="3"/>
  <c r="B1454" i="3"/>
  <c r="N1454" i="3" s="1"/>
  <c r="N1453" i="3"/>
  <c r="P1453" i="3" s="1"/>
  <c r="Q1453" i="3" s="1"/>
  <c r="B1453" i="3"/>
  <c r="O1453" i="3" s="1"/>
  <c r="Q1452" i="3"/>
  <c r="B1452" i="3"/>
  <c r="Q1451" i="3"/>
  <c r="B1451" i="3"/>
  <c r="N1451" i="3" s="1"/>
  <c r="B1450" i="3"/>
  <c r="N1450" i="3" s="1"/>
  <c r="P1450" i="3" s="1"/>
  <c r="Q1450" i="3" s="1"/>
  <c r="Q1449" i="3"/>
  <c r="B1449" i="3"/>
  <c r="N1449" i="3" s="1"/>
  <c r="Q1448" i="3"/>
  <c r="B1448" i="3"/>
  <c r="Q1447" i="3"/>
  <c r="B1447" i="3"/>
  <c r="N1447" i="3" s="1"/>
  <c r="Q1446" i="3"/>
  <c r="B1446" i="3"/>
  <c r="O1446" i="3" s="1"/>
  <c r="B1445" i="3"/>
  <c r="O1445" i="3" s="1"/>
  <c r="B1444" i="3"/>
  <c r="N1444" i="3" s="1"/>
  <c r="P1444" i="3" s="1"/>
  <c r="Q1444" i="3" s="1"/>
  <c r="Q1443" i="3"/>
  <c r="B1443" i="3"/>
  <c r="Q1442" i="3"/>
  <c r="O1442" i="3"/>
  <c r="B1442" i="3"/>
  <c r="N1442" i="3" s="1"/>
  <c r="Q1441" i="3"/>
  <c r="B1441" i="3"/>
  <c r="O1441" i="3" s="1"/>
  <c r="Q1440" i="3"/>
  <c r="B1440" i="3"/>
  <c r="N1440" i="3" s="1"/>
  <c r="Q1439" i="3"/>
  <c r="O1439" i="3"/>
  <c r="B1439" i="3"/>
  <c r="N1439" i="3" s="1"/>
  <c r="Q1438" i="3"/>
  <c r="B1438" i="3"/>
  <c r="N1438" i="3" s="1"/>
  <c r="Q1437" i="3"/>
  <c r="O1437" i="3"/>
  <c r="B1437" i="3"/>
  <c r="N1437" i="3" s="1"/>
  <c r="Q1436" i="3"/>
  <c r="B1436" i="3"/>
  <c r="N1436" i="3" s="1"/>
  <c r="Q1435" i="3"/>
  <c r="B1435" i="3"/>
  <c r="Q1434" i="3"/>
  <c r="B1434" i="3"/>
  <c r="N1434" i="3" s="1"/>
  <c r="Q1433" i="3"/>
  <c r="N1433" i="3"/>
  <c r="B1433" i="3"/>
  <c r="O1433" i="3" s="1"/>
  <c r="Q1432" i="3"/>
  <c r="B1432" i="3"/>
  <c r="Q1431" i="3"/>
  <c r="B1431" i="3"/>
  <c r="N1431" i="3" s="1"/>
  <c r="B1430" i="3"/>
  <c r="Q1429" i="3"/>
  <c r="O1429" i="3"/>
  <c r="B1429" i="3"/>
  <c r="N1429" i="3" s="1"/>
  <c r="B1428" i="3"/>
  <c r="Q1427" i="3"/>
  <c r="B1427" i="3"/>
  <c r="Q1426" i="3"/>
  <c r="B1426" i="3"/>
  <c r="O1426" i="3" s="1"/>
  <c r="Q1425" i="3"/>
  <c r="B1425" i="3"/>
  <c r="Q1424" i="3"/>
  <c r="N1424" i="3"/>
  <c r="B1424" i="3"/>
  <c r="O1424" i="3" s="1"/>
  <c r="Q1423" i="3"/>
  <c r="B1423" i="3"/>
  <c r="Q1422" i="3"/>
  <c r="B1422" i="3"/>
  <c r="B1421" i="3"/>
  <c r="N1421" i="3" s="1"/>
  <c r="P1421" i="3" s="1"/>
  <c r="Q1421" i="3" s="1"/>
  <c r="Q1420" i="3"/>
  <c r="B1420" i="3"/>
  <c r="N1420" i="3" s="1"/>
  <c r="Q1419" i="3"/>
  <c r="O1419" i="3"/>
  <c r="B1419" i="3"/>
  <c r="N1419" i="3" s="1"/>
  <c r="Q1418" i="3"/>
  <c r="B1418" i="3"/>
  <c r="N1418" i="3" s="1"/>
  <c r="Q1417" i="3"/>
  <c r="B1417" i="3"/>
  <c r="N1417" i="3" s="1"/>
  <c r="Q1416" i="3"/>
  <c r="B1416" i="3"/>
  <c r="N1416" i="3" s="1"/>
  <c r="Q1415" i="3"/>
  <c r="O1415" i="3"/>
  <c r="B1415" i="3"/>
  <c r="N1415" i="3" s="1"/>
  <c r="Q1414" i="3"/>
  <c r="B1414" i="3"/>
  <c r="B1413" i="3"/>
  <c r="O1413" i="3" s="1"/>
  <c r="Q1412" i="3"/>
  <c r="B1412" i="3"/>
  <c r="Q1411" i="3"/>
  <c r="B1411" i="3"/>
  <c r="O1411" i="3" s="1"/>
  <c r="Q1410" i="3"/>
  <c r="N1410" i="3"/>
  <c r="B1410" i="3"/>
  <c r="O1410" i="3" s="1"/>
  <c r="Q1409" i="3"/>
  <c r="B1409" i="3"/>
  <c r="Q1408" i="3"/>
  <c r="B1408" i="3"/>
  <c r="Q1407" i="3"/>
  <c r="B1407" i="3"/>
  <c r="O1407" i="3" s="1"/>
  <c r="Q1406" i="3"/>
  <c r="N1406" i="3"/>
  <c r="B1406" i="3"/>
  <c r="O1406" i="3" s="1"/>
  <c r="Q1405" i="3"/>
  <c r="B1405" i="3"/>
  <c r="Q1404" i="3"/>
  <c r="B1404" i="3"/>
  <c r="Q1403" i="3"/>
  <c r="B1403" i="3"/>
  <c r="O1403" i="3" s="1"/>
  <c r="Q1402" i="3"/>
  <c r="N1402" i="3"/>
  <c r="B1402" i="3"/>
  <c r="O1402" i="3" s="1"/>
  <c r="Q1401" i="3"/>
  <c r="B1401" i="3"/>
  <c r="Q1400" i="3"/>
  <c r="B1400" i="3"/>
  <c r="Q1399" i="3"/>
  <c r="B1399" i="3"/>
  <c r="B1398" i="3"/>
  <c r="N1398" i="3" s="1"/>
  <c r="P1398" i="3" s="1"/>
  <c r="Q1398" i="3" s="1"/>
  <c r="Q1397" i="3"/>
  <c r="B1397" i="3"/>
  <c r="B1396" i="3"/>
  <c r="O1396" i="3" s="1"/>
  <c r="Q1395" i="3"/>
  <c r="B1395" i="3"/>
  <c r="B1394" i="3"/>
  <c r="N1394" i="3" s="1"/>
  <c r="P1394" i="3" s="1"/>
  <c r="Q1394" i="3" s="1"/>
  <c r="Q1393" i="3"/>
  <c r="B1393" i="3"/>
  <c r="N1393" i="3" s="1"/>
  <c r="Q1392" i="3"/>
  <c r="O1392" i="3"/>
  <c r="B1392" i="3"/>
  <c r="N1392" i="3" s="1"/>
  <c r="Q1391" i="3"/>
  <c r="B1391" i="3"/>
  <c r="Q1390" i="3"/>
  <c r="B1390" i="3"/>
  <c r="Q1389" i="3"/>
  <c r="B1389" i="3"/>
  <c r="Q1388" i="3"/>
  <c r="B1388" i="3"/>
  <c r="N1388" i="3" s="1"/>
  <c r="Q1387" i="3"/>
  <c r="B1387" i="3"/>
  <c r="Q1386" i="3"/>
  <c r="O1386" i="3"/>
  <c r="B1386" i="3"/>
  <c r="N1386" i="3" s="1"/>
  <c r="Q1385" i="3"/>
  <c r="B1385" i="3"/>
  <c r="Q1384" i="3"/>
  <c r="N1384" i="3"/>
  <c r="B1384" i="3"/>
  <c r="O1384" i="3" s="1"/>
  <c r="Q1383" i="3"/>
  <c r="B1383" i="3"/>
  <c r="Q1382" i="3"/>
  <c r="B1382" i="3"/>
  <c r="Q1381" i="3"/>
  <c r="B1381" i="3"/>
  <c r="Q1380" i="3"/>
  <c r="B1380" i="3"/>
  <c r="Q1379" i="3"/>
  <c r="B1379" i="3"/>
  <c r="Q1378" i="3"/>
  <c r="O1378" i="3"/>
  <c r="B1378" i="3"/>
  <c r="N1378" i="3" s="1"/>
  <c r="Q1377" i="3"/>
  <c r="B1377" i="3"/>
  <c r="Q1376" i="3"/>
  <c r="O1376" i="3"/>
  <c r="N1376" i="3"/>
  <c r="B1376" i="3"/>
  <c r="Q1375" i="3"/>
  <c r="B1375" i="3"/>
  <c r="Q1374" i="3"/>
  <c r="B1374" i="3"/>
  <c r="O1374" i="3" s="1"/>
  <c r="Q1373" i="3"/>
  <c r="B1373" i="3"/>
  <c r="Q1372" i="3"/>
  <c r="O1372" i="3"/>
  <c r="B1372" i="3"/>
  <c r="N1372" i="3" s="1"/>
  <c r="Q1371" i="3"/>
  <c r="B1371" i="3"/>
  <c r="Q1370" i="3"/>
  <c r="B1370" i="3"/>
  <c r="Q1369" i="3"/>
  <c r="B1369" i="3"/>
  <c r="Q1368" i="3"/>
  <c r="O1368" i="3"/>
  <c r="B1368" i="3"/>
  <c r="N1368" i="3" s="1"/>
  <c r="Q1367" i="3"/>
  <c r="B1367" i="3"/>
  <c r="B1366" i="3"/>
  <c r="N1366" i="3" s="1"/>
  <c r="P1366" i="3" s="1"/>
  <c r="Q1366" i="3" s="1"/>
  <c r="Q1365" i="3"/>
  <c r="B1365" i="3"/>
  <c r="O1365" i="3" s="1"/>
  <c r="Q1364" i="3"/>
  <c r="O1364" i="3"/>
  <c r="B1364" i="3"/>
  <c r="N1364" i="3" s="1"/>
  <c r="Q1363" i="3"/>
  <c r="B1363" i="3"/>
  <c r="O1363" i="3" s="1"/>
  <c r="Q1362" i="3"/>
  <c r="B1362" i="3"/>
  <c r="N1362" i="3" s="1"/>
  <c r="Q1361" i="3"/>
  <c r="B1361" i="3"/>
  <c r="O1361" i="3" s="1"/>
  <c r="Q1360" i="3"/>
  <c r="O1360" i="3"/>
  <c r="B1360" i="3"/>
  <c r="N1360" i="3" s="1"/>
  <c r="Q1359" i="3"/>
  <c r="B1359" i="3"/>
  <c r="O1359" i="3" s="1"/>
  <c r="Q1358" i="3"/>
  <c r="B1358" i="3"/>
  <c r="N1358" i="3" s="1"/>
  <c r="Q1357" i="3"/>
  <c r="B1357" i="3"/>
  <c r="Q1356" i="3"/>
  <c r="B1356" i="3"/>
  <c r="N1356" i="3" s="1"/>
  <c r="Q1355" i="3"/>
  <c r="B1355" i="3"/>
  <c r="Q1354" i="3"/>
  <c r="B1354" i="3"/>
  <c r="N1354" i="3" s="1"/>
  <c r="Q1353" i="3"/>
  <c r="B1353" i="3"/>
  <c r="Q1352" i="3"/>
  <c r="O1352" i="3"/>
  <c r="B1352" i="3"/>
  <c r="N1352" i="3" s="1"/>
  <c r="Q1351" i="3"/>
  <c r="B1351" i="3"/>
  <c r="O1351" i="3" s="1"/>
  <c r="Q1350" i="3"/>
  <c r="B1350" i="3"/>
  <c r="Q1349" i="3"/>
  <c r="B1349" i="3"/>
  <c r="B1348" i="3"/>
  <c r="Q1347" i="3"/>
  <c r="O1347" i="3"/>
  <c r="N1347" i="3"/>
  <c r="B1347" i="3"/>
  <c r="Q1346" i="3"/>
  <c r="B1346" i="3"/>
  <c r="Q1345" i="3"/>
  <c r="B1345" i="3"/>
  <c r="N1345" i="3" s="1"/>
  <c r="Q1344" i="3"/>
  <c r="B1344" i="3"/>
  <c r="N1344" i="3" s="1"/>
  <c r="Q1343" i="3"/>
  <c r="B1343" i="3"/>
  <c r="O1343" i="3" s="1"/>
  <c r="Q1342" i="3"/>
  <c r="B1342" i="3"/>
  <c r="N1342" i="3" s="1"/>
  <c r="Q1341" i="3"/>
  <c r="N1341" i="3"/>
  <c r="B1341" i="3"/>
  <c r="O1341" i="3" s="1"/>
  <c r="Q1340" i="3"/>
  <c r="O1340" i="3"/>
  <c r="B1340" i="3"/>
  <c r="N1340" i="3" s="1"/>
  <c r="Q1339" i="3"/>
  <c r="B1339" i="3"/>
  <c r="N1339" i="3" s="1"/>
  <c r="Q1338" i="3"/>
  <c r="B1338" i="3"/>
  <c r="N1338" i="3" s="1"/>
  <c r="Q1337" i="3"/>
  <c r="B1337" i="3"/>
  <c r="O1337" i="3" s="1"/>
  <c r="Q1336" i="3"/>
  <c r="B1336" i="3"/>
  <c r="N1336" i="3" s="1"/>
  <c r="Q1335" i="3"/>
  <c r="B1335" i="3"/>
  <c r="O1335" i="3" s="1"/>
  <c r="Q1334" i="3"/>
  <c r="B1334" i="3"/>
  <c r="N1334" i="3" s="1"/>
  <c r="Q1333" i="3"/>
  <c r="B1333" i="3"/>
  <c r="N1333" i="3" s="1"/>
  <c r="Q1332" i="3"/>
  <c r="O1332" i="3"/>
  <c r="B1332" i="3"/>
  <c r="N1332" i="3" s="1"/>
  <c r="Q1331" i="3"/>
  <c r="B1331" i="3"/>
  <c r="O1331" i="3" s="1"/>
  <c r="B1330" i="3"/>
  <c r="O1330" i="3" s="1"/>
  <c r="Q1329" i="3"/>
  <c r="B1329" i="3"/>
  <c r="N1329" i="3" s="1"/>
  <c r="Q1328" i="3"/>
  <c r="B1328" i="3"/>
  <c r="O1328" i="3" s="1"/>
  <c r="P1327" i="3"/>
  <c r="Q1327" i="3" s="1"/>
  <c r="B1327" i="3"/>
  <c r="N1327" i="3" s="1"/>
  <c r="Q1326" i="3"/>
  <c r="B1326" i="3"/>
  <c r="O1326" i="3" s="1"/>
  <c r="Q1325" i="3"/>
  <c r="B1325" i="3"/>
  <c r="N1325" i="3" s="1"/>
  <c r="Q1324" i="3"/>
  <c r="O1324" i="3"/>
  <c r="B1324" i="3"/>
  <c r="N1324" i="3" s="1"/>
  <c r="Q1323" i="3"/>
  <c r="B1323" i="3"/>
  <c r="N1323" i="3" s="1"/>
  <c r="Q1322" i="3"/>
  <c r="B1322" i="3"/>
  <c r="N1322" i="3" s="1"/>
  <c r="Q1321" i="3"/>
  <c r="O1321" i="3"/>
  <c r="B1321" i="3"/>
  <c r="N1321" i="3" s="1"/>
  <c r="Q1320" i="3"/>
  <c r="B1320" i="3"/>
  <c r="O1320" i="3" s="1"/>
  <c r="Q1319" i="3"/>
  <c r="B1319" i="3"/>
  <c r="N1319" i="3" s="1"/>
  <c r="Q1318" i="3"/>
  <c r="B1318" i="3"/>
  <c r="O1318" i="3" s="1"/>
  <c r="Q1317" i="3"/>
  <c r="B1317" i="3"/>
  <c r="N1317" i="3" s="1"/>
  <c r="Q1316" i="3"/>
  <c r="B1316" i="3"/>
  <c r="N1316" i="3" s="1"/>
  <c r="Q1315" i="3"/>
  <c r="B1315" i="3"/>
  <c r="N1315" i="3" s="1"/>
  <c r="Q1314" i="3"/>
  <c r="B1314" i="3"/>
  <c r="O1314" i="3" s="1"/>
  <c r="Q1313" i="3"/>
  <c r="B1313" i="3"/>
  <c r="Q1312" i="3"/>
  <c r="B1312" i="3"/>
  <c r="O1312" i="3" s="1"/>
  <c r="Q1311" i="3"/>
  <c r="B1311" i="3"/>
  <c r="N1311" i="3" s="1"/>
  <c r="Q1310" i="3"/>
  <c r="O1310" i="3"/>
  <c r="B1310" i="3"/>
  <c r="N1310" i="3" s="1"/>
  <c r="Q1309" i="3"/>
  <c r="B1309" i="3"/>
  <c r="N1309" i="3" s="1"/>
  <c r="Q1308" i="3"/>
  <c r="N1308" i="3"/>
  <c r="B1308" i="3"/>
  <c r="O1308" i="3" s="1"/>
  <c r="Q1307" i="3"/>
  <c r="B1307" i="3"/>
  <c r="N1307" i="3" s="1"/>
  <c r="Q1306" i="3"/>
  <c r="O1306" i="3"/>
  <c r="N1306" i="3"/>
  <c r="B1306" i="3"/>
  <c r="B1305" i="3"/>
  <c r="Q1304" i="3"/>
  <c r="B1304" i="3"/>
  <c r="O1304" i="3" s="1"/>
  <c r="Q1303" i="3"/>
  <c r="B1303" i="3"/>
  <c r="O1303" i="3" s="1"/>
  <c r="Q1302" i="3"/>
  <c r="B1302" i="3"/>
  <c r="O1302" i="3" s="1"/>
  <c r="Q1301" i="3"/>
  <c r="B1301" i="3"/>
  <c r="O1301" i="3" s="1"/>
  <c r="Q1300" i="3"/>
  <c r="B1300" i="3"/>
  <c r="O1300" i="3" s="1"/>
  <c r="Q1299" i="3"/>
  <c r="B1299" i="3"/>
  <c r="O1299" i="3" s="1"/>
  <c r="Q1298" i="3"/>
  <c r="N1298" i="3"/>
  <c r="B1298" i="3"/>
  <c r="O1298" i="3" s="1"/>
  <c r="Q1297" i="3"/>
  <c r="B1297" i="3"/>
  <c r="O1297" i="3" s="1"/>
  <c r="B1296" i="3"/>
  <c r="N1296" i="3" s="1"/>
  <c r="P1296" i="3" s="1"/>
  <c r="Q1296" i="3" s="1"/>
  <c r="Q1295" i="3"/>
  <c r="O1295" i="3"/>
  <c r="N1295" i="3"/>
  <c r="B1295" i="3"/>
  <c r="Q1294" i="3"/>
  <c r="B1294" i="3"/>
  <c r="N1294" i="3" s="1"/>
  <c r="Q1293" i="3"/>
  <c r="B1293" i="3"/>
  <c r="O1293" i="3" s="1"/>
  <c r="Q1292" i="3"/>
  <c r="O1292" i="3"/>
  <c r="B1292" i="3"/>
  <c r="N1292" i="3" s="1"/>
  <c r="Q1291" i="3"/>
  <c r="B1291" i="3"/>
  <c r="N1291" i="3" s="1"/>
  <c r="Q1290" i="3"/>
  <c r="O1290" i="3"/>
  <c r="B1290" i="3"/>
  <c r="N1290" i="3" s="1"/>
  <c r="Q1289" i="3"/>
  <c r="B1289" i="3"/>
  <c r="O1289" i="3" s="1"/>
  <c r="Q1288" i="3"/>
  <c r="B1288" i="3"/>
  <c r="N1288" i="3" s="1"/>
  <c r="Q1287" i="3"/>
  <c r="O1287" i="3"/>
  <c r="B1287" i="3"/>
  <c r="N1287" i="3" s="1"/>
  <c r="B1286" i="3"/>
  <c r="O1286" i="3" s="1"/>
  <c r="Q1285" i="3"/>
  <c r="N1285" i="3"/>
  <c r="B1285" i="3"/>
  <c r="O1285" i="3" s="1"/>
  <c r="Q1284" i="3"/>
  <c r="B1284" i="3"/>
  <c r="O1284" i="3" s="1"/>
  <c r="B1283" i="3"/>
  <c r="N1283" i="3" s="1"/>
  <c r="P1283" i="3" s="1"/>
  <c r="Q1283" i="3" s="1"/>
  <c r="Q1282" i="3"/>
  <c r="B1282" i="3"/>
  <c r="O1282" i="3" s="1"/>
  <c r="Q1281" i="3"/>
  <c r="O1281" i="3"/>
  <c r="B1281" i="3"/>
  <c r="N1281" i="3" s="1"/>
  <c r="Q1280" i="3"/>
  <c r="B1280" i="3"/>
  <c r="N1280" i="3" s="1"/>
  <c r="B1279" i="3"/>
  <c r="O1279" i="3" s="1"/>
  <c r="Q1278" i="3"/>
  <c r="B1278" i="3"/>
  <c r="N1278" i="3" s="1"/>
  <c r="Q1277" i="3"/>
  <c r="B1277" i="3"/>
  <c r="O1277" i="3" s="1"/>
  <c r="Q1276" i="3"/>
  <c r="O1276" i="3"/>
  <c r="N1276" i="3"/>
  <c r="B1276" i="3"/>
  <c r="Q1275" i="3"/>
  <c r="B1275" i="3"/>
  <c r="B1274" i="3"/>
  <c r="N1274" i="3" s="1"/>
  <c r="P1274" i="3" s="1"/>
  <c r="Q1274" i="3" s="1"/>
  <c r="B1273" i="3"/>
  <c r="Q1272" i="3"/>
  <c r="B1272" i="3"/>
  <c r="O1272" i="3" s="1"/>
  <c r="Q1271" i="3"/>
  <c r="B1271" i="3"/>
  <c r="O1271" i="3" s="1"/>
  <c r="Q1270" i="3"/>
  <c r="B1270" i="3"/>
  <c r="O1270" i="3" s="1"/>
  <c r="Q1269" i="3"/>
  <c r="B1269" i="3"/>
  <c r="N1269" i="3" s="1"/>
  <c r="Q1268" i="3"/>
  <c r="B1268" i="3"/>
  <c r="Q1267" i="3"/>
  <c r="N1267" i="3"/>
  <c r="B1267" i="3"/>
  <c r="O1267" i="3" s="1"/>
  <c r="Q1266" i="3"/>
  <c r="B1266" i="3"/>
  <c r="O1266" i="3" s="1"/>
  <c r="Q1265" i="3"/>
  <c r="O1265" i="3"/>
  <c r="B1265" i="3"/>
  <c r="N1265" i="3" s="1"/>
  <c r="Q1264" i="3"/>
  <c r="B1264" i="3"/>
  <c r="Q1263" i="3"/>
  <c r="B1263" i="3"/>
  <c r="O1263" i="3" s="1"/>
  <c r="Q1262" i="3"/>
  <c r="B1262" i="3"/>
  <c r="O1262" i="3" s="1"/>
  <c r="Q1261" i="3"/>
  <c r="B1261" i="3"/>
  <c r="N1261" i="3" s="1"/>
  <c r="Q1260" i="3"/>
  <c r="B1260" i="3"/>
  <c r="Q1259" i="3"/>
  <c r="B1259" i="3"/>
  <c r="N1259" i="3" s="1"/>
  <c r="Q1258" i="3"/>
  <c r="B1258" i="3"/>
  <c r="O1258" i="3" s="1"/>
  <c r="Q1257" i="3"/>
  <c r="B1257" i="3"/>
  <c r="N1257" i="3" s="1"/>
  <c r="Q1256" i="3"/>
  <c r="B1256" i="3"/>
  <c r="Q1255" i="3"/>
  <c r="B1255" i="3"/>
  <c r="O1255" i="3" s="1"/>
  <c r="Q1254" i="3"/>
  <c r="B1254" i="3"/>
  <c r="O1254" i="3" s="1"/>
  <c r="Q1253" i="3"/>
  <c r="B1253" i="3"/>
  <c r="N1253" i="3" s="1"/>
  <c r="Q1252" i="3"/>
  <c r="B1252" i="3"/>
  <c r="Q1251" i="3"/>
  <c r="B1251" i="3"/>
  <c r="N1251" i="3" s="1"/>
  <c r="Q1250" i="3"/>
  <c r="B1250" i="3"/>
  <c r="O1250" i="3" s="1"/>
  <c r="Q1249" i="3"/>
  <c r="B1249" i="3"/>
  <c r="N1249" i="3" s="1"/>
  <c r="Q1248" i="3"/>
  <c r="B1248" i="3"/>
  <c r="O1248" i="3" s="1"/>
  <c r="Q1247" i="3"/>
  <c r="B1247" i="3"/>
  <c r="O1247" i="3" s="1"/>
  <c r="Q1246" i="3"/>
  <c r="N1246" i="3"/>
  <c r="B1246" i="3"/>
  <c r="O1246" i="3" s="1"/>
  <c r="Q1245" i="3"/>
  <c r="B1245" i="3"/>
  <c r="N1245" i="3" s="1"/>
  <c r="B1244" i="3"/>
  <c r="O1244" i="3" s="1"/>
  <c r="Q1243" i="3"/>
  <c r="N1243" i="3"/>
  <c r="B1243" i="3"/>
  <c r="O1243" i="3" s="1"/>
  <c r="Q1242" i="3"/>
  <c r="B1242" i="3"/>
  <c r="O1242" i="3" s="1"/>
  <c r="Q1241" i="3"/>
  <c r="B1241" i="3"/>
  <c r="O1241" i="3" s="1"/>
  <c r="Q1240" i="3"/>
  <c r="B1240" i="3"/>
  <c r="O1240" i="3" s="1"/>
  <c r="Q1239" i="3"/>
  <c r="N1239" i="3"/>
  <c r="B1239" i="3"/>
  <c r="O1239" i="3" s="1"/>
  <c r="Q1238" i="3"/>
  <c r="B1238" i="3"/>
  <c r="O1238" i="3" s="1"/>
  <c r="Q1237" i="3"/>
  <c r="B1237" i="3"/>
  <c r="O1237" i="3" s="1"/>
  <c r="Q1236" i="3"/>
  <c r="B1236" i="3"/>
  <c r="O1236" i="3" s="1"/>
  <c r="Q1235" i="3"/>
  <c r="B1235" i="3"/>
  <c r="O1235" i="3" s="1"/>
  <c r="Q1234" i="3"/>
  <c r="B1234" i="3"/>
  <c r="Q1233" i="3"/>
  <c r="B1233" i="3"/>
  <c r="O1233" i="3" s="1"/>
  <c r="Q1232" i="3"/>
  <c r="B1232" i="3"/>
  <c r="O1232" i="3" s="1"/>
  <c r="Q1231" i="3"/>
  <c r="B1231" i="3"/>
  <c r="Q1230" i="3"/>
  <c r="O1230" i="3"/>
  <c r="B1230" i="3"/>
  <c r="N1230" i="3" s="1"/>
  <c r="Q1229" i="3"/>
  <c r="B1229" i="3"/>
  <c r="O1229" i="3" s="1"/>
  <c r="Q1228" i="3"/>
  <c r="B1228" i="3"/>
  <c r="O1228" i="3" s="1"/>
  <c r="Q1227" i="3"/>
  <c r="B1227" i="3"/>
  <c r="Q1226" i="3"/>
  <c r="O1226" i="3"/>
  <c r="N1226" i="3"/>
  <c r="B1226" i="3"/>
  <c r="Q1225" i="3"/>
  <c r="B1225" i="3"/>
  <c r="Q1224" i="3"/>
  <c r="B1224" i="3"/>
  <c r="Q1223" i="3"/>
  <c r="B1223" i="3"/>
  <c r="O1223" i="3" s="1"/>
  <c r="Q1222" i="3"/>
  <c r="B1222" i="3"/>
  <c r="O1222" i="3" s="1"/>
  <c r="Q1221" i="3"/>
  <c r="B1221" i="3"/>
  <c r="Q1220" i="3"/>
  <c r="B1220" i="3"/>
  <c r="B1219" i="3"/>
  <c r="O1219" i="3" s="1"/>
  <c r="B1218" i="3"/>
  <c r="B1217" i="3"/>
  <c r="N1217" i="3" s="1"/>
  <c r="P1217" i="3" s="1"/>
  <c r="Q1217" i="3" s="1"/>
  <c r="Q1216" i="3"/>
  <c r="N1216" i="3"/>
  <c r="B1216" i="3"/>
  <c r="O1216" i="3" s="1"/>
  <c r="B1215" i="3"/>
  <c r="O1215" i="3" s="1"/>
  <c r="Q1214" i="3"/>
  <c r="B1214" i="3"/>
  <c r="N1214" i="3" s="1"/>
  <c r="Q1213" i="3"/>
  <c r="B1213" i="3"/>
  <c r="O1213" i="3" s="1"/>
  <c r="Q1212" i="3"/>
  <c r="B1212" i="3"/>
  <c r="Q1211" i="3"/>
  <c r="B1211" i="3"/>
  <c r="O1211" i="3" s="1"/>
  <c r="Q1210" i="3"/>
  <c r="B1210" i="3"/>
  <c r="N1210" i="3" s="1"/>
  <c r="Q1209" i="3"/>
  <c r="B1209" i="3"/>
  <c r="O1209" i="3" s="1"/>
  <c r="Q1208" i="3"/>
  <c r="B1208" i="3"/>
  <c r="Q1207" i="3"/>
  <c r="B1207" i="3"/>
  <c r="Q1206" i="3"/>
  <c r="B1206" i="3"/>
  <c r="N1206" i="3" s="1"/>
  <c r="Q1205" i="3"/>
  <c r="B1205" i="3"/>
  <c r="O1205" i="3" s="1"/>
  <c r="Q1204" i="3"/>
  <c r="N1204" i="3"/>
  <c r="B1204" i="3"/>
  <c r="O1204" i="3" s="1"/>
  <c r="Q1203" i="3"/>
  <c r="N1203" i="3"/>
  <c r="B1203" i="3"/>
  <c r="O1203" i="3" s="1"/>
  <c r="Q1202" i="3"/>
  <c r="O1202" i="3"/>
  <c r="B1202" i="3"/>
  <c r="N1202" i="3" s="1"/>
  <c r="B1201" i="3"/>
  <c r="O1201" i="3" s="1"/>
  <c r="Q1200" i="3"/>
  <c r="B1200" i="3"/>
  <c r="Q1199" i="3"/>
  <c r="O1199" i="3"/>
  <c r="N1199" i="3"/>
  <c r="B1199" i="3"/>
  <c r="Q1198" i="3"/>
  <c r="B1198" i="3"/>
  <c r="Q1197" i="3"/>
  <c r="B1197" i="3"/>
  <c r="O1197" i="3" s="1"/>
  <c r="Q1196" i="3"/>
  <c r="B1196" i="3"/>
  <c r="B1195" i="3"/>
  <c r="Q1194" i="3"/>
  <c r="N1194" i="3"/>
  <c r="B1194" i="3"/>
  <c r="O1194" i="3" s="1"/>
  <c r="Q1193" i="3"/>
  <c r="B1193" i="3"/>
  <c r="Q1192" i="3"/>
  <c r="B1192" i="3"/>
  <c r="Q1191" i="3"/>
  <c r="B1191" i="3"/>
  <c r="N1191" i="3" s="1"/>
  <c r="Q1190" i="3"/>
  <c r="B1190" i="3"/>
  <c r="O1190" i="3" s="1"/>
  <c r="Q1189" i="3"/>
  <c r="B1189" i="3"/>
  <c r="N1189" i="3" s="1"/>
  <c r="Q1188" i="3"/>
  <c r="B1188" i="3"/>
  <c r="O1188" i="3" s="1"/>
  <c r="Q1187" i="3"/>
  <c r="B1187" i="3"/>
  <c r="O1187" i="3" s="1"/>
  <c r="Q1186" i="3"/>
  <c r="B1186" i="3"/>
  <c r="O1186" i="3" s="1"/>
  <c r="B1185" i="3"/>
  <c r="N1185" i="3" s="1"/>
  <c r="P1185" i="3" s="1"/>
  <c r="Q1185" i="3" s="1"/>
  <c r="Q1184" i="3"/>
  <c r="B1184" i="3"/>
  <c r="O1184" i="3" s="1"/>
  <c r="B1183" i="3"/>
  <c r="Q1182" i="3"/>
  <c r="O1182" i="3"/>
  <c r="B1182" i="3"/>
  <c r="N1182" i="3" s="1"/>
  <c r="Q1181" i="3"/>
  <c r="O1181" i="3"/>
  <c r="B1181" i="3"/>
  <c r="N1181" i="3" s="1"/>
  <c r="Q1180" i="3"/>
  <c r="B1180" i="3"/>
  <c r="Q1179" i="3"/>
  <c r="B1179" i="3"/>
  <c r="Q1178" i="3"/>
  <c r="O1178" i="3"/>
  <c r="B1178" i="3"/>
  <c r="N1178" i="3" s="1"/>
  <c r="B1177" i="3"/>
  <c r="O1177" i="3" s="1"/>
  <c r="Q1176" i="3"/>
  <c r="B1176" i="3"/>
  <c r="O1176" i="3" s="1"/>
  <c r="Q1175" i="3"/>
  <c r="B1175" i="3"/>
  <c r="O1175" i="3" s="1"/>
  <c r="Q1174" i="3"/>
  <c r="B1174" i="3"/>
  <c r="O1174" i="3" s="1"/>
  <c r="Q1173" i="3"/>
  <c r="B1173" i="3"/>
  <c r="O1173" i="3" s="1"/>
  <c r="Q1172" i="3"/>
  <c r="B1172" i="3"/>
  <c r="O1172" i="3" s="1"/>
  <c r="Q1171" i="3"/>
  <c r="B1171" i="3"/>
  <c r="O1171" i="3" s="1"/>
  <c r="O1170" i="3"/>
  <c r="B1170" i="3"/>
  <c r="N1170" i="3" s="1"/>
  <c r="P1170" i="3" s="1"/>
  <c r="Q1170" i="3" s="1"/>
  <c r="Q1169" i="3"/>
  <c r="B1169" i="3"/>
  <c r="O1169" i="3" s="1"/>
  <c r="B1168" i="3"/>
  <c r="Q1167" i="3"/>
  <c r="N1167" i="3"/>
  <c r="B1167" i="3"/>
  <c r="O1167" i="3" s="1"/>
  <c r="Q1166" i="3"/>
  <c r="B1166" i="3"/>
  <c r="Q1165" i="3"/>
  <c r="B1165" i="3"/>
  <c r="Q1164" i="3"/>
  <c r="B1164" i="3"/>
  <c r="O1164" i="3" s="1"/>
  <c r="Q1163" i="3"/>
  <c r="B1163" i="3"/>
  <c r="O1163" i="3" s="1"/>
  <c r="Q1162" i="3"/>
  <c r="B1162" i="3"/>
  <c r="O1162" i="3" s="1"/>
  <c r="Q1161" i="3"/>
  <c r="N1161" i="3"/>
  <c r="B1161" i="3"/>
  <c r="O1161" i="3" s="1"/>
  <c r="Q1160" i="3"/>
  <c r="B1160" i="3"/>
  <c r="O1160" i="3" s="1"/>
  <c r="Q1159" i="3"/>
  <c r="N1159" i="3"/>
  <c r="B1159" i="3"/>
  <c r="O1159" i="3" s="1"/>
  <c r="Q1158" i="3"/>
  <c r="B1158" i="3"/>
  <c r="O1158" i="3" s="1"/>
  <c r="Q1157" i="3"/>
  <c r="B1157" i="3"/>
  <c r="Q1156" i="3"/>
  <c r="B1156" i="3"/>
  <c r="O1156" i="3" s="1"/>
  <c r="Q1155" i="3"/>
  <c r="B1155" i="3"/>
  <c r="O1155" i="3" s="1"/>
  <c r="Q1154" i="3"/>
  <c r="B1154" i="3"/>
  <c r="O1154" i="3" s="1"/>
  <c r="Q1153" i="3"/>
  <c r="N1153" i="3"/>
  <c r="B1153" i="3"/>
  <c r="O1153" i="3" s="1"/>
  <c r="Q1152" i="3"/>
  <c r="B1152" i="3"/>
  <c r="O1152" i="3" s="1"/>
  <c r="Q1151" i="3"/>
  <c r="N1151" i="3"/>
  <c r="B1151" i="3"/>
  <c r="O1151" i="3" s="1"/>
  <c r="Q1150" i="3"/>
  <c r="B1150" i="3"/>
  <c r="O1150" i="3" s="1"/>
  <c r="Q1149" i="3"/>
  <c r="B1149" i="3"/>
  <c r="Q1148" i="3"/>
  <c r="B1148" i="3"/>
  <c r="O1148" i="3" s="1"/>
  <c r="Q1147" i="3"/>
  <c r="B1147" i="3"/>
  <c r="O1147" i="3" s="1"/>
  <c r="Q1146" i="3"/>
  <c r="B1146" i="3"/>
  <c r="O1146" i="3" s="1"/>
  <c r="Q1145" i="3"/>
  <c r="N1145" i="3"/>
  <c r="B1145" i="3"/>
  <c r="O1145" i="3" s="1"/>
  <c r="Q1144" i="3"/>
  <c r="B1144" i="3"/>
  <c r="O1144" i="3" s="1"/>
  <c r="Q1143" i="3"/>
  <c r="N1143" i="3"/>
  <c r="B1143" i="3"/>
  <c r="O1143" i="3" s="1"/>
  <c r="Q1142" i="3"/>
  <c r="B1142" i="3"/>
  <c r="O1142" i="3" s="1"/>
  <c r="Q1141" i="3"/>
  <c r="B1141" i="3"/>
  <c r="Q1140" i="3"/>
  <c r="B1140" i="3"/>
  <c r="O1140" i="3" s="1"/>
  <c r="Q1139" i="3"/>
  <c r="B1139" i="3"/>
  <c r="O1139" i="3" s="1"/>
  <c r="Q1138" i="3"/>
  <c r="B1138" i="3"/>
  <c r="O1138" i="3" s="1"/>
  <c r="Q1137" i="3"/>
  <c r="N1137" i="3"/>
  <c r="B1137" i="3"/>
  <c r="O1137" i="3" s="1"/>
  <c r="Q1136" i="3"/>
  <c r="B1136" i="3"/>
  <c r="O1136" i="3" s="1"/>
  <c r="Q1135" i="3"/>
  <c r="N1135" i="3"/>
  <c r="B1135" i="3"/>
  <c r="O1135" i="3" s="1"/>
  <c r="Q1134" i="3"/>
  <c r="B1134" i="3"/>
  <c r="O1134" i="3" s="1"/>
  <c r="B1133" i="3"/>
  <c r="N1133" i="3" s="1"/>
  <c r="P1133" i="3" s="1"/>
  <c r="Q1133" i="3" s="1"/>
  <c r="Q1132" i="3"/>
  <c r="B1132" i="3"/>
  <c r="Q1131" i="3"/>
  <c r="B1131" i="3"/>
  <c r="N1131" i="3" s="1"/>
  <c r="Q1130" i="3"/>
  <c r="B1130" i="3"/>
  <c r="O1130" i="3" s="1"/>
  <c r="Q1129" i="3"/>
  <c r="B1129" i="3"/>
  <c r="N1129" i="3" s="1"/>
  <c r="B1128" i="3"/>
  <c r="O1128" i="3" s="1"/>
  <c r="B1127" i="3"/>
  <c r="N1127" i="3" s="1"/>
  <c r="P1127" i="3" s="1"/>
  <c r="Q1127" i="3" s="1"/>
  <c r="B1126" i="3"/>
  <c r="O1126" i="3" s="1"/>
  <c r="Q1125" i="3"/>
  <c r="B1125" i="3"/>
  <c r="O1125" i="3" s="1"/>
  <c r="Q1124" i="3"/>
  <c r="B1124" i="3"/>
  <c r="O1124" i="3" s="1"/>
  <c r="Q1123" i="3"/>
  <c r="B1123" i="3"/>
  <c r="O1123" i="3" s="1"/>
  <c r="Q1122" i="3"/>
  <c r="B1122" i="3"/>
  <c r="O1122" i="3" s="1"/>
  <c r="B1121" i="3"/>
  <c r="Q1120" i="3"/>
  <c r="B1120" i="3"/>
  <c r="Q1119" i="3"/>
  <c r="B1119" i="3"/>
  <c r="N1119" i="3" s="1"/>
  <c r="Q1118" i="3"/>
  <c r="O1118" i="3"/>
  <c r="B1118" i="3"/>
  <c r="N1118" i="3" s="1"/>
  <c r="Q1117" i="3"/>
  <c r="B1117" i="3"/>
  <c r="N1117" i="3" s="1"/>
  <c r="Q1116" i="3"/>
  <c r="B1116" i="3"/>
  <c r="O1116" i="3" s="1"/>
  <c r="B1115" i="3"/>
  <c r="O1115" i="3" s="1"/>
  <c r="Q1114" i="3"/>
  <c r="B1114" i="3"/>
  <c r="O1114" i="3" s="1"/>
  <c r="O1113" i="3"/>
  <c r="N1113" i="3"/>
  <c r="P1113" i="3" s="1"/>
  <c r="Q1113" i="3" s="1"/>
  <c r="B1113" i="3"/>
  <c r="Q1112" i="3"/>
  <c r="O1112" i="3"/>
  <c r="B1112" i="3"/>
  <c r="N1112" i="3" s="1"/>
  <c r="Q1111" i="3"/>
  <c r="B1111" i="3"/>
  <c r="O1111" i="3" s="1"/>
  <c r="Q1110" i="3"/>
  <c r="B1110" i="3"/>
  <c r="N1110" i="3" s="1"/>
  <c r="Q1109" i="3"/>
  <c r="O1109" i="3"/>
  <c r="N1109" i="3"/>
  <c r="B1109" i="3"/>
  <c r="Q1108" i="3"/>
  <c r="O1108" i="3"/>
  <c r="B1108" i="3"/>
  <c r="N1108" i="3" s="1"/>
  <c r="Q1107" i="3"/>
  <c r="O1107" i="3"/>
  <c r="N1107" i="3"/>
  <c r="B1107" i="3"/>
  <c r="Q1106" i="3"/>
  <c r="B1106" i="3"/>
  <c r="N1106" i="3" s="1"/>
  <c r="B1105" i="3"/>
  <c r="Q1104" i="3"/>
  <c r="B1104" i="3"/>
  <c r="O1104" i="3" s="1"/>
  <c r="Q1103" i="3"/>
  <c r="B1103" i="3"/>
  <c r="O1103" i="3" s="1"/>
  <c r="Q1102" i="3"/>
  <c r="B1102" i="3"/>
  <c r="O1102" i="3" s="1"/>
  <c r="Q1101" i="3"/>
  <c r="B1101" i="3"/>
  <c r="O1101" i="3" s="1"/>
  <c r="Q1100" i="3"/>
  <c r="B1100" i="3"/>
  <c r="O1100" i="3" s="1"/>
  <c r="Q1099" i="3"/>
  <c r="B1099" i="3"/>
  <c r="O1099" i="3" s="1"/>
  <c r="Q1098" i="3"/>
  <c r="B1098" i="3"/>
  <c r="O1098" i="3" s="1"/>
  <c r="Q1097" i="3"/>
  <c r="B1097" i="3"/>
  <c r="O1097" i="3" s="1"/>
  <c r="Q1096" i="3"/>
  <c r="B1096" i="3"/>
  <c r="O1096" i="3" s="1"/>
  <c r="Q1095" i="3"/>
  <c r="B1095" i="3"/>
  <c r="O1095" i="3" s="1"/>
  <c r="B1094" i="3"/>
  <c r="O1094" i="3" s="1"/>
  <c r="Q1093" i="3"/>
  <c r="B1093" i="3"/>
  <c r="N1093" i="3" s="1"/>
  <c r="Q1092" i="3"/>
  <c r="O1092" i="3"/>
  <c r="B1092" i="3"/>
  <c r="N1092" i="3" s="1"/>
  <c r="Q1091" i="3"/>
  <c r="O1091" i="3"/>
  <c r="B1091" i="3"/>
  <c r="N1091" i="3" s="1"/>
  <c r="Q1090" i="3"/>
  <c r="O1090" i="3"/>
  <c r="N1090" i="3"/>
  <c r="B1090" i="3"/>
  <c r="Q1089" i="3"/>
  <c r="B1089" i="3"/>
  <c r="N1089" i="3" s="1"/>
  <c r="Q1088" i="3"/>
  <c r="B1088" i="3"/>
  <c r="Q1087" i="3"/>
  <c r="O1087" i="3"/>
  <c r="B1087" i="3"/>
  <c r="N1087" i="3" s="1"/>
  <c r="Q1086" i="3"/>
  <c r="O1086" i="3"/>
  <c r="N1086" i="3"/>
  <c r="B1086" i="3"/>
  <c r="Q1085" i="3"/>
  <c r="B1085" i="3"/>
  <c r="B1084" i="3"/>
  <c r="B1083" i="3"/>
  <c r="N1083" i="3" s="1"/>
  <c r="P1083" i="3" s="1"/>
  <c r="Q1083" i="3" s="1"/>
  <c r="Q1082" i="3"/>
  <c r="B1082" i="3"/>
  <c r="N1082" i="3" s="1"/>
  <c r="Q1081" i="3"/>
  <c r="B1081" i="3"/>
  <c r="N1081" i="3" s="1"/>
  <c r="B1080" i="3"/>
  <c r="O1080" i="3" s="1"/>
  <c r="Q1079" i="3"/>
  <c r="B1079" i="3"/>
  <c r="N1079" i="3" s="1"/>
  <c r="Q1078" i="3"/>
  <c r="B1078" i="3"/>
  <c r="O1078" i="3" s="1"/>
  <c r="Q1077" i="3"/>
  <c r="O1077" i="3"/>
  <c r="N1077" i="3"/>
  <c r="B1077" i="3"/>
  <c r="Q1076" i="3"/>
  <c r="B1076" i="3"/>
  <c r="O1076" i="3" s="1"/>
  <c r="Q1075" i="3"/>
  <c r="B1075" i="3"/>
  <c r="Q1074" i="3"/>
  <c r="B1074" i="3"/>
  <c r="O1074" i="3" s="1"/>
  <c r="Q1073" i="3"/>
  <c r="B1073" i="3"/>
  <c r="N1073" i="3" s="1"/>
  <c r="Q1072" i="3"/>
  <c r="B1072" i="3"/>
  <c r="Q1071" i="3"/>
  <c r="B1071" i="3"/>
  <c r="Q1070" i="3"/>
  <c r="B1070" i="3"/>
  <c r="O1070" i="3" s="1"/>
  <c r="Q1069" i="3"/>
  <c r="N1069" i="3"/>
  <c r="B1069" i="3"/>
  <c r="O1069" i="3" s="1"/>
  <c r="B1068" i="3"/>
  <c r="Q1067" i="3"/>
  <c r="B1067" i="3"/>
  <c r="N1067" i="3" s="1"/>
  <c r="Q1066" i="3"/>
  <c r="O1066" i="3"/>
  <c r="N1066" i="3"/>
  <c r="B1066" i="3"/>
  <c r="Q1065" i="3"/>
  <c r="B1065" i="3"/>
  <c r="Q1064" i="3"/>
  <c r="B1064" i="3"/>
  <c r="Q1063" i="3"/>
  <c r="O1063" i="3"/>
  <c r="B1063" i="3"/>
  <c r="N1063" i="3" s="1"/>
  <c r="Q1062" i="3"/>
  <c r="B1062" i="3"/>
  <c r="O1062" i="3" s="1"/>
  <c r="Q1061" i="3"/>
  <c r="B1061" i="3"/>
  <c r="N1061" i="3" s="1"/>
  <c r="Q1060" i="3"/>
  <c r="B1060" i="3"/>
  <c r="Q1059" i="3"/>
  <c r="B1059" i="3"/>
  <c r="N1059" i="3" s="1"/>
  <c r="Q1058" i="3"/>
  <c r="B1058" i="3"/>
  <c r="O1058" i="3" s="1"/>
  <c r="Q1057" i="3"/>
  <c r="B1057" i="3"/>
  <c r="Q1056" i="3"/>
  <c r="B1056" i="3"/>
  <c r="Q1055" i="3"/>
  <c r="B1055" i="3"/>
  <c r="N1055" i="3" s="1"/>
  <c r="Q1054" i="3"/>
  <c r="B1054" i="3"/>
  <c r="N1054" i="3" s="1"/>
  <c r="Q1053" i="3"/>
  <c r="B1053" i="3"/>
  <c r="N1053" i="3" s="1"/>
  <c r="Q1052" i="3"/>
  <c r="N1052" i="3"/>
  <c r="B1052" i="3"/>
  <c r="O1052" i="3" s="1"/>
  <c r="Q1051" i="3"/>
  <c r="B1051" i="3"/>
  <c r="Q1050" i="3"/>
  <c r="B1050" i="3"/>
  <c r="O1050" i="3" s="1"/>
  <c r="Q1049" i="3"/>
  <c r="B1049" i="3"/>
  <c r="N1049" i="3" s="1"/>
  <c r="Q1048" i="3"/>
  <c r="O1048" i="3"/>
  <c r="B1048" i="3"/>
  <c r="N1048" i="3" s="1"/>
  <c r="B1047" i="3"/>
  <c r="O1047" i="3" s="1"/>
  <c r="Q1046" i="3"/>
  <c r="B1046" i="3"/>
  <c r="Q1045" i="3"/>
  <c r="B1045" i="3"/>
  <c r="O1045" i="3" s="1"/>
  <c r="Q1044" i="3"/>
  <c r="B1044" i="3"/>
  <c r="O1044" i="3" s="1"/>
  <c r="Q1043" i="3"/>
  <c r="B1043" i="3"/>
  <c r="O1043" i="3" s="1"/>
  <c r="Q1042" i="3"/>
  <c r="N1042" i="3"/>
  <c r="B1042" i="3"/>
  <c r="O1042" i="3" s="1"/>
  <c r="Q1041" i="3"/>
  <c r="B1041" i="3"/>
  <c r="O1041" i="3" s="1"/>
  <c r="Q1040" i="3"/>
  <c r="N1040" i="3"/>
  <c r="B1040" i="3"/>
  <c r="O1040" i="3" s="1"/>
  <c r="Q1039" i="3"/>
  <c r="B1039" i="3"/>
  <c r="O1039" i="3" s="1"/>
  <c r="Q1038" i="3"/>
  <c r="B1038" i="3"/>
  <c r="O1038" i="3" s="1"/>
  <c r="Q1037" i="3"/>
  <c r="B1037" i="3"/>
  <c r="Q1036" i="3"/>
  <c r="B1036" i="3"/>
  <c r="O1036" i="3" s="1"/>
  <c r="Q1035" i="3"/>
  <c r="B1035" i="3"/>
  <c r="O1035" i="3" s="1"/>
  <c r="Q1034" i="3"/>
  <c r="B1034" i="3"/>
  <c r="O1034" i="3" s="1"/>
  <c r="Q1033" i="3"/>
  <c r="B1033" i="3"/>
  <c r="Q1032" i="3"/>
  <c r="B1032" i="3"/>
  <c r="N1032" i="3" s="1"/>
  <c r="Q1031" i="3"/>
  <c r="B1031" i="3"/>
  <c r="Q1030" i="3"/>
  <c r="B1030" i="3"/>
  <c r="O1030" i="3" s="1"/>
  <c r="Q1029" i="3"/>
  <c r="B1029" i="3"/>
  <c r="Q1028" i="3"/>
  <c r="B1028" i="3"/>
  <c r="O1028" i="3" s="1"/>
  <c r="Q1027" i="3"/>
  <c r="B1027" i="3"/>
  <c r="Q1026" i="3"/>
  <c r="B1026" i="3"/>
  <c r="Q1025" i="3"/>
  <c r="B1025" i="3"/>
  <c r="O1025" i="3" s="1"/>
  <c r="Q1024" i="3"/>
  <c r="B1024" i="3"/>
  <c r="Q1023" i="3"/>
  <c r="B1023" i="3"/>
  <c r="Q1022" i="3"/>
  <c r="B1022" i="3"/>
  <c r="O1022" i="3" s="1"/>
  <c r="Q1021" i="3"/>
  <c r="B1021" i="3"/>
  <c r="O1021" i="3" s="1"/>
  <c r="B1020" i="3"/>
  <c r="N1020" i="3" s="1"/>
  <c r="P1020" i="3" s="1"/>
  <c r="Q1020" i="3" s="1"/>
  <c r="Q1019" i="3"/>
  <c r="N1019" i="3"/>
  <c r="B1019" i="3"/>
  <c r="O1019" i="3" s="1"/>
  <c r="Q1018" i="3"/>
  <c r="B1018" i="3"/>
  <c r="Q1017" i="3"/>
  <c r="B1017" i="3"/>
  <c r="N1017" i="3" s="1"/>
  <c r="Q1016" i="3"/>
  <c r="B1016" i="3"/>
  <c r="N1016" i="3" s="1"/>
  <c r="Q1015" i="3"/>
  <c r="B1015" i="3"/>
  <c r="O1015" i="3" s="1"/>
  <c r="Q1014" i="3"/>
  <c r="B1014" i="3"/>
  <c r="N1014" i="3" s="1"/>
  <c r="Q1013" i="3"/>
  <c r="O1013" i="3"/>
  <c r="N1013" i="3"/>
  <c r="B1013" i="3"/>
  <c r="B1012" i="3"/>
  <c r="Q1011" i="3"/>
  <c r="B1011" i="3"/>
  <c r="O1011" i="3" s="1"/>
  <c r="Q1010" i="3"/>
  <c r="N1010" i="3"/>
  <c r="B1010" i="3"/>
  <c r="O1010" i="3" s="1"/>
  <c r="Q1009" i="3"/>
  <c r="B1009" i="3"/>
  <c r="N1009" i="3" s="1"/>
  <c r="Q1008" i="3"/>
  <c r="B1008" i="3"/>
  <c r="Q1007" i="3"/>
  <c r="B1007" i="3"/>
  <c r="O1007" i="3" s="1"/>
  <c r="Q1006" i="3"/>
  <c r="N1006" i="3"/>
  <c r="B1006" i="3"/>
  <c r="O1006" i="3" s="1"/>
  <c r="Q1005" i="3"/>
  <c r="B1005" i="3"/>
  <c r="N1005" i="3" s="1"/>
  <c r="Q1004" i="3"/>
  <c r="B1004" i="3"/>
  <c r="Q1003" i="3"/>
  <c r="B1003" i="3"/>
  <c r="O1003" i="3" s="1"/>
  <c r="Q1002" i="3"/>
  <c r="N1002" i="3"/>
  <c r="B1002" i="3"/>
  <c r="O1002" i="3" s="1"/>
  <c r="Q1001" i="3"/>
  <c r="B1001" i="3"/>
  <c r="O1001" i="3" s="1"/>
  <c r="Q1000" i="3"/>
  <c r="B1000" i="3"/>
  <c r="B999" i="3"/>
  <c r="N999" i="3" s="1"/>
  <c r="P999" i="3" s="1"/>
  <c r="Q999" i="3" s="1"/>
  <c r="Q998" i="3"/>
  <c r="B998" i="3"/>
  <c r="Q997" i="3"/>
  <c r="O997" i="3"/>
  <c r="B997" i="3"/>
  <c r="N997" i="3" s="1"/>
  <c r="Q996" i="3"/>
  <c r="B996" i="3"/>
  <c r="Q995" i="3"/>
  <c r="B995" i="3"/>
  <c r="N995" i="3" s="1"/>
  <c r="Q994" i="3"/>
  <c r="B994" i="3"/>
  <c r="O994" i="3" s="1"/>
  <c r="B993" i="3"/>
  <c r="O993" i="3" s="1"/>
  <c r="Q992" i="3"/>
  <c r="B992" i="3"/>
  <c r="Q991" i="3"/>
  <c r="B991" i="3"/>
  <c r="O991" i="3" s="1"/>
  <c r="Q990" i="3"/>
  <c r="B990" i="3"/>
  <c r="N990" i="3" s="1"/>
  <c r="Q989" i="3"/>
  <c r="B989" i="3"/>
  <c r="O989" i="3" s="1"/>
  <c r="Q988" i="3"/>
  <c r="O988" i="3"/>
  <c r="N988" i="3"/>
  <c r="B988" i="3"/>
  <c r="Q987" i="3"/>
  <c r="B987" i="3"/>
  <c r="O987" i="3" s="1"/>
  <c r="Q986" i="3"/>
  <c r="B986" i="3"/>
  <c r="N986" i="3" s="1"/>
  <c r="B985" i="3"/>
  <c r="O985" i="3" s="1"/>
  <c r="Q984" i="3"/>
  <c r="B984" i="3"/>
  <c r="N984" i="3" s="1"/>
  <c r="Q983" i="3"/>
  <c r="B983" i="3"/>
  <c r="O983" i="3" s="1"/>
  <c r="Q982" i="3"/>
  <c r="B982" i="3"/>
  <c r="N982" i="3" s="1"/>
  <c r="B981" i="3"/>
  <c r="N981" i="3" s="1"/>
  <c r="P981" i="3" s="1"/>
  <c r="Q981" i="3" s="1"/>
  <c r="Q980" i="3"/>
  <c r="B980" i="3"/>
  <c r="O980" i="3" s="1"/>
  <c r="Q979" i="3"/>
  <c r="B979" i="3"/>
  <c r="O979" i="3" s="1"/>
  <c r="Q978" i="3"/>
  <c r="B978" i="3"/>
  <c r="O978" i="3" s="1"/>
  <c r="B977" i="3"/>
  <c r="N977" i="3" s="1"/>
  <c r="P977" i="3" s="1"/>
  <c r="Q977" i="3" s="1"/>
  <c r="Q976" i="3"/>
  <c r="B976" i="3"/>
  <c r="Q975" i="3"/>
  <c r="B975" i="3"/>
  <c r="N975" i="3" s="1"/>
  <c r="Q974" i="3"/>
  <c r="B974" i="3"/>
  <c r="Q973" i="3"/>
  <c r="B973" i="3"/>
  <c r="N973" i="3" s="1"/>
  <c r="Q972" i="3"/>
  <c r="B972" i="3"/>
  <c r="Q971" i="3"/>
  <c r="B971" i="3"/>
  <c r="N971" i="3" s="1"/>
  <c r="Q970" i="3"/>
  <c r="B970" i="3"/>
  <c r="Q969" i="3"/>
  <c r="B969" i="3"/>
  <c r="N969" i="3" s="1"/>
  <c r="Q968" i="3"/>
  <c r="O968" i="3"/>
  <c r="B968" i="3"/>
  <c r="N968" i="3" s="1"/>
  <c r="Q967" i="3"/>
  <c r="B967" i="3"/>
  <c r="N967" i="3" s="1"/>
  <c r="Q966" i="3"/>
  <c r="B966" i="3"/>
  <c r="O966" i="3" s="1"/>
  <c r="Q965" i="3"/>
  <c r="B965" i="3"/>
  <c r="N965" i="3" s="1"/>
  <c r="Q964" i="3"/>
  <c r="B964" i="3"/>
  <c r="O964" i="3" s="1"/>
  <c r="Q963" i="3"/>
  <c r="B963" i="3"/>
  <c r="Q962" i="3"/>
  <c r="B962" i="3"/>
  <c r="O962" i="3" s="1"/>
  <c r="Q961" i="3"/>
  <c r="B961" i="3"/>
  <c r="N961" i="3" s="1"/>
  <c r="Q960" i="3"/>
  <c r="B960" i="3"/>
  <c r="O960" i="3" s="1"/>
  <c r="Q959" i="3"/>
  <c r="B959" i="3"/>
  <c r="N959" i="3" s="1"/>
  <c r="B958" i="3"/>
  <c r="N958" i="3" s="1"/>
  <c r="P958" i="3" s="1"/>
  <c r="Q958" i="3" s="1"/>
  <c r="Q957" i="3"/>
  <c r="B957" i="3"/>
  <c r="O957" i="3" s="1"/>
  <c r="B956" i="3"/>
  <c r="Q955" i="3"/>
  <c r="B955" i="3"/>
  <c r="N955" i="3" s="1"/>
  <c r="Q954" i="3"/>
  <c r="B954" i="3"/>
  <c r="N954" i="3" s="1"/>
  <c r="Q953" i="3"/>
  <c r="B953" i="3"/>
  <c r="O953" i="3" s="1"/>
  <c r="Q952" i="3"/>
  <c r="B952" i="3"/>
  <c r="N952" i="3" s="1"/>
  <c r="Q951" i="3"/>
  <c r="B951" i="3"/>
  <c r="O951" i="3" s="1"/>
  <c r="Q950" i="3"/>
  <c r="B950" i="3"/>
  <c r="N950" i="3" s="1"/>
  <c r="Q949" i="3"/>
  <c r="N949" i="3"/>
  <c r="B949" i="3"/>
  <c r="O949" i="3" s="1"/>
  <c r="Q948" i="3"/>
  <c r="B948" i="3"/>
  <c r="N948" i="3" s="1"/>
  <c r="Q947" i="3"/>
  <c r="B947" i="3"/>
  <c r="O947" i="3" s="1"/>
  <c r="Q946" i="3"/>
  <c r="O946" i="3"/>
  <c r="B946" i="3"/>
  <c r="N946" i="3" s="1"/>
  <c r="Q945" i="3"/>
  <c r="O945" i="3"/>
  <c r="N945" i="3"/>
  <c r="B945" i="3"/>
  <c r="B944" i="3"/>
  <c r="O944" i="3" s="1"/>
  <c r="Q943" i="3"/>
  <c r="B943" i="3"/>
  <c r="O943" i="3" s="1"/>
  <c r="Q942" i="3"/>
  <c r="B942" i="3"/>
  <c r="P941" i="3"/>
  <c r="Q941" i="3" s="1"/>
  <c r="B941" i="3"/>
  <c r="N941" i="3" s="1"/>
  <c r="Q940" i="3"/>
  <c r="B940" i="3"/>
  <c r="N940" i="3" s="1"/>
  <c r="Q939" i="3"/>
  <c r="N939" i="3"/>
  <c r="B939" i="3"/>
  <c r="O939" i="3" s="1"/>
  <c r="Q938" i="3"/>
  <c r="B938" i="3"/>
  <c r="Q937" i="3"/>
  <c r="B937" i="3"/>
  <c r="Q936" i="3"/>
  <c r="O936" i="3"/>
  <c r="B936" i="3"/>
  <c r="N936" i="3" s="1"/>
  <c r="B935" i="3"/>
  <c r="O935" i="3" s="1"/>
  <c r="Q934" i="3"/>
  <c r="B934" i="3"/>
  <c r="N934" i="3" s="1"/>
  <c r="Q933" i="3"/>
  <c r="N933" i="3"/>
  <c r="B933" i="3"/>
  <c r="O933" i="3" s="1"/>
  <c r="Q932" i="3"/>
  <c r="B932" i="3"/>
  <c r="N932" i="3" s="1"/>
  <c r="Q931" i="3"/>
  <c r="B931" i="3"/>
  <c r="O931" i="3" s="1"/>
  <c r="Q930" i="3"/>
  <c r="B930" i="3"/>
  <c r="N930" i="3" s="1"/>
  <c r="Q929" i="3"/>
  <c r="B929" i="3"/>
  <c r="O929" i="3" s="1"/>
  <c r="Q928" i="3"/>
  <c r="B928" i="3"/>
  <c r="N928" i="3" s="1"/>
  <c r="Q927" i="3"/>
  <c r="B927" i="3"/>
  <c r="O927" i="3" s="1"/>
  <c r="Q926" i="3"/>
  <c r="B926" i="3"/>
  <c r="N926" i="3" s="1"/>
  <c r="B925" i="3"/>
  <c r="Q924" i="3"/>
  <c r="B924" i="3"/>
  <c r="Q923" i="3"/>
  <c r="O923" i="3"/>
  <c r="B923" i="3"/>
  <c r="N923" i="3" s="1"/>
  <c r="Q922" i="3"/>
  <c r="B922" i="3"/>
  <c r="Q921" i="3"/>
  <c r="O921" i="3"/>
  <c r="B921" i="3"/>
  <c r="N921" i="3" s="1"/>
  <c r="Q920" i="3"/>
  <c r="B920" i="3"/>
  <c r="O920" i="3" s="1"/>
  <c r="B919" i="3"/>
  <c r="N919" i="3" s="1"/>
  <c r="P919" i="3" s="1"/>
  <c r="Q919" i="3" s="1"/>
  <c r="Q918" i="3"/>
  <c r="N918" i="3"/>
  <c r="B918" i="3"/>
  <c r="O918" i="3" s="1"/>
  <c r="N917" i="3"/>
  <c r="P917" i="3" s="1"/>
  <c r="Q917" i="3" s="1"/>
  <c r="B917" i="3"/>
  <c r="O917" i="3" s="1"/>
  <c r="Q916" i="3"/>
  <c r="B916" i="3"/>
  <c r="Q915" i="3"/>
  <c r="B915" i="3"/>
  <c r="O915" i="3" s="1"/>
  <c r="Q914" i="3"/>
  <c r="B914" i="3"/>
  <c r="Q913" i="3"/>
  <c r="B913" i="3"/>
  <c r="O913" i="3" s="1"/>
  <c r="Q912" i="3"/>
  <c r="B912" i="3"/>
  <c r="N912" i="3" s="1"/>
  <c r="Q911" i="3"/>
  <c r="B911" i="3"/>
  <c r="O911" i="3" s="1"/>
  <c r="Q910" i="3"/>
  <c r="B910" i="3"/>
  <c r="Q909" i="3"/>
  <c r="B909" i="3"/>
  <c r="O909" i="3" s="1"/>
  <c r="Q908" i="3"/>
  <c r="O908" i="3"/>
  <c r="B908" i="3"/>
  <c r="N908" i="3" s="1"/>
  <c r="Q907" i="3"/>
  <c r="B907" i="3"/>
  <c r="O907" i="3" s="1"/>
  <c r="Q906" i="3"/>
  <c r="B906" i="3"/>
  <c r="N905" i="3"/>
  <c r="P905" i="3" s="1"/>
  <c r="Q905" i="3" s="1"/>
  <c r="B905" i="3"/>
  <c r="O905" i="3" s="1"/>
  <c r="Q904" i="3"/>
  <c r="B904" i="3"/>
  <c r="N904" i="3" s="1"/>
  <c r="Q903" i="3"/>
  <c r="B903" i="3"/>
  <c r="O903" i="3" s="1"/>
  <c r="Q902" i="3"/>
  <c r="B902" i="3"/>
  <c r="N902" i="3" s="1"/>
  <c r="Q901" i="3"/>
  <c r="B901" i="3"/>
  <c r="O901" i="3" s="1"/>
  <c r="B900" i="3"/>
  <c r="O900" i="3" s="1"/>
  <c r="Q899" i="3"/>
  <c r="O899" i="3"/>
  <c r="B899" i="3"/>
  <c r="N899" i="3" s="1"/>
  <c r="Q898" i="3"/>
  <c r="N898" i="3"/>
  <c r="B898" i="3"/>
  <c r="O898" i="3" s="1"/>
  <c r="B897" i="3"/>
  <c r="N897" i="3" s="1"/>
  <c r="P897" i="3" s="1"/>
  <c r="Q897" i="3" s="1"/>
  <c r="Q896" i="3"/>
  <c r="B896" i="3"/>
  <c r="N896" i="3" s="1"/>
  <c r="B895" i="3"/>
  <c r="O895" i="3" s="1"/>
  <c r="Q894" i="3"/>
  <c r="B894" i="3"/>
  <c r="O893" i="3"/>
  <c r="N893" i="3"/>
  <c r="P893" i="3" s="1"/>
  <c r="Q893" i="3" s="1"/>
  <c r="B893" i="3"/>
  <c r="Q892" i="3"/>
  <c r="B892" i="3"/>
  <c r="N892" i="3" s="1"/>
  <c r="Q891" i="3"/>
  <c r="O891" i="3"/>
  <c r="N891" i="3"/>
  <c r="B891" i="3"/>
  <c r="Q890" i="3"/>
  <c r="B890" i="3"/>
  <c r="N890" i="3" s="1"/>
  <c r="Q889" i="3"/>
  <c r="O889" i="3"/>
  <c r="N889" i="3"/>
  <c r="B889" i="3"/>
  <c r="N888" i="3"/>
  <c r="P888" i="3" s="1"/>
  <c r="Q888" i="3" s="1"/>
  <c r="B888" i="3"/>
  <c r="O888" i="3" s="1"/>
  <c r="Q887" i="3"/>
  <c r="B887" i="3"/>
  <c r="N887" i="3" s="1"/>
  <c r="Q886" i="3"/>
  <c r="B886" i="3"/>
  <c r="O886" i="3" s="1"/>
  <c r="Q885" i="3"/>
  <c r="B885" i="3"/>
  <c r="O884" i="3"/>
  <c r="B884" i="3"/>
  <c r="N884" i="3" s="1"/>
  <c r="P884" i="3" s="1"/>
  <c r="Q884" i="3" s="1"/>
  <c r="Q883" i="3"/>
  <c r="B883" i="3"/>
  <c r="N883" i="3" s="1"/>
  <c r="Q882" i="3"/>
  <c r="O882" i="3"/>
  <c r="N882" i="3"/>
  <c r="B882" i="3"/>
  <c r="Q881" i="3"/>
  <c r="B881" i="3"/>
  <c r="N881" i="3" s="1"/>
  <c r="Q880" i="3"/>
  <c r="O880" i="3"/>
  <c r="N880" i="3"/>
  <c r="B880" i="3"/>
  <c r="Q879" i="3"/>
  <c r="B879" i="3"/>
  <c r="N879" i="3" s="1"/>
  <c r="Q878" i="3"/>
  <c r="O878" i="3"/>
  <c r="N878" i="3"/>
  <c r="B878" i="3"/>
  <c r="Q877" i="3"/>
  <c r="B877" i="3"/>
  <c r="N877" i="3" s="1"/>
  <c r="Q876" i="3"/>
  <c r="O876" i="3"/>
  <c r="N876" i="3"/>
  <c r="B876" i="3"/>
  <c r="Q875" i="3"/>
  <c r="B875" i="3"/>
  <c r="N875" i="3" s="1"/>
  <c r="B874" i="3"/>
  <c r="N874" i="3" s="1"/>
  <c r="P874" i="3" s="1"/>
  <c r="Q874" i="3" s="1"/>
  <c r="Q873" i="3"/>
  <c r="B873" i="3"/>
  <c r="O873" i="3" s="1"/>
  <c r="Q872" i="3"/>
  <c r="O872" i="3"/>
  <c r="B872" i="3"/>
  <c r="N872" i="3" s="1"/>
  <c r="B871" i="3"/>
  <c r="O871" i="3" s="1"/>
  <c r="B870" i="3"/>
  <c r="O870" i="3" s="1"/>
  <c r="Q869" i="3"/>
  <c r="B869" i="3"/>
  <c r="Q868" i="3"/>
  <c r="B868" i="3"/>
  <c r="O868" i="3" s="1"/>
  <c r="Q867" i="3"/>
  <c r="O867" i="3"/>
  <c r="B867" i="3"/>
  <c r="N867" i="3" s="1"/>
  <c r="Q866" i="3"/>
  <c r="B866" i="3"/>
  <c r="O866" i="3" s="1"/>
  <c r="Q865" i="3"/>
  <c r="B865" i="3"/>
  <c r="N865" i="3" s="1"/>
  <c r="Q864" i="3"/>
  <c r="B864" i="3"/>
  <c r="O864" i="3" s="1"/>
  <c r="B863" i="3"/>
  <c r="Q862" i="3"/>
  <c r="B862" i="3"/>
  <c r="N862" i="3" s="1"/>
  <c r="B861" i="3"/>
  <c r="O861" i="3" s="1"/>
  <c r="B860" i="3"/>
  <c r="Q859" i="3"/>
  <c r="O859" i="3"/>
  <c r="N859" i="3"/>
  <c r="B859" i="3"/>
  <c r="Q858" i="3"/>
  <c r="B858" i="3"/>
  <c r="Q857" i="3"/>
  <c r="B857" i="3"/>
  <c r="O857" i="3" s="1"/>
  <c r="Q856" i="3"/>
  <c r="B856" i="3"/>
  <c r="Q855" i="3"/>
  <c r="B855" i="3"/>
  <c r="B854" i="3"/>
  <c r="O854" i="3" s="1"/>
  <c r="Q853" i="3"/>
  <c r="B853" i="3"/>
  <c r="N853" i="3" s="1"/>
  <c r="Q852" i="3"/>
  <c r="B852" i="3"/>
  <c r="O852" i="3" s="1"/>
  <c r="B851" i="3"/>
  <c r="B850" i="3"/>
  <c r="N850" i="3" s="1"/>
  <c r="P850" i="3" s="1"/>
  <c r="Q850" i="3" s="1"/>
  <c r="Q849" i="3"/>
  <c r="N849" i="3"/>
  <c r="B849" i="3"/>
  <c r="O849" i="3" s="1"/>
  <c r="Q848" i="3"/>
  <c r="B848" i="3"/>
  <c r="N848" i="3" s="1"/>
  <c r="O847" i="3"/>
  <c r="B847" i="3"/>
  <c r="N847" i="3" s="1"/>
  <c r="P847" i="3" s="1"/>
  <c r="Q847" i="3" s="1"/>
  <c r="Q846" i="3"/>
  <c r="B846" i="3"/>
  <c r="Q845" i="3"/>
  <c r="O845" i="3"/>
  <c r="N845" i="3"/>
  <c r="B845" i="3"/>
  <c r="Q844" i="3"/>
  <c r="B844" i="3"/>
  <c r="Q843" i="3"/>
  <c r="B843" i="3"/>
  <c r="O843" i="3" s="1"/>
  <c r="Q842" i="3"/>
  <c r="B842" i="3"/>
  <c r="Q841" i="3"/>
  <c r="B841" i="3"/>
  <c r="O841" i="3" s="1"/>
  <c r="Q840" i="3"/>
  <c r="B840" i="3"/>
  <c r="Q839" i="3"/>
  <c r="B839" i="3"/>
  <c r="Q838" i="3"/>
  <c r="B838" i="3"/>
  <c r="Q837" i="3"/>
  <c r="B837" i="3"/>
  <c r="N837" i="3" s="1"/>
  <c r="Q836" i="3"/>
  <c r="B836" i="3"/>
  <c r="Q835" i="3"/>
  <c r="B835" i="3"/>
  <c r="O835" i="3" s="1"/>
  <c r="B834" i="3"/>
  <c r="O834" i="3" s="1"/>
  <c r="Q833" i="3"/>
  <c r="B833" i="3"/>
  <c r="N833" i="3" s="1"/>
  <c r="Q832" i="3"/>
  <c r="B832" i="3"/>
  <c r="O832" i="3" s="1"/>
  <c r="Q831" i="3"/>
  <c r="B831" i="3"/>
  <c r="N831" i="3" s="1"/>
  <c r="Q830" i="3"/>
  <c r="B830" i="3"/>
  <c r="O830" i="3" s="1"/>
  <c r="Q829" i="3"/>
  <c r="B829" i="3"/>
  <c r="N829" i="3" s="1"/>
  <c r="Q828" i="3"/>
  <c r="B828" i="3"/>
  <c r="O828" i="3" s="1"/>
  <c r="Q827" i="3"/>
  <c r="B827" i="3"/>
  <c r="Q826" i="3"/>
  <c r="B826" i="3"/>
  <c r="O826" i="3" s="1"/>
  <c r="B825" i="3"/>
  <c r="Q824" i="3"/>
  <c r="B824" i="3"/>
  <c r="Q823" i="3"/>
  <c r="B823" i="3"/>
  <c r="B822" i="3"/>
  <c r="N822" i="3" s="1"/>
  <c r="P822" i="3" s="1"/>
  <c r="Q822" i="3" s="1"/>
  <c r="Q821" i="3"/>
  <c r="B821" i="3"/>
  <c r="O821" i="3" s="1"/>
  <c r="Q820" i="3"/>
  <c r="O820" i="3"/>
  <c r="B820" i="3"/>
  <c r="N820" i="3" s="1"/>
  <c r="Q819" i="3"/>
  <c r="B819" i="3"/>
  <c r="O819" i="3" s="1"/>
  <c r="Q818" i="3"/>
  <c r="B818" i="3"/>
  <c r="N818" i="3" s="1"/>
  <c r="Q817" i="3"/>
  <c r="B817" i="3"/>
  <c r="O817" i="3" s="1"/>
  <c r="Q816" i="3"/>
  <c r="B816" i="3"/>
  <c r="B815" i="3"/>
  <c r="O815" i="3" s="1"/>
  <c r="Q814" i="3"/>
  <c r="B814" i="3"/>
  <c r="Q813" i="3"/>
  <c r="O813" i="3"/>
  <c r="N813" i="3"/>
  <c r="B813" i="3"/>
  <c r="B812" i="3"/>
  <c r="O812" i="3" s="1"/>
  <c r="Q811" i="3"/>
  <c r="B811" i="3"/>
  <c r="Q810" i="3"/>
  <c r="B810" i="3"/>
  <c r="Q809" i="3"/>
  <c r="B809" i="3"/>
  <c r="N809" i="3" s="1"/>
  <c r="B808" i="3"/>
  <c r="Q807" i="3"/>
  <c r="B807" i="3"/>
  <c r="Q806" i="3"/>
  <c r="B806" i="3"/>
  <c r="Q805" i="3"/>
  <c r="B805" i="3"/>
  <c r="Q804" i="3"/>
  <c r="B804" i="3"/>
  <c r="B803" i="3"/>
  <c r="Q802" i="3"/>
  <c r="B802" i="3"/>
  <c r="N802" i="3" s="1"/>
  <c r="Q801" i="3"/>
  <c r="B801" i="3"/>
  <c r="Q800" i="3"/>
  <c r="B800" i="3"/>
  <c r="N800" i="3" s="1"/>
  <c r="Q799" i="3"/>
  <c r="B799" i="3"/>
  <c r="Q798" i="3"/>
  <c r="B798" i="3"/>
  <c r="N798" i="3" s="1"/>
  <c r="Q797" i="3"/>
  <c r="B797" i="3"/>
  <c r="Q796" i="3"/>
  <c r="B796" i="3"/>
  <c r="N796" i="3" s="1"/>
  <c r="B795" i="3"/>
  <c r="O795" i="3" s="1"/>
  <c r="Q794" i="3"/>
  <c r="B794" i="3"/>
  <c r="Q793" i="3"/>
  <c r="O793" i="3"/>
  <c r="B793" i="3"/>
  <c r="N793" i="3" s="1"/>
  <c r="Q792" i="3"/>
  <c r="B792" i="3"/>
  <c r="Q791" i="3"/>
  <c r="O791" i="3"/>
  <c r="N791" i="3"/>
  <c r="B791" i="3"/>
  <c r="Q790" i="3"/>
  <c r="B790" i="3"/>
  <c r="Q789" i="3"/>
  <c r="B789" i="3"/>
  <c r="O789" i="3" s="1"/>
  <c r="Q788" i="3"/>
  <c r="B788" i="3"/>
  <c r="Q787" i="3"/>
  <c r="B787" i="3"/>
  <c r="Q786" i="3"/>
  <c r="B786" i="3"/>
  <c r="B785" i="3"/>
  <c r="N785" i="3" s="1"/>
  <c r="P785" i="3" s="1"/>
  <c r="Q785" i="3" s="1"/>
  <c r="Q784" i="3"/>
  <c r="O784" i="3"/>
  <c r="N784" i="3"/>
  <c r="B784" i="3"/>
  <c r="Q783" i="3"/>
  <c r="B783" i="3"/>
  <c r="N783" i="3" s="1"/>
  <c r="Q782" i="3"/>
  <c r="O782" i="3"/>
  <c r="N782" i="3"/>
  <c r="B782" i="3"/>
  <c r="B781" i="3"/>
  <c r="Q780" i="3"/>
  <c r="B780" i="3"/>
  <c r="N780" i="3" s="1"/>
  <c r="Q779" i="3"/>
  <c r="B779" i="3"/>
  <c r="Q778" i="3"/>
  <c r="B778" i="3"/>
  <c r="N778" i="3" s="1"/>
  <c r="Q777" i="3"/>
  <c r="B777" i="3"/>
  <c r="Q776" i="3"/>
  <c r="O776" i="3"/>
  <c r="B776" i="3"/>
  <c r="N776" i="3" s="1"/>
  <c r="Q775" i="3"/>
  <c r="B775" i="3"/>
  <c r="B774" i="3"/>
  <c r="N774" i="3" s="1"/>
  <c r="P774" i="3" s="1"/>
  <c r="Q774" i="3" s="1"/>
  <c r="Q773" i="3"/>
  <c r="O773" i="3"/>
  <c r="N773" i="3"/>
  <c r="B773" i="3"/>
  <c r="Q772" i="3"/>
  <c r="B772" i="3"/>
  <c r="N772" i="3" s="1"/>
  <c r="Q771" i="3"/>
  <c r="O771" i="3"/>
  <c r="N771" i="3"/>
  <c r="B771" i="3"/>
  <c r="Q770" i="3"/>
  <c r="B770" i="3"/>
  <c r="N770" i="3" s="1"/>
  <c r="Q769" i="3"/>
  <c r="O769" i="3"/>
  <c r="N769" i="3"/>
  <c r="B769" i="3"/>
  <c r="B768" i="3"/>
  <c r="Q767" i="3"/>
  <c r="B767" i="3"/>
  <c r="Q766" i="3"/>
  <c r="B766" i="3"/>
  <c r="Q765" i="3"/>
  <c r="B765" i="3"/>
  <c r="B764" i="3"/>
  <c r="Q763" i="3"/>
  <c r="B763" i="3"/>
  <c r="N763" i="3" s="1"/>
  <c r="O762" i="3"/>
  <c r="N762" i="3"/>
  <c r="P762" i="3" s="1"/>
  <c r="Q762" i="3" s="1"/>
  <c r="B762" i="3"/>
  <c r="B761" i="3"/>
  <c r="Q760" i="3"/>
  <c r="B760" i="3"/>
  <c r="N760" i="3" s="1"/>
  <c r="Q759" i="3"/>
  <c r="B759" i="3"/>
  <c r="Q758" i="3"/>
  <c r="B758" i="3"/>
  <c r="N758" i="3" s="1"/>
  <c r="Q757" i="3"/>
  <c r="B757" i="3"/>
  <c r="Q756" i="3"/>
  <c r="B756" i="3"/>
  <c r="Q755" i="3"/>
  <c r="B755" i="3"/>
  <c r="Q754" i="3"/>
  <c r="B754" i="3"/>
  <c r="Q753" i="3"/>
  <c r="B753" i="3"/>
  <c r="Q752" i="3"/>
  <c r="B752" i="3"/>
  <c r="Q751" i="3"/>
  <c r="B751" i="3"/>
  <c r="Q750" i="3"/>
  <c r="B750" i="3"/>
  <c r="Q749" i="3"/>
  <c r="B749" i="3"/>
  <c r="B748" i="3"/>
  <c r="Q747" i="3"/>
  <c r="O747" i="3"/>
  <c r="N747" i="3"/>
  <c r="B747" i="3"/>
  <c r="Q746" i="3"/>
  <c r="B746" i="3"/>
  <c r="Q745" i="3"/>
  <c r="B745" i="3"/>
  <c r="O745" i="3" s="1"/>
  <c r="Q744" i="3"/>
  <c r="B744" i="3"/>
  <c r="O744" i="3" s="1"/>
  <c r="Q743" i="3"/>
  <c r="B743" i="3"/>
  <c r="Q742" i="3"/>
  <c r="B742" i="3"/>
  <c r="O742" i="3" s="1"/>
  <c r="Q741" i="3"/>
  <c r="B741" i="3"/>
  <c r="N741" i="3" s="1"/>
  <c r="Q740" i="3"/>
  <c r="B740" i="3"/>
  <c r="O740" i="3" s="1"/>
  <c r="Q739" i="3"/>
  <c r="B739" i="3"/>
  <c r="Q738" i="3"/>
  <c r="B738" i="3"/>
  <c r="O738" i="3" s="1"/>
  <c r="Q737" i="3"/>
  <c r="B737" i="3"/>
  <c r="Q736" i="3"/>
  <c r="B736" i="3"/>
  <c r="O736" i="3" s="1"/>
  <c r="Q735" i="3"/>
  <c r="B735" i="3"/>
  <c r="Q734" i="3"/>
  <c r="B734" i="3"/>
  <c r="O734" i="3" s="1"/>
  <c r="Q733" i="3"/>
  <c r="B733" i="3"/>
  <c r="Q732" i="3"/>
  <c r="B732" i="3"/>
  <c r="Q731" i="3"/>
  <c r="B731" i="3"/>
  <c r="Q730" i="3"/>
  <c r="B730" i="3"/>
  <c r="O730" i="3" s="1"/>
  <c r="Q729" i="3"/>
  <c r="B729" i="3"/>
  <c r="Q728" i="3"/>
  <c r="B728" i="3"/>
  <c r="O728" i="3" s="1"/>
  <c r="Q727" i="3"/>
  <c r="B727" i="3"/>
  <c r="Q726" i="3"/>
  <c r="B726" i="3"/>
  <c r="O726" i="3" s="1"/>
  <c r="Q725" i="3"/>
  <c r="O725" i="3"/>
  <c r="B725" i="3"/>
  <c r="N725" i="3" s="1"/>
  <c r="Q724" i="3"/>
  <c r="N724" i="3"/>
  <c r="B724" i="3"/>
  <c r="O724" i="3" s="1"/>
  <c r="Q723" i="3"/>
  <c r="B723" i="3"/>
  <c r="Q722" i="3"/>
  <c r="B722" i="3"/>
  <c r="O722" i="3" s="1"/>
  <c r="Q721" i="3"/>
  <c r="B721" i="3"/>
  <c r="Q720" i="3"/>
  <c r="B720" i="3"/>
  <c r="O720" i="3" s="1"/>
  <c r="B719" i="3"/>
  <c r="Q718" i="3"/>
  <c r="O718" i="3"/>
  <c r="N718" i="3"/>
  <c r="B718" i="3"/>
  <c r="N717" i="3"/>
  <c r="P717" i="3" s="1"/>
  <c r="Q717" i="3" s="1"/>
  <c r="B717" i="3"/>
  <c r="O717" i="3" s="1"/>
  <c r="Q716" i="3"/>
  <c r="O716" i="3"/>
  <c r="N716" i="3"/>
  <c r="B716" i="3"/>
  <c r="Q715" i="3"/>
  <c r="B715" i="3"/>
  <c r="Q714" i="3"/>
  <c r="B714" i="3"/>
  <c r="O714" i="3" s="1"/>
  <c r="Q713" i="3"/>
  <c r="B713" i="3"/>
  <c r="O713" i="3" s="1"/>
  <c r="B712" i="3"/>
  <c r="Q711" i="3"/>
  <c r="B711" i="3"/>
  <c r="N711" i="3" s="1"/>
  <c r="Q710" i="3"/>
  <c r="B710" i="3"/>
  <c r="Q709" i="3"/>
  <c r="B709" i="3"/>
  <c r="Q708" i="3"/>
  <c r="B708" i="3"/>
  <c r="N708" i="3" s="1"/>
  <c r="B707" i="3"/>
  <c r="Q706" i="3"/>
  <c r="B706" i="3"/>
  <c r="O706" i="3" s="1"/>
  <c r="Q705" i="3"/>
  <c r="B705" i="3"/>
  <c r="N705" i="3" s="1"/>
  <c r="Q704" i="3"/>
  <c r="B704" i="3"/>
  <c r="Q703" i="3"/>
  <c r="B703" i="3"/>
  <c r="Q702" i="3"/>
  <c r="B702" i="3"/>
  <c r="O702" i="3" s="1"/>
  <c r="Q701" i="3"/>
  <c r="B701" i="3"/>
  <c r="Q700" i="3"/>
  <c r="B700" i="3"/>
  <c r="O700" i="3" s="1"/>
  <c r="Q699" i="3"/>
  <c r="B699" i="3"/>
  <c r="N699" i="3" s="1"/>
  <c r="Q698" i="3"/>
  <c r="B698" i="3"/>
  <c r="B697" i="3"/>
  <c r="Q696" i="3"/>
  <c r="B696" i="3"/>
  <c r="B695" i="3"/>
  <c r="Q694" i="3"/>
  <c r="B694" i="3"/>
  <c r="Q693" i="3"/>
  <c r="B693" i="3"/>
  <c r="P692" i="3"/>
  <c r="Q692" i="3" s="1"/>
  <c r="O692" i="3"/>
  <c r="B692" i="3"/>
  <c r="N692" i="3" s="1"/>
  <c r="Q691" i="3"/>
  <c r="B691" i="3"/>
  <c r="O691" i="3" s="1"/>
  <c r="B690" i="3"/>
  <c r="Q689" i="3"/>
  <c r="B689" i="3"/>
  <c r="Q688" i="3"/>
  <c r="N688" i="3"/>
  <c r="B688" i="3"/>
  <c r="O688" i="3" s="1"/>
  <c r="Q687" i="3"/>
  <c r="B687" i="3"/>
  <c r="Q686" i="3"/>
  <c r="B686" i="3"/>
  <c r="Q685" i="3"/>
  <c r="O685" i="3"/>
  <c r="N685" i="3"/>
  <c r="B685" i="3"/>
  <c r="Q684" i="3"/>
  <c r="B684" i="3"/>
  <c r="O684" i="3" s="1"/>
  <c r="B683" i="3"/>
  <c r="Q682" i="3"/>
  <c r="O682" i="3"/>
  <c r="N682" i="3"/>
  <c r="B682" i="3"/>
  <c r="Q681" i="3"/>
  <c r="B681" i="3"/>
  <c r="Q680" i="3"/>
  <c r="O680" i="3"/>
  <c r="N680" i="3"/>
  <c r="B680" i="3"/>
  <c r="Q679" i="3"/>
  <c r="B679" i="3"/>
  <c r="N679" i="3" s="1"/>
  <c r="Q678" i="3"/>
  <c r="O678" i="3"/>
  <c r="N678" i="3"/>
  <c r="B678" i="3"/>
  <c r="Q677" i="3"/>
  <c r="B677" i="3"/>
  <c r="Q676" i="3"/>
  <c r="B676" i="3"/>
  <c r="N676" i="3" s="1"/>
  <c r="Q675" i="3"/>
  <c r="B675" i="3"/>
  <c r="Q674" i="3"/>
  <c r="B674" i="3"/>
  <c r="B673" i="3"/>
  <c r="O673" i="3" s="1"/>
  <c r="Q672" i="3"/>
  <c r="B672" i="3"/>
  <c r="N672" i="3" s="1"/>
  <c r="Q671" i="3"/>
  <c r="B671" i="3"/>
  <c r="Q670" i="3"/>
  <c r="B670" i="3"/>
  <c r="Q669" i="3"/>
  <c r="B669" i="3"/>
  <c r="Q668" i="3"/>
  <c r="B668" i="3"/>
  <c r="O668" i="3" s="1"/>
  <c r="Q667" i="3"/>
  <c r="B667" i="3"/>
  <c r="Q666" i="3"/>
  <c r="B666" i="3"/>
  <c r="Q665" i="3"/>
  <c r="B665" i="3"/>
  <c r="Q664" i="3"/>
  <c r="B664" i="3"/>
  <c r="N664" i="3" s="1"/>
  <c r="Q663" i="3"/>
  <c r="B663" i="3"/>
  <c r="Q662" i="3"/>
  <c r="B662" i="3"/>
  <c r="Q661" i="3"/>
  <c r="B661" i="3"/>
  <c r="B660" i="3"/>
  <c r="N660" i="3" s="1"/>
  <c r="P660" i="3" s="1"/>
  <c r="Q660" i="3" s="1"/>
  <c r="Q659" i="3"/>
  <c r="O659" i="3"/>
  <c r="B659" i="3"/>
  <c r="N659" i="3" s="1"/>
  <c r="Q658" i="3"/>
  <c r="B658" i="3"/>
  <c r="B657" i="3"/>
  <c r="Q656" i="3"/>
  <c r="B656" i="3"/>
  <c r="Q655" i="3"/>
  <c r="B655" i="3"/>
  <c r="Q654" i="3"/>
  <c r="N654" i="3"/>
  <c r="B654" i="3"/>
  <c r="O654" i="3" s="1"/>
  <c r="Q653" i="3"/>
  <c r="B653" i="3"/>
  <c r="O653" i="3" s="1"/>
  <c r="Q652" i="3"/>
  <c r="B652" i="3"/>
  <c r="Q651" i="3"/>
  <c r="B651" i="3"/>
  <c r="Q650" i="3"/>
  <c r="B650" i="3"/>
  <c r="O650" i="3" s="1"/>
  <c r="Q649" i="3"/>
  <c r="B649" i="3"/>
  <c r="O649" i="3" s="1"/>
  <c r="Q648" i="3"/>
  <c r="B648" i="3"/>
  <c r="Q647" i="3"/>
  <c r="B647" i="3"/>
  <c r="Q646" i="3"/>
  <c r="B646" i="3"/>
  <c r="O646" i="3" s="1"/>
  <c r="Q645" i="3"/>
  <c r="B645" i="3"/>
  <c r="Q644" i="3"/>
  <c r="B644" i="3"/>
  <c r="Q643" i="3"/>
  <c r="B643" i="3"/>
  <c r="Q642" i="3"/>
  <c r="N642" i="3"/>
  <c r="B642" i="3"/>
  <c r="O642" i="3" s="1"/>
  <c r="Q641" i="3"/>
  <c r="B641" i="3"/>
  <c r="Q640" i="3"/>
  <c r="B640" i="3"/>
  <c r="B639" i="3"/>
  <c r="Q638" i="3"/>
  <c r="B638" i="3"/>
  <c r="O638" i="3" s="1"/>
  <c r="Q637" i="3"/>
  <c r="O637" i="3"/>
  <c r="B637" i="3"/>
  <c r="N637" i="3" s="1"/>
  <c r="Q636" i="3"/>
  <c r="B636" i="3"/>
  <c r="O636" i="3" s="1"/>
  <c r="Q635" i="3"/>
  <c r="B635" i="3"/>
  <c r="N635" i="3" s="1"/>
  <c r="Q634" i="3"/>
  <c r="B634" i="3"/>
  <c r="O634" i="3" s="1"/>
  <c r="Q633" i="3"/>
  <c r="B633" i="3"/>
  <c r="Q632" i="3"/>
  <c r="B632" i="3"/>
  <c r="N632" i="3" s="1"/>
  <c r="Q631" i="3"/>
  <c r="B631" i="3"/>
  <c r="N631" i="3" s="1"/>
  <c r="Q630" i="3"/>
  <c r="B630" i="3"/>
  <c r="N630" i="3" s="1"/>
  <c r="Q629" i="3"/>
  <c r="B629" i="3"/>
  <c r="N629" i="3" s="1"/>
  <c r="B628" i="3"/>
  <c r="O628" i="3" s="1"/>
  <c r="Q627" i="3"/>
  <c r="B627" i="3"/>
  <c r="Q626" i="3"/>
  <c r="B626" i="3"/>
  <c r="O626" i="3" s="1"/>
  <c r="Q625" i="3"/>
  <c r="B625" i="3"/>
  <c r="Q624" i="3"/>
  <c r="B624" i="3"/>
  <c r="O624" i="3" s="1"/>
  <c r="Q623" i="3"/>
  <c r="N623" i="3"/>
  <c r="B623" i="3"/>
  <c r="O623" i="3" s="1"/>
  <c r="O622" i="3"/>
  <c r="B622" i="3"/>
  <c r="N622" i="3" s="1"/>
  <c r="P622" i="3" s="1"/>
  <c r="Q622" i="3" s="1"/>
  <c r="Q621" i="3"/>
  <c r="O621" i="3"/>
  <c r="N621" i="3"/>
  <c r="B621" i="3"/>
  <c r="Q620" i="3"/>
  <c r="B620" i="3"/>
  <c r="Q619" i="3"/>
  <c r="O619" i="3"/>
  <c r="N619" i="3"/>
  <c r="B619" i="3"/>
  <c r="B618" i="3"/>
  <c r="O618" i="3" s="1"/>
  <c r="Q617" i="3"/>
  <c r="B617" i="3"/>
  <c r="O617" i="3" s="1"/>
  <c r="B616" i="3"/>
  <c r="O616" i="3" s="1"/>
  <c r="Q615" i="3"/>
  <c r="B615" i="3"/>
  <c r="Q614" i="3"/>
  <c r="B614" i="3"/>
  <c r="O614" i="3" s="1"/>
  <c r="Q613" i="3"/>
  <c r="B613" i="3"/>
  <c r="N613" i="3" s="1"/>
  <c r="Q612" i="3"/>
  <c r="B612" i="3"/>
  <c r="O612" i="3" s="1"/>
  <c r="Q611" i="3"/>
  <c r="B611" i="3"/>
  <c r="Q610" i="3"/>
  <c r="B610" i="3"/>
  <c r="O610" i="3" s="1"/>
  <c r="Q609" i="3"/>
  <c r="B609" i="3"/>
  <c r="N609" i="3" s="1"/>
  <c r="Q608" i="3"/>
  <c r="B608" i="3"/>
  <c r="O608" i="3" s="1"/>
  <c r="Q607" i="3"/>
  <c r="B607" i="3"/>
  <c r="N607" i="3" s="1"/>
  <c r="Q606" i="3"/>
  <c r="B606" i="3"/>
  <c r="O606" i="3" s="1"/>
  <c r="Q605" i="3"/>
  <c r="O605" i="3"/>
  <c r="B605" i="3"/>
  <c r="N605" i="3" s="1"/>
  <c r="O604" i="3"/>
  <c r="B604" i="3"/>
  <c r="N604" i="3" s="1"/>
  <c r="P604" i="3" s="1"/>
  <c r="Q604" i="3" s="1"/>
  <c r="Q603" i="3"/>
  <c r="B603" i="3"/>
  <c r="O603" i="3" s="1"/>
  <c r="Q602" i="3"/>
  <c r="B602" i="3"/>
  <c r="Q601" i="3"/>
  <c r="B601" i="3"/>
  <c r="O601" i="3" s="1"/>
  <c r="Q600" i="3"/>
  <c r="B600" i="3"/>
  <c r="O600" i="3" s="1"/>
  <c r="O599" i="3"/>
  <c r="N599" i="3"/>
  <c r="P599" i="3" s="1"/>
  <c r="Q599" i="3" s="1"/>
  <c r="B599" i="3"/>
  <c r="Q598" i="3"/>
  <c r="B598" i="3"/>
  <c r="N598" i="3" s="1"/>
  <c r="Q597" i="3"/>
  <c r="O597" i="3"/>
  <c r="N597" i="3"/>
  <c r="B597" i="3"/>
  <c r="B596" i="3"/>
  <c r="O596" i="3" s="1"/>
  <c r="Q595" i="3"/>
  <c r="B595" i="3"/>
  <c r="Q594" i="3"/>
  <c r="B594" i="3"/>
  <c r="O594" i="3" s="1"/>
  <c r="B593" i="3"/>
  <c r="B592" i="3"/>
  <c r="O592" i="3" s="1"/>
  <c r="Q591" i="3"/>
  <c r="B591" i="3"/>
  <c r="O591" i="3" s="1"/>
  <c r="B590" i="3"/>
  <c r="N590" i="3" s="1"/>
  <c r="P590" i="3" s="1"/>
  <c r="Q590" i="3" s="1"/>
  <c r="N589" i="3"/>
  <c r="P589" i="3" s="1"/>
  <c r="Q589" i="3" s="1"/>
  <c r="B589" i="3"/>
  <c r="O589" i="3" s="1"/>
  <c r="Q588" i="3"/>
  <c r="B588" i="3"/>
  <c r="O588" i="3" s="1"/>
  <c r="Q587" i="3"/>
  <c r="B587" i="3"/>
  <c r="B586" i="3"/>
  <c r="O586" i="3" s="1"/>
  <c r="B585" i="3"/>
  <c r="B584" i="3"/>
  <c r="N584" i="3" s="1"/>
  <c r="P584" i="3" s="1"/>
  <c r="Q584" i="3" s="1"/>
  <c r="B583" i="3"/>
  <c r="B582" i="3"/>
  <c r="O582" i="3" s="1"/>
  <c r="B581" i="3"/>
  <c r="B580" i="3"/>
  <c r="N580" i="3" s="1"/>
  <c r="P580" i="3" s="1"/>
  <c r="Q580" i="3" s="1"/>
  <c r="B579" i="3"/>
  <c r="B578" i="3"/>
  <c r="O578" i="3" s="1"/>
  <c r="B577" i="3"/>
  <c r="Q576" i="3"/>
  <c r="B576" i="3"/>
  <c r="O576" i="3" s="1"/>
  <c r="Q575" i="3"/>
  <c r="B575" i="3"/>
  <c r="O575" i="3" s="1"/>
  <c r="P574" i="3"/>
  <c r="Q574" i="3" s="1"/>
  <c r="O574" i="3"/>
  <c r="B574" i="3"/>
  <c r="N574" i="3" s="1"/>
  <c r="O573" i="3"/>
  <c r="B573" i="3"/>
  <c r="N573" i="3" s="1"/>
  <c r="P573" i="3" s="1"/>
  <c r="Q573" i="3" s="1"/>
  <c r="Q572" i="3"/>
  <c r="B572" i="3"/>
  <c r="B571" i="3"/>
  <c r="B570" i="3"/>
  <c r="B569" i="3"/>
  <c r="O569" i="3" s="1"/>
  <c r="N568" i="3"/>
  <c r="P568" i="3" s="1"/>
  <c r="Q568" i="3" s="1"/>
  <c r="B568" i="3"/>
  <c r="O568" i="3" s="1"/>
  <c r="B567" i="3"/>
  <c r="B566" i="3"/>
  <c r="N566" i="3" s="1"/>
  <c r="P566" i="3" s="1"/>
  <c r="Q566" i="3" s="1"/>
  <c r="O565" i="3"/>
  <c r="N565" i="3"/>
  <c r="P565" i="3" s="1"/>
  <c r="Q565" i="3" s="1"/>
  <c r="B565" i="3"/>
  <c r="B564" i="3"/>
  <c r="O564" i="3" s="1"/>
  <c r="B563" i="3"/>
  <c r="B562" i="3"/>
  <c r="N562" i="3" s="1"/>
  <c r="P562" i="3" s="1"/>
  <c r="Q562" i="3" s="1"/>
  <c r="B561" i="3"/>
  <c r="O561" i="3" s="1"/>
  <c r="Q560" i="3"/>
  <c r="B560" i="3"/>
  <c r="B559" i="3"/>
  <c r="O559" i="3" s="1"/>
  <c r="O558" i="3"/>
  <c r="N558" i="3"/>
  <c r="P558" i="3" s="1"/>
  <c r="Q558" i="3" s="1"/>
  <c r="B558" i="3"/>
  <c r="B557" i="3"/>
  <c r="O557" i="3" s="1"/>
  <c r="P556" i="3"/>
  <c r="Q556" i="3" s="1"/>
  <c r="O556" i="3"/>
  <c r="B556" i="3"/>
  <c r="N556" i="3" s="1"/>
  <c r="B555" i="3"/>
  <c r="O555" i="3" s="1"/>
  <c r="B554" i="3"/>
  <c r="O554" i="3" s="1"/>
  <c r="B553" i="3"/>
  <c r="O553" i="3" s="1"/>
  <c r="P552" i="3"/>
  <c r="Q552" i="3" s="1"/>
  <c r="O552" i="3"/>
  <c r="B552" i="3"/>
  <c r="N552" i="3" s="1"/>
  <c r="B551" i="3"/>
  <c r="O551" i="3" s="1"/>
  <c r="B550" i="3"/>
  <c r="O550" i="3" s="1"/>
  <c r="B549" i="3"/>
  <c r="O549" i="3" s="1"/>
  <c r="B548" i="3"/>
  <c r="B547" i="3"/>
  <c r="O547" i="3" s="1"/>
  <c r="O546" i="3"/>
  <c r="B546" i="3"/>
  <c r="N546" i="3" s="1"/>
  <c r="P546" i="3" s="1"/>
  <c r="Q546" i="3" s="1"/>
  <c r="B545" i="3"/>
  <c r="O545" i="3" s="1"/>
  <c r="B544" i="3"/>
  <c r="B543" i="3"/>
  <c r="N543" i="3" s="1"/>
  <c r="P543" i="3" s="1"/>
  <c r="Q543" i="3" s="1"/>
  <c r="N542" i="3"/>
  <c r="P542" i="3" s="1"/>
  <c r="Q542" i="3" s="1"/>
  <c r="B542" i="3"/>
  <c r="O542" i="3" s="1"/>
  <c r="B541" i="3"/>
  <c r="O541" i="3" s="1"/>
  <c r="Q540" i="3"/>
  <c r="B540" i="3"/>
  <c r="O540" i="3" s="1"/>
  <c r="B539" i="3"/>
  <c r="O539" i="3" s="1"/>
  <c r="B538" i="3"/>
  <c r="B537" i="3"/>
  <c r="N537" i="3" s="1"/>
  <c r="P537" i="3" s="1"/>
  <c r="Q537" i="3" s="1"/>
  <c r="O536" i="3"/>
  <c r="N536" i="3"/>
  <c r="P536" i="3" s="1"/>
  <c r="Q536" i="3" s="1"/>
  <c r="B536" i="3"/>
  <c r="Q535" i="3"/>
  <c r="B535" i="3"/>
  <c r="B534" i="3"/>
  <c r="N534" i="3" s="1"/>
  <c r="P534" i="3" s="1"/>
  <c r="Q534" i="3" s="1"/>
  <c r="N533" i="3"/>
  <c r="P533" i="3" s="1"/>
  <c r="Q533" i="3" s="1"/>
  <c r="B533" i="3"/>
  <c r="O533" i="3" s="1"/>
  <c r="O532" i="3"/>
  <c r="B532" i="3"/>
  <c r="N532" i="3" s="1"/>
  <c r="P532" i="3" s="1"/>
  <c r="Q532" i="3" s="1"/>
  <c r="B531" i="3"/>
  <c r="B530" i="3"/>
  <c r="N530" i="3" s="1"/>
  <c r="P530" i="3" s="1"/>
  <c r="Q530" i="3" s="1"/>
  <c r="B529" i="3"/>
  <c r="O529" i="3" s="1"/>
  <c r="B528" i="3"/>
  <c r="O528" i="3" s="1"/>
  <c r="B527" i="3"/>
  <c r="B526" i="3"/>
  <c r="N526" i="3" s="1"/>
  <c r="P526" i="3" s="1"/>
  <c r="Q526" i="3" s="1"/>
  <c r="Q525" i="3"/>
  <c r="B525" i="3"/>
  <c r="B524" i="3"/>
  <c r="Q523" i="3"/>
  <c r="B523" i="3"/>
  <c r="O523" i="3" s="1"/>
  <c r="B522" i="3"/>
  <c r="O522" i="3" s="1"/>
  <c r="Q521" i="3"/>
  <c r="B521" i="3"/>
  <c r="N521" i="3" s="1"/>
  <c r="Q520" i="3"/>
  <c r="B520" i="3"/>
  <c r="O520" i="3" s="1"/>
  <c r="B519" i="3"/>
  <c r="P518" i="3"/>
  <c r="Q518" i="3" s="1"/>
  <c r="O518" i="3"/>
  <c r="B518" i="3"/>
  <c r="N518" i="3" s="1"/>
  <c r="B517" i="3"/>
  <c r="O517" i="3" s="1"/>
  <c r="B516" i="3"/>
  <c r="B515" i="3"/>
  <c r="B514" i="3"/>
  <c r="N514" i="3" s="1"/>
  <c r="P514" i="3" s="1"/>
  <c r="Q514" i="3" s="1"/>
  <c r="Q513" i="3"/>
  <c r="O513" i="3"/>
  <c r="N513" i="3"/>
  <c r="B513" i="3"/>
  <c r="Q512" i="3"/>
  <c r="B512" i="3"/>
  <c r="N512" i="3" s="1"/>
  <c r="B511" i="3"/>
  <c r="O511" i="3" s="1"/>
  <c r="B510" i="3"/>
  <c r="O510" i="3" s="1"/>
  <c r="B509" i="3"/>
  <c r="B508" i="3"/>
  <c r="N508" i="3" s="1"/>
  <c r="P508" i="3" s="1"/>
  <c r="Q508" i="3" s="1"/>
  <c r="O507" i="3"/>
  <c r="B507" i="3"/>
  <c r="N507" i="3" s="1"/>
  <c r="P507" i="3" s="1"/>
  <c r="Q507" i="3" s="1"/>
  <c r="Q506" i="3"/>
  <c r="B506" i="3"/>
  <c r="Q505" i="3"/>
  <c r="B505" i="3"/>
  <c r="O505" i="3" s="1"/>
  <c r="Q504" i="3"/>
  <c r="B504" i="3"/>
  <c r="Q503" i="3"/>
  <c r="B503" i="3"/>
  <c r="O503" i="3" s="1"/>
  <c r="Q502" i="3"/>
  <c r="B502" i="3"/>
  <c r="B501" i="3"/>
  <c r="N501" i="3" s="1"/>
  <c r="P501" i="3" s="1"/>
  <c r="Q501" i="3" s="1"/>
  <c r="O500" i="3"/>
  <c r="N500" i="3"/>
  <c r="P500" i="3" s="1"/>
  <c r="Q500" i="3" s="1"/>
  <c r="B500" i="3"/>
  <c r="B499" i="3"/>
  <c r="O499" i="3" s="1"/>
  <c r="B498" i="3"/>
  <c r="B497" i="3"/>
  <c r="N497" i="3" s="1"/>
  <c r="P497" i="3" s="1"/>
  <c r="Q497" i="3" s="1"/>
  <c r="O496" i="3"/>
  <c r="N496" i="3"/>
  <c r="P496" i="3" s="1"/>
  <c r="Q496" i="3" s="1"/>
  <c r="B496" i="3"/>
  <c r="B495" i="3"/>
  <c r="O495" i="3" s="1"/>
  <c r="B494" i="3"/>
  <c r="B493" i="3"/>
  <c r="N493" i="3" s="1"/>
  <c r="P493" i="3" s="1"/>
  <c r="Q493" i="3" s="1"/>
  <c r="B492" i="3"/>
  <c r="O492" i="3" s="1"/>
  <c r="O491" i="3"/>
  <c r="N491" i="3"/>
  <c r="P491" i="3" s="1"/>
  <c r="Q491" i="3" s="1"/>
  <c r="B491" i="3"/>
  <c r="B490" i="3"/>
  <c r="O489" i="3"/>
  <c r="B489" i="3"/>
  <c r="N489" i="3" s="1"/>
  <c r="P489" i="3" s="1"/>
  <c r="Q489" i="3" s="1"/>
  <c r="N488" i="3"/>
  <c r="P488" i="3" s="1"/>
  <c r="Q488" i="3" s="1"/>
  <c r="B488" i="3"/>
  <c r="O488" i="3" s="1"/>
  <c r="O487" i="3"/>
  <c r="B487" i="3"/>
  <c r="N487" i="3" s="1"/>
  <c r="P487" i="3" s="1"/>
  <c r="Q487" i="3" s="1"/>
  <c r="B486" i="3"/>
  <c r="O486" i="3" s="1"/>
  <c r="B485" i="3"/>
  <c r="N485" i="3" s="1"/>
  <c r="P485" i="3" s="1"/>
  <c r="Q485" i="3" s="1"/>
  <c r="B484" i="3"/>
  <c r="O484" i="3" s="1"/>
  <c r="Q483" i="3"/>
  <c r="B483" i="3"/>
  <c r="O483" i="3" s="1"/>
  <c r="Q482" i="3"/>
  <c r="B482" i="3"/>
  <c r="O482" i="3" s="1"/>
  <c r="B481" i="3"/>
  <c r="O481" i="3" s="1"/>
  <c r="B480" i="3"/>
  <c r="O480" i="3" s="1"/>
  <c r="B479" i="3"/>
  <c r="N479" i="3" s="1"/>
  <c r="P479" i="3" s="1"/>
  <c r="Q479" i="3" s="1"/>
  <c r="Q478" i="3"/>
  <c r="O478" i="3"/>
  <c r="N478" i="3"/>
  <c r="B478" i="3"/>
  <c r="Q477" i="3"/>
  <c r="B477" i="3"/>
  <c r="N477" i="3" s="1"/>
  <c r="Q476" i="3"/>
  <c r="B476" i="3"/>
  <c r="N475" i="3"/>
  <c r="P475" i="3" s="1"/>
  <c r="Q475" i="3" s="1"/>
  <c r="B475" i="3"/>
  <c r="O475" i="3" s="1"/>
  <c r="Q474" i="3"/>
  <c r="B474" i="3"/>
  <c r="Q473" i="3"/>
  <c r="B473" i="3"/>
  <c r="O473" i="3" s="1"/>
  <c r="B472" i="3"/>
  <c r="N472" i="3" s="1"/>
  <c r="P472" i="3" s="1"/>
  <c r="Q472" i="3" s="1"/>
  <c r="Q471" i="3"/>
  <c r="B471" i="3"/>
  <c r="B470" i="3"/>
  <c r="O470" i="3" s="1"/>
  <c r="B469" i="3"/>
  <c r="N469" i="3" s="1"/>
  <c r="P469" i="3" s="1"/>
  <c r="Q469" i="3" s="1"/>
  <c r="B468" i="3"/>
  <c r="N468" i="3" s="1"/>
  <c r="P468" i="3" s="1"/>
  <c r="Q468" i="3" s="1"/>
  <c r="O467" i="3"/>
  <c r="N467" i="3"/>
  <c r="P467" i="3" s="1"/>
  <c r="Q467" i="3" s="1"/>
  <c r="B467" i="3"/>
  <c r="Q466" i="3"/>
  <c r="B466" i="3"/>
  <c r="N466" i="3" s="1"/>
  <c r="Q465" i="3"/>
  <c r="B465" i="3"/>
  <c r="Q464" i="3"/>
  <c r="B464" i="3"/>
  <c r="N464" i="3" s="1"/>
  <c r="Q463" i="3"/>
  <c r="O463" i="3"/>
  <c r="B463" i="3"/>
  <c r="N463" i="3" s="1"/>
  <c r="B462" i="3"/>
  <c r="O462" i="3" s="1"/>
  <c r="Q461" i="3"/>
  <c r="B461" i="3"/>
  <c r="O461" i="3" s="1"/>
  <c r="Q460" i="3"/>
  <c r="B460" i="3"/>
  <c r="Q459" i="3"/>
  <c r="B459" i="3"/>
  <c r="Q458" i="3"/>
  <c r="B458" i="3"/>
  <c r="O458" i="3" s="1"/>
  <c r="Q457" i="3"/>
  <c r="O457" i="3"/>
  <c r="B457" i="3"/>
  <c r="N457" i="3" s="1"/>
  <c r="Q456" i="3"/>
  <c r="N456" i="3"/>
  <c r="B456" i="3"/>
  <c r="O456" i="3" s="1"/>
  <c r="Q455" i="3"/>
  <c r="B455" i="3"/>
  <c r="Q454" i="3"/>
  <c r="B454" i="3"/>
  <c r="O454" i="3" s="1"/>
  <c r="Q453" i="3"/>
  <c r="B453" i="3"/>
  <c r="O453" i="3" s="1"/>
  <c r="B452" i="3"/>
  <c r="O452" i="3" s="1"/>
  <c r="N451" i="3"/>
  <c r="P451" i="3" s="1"/>
  <c r="Q451" i="3" s="1"/>
  <c r="B451" i="3"/>
  <c r="O451" i="3" s="1"/>
  <c r="Q450" i="3"/>
  <c r="B450" i="3"/>
  <c r="O450" i="3" s="1"/>
  <c r="Q449" i="3"/>
  <c r="B449" i="3"/>
  <c r="O449" i="3" s="1"/>
  <c r="Q448" i="3"/>
  <c r="B448" i="3"/>
  <c r="O448" i="3" s="1"/>
  <c r="Q447" i="3"/>
  <c r="N447" i="3"/>
  <c r="B447" i="3"/>
  <c r="O447" i="3" s="1"/>
  <c r="B446" i="3"/>
  <c r="B445" i="3"/>
  <c r="Q444" i="3"/>
  <c r="B444" i="3"/>
  <c r="O444" i="3" s="1"/>
  <c r="Q443" i="3"/>
  <c r="B443" i="3"/>
  <c r="N443" i="3" s="1"/>
  <c r="Q442" i="3"/>
  <c r="B442" i="3"/>
  <c r="O442" i="3" s="1"/>
  <c r="Q441" i="3"/>
  <c r="N441" i="3"/>
  <c r="B441" i="3"/>
  <c r="O441" i="3" s="1"/>
  <c r="Q440" i="3"/>
  <c r="B440" i="3"/>
  <c r="B439" i="3"/>
  <c r="N439" i="3" s="1"/>
  <c r="P439" i="3" s="1"/>
  <c r="Q439" i="3" s="1"/>
  <c r="B438" i="3"/>
  <c r="N438" i="3" s="1"/>
  <c r="P438" i="3" s="1"/>
  <c r="Q438" i="3" s="1"/>
  <c r="Q437" i="3"/>
  <c r="B437" i="3"/>
  <c r="O437" i="3" s="1"/>
  <c r="B436" i="3"/>
  <c r="N436" i="3" s="1"/>
  <c r="P436" i="3" s="1"/>
  <c r="Q436" i="3" s="1"/>
  <c r="N435" i="3"/>
  <c r="P435" i="3" s="1"/>
  <c r="Q435" i="3" s="1"/>
  <c r="B435" i="3"/>
  <c r="O435" i="3" s="1"/>
  <c r="B434" i="3"/>
  <c r="B433" i="3"/>
  <c r="O433" i="3" s="1"/>
  <c r="B432" i="3"/>
  <c r="N432" i="3" s="1"/>
  <c r="P432" i="3" s="1"/>
  <c r="Q432" i="3" s="1"/>
  <c r="Q431" i="3"/>
  <c r="O431" i="3"/>
  <c r="B431" i="3"/>
  <c r="N431" i="3" s="1"/>
  <c r="Q430" i="3"/>
  <c r="B430" i="3"/>
  <c r="B429" i="3"/>
  <c r="O429" i="3" s="1"/>
  <c r="B428" i="3"/>
  <c r="O428" i="3" s="1"/>
  <c r="B427" i="3"/>
  <c r="O427" i="3" s="1"/>
  <c r="O426" i="3"/>
  <c r="B426" i="3"/>
  <c r="N426" i="3" s="1"/>
  <c r="P426" i="3" s="1"/>
  <c r="Q426" i="3" s="1"/>
  <c r="B425" i="3"/>
  <c r="O425" i="3" s="1"/>
  <c r="O424" i="3"/>
  <c r="N424" i="3"/>
  <c r="P424" i="3" s="1"/>
  <c r="Q424" i="3" s="1"/>
  <c r="B424" i="3"/>
  <c r="B423" i="3"/>
  <c r="O423" i="3" s="1"/>
  <c r="B422" i="3"/>
  <c r="B421" i="3"/>
  <c r="O421" i="3" s="1"/>
  <c r="B420" i="3"/>
  <c r="O420" i="3" s="1"/>
  <c r="B419" i="3"/>
  <c r="O419" i="3" s="1"/>
  <c r="O418" i="3"/>
  <c r="B418" i="3"/>
  <c r="N418" i="3" s="1"/>
  <c r="P418" i="3" s="1"/>
  <c r="Q418" i="3" s="1"/>
  <c r="B417" i="3"/>
  <c r="O417" i="3" s="1"/>
  <c r="O416" i="3"/>
  <c r="N416" i="3"/>
  <c r="P416" i="3" s="1"/>
  <c r="Q416" i="3" s="1"/>
  <c r="B416" i="3"/>
  <c r="B415" i="3"/>
  <c r="O415" i="3" s="1"/>
  <c r="B414" i="3"/>
  <c r="B413" i="3"/>
  <c r="O413" i="3" s="1"/>
  <c r="B412" i="3"/>
  <c r="O412" i="3" s="1"/>
  <c r="B411" i="3"/>
  <c r="O411" i="3" s="1"/>
  <c r="B410" i="3"/>
  <c r="N410" i="3" s="1"/>
  <c r="P410" i="3" s="1"/>
  <c r="Q410" i="3" s="1"/>
  <c r="Q409" i="3"/>
  <c r="B409" i="3"/>
  <c r="O409" i="3" s="1"/>
  <c r="B408" i="3"/>
  <c r="O408" i="3" s="1"/>
  <c r="B407" i="3"/>
  <c r="N407" i="3" s="1"/>
  <c r="P407" i="3" s="1"/>
  <c r="Q407" i="3" s="1"/>
  <c r="B406" i="3"/>
  <c r="O406" i="3" s="1"/>
  <c r="N405" i="3"/>
  <c r="P405" i="3" s="1"/>
  <c r="Q405" i="3" s="1"/>
  <c r="B405" i="3"/>
  <c r="O405" i="3" s="1"/>
  <c r="Q404" i="3"/>
  <c r="B404" i="3"/>
  <c r="N403" i="3"/>
  <c r="P403" i="3" s="1"/>
  <c r="Q403" i="3" s="1"/>
  <c r="B403" i="3"/>
  <c r="O403" i="3" s="1"/>
  <c r="Q402" i="3"/>
  <c r="B402" i="3"/>
  <c r="O402" i="3" s="1"/>
  <c r="B401" i="3"/>
  <c r="N401" i="3" s="1"/>
  <c r="P401" i="3" s="1"/>
  <c r="Q401" i="3" s="1"/>
  <c r="B400" i="3"/>
  <c r="O399" i="3"/>
  <c r="N399" i="3"/>
  <c r="P399" i="3" s="1"/>
  <c r="Q399" i="3" s="1"/>
  <c r="B399" i="3"/>
  <c r="Q398" i="3"/>
  <c r="B398" i="3"/>
  <c r="B397" i="3"/>
  <c r="O397" i="3" s="1"/>
  <c r="O396" i="3"/>
  <c r="B396" i="3"/>
  <c r="N396" i="3" s="1"/>
  <c r="P396" i="3" s="1"/>
  <c r="Q396" i="3" s="1"/>
  <c r="B395" i="3"/>
  <c r="O395" i="3" s="1"/>
  <c r="Q394" i="3"/>
  <c r="B394" i="3"/>
  <c r="O394" i="3" s="1"/>
  <c r="Q393" i="3"/>
  <c r="B393" i="3"/>
  <c r="B392" i="3"/>
  <c r="N392" i="3" s="1"/>
  <c r="P392" i="3" s="1"/>
  <c r="Q392" i="3" s="1"/>
  <c r="Q391" i="3"/>
  <c r="B391" i="3"/>
  <c r="N391" i="3" s="1"/>
  <c r="Q390" i="3"/>
  <c r="B390" i="3"/>
  <c r="N390" i="3" s="1"/>
  <c r="Q389" i="3"/>
  <c r="B389" i="3"/>
  <c r="N389" i="3" s="1"/>
  <c r="Q388" i="3"/>
  <c r="B388" i="3"/>
  <c r="N388" i="3" s="1"/>
  <c r="Q387" i="3"/>
  <c r="B387" i="3"/>
  <c r="B386" i="3"/>
  <c r="O386" i="3" s="1"/>
  <c r="Q385" i="3"/>
  <c r="B385" i="3"/>
  <c r="O385" i="3" s="1"/>
  <c r="Q384" i="3"/>
  <c r="B384" i="3"/>
  <c r="B383" i="3"/>
  <c r="N383" i="3" s="1"/>
  <c r="P383" i="3" s="1"/>
  <c r="Q383" i="3" s="1"/>
  <c r="Q382" i="3"/>
  <c r="B382" i="3"/>
  <c r="Q381" i="3"/>
  <c r="B381" i="3"/>
  <c r="N381" i="3" s="1"/>
  <c r="Q380" i="3"/>
  <c r="B380" i="3"/>
  <c r="Q379" i="3"/>
  <c r="B379" i="3"/>
  <c r="N379" i="3" s="1"/>
  <c r="Q378" i="3"/>
  <c r="B378" i="3"/>
  <c r="Q377" i="3"/>
  <c r="B377" i="3"/>
  <c r="N377" i="3" s="1"/>
  <c r="Q376" i="3"/>
  <c r="O376" i="3"/>
  <c r="N376" i="3"/>
  <c r="B376" i="3"/>
  <c r="Q375" i="3"/>
  <c r="B375" i="3"/>
  <c r="Q374" i="3"/>
  <c r="O374" i="3"/>
  <c r="N374" i="3"/>
  <c r="B374" i="3"/>
  <c r="Q373" i="3"/>
  <c r="B373" i="3"/>
  <c r="N373" i="3" s="1"/>
  <c r="Q372" i="3"/>
  <c r="O372" i="3"/>
  <c r="N372" i="3"/>
  <c r="B372" i="3"/>
  <c r="Q371" i="3"/>
  <c r="B371" i="3"/>
  <c r="N371" i="3" s="1"/>
  <c r="B370" i="3"/>
  <c r="O370" i="3" s="1"/>
  <c r="B369" i="3"/>
  <c r="N369" i="3" s="1"/>
  <c r="P369" i="3" s="1"/>
  <c r="Q369" i="3" s="1"/>
  <c r="Q368" i="3"/>
  <c r="B368" i="3"/>
  <c r="Q367" i="3"/>
  <c r="O367" i="3"/>
  <c r="B367" i="3"/>
  <c r="N367" i="3" s="1"/>
  <c r="Q366" i="3"/>
  <c r="B366" i="3"/>
  <c r="N366" i="3" s="1"/>
  <c r="Q365" i="3"/>
  <c r="O365" i="3"/>
  <c r="N365" i="3"/>
  <c r="B365" i="3"/>
  <c r="Q364" i="3"/>
  <c r="B364" i="3"/>
  <c r="N364" i="3" s="1"/>
  <c r="B363" i="3"/>
  <c r="O363" i="3" s="1"/>
  <c r="Q362" i="3"/>
  <c r="B362" i="3"/>
  <c r="O362" i="3" s="1"/>
  <c r="P361" i="3"/>
  <c r="Q361" i="3" s="1"/>
  <c r="B361" i="3"/>
  <c r="N361" i="3" s="1"/>
  <c r="Q360" i="3"/>
  <c r="N360" i="3"/>
  <c r="B360" i="3"/>
  <c r="O360" i="3" s="1"/>
  <c r="Q359" i="3"/>
  <c r="B359" i="3"/>
  <c r="Q358" i="3"/>
  <c r="N358" i="3"/>
  <c r="B358" i="3"/>
  <c r="O358" i="3" s="1"/>
  <c r="Q357" i="3"/>
  <c r="B357" i="3"/>
  <c r="N357" i="3" s="1"/>
  <c r="Q356" i="3"/>
  <c r="N356" i="3"/>
  <c r="B356" i="3"/>
  <c r="O356" i="3" s="1"/>
  <c r="Q355" i="3"/>
  <c r="B355" i="3"/>
  <c r="N355" i="3" s="1"/>
  <c r="Q354" i="3"/>
  <c r="O354" i="3"/>
  <c r="N354" i="3"/>
  <c r="B354" i="3"/>
  <c r="Q353" i="3"/>
  <c r="B353" i="3"/>
  <c r="B352" i="3"/>
  <c r="O352" i="3" s="1"/>
  <c r="Q351" i="3"/>
  <c r="B351" i="3"/>
  <c r="O351" i="3" s="1"/>
  <c r="Q350" i="3"/>
  <c r="N350" i="3"/>
  <c r="B350" i="3"/>
  <c r="O350" i="3" s="1"/>
  <c r="Q349" i="3"/>
  <c r="B349" i="3"/>
  <c r="O349" i="3" s="1"/>
  <c r="Q348" i="3"/>
  <c r="B348" i="3"/>
  <c r="O348" i="3" s="1"/>
  <c r="Q347" i="3"/>
  <c r="N347" i="3"/>
  <c r="B347" i="3"/>
  <c r="O347" i="3" s="1"/>
  <c r="Q346" i="3"/>
  <c r="B346" i="3"/>
  <c r="Q345" i="3"/>
  <c r="B345" i="3"/>
  <c r="O345" i="3" s="1"/>
  <c r="Q344" i="3"/>
  <c r="B344" i="3"/>
  <c r="O344" i="3" s="1"/>
  <c r="B343" i="3"/>
  <c r="B342" i="3"/>
  <c r="O342" i="3" s="1"/>
  <c r="Q341" i="3"/>
  <c r="B341" i="3"/>
  <c r="N341" i="3" s="1"/>
  <c r="Q340" i="3"/>
  <c r="B340" i="3"/>
  <c r="O340" i="3" s="1"/>
  <c r="Q339" i="3"/>
  <c r="B339" i="3"/>
  <c r="Q338" i="3"/>
  <c r="B338" i="3"/>
  <c r="O338" i="3" s="1"/>
  <c r="P337" i="3"/>
  <c r="Q337" i="3" s="1"/>
  <c r="B337" i="3"/>
  <c r="N337" i="3" s="1"/>
  <c r="Q336" i="3"/>
  <c r="N336" i="3"/>
  <c r="B336" i="3"/>
  <c r="O336" i="3" s="1"/>
  <c r="Q335" i="3"/>
  <c r="B335" i="3"/>
  <c r="Q334" i="3"/>
  <c r="N334" i="3"/>
  <c r="B334" i="3"/>
  <c r="O334" i="3" s="1"/>
  <c r="Q333" i="3"/>
  <c r="B333" i="3"/>
  <c r="N333" i="3" s="1"/>
  <c r="Q332" i="3"/>
  <c r="N332" i="3"/>
  <c r="B332" i="3"/>
  <c r="O332" i="3" s="1"/>
  <c r="Q331" i="3"/>
  <c r="B331" i="3"/>
  <c r="N331" i="3" s="1"/>
  <c r="Q330" i="3"/>
  <c r="B330" i="3"/>
  <c r="O330" i="3" s="1"/>
  <c r="Q329" i="3"/>
  <c r="O329" i="3"/>
  <c r="B329" i="3"/>
  <c r="N329" i="3" s="1"/>
  <c r="Q328" i="3"/>
  <c r="B328" i="3"/>
  <c r="N328" i="3" s="1"/>
  <c r="Q327" i="3"/>
  <c r="B327" i="3"/>
  <c r="N327" i="3" s="1"/>
  <c r="Q326" i="3"/>
  <c r="B326" i="3"/>
  <c r="O326" i="3" s="1"/>
  <c r="Q325" i="3"/>
  <c r="B325" i="3"/>
  <c r="N325" i="3" s="1"/>
  <c r="Q324" i="3"/>
  <c r="B324" i="3"/>
  <c r="O324" i="3" s="1"/>
  <c r="Q323" i="3"/>
  <c r="B323" i="3"/>
  <c r="N323" i="3" s="1"/>
  <c r="Q322" i="3"/>
  <c r="B322" i="3"/>
  <c r="O322" i="3" s="1"/>
  <c r="Q321" i="3"/>
  <c r="B321" i="3"/>
  <c r="N321" i="3" s="1"/>
  <c r="Q320" i="3"/>
  <c r="B320" i="3"/>
  <c r="O320" i="3" s="1"/>
  <c r="Q319" i="3"/>
  <c r="B319" i="3"/>
  <c r="N319" i="3" s="1"/>
  <c r="Q318" i="3"/>
  <c r="B318" i="3"/>
  <c r="N318" i="3" s="1"/>
  <c r="Q317" i="3"/>
  <c r="B317" i="3"/>
  <c r="N317" i="3" s="1"/>
  <c r="Q316" i="3"/>
  <c r="B316" i="3"/>
  <c r="N316" i="3" s="1"/>
  <c r="Q315" i="3"/>
  <c r="B315" i="3"/>
  <c r="N315" i="3" s="1"/>
  <c r="Q314" i="3"/>
  <c r="O314" i="3"/>
  <c r="B314" i="3"/>
  <c r="N314" i="3" s="1"/>
  <c r="Q313" i="3"/>
  <c r="B313" i="3"/>
  <c r="O313" i="3" s="1"/>
  <c r="Q312" i="3"/>
  <c r="O312" i="3"/>
  <c r="B312" i="3"/>
  <c r="N312" i="3" s="1"/>
  <c r="Q311" i="3"/>
  <c r="O311" i="3"/>
  <c r="N311" i="3"/>
  <c r="B311" i="3"/>
  <c r="Q310" i="3"/>
  <c r="B310" i="3"/>
  <c r="N310" i="3" s="1"/>
  <c r="Q309" i="3"/>
  <c r="B309" i="3"/>
  <c r="N309" i="3" s="1"/>
  <c r="Q308" i="3"/>
  <c r="B308" i="3"/>
  <c r="N308" i="3" s="1"/>
  <c r="Q307" i="3"/>
  <c r="B307" i="3"/>
  <c r="O307" i="3" s="1"/>
  <c r="Q306" i="3"/>
  <c r="B306" i="3"/>
  <c r="N306" i="3" s="1"/>
  <c r="Q305" i="3"/>
  <c r="N305" i="3"/>
  <c r="B305" i="3"/>
  <c r="O305" i="3" s="1"/>
  <c r="Q304" i="3"/>
  <c r="B304" i="3"/>
  <c r="Q303" i="3"/>
  <c r="O303" i="3"/>
  <c r="B303" i="3"/>
  <c r="N303" i="3" s="1"/>
  <c r="Q302" i="3"/>
  <c r="B302" i="3"/>
  <c r="N302" i="3" s="1"/>
  <c r="Q301" i="3"/>
  <c r="B301" i="3"/>
  <c r="O301" i="3" s="1"/>
  <c r="Q300" i="3"/>
  <c r="B300" i="3"/>
  <c r="Q299" i="3"/>
  <c r="B299" i="3"/>
  <c r="N299" i="3" s="1"/>
  <c r="Q298" i="3"/>
  <c r="B298" i="3"/>
  <c r="N298" i="3" s="1"/>
  <c r="Q297" i="3"/>
  <c r="B297" i="3"/>
  <c r="N297" i="3" s="1"/>
  <c r="Q296" i="3"/>
  <c r="O296" i="3"/>
  <c r="B296" i="3"/>
  <c r="N296" i="3" s="1"/>
  <c r="N295" i="3"/>
  <c r="P295" i="3" s="1"/>
  <c r="Q295" i="3" s="1"/>
  <c r="B295" i="3"/>
  <c r="O295" i="3" s="1"/>
  <c r="Q294" i="3"/>
  <c r="B294" i="3"/>
  <c r="B293" i="3"/>
  <c r="N293" i="3" s="1"/>
  <c r="P293" i="3" s="1"/>
  <c r="Q293" i="3" s="1"/>
  <c r="Q292" i="3"/>
  <c r="B292" i="3"/>
  <c r="N292" i="3" s="1"/>
  <c r="Q291" i="3"/>
  <c r="O291" i="3"/>
  <c r="B291" i="3"/>
  <c r="N291" i="3" s="1"/>
  <c r="Q290" i="3"/>
  <c r="B290" i="3"/>
  <c r="O290" i="3" s="1"/>
  <c r="Q289" i="3"/>
  <c r="B289" i="3"/>
  <c r="N289" i="3" s="1"/>
  <c r="Q288" i="3"/>
  <c r="B288" i="3"/>
  <c r="O288" i="3" s="1"/>
  <c r="Q287" i="3"/>
  <c r="B287" i="3"/>
  <c r="N287" i="3" s="1"/>
  <c r="Q286" i="3"/>
  <c r="B286" i="3"/>
  <c r="O286" i="3" s="1"/>
  <c r="Q285" i="3"/>
  <c r="B285" i="3"/>
  <c r="N285" i="3" s="1"/>
  <c r="Q284" i="3"/>
  <c r="O284" i="3"/>
  <c r="B284" i="3"/>
  <c r="N284" i="3" s="1"/>
  <c r="Q283" i="3"/>
  <c r="B283" i="3"/>
  <c r="Q282" i="3"/>
  <c r="O282" i="3"/>
  <c r="B282" i="3"/>
  <c r="N282" i="3" s="1"/>
  <c r="Q281" i="3"/>
  <c r="B281" i="3"/>
  <c r="N281" i="3" s="1"/>
  <c r="Q280" i="3"/>
  <c r="N280" i="3"/>
  <c r="B280" i="3"/>
  <c r="O280" i="3" s="1"/>
  <c r="Q279" i="3"/>
  <c r="B279" i="3"/>
  <c r="N279" i="3" s="1"/>
  <c r="Q278" i="3"/>
  <c r="B278" i="3"/>
  <c r="O278" i="3" s="1"/>
  <c r="Q277" i="3"/>
  <c r="O277" i="3"/>
  <c r="B277" i="3"/>
  <c r="N277" i="3" s="1"/>
  <c r="Q276" i="3"/>
  <c r="B276" i="3"/>
  <c r="N276" i="3" s="1"/>
  <c r="B275" i="3"/>
  <c r="Q274" i="3"/>
  <c r="B274" i="3"/>
  <c r="O274" i="3" s="1"/>
  <c r="O273" i="3"/>
  <c r="B273" i="3"/>
  <c r="N273" i="3" s="1"/>
  <c r="P273" i="3" s="1"/>
  <c r="Q273" i="3" s="1"/>
  <c r="Q272" i="3"/>
  <c r="B272" i="3"/>
  <c r="N272" i="3" s="1"/>
  <c r="Q271" i="3"/>
  <c r="O271" i="3"/>
  <c r="B271" i="3"/>
  <c r="N271" i="3" s="1"/>
  <c r="B270" i="3"/>
  <c r="Q269" i="3"/>
  <c r="B269" i="3"/>
  <c r="N269" i="3" s="1"/>
  <c r="Q268" i="3"/>
  <c r="B268" i="3"/>
  <c r="Q267" i="3"/>
  <c r="B267" i="3"/>
  <c r="O267" i="3" s="1"/>
  <c r="Q266" i="3"/>
  <c r="B266" i="3"/>
  <c r="Q265" i="3"/>
  <c r="B265" i="3"/>
  <c r="O265" i="3" s="1"/>
  <c r="Q264" i="3"/>
  <c r="B264" i="3"/>
  <c r="Q263" i="3"/>
  <c r="N263" i="3"/>
  <c r="B263" i="3"/>
  <c r="O263" i="3" s="1"/>
  <c r="B262" i="3"/>
  <c r="N262" i="3" s="1"/>
  <c r="P262" i="3" s="1"/>
  <c r="Q262" i="3" s="1"/>
  <c r="Q261" i="3"/>
  <c r="B261" i="3"/>
  <c r="N261" i="3" s="1"/>
  <c r="Q260" i="3"/>
  <c r="O260" i="3"/>
  <c r="B260" i="3"/>
  <c r="N260" i="3" s="1"/>
  <c r="Q259" i="3"/>
  <c r="B259" i="3"/>
  <c r="N259" i="3" s="1"/>
  <c r="Q258" i="3"/>
  <c r="B258" i="3"/>
  <c r="O258" i="3" s="1"/>
  <c r="Q257" i="3"/>
  <c r="B257" i="3"/>
  <c r="N257" i="3" s="1"/>
  <c r="Q256" i="3"/>
  <c r="B256" i="3"/>
  <c r="O256" i="3" s="1"/>
  <c r="Q255" i="3"/>
  <c r="B255" i="3"/>
  <c r="N255" i="3" s="1"/>
  <c r="Q254" i="3"/>
  <c r="B254" i="3"/>
  <c r="O254" i="3" s="1"/>
  <c r="B253" i="3"/>
  <c r="Q252" i="3"/>
  <c r="O252" i="3"/>
  <c r="B252" i="3"/>
  <c r="N252" i="3" s="1"/>
  <c r="Q251" i="3"/>
  <c r="B251" i="3"/>
  <c r="Q250" i="3"/>
  <c r="N250" i="3"/>
  <c r="B250" i="3"/>
  <c r="O250" i="3" s="1"/>
  <c r="Q249" i="3"/>
  <c r="B249" i="3"/>
  <c r="Q248" i="3"/>
  <c r="B248" i="3"/>
  <c r="O248" i="3" s="1"/>
  <c r="Q247" i="3"/>
  <c r="B247" i="3"/>
  <c r="Q246" i="3"/>
  <c r="O246" i="3"/>
  <c r="B246" i="3"/>
  <c r="N246" i="3" s="1"/>
  <c r="Q245" i="3"/>
  <c r="B245" i="3"/>
  <c r="Q244" i="3"/>
  <c r="B244" i="3"/>
  <c r="O244" i="3" s="1"/>
  <c r="Q243" i="3"/>
  <c r="B243" i="3"/>
  <c r="Q242" i="3"/>
  <c r="O242" i="3"/>
  <c r="N242" i="3"/>
  <c r="B242" i="3"/>
  <c r="Q241" i="3"/>
  <c r="B241" i="3"/>
  <c r="Q240" i="3"/>
  <c r="O240" i="3"/>
  <c r="N240" i="3"/>
  <c r="B240" i="3"/>
  <c r="Q239" i="3"/>
  <c r="B239" i="3"/>
  <c r="Q238" i="3"/>
  <c r="B238" i="3"/>
  <c r="O238" i="3" s="1"/>
  <c r="Q237" i="3"/>
  <c r="B237" i="3"/>
  <c r="Q236" i="3"/>
  <c r="B236" i="3"/>
  <c r="O236" i="3" s="1"/>
  <c r="Q235" i="3"/>
  <c r="B235" i="3"/>
  <c r="Q234" i="3"/>
  <c r="O234" i="3"/>
  <c r="B234" i="3"/>
  <c r="N234" i="3" s="1"/>
  <c r="Q233" i="3"/>
  <c r="B233" i="3"/>
  <c r="Q232" i="3"/>
  <c r="B232" i="3"/>
  <c r="N232" i="3" s="1"/>
  <c r="Q231" i="3"/>
  <c r="B231" i="3"/>
  <c r="Q230" i="3"/>
  <c r="B230" i="3"/>
  <c r="N230" i="3" s="1"/>
  <c r="Q229" i="3"/>
  <c r="B229" i="3"/>
  <c r="Q228" i="3"/>
  <c r="B228" i="3"/>
  <c r="N228" i="3" s="1"/>
  <c r="Q227" i="3"/>
  <c r="B227" i="3"/>
  <c r="Q226" i="3"/>
  <c r="O226" i="3"/>
  <c r="N226" i="3"/>
  <c r="B226" i="3"/>
  <c r="Q225" i="3"/>
  <c r="B225" i="3"/>
  <c r="Q224" i="3"/>
  <c r="O224" i="3"/>
  <c r="N224" i="3"/>
  <c r="B224" i="3"/>
  <c r="Q223" i="3"/>
  <c r="B223" i="3"/>
  <c r="Q222" i="3"/>
  <c r="B222" i="3"/>
  <c r="O222" i="3" s="1"/>
  <c r="Q221" i="3"/>
  <c r="B221" i="3"/>
  <c r="B220" i="3"/>
  <c r="N220" i="3" s="1"/>
  <c r="P220" i="3" s="1"/>
  <c r="Q220" i="3" s="1"/>
  <c r="Q219" i="3"/>
  <c r="N219" i="3"/>
  <c r="B219" i="3"/>
  <c r="O219" i="3" s="1"/>
  <c r="B218" i="3"/>
  <c r="B217" i="3"/>
  <c r="N217" i="3" s="1"/>
  <c r="P217" i="3" s="1"/>
  <c r="Q217" i="3" s="1"/>
  <c r="Q216" i="3"/>
  <c r="B216" i="3"/>
  <c r="N216" i="3" s="1"/>
  <c r="Q215" i="3"/>
  <c r="B215" i="3"/>
  <c r="N215" i="3" s="1"/>
  <c r="Q214" i="3"/>
  <c r="B214" i="3"/>
  <c r="N214" i="3" s="1"/>
  <c r="Q213" i="3"/>
  <c r="B213" i="3"/>
  <c r="N213" i="3" s="1"/>
  <c r="Q212" i="3"/>
  <c r="B212" i="3"/>
  <c r="N212" i="3" s="1"/>
  <c r="Q211" i="3"/>
  <c r="B211" i="3"/>
  <c r="N211" i="3" s="1"/>
  <c r="Q210" i="3"/>
  <c r="O210" i="3"/>
  <c r="B210" i="3"/>
  <c r="N210" i="3" s="1"/>
  <c r="Q209" i="3"/>
  <c r="B209" i="3"/>
  <c r="N209" i="3" s="1"/>
  <c r="Q208" i="3"/>
  <c r="B208" i="3"/>
  <c r="N208" i="3" s="1"/>
  <c r="B207" i="3"/>
  <c r="Q206" i="3"/>
  <c r="O206" i="3"/>
  <c r="N206" i="3"/>
  <c r="B206" i="3"/>
  <c r="Q205" i="3"/>
  <c r="B205" i="3"/>
  <c r="B204" i="3"/>
  <c r="N204" i="3" s="1"/>
  <c r="P204" i="3" s="1"/>
  <c r="Q204" i="3" s="1"/>
  <c r="Q203" i="3"/>
  <c r="B203" i="3"/>
  <c r="O203" i="3" s="1"/>
  <c r="Q202" i="3"/>
  <c r="B202" i="3"/>
  <c r="N202" i="3" s="1"/>
  <c r="Q201" i="3"/>
  <c r="B201" i="3"/>
  <c r="O201" i="3" s="1"/>
  <c r="Q200" i="3"/>
  <c r="B200" i="3"/>
  <c r="N200" i="3" s="1"/>
  <c r="Q199" i="3"/>
  <c r="B199" i="3"/>
  <c r="O199" i="3" s="1"/>
  <c r="Q198" i="3"/>
  <c r="B198" i="3"/>
  <c r="N198" i="3" s="1"/>
  <c r="Q197" i="3"/>
  <c r="O197" i="3"/>
  <c r="B197" i="3"/>
  <c r="N197" i="3" s="1"/>
  <c r="Q196" i="3"/>
  <c r="B196" i="3"/>
  <c r="N196" i="3" s="1"/>
  <c r="Q195" i="3"/>
  <c r="B195" i="3"/>
  <c r="O195" i="3" s="1"/>
  <c r="Q194" i="3"/>
  <c r="B194" i="3"/>
  <c r="N194" i="3" s="1"/>
  <c r="Q193" i="3"/>
  <c r="O193" i="3"/>
  <c r="B193" i="3"/>
  <c r="N193" i="3" s="1"/>
  <c r="Q192" i="3"/>
  <c r="B192" i="3"/>
  <c r="N192" i="3" s="1"/>
  <c r="Q191" i="3"/>
  <c r="B191" i="3"/>
  <c r="O191" i="3" s="1"/>
  <c r="Q190" i="3"/>
  <c r="B190" i="3"/>
  <c r="N190" i="3" s="1"/>
  <c r="Q189" i="3"/>
  <c r="O189" i="3"/>
  <c r="B189" i="3"/>
  <c r="N189" i="3" s="1"/>
  <c r="Q188" i="3"/>
  <c r="B188" i="3"/>
  <c r="N188" i="3" s="1"/>
  <c r="Q187" i="3"/>
  <c r="B187" i="3"/>
  <c r="O187" i="3" s="1"/>
  <c r="Q186" i="3"/>
  <c r="B186" i="3"/>
  <c r="N186" i="3" s="1"/>
  <c r="Q185" i="3"/>
  <c r="O185" i="3"/>
  <c r="B185" i="3"/>
  <c r="N185" i="3" s="1"/>
  <c r="Q184" i="3"/>
  <c r="B184" i="3"/>
  <c r="N184" i="3" s="1"/>
  <c r="B183" i="3"/>
  <c r="O183" i="3" s="1"/>
  <c r="O182" i="3"/>
  <c r="N182" i="3"/>
  <c r="P182" i="3" s="1"/>
  <c r="Q182" i="3" s="1"/>
  <c r="B182" i="3"/>
  <c r="Q181" i="3"/>
  <c r="B181" i="3"/>
  <c r="N181" i="3" s="1"/>
  <c r="Q180" i="3"/>
  <c r="O180" i="3"/>
  <c r="N180" i="3"/>
  <c r="B180" i="3"/>
  <c r="Q179" i="3"/>
  <c r="B179" i="3"/>
  <c r="N179" i="3" s="1"/>
  <c r="Q178" i="3"/>
  <c r="O178" i="3"/>
  <c r="N178" i="3"/>
  <c r="B178" i="3"/>
  <c r="Q177" i="3"/>
  <c r="B177" i="3"/>
  <c r="N177" i="3" s="1"/>
  <c r="Q176" i="3"/>
  <c r="O176" i="3"/>
  <c r="N176" i="3"/>
  <c r="B176" i="3"/>
  <c r="Q175" i="3"/>
  <c r="B175" i="3"/>
  <c r="N175" i="3" s="1"/>
  <c r="Q174" i="3"/>
  <c r="O174" i="3"/>
  <c r="N174" i="3"/>
  <c r="B174" i="3"/>
  <c r="Q173" i="3"/>
  <c r="B173" i="3"/>
  <c r="N173" i="3" s="1"/>
  <c r="B172" i="3"/>
  <c r="O172" i="3" s="1"/>
  <c r="O171" i="3"/>
  <c r="B171" i="3"/>
  <c r="N171" i="3" s="1"/>
  <c r="P171" i="3" s="1"/>
  <c r="Q171" i="3" s="1"/>
  <c r="Q170" i="3"/>
  <c r="B170" i="3"/>
  <c r="N170" i="3" s="1"/>
  <c r="Q169" i="3"/>
  <c r="B169" i="3"/>
  <c r="N169" i="3" s="1"/>
  <c r="B168" i="3"/>
  <c r="Q167" i="3"/>
  <c r="N167" i="3"/>
  <c r="B167" i="3"/>
  <c r="O167" i="3" s="1"/>
  <c r="Q166" i="3"/>
  <c r="B166" i="3"/>
  <c r="Q165" i="3"/>
  <c r="O165" i="3"/>
  <c r="N165" i="3"/>
  <c r="B165" i="3"/>
  <c r="Q164" i="3"/>
  <c r="B164" i="3"/>
  <c r="Q163" i="3"/>
  <c r="B163" i="3"/>
  <c r="O163" i="3" s="1"/>
  <c r="Q162" i="3"/>
  <c r="B162" i="3"/>
  <c r="Q161" i="3"/>
  <c r="B161" i="3"/>
  <c r="O161" i="3" s="1"/>
  <c r="Q160" i="3"/>
  <c r="B160" i="3"/>
  <c r="B159" i="3"/>
  <c r="N159" i="3" s="1"/>
  <c r="P159" i="3" s="1"/>
  <c r="Q159" i="3" s="1"/>
  <c r="Q158" i="3"/>
  <c r="B158" i="3"/>
  <c r="O158" i="3" s="1"/>
  <c r="Q157" i="3"/>
  <c r="O157" i="3"/>
  <c r="B157" i="3"/>
  <c r="N157" i="3" s="1"/>
  <c r="Q156" i="3"/>
  <c r="O156" i="3"/>
  <c r="N156" i="3"/>
  <c r="B156" i="3"/>
  <c r="Q155" i="3"/>
  <c r="B155" i="3"/>
  <c r="N155" i="3" s="1"/>
  <c r="Q154" i="3"/>
  <c r="B154" i="3"/>
  <c r="O154" i="3" s="1"/>
  <c r="Q153" i="3"/>
  <c r="B153" i="3"/>
  <c r="N153" i="3" s="1"/>
  <c r="Q152" i="3"/>
  <c r="O152" i="3"/>
  <c r="B152" i="3"/>
  <c r="N152" i="3" s="1"/>
  <c r="Q151" i="3"/>
  <c r="B151" i="3"/>
  <c r="N151" i="3" s="1"/>
  <c r="Q150" i="3"/>
  <c r="B150" i="3"/>
  <c r="O150" i="3" s="1"/>
  <c r="Q149" i="3"/>
  <c r="O149" i="3"/>
  <c r="B149" i="3"/>
  <c r="N149" i="3" s="1"/>
  <c r="Q148" i="3"/>
  <c r="O148" i="3"/>
  <c r="N148" i="3"/>
  <c r="B148" i="3"/>
  <c r="Q147" i="3"/>
  <c r="B147" i="3"/>
  <c r="N147" i="3" s="1"/>
  <c r="B146" i="3"/>
  <c r="O146" i="3" s="1"/>
  <c r="Q145" i="3"/>
  <c r="B145" i="3"/>
  <c r="O145" i="3" s="1"/>
  <c r="Q144" i="3"/>
  <c r="O144" i="3"/>
  <c r="N144" i="3"/>
  <c r="B144" i="3"/>
  <c r="Q143" i="3"/>
  <c r="B143" i="3"/>
  <c r="O143" i="3" s="1"/>
  <c r="Q142" i="3"/>
  <c r="B142" i="3"/>
  <c r="N142" i="3" s="1"/>
  <c r="Q141" i="3"/>
  <c r="B141" i="3"/>
  <c r="O141" i="3" s="1"/>
  <c r="Q140" i="3"/>
  <c r="O140" i="3"/>
  <c r="B140" i="3"/>
  <c r="N140" i="3" s="1"/>
  <c r="Q139" i="3"/>
  <c r="B139" i="3"/>
  <c r="O139" i="3" s="1"/>
  <c r="Q138" i="3"/>
  <c r="B138" i="3"/>
  <c r="N138" i="3" s="1"/>
  <c r="Q137" i="3"/>
  <c r="B137" i="3"/>
  <c r="O137" i="3" s="1"/>
  <c r="Q136" i="3"/>
  <c r="B136" i="3"/>
  <c r="O136" i="3" s="1"/>
  <c r="Q135" i="3"/>
  <c r="B135" i="3"/>
  <c r="O135" i="3" s="1"/>
  <c r="B134" i="3"/>
  <c r="N134" i="3" s="1"/>
  <c r="P134" i="3" s="1"/>
  <c r="Q134" i="3" s="1"/>
  <c r="Q133" i="3"/>
  <c r="B133" i="3"/>
  <c r="N133" i="3" s="1"/>
  <c r="Q132" i="3"/>
  <c r="B132" i="3"/>
  <c r="N132" i="3" s="1"/>
  <c r="Q131" i="3"/>
  <c r="O131" i="3"/>
  <c r="B131" i="3"/>
  <c r="N131" i="3" s="1"/>
  <c r="Q130" i="3"/>
  <c r="B130" i="3"/>
  <c r="N130" i="3" s="1"/>
  <c r="Q129" i="3"/>
  <c r="B129" i="3"/>
  <c r="N129" i="3" s="1"/>
  <c r="Q128" i="3"/>
  <c r="B128" i="3"/>
  <c r="N128" i="3" s="1"/>
  <c r="Q127" i="3"/>
  <c r="B127" i="3"/>
  <c r="O127" i="3" s="1"/>
  <c r="Q126" i="3"/>
  <c r="B126" i="3"/>
  <c r="N126" i="3" s="1"/>
  <c r="Q125" i="3"/>
  <c r="B125" i="3"/>
  <c r="O125" i="3" s="1"/>
  <c r="Q124" i="3"/>
  <c r="B124" i="3"/>
  <c r="N124" i="3" s="1"/>
  <c r="Q123" i="3"/>
  <c r="O123" i="3"/>
  <c r="N123" i="3"/>
  <c r="B123" i="3"/>
  <c r="Q122" i="3"/>
  <c r="B122" i="3"/>
  <c r="N122" i="3" s="1"/>
  <c r="B121" i="3"/>
  <c r="N121" i="3" s="1"/>
  <c r="P121" i="3" s="1"/>
  <c r="Q121" i="3" s="1"/>
  <c r="Q120" i="3"/>
  <c r="B120" i="3"/>
  <c r="O120" i="3" s="1"/>
  <c r="Q119" i="3"/>
  <c r="B119" i="3"/>
  <c r="O119" i="3" s="1"/>
  <c r="Q118" i="3"/>
  <c r="B118" i="3"/>
  <c r="O118" i="3" s="1"/>
  <c r="Q117" i="3"/>
  <c r="B117" i="3"/>
  <c r="O117" i="3" s="1"/>
  <c r="B116" i="3"/>
  <c r="O116" i="3" s="1"/>
  <c r="Q115" i="3"/>
  <c r="B115" i="3"/>
  <c r="N115" i="3" s="1"/>
  <c r="Q114" i="3"/>
  <c r="B114" i="3"/>
  <c r="O114" i="3" s="1"/>
  <c r="Q113" i="3"/>
  <c r="B113" i="3"/>
  <c r="N113" i="3" s="1"/>
  <c r="B112" i="3"/>
  <c r="O112" i="3" s="1"/>
  <c r="Q111" i="3"/>
  <c r="B111" i="3"/>
  <c r="O111" i="3" s="1"/>
  <c r="Q110" i="3"/>
  <c r="O110" i="3"/>
  <c r="N110" i="3"/>
  <c r="B110" i="3"/>
  <c r="Q109" i="3"/>
  <c r="B109" i="3"/>
  <c r="O109" i="3" s="1"/>
  <c r="Q108" i="3"/>
  <c r="O108" i="3"/>
  <c r="B108" i="3"/>
  <c r="N108" i="3" s="1"/>
  <c r="Q107" i="3"/>
  <c r="B107" i="3"/>
  <c r="O107" i="3" s="1"/>
  <c r="Q106" i="3"/>
  <c r="B106" i="3"/>
  <c r="N106" i="3" s="1"/>
  <c r="Q105" i="3"/>
  <c r="B105" i="3"/>
  <c r="O105" i="3" s="1"/>
  <c r="Q104" i="3"/>
  <c r="B104" i="3"/>
  <c r="N104" i="3" s="1"/>
  <c r="Q103" i="3"/>
  <c r="B103" i="3"/>
  <c r="O103" i="3" s="1"/>
  <c r="B102" i="3"/>
  <c r="N102" i="3" s="1"/>
  <c r="P102" i="3" s="1"/>
  <c r="Q102" i="3" s="1"/>
  <c r="Q101" i="3"/>
  <c r="B101" i="3"/>
  <c r="O101" i="3" s="1"/>
  <c r="Q100" i="3"/>
  <c r="B100" i="3"/>
  <c r="N100" i="3" s="1"/>
  <c r="Q99" i="3"/>
  <c r="O99" i="3"/>
  <c r="B99" i="3"/>
  <c r="N99" i="3" s="1"/>
  <c r="Q98" i="3"/>
  <c r="B98" i="3"/>
  <c r="N98" i="3" s="1"/>
  <c r="Q97" i="3"/>
  <c r="O97" i="3"/>
  <c r="B97" i="3"/>
  <c r="N97" i="3" s="1"/>
  <c r="Q96" i="3"/>
  <c r="B96" i="3"/>
  <c r="N96" i="3" s="1"/>
  <c r="Q95" i="3"/>
  <c r="O95" i="3"/>
  <c r="B95" i="3"/>
  <c r="N95" i="3" s="1"/>
  <c r="Q94" i="3"/>
  <c r="B94" i="3"/>
  <c r="N94" i="3" s="1"/>
  <c r="Q93" i="3"/>
  <c r="O93" i="3"/>
  <c r="B93" i="3"/>
  <c r="N93" i="3" s="1"/>
  <c r="B92" i="3"/>
  <c r="O92" i="3" s="1"/>
  <c r="Q91" i="3"/>
  <c r="B91" i="3"/>
  <c r="O91" i="3" s="1"/>
  <c r="Q90" i="3"/>
  <c r="N90" i="3"/>
  <c r="B90" i="3"/>
  <c r="O90" i="3" s="1"/>
  <c r="B89" i="3"/>
  <c r="N89" i="3" s="1"/>
  <c r="P89" i="3" s="1"/>
  <c r="Q89" i="3" s="1"/>
  <c r="Q88" i="3"/>
  <c r="B88" i="3"/>
  <c r="O88" i="3" s="1"/>
  <c r="Q87" i="3"/>
  <c r="B87" i="3"/>
  <c r="N87" i="3" s="1"/>
  <c r="Q86" i="3"/>
  <c r="B86" i="3"/>
  <c r="O86" i="3" s="1"/>
  <c r="Q85" i="3"/>
  <c r="B85" i="3"/>
  <c r="N85" i="3" s="1"/>
  <c r="Q84" i="3"/>
  <c r="O84" i="3"/>
  <c r="B84" i="3"/>
  <c r="N84" i="3" s="1"/>
  <c r="Q83" i="3"/>
  <c r="B83" i="3"/>
  <c r="N83" i="3" s="1"/>
  <c r="Q82" i="3"/>
  <c r="B82" i="3"/>
  <c r="O82" i="3" s="1"/>
  <c r="Q81" i="3"/>
  <c r="B81" i="3"/>
  <c r="N81" i="3" s="1"/>
  <c r="Q80" i="3"/>
  <c r="B80" i="3"/>
  <c r="O80" i="3" s="1"/>
  <c r="Q79" i="3"/>
  <c r="B79" i="3"/>
  <c r="N79" i="3" s="1"/>
  <c r="Q78" i="3"/>
  <c r="B78" i="3"/>
  <c r="O78" i="3" s="1"/>
  <c r="Q77" i="3"/>
  <c r="B77" i="3"/>
  <c r="N77" i="3" s="1"/>
  <c r="Q76" i="3"/>
  <c r="B76" i="3"/>
  <c r="O76" i="3" s="1"/>
  <c r="Q75" i="3"/>
  <c r="B75" i="3"/>
  <c r="N75" i="3" s="1"/>
  <c r="Q74" i="3"/>
  <c r="B74" i="3"/>
  <c r="O74" i="3" s="1"/>
  <c r="B73" i="3"/>
  <c r="O73" i="3" s="1"/>
  <c r="Q72" i="3"/>
  <c r="B72" i="3"/>
  <c r="O72" i="3" s="1"/>
  <c r="Q71" i="3"/>
  <c r="B71" i="3"/>
  <c r="O71" i="3" s="1"/>
  <c r="Q70" i="3"/>
  <c r="B70" i="3"/>
  <c r="O70" i="3" s="1"/>
  <c r="Q69" i="3"/>
  <c r="B69" i="3"/>
  <c r="O69" i="3" s="1"/>
  <c r="Q68" i="3"/>
  <c r="B68" i="3"/>
  <c r="O68" i="3" s="1"/>
  <c r="Q67" i="3"/>
  <c r="N67" i="3"/>
  <c r="B67" i="3"/>
  <c r="O67" i="3" s="1"/>
  <c r="Q66" i="3"/>
  <c r="B66" i="3"/>
  <c r="O66" i="3" s="1"/>
  <c r="Q65" i="3"/>
  <c r="B65" i="3"/>
  <c r="O65" i="3" s="1"/>
  <c r="Q64" i="3"/>
  <c r="B64" i="3"/>
  <c r="O64" i="3" s="1"/>
  <c r="Q63" i="3"/>
  <c r="N63" i="3"/>
  <c r="B63" i="3"/>
  <c r="O63" i="3" s="1"/>
  <c r="Q62" i="3"/>
  <c r="B62" i="3"/>
  <c r="O62" i="3" s="1"/>
  <c r="Q61" i="3"/>
  <c r="B61" i="3"/>
  <c r="O61" i="3" s="1"/>
  <c r="Q60" i="3"/>
  <c r="B60" i="3"/>
  <c r="O60" i="3" s="1"/>
  <c r="O59" i="3"/>
  <c r="N59" i="3"/>
  <c r="P59" i="3" s="1"/>
  <c r="Q59" i="3" s="1"/>
  <c r="B59" i="3"/>
  <c r="Q58" i="3"/>
  <c r="B58" i="3"/>
  <c r="N58" i="3" s="1"/>
  <c r="Q57" i="3"/>
  <c r="O57" i="3"/>
  <c r="N57" i="3"/>
  <c r="B57" i="3"/>
  <c r="Q56" i="3"/>
  <c r="B56" i="3"/>
  <c r="N56" i="3" s="1"/>
  <c r="Q55" i="3"/>
  <c r="B55" i="3"/>
  <c r="N55" i="3" s="1"/>
  <c r="Q54" i="3"/>
  <c r="O54" i="3"/>
  <c r="B54" i="3"/>
  <c r="N54" i="3" s="1"/>
  <c r="Q53" i="3"/>
  <c r="O53" i="3"/>
  <c r="N53" i="3"/>
  <c r="B53" i="3"/>
  <c r="Q52" i="3"/>
  <c r="B52" i="3"/>
  <c r="N52" i="3" s="1"/>
  <c r="Q51" i="3"/>
  <c r="O51" i="3"/>
  <c r="N51" i="3"/>
  <c r="B51" i="3"/>
  <c r="Q50" i="3"/>
  <c r="B50" i="3"/>
  <c r="N50" i="3" s="1"/>
  <c r="Q49" i="3"/>
  <c r="O49" i="3"/>
  <c r="N49" i="3"/>
  <c r="B49" i="3"/>
  <c r="Q48" i="3"/>
  <c r="B48" i="3"/>
  <c r="N48" i="3" s="1"/>
  <c r="Q47" i="3"/>
  <c r="B47" i="3"/>
  <c r="O47" i="3" s="1"/>
  <c r="Q46" i="3"/>
  <c r="O46" i="3"/>
  <c r="B46" i="3"/>
  <c r="N46" i="3" s="1"/>
  <c r="Q45" i="3"/>
  <c r="O45" i="3"/>
  <c r="N45" i="3"/>
  <c r="B45" i="3"/>
  <c r="B44" i="3"/>
  <c r="O44" i="3" s="1"/>
  <c r="Q43" i="3"/>
  <c r="B43" i="3"/>
  <c r="O43" i="3" s="1"/>
  <c r="Q42" i="3"/>
  <c r="B42" i="3"/>
  <c r="O42" i="3" s="1"/>
  <c r="Q41" i="3"/>
  <c r="B41" i="3"/>
  <c r="O41" i="3" s="1"/>
  <c r="Q40" i="3"/>
  <c r="B40" i="3"/>
  <c r="O40" i="3" s="1"/>
  <c r="Q39" i="3"/>
  <c r="B39" i="3"/>
  <c r="O39" i="3" s="1"/>
  <c r="Q38" i="3"/>
  <c r="B38" i="3"/>
  <c r="O38" i="3" s="1"/>
  <c r="Q37" i="3"/>
  <c r="B37" i="3"/>
  <c r="O37" i="3" s="1"/>
  <c r="Q36" i="3"/>
  <c r="B36" i="3"/>
  <c r="O36" i="3" s="1"/>
  <c r="Q35" i="3"/>
  <c r="N35" i="3"/>
  <c r="B35" i="3"/>
  <c r="O35" i="3" s="1"/>
  <c r="Q34" i="3"/>
  <c r="B34" i="3"/>
  <c r="O34" i="3" s="1"/>
  <c r="Q33" i="3"/>
  <c r="B33" i="3"/>
  <c r="O33" i="3" s="1"/>
  <c r="B32" i="3"/>
  <c r="O32" i="3" s="1"/>
  <c r="Q31" i="3"/>
  <c r="O31" i="3"/>
  <c r="B31" i="3"/>
  <c r="N31" i="3" s="1"/>
  <c r="Q30" i="3"/>
  <c r="O30" i="3"/>
  <c r="N30" i="3"/>
  <c r="B30" i="3"/>
  <c r="Q29" i="3"/>
  <c r="B29" i="3"/>
  <c r="N29" i="3" s="1"/>
  <c r="Q28" i="3"/>
  <c r="B28" i="3"/>
  <c r="N28" i="3" s="1"/>
  <c r="Q27" i="3"/>
  <c r="B27" i="3"/>
  <c r="N27" i="3" s="1"/>
  <c r="Q26" i="3"/>
  <c r="B26" i="3"/>
  <c r="O26" i="3" s="1"/>
  <c r="Q25" i="3"/>
  <c r="B25" i="3"/>
  <c r="N25" i="3" s="1"/>
  <c r="Q24" i="3"/>
  <c r="O24" i="3"/>
  <c r="N24" i="3"/>
  <c r="B24" i="3"/>
  <c r="Q23" i="3"/>
  <c r="B23" i="3"/>
  <c r="N23" i="3" s="1"/>
  <c r="Q22" i="3"/>
  <c r="B22" i="3"/>
  <c r="O22" i="3" s="1"/>
  <c r="Q21" i="3"/>
  <c r="B21" i="3"/>
  <c r="N21" i="3" s="1"/>
  <c r="Q20" i="3"/>
  <c r="B20" i="3"/>
  <c r="O20" i="3" s="1"/>
  <c r="Q19" i="3"/>
  <c r="B19" i="3"/>
  <c r="N19" i="3" s="1"/>
  <c r="B18" i="3"/>
  <c r="O18" i="3" s="1"/>
  <c r="Q17" i="3"/>
  <c r="B17" i="3"/>
  <c r="O17" i="3" s="1"/>
  <c r="Q16" i="3"/>
  <c r="B16" i="3"/>
  <c r="O16" i="3" s="1"/>
  <c r="Q15" i="3"/>
  <c r="N15" i="3"/>
  <c r="B15" i="3"/>
  <c r="O15" i="3" s="1"/>
  <c r="Q14" i="3"/>
  <c r="B14" i="3"/>
  <c r="O14" i="3" s="1"/>
  <c r="Q13" i="3"/>
  <c r="B13" i="3"/>
  <c r="O13" i="3" s="1"/>
  <c r="Q12" i="3"/>
  <c r="B12" i="3"/>
  <c r="O12" i="3" s="1"/>
  <c r="Q11" i="3"/>
  <c r="B11" i="3"/>
  <c r="O11" i="3" s="1"/>
  <c r="Q10" i="3"/>
  <c r="B10" i="3"/>
  <c r="O10" i="3" s="1"/>
  <c r="Q9" i="3"/>
  <c r="B9" i="3"/>
  <c r="O9" i="3" s="1"/>
  <c r="Q8" i="3"/>
  <c r="B8" i="3"/>
  <c r="O8" i="3" s="1"/>
  <c r="Q7" i="3"/>
  <c r="B7" i="3"/>
  <c r="O7" i="3" s="1"/>
  <c r="Q6" i="3"/>
  <c r="B6" i="3"/>
  <c r="N6" i="3" s="1"/>
  <c r="Q5" i="3"/>
  <c r="B5" i="3"/>
  <c r="O5" i="3" s="1"/>
  <c r="Q4" i="3"/>
  <c r="N4" i="3"/>
  <c r="B4" i="3"/>
  <c r="O4" i="3" s="1"/>
  <c r="Q3" i="3"/>
  <c r="B3" i="3"/>
  <c r="O3" i="3" s="1"/>
  <c r="Q2" i="3"/>
  <c r="O2" i="3"/>
  <c r="B2" i="3"/>
  <c r="N2" i="3" s="1"/>
  <c r="U1489" i="2"/>
  <c r="T1489" i="2"/>
  <c r="Q1488" i="2"/>
  <c r="O1488" i="2"/>
  <c r="B1488" i="2"/>
  <c r="N1488" i="2" s="1"/>
  <c r="Q1487" i="2"/>
  <c r="B1487" i="2"/>
  <c r="N1487" i="2" s="1"/>
  <c r="Q1486" i="2"/>
  <c r="B1486" i="2"/>
  <c r="O1486" i="2" s="1"/>
  <c r="Q1485" i="2"/>
  <c r="B1485" i="2"/>
  <c r="N1485" i="2" s="1"/>
  <c r="Q1484" i="2"/>
  <c r="B1484" i="2"/>
  <c r="O1484" i="2" s="1"/>
  <c r="Q1483" i="2"/>
  <c r="B1483" i="2"/>
  <c r="N1483" i="2" s="1"/>
  <c r="Q1482" i="2"/>
  <c r="B1482" i="2"/>
  <c r="O1482" i="2" s="1"/>
  <c r="Q1481" i="2"/>
  <c r="B1481" i="2"/>
  <c r="N1481" i="2" s="1"/>
  <c r="Q1480" i="2"/>
  <c r="B1480" i="2"/>
  <c r="O1480" i="2" s="1"/>
  <c r="Q1479" i="2"/>
  <c r="B1479" i="2"/>
  <c r="N1479" i="2" s="1"/>
  <c r="Q1478" i="2"/>
  <c r="B1478" i="2"/>
  <c r="O1478" i="2" s="1"/>
  <c r="Q1477" i="2"/>
  <c r="B1477" i="2"/>
  <c r="N1477" i="2" s="1"/>
  <c r="Q1476" i="2"/>
  <c r="B1476" i="2"/>
  <c r="O1476" i="2" s="1"/>
  <c r="Q1475" i="2"/>
  <c r="B1475" i="2"/>
  <c r="N1475" i="2" s="1"/>
  <c r="Q1474" i="2"/>
  <c r="B1474" i="2"/>
  <c r="N1474" i="2" s="1"/>
  <c r="Q1473" i="2"/>
  <c r="B1473" i="2"/>
  <c r="N1473" i="2" s="1"/>
  <c r="Q1472" i="2"/>
  <c r="O1472" i="2"/>
  <c r="B1472" i="2"/>
  <c r="N1472" i="2" s="1"/>
  <c r="B1471" i="2"/>
  <c r="O1471" i="2" s="1"/>
  <c r="Q1470" i="2"/>
  <c r="B1470" i="2"/>
  <c r="N1470" i="2" s="1"/>
  <c r="Q1469" i="2"/>
  <c r="N1469" i="2"/>
  <c r="B1469" i="2"/>
  <c r="O1469" i="2" s="1"/>
  <c r="Q1468" i="2"/>
  <c r="B1468" i="2"/>
  <c r="O1468" i="2" s="1"/>
  <c r="Q1467" i="2"/>
  <c r="B1467" i="2"/>
  <c r="Q1466" i="2"/>
  <c r="B1466" i="2"/>
  <c r="N1466" i="2" s="1"/>
  <c r="Q1465" i="2"/>
  <c r="B1465" i="2"/>
  <c r="O1465" i="2" s="1"/>
  <c r="Q1464" i="2"/>
  <c r="B1464" i="2"/>
  <c r="O1464" i="2" s="1"/>
  <c r="Q1463" i="2"/>
  <c r="B1463" i="2"/>
  <c r="Q1462" i="2"/>
  <c r="B1462" i="2"/>
  <c r="N1462" i="2" s="1"/>
  <c r="Q1461" i="2"/>
  <c r="B1461" i="2"/>
  <c r="O1461" i="2" s="1"/>
  <c r="Q1460" i="2"/>
  <c r="B1460" i="2"/>
  <c r="O1460" i="2" s="1"/>
  <c r="Q1459" i="2"/>
  <c r="B1459" i="2"/>
  <c r="Q1458" i="2"/>
  <c r="B1458" i="2"/>
  <c r="N1458" i="2" s="1"/>
  <c r="Q1457" i="2"/>
  <c r="B1457" i="2"/>
  <c r="O1457" i="2" s="1"/>
  <c r="Q1456" i="2"/>
  <c r="B1456" i="2"/>
  <c r="O1456" i="2" s="1"/>
  <c r="B1455" i="2"/>
  <c r="O1455" i="2" s="1"/>
  <c r="Q1454" i="2"/>
  <c r="B1454" i="2"/>
  <c r="N1454" i="2" s="1"/>
  <c r="B1453" i="2"/>
  <c r="O1453" i="2" s="1"/>
  <c r="Q1452" i="2"/>
  <c r="B1452" i="2"/>
  <c r="O1452" i="2" s="1"/>
  <c r="Q1451" i="2"/>
  <c r="B1451" i="2"/>
  <c r="N1451" i="2" s="1"/>
  <c r="B1450" i="2"/>
  <c r="N1450" i="2" s="1"/>
  <c r="P1450" i="2" s="1"/>
  <c r="Q1450" i="2" s="1"/>
  <c r="Q1449" i="2"/>
  <c r="B1449" i="2"/>
  <c r="N1449" i="2" s="1"/>
  <c r="Q1448" i="2"/>
  <c r="B1448" i="2"/>
  <c r="O1448" i="2" s="1"/>
  <c r="Q1447" i="2"/>
  <c r="B1447" i="2"/>
  <c r="N1447" i="2" s="1"/>
  <c r="Q1446" i="2"/>
  <c r="B1446" i="2"/>
  <c r="O1446" i="2" s="1"/>
  <c r="B1445" i="2"/>
  <c r="O1445" i="2" s="1"/>
  <c r="B1444" i="2"/>
  <c r="N1444" i="2" s="1"/>
  <c r="P1444" i="2" s="1"/>
  <c r="Q1444" i="2" s="1"/>
  <c r="Q1443" i="2"/>
  <c r="B1443" i="2"/>
  <c r="N1443" i="2" s="1"/>
  <c r="Q1442" i="2"/>
  <c r="B1442" i="2"/>
  <c r="N1442" i="2" s="1"/>
  <c r="Q1441" i="2"/>
  <c r="B1441" i="2"/>
  <c r="O1441" i="2" s="1"/>
  <c r="Q1440" i="2"/>
  <c r="B1440" i="2"/>
  <c r="N1440" i="2" s="1"/>
  <c r="Q1439" i="2"/>
  <c r="B1439" i="2"/>
  <c r="O1439" i="2" s="1"/>
  <c r="Q1438" i="2"/>
  <c r="B1438" i="2"/>
  <c r="N1438" i="2" s="1"/>
  <c r="Q1437" i="2"/>
  <c r="B1437" i="2"/>
  <c r="O1437" i="2" s="1"/>
  <c r="Q1436" i="2"/>
  <c r="B1436" i="2"/>
  <c r="N1436" i="2" s="1"/>
  <c r="Q1435" i="2"/>
  <c r="B1435" i="2"/>
  <c r="O1435" i="2" s="1"/>
  <c r="Q1434" i="2"/>
  <c r="B1434" i="2"/>
  <c r="N1434" i="2" s="1"/>
  <c r="Q1433" i="2"/>
  <c r="B1433" i="2"/>
  <c r="O1433" i="2" s="1"/>
  <c r="Q1432" i="2"/>
  <c r="B1432" i="2"/>
  <c r="N1432" i="2" s="1"/>
  <c r="Q1431" i="2"/>
  <c r="B1431" i="2"/>
  <c r="N1431" i="2" s="1"/>
  <c r="B1430" i="2"/>
  <c r="O1430" i="2" s="1"/>
  <c r="Q1429" i="2"/>
  <c r="B1429" i="2"/>
  <c r="O1429" i="2" s="1"/>
  <c r="B1428" i="2"/>
  <c r="O1428" i="2" s="1"/>
  <c r="Q1427" i="2"/>
  <c r="B1427" i="2"/>
  <c r="O1427" i="2" s="1"/>
  <c r="Q1426" i="2"/>
  <c r="B1426" i="2"/>
  <c r="O1426" i="2" s="1"/>
  <c r="Q1425" i="2"/>
  <c r="B1425" i="2"/>
  <c r="O1425" i="2" s="1"/>
  <c r="Q1424" i="2"/>
  <c r="B1424" i="2"/>
  <c r="Q1423" i="2"/>
  <c r="B1423" i="2"/>
  <c r="O1423" i="2" s="1"/>
  <c r="Q1422" i="2"/>
  <c r="B1422" i="2"/>
  <c r="O1422" i="2" s="1"/>
  <c r="B1421" i="2"/>
  <c r="N1421" i="2" s="1"/>
  <c r="P1421" i="2" s="1"/>
  <c r="Q1421" i="2" s="1"/>
  <c r="Q1420" i="2"/>
  <c r="B1420" i="2"/>
  <c r="Q1419" i="2"/>
  <c r="B1419" i="2"/>
  <c r="N1419" i="2" s="1"/>
  <c r="Q1418" i="2"/>
  <c r="B1418" i="2"/>
  <c r="Q1417" i="2"/>
  <c r="O1417" i="2"/>
  <c r="B1417" i="2"/>
  <c r="N1417" i="2" s="1"/>
  <c r="Q1416" i="2"/>
  <c r="O1416" i="2"/>
  <c r="N1416" i="2"/>
  <c r="B1416" i="2"/>
  <c r="Q1415" i="2"/>
  <c r="B1415" i="2"/>
  <c r="Q1414" i="2"/>
  <c r="B1414" i="2"/>
  <c r="O1414" i="2" s="1"/>
  <c r="B1413" i="2"/>
  <c r="O1413" i="2" s="1"/>
  <c r="Q1412" i="2"/>
  <c r="B1412" i="2"/>
  <c r="O1412" i="2" s="1"/>
  <c r="Q1411" i="2"/>
  <c r="B1411" i="2"/>
  <c r="Q1410" i="2"/>
  <c r="B1410" i="2"/>
  <c r="Q1409" i="2"/>
  <c r="B1409" i="2"/>
  <c r="O1409" i="2" s="1"/>
  <c r="Q1408" i="2"/>
  <c r="B1408" i="2"/>
  <c r="O1408" i="2" s="1"/>
  <c r="Q1407" i="2"/>
  <c r="B1407" i="2"/>
  <c r="Q1406" i="2"/>
  <c r="B1406" i="2"/>
  <c r="Q1405" i="2"/>
  <c r="B1405" i="2"/>
  <c r="O1405" i="2" s="1"/>
  <c r="Q1404" i="2"/>
  <c r="B1404" i="2"/>
  <c r="Q1403" i="2"/>
  <c r="B1403" i="2"/>
  <c r="O1403" i="2" s="1"/>
  <c r="Q1402" i="2"/>
  <c r="B1402" i="2"/>
  <c r="Q1401" i="2"/>
  <c r="B1401" i="2"/>
  <c r="N1401" i="2" s="1"/>
  <c r="Q1400" i="2"/>
  <c r="B1400" i="2"/>
  <c r="Q1399" i="2"/>
  <c r="B1399" i="2"/>
  <c r="B1398" i="2"/>
  <c r="O1398" i="2" s="1"/>
  <c r="Q1397" i="2"/>
  <c r="B1397" i="2"/>
  <c r="N1397" i="2" s="1"/>
  <c r="B1396" i="2"/>
  <c r="O1396" i="2" s="1"/>
  <c r="Q1395" i="2"/>
  <c r="B1395" i="2"/>
  <c r="B1394" i="2"/>
  <c r="N1394" i="2" s="1"/>
  <c r="P1394" i="2" s="1"/>
  <c r="Q1394" i="2" s="1"/>
  <c r="Q1393" i="2"/>
  <c r="B1393" i="2"/>
  <c r="O1393" i="2" s="1"/>
  <c r="Q1392" i="2"/>
  <c r="B1392" i="2"/>
  <c r="N1392" i="2" s="1"/>
  <c r="Q1391" i="2"/>
  <c r="B1391" i="2"/>
  <c r="O1391" i="2" s="1"/>
  <c r="Q1390" i="2"/>
  <c r="B1390" i="2"/>
  <c r="N1390" i="2" s="1"/>
  <c r="Q1389" i="2"/>
  <c r="B1389" i="2"/>
  <c r="O1389" i="2" s="1"/>
  <c r="Q1388" i="2"/>
  <c r="B1388" i="2"/>
  <c r="N1388" i="2" s="1"/>
  <c r="Q1387" i="2"/>
  <c r="B1387" i="2"/>
  <c r="O1387" i="2" s="1"/>
  <c r="Q1386" i="2"/>
  <c r="B1386" i="2"/>
  <c r="N1386" i="2" s="1"/>
  <c r="Q1385" i="2"/>
  <c r="B1385" i="2"/>
  <c r="O1385" i="2" s="1"/>
  <c r="Q1384" i="2"/>
  <c r="B1384" i="2"/>
  <c r="N1384" i="2" s="1"/>
  <c r="Q1383" i="2"/>
  <c r="B1383" i="2"/>
  <c r="O1383" i="2" s="1"/>
  <c r="Q1382" i="2"/>
  <c r="B1382" i="2"/>
  <c r="N1382" i="2" s="1"/>
  <c r="Q1381" i="2"/>
  <c r="B1381" i="2"/>
  <c r="O1381" i="2" s="1"/>
  <c r="Q1380" i="2"/>
  <c r="B1380" i="2"/>
  <c r="N1380" i="2" s="1"/>
  <c r="Q1379" i="2"/>
  <c r="B1379" i="2"/>
  <c r="O1379" i="2" s="1"/>
  <c r="Q1378" i="2"/>
  <c r="B1378" i="2"/>
  <c r="N1378" i="2" s="1"/>
  <c r="Q1377" i="2"/>
  <c r="B1377" i="2"/>
  <c r="O1377" i="2" s="1"/>
  <c r="Q1376" i="2"/>
  <c r="B1376" i="2"/>
  <c r="N1376" i="2" s="1"/>
  <c r="Q1375" i="2"/>
  <c r="B1375" i="2"/>
  <c r="O1375" i="2" s="1"/>
  <c r="Q1374" i="2"/>
  <c r="B1374" i="2"/>
  <c r="N1374" i="2" s="1"/>
  <c r="Q1373" i="2"/>
  <c r="B1373" i="2"/>
  <c r="O1373" i="2" s="1"/>
  <c r="Q1372" i="2"/>
  <c r="B1372" i="2"/>
  <c r="Q1371" i="2"/>
  <c r="B1371" i="2"/>
  <c r="O1371" i="2" s="1"/>
  <c r="Q1370" i="2"/>
  <c r="B1370" i="2"/>
  <c r="Q1369" i="2"/>
  <c r="B1369" i="2"/>
  <c r="O1369" i="2" s="1"/>
  <c r="Q1368" i="2"/>
  <c r="B1368" i="2"/>
  <c r="Q1367" i="2"/>
  <c r="B1367" i="2"/>
  <c r="O1367" i="2" s="1"/>
  <c r="B1366" i="2"/>
  <c r="Q1365" i="2"/>
  <c r="B1365" i="2"/>
  <c r="O1365" i="2" s="1"/>
  <c r="Q1364" i="2"/>
  <c r="B1364" i="2"/>
  <c r="Q1363" i="2"/>
  <c r="B1363" i="2"/>
  <c r="O1363" i="2" s="1"/>
  <c r="Q1362" i="2"/>
  <c r="B1362" i="2"/>
  <c r="Q1361" i="2"/>
  <c r="B1361" i="2"/>
  <c r="O1361" i="2" s="1"/>
  <c r="Q1360" i="2"/>
  <c r="B1360" i="2"/>
  <c r="Q1359" i="2"/>
  <c r="B1359" i="2"/>
  <c r="O1359" i="2" s="1"/>
  <c r="Q1358" i="2"/>
  <c r="B1358" i="2"/>
  <c r="Q1357" i="2"/>
  <c r="B1357" i="2"/>
  <c r="O1357" i="2" s="1"/>
  <c r="Q1356" i="2"/>
  <c r="B1356" i="2"/>
  <c r="Q1355" i="2"/>
  <c r="B1355" i="2"/>
  <c r="O1355" i="2" s="1"/>
  <c r="Q1354" i="2"/>
  <c r="B1354" i="2"/>
  <c r="Q1353" i="2"/>
  <c r="B1353" i="2"/>
  <c r="Q1352" i="2"/>
  <c r="B1352" i="2"/>
  <c r="Q1351" i="2"/>
  <c r="B1351" i="2"/>
  <c r="N1351" i="2" s="1"/>
  <c r="Q1350" i="2"/>
  <c r="B1350" i="2"/>
  <c r="Q1349" i="2"/>
  <c r="B1349" i="2"/>
  <c r="N1349" i="2" s="1"/>
  <c r="B1348" i="2"/>
  <c r="Q1347" i="2"/>
  <c r="B1347" i="2"/>
  <c r="Q1346" i="2"/>
  <c r="B1346" i="2"/>
  <c r="O1346" i="2" s="1"/>
  <c r="Q1345" i="2"/>
  <c r="B1345" i="2"/>
  <c r="Q1344" i="2"/>
  <c r="B1344" i="2"/>
  <c r="Q1343" i="2"/>
  <c r="B1343" i="2"/>
  <c r="O1343" i="2" s="1"/>
  <c r="Q1342" i="2"/>
  <c r="B1342" i="2"/>
  <c r="Q1341" i="2"/>
  <c r="B1341" i="2"/>
  <c r="N1341" i="2" s="1"/>
  <c r="Q1340" i="2"/>
  <c r="B1340" i="2"/>
  <c r="Q1339" i="2"/>
  <c r="B1339" i="2"/>
  <c r="Q1338" i="2"/>
  <c r="B1338" i="2"/>
  <c r="O1338" i="2" s="1"/>
  <c r="Q1337" i="2"/>
  <c r="B1337" i="2"/>
  <c r="Q1336" i="2"/>
  <c r="B1336" i="2"/>
  <c r="Q1335" i="2"/>
  <c r="B1335" i="2"/>
  <c r="Q1334" i="2"/>
  <c r="B1334" i="2"/>
  <c r="Q1333" i="2"/>
  <c r="B1333" i="2"/>
  <c r="Q1332" i="2"/>
  <c r="B1332" i="2"/>
  <c r="Q1331" i="2"/>
  <c r="B1331" i="2"/>
  <c r="B1330" i="2"/>
  <c r="N1330" i="2" s="1"/>
  <c r="P1330" i="2" s="1"/>
  <c r="Q1330" i="2" s="1"/>
  <c r="Q1329" i="2"/>
  <c r="B1329" i="2"/>
  <c r="Q1328" i="2"/>
  <c r="B1328" i="2"/>
  <c r="N1328" i="2" s="1"/>
  <c r="B1327" i="2"/>
  <c r="Q1326" i="2"/>
  <c r="B1326" i="2"/>
  <c r="N1326" i="2" s="1"/>
  <c r="Q1325" i="2"/>
  <c r="B1325" i="2"/>
  <c r="Q1324" i="2"/>
  <c r="B1324" i="2"/>
  <c r="O1324" i="2" s="1"/>
  <c r="Q1323" i="2"/>
  <c r="B1323" i="2"/>
  <c r="O1323" i="2" s="1"/>
  <c r="Q1322" i="2"/>
  <c r="B1322" i="2"/>
  <c r="O1322" i="2" s="1"/>
  <c r="Q1321" i="2"/>
  <c r="B1321" i="2"/>
  <c r="Q1320" i="2"/>
  <c r="B1320" i="2"/>
  <c r="Q1319" i="2"/>
  <c r="B1319" i="2"/>
  <c r="O1319" i="2" s="1"/>
  <c r="Q1318" i="2"/>
  <c r="B1318" i="2"/>
  <c r="O1318" i="2" s="1"/>
  <c r="Q1317" i="2"/>
  <c r="B1317" i="2"/>
  <c r="Q1316" i="2"/>
  <c r="B1316" i="2"/>
  <c r="Q1315" i="2"/>
  <c r="B1315" i="2"/>
  <c r="Q1314" i="2"/>
  <c r="B1314" i="2"/>
  <c r="Q1313" i="2"/>
  <c r="B1313" i="2"/>
  <c r="Q1312" i="2"/>
  <c r="B1312" i="2"/>
  <c r="Q1311" i="2"/>
  <c r="B1311" i="2"/>
  <c r="Q1310" i="2"/>
  <c r="B1310" i="2"/>
  <c r="N1310" i="2" s="1"/>
  <c r="Q1309" i="2"/>
  <c r="B1309" i="2"/>
  <c r="Q1308" i="2"/>
  <c r="B1308" i="2"/>
  <c r="Q1307" i="2"/>
  <c r="B1307" i="2"/>
  <c r="Q1306" i="2"/>
  <c r="B1306" i="2"/>
  <c r="B1305" i="2"/>
  <c r="O1305" i="2" s="1"/>
  <c r="Q1304" i="2"/>
  <c r="B1304" i="2"/>
  <c r="Q1303" i="2"/>
  <c r="B1303" i="2"/>
  <c r="N1303" i="2" s="1"/>
  <c r="Q1302" i="2"/>
  <c r="B1302" i="2"/>
  <c r="N1302" i="2" s="1"/>
  <c r="Q1301" i="2"/>
  <c r="B1301" i="2"/>
  <c r="O1301" i="2" s="1"/>
  <c r="Q1300" i="2"/>
  <c r="B1300" i="2"/>
  <c r="N1300" i="2" s="1"/>
  <c r="Q1299" i="2"/>
  <c r="B1299" i="2"/>
  <c r="Q1298" i="2"/>
  <c r="B1298" i="2"/>
  <c r="N1298" i="2" s="1"/>
  <c r="Q1297" i="2"/>
  <c r="B1297" i="2"/>
  <c r="O1297" i="2" s="1"/>
  <c r="B1296" i="2"/>
  <c r="O1296" i="2" s="1"/>
  <c r="Q1295" i="2"/>
  <c r="B1295" i="2"/>
  <c r="O1295" i="2" s="1"/>
  <c r="Q1294" i="2"/>
  <c r="B1294" i="2"/>
  <c r="O1294" i="2" s="1"/>
  <c r="Q1293" i="2"/>
  <c r="B1293" i="2"/>
  <c r="Q1292" i="2"/>
  <c r="B1292" i="2"/>
  <c r="O1292" i="2" s="1"/>
  <c r="Q1291" i="2"/>
  <c r="B1291" i="2"/>
  <c r="O1291" i="2" s="1"/>
  <c r="Q1290" i="2"/>
  <c r="B1290" i="2"/>
  <c r="O1290" i="2" s="1"/>
  <c r="Q1289" i="2"/>
  <c r="B1289" i="2"/>
  <c r="Q1288" i="2"/>
  <c r="B1288" i="2"/>
  <c r="O1288" i="2" s="1"/>
  <c r="Q1287" i="2"/>
  <c r="B1287" i="2"/>
  <c r="O1287" i="2" s="1"/>
  <c r="B1286" i="2"/>
  <c r="Q1285" i="2"/>
  <c r="B1285" i="2"/>
  <c r="N1285" i="2" s="1"/>
  <c r="Q1284" i="2"/>
  <c r="B1284" i="2"/>
  <c r="N1284" i="2" s="1"/>
  <c r="B1283" i="2"/>
  <c r="O1283" i="2" s="1"/>
  <c r="Q1282" i="2"/>
  <c r="B1282" i="2"/>
  <c r="Q1281" i="2"/>
  <c r="B1281" i="2"/>
  <c r="O1281" i="2" s="1"/>
  <c r="Q1280" i="2"/>
  <c r="B1280" i="2"/>
  <c r="O1280" i="2" s="1"/>
  <c r="B1279" i="2"/>
  <c r="Q1278" i="2"/>
  <c r="B1278" i="2"/>
  <c r="N1278" i="2" s="1"/>
  <c r="Q1277" i="2"/>
  <c r="B1277" i="2"/>
  <c r="Q1276" i="2"/>
  <c r="B1276" i="2"/>
  <c r="N1276" i="2" s="1"/>
  <c r="Q1275" i="2"/>
  <c r="B1275" i="2"/>
  <c r="B1274" i="2"/>
  <c r="B1273" i="2"/>
  <c r="N1273" i="2" s="1"/>
  <c r="P1273" i="2" s="1"/>
  <c r="Q1273" i="2" s="1"/>
  <c r="Q1272" i="2"/>
  <c r="B1272" i="2"/>
  <c r="N1272" i="2" s="1"/>
  <c r="Q1271" i="2"/>
  <c r="B1271" i="2"/>
  <c r="N1271" i="2" s="1"/>
  <c r="Q1270" i="2"/>
  <c r="B1270" i="2"/>
  <c r="N1270" i="2" s="1"/>
  <c r="Q1269" i="2"/>
  <c r="O1269" i="2"/>
  <c r="B1269" i="2"/>
  <c r="N1269" i="2" s="1"/>
  <c r="Q1268" i="2"/>
  <c r="B1268" i="2"/>
  <c r="O1268" i="2" s="1"/>
  <c r="Q1267" i="2"/>
  <c r="B1267" i="2"/>
  <c r="Q1266" i="2"/>
  <c r="B1266" i="2"/>
  <c r="N1266" i="2" s="1"/>
  <c r="Q1265" i="2"/>
  <c r="B1265" i="2"/>
  <c r="Q1264" i="2"/>
  <c r="B1264" i="2"/>
  <c r="N1264" i="2" s="1"/>
  <c r="Q1263" i="2"/>
  <c r="B1263" i="2"/>
  <c r="Q1262" i="2"/>
  <c r="N1262" i="2"/>
  <c r="B1262" i="2"/>
  <c r="O1262" i="2" s="1"/>
  <c r="Q1261" i="2"/>
  <c r="B1261" i="2"/>
  <c r="N1261" i="2" s="1"/>
  <c r="Q1260" i="2"/>
  <c r="B1260" i="2"/>
  <c r="O1260" i="2" s="1"/>
  <c r="Q1259" i="2"/>
  <c r="B1259" i="2"/>
  <c r="Q1258" i="2"/>
  <c r="B1258" i="2"/>
  <c r="N1258" i="2" s="1"/>
  <c r="Q1257" i="2"/>
  <c r="B1257" i="2"/>
  <c r="Q1256" i="2"/>
  <c r="B1256" i="2"/>
  <c r="O1256" i="2" s="1"/>
  <c r="Q1255" i="2"/>
  <c r="B1255" i="2"/>
  <c r="N1255" i="2" s="1"/>
  <c r="Q1254" i="2"/>
  <c r="B1254" i="2"/>
  <c r="O1254" i="2" s="1"/>
  <c r="Q1253" i="2"/>
  <c r="B1253" i="2"/>
  <c r="N1253" i="2" s="1"/>
  <c r="Q1252" i="2"/>
  <c r="B1252" i="2"/>
  <c r="O1252" i="2" s="1"/>
  <c r="Q1251" i="2"/>
  <c r="B1251" i="2"/>
  <c r="N1251" i="2" s="1"/>
  <c r="Q1250" i="2"/>
  <c r="B1250" i="2"/>
  <c r="O1250" i="2" s="1"/>
  <c r="Q1249" i="2"/>
  <c r="B1249" i="2"/>
  <c r="Q1248" i="2"/>
  <c r="B1248" i="2"/>
  <c r="Q1247" i="2"/>
  <c r="B1247" i="2"/>
  <c r="N1247" i="2" s="1"/>
  <c r="Q1246" i="2"/>
  <c r="B1246" i="2"/>
  <c r="N1246" i="2" s="1"/>
  <c r="Q1245" i="2"/>
  <c r="B1245" i="2"/>
  <c r="B1244" i="2"/>
  <c r="Q1243" i="2"/>
  <c r="B1243" i="2"/>
  <c r="O1243" i="2" s="1"/>
  <c r="Q1242" i="2"/>
  <c r="B1242" i="2"/>
  <c r="N1242" i="2" s="1"/>
  <c r="Q1241" i="2"/>
  <c r="B1241" i="2"/>
  <c r="Q1240" i="2"/>
  <c r="B1240" i="2"/>
  <c r="N1240" i="2" s="1"/>
  <c r="Q1239" i="2"/>
  <c r="B1239" i="2"/>
  <c r="O1239" i="2" s="1"/>
  <c r="Q1238" i="2"/>
  <c r="B1238" i="2"/>
  <c r="O1238" i="2" s="1"/>
  <c r="Q1237" i="2"/>
  <c r="B1237" i="2"/>
  <c r="Q1236" i="2"/>
  <c r="B1236" i="2"/>
  <c r="N1236" i="2" s="1"/>
  <c r="Q1235" i="2"/>
  <c r="B1235" i="2"/>
  <c r="O1235" i="2" s="1"/>
  <c r="Q1234" i="2"/>
  <c r="B1234" i="2"/>
  <c r="Q1233" i="2"/>
  <c r="B1233" i="2"/>
  <c r="Q1232" i="2"/>
  <c r="B1232" i="2"/>
  <c r="N1232" i="2" s="1"/>
  <c r="Q1231" i="2"/>
  <c r="B1231" i="2"/>
  <c r="O1231" i="2" s="1"/>
  <c r="Q1230" i="2"/>
  <c r="O1230" i="2"/>
  <c r="B1230" i="2"/>
  <c r="N1230" i="2" s="1"/>
  <c r="Q1229" i="2"/>
  <c r="B1229" i="2"/>
  <c r="Q1228" i="2"/>
  <c r="B1228" i="2"/>
  <c r="N1228" i="2" s="1"/>
  <c r="Q1227" i="2"/>
  <c r="B1227" i="2"/>
  <c r="O1227" i="2" s="1"/>
  <c r="Q1226" i="2"/>
  <c r="B1226" i="2"/>
  <c r="N1226" i="2" s="1"/>
  <c r="Q1225" i="2"/>
  <c r="B1225" i="2"/>
  <c r="O1225" i="2" s="1"/>
  <c r="Q1224" i="2"/>
  <c r="B1224" i="2"/>
  <c r="N1224" i="2" s="1"/>
  <c r="Q1223" i="2"/>
  <c r="B1223" i="2"/>
  <c r="O1223" i="2" s="1"/>
  <c r="Q1222" i="2"/>
  <c r="B1222" i="2"/>
  <c r="Q1221" i="2"/>
  <c r="B1221" i="2"/>
  <c r="O1221" i="2" s="1"/>
  <c r="Q1220" i="2"/>
  <c r="B1220" i="2"/>
  <c r="B1219" i="2"/>
  <c r="N1219" i="2" s="1"/>
  <c r="P1219" i="2" s="1"/>
  <c r="Q1219" i="2" s="1"/>
  <c r="B1218" i="2"/>
  <c r="B1217" i="2"/>
  <c r="N1217" i="2" s="1"/>
  <c r="P1217" i="2" s="1"/>
  <c r="Q1217" i="2" s="1"/>
  <c r="Q1216" i="2"/>
  <c r="B1216" i="2"/>
  <c r="O1216" i="2" s="1"/>
  <c r="B1215" i="2"/>
  <c r="O1215" i="2" s="1"/>
  <c r="Q1214" i="2"/>
  <c r="B1214" i="2"/>
  <c r="N1214" i="2" s="1"/>
  <c r="Q1213" i="2"/>
  <c r="B1213" i="2"/>
  <c r="O1213" i="2" s="1"/>
  <c r="Q1212" i="2"/>
  <c r="B1212" i="2"/>
  <c r="O1212" i="2" s="1"/>
  <c r="Q1211" i="2"/>
  <c r="B1211" i="2"/>
  <c r="O1211" i="2" s="1"/>
  <c r="Q1210" i="2"/>
  <c r="B1210" i="2"/>
  <c r="Q1209" i="2"/>
  <c r="B1209" i="2"/>
  <c r="O1209" i="2" s="1"/>
  <c r="Q1208" i="2"/>
  <c r="B1208" i="2"/>
  <c r="Q1207" i="2"/>
  <c r="B1207" i="2"/>
  <c r="Q1206" i="2"/>
  <c r="B1206" i="2"/>
  <c r="N1206" i="2" s="1"/>
  <c r="Q1205" i="2"/>
  <c r="B1205" i="2"/>
  <c r="O1205" i="2" s="1"/>
  <c r="Q1204" i="2"/>
  <c r="B1204" i="2"/>
  <c r="O1204" i="2" s="1"/>
  <c r="Q1203" i="2"/>
  <c r="B1203" i="2"/>
  <c r="O1203" i="2" s="1"/>
  <c r="Q1202" i="2"/>
  <c r="B1202" i="2"/>
  <c r="N1202" i="2" s="1"/>
  <c r="B1201" i="2"/>
  <c r="O1201" i="2" s="1"/>
  <c r="Q1200" i="2"/>
  <c r="B1200" i="2"/>
  <c r="N1200" i="2" s="1"/>
  <c r="Q1199" i="2"/>
  <c r="B1199" i="2"/>
  <c r="O1199" i="2" s="1"/>
  <c r="Q1198" i="2"/>
  <c r="B1198" i="2"/>
  <c r="Q1197" i="2"/>
  <c r="B1197" i="2"/>
  <c r="O1197" i="2" s="1"/>
  <c r="Q1196" i="2"/>
  <c r="B1196" i="2"/>
  <c r="N1196" i="2" s="1"/>
  <c r="B1195" i="2"/>
  <c r="O1195" i="2" s="1"/>
  <c r="Q1194" i="2"/>
  <c r="B1194" i="2"/>
  <c r="O1194" i="2" s="1"/>
  <c r="Q1193" i="2"/>
  <c r="B1193" i="2"/>
  <c r="O1193" i="2" s="1"/>
  <c r="Q1192" i="2"/>
  <c r="B1192" i="2"/>
  <c r="O1192" i="2" s="1"/>
  <c r="Q1191" i="2"/>
  <c r="B1191" i="2"/>
  <c r="N1191" i="2" s="1"/>
  <c r="Q1190" i="2"/>
  <c r="B1190" i="2"/>
  <c r="O1190" i="2" s="1"/>
  <c r="Q1189" i="2"/>
  <c r="B1189" i="2"/>
  <c r="O1189" i="2" s="1"/>
  <c r="Q1188" i="2"/>
  <c r="B1188" i="2"/>
  <c r="O1188" i="2" s="1"/>
  <c r="Q1187" i="2"/>
  <c r="B1187" i="2"/>
  <c r="O1187" i="2" s="1"/>
  <c r="Q1186" i="2"/>
  <c r="B1186" i="2"/>
  <c r="O1186" i="2" s="1"/>
  <c r="B1185" i="2"/>
  <c r="N1185" i="2" s="1"/>
  <c r="P1185" i="2" s="1"/>
  <c r="Q1185" i="2" s="1"/>
  <c r="Q1184" i="2"/>
  <c r="B1184" i="2"/>
  <c r="O1184" i="2" s="1"/>
  <c r="B1183" i="2"/>
  <c r="O1183" i="2" s="1"/>
  <c r="Q1182" i="2"/>
  <c r="B1182" i="2"/>
  <c r="N1182" i="2" s="1"/>
  <c r="Q1181" i="2"/>
  <c r="B1181" i="2"/>
  <c r="O1181" i="2" s="1"/>
  <c r="Q1180" i="2"/>
  <c r="B1180" i="2"/>
  <c r="Q1179" i="2"/>
  <c r="B1179" i="2"/>
  <c r="O1179" i="2" s="1"/>
  <c r="Q1178" i="2"/>
  <c r="B1178" i="2"/>
  <c r="N1178" i="2" s="1"/>
  <c r="B1177" i="2"/>
  <c r="O1177" i="2" s="1"/>
  <c r="Q1176" i="2"/>
  <c r="B1176" i="2"/>
  <c r="O1176" i="2" s="1"/>
  <c r="Q1175" i="2"/>
  <c r="B1175" i="2"/>
  <c r="N1175" i="2" s="1"/>
  <c r="Q1174" i="2"/>
  <c r="B1174" i="2"/>
  <c r="O1174" i="2" s="1"/>
  <c r="Q1173" i="2"/>
  <c r="B1173" i="2"/>
  <c r="N1173" i="2" s="1"/>
  <c r="Q1172" i="2"/>
  <c r="B1172" i="2"/>
  <c r="O1172" i="2" s="1"/>
  <c r="Q1171" i="2"/>
  <c r="B1171" i="2"/>
  <c r="N1171" i="2" s="1"/>
  <c r="B1170" i="2"/>
  <c r="O1170" i="2" s="1"/>
  <c r="Q1169" i="2"/>
  <c r="B1169" i="2"/>
  <c r="N1169" i="2" s="1"/>
  <c r="B1168" i="2"/>
  <c r="Q1167" i="2"/>
  <c r="B1167" i="2"/>
  <c r="O1167" i="2" s="1"/>
  <c r="Q1166" i="2"/>
  <c r="B1166" i="2"/>
  <c r="Q1165" i="2"/>
  <c r="B1165" i="2"/>
  <c r="O1165" i="2" s="1"/>
  <c r="Q1164" i="2"/>
  <c r="B1164" i="2"/>
  <c r="Q1163" i="2"/>
  <c r="B1163" i="2"/>
  <c r="O1163" i="2" s="1"/>
  <c r="Q1162" i="2"/>
  <c r="B1162" i="2"/>
  <c r="Q1161" i="2"/>
  <c r="B1161" i="2"/>
  <c r="Q1160" i="2"/>
  <c r="B1160" i="2"/>
  <c r="N1160" i="2" s="1"/>
  <c r="Q1159" i="2"/>
  <c r="B1159" i="2"/>
  <c r="Q1158" i="2"/>
  <c r="O1158" i="2"/>
  <c r="B1158" i="2"/>
  <c r="N1158" i="2" s="1"/>
  <c r="Q1157" i="2"/>
  <c r="B1157" i="2"/>
  <c r="Q1156" i="2"/>
  <c r="B1156" i="2"/>
  <c r="O1156" i="2" s="1"/>
  <c r="Q1155" i="2"/>
  <c r="B1155" i="2"/>
  <c r="Q1154" i="2"/>
  <c r="B1154" i="2"/>
  <c r="Q1153" i="2"/>
  <c r="B1153" i="2"/>
  <c r="Q1152" i="2"/>
  <c r="B1152" i="2"/>
  <c r="N1152" i="2" s="1"/>
  <c r="Q1151" i="2"/>
  <c r="B1151" i="2"/>
  <c r="Q1150" i="2"/>
  <c r="B1150" i="2"/>
  <c r="Q1149" i="2"/>
  <c r="B1149" i="2"/>
  <c r="Q1148" i="2"/>
  <c r="B1148" i="2"/>
  <c r="O1148" i="2" s="1"/>
  <c r="Q1147" i="2"/>
  <c r="B1147" i="2"/>
  <c r="Q1146" i="2"/>
  <c r="B1146" i="2"/>
  <c r="Q1145" i="2"/>
  <c r="B1145" i="2"/>
  <c r="Q1144" i="2"/>
  <c r="B1144" i="2"/>
  <c r="Q1143" i="2"/>
  <c r="B1143" i="2"/>
  <c r="Q1142" i="2"/>
  <c r="B1142" i="2"/>
  <c r="Q1141" i="2"/>
  <c r="B1141" i="2"/>
  <c r="Q1140" i="2"/>
  <c r="B1140" i="2"/>
  <c r="N1140" i="2" s="1"/>
  <c r="Q1139" i="2"/>
  <c r="B1139" i="2"/>
  <c r="Q1138" i="2"/>
  <c r="B1138" i="2"/>
  <c r="O1138" i="2" s="1"/>
  <c r="Q1137" i="2"/>
  <c r="B1137" i="2"/>
  <c r="Q1136" i="2"/>
  <c r="B1136" i="2"/>
  <c r="O1136" i="2" s="1"/>
  <c r="Q1135" i="2"/>
  <c r="B1135" i="2"/>
  <c r="Q1134" i="2"/>
  <c r="B1134" i="2"/>
  <c r="B1133" i="2"/>
  <c r="O1133" i="2" s="1"/>
  <c r="Q1132" i="2"/>
  <c r="B1132" i="2"/>
  <c r="N1132" i="2" s="1"/>
  <c r="Q1131" i="2"/>
  <c r="B1131" i="2"/>
  <c r="O1131" i="2" s="1"/>
  <c r="Q1130" i="2"/>
  <c r="O1130" i="2"/>
  <c r="B1130" i="2"/>
  <c r="N1130" i="2" s="1"/>
  <c r="Q1129" i="2"/>
  <c r="B1129" i="2"/>
  <c r="O1129" i="2" s="1"/>
  <c r="B1128" i="2"/>
  <c r="B1127" i="2"/>
  <c r="N1127" i="2" s="1"/>
  <c r="P1127" i="2" s="1"/>
  <c r="Q1127" i="2" s="1"/>
  <c r="B1126" i="2"/>
  <c r="O1126" i="2" s="1"/>
  <c r="Q1125" i="2"/>
  <c r="B1125" i="2"/>
  <c r="Q1124" i="2"/>
  <c r="B1124" i="2"/>
  <c r="O1124" i="2" s="1"/>
  <c r="Q1123" i="2"/>
  <c r="B1123" i="2"/>
  <c r="Q1122" i="2"/>
  <c r="B1122" i="2"/>
  <c r="B1121" i="2"/>
  <c r="O1121" i="2" s="1"/>
  <c r="Q1120" i="2"/>
  <c r="B1120" i="2"/>
  <c r="Q1119" i="2"/>
  <c r="B1119" i="2"/>
  <c r="O1119" i="2" s="1"/>
  <c r="Q1118" i="2"/>
  <c r="B1118" i="2"/>
  <c r="N1118" i="2" s="1"/>
  <c r="Q1117" i="2"/>
  <c r="B1117" i="2"/>
  <c r="O1117" i="2" s="1"/>
  <c r="Q1116" i="2"/>
  <c r="B1116" i="2"/>
  <c r="B1115" i="2"/>
  <c r="Q1114" i="2"/>
  <c r="B1114" i="2"/>
  <c r="B1113" i="2"/>
  <c r="N1113" i="2" s="1"/>
  <c r="P1113" i="2" s="1"/>
  <c r="Q1113" i="2" s="1"/>
  <c r="Q1112" i="2"/>
  <c r="B1112" i="2"/>
  <c r="Q1111" i="2"/>
  <c r="B1111" i="2"/>
  <c r="Q1110" i="2"/>
  <c r="B1110" i="2"/>
  <c r="O1110" i="2" s="1"/>
  <c r="Q1109" i="2"/>
  <c r="B1109" i="2"/>
  <c r="Q1108" i="2"/>
  <c r="B1108" i="2"/>
  <c r="O1108" i="2" s="1"/>
  <c r="Q1107" i="2"/>
  <c r="B1107" i="2"/>
  <c r="Q1106" i="2"/>
  <c r="B1106" i="2"/>
  <c r="B1105" i="2"/>
  <c r="Q1104" i="2"/>
  <c r="B1104" i="2"/>
  <c r="O1104" i="2" s="1"/>
  <c r="Q1103" i="2"/>
  <c r="B1103" i="2"/>
  <c r="Q1102" i="2"/>
  <c r="B1102" i="2"/>
  <c r="O1102" i="2" s="1"/>
  <c r="Q1101" i="2"/>
  <c r="B1101" i="2"/>
  <c r="Q1100" i="2"/>
  <c r="B1100" i="2"/>
  <c r="O1100" i="2" s="1"/>
  <c r="Q1099" i="2"/>
  <c r="B1099" i="2"/>
  <c r="Q1098" i="2"/>
  <c r="B1098" i="2"/>
  <c r="Q1097" i="2"/>
  <c r="B1097" i="2"/>
  <c r="Q1096" i="2"/>
  <c r="B1096" i="2"/>
  <c r="Q1095" i="2"/>
  <c r="B1095" i="2"/>
  <c r="B1094" i="2"/>
  <c r="Q1093" i="2"/>
  <c r="B1093" i="2"/>
  <c r="Q1092" i="2"/>
  <c r="B1092" i="2"/>
  <c r="Q1091" i="2"/>
  <c r="B1091" i="2"/>
  <c r="Q1090" i="2"/>
  <c r="B1090" i="2"/>
  <c r="N1090" i="2" s="1"/>
  <c r="Q1089" i="2"/>
  <c r="B1089" i="2"/>
  <c r="Q1088" i="2"/>
  <c r="B1088" i="2"/>
  <c r="Q1087" i="2"/>
  <c r="B1087" i="2"/>
  <c r="Q1086" i="2"/>
  <c r="B1086" i="2"/>
  <c r="Q1085" i="2"/>
  <c r="B1085" i="2"/>
  <c r="O1085" i="2" s="1"/>
  <c r="B1084" i="2"/>
  <c r="B1083" i="2"/>
  <c r="N1083" i="2" s="1"/>
  <c r="P1083" i="2" s="1"/>
  <c r="Q1083" i="2" s="1"/>
  <c r="Q1082" i="2"/>
  <c r="B1082" i="2"/>
  <c r="Q1081" i="2"/>
  <c r="B1081" i="2"/>
  <c r="B1080" i="2"/>
  <c r="Q1079" i="2"/>
  <c r="B1079" i="2"/>
  <c r="Q1078" i="2"/>
  <c r="B1078" i="2"/>
  <c r="Q1077" i="2"/>
  <c r="B1077" i="2"/>
  <c r="Q1076" i="2"/>
  <c r="B1076" i="2"/>
  <c r="Q1075" i="2"/>
  <c r="B1075" i="2"/>
  <c r="Q1074" i="2"/>
  <c r="B1074" i="2"/>
  <c r="N1074" i="2" s="1"/>
  <c r="Q1073" i="2"/>
  <c r="B1073" i="2"/>
  <c r="Q1072" i="2"/>
  <c r="B1072" i="2"/>
  <c r="N1072" i="2" s="1"/>
  <c r="Q1071" i="2"/>
  <c r="B1071" i="2"/>
  <c r="Q1070" i="2"/>
  <c r="B1070" i="2"/>
  <c r="O1070" i="2" s="1"/>
  <c r="Q1069" i="2"/>
  <c r="B1069" i="2"/>
  <c r="B1068" i="2"/>
  <c r="N1068" i="2" s="1"/>
  <c r="P1068" i="2" s="1"/>
  <c r="Q1068" i="2" s="1"/>
  <c r="Q1067" i="2"/>
  <c r="B1067" i="2"/>
  <c r="O1067" i="2" s="1"/>
  <c r="Q1066" i="2"/>
  <c r="B1066" i="2"/>
  <c r="N1066" i="2" s="1"/>
  <c r="Q1065" i="2"/>
  <c r="B1065" i="2"/>
  <c r="Q1064" i="2"/>
  <c r="B1064" i="2"/>
  <c r="N1064" i="2" s="1"/>
  <c r="Q1063" i="2"/>
  <c r="B1063" i="2"/>
  <c r="O1063" i="2" s="1"/>
  <c r="Q1062" i="2"/>
  <c r="B1062" i="2"/>
  <c r="N1062" i="2" s="1"/>
  <c r="Q1061" i="2"/>
  <c r="B1061" i="2"/>
  <c r="O1061" i="2" s="1"/>
  <c r="Q1060" i="2"/>
  <c r="B1060" i="2"/>
  <c r="N1060" i="2" s="1"/>
  <c r="Q1059" i="2"/>
  <c r="B1059" i="2"/>
  <c r="O1059" i="2" s="1"/>
  <c r="Q1058" i="2"/>
  <c r="B1058" i="2"/>
  <c r="N1058" i="2" s="1"/>
  <c r="Q1057" i="2"/>
  <c r="B1057" i="2"/>
  <c r="Q1056" i="2"/>
  <c r="B1056" i="2"/>
  <c r="N1056" i="2" s="1"/>
  <c r="Q1055" i="2"/>
  <c r="B1055" i="2"/>
  <c r="O1055" i="2" s="1"/>
  <c r="Q1054" i="2"/>
  <c r="B1054" i="2"/>
  <c r="N1054" i="2" s="1"/>
  <c r="Q1053" i="2"/>
  <c r="B1053" i="2"/>
  <c r="O1053" i="2" s="1"/>
  <c r="Q1052" i="2"/>
  <c r="B1052" i="2"/>
  <c r="N1052" i="2" s="1"/>
  <c r="Q1051" i="2"/>
  <c r="B1051" i="2"/>
  <c r="Q1050" i="2"/>
  <c r="B1050" i="2"/>
  <c r="Q1049" i="2"/>
  <c r="B1049" i="2"/>
  <c r="O1049" i="2" s="1"/>
  <c r="Q1048" i="2"/>
  <c r="B1048" i="2"/>
  <c r="O1048" i="2" s="1"/>
  <c r="B1047" i="2"/>
  <c r="Q1046" i="2"/>
  <c r="B1046" i="2"/>
  <c r="N1046" i="2" s="1"/>
  <c r="Q1045" i="2"/>
  <c r="B1045" i="2"/>
  <c r="O1045" i="2" s="1"/>
  <c r="Q1044" i="2"/>
  <c r="B1044" i="2"/>
  <c r="N1044" i="2" s="1"/>
  <c r="Q1043" i="2"/>
  <c r="B1043" i="2"/>
  <c r="Q1042" i="2"/>
  <c r="B1042" i="2"/>
  <c r="Q1041" i="2"/>
  <c r="B1041" i="2"/>
  <c r="Q1040" i="2"/>
  <c r="B1040" i="2"/>
  <c r="Q1039" i="2"/>
  <c r="B1039" i="2"/>
  <c r="O1039" i="2" s="1"/>
  <c r="Q1038" i="2"/>
  <c r="B1038" i="2"/>
  <c r="N1038" i="2" s="1"/>
  <c r="Q1037" i="2"/>
  <c r="B1037" i="2"/>
  <c r="N1037" i="2" s="1"/>
  <c r="Q1036" i="2"/>
  <c r="B1036" i="2"/>
  <c r="Q1035" i="2"/>
  <c r="B1035" i="2"/>
  <c r="N1035" i="2" s="1"/>
  <c r="Q1034" i="2"/>
  <c r="B1034" i="2"/>
  <c r="Q1033" i="2"/>
  <c r="B1033" i="2"/>
  <c r="O1033" i="2" s="1"/>
  <c r="Q1032" i="2"/>
  <c r="B1032" i="2"/>
  <c r="N1032" i="2" s="1"/>
  <c r="Q1031" i="2"/>
  <c r="B1031" i="2"/>
  <c r="N1031" i="2" s="1"/>
  <c r="Q1030" i="2"/>
  <c r="B1030" i="2"/>
  <c r="N1030" i="2" s="1"/>
  <c r="Q1029" i="2"/>
  <c r="B1029" i="2"/>
  <c r="O1029" i="2" s="1"/>
  <c r="Q1028" i="2"/>
  <c r="B1028" i="2"/>
  <c r="Q1027" i="2"/>
  <c r="B1027" i="2"/>
  <c r="O1027" i="2" s="1"/>
  <c r="Q1026" i="2"/>
  <c r="B1026" i="2"/>
  <c r="N1026" i="2" s="1"/>
  <c r="Q1025" i="2"/>
  <c r="B1025" i="2"/>
  <c r="O1025" i="2" s="1"/>
  <c r="Q1024" i="2"/>
  <c r="B1024" i="2"/>
  <c r="N1024" i="2" s="1"/>
  <c r="Q1023" i="2"/>
  <c r="O1023" i="2"/>
  <c r="B1023" i="2"/>
  <c r="N1023" i="2" s="1"/>
  <c r="Q1022" i="2"/>
  <c r="B1022" i="2"/>
  <c r="N1022" i="2" s="1"/>
  <c r="Q1021" i="2"/>
  <c r="B1021" i="2"/>
  <c r="N1021" i="2" s="1"/>
  <c r="B1020" i="2"/>
  <c r="O1020" i="2" s="1"/>
  <c r="Q1019" i="2"/>
  <c r="N1019" i="2"/>
  <c r="B1019" i="2"/>
  <c r="O1019" i="2" s="1"/>
  <c r="Q1018" i="2"/>
  <c r="B1018" i="2"/>
  <c r="O1018" i="2" s="1"/>
  <c r="Q1017" i="2"/>
  <c r="B1017" i="2"/>
  <c r="Q1016" i="2"/>
  <c r="B1016" i="2"/>
  <c r="Q1015" i="2"/>
  <c r="B1015" i="2"/>
  <c r="N1015" i="2" s="1"/>
  <c r="Q1014" i="2"/>
  <c r="B1014" i="2"/>
  <c r="Q1013" i="2"/>
  <c r="B1013" i="2"/>
  <c r="B1012" i="2"/>
  <c r="N1012" i="2" s="1"/>
  <c r="P1012" i="2" s="1"/>
  <c r="Q1012" i="2" s="1"/>
  <c r="Q1011" i="2"/>
  <c r="B1011" i="2"/>
  <c r="Q1010" i="2"/>
  <c r="B1010" i="2"/>
  <c r="Q1009" i="2"/>
  <c r="B1009" i="2"/>
  <c r="Q1008" i="2"/>
  <c r="B1008" i="2"/>
  <c r="Q1007" i="2"/>
  <c r="B1007" i="2"/>
  <c r="N1007" i="2" s="1"/>
  <c r="Q1006" i="2"/>
  <c r="B1006" i="2"/>
  <c r="N1006" i="2" s="1"/>
  <c r="Q1005" i="2"/>
  <c r="B1005" i="2"/>
  <c r="Q1004" i="2"/>
  <c r="B1004" i="2"/>
  <c r="O1004" i="2" s="1"/>
  <c r="Q1003" i="2"/>
  <c r="B1003" i="2"/>
  <c r="N1003" i="2" s="1"/>
  <c r="Q1002" i="2"/>
  <c r="B1002" i="2"/>
  <c r="Q1001" i="2"/>
  <c r="B1001" i="2"/>
  <c r="N1001" i="2" s="1"/>
  <c r="Q1000" i="2"/>
  <c r="B1000" i="2"/>
  <c r="O1000" i="2" s="1"/>
  <c r="B999" i="2"/>
  <c r="Q998" i="2"/>
  <c r="B998" i="2"/>
  <c r="Q997" i="2"/>
  <c r="B997" i="2"/>
  <c r="O997" i="2" s="1"/>
  <c r="Q996" i="2"/>
  <c r="B996" i="2"/>
  <c r="O996" i="2" s="1"/>
  <c r="Q995" i="2"/>
  <c r="B995" i="2"/>
  <c r="O995" i="2" s="1"/>
  <c r="Q994" i="2"/>
  <c r="B994" i="2"/>
  <c r="N994" i="2" s="1"/>
  <c r="B993" i="2"/>
  <c r="O993" i="2" s="1"/>
  <c r="Q992" i="2"/>
  <c r="B992" i="2"/>
  <c r="N992" i="2" s="1"/>
  <c r="Q991" i="2"/>
  <c r="B991" i="2"/>
  <c r="N991" i="2" s="1"/>
  <c r="Q990" i="2"/>
  <c r="B990" i="2"/>
  <c r="N990" i="2" s="1"/>
  <c r="Q989" i="2"/>
  <c r="B989" i="2"/>
  <c r="N989" i="2" s="1"/>
  <c r="Q988" i="2"/>
  <c r="B988" i="2"/>
  <c r="N988" i="2" s="1"/>
  <c r="Q987" i="2"/>
  <c r="B987" i="2"/>
  <c r="N987" i="2" s="1"/>
  <c r="Q986" i="2"/>
  <c r="B986" i="2"/>
  <c r="B985" i="2"/>
  <c r="N985" i="2" s="1"/>
  <c r="P985" i="2" s="1"/>
  <c r="Q985" i="2" s="1"/>
  <c r="Q984" i="2"/>
  <c r="B984" i="2"/>
  <c r="Q983" i="2"/>
  <c r="B983" i="2"/>
  <c r="Q982" i="2"/>
  <c r="B982" i="2"/>
  <c r="O982" i="2" s="1"/>
  <c r="B981" i="2"/>
  <c r="N981" i="2" s="1"/>
  <c r="P981" i="2" s="1"/>
  <c r="Q981" i="2" s="1"/>
  <c r="Q980" i="2"/>
  <c r="B980" i="2"/>
  <c r="Q979" i="2"/>
  <c r="B979" i="2"/>
  <c r="N979" i="2" s="1"/>
  <c r="Q978" i="2"/>
  <c r="B978" i="2"/>
  <c r="O978" i="2" s="1"/>
  <c r="B977" i="2"/>
  <c r="O977" i="2" s="1"/>
  <c r="Q976" i="2"/>
  <c r="B976" i="2"/>
  <c r="O976" i="2" s="1"/>
  <c r="Q975" i="2"/>
  <c r="B975" i="2"/>
  <c r="Q974" i="2"/>
  <c r="B974" i="2"/>
  <c r="N974" i="2" s="1"/>
  <c r="Q973" i="2"/>
  <c r="B973" i="2"/>
  <c r="O973" i="2" s="1"/>
  <c r="Q972" i="2"/>
  <c r="B972" i="2"/>
  <c r="O972" i="2" s="1"/>
  <c r="Q971" i="2"/>
  <c r="B971" i="2"/>
  <c r="O971" i="2" s="1"/>
  <c r="Q970" i="2"/>
  <c r="B970" i="2"/>
  <c r="O970" i="2" s="1"/>
  <c r="Q969" i="2"/>
  <c r="B969" i="2"/>
  <c r="O969" i="2" s="1"/>
  <c r="Q968" i="2"/>
  <c r="B968" i="2"/>
  <c r="O968" i="2" s="1"/>
  <c r="Q967" i="2"/>
  <c r="B967" i="2"/>
  <c r="O967" i="2" s="1"/>
  <c r="Q966" i="2"/>
  <c r="B966" i="2"/>
  <c r="O966" i="2" s="1"/>
  <c r="Q965" i="2"/>
  <c r="B965" i="2"/>
  <c r="O965" i="2" s="1"/>
  <c r="Q964" i="2"/>
  <c r="B964" i="2"/>
  <c r="O964" i="2" s="1"/>
  <c r="Q963" i="2"/>
  <c r="B963" i="2"/>
  <c r="O963" i="2" s="1"/>
  <c r="Q962" i="2"/>
  <c r="B962" i="2"/>
  <c r="O962" i="2" s="1"/>
  <c r="Q961" i="2"/>
  <c r="B961" i="2"/>
  <c r="O961" i="2" s="1"/>
  <c r="Q960" i="2"/>
  <c r="B960" i="2"/>
  <c r="O960" i="2" s="1"/>
  <c r="Q959" i="2"/>
  <c r="B959" i="2"/>
  <c r="O959" i="2" s="1"/>
  <c r="B958" i="2"/>
  <c r="N958" i="2" s="1"/>
  <c r="P958" i="2" s="1"/>
  <c r="Q958" i="2" s="1"/>
  <c r="Q957" i="2"/>
  <c r="B957" i="2"/>
  <c r="O957" i="2" s="1"/>
  <c r="B956" i="2"/>
  <c r="O956" i="2" s="1"/>
  <c r="Q955" i="2"/>
  <c r="B955" i="2"/>
  <c r="Q954" i="2"/>
  <c r="B954" i="2"/>
  <c r="O954" i="2" s="1"/>
  <c r="Q953" i="2"/>
  <c r="B953" i="2"/>
  <c r="O953" i="2" s="1"/>
  <c r="Q952" i="2"/>
  <c r="B952" i="2"/>
  <c r="O952" i="2" s="1"/>
  <c r="Q951" i="2"/>
  <c r="B951" i="2"/>
  <c r="O951" i="2" s="1"/>
  <c r="Q950" i="2"/>
  <c r="B950" i="2"/>
  <c r="O950" i="2" s="1"/>
  <c r="Q949" i="2"/>
  <c r="B949" i="2"/>
  <c r="O949" i="2" s="1"/>
  <c r="Q948" i="2"/>
  <c r="B948" i="2"/>
  <c r="O948" i="2" s="1"/>
  <c r="Q947" i="2"/>
  <c r="B947" i="2"/>
  <c r="O947" i="2" s="1"/>
  <c r="Q946" i="2"/>
  <c r="B946" i="2"/>
  <c r="Q945" i="2"/>
  <c r="B945" i="2"/>
  <c r="N945" i="2" s="1"/>
  <c r="B944" i="2"/>
  <c r="N944" i="2" s="1"/>
  <c r="P944" i="2" s="1"/>
  <c r="Q944" i="2" s="1"/>
  <c r="Q943" i="2"/>
  <c r="B943" i="2"/>
  <c r="N943" i="2" s="1"/>
  <c r="Q942" i="2"/>
  <c r="B942" i="2"/>
  <c r="N942" i="2" s="1"/>
  <c r="B941" i="2"/>
  <c r="O941" i="2" s="1"/>
  <c r="Q940" i="2"/>
  <c r="B940" i="2"/>
  <c r="O940" i="2" s="1"/>
  <c r="Q939" i="2"/>
  <c r="B939" i="2"/>
  <c r="O939" i="2" s="1"/>
  <c r="Q938" i="2"/>
  <c r="B938" i="2"/>
  <c r="Q937" i="2"/>
  <c r="B937" i="2"/>
  <c r="O937" i="2" s="1"/>
  <c r="Q936" i="2"/>
  <c r="B936" i="2"/>
  <c r="N936" i="2" s="1"/>
  <c r="B935" i="2"/>
  <c r="Q934" i="2"/>
  <c r="B934" i="2"/>
  <c r="N934" i="2" s="1"/>
  <c r="Q933" i="2"/>
  <c r="B933" i="2"/>
  <c r="N933" i="2" s="1"/>
  <c r="Q932" i="2"/>
  <c r="B932" i="2"/>
  <c r="Q931" i="2"/>
  <c r="B931" i="2"/>
  <c r="O931" i="2" s="1"/>
  <c r="Q930" i="2"/>
  <c r="B930" i="2"/>
  <c r="Q929" i="2"/>
  <c r="B929" i="2"/>
  <c r="O929" i="2" s="1"/>
  <c r="Q928" i="2"/>
  <c r="B928" i="2"/>
  <c r="N928" i="2" s="1"/>
  <c r="Q927" i="2"/>
  <c r="B927" i="2"/>
  <c r="Q926" i="2"/>
  <c r="B926" i="2"/>
  <c r="N926" i="2" s="1"/>
  <c r="B925" i="2"/>
  <c r="O925" i="2" s="1"/>
  <c r="Q924" i="2"/>
  <c r="B924" i="2"/>
  <c r="O924" i="2" s="1"/>
  <c r="Q923" i="2"/>
  <c r="B923" i="2"/>
  <c r="N923" i="2" s="1"/>
  <c r="Q922" i="2"/>
  <c r="B922" i="2"/>
  <c r="Q921" i="2"/>
  <c r="B921" i="2"/>
  <c r="N921" i="2" s="1"/>
  <c r="Q920" i="2"/>
  <c r="B920" i="2"/>
  <c r="O920" i="2" s="1"/>
  <c r="B919" i="2"/>
  <c r="N919" i="2" s="1"/>
  <c r="P919" i="2" s="1"/>
  <c r="Q919" i="2" s="1"/>
  <c r="Q918" i="2"/>
  <c r="B918" i="2"/>
  <c r="N918" i="2" s="1"/>
  <c r="B917" i="2"/>
  <c r="O917" i="2" s="1"/>
  <c r="Q916" i="2"/>
  <c r="B916" i="2"/>
  <c r="O916" i="2" s="1"/>
  <c r="Q915" i="2"/>
  <c r="B915" i="2"/>
  <c r="Q914" i="2"/>
  <c r="B914" i="2"/>
  <c r="O914" i="2" s="1"/>
  <c r="Q913" i="2"/>
  <c r="B913" i="2"/>
  <c r="O913" i="2" s="1"/>
  <c r="Q912" i="2"/>
  <c r="B912" i="2"/>
  <c r="O912" i="2" s="1"/>
  <c r="Q911" i="2"/>
  <c r="B911" i="2"/>
  <c r="O911" i="2" s="1"/>
  <c r="Q910" i="2"/>
  <c r="B910" i="2"/>
  <c r="Q909" i="2"/>
  <c r="B909" i="2"/>
  <c r="O909" i="2" s="1"/>
  <c r="Q908" i="2"/>
  <c r="B908" i="2"/>
  <c r="O908" i="2" s="1"/>
  <c r="Q907" i="2"/>
  <c r="B907" i="2"/>
  <c r="O907" i="2" s="1"/>
  <c r="Q906" i="2"/>
  <c r="B906" i="2"/>
  <c r="O906" i="2" s="1"/>
  <c r="B905" i="2"/>
  <c r="Q904" i="2"/>
  <c r="B904" i="2"/>
  <c r="N904" i="2" s="1"/>
  <c r="Q903" i="2"/>
  <c r="B903" i="2"/>
  <c r="Q902" i="2"/>
  <c r="B902" i="2"/>
  <c r="N902" i="2" s="1"/>
  <c r="Q901" i="2"/>
  <c r="B901" i="2"/>
  <c r="O901" i="2" s="1"/>
  <c r="B900" i="2"/>
  <c r="O900" i="2" s="1"/>
  <c r="Q899" i="2"/>
  <c r="B899" i="2"/>
  <c r="N899" i="2" s="1"/>
  <c r="Q898" i="2"/>
  <c r="B898" i="2"/>
  <c r="O898" i="2" s="1"/>
  <c r="B897" i="2"/>
  <c r="N897" i="2" s="1"/>
  <c r="P897" i="2" s="1"/>
  <c r="Q897" i="2" s="1"/>
  <c r="Q896" i="2"/>
  <c r="B896" i="2"/>
  <c r="B895" i="2"/>
  <c r="Q894" i="2"/>
  <c r="B894" i="2"/>
  <c r="B893" i="2"/>
  <c r="Q892" i="2"/>
  <c r="B892" i="2"/>
  <c r="Q891" i="2"/>
  <c r="B891" i="2"/>
  <c r="Q890" i="2"/>
  <c r="B890" i="2"/>
  <c r="N890" i="2" s="1"/>
  <c r="Q889" i="2"/>
  <c r="B889" i="2"/>
  <c r="N889" i="2" s="1"/>
  <c r="B888" i="2"/>
  <c r="O888" i="2" s="1"/>
  <c r="Q887" i="2"/>
  <c r="B887" i="2"/>
  <c r="Q886" i="2"/>
  <c r="B886" i="2"/>
  <c r="O886" i="2" s="1"/>
  <c r="Q885" i="2"/>
  <c r="B885" i="2"/>
  <c r="N885" i="2" s="1"/>
  <c r="B884" i="2"/>
  <c r="Q883" i="2"/>
  <c r="B883" i="2"/>
  <c r="N883" i="2" s="1"/>
  <c r="Q882" i="2"/>
  <c r="B882" i="2"/>
  <c r="Q881" i="2"/>
  <c r="B881" i="2"/>
  <c r="N881" i="2" s="1"/>
  <c r="Q880" i="2"/>
  <c r="B880" i="2"/>
  <c r="Q879" i="2"/>
  <c r="B879" i="2"/>
  <c r="N879" i="2" s="1"/>
  <c r="Q878" i="2"/>
  <c r="B878" i="2"/>
  <c r="Q877" i="2"/>
  <c r="B877" i="2"/>
  <c r="N877" i="2" s="1"/>
  <c r="Q876" i="2"/>
  <c r="B876" i="2"/>
  <c r="Q875" i="2"/>
  <c r="B875" i="2"/>
  <c r="B874" i="2"/>
  <c r="O874" i="2" s="1"/>
  <c r="Q873" i="2"/>
  <c r="B873" i="2"/>
  <c r="O873" i="2" s="1"/>
  <c r="Q872" i="2"/>
  <c r="B872" i="2"/>
  <c r="B871" i="2"/>
  <c r="O871" i="2" s="1"/>
  <c r="B870" i="2"/>
  <c r="Q869" i="2"/>
  <c r="B869" i="2"/>
  <c r="Q868" i="2"/>
  <c r="B868" i="2"/>
  <c r="Q867" i="2"/>
  <c r="B867" i="2"/>
  <c r="N867" i="2" s="1"/>
  <c r="Q866" i="2"/>
  <c r="B866" i="2"/>
  <c r="Q865" i="2"/>
  <c r="B865" i="2"/>
  <c r="Q864" i="2"/>
  <c r="B864" i="2"/>
  <c r="O864" i="2" s="1"/>
  <c r="B863" i="2"/>
  <c r="Q862" i="2"/>
  <c r="B862" i="2"/>
  <c r="N862" i="2" s="1"/>
  <c r="B861" i="2"/>
  <c r="B860" i="2"/>
  <c r="Q859" i="2"/>
  <c r="B859" i="2"/>
  <c r="N859" i="2" s="1"/>
  <c r="Q858" i="2"/>
  <c r="B858" i="2"/>
  <c r="Q857" i="2"/>
  <c r="B857" i="2"/>
  <c r="Q856" i="2"/>
  <c r="B856" i="2"/>
  <c r="Q855" i="2"/>
  <c r="B855" i="2"/>
  <c r="B854" i="2"/>
  <c r="Q853" i="2"/>
  <c r="B853" i="2"/>
  <c r="N853" i="2" s="1"/>
  <c r="Q852" i="2"/>
  <c r="B852" i="2"/>
  <c r="B851" i="2"/>
  <c r="B850" i="2"/>
  <c r="Q849" i="2"/>
  <c r="B849" i="2"/>
  <c r="Q848" i="2"/>
  <c r="B848" i="2"/>
  <c r="B847" i="2"/>
  <c r="N847" i="2" s="1"/>
  <c r="P847" i="2" s="1"/>
  <c r="Q847" i="2" s="1"/>
  <c r="Q846" i="2"/>
  <c r="B846" i="2"/>
  <c r="Q845" i="2"/>
  <c r="B845" i="2"/>
  <c r="N845" i="2" s="1"/>
  <c r="Q844" i="2"/>
  <c r="B844" i="2"/>
  <c r="Q843" i="2"/>
  <c r="B843" i="2"/>
  <c r="N843" i="2" s="1"/>
  <c r="Q842" i="2"/>
  <c r="B842" i="2"/>
  <c r="Q841" i="2"/>
  <c r="B841" i="2"/>
  <c r="Q840" i="2"/>
  <c r="B840" i="2"/>
  <c r="Q839" i="2"/>
  <c r="B839" i="2"/>
  <c r="Q838" i="2"/>
  <c r="B838" i="2"/>
  <c r="Q837" i="2"/>
  <c r="B837" i="2"/>
  <c r="Q836" i="2"/>
  <c r="B836" i="2"/>
  <c r="Q835" i="2"/>
  <c r="B835" i="2"/>
  <c r="B834" i="2"/>
  <c r="Q833" i="2"/>
  <c r="B833" i="2"/>
  <c r="Q832" i="2"/>
  <c r="B832" i="2"/>
  <c r="O832" i="2" s="1"/>
  <c r="Q831" i="2"/>
  <c r="B831" i="2"/>
  <c r="Q830" i="2"/>
  <c r="B830" i="2"/>
  <c r="Q829" i="2"/>
  <c r="B829" i="2"/>
  <c r="Q828" i="2"/>
  <c r="B828" i="2"/>
  <c r="Q827" i="2"/>
  <c r="B827" i="2"/>
  <c r="Q826" i="2"/>
  <c r="B826" i="2"/>
  <c r="B825" i="2"/>
  <c r="Q824" i="2"/>
  <c r="B824" i="2"/>
  <c r="Q823" i="2"/>
  <c r="B823" i="2"/>
  <c r="N823" i="2" s="1"/>
  <c r="B822" i="2"/>
  <c r="O822" i="2" s="1"/>
  <c r="Q821" i="2"/>
  <c r="B821" i="2"/>
  <c r="N821" i="2" s="1"/>
  <c r="Q820" i="2"/>
  <c r="B820" i="2"/>
  <c r="Q819" i="2"/>
  <c r="B819" i="2"/>
  <c r="N819" i="2" s="1"/>
  <c r="Q818" i="2"/>
  <c r="B818" i="2"/>
  <c r="Q817" i="2"/>
  <c r="B817" i="2"/>
  <c r="N817" i="2" s="1"/>
  <c r="Q816" i="2"/>
  <c r="B816" i="2"/>
  <c r="B815" i="2"/>
  <c r="O815" i="2" s="1"/>
  <c r="Q814" i="2"/>
  <c r="B814" i="2"/>
  <c r="N814" i="2" s="1"/>
  <c r="Q813" i="2"/>
  <c r="B813" i="2"/>
  <c r="O813" i="2" s="1"/>
  <c r="B812" i="2"/>
  <c r="N812" i="2" s="1"/>
  <c r="P812" i="2" s="1"/>
  <c r="Q812" i="2" s="1"/>
  <c r="Q811" i="2"/>
  <c r="B811" i="2"/>
  <c r="N811" i="2" s="1"/>
  <c r="Q810" i="2"/>
  <c r="B810" i="2"/>
  <c r="N810" i="2" s="1"/>
  <c r="Q809" i="2"/>
  <c r="B809" i="2"/>
  <c r="B808" i="2"/>
  <c r="Q807" i="2"/>
  <c r="B807" i="2"/>
  <c r="Q806" i="2"/>
  <c r="B806" i="2"/>
  <c r="O806" i="2" s="1"/>
  <c r="Q805" i="2"/>
  <c r="B805" i="2"/>
  <c r="Q804" i="2"/>
  <c r="B804" i="2"/>
  <c r="B803" i="2"/>
  <c r="N803" i="2" s="1"/>
  <c r="P803" i="2" s="1"/>
  <c r="Q803" i="2" s="1"/>
  <c r="Q802" i="2"/>
  <c r="B802" i="2"/>
  <c r="O802" i="2" s="1"/>
  <c r="Q801" i="2"/>
  <c r="B801" i="2"/>
  <c r="N801" i="2" s="1"/>
  <c r="Q800" i="2"/>
  <c r="N800" i="2"/>
  <c r="B800" i="2"/>
  <c r="O800" i="2" s="1"/>
  <c r="Q799" i="2"/>
  <c r="B799" i="2"/>
  <c r="N799" i="2" s="1"/>
  <c r="Q798" i="2"/>
  <c r="N798" i="2"/>
  <c r="B798" i="2"/>
  <c r="O798" i="2" s="1"/>
  <c r="Q797" i="2"/>
  <c r="B797" i="2"/>
  <c r="N797" i="2" s="1"/>
  <c r="Q796" i="2"/>
  <c r="B796" i="2"/>
  <c r="B795" i="2"/>
  <c r="O795" i="2" s="1"/>
  <c r="Q794" i="2"/>
  <c r="B794" i="2"/>
  <c r="Q793" i="2"/>
  <c r="B793" i="2"/>
  <c r="O793" i="2" s="1"/>
  <c r="Q792" i="2"/>
  <c r="B792" i="2"/>
  <c r="Q791" i="2"/>
  <c r="B791" i="2"/>
  <c r="O791" i="2" s="1"/>
  <c r="Q790" i="2"/>
  <c r="B790" i="2"/>
  <c r="Q789" i="2"/>
  <c r="B789" i="2"/>
  <c r="Q788" i="2"/>
  <c r="B788" i="2"/>
  <c r="O788" i="2" s="1"/>
  <c r="Q787" i="2"/>
  <c r="B787" i="2"/>
  <c r="O787" i="2" s="1"/>
  <c r="Q786" i="2"/>
  <c r="B786" i="2"/>
  <c r="B785" i="2"/>
  <c r="Q784" i="2"/>
  <c r="B784" i="2"/>
  <c r="N784" i="2" s="1"/>
  <c r="Q783" i="2"/>
  <c r="B783" i="2"/>
  <c r="O783" i="2" s="1"/>
  <c r="Q782" i="2"/>
  <c r="B782" i="2"/>
  <c r="N782" i="2" s="1"/>
  <c r="B781" i="2"/>
  <c r="O781" i="2" s="1"/>
  <c r="Q780" i="2"/>
  <c r="B780" i="2"/>
  <c r="O780" i="2" s="1"/>
  <c r="Q779" i="2"/>
  <c r="B779" i="2"/>
  <c r="O779" i="2" s="1"/>
  <c r="Q778" i="2"/>
  <c r="B778" i="2"/>
  <c r="Q777" i="2"/>
  <c r="B777" i="2"/>
  <c r="O777" i="2" s="1"/>
  <c r="Q776" i="2"/>
  <c r="B776" i="2"/>
  <c r="O776" i="2" s="1"/>
  <c r="Q775" i="2"/>
  <c r="B775" i="2"/>
  <c r="B774" i="2"/>
  <c r="Q773" i="2"/>
  <c r="B773" i="2"/>
  <c r="N773" i="2" s="1"/>
  <c r="Q772" i="2"/>
  <c r="B772" i="2"/>
  <c r="Q771" i="2"/>
  <c r="B771" i="2"/>
  <c r="Q770" i="2"/>
  <c r="B770" i="2"/>
  <c r="O770" i="2" s="1"/>
  <c r="Q769" i="2"/>
  <c r="B769" i="2"/>
  <c r="O769" i="2" s="1"/>
  <c r="B768" i="2"/>
  <c r="O768" i="2" s="1"/>
  <c r="Q767" i="2"/>
  <c r="B767" i="2"/>
  <c r="Q766" i="2"/>
  <c r="B766" i="2"/>
  <c r="Q765" i="2"/>
  <c r="B765" i="2"/>
  <c r="B764" i="2"/>
  <c r="O764" i="2" s="1"/>
  <c r="Q763" i="2"/>
  <c r="B763" i="2"/>
  <c r="B762" i="2"/>
  <c r="N762" i="2" s="1"/>
  <c r="P762" i="2" s="1"/>
  <c r="Q762" i="2" s="1"/>
  <c r="B761" i="2"/>
  <c r="O761" i="2" s="1"/>
  <c r="Q760" i="2"/>
  <c r="B760" i="2"/>
  <c r="Q759" i="2"/>
  <c r="B759" i="2"/>
  <c r="O759" i="2" s="1"/>
  <c r="Q758" i="2"/>
  <c r="B758" i="2"/>
  <c r="Q757" i="2"/>
  <c r="B757" i="2"/>
  <c r="O757" i="2" s="1"/>
  <c r="Q756" i="2"/>
  <c r="B756" i="2"/>
  <c r="Q755" i="2"/>
  <c r="B755" i="2"/>
  <c r="O755" i="2" s="1"/>
  <c r="Q754" i="2"/>
  <c r="B754" i="2"/>
  <c r="Q753" i="2"/>
  <c r="B753" i="2"/>
  <c r="O753" i="2" s="1"/>
  <c r="Q752" i="2"/>
  <c r="B752" i="2"/>
  <c r="Q751" i="2"/>
  <c r="B751" i="2"/>
  <c r="O751" i="2" s="1"/>
  <c r="Q750" i="2"/>
  <c r="B750" i="2"/>
  <c r="Q749" i="2"/>
  <c r="B749" i="2"/>
  <c r="O749" i="2" s="1"/>
  <c r="B748" i="2"/>
  <c r="N748" i="2" s="1"/>
  <c r="P748" i="2" s="1"/>
  <c r="Q748" i="2" s="1"/>
  <c r="Q747" i="2"/>
  <c r="B747" i="2"/>
  <c r="Q746" i="2"/>
  <c r="B746" i="2"/>
  <c r="Q745" i="2"/>
  <c r="B745" i="2"/>
  <c r="N745" i="2" s="1"/>
  <c r="Q744" i="2"/>
  <c r="B744" i="2"/>
  <c r="O744" i="2" s="1"/>
  <c r="Q743" i="2"/>
  <c r="B743" i="2"/>
  <c r="N743" i="2" s="1"/>
  <c r="Q742" i="2"/>
  <c r="B742" i="2"/>
  <c r="Q741" i="2"/>
  <c r="B741" i="2"/>
  <c r="Q740" i="2"/>
  <c r="B740" i="2"/>
  <c r="N740" i="2" s="1"/>
  <c r="Q739" i="2"/>
  <c r="B739" i="2"/>
  <c r="Q738" i="2"/>
  <c r="B738" i="2"/>
  <c r="N738" i="2" s="1"/>
  <c r="Q737" i="2"/>
  <c r="B737" i="2"/>
  <c r="N737" i="2" s="1"/>
  <c r="Q736" i="2"/>
  <c r="B736" i="2"/>
  <c r="Q735" i="2"/>
  <c r="B735" i="2"/>
  <c r="N735" i="2" s="1"/>
  <c r="Q734" i="2"/>
  <c r="B734" i="2"/>
  <c r="O734" i="2" s="1"/>
  <c r="Q733" i="2"/>
  <c r="B733" i="2"/>
  <c r="N733" i="2" s="1"/>
  <c r="Q732" i="2"/>
  <c r="B732" i="2"/>
  <c r="N732" i="2" s="1"/>
  <c r="Q731" i="2"/>
  <c r="B731" i="2"/>
  <c r="N731" i="2" s="1"/>
  <c r="Q730" i="2"/>
  <c r="B730" i="2"/>
  <c r="O730" i="2" s="1"/>
  <c r="Q729" i="2"/>
  <c r="B729" i="2"/>
  <c r="N729" i="2" s="1"/>
  <c r="Q728" i="2"/>
  <c r="B728" i="2"/>
  <c r="Q727" i="2"/>
  <c r="B727" i="2"/>
  <c r="N727" i="2" s="1"/>
  <c r="Q726" i="2"/>
  <c r="B726" i="2"/>
  <c r="O726" i="2" s="1"/>
  <c r="Q725" i="2"/>
  <c r="B725" i="2"/>
  <c r="N725" i="2" s="1"/>
  <c r="Q724" i="2"/>
  <c r="B724" i="2"/>
  <c r="O724" i="2" s="1"/>
  <c r="Q723" i="2"/>
  <c r="B723" i="2"/>
  <c r="N723" i="2" s="1"/>
  <c r="Q722" i="2"/>
  <c r="B722" i="2"/>
  <c r="O722" i="2" s="1"/>
  <c r="Q721" i="2"/>
  <c r="B721" i="2"/>
  <c r="N721" i="2" s="1"/>
  <c r="Q720" i="2"/>
  <c r="B720" i="2"/>
  <c r="O720" i="2" s="1"/>
  <c r="B719" i="2"/>
  <c r="O719" i="2" s="1"/>
  <c r="Q718" i="2"/>
  <c r="B718" i="2"/>
  <c r="O718" i="2" s="1"/>
  <c r="B717" i="2"/>
  <c r="O717" i="2" s="1"/>
  <c r="Q716" i="2"/>
  <c r="B716" i="2"/>
  <c r="N716" i="2" s="1"/>
  <c r="Q715" i="2"/>
  <c r="B715" i="2"/>
  <c r="Q714" i="2"/>
  <c r="B714" i="2"/>
  <c r="N714" i="2" s="1"/>
  <c r="Q713" i="2"/>
  <c r="B713" i="2"/>
  <c r="O713" i="2" s="1"/>
  <c r="B712" i="2"/>
  <c r="O712" i="2" s="1"/>
  <c r="Q711" i="2"/>
  <c r="B711" i="2"/>
  <c r="O711" i="2" s="1"/>
  <c r="Q710" i="2"/>
  <c r="B710" i="2"/>
  <c r="O710" i="2" s="1"/>
  <c r="Q709" i="2"/>
  <c r="B709" i="2"/>
  <c r="O709" i="2" s="1"/>
  <c r="Q708" i="2"/>
  <c r="B708" i="2"/>
  <c r="O708" i="2" s="1"/>
  <c r="B707" i="2"/>
  <c r="N707" i="2" s="1"/>
  <c r="P707" i="2" s="1"/>
  <c r="Q707" i="2" s="1"/>
  <c r="Q706" i="2"/>
  <c r="B706" i="2"/>
  <c r="N706" i="2" s="1"/>
  <c r="Q705" i="2"/>
  <c r="B705" i="2"/>
  <c r="N705" i="2" s="1"/>
  <c r="Q704" i="2"/>
  <c r="B704" i="2"/>
  <c r="N704" i="2" s="1"/>
  <c r="Q703" i="2"/>
  <c r="B703" i="2"/>
  <c r="N703" i="2" s="1"/>
  <c r="Q702" i="2"/>
  <c r="B702" i="2"/>
  <c r="O702" i="2" s="1"/>
  <c r="Q701" i="2"/>
  <c r="B701" i="2"/>
  <c r="N701" i="2" s="1"/>
  <c r="Q700" i="2"/>
  <c r="B700" i="2"/>
  <c r="O700" i="2" s="1"/>
  <c r="Q699" i="2"/>
  <c r="B699" i="2"/>
  <c r="N699" i="2" s="1"/>
  <c r="Q698" i="2"/>
  <c r="B698" i="2"/>
  <c r="N698" i="2" s="1"/>
  <c r="B697" i="2"/>
  <c r="O697" i="2" s="1"/>
  <c r="Q696" i="2"/>
  <c r="B696" i="2"/>
  <c r="N696" i="2" s="1"/>
  <c r="B695" i="2"/>
  <c r="Q694" i="2"/>
  <c r="B694" i="2"/>
  <c r="N694" i="2" s="1"/>
  <c r="Q693" i="2"/>
  <c r="B693" i="2"/>
  <c r="B692" i="2"/>
  <c r="O692" i="2" s="1"/>
  <c r="Q691" i="2"/>
  <c r="B691" i="2"/>
  <c r="O691" i="2" s="1"/>
  <c r="B690" i="2"/>
  <c r="N690" i="2" s="1"/>
  <c r="P690" i="2" s="1"/>
  <c r="Q690" i="2" s="1"/>
  <c r="Q689" i="2"/>
  <c r="B689" i="2"/>
  <c r="N689" i="2" s="1"/>
  <c r="Q688" i="2"/>
  <c r="B688" i="2"/>
  <c r="O688" i="2" s="1"/>
  <c r="Q687" i="2"/>
  <c r="B687" i="2"/>
  <c r="N687" i="2" s="1"/>
  <c r="Q686" i="2"/>
  <c r="B686" i="2"/>
  <c r="O686" i="2" s="1"/>
  <c r="Q685" i="2"/>
  <c r="B685" i="2"/>
  <c r="N685" i="2" s="1"/>
  <c r="Q684" i="2"/>
  <c r="B684" i="2"/>
  <c r="N684" i="2" s="1"/>
  <c r="B683" i="2"/>
  <c r="O683" i="2" s="1"/>
  <c r="Q682" i="2"/>
  <c r="B682" i="2"/>
  <c r="O682" i="2" s="1"/>
  <c r="Q681" i="2"/>
  <c r="B681" i="2"/>
  <c r="O681" i="2" s="1"/>
  <c r="Q680" i="2"/>
  <c r="N680" i="2"/>
  <c r="B680" i="2"/>
  <c r="O680" i="2" s="1"/>
  <c r="Q679" i="2"/>
  <c r="B679" i="2"/>
  <c r="O679" i="2" s="1"/>
  <c r="Q678" i="2"/>
  <c r="B678" i="2"/>
  <c r="O678" i="2" s="1"/>
  <c r="Q677" i="2"/>
  <c r="B677" i="2"/>
  <c r="O677" i="2" s="1"/>
  <c r="Q676" i="2"/>
  <c r="B676" i="2"/>
  <c r="O676" i="2" s="1"/>
  <c r="Q675" i="2"/>
  <c r="B675" i="2"/>
  <c r="O675" i="2" s="1"/>
  <c r="Q674" i="2"/>
  <c r="B674" i="2"/>
  <c r="O674" i="2" s="1"/>
  <c r="B673" i="2"/>
  <c r="Q672" i="2"/>
  <c r="B672" i="2"/>
  <c r="N672" i="2" s="1"/>
  <c r="Q671" i="2"/>
  <c r="B671" i="2"/>
  <c r="N671" i="2" s="1"/>
  <c r="Q670" i="2"/>
  <c r="B670" i="2"/>
  <c r="N670" i="2" s="1"/>
  <c r="Q669" i="2"/>
  <c r="B669" i="2"/>
  <c r="Q668" i="2"/>
  <c r="B668" i="2"/>
  <c r="N668" i="2" s="1"/>
  <c r="Q667" i="2"/>
  <c r="B667" i="2"/>
  <c r="Q666" i="2"/>
  <c r="B666" i="2"/>
  <c r="N666" i="2" s="1"/>
  <c r="Q665" i="2"/>
  <c r="B665" i="2"/>
  <c r="Q664" i="2"/>
  <c r="B664" i="2"/>
  <c r="N664" i="2" s="1"/>
  <c r="Q663" i="2"/>
  <c r="B663" i="2"/>
  <c r="O663" i="2" s="1"/>
  <c r="Q662" i="2"/>
  <c r="B662" i="2"/>
  <c r="N662" i="2" s="1"/>
  <c r="Q661" i="2"/>
  <c r="B661" i="2"/>
  <c r="B660" i="2"/>
  <c r="O660" i="2" s="1"/>
  <c r="Q659" i="2"/>
  <c r="B659" i="2"/>
  <c r="N659" i="2" s="1"/>
  <c r="Q658" i="2"/>
  <c r="B658" i="2"/>
  <c r="O658" i="2" s="1"/>
  <c r="B657" i="2"/>
  <c r="N657" i="2" s="1"/>
  <c r="P657" i="2" s="1"/>
  <c r="Q657" i="2" s="1"/>
  <c r="Q656" i="2"/>
  <c r="B656" i="2"/>
  <c r="O656" i="2" s="1"/>
  <c r="Q655" i="2"/>
  <c r="B655" i="2"/>
  <c r="N655" i="2" s="1"/>
  <c r="Q654" i="2"/>
  <c r="O654" i="2"/>
  <c r="B654" i="2"/>
  <c r="N654" i="2" s="1"/>
  <c r="Q653" i="2"/>
  <c r="B653" i="2"/>
  <c r="N653" i="2" s="1"/>
  <c r="Q652" i="2"/>
  <c r="B652" i="2"/>
  <c r="O652" i="2" s="1"/>
  <c r="Q651" i="2"/>
  <c r="B651" i="2"/>
  <c r="N651" i="2" s="1"/>
  <c r="Q650" i="2"/>
  <c r="B650" i="2"/>
  <c r="O650" i="2" s="1"/>
  <c r="Q649" i="2"/>
  <c r="B649" i="2"/>
  <c r="N649" i="2" s="1"/>
  <c r="Q648" i="2"/>
  <c r="B648" i="2"/>
  <c r="Q647" i="2"/>
  <c r="B647" i="2"/>
  <c r="N647" i="2" s="1"/>
  <c r="Q646" i="2"/>
  <c r="B646" i="2"/>
  <c r="O646" i="2" s="1"/>
  <c r="Q645" i="2"/>
  <c r="B645" i="2"/>
  <c r="Q644" i="2"/>
  <c r="B644" i="2"/>
  <c r="O644" i="2" s="1"/>
  <c r="Q643" i="2"/>
  <c r="B643" i="2"/>
  <c r="N643" i="2" s="1"/>
  <c r="Q642" i="2"/>
  <c r="B642" i="2"/>
  <c r="O642" i="2" s="1"/>
  <c r="Q641" i="2"/>
  <c r="B641" i="2"/>
  <c r="N641" i="2" s="1"/>
  <c r="Q640" i="2"/>
  <c r="B640" i="2"/>
  <c r="O640" i="2" s="1"/>
  <c r="B639" i="2"/>
  <c r="Q638" i="2"/>
  <c r="B638" i="2"/>
  <c r="O638" i="2" s="1"/>
  <c r="Q637" i="2"/>
  <c r="B637" i="2"/>
  <c r="O637" i="2" s="1"/>
  <c r="Q636" i="2"/>
  <c r="B636" i="2"/>
  <c r="O636" i="2" s="1"/>
  <c r="Q635" i="2"/>
  <c r="B635" i="2"/>
  <c r="Q634" i="2"/>
  <c r="B634" i="2"/>
  <c r="O634" i="2" s="1"/>
  <c r="Q633" i="2"/>
  <c r="B633" i="2"/>
  <c r="O633" i="2" s="1"/>
  <c r="Q632" i="2"/>
  <c r="B632" i="2"/>
  <c r="O632" i="2" s="1"/>
  <c r="Q631" i="2"/>
  <c r="B631" i="2"/>
  <c r="Q630" i="2"/>
  <c r="B630" i="2"/>
  <c r="O630" i="2" s="1"/>
  <c r="Q629" i="2"/>
  <c r="B629" i="2"/>
  <c r="O629" i="2" s="1"/>
  <c r="B628" i="2"/>
  <c r="N628" i="2" s="1"/>
  <c r="P628" i="2" s="1"/>
  <c r="Q628" i="2" s="1"/>
  <c r="Q627" i="2"/>
  <c r="B627" i="2"/>
  <c r="O627" i="2" s="1"/>
  <c r="Q626" i="2"/>
  <c r="B626" i="2"/>
  <c r="Q625" i="2"/>
  <c r="B625" i="2"/>
  <c r="O625" i="2" s="1"/>
  <c r="Q624" i="2"/>
  <c r="B624" i="2"/>
  <c r="N624" i="2" s="1"/>
  <c r="Q623" i="2"/>
  <c r="B623" i="2"/>
  <c r="O623" i="2" s="1"/>
  <c r="B622" i="2"/>
  <c r="O622" i="2" s="1"/>
  <c r="Q621" i="2"/>
  <c r="B621" i="2"/>
  <c r="Q620" i="2"/>
  <c r="B620" i="2"/>
  <c r="O620" i="2" s="1"/>
  <c r="Q619" i="2"/>
  <c r="B619" i="2"/>
  <c r="O619" i="2" s="1"/>
  <c r="B618" i="2"/>
  <c r="O618" i="2" s="1"/>
  <c r="Q617" i="2"/>
  <c r="B617" i="2"/>
  <c r="N617" i="2" s="1"/>
  <c r="B616" i="2"/>
  <c r="Q615" i="2"/>
  <c r="B615" i="2"/>
  <c r="O615" i="2" s="1"/>
  <c r="Q614" i="2"/>
  <c r="B614" i="2"/>
  <c r="O614" i="2" s="1"/>
  <c r="Q613" i="2"/>
  <c r="B613" i="2"/>
  <c r="O613" i="2" s="1"/>
  <c r="Q612" i="2"/>
  <c r="B612" i="2"/>
  <c r="Q611" i="2"/>
  <c r="B611" i="2"/>
  <c r="O611" i="2" s="1"/>
  <c r="Q610" i="2"/>
  <c r="B610" i="2"/>
  <c r="O610" i="2" s="1"/>
  <c r="Q609" i="2"/>
  <c r="B609" i="2"/>
  <c r="O609" i="2" s="1"/>
  <c r="Q608" i="2"/>
  <c r="B608" i="2"/>
  <c r="Q607" i="2"/>
  <c r="B607" i="2"/>
  <c r="O607" i="2" s="1"/>
  <c r="Q606" i="2"/>
  <c r="B606" i="2"/>
  <c r="O606" i="2" s="1"/>
  <c r="Q605" i="2"/>
  <c r="B605" i="2"/>
  <c r="O605" i="2" s="1"/>
  <c r="B604" i="2"/>
  <c r="Q603" i="2"/>
  <c r="B603" i="2"/>
  <c r="Q602" i="2"/>
  <c r="B602" i="2"/>
  <c r="N602" i="2" s="1"/>
  <c r="Q601" i="2"/>
  <c r="B601" i="2"/>
  <c r="N601" i="2" s="1"/>
  <c r="Q600" i="2"/>
  <c r="B600" i="2"/>
  <c r="N600" i="2" s="1"/>
  <c r="B599" i="2"/>
  <c r="O599" i="2" s="1"/>
  <c r="Q598" i="2"/>
  <c r="B598" i="2"/>
  <c r="O598" i="2" s="1"/>
  <c r="Q597" i="2"/>
  <c r="B597" i="2"/>
  <c r="B596" i="2"/>
  <c r="O596" i="2" s="1"/>
  <c r="Q595" i="2"/>
  <c r="B595" i="2"/>
  <c r="N595" i="2" s="1"/>
  <c r="Q594" i="2"/>
  <c r="B594" i="2"/>
  <c r="B593" i="2"/>
  <c r="B592" i="2"/>
  <c r="Q591" i="2"/>
  <c r="B591" i="2"/>
  <c r="O591" i="2" s="1"/>
  <c r="B590" i="2"/>
  <c r="O590" i="2" s="1"/>
  <c r="B589" i="2"/>
  <c r="Q588" i="2"/>
  <c r="B588" i="2"/>
  <c r="O588" i="2" s="1"/>
  <c r="Q587" i="2"/>
  <c r="B587" i="2"/>
  <c r="B586" i="2"/>
  <c r="B585" i="2"/>
  <c r="O585" i="2" s="1"/>
  <c r="B584" i="2"/>
  <c r="B583" i="2"/>
  <c r="B582" i="2"/>
  <c r="N581" i="2"/>
  <c r="P581" i="2" s="1"/>
  <c r="Q581" i="2" s="1"/>
  <c r="B581" i="2"/>
  <c r="O581" i="2" s="1"/>
  <c r="B580" i="2"/>
  <c r="B579" i="2"/>
  <c r="B578" i="2"/>
  <c r="N578" i="2" s="1"/>
  <c r="P578" i="2" s="1"/>
  <c r="Q578" i="2" s="1"/>
  <c r="B577" i="2"/>
  <c r="Q576" i="2"/>
  <c r="B576" i="2"/>
  <c r="N576" i="2" s="1"/>
  <c r="Q575" i="2"/>
  <c r="B575" i="2"/>
  <c r="O575" i="2" s="1"/>
  <c r="B574" i="2"/>
  <c r="B573" i="2"/>
  <c r="N573" i="2" s="1"/>
  <c r="P573" i="2" s="1"/>
  <c r="Q573" i="2" s="1"/>
  <c r="Q572" i="2"/>
  <c r="B572" i="2"/>
  <c r="B571" i="2"/>
  <c r="B570" i="2"/>
  <c r="N570" i="2" s="1"/>
  <c r="P570" i="2" s="1"/>
  <c r="Q570" i="2" s="1"/>
  <c r="O569" i="2"/>
  <c r="B569" i="2"/>
  <c r="N569" i="2" s="1"/>
  <c r="P569" i="2" s="1"/>
  <c r="Q569" i="2" s="1"/>
  <c r="B568" i="2"/>
  <c r="O568" i="2" s="1"/>
  <c r="B567" i="2"/>
  <c r="B566" i="2"/>
  <c r="N566" i="2" s="1"/>
  <c r="P566" i="2" s="1"/>
  <c r="Q566" i="2" s="1"/>
  <c r="B565" i="2"/>
  <c r="N565" i="2" s="1"/>
  <c r="P565" i="2" s="1"/>
  <c r="Q565" i="2" s="1"/>
  <c r="B564" i="2"/>
  <c r="O564" i="2" s="1"/>
  <c r="B563" i="2"/>
  <c r="B562" i="2"/>
  <c r="N562" i="2" s="1"/>
  <c r="P562" i="2" s="1"/>
  <c r="Q562" i="2" s="1"/>
  <c r="B561" i="2"/>
  <c r="O561" i="2" s="1"/>
  <c r="Q560" i="2"/>
  <c r="B560" i="2"/>
  <c r="B559" i="2"/>
  <c r="B558" i="2"/>
  <c r="N558" i="2" s="1"/>
  <c r="P558" i="2" s="1"/>
  <c r="Q558" i="2" s="1"/>
  <c r="B557" i="2"/>
  <c r="O557" i="2" s="1"/>
  <c r="B556" i="2"/>
  <c r="B555" i="2"/>
  <c r="B554" i="2"/>
  <c r="N554" i="2" s="1"/>
  <c r="P554" i="2" s="1"/>
  <c r="Q554" i="2" s="1"/>
  <c r="B553" i="2"/>
  <c r="B552" i="2"/>
  <c r="B551" i="2"/>
  <c r="N551" i="2" s="1"/>
  <c r="P551" i="2" s="1"/>
  <c r="Q551" i="2" s="1"/>
  <c r="O550" i="2"/>
  <c r="B550" i="2"/>
  <c r="N550" i="2" s="1"/>
  <c r="P550" i="2" s="1"/>
  <c r="Q550" i="2" s="1"/>
  <c r="B549" i="2"/>
  <c r="O549" i="2" s="1"/>
  <c r="B548" i="2"/>
  <c r="B547" i="2"/>
  <c r="N547" i="2" s="1"/>
  <c r="P547" i="2" s="1"/>
  <c r="Q547" i="2" s="1"/>
  <c r="B546" i="2"/>
  <c r="N546" i="2" s="1"/>
  <c r="P546" i="2" s="1"/>
  <c r="Q546" i="2" s="1"/>
  <c r="B545" i="2"/>
  <c r="O545" i="2" s="1"/>
  <c r="B544" i="2"/>
  <c r="B543" i="2"/>
  <c r="N543" i="2" s="1"/>
  <c r="P543" i="2" s="1"/>
  <c r="Q543" i="2" s="1"/>
  <c r="B542" i="2"/>
  <c r="O542" i="2" s="1"/>
  <c r="B541" i="2"/>
  <c r="O541" i="2" s="1"/>
  <c r="Q540" i="2"/>
  <c r="B540" i="2"/>
  <c r="B539" i="2"/>
  <c r="O539" i="2" s="1"/>
  <c r="B538" i="2"/>
  <c r="B537" i="2"/>
  <c r="B536" i="2"/>
  <c r="N536" i="2" s="1"/>
  <c r="P536" i="2" s="1"/>
  <c r="Q536" i="2" s="1"/>
  <c r="Q535" i="2"/>
  <c r="B535" i="2"/>
  <c r="B534" i="2"/>
  <c r="B533" i="2"/>
  <c r="N533" i="2" s="1"/>
  <c r="P533" i="2" s="1"/>
  <c r="Q533" i="2" s="1"/>
  <c r="B532" i="2"/>
  <c r="O532" i="2" s="1"/>
  <c r="B531" i="2"/>
  <c r="B530" i="2"/>
  <c r="B529" i="2"/>
  <c r="B528" i="2"/>
  <c r="N528" i="2" s="1"/>
  <c r="P528" i="2" s="1"/>
  <c r="Q528" i="2" s="1"/>
  <c r="B527" i="2"/>
  <c r="B526" i="2"/>
  <c r="Q525" i="2"/>
  <c r="B525" i="2"/>
  <c r="N525" i="2" s="1"/>
  <c r="B524" i="2"/>
  <c r="O524" i="2" s="1"/>
  <c r="Q523" i="2"/>
  <c r="B523" i="2"/>
  <c r="N523" i="2" s="1"/>
  <c r="B522" i="2"/>
  <c r="N522" i="2" s="1"/>
  <c r="P522" i="2" s="1"/>
  <c r="Q522" i="2" s="1"/>
  <c r="Q521" i="2"/>
  <c r="B521" i="2"/>
  <c r="Q520" i="2"/>
  <c r="B520" i="2"/>
  <c r="O520" i="2" s="1"/>
  <c r="B519" i="2"/>
  <c r="O519" i="2" s="1"/>
  <c r="B518" i="2"/>
  <c r="B517" i="2"/>
  <c r="N517" i="2" s="1"/>
  <c r="P517" i="2" s="1"/>
  <c r="Q517" i="2" s="1"/>
  <c r="B516" i="2"/>
  <c r="N516" i="2" s="1"/>
  <c r="P516" i="2" s="1"/>
  <c r="Q516" i="2" s="1"/>
  <c r="B515" i="2"/>
  <c r="O515" i="2" s="1"/>
  <c r="B514" i="2"/>
  <c r="Q513" i="2"/>
  <c r="B513" i="2"/>
  <c r="N513" i="2" s="1"/>
  <c r="Q512" i="2"/>
  <c r="B512" i="2"/>
  <c r="O511" i="2"/>
  <c r="B511" i="2"/>
  <c r="N511" i="2" s="1"/>
  <c r="P511" i="2" s="1"/>
  <c r="Q511" i="2" s="1"/>
  <c r="B510" i="2"/>
  <c r="B509" i="2"/>
  <c r="O509" i="2" s="1"/>
  <c r="B508" i="2"/>
  <c r="B507" i="2"/>
  <c r="Q506" i="2"/>
  <c r="B506" i="2"/>
  <c r="O506" i="2" s="1"/>
  <c r="Q505" i="2"/>
  <c r="B505" i="2"/>
  <c r="Q504" i="2"/>
  <c r="B504" i="2"/>
  <c r="O504" i="2" s="1"/>
  <c r="Q503" i="2"/>
  <c r="B503" i="2"/>
  <c r="N503" i="2" s="1"/>
  <c r="Q502" i="2"/>
  <c r="B502" i="2"/>
  <c r="B501" i="2"/>
  <c r="B500" i="2"/>
  <c r="N500" i="2" s="1"/>
  <c r="P500" i="2" s="1"/>
  <c r="Q500" i="2" s="1"/>
  <c r="B499" i="2"/>
  <c r="B498" i="2"/>
  <c r="O498" i="2" s="1"/>
  <c r="B497" i="2"/>
  <c r="B496" i="2"/>
  <c r="N496" i="2" s="1"/>
  <c r="P496" i="2" s="1"/>
  <c r="Q496" i="2" s="1"/>
  <c r="B495" i="2"/>
  <c r="N495" i="2" s="1"/>
  <c r="P495" i="2" s="1"/>
  <c r="Q495" i="2" s="1"/>
  <c r="B494" i="2"/>
  <c r="O494" i="2" s="1"/>
  <c r="B493" i="2"/>
  <c r="B492" i="2"/>
  <c r="N492" i="2" s="1"/>
  <c r="P492" i="2" s="1"/>
  <c r="Q492" i="2" s="1"/>
  <c r="B491" i="2"/>
  <c r="B490" i="2"/>
  <c r="O490" i="2" s="1"/>
  <c r="B489" i="2"/>
  <c r="B488" i="2"/>
  <c r="B487" i="2"/>
  <c r="N487" i="2" s="1"/>
  <c r="P487" i="2" s="1"/>
  <c r="Q487" i="2" s="1"/>
  <c r="B486" i="2"/>
  <c r="O486" i="2" s="1"/>
  <c r="B485" i="2"/>
  <c r="B484" i="2"/>
  <c r="Q483" i="2"/>
  <c r="B483" i="2"/>
  <c r="O483" i="2" s="1"/>
  <c r="Q482" i="2"/>
  <c r="B482" i="2"/>
  <c r="B481" i="2"/>
  <c r="B480" i="2"/>
  <c r="O480" i="2" s="1"/>
  <c r="B479" i="2"/>
  <c r="Q478" i="2"/>
  <c r="B478" i="2"/>
  <c r="N478" i="2" s="1"/>
  <c r="Q477" i="2"/>
  <c r="B477" i="2"/>
  <c r="Q476" i="2"/>
  <c r="B476" i="2"/>
  <c r="N476" i="2" s="1"/>
  <c r="B475" i="2"/>
  <c r="Q474" i="2"/>
  <c r="B474" i="2"/>
  <c r="N474" i="2" s="1"/>
  <c r="Q473" i="2"/>
  <c r="B473" i="2"/>
  <c r="B472" i="2"/>
  <c r="Q471" i="2"/>
  <c r="B471" i="2"/>
  <c r="O471" i="2" s="1"/>
  <c r="B470" i="2"/>
  <c r="B469" i="2"/>
  <c r="B468" i="2"/>
  <c r="N468" i="2" s="1"/>
  <c r="P468" i="2" s="1"/>
  <c r="Q468" i="2" s="1"/>
  <c r="B467" i="2"/>
  <c r="Q466" i="2"/>
  <c r="B466" i="2"/>
  <c r="Q465" i="2"/>
  <c r="B465" i="2"/>
  <c r="O465" i="2" s="1"/>
  <c r="Q464" i="2"/>
  <c r="B464" i="2"/>
  <c r="Q463" i="2"/>
  <c r="B463" i="2"/>
  <c r="O463" i="2" s="1"/>
  <c r="B462" i="2"/>
  <c r="O462" i="2" s="1"/>
  <c r="Q461" i="2"/>
  <c r="B461" i="2"/>
  <c r="N461" i="2" s="1"/>
  <c r="Q460" i="2"/>
  <c r="B460" i="2"/>
  <c r="O460" i="2" s="1"/>
  <c r="Q459" i="2"/>
  <c r="B459" i="2"/>
  <c r="N459" i="2" s="1"/>
  <c r="Q458" i="2"/>
  <c r="B458" i="2"/>
  <c r="O458" i="2" s="1"/>
  <c r="Q457" i="2"/>
  <c r="B457" i="2"/>
  <c r="N457" i="2" s="1"/>
  <c r="Q456" i="2"/>
  <c r="B456" i="2"/>
  <c r="O456" i="2" s="1"/>
  <c r="Q455" i="2"/>
  <c r="B455" i="2"/>
  <c r="N455" i="2" s="1"/>
  <c r="Q454" i="2"/>
  <c r="B454" i="2"/>
  <c r="O454" i="2" s="1"/>
  <c r="Q453" i="2"/>
  <c r="B453" i="2"/>
  <c r="N453" i="2" s="1"/>
  <c r="B452" i="2"/>
  <c r="N452" i="2" s="1"/>
  <c r="P452" i="2" s="1"/>
  <c r="Q452" i="2" s="1"/>
  <c r="B451" i="2"/>
  <c r="Q450" i="2"/>
  <c r="B450" i="2"/>
  <c r="N450" i="2" s="1"/>
  <c r="Q449" i="2"/>
  <c r="B449" i="2"/>
  <c r="Q448" i="2"/>
  <c r="B448" i="2"/>
  <c r="N448" i="2" s="1"/>
  <c r="Q447" i="2"/>
  <c r="B447" i="2"/>
  <c r="B446" i="2"/>
  <c r="P445" i="2"/>
  <c r="Q445" i="2" s="1"/>
  <c r="B445" i="2"/>
  <c r="N445" i="2" s="1"/>
  <c r="Q444" i="2"/>
  <c r="B444" i="2"/>
  <c r="Q443" i="2"/>
  <c r="B443" i="2"/>
  <c r="N443" i="2" s="1"/>
  <c r="Q442" i="2"/>
  <c r="B442" i="2"/>
  <c r="Q441" i="2"/>
  <c r="B441" i="2"/>
  <c r="Q440" i="2"/>
  <c r="B440" i="2"/>
  <c r="O440" i="2" s="1"/>
  <c r="B439" i="2"/>
  <c r="B438" i="2"/>
  <c r="N438" i="2" s="1"/>
  <c r="P438" i="2" s="1"/>
  <c r="Q438" i="2" s="1"/>
  <c r="Q437" i="2"/>
  <c r="B437" i="2"/>
  <c r="O437" i="2" s="1"/>
  <c r="B436" i="2"/>
  <c r="B435" i="2"/>
  <c r="N435" i="2" s="1"/>
  <c r="P435" i="2" s="1"/>
  <c r="Q435" i="2" s="1"/>
  <c r="B434" i="2"/>
  <c r="O434" i="2" s="1"/>
  <c r="B433" i="2"/>
  <c r="O433" i="2" s="1"/>
  <c r="B432" i="2"/>
  <c r="Q431" i="2"/>
  <c r="B431" i="2"/>
  <c r="N431" i="2" s="1"/>
  <c r="Q430" i="2"/>
  <c r="B430" i="2"/>
  <c r="B429" i="2"/>
  <c r="N429" i="2" s="1"/>
  <c r="P429" i="2" s="1"/>
  <c r="Q429" i="2" s="1"/>
  <c r="B428" i="2"/>
  <c r="N428" i="2" s="1"/>
  <c r="P428" i="2" s="1"/>
  <c r="Q428" i="2" s="1"/>
  <c r="B427" i="2"/>
  <c r="O427" i="2" s="1"/>
  <c r="B426" i="2"/>
  <c r="B425" i="2"/>
  <c r="N425" i="2" s="1"/>
  <c r="P425" i="2" s="1"/>
  <c r="Q425" i="2" s="1"/>
  <c r="B424" i="2"/>
  <c r="B423" i="2"/>
  <c r="O423" i="2" s="1"/>
  <c r="B422" i="2"/>
  <c r="B421" i="2"/>
  <c r="B420" i="2"/>
  <c r="O420" i="2" s="1"/>
  <c r="B419" i="2"/>
  <c r="O419" i="2" s="1"/>
  <c r="B418" i="2"/>
  <c r="N418" i="2" s="1"/>
  <c r="P418" i="2" s="1"/>
  <c r="Q418" i="2" s="1"/>
  <c r="B417" i="2"/>
  <c r="O417" i="2" s="1"/>
  <c r="B416" i="2"/>
  <c r="O416" i="2" s="1"/>
  <c r="B415" i="2"/>
  <c r="O415" i="2" s="1"/>
  <c r="B414" i="2"/>
  <c r="N414" i="2" s="1"/>
  <c r="P414" i="2" s="1"/>
  <c r="Q414" i="2" s="1"/>
  <c r="B413" i="2"/>
  <c r="O413" i="2" s="1"/>
  <c r="B412" i="2"/>
  <c r="N412" i="2" s="1"/>
  <c r="P412" i="2" s="1"/>
  <c r="Q412" i="2" s="1"/>
  <c r="B411" i="2"/>
  <c r="O411" i="2" s="1"/>
  <c r="B410" i="2"/>
  <c r="N410" i="2" s="1"/>
  <c r="P410" i="2" s="1"/>
  <c r="Q410" i="2" s="1"/>
  <c r="Q409" i="2"/>
  <c r="B409" i="2"/>
  <c r="N409" i="2" s="1"/>
  <c r="B408" i="2"/>
  <c r="O408" i="2" s="1"/>
  <c r="B407" i="2"/>
  <c r="N407" i="2" s="1"/>
  <c r="P407" i="2" s="1"/>
  <c r="Q407" i="2" s="1"/>
  <c r="B406" i="2"/>
  <c r="N406" i="2" s="1"/>
  <c r="P406" i="2" s="1"/>
  <c r="Q406" i="2" s="1"/>
  <c r="B405" i="2"/>
  <c r="O405" i="2" s="1"/>
  <c r="Q404" i="2"/>
  <c r="B404" i="2"/>
  <c r="N404" i="2" s="1"/>
  <c r="B403" i="2"/>
  <c r="Q402" i="2"/>
  <c r="B402" i="2"/>
  <c r="O402" i="2" s="1"/>
  <c r="B401" i="2"/>
  <c r="N401" i="2" s="1"/>
  <c r="P401" i="2" s="1"/>
  <c r="Q401" i="2" s="1"/>
  <c r="B400" i="2"/>
  <c r="O400" i="2" s="1"/>
  <c r="B399" i="2"/>
  <c r="O399" i="2" s="1"/>
  <c r="Q398" i="2"/>
  <c r="B398" i="2"/>
  <c r="N398" i="2" s="1"/>
  <c r="B397" i="2"/>
  <c r="O397" i="2" s="1"/>
  <c r="B396" i="2"/>
  <c r="N396" i="2" s="1"/>
  <c r="P396" i="2" s="1"/>
  <c r="Q396" i="2" s="1"/>
  <c r="B395" i="2"/>
  <c r="O395" i="2" s="1"/>
  <c r="Q394" i="2"/>
  <c r="B394" i="2"/>
  <c r="O394" i="2" s="1"/>
  <c r="Q393" i="2"/>
  <c r="B393" i="2"/>
  <c r="O393" i="2" s="1"/>
  <c r="B392" i="2"/>
  <c r="N392" i="2" s="1"/>
  <c r="P392" i="2" s="1"/>
  <c r="Q392" i="2" s="1"/>
  <c r="Q391" i="2"/>
  <c r="B391" i="2"/>
  <c r="O391" i="2" s="1"/>
  <c r="Q390" i="2"/>
  <c r="B390" i="2"/>
  <c r="N390" i="2" s="1"/>
  <c r="Q389" i="2"/>
  <c r="B389" i="2"/>
  <c r="O389" i="2" s="1"/>
  <c r="Q388" i="2"/>
  <c r="B388" i="2"/>
  <c r="N388" i="2" s="1"/>
  <c r="Q387" i="2"/>
  <c r="B387" i="2"/>
  <c r="O387" i="2" s="1"/>
  <c r="B386" i="2"/>
  <c r="O386" i="2" s="1"/>
  <c r="Q385" i="2"/>
  <c r="B385" i="2"/>
  <c r="O385" i="2" s="1"/>
  <c r="Q384" i="2"/>
  <c r="B384" i="2"/>
  <c r="O384" i="2" s="1"/>
  <c r="B383" i="2"/>
  <c r="N383" i="2" s="1"/>
  <c r="P383" i="2" s="1"/>
  <c r="Q383" i="2" s="1"/>
  <c r="Q382" i="2"/>
  <c r="B382" i="2"/>
  <c r="O382" i="2" s="1"/>
  <c r="Q381" i="2"/>
  <c r="B381" i="2"/>
  <c r="Q380" i="2"/>
  <c r="B380" i="2"/>
  <c r="N380" i="2" s="1"/>
  <c r="Q379" i="2"/>
  <c r="B379" i="2"/>
  <c r="N379" i="2" s="1"/>
  <c r="Q378" i="2"/>
  <c r="B378" i="2"/>
  <c r="O378" i="2" s="1"/>
  <c r="Q377" i="2"/>
  <c r="B377" i="2"/>
  <c r="N377" i="2" s="1"/>
  <c r="Q376" i="2"/>
  <c r="B376" i="2"/>
  <c r="O376" i="2" s="1"/>
  <c r="Q375" i="2"/>
  <c r="B375" i="2"/>
  <c r="N375" i="2" s="1"/>
  <c r="Q374" i="2"/>
  <c r="B374" i="2"/>
  <c r="N374" i="2" s="1"/>
  <c r="Q373" i="2"/>
  <c r="B373" i="2"/>
  <c r="N373" i="2" s="1"/>
  <c r="Q372" i="2"/>
  <c r="B372" i="2"/>
  <c r="N372" i="2" s="1"/>
  <c r="Q371" i="2"/>
  <c r="B371" i="2"/>
  <c r="N371" i="2" s="1"/>
  <c r="B370" i="2"/>
  <c r="N370" i="2" s="1"/>
  <c r="P370" i="2" s="1"/>
  <c r="Q370" i="2" s="1"/>
  <c r="B369" i="2"/>
  <c r="N369" i="2" s="1"/>
  <c r="P369" i="2" s="1"/>
  <c r="Q369" i="2" s="1"/>
  <c r="Q368" i="2"/>
  <c r="B368" i="2"/>
  <c r="N368" i="2" s="1"/>
  <c r="Q367" i="2"/>
  <c r="B367" i="2"/>
  <c r="N367" i="2" s="1"/>
  <c r="Q366" i="2"/>
  <c r="B366" i="2"/>
  <c r="N366" i="2" s="1"/>
  <c r="Q365" i="2"/>
  <c r="B365" i="2"/>
  <c r="N365" i="2" s="1"/>
  <c r="Q364" i="2"/>
  <c r="B364" i="2"/>
  <c r="N364" i="2" s="1"/>
  <c r="B363" i="2"/>
  <c r="N363" i="2" s="1"/>
  <c r="P363" i="2" s="1"/>
  <c r="Q363" i="2" s="1"/>
  <c r="Q362" i="2"/>
  <c r="B362" i="2"/>
  <c r="O362" i="2" s="1"/>
  <c r="B361" i="2"/>
  <c r="N361" i="2" s="1"/>
  <c r="P361" i="2" s="1"/>
  <c r="Q361" i="2" s="1"/>
  <c r="Q360" i="2"/>
  <c r="B360" i="2"/>
  <c r="N360" i="2" s="1"/>
  <c r="Q359" i="2"/>
  <c r="B359" i="2"/>
  <c r="N359" i="2" s="1"/>
  <c r="Q358" i="2"/>
  <c r="B358" i="2"/>
  <c r="O358" i="2" s="1"/>
  <c r="Q357" i="2"/>
  <c r="B357" i="2"/>
  <c r="N357" i="2" s="1"/>
  <c r="Q356" i="2"/>
  <c r="B356" i="2"/>
  <c r="N356" i="2" s="1"/>
  <c r="Q355" i="2"/>
  <c r="B355" i="2"/>
  <c r="N355" i="2" s="1"/>
  <c r="Q354" i="2"/>
  <c r="B354" i="2"/>
  <c r="N354" i="2" s="1"/>
  <c r="Q353" i="2"/>
  <c r="B353" i="2"/>
  <c r="N353" i="2" s="1"/>
  <c r="B352" i="2"/>
  <c r="O352" i="2" s="1"/>
  <c r="Q351" i="2"/>
  <c r="B351" i="2"/>
  <c r="O351" i="2" s="1"/>
  <c r="Q350" i="2"/>
  <c r="B350" i="2"/>
  <c r="O350" i="2" s="1"/>
  <c r="Q349" i="2"/>
  <c r="B349" i="2"/>
  <c r="Q348" i="2"/>
  <c r="B348" i="2"/>
  <c r="O348" i="2" s="1"/>
  <c r="Q347" i="2"/>
  <c r="B347" i="2"/>
  <c r="O347" i="2" s="1"/>
  <c r="Q346" i="2"/>
  <c r="B346" i="2"/>
  <c r="O346" i="2" s="1"/>
  <c r="Q345" i="2"/>
  <c r="B345" i="2"/>
  <c r="O345" i="2" s="1"/>
  <c r="Q344" i="2"/>
  <c r="B344" i="2"/>
  <c r="O344" i="2" s="1"/>
  <c r="B343" i="2"/>
  <c r="O343" i="2" s="1"/>
  <c r="B342" i="2"/>
  <c r="Q341" i="2"/>
  <c r="B341" i="2"/>
  <c r="O341" i="2" s="1"/>
  <c r="Q340" i="2"/>
  <c r="B340" i="2"/>
  <c r="O340" i="2" s="1"/>
  <c r="Q339" i="2"/>
  <c r="B339" i="2"/>
  <c r="O339" i="2" s="1"/>
  <c r="Q338" i="2"/>
  <c r="B338" i="2"/>
  <c r="O338" i="2" s="1"/>
  <c r="B337" i="2"/>
  <c r="O337" i="2" s="1"/>
  <c r="Q336" i="2"/>
  <c r="B336" i="2"/>
  <c r="N336" i="2" s="1"/>
  <c r="Q335" i="2"/>
  <c r="B335" i="2"/>
  <c r="O335" i="2" s="1"/>
  <c r="Q334" i="2"/>
  <c r="B334" i="2"/>
  <c r="N334" i="2" s="1"/>
  <c r="Q333" i="2"/>
  <c r="B333" i="2"/>
  <c r="O333" i="2" s="1"/>
  <c r="Q332" i="2"/>
  <c r="B332" i="2"/>
  <c r="N332" i="2" s="1"/>
  <c r="Q331" i="2"/>
  <c r="B331" i="2"/>
  <c r="O331" i="2" s="1"/>
  <c r="Q330" i="2"/>
  <c r="B330" i="2"/>
  <c r="O330" i="2" s="1"/>
  <c r="Q329" i="2"/>
  <c r="B329" i="2"/>
  <c r="O329" i="2" s="1"/>
  <c r="Q328" i="2"/>
  <c r="B328" i="2"/>
  <c r="O328" i="2" s="1"/>
  <c r="Q327" i="2"/>
  <c r="B327" i="2"/>
  <c r="O327" i="2" s="1"/>
  <c r="Q326" i="2"/>
  <c r="B326" i="2"/>
  <c r="O326" i="2" s="1"/>
  <c r="Q325" i="2"/>
  <c r="B325" i="2"/>
  <c r="O325" i="2" s="1"/>
  <c r="Q324" i="2"/>
  <c r="B324" i="2"/>
  <c r="N324" i="2" s="1"/>
  <c r="Q323" i="2"/>
  <c r="B323" i="2"/>
  <c r="O323" i="2" s="1"/>
  <c r="Q322" i="2"/>
  <c r="B322" i="2"/>
  <c r="O322" i="2" s="1"/>
  <c r="Q321" i="2"/>
  <c r="B321" i="2"/>
  <c r="O321" i="2" s="1"/>
  <c r="Q320" i="2"/>
  <c r="B320" i="2"/>
  <c r="N320" i="2" s="1"/>
  <c r="Q319" i="2"/>
  <c r="B319" i="2"/>
  <c r="O319" i="2" s="1"/>
  <c r="Q318" i="2"/>
  <c r="B318" i="2"/>
  <c r="N318" i="2" s="1"/>
  <c r="Q317" i="2"/>
  <c r="B317" i="2"/>
  <c r="O317" i="2" s="1"/>
  <c r="Q316" i="2"/>
  <c r="B316" i="2"/>
  <c r="N316" i="2" s="1"/>
  <c r="Q315" i="2"/>
  <c r="B315" i="2"/>
  <c r="O315" i="2" s="1"/>
  <c r="Q314" i="2"/>
  <c r="B314" i="2"/>
  <c r="O314" i="2" s="1"/>
  <c r="Q313" i="2"/>
  <c r="B313" i="2"/>
  <c r="Q312" i="2"/>
  <c r="B312" i="2"/>
  <c r="O312" i="2" s="1"/>
  <c r="Q311" i="2"/>
  <c r="B311" i="2"/>
  <c r="Q310" i="2"/>
  <c r="B310" i="2"/>
  <c r="N310" i="2" s="1"/>
  <c r="Q309" i="2"/>
  <c r="B309" i="2"/>
  <c r="Q308" i="2"/>
  <c r="B308" i="2"/>
  <c r="N308" i="2" s="1"/>
  <c r="Q307" i="2"/>
  <c r="B307" i="2"/>
  <c r="Q306" i="2"/>
  <c r="B306" i="2"/>
  <c r="O306" i="2" s="1"/>
  <c r="Q305" i="2"/>
  <c r="B305" i="2"/>
  <c r="Q304" i="2"/>
  <c r="B304" i="2"/>
  <c r="O304" i="2" s="1"/>
  <c r="Q303" i="2"/>
  <c r="B303" i="2"/>
  <c r="Q302" i="2"/>
  <c r="B302" i="2"/>
  <c r="O302" i="2" s="1"/>
  <c r="Q301" i="2"/>
  <c r="B301" i="2"/>
  <c r="Q300" i="2"/>
  <c r="B300" i="2"/>
  <c r="N300" i="2" s="1"/>
  <c r="Q299" i="2"/>
  <c r="B299" i="2"/>
  <c r="Q298" i="2"/>
  <c r="B298" i="2"/>
  <c r="O298" i="2" s="1"/>
  <c r="Q297" i="2"/>
  <c r="B297" i="2"/>
  <c r="Q296" i="2"/>
  <c r="B296" i="2"/>
  <c r="O296" i="2" s="1"/>
  <c r="B295" i="2"/>
  <c r="O295" i="2" s="1"/>
  <c r="Q294" i="2"/>
  <c r="B294" i="2"/>
  <c r="N294" i="2" s="1"/>
  <c r="B293" i="2"/>
  <c r="N293" i="2" s="1"/>
  <c r="P293" i="2" s="1"/>
  <c r="Q293" i="2" s="1"/>
  <c r="Q292" i="2"/>
  <c r="B292" i="2"/>
  <c r="Q291" i="2"/>
  <c r="B291" i="2"/>
  <c r="O291" i="2" s="1"/>
  <c r="Q290" i="2"/>
  <c r="B290" i="2"/>
  <c r="Q289" i="2"/>
  <c r="B289" i="2"/>
  <c r="O289" i="2" s="1"/>
  <c r="Q288" i="2"/>
  <c r="B288" i="2"/>
  <c r="Q287" i="2"/>
  <c r="B287" i="2"/>
  <c r="O287" i="2" s="1"/>
  <c r="Q286" i="2"/>
  <c r="B286" i="2"/>
  <c r="Q285" i="2"/>
  <c r="B285" i="2"/>
  <c r="O285" i="2" s="1"/>
  <c r="Q284" i="2"/>
  <c r="B284" i="2"/>
  <c r="Q283" i="2"/>
  <c r="B283" i="2"/>
  <c r="N283" i="2" s="1"/>
  <c r="Q282" i="2"/>
  <c r="B282" i="2"/>
  <c r="Q281" i="2"/>
  <c r="B281" i="2"/>
  <c r="N281" i="2" s="1"/>
  <c r="Q280" i="2"/>
  <c r="B280" i="2"/>
  <c r="Q279" i="2"/>
  <c r="O279" i="2"/>
  <c r="B279" i="2"/>
  <c r="N279" i="2" s="1"/>
  <c r="Q278" i="2"/>
  <c r="B278" i="2"/>
  <c r="Q277" i="2"/>
  <c r="B277" i="2"/>
  <c r="N277" i="2" s="1"/>
  <c r="Q276" i="2"/>
  <c r="B276" i="2"/>
  <c r="B275" i="2"/>
  <c r="N275" i="2" s="1"/>
  <c r="P275" i="2" s="1"/>
  <c r="Q275" i="2" s="1"/>
  <c r="Q274" i="2"/>
  <c r="B274" i="2"/>
  <c r="O274" i="2" s="1"/>
  <c r="B273" i="2"/>
  <c r="Q272" i="2"/>
  <c r="B272" i="2"/>
  <c r="N272" i="2" s="1"/>
  <c r="Q271" i="2"/>
  <c r="B271" i="2"/>
  <c r="B270" i="2"/>
  <c r="N270" i="2" s="1"/>
  <c r="P270" i="2" s="1"/>
  <c r="Q270" i="2" s="1"/>
  <c r="Q269" i="2"/>
  <c r="B269" i="2"/>
  <c r="O269" i="2" s="1"/>
  <c r="Q268" i="2"/>
  <c r="B268" i="2"/>
  <c r="N268" i="2" s="1"/>
  <c r="Q267" i="2"/>
  <c r="B267" i="2"/>
  <c r="O267" i="2" s="1"/>
  <c r="Q266" i="2"/>
  <c r="B266" i="2"/>
  <c r="N266" i="2" s="1"/>
  <c r="Q265" i="2"/>
  <c r="B265" i="2"/>
  <c r="O265" i="2" s="1"/>
  <c r="Q264" i="2"/>
  <c r="B264" i="2"/>
  <c r="N264" i="2" s="1"/>
  <c r="Q263" i="2"/>
  <c r="N263" i="2"/>
  <c r="B263" i="2"/>
  <c r="O263" i="2" s="1"/>
  <c r="B262" i="2"/>
  <c r="Q261" i="2"/>
  <c r="B261" i="2"/>
  <c r="N261" i="2" s="1"/>
  <c r="Q260" i="2"/>
  <c r="B260" i="2"/>
  <c r="Q259" i="2"/>
  <c r="B259" i="2"/>
  <c r="N259" i="2" s="1"/>
  <c r="Q258" i="2"/>
  <c r="B258" i="2"/>
  <c r="Q257" i="2"/>
  <c r="N257" i="2"/>
  <c r="B257" i="2"/>
  <c r="O257" i="2" s="1"/>
  <c r="Q256" i="2"/>
  <c r="B256" i="2"/>
  <c r="Q255" i="2"/>
  <c r="B255" i="2"/>
  <c r="O255" i="2" s="1"/>
  <c r="Q254" i="2"/>
  <c r="B254" i="2"/>
  <c r="B253" i="2"/>
  <c r="N253" i="2" s="1"/>
  <c r="P253" i="2" s="1"/>
  <c r="Q253" i="2" s="1"/>
  <c r="Q252" i="2"/>
  <c r="B252" i="2"/>
  <c r="O252" i="2" s="1"/>
  <c r="Q251" i="2"/>
  <c r="B251" i="2"/>
  <c r="N251" i="2" s="1"/>
  <c r="Q250" i="2"/>
  <c r="B250" i="2"/>
  <c r="O250" i="2" s="1"/>
  <c r="Q249" i="2"/>
  <c r="B249" i="2"/>
  <c r="N249" i="2" s="1"/>
  <c r="Q248" i="2"/>
  <c r="B248" i="2"/>
  <c r="O248" i="2" s="1"/>
  <c r="Q247" i="2"/>
  <c r="B247" i="2"/>
  <c r="N247" i="2" s="1"/>
  <c r="Q246" i="2"/>
  <c r="B246" i="2"/>
  <c r="O246" i="2" s="1"/>
  <c r="Q245" i="2"/>
  <c r="B245" i="2"/>
  <c r="N245" i="2" s="1"/>
  <c r="Q244" i="2"/>
  <c r="B244" i="2"/>
  <c r="O244" i="2" s="1"/>
  <c r="Q243" i="2"/>
  <c r="B243" i="2"/>
  <c r="N243" i="2" s="1"/>
  <c r="Q242" i="2"/>
  <c r="B242" i="2"/>
  <c r="O242" i="2" s="1"/>
  <c r="Q241" i="2"/>
  <c r="B241" i="2"/>
  <c r="N241" i="2" s="1"/>
  <c r="Q240" i="2"/>
  <c r="B240" i="2"/>
  <c r="O240" i="2" s="1"/>
  <c r="Q239" i="2"/>
  <c r="B239" i="2"/>
  <c r="N239" i="2" s="1"/>
  <c r="Q238" i="2"/>
  <c r="B238" i="2"/>
  <c r="O238" i="2" s="1"/>
  <c r="Q237" i="2"/>
  <c r="B237" i="2"/>
  <c r="N237" i="2" s="1"/>
  <c r="Q236" i="2"/>
  <c r="B236" i="2"/>
  <c r="O236" i="2" s="1"/>
  <c r="Q235" i="2"/>
  <c r="B235" i="2"/>
  <c r="N235" i="2" s="1"/>
  <c r="Q234" i="2"/>
  <c r="B234" i="2"/>
  <c r="O234" i="2" s="1"/>
  <c r="Q233" i="2"/>
  <c r="B233" i="2"/>
  <c r="N233" i="2" s="1"/>
  <c r="Q232" i="2"/>
  <c r="B232" i="2"/>
  <c r="O232" i="2" s="1"/>
  <c r="Q231" i="2"/>
  <c r="B231" i="2"/>
  <c r="N231" i="2" s="1"/>
  <c r="Q230" i="2"/>
  <c r="B230" i="2"/>
  <c r="O230" i="2" s="1"/>
  <c r="Q229" i="2"/>
  <c r="B229" i="2"/>
  <c r="N229" i="2" s="1"/>
  <c r="Q228" i="2"/>
  <c r="B228" i="2"/>
  <c r="O228" i="2" s="1"/>
  <c r="Q227" i="2"/>
  <c r="B227" i="2"/>
  <c r="N227" i="2" s="1"/>
  <c r="Q226" i="2"/>
  <c r="B226" i="2"/>
  <c r="O226" i="2" s="1"/>
  <c r="Q225" i="2"/>
  <c r="B225" i="2"/>
  <c r="N225" i="2" s="1"/>
  <c r="Q224" i="2"/>
  <c r="B224" i="2"/>
  <c r="O224" i="2" s="1"/>
  <c r="Q223" i="2"/>
  <c r="B223" i="2"/>
  <c r="N223" i="2" s="1"/>
  <c r="Q222" i="2"/>
  <c r="B222" i="2"/>
  <c r="O222" i="2" s="1"/>
  <c r="Q221" i="2"/>
  <c r="B221" i="2"/>
  <c r="N221" i="2" s="1"/>
  <c r="B220" i="2"/>
  <c r="O220" i="2" s="1"/>
  <c r="Q219" i="2"/>
  <c r="B219" i="2"/>
  <c r="B218" i="2"/>
  <c r="N218" i="2" s="1"/>
  <c r="P218" i="2" s="1"/>
  <c r="Q218" i="2" s="1"/>
  <c r="B217" i="2"/>
  <c r="O217" i="2" s="1"/>
  <c r="Q216" i="2"/>
  <c r="B216" i="2"/>
  <c r="Q215" i="2"/>
  <c r="B215" i="2"/>
  <c r="N215" i="2" s="1"/>
  <c r="Q214" i="2"/>
  <c r="B214" i="2"/>
  <c r="Q213" i="2"/>
  <c r="B213" i="2"/>
  <c r="O213" i="2" s="1"/>
  <c r="Q212" i="2"/>
  <c r="B212" i="2"/>
  <c r="Q211" i="2"/>
  <c r="B211" i="2"/>
  <c r="O211" i="2" s="1"/>
  <c r="Q210" i="2"/>
  <c r="B210" i="2"/>
  <c r="Q209" i="2"/>
  <c r="B209" i="2"/>
  <c r="O209" i="2" s="1"/>
  <c r="Q208" i="2"/>
  <c r="B208" i="2"/>
  <c r="B207" i="2"/>
  <c r="N207" i="2" s="1"/>
  <c r="P207" i="2" s="1"/>
  <c r="Q207" i="2" s="1"/>
  <c r="Q206" i="2"/>
  <c r="B206" i="2"/>
  <c r="O206" i="2" s="1"/>
  <c r="Q205" i="2"/>
  <c r="B205" i="2"/>
  <c r="N205" i="2" s="1"/>
  <c r="B204" i="2"/>
  <c r="O204" i="2" s="1"/>
  <c r="Q203" i="2"/>
  <c r="B203" i="2"/>
  <c r="Q202" i="2"/>
  <c r="B202" i="2"/>
  <c r="O202" i="2" s="1"/>
  <c r="Q201" i="2"/>
  <c r="B201" i="2"/>
  <c r="Q200" i="2"/>
  <c r="B200" i="2"/>
  <c r="N200" i="2" s="1"/>
  <c r="Q199" i="2"/>
  <c r="B199" i="2"/>
  <c r="Q198" i="2"/>
  <c r="B198" i="2"/>
  <c r="N198" i="2" s="1"/>
  <c r="Q197" i="2"/>
  <c r="B197" i="2"/>
  <c r="Q196" i="2"/>
  <c r="B196" i="2"/>
  <c r="O196" i="2" s="1"/>
  <c r="Q195" i="2"/>
  <c r="B195" i="2"/>
  <c r="Q194" i="2"/>
  <c r="B194" i="2"/>
  <c r="O194" i="2" s="1"/>
  <c r="Q193" i="2"/>
  <c r="B193" i="2"/>
  <c r="Q192" i="2"/>
  <c r="B192" i="2"/>
  <c r="O192" i="2" s="1"/>
  <c r="Q191" i="2"/>
  <c r="B191" i="2"/>
  <c r="Q190" i="2"/>
  <c r="B190" i="2"/>
  <c r="O190" i="2" s="1"/>
  <c r="Q189" i="2"/>
  <c r="B189" i="2"/>
  <c r="Q188" i="2"/>
  <c r="B188" i="2"/>
  <c r="O188" i="2" s="1"/>
  <c r="Q187" i="2"/>
  <c r="B187" i="2"/>
  <c r="Q186" i="2"/>
  <c r="B186" i="2"/>
  <c r="O186" i="2" s="1"/>
  <c r="Q185" i="2"/>
  <c r="B185" i="2"/>
  <c r="Q184" i="2"/>
  <c r="B184" i="2"/>
  <c r="N184" i="2" s="1"/>
  <c r="B183" i="2"/>
  <c r="O183" i="2" s="1"/>
  <c r="B182" i="2"/>
  <c r="Q181" i="2"/>
  <c r="B181" i="2"/>
  <c r="O181" i="2" s="1"/>
  <c r="Q180" i="2"/>
  <c r="B180" i="2"/>
  <c r="Q179" i="2"/>
  <c r="B179" i="2"/>
  <c r="N179" i="2" s="1"/>
  <c r="Q178" i="2"/>
  <c r="B178" i="2"/>
  <c r="Q177" i="2"/>
  <c r="B177" i="2"/>
  <c r="O177" i="2" s="1"/>
  <c r="Q176" i="2"/>
  <c r="B176" i="2"/>
  <c r="Q175" i="2"/>
  <c r="B175" i="2"/>
  <c r="O175" i="2" s="1"/>
  <c r="Q174" i="2"/>
  <c r="B174" i="2"/>
  <c r="Q173" i="2"/>
  <c r="B173" i="2"/>
  <c r="O173" i="2" s="1"/>
  <c r="B172" i="2"/>
  <c r="O172" i="2" s="1"/>
  <c r="B171" i="2"/>
  <c r="Q170" i="2"/>
  <c r="B170" i="2"/>
  <c r="N170" i="2" s="1"/>
  <c r="Q169" i="2"/>
  <c r="B169" i="2"/>
  <c r="B168" i="2"/>
  <c r="N168" i="2" s="1"/>
  <c r="P168" i="2" s="1"/>
  <c r="Q168" i="2" s="1"/>
  <c r="Q167" i="2"/>
  <c r="B167" i="2"/>
  <c r="O167" i="2" s="1"/>
  <c r="Q166" i="2"/>
  <c r="B166" i="2"/>
  <c r="N166" i="2" s="1"/>
  <c r="Q165" i="2"/>
  <c r="B165" i="2"/>
  <c r="O165" i="2" s="1"/>
  <c r="Q164" i="2"/>
  <c r="B164" i="2"/>
  <c r="N164" i="2" s="1"/>
  <c r="Q163" i="2"/>
  <c r="B163" i="2"/>
  <c r="O163" i="2" s="1"/>
  <c r="Q162" i="2"/>
  <c r="B162" i="2"/>
  <c r="N162" i="2" s="1"/>
  <c r="Q161" i="2"/>
  <c r="B161" i="2"/>
  <c r="O161" i="2" s="1"/>
  <c r="Q160" i="2"/>
  <c r="B160" i="2"/>
  <c r="N160" i="2" s="1"/>
  <c r="B159" i="2"/>
  <c r="O159" i="2" s="1"/>
  <c r="Q158" i="2"/>
  <c r="B158" i="2"/>
  <c r="Q157" i="2"/>
  <c r="B157" i="2"/>
  <c r="O157" i="2" s="1"/>
  <c r="Q156" i="2"/>
  <c r="B156" i="2"/>
  <c r="Q155" i="2"/>
  <c r="B155" i="2"/>
  <c r="O155" i="2" s="1"/>
  <c r="Q154" i="2"/>
  <c r="B154" i="2"/>
  <c r="Q153" i="2"/>
  <c r="B153" i="2"/>
  <c r="O153" i="2" s="1"/>
  <c r="Q152" i="2"/>
  <c r="B152" i="2"/>
  <c r="Q151" i="2"/>
  <c r="B151" i="2"/>
  <c r="N151" i="2" s="1"/>
  <c r="Q150" i="2"/>
  <c r="B150" i="2"/>
  <c r="Q149" i="2"/>
  <c r="B149" i="2"/>
  <c r="N149" i="2" s="1"/>
  <c r="Q148" i="2"/>
  <c r="B148" i="2"/>
  <c r="Q147" i="2"/>
  <c r="B147" i="2"/>
  <c r="O147" i="2" s="1"/>
  <c r="B146" i="2"/>
  <c r="O146" i="2" s="1"/>
  <c r="Q145" i="2"/>
  <c r="B145" i="2"/>
  <c r="N145" i="2" s="1"/>
  <c r="Q144" i="2"/>
  <c r="B144" i="2"/>
  <c r="O144" i="2" s="1"/>
  <c r="Q143" i="2"/>
  <c r="B143" i="2"/>
  <c r="N143" i="2" s="1"/>
  <c r="Q142" i="2"/>
  <c r="B142" i="2"/>
  <c r="O142" i="2" s="1"/>
  <c r="Q141" i="2"/>
  <c r="B141" i="2"/>
  <c r="N141" i="2" s="1"/>
  <c r="Q140" i="2"/>
  <c r="B140" i="2"/>
  <c r="O140" i="2" s="1"/>
  <c r="Q139" i="2"/>
  <c r="O139" i="2"/>
  <c r="B139" i="2"/>
  <c r="N139" i="2" s="1"/>
  <c r="Q138" i="2"/>
  <c r="B138" i="2"/>
  <c r="O138" i="2" s="1"/>
  <c r="Q137" i="2"/>
  <c r="B137" i="2"/>
  <c r="N137" i="2" s="1"/>
  <c r="Q136" i="2"/>
  <c r="B136" i="2"/>
  <c r="O136" i="2" s="1"/>
  <c r="Q135" i="2"/>
  <c r="B135" i="2"/>
  <c r="N135" i="2" s="1"/>
  <c r="B134" i="2"/>
  <c r="O134" i="2" s="1"/>
  <c r="Q133" i="2"/>
  <c r="B133" i="2"/>
  <c r="Q132" i="2"/>
  <c r="B132" i="2"/>
  <c r="N132" i="2" s="1"/>
  <c r="Q131" i="2"/>
  <c r="B131" i="2"/>
  <c r="Q130" i="2"/>
  <c r="B130" i="2"/>
  <c r="N130" i="2" s="1"/>
  <c r="Q129" i="2"/>
  <c r="B129" i="2"/>
  <c r="Q128" i="2"/>
  <c r="B128" i="2"/>
  <c r="O128" i="2" s="1"/>
  <c r="Q127" i="2"/>
  <c r="B127" i="2"/>
  <c r="Q126" i="2"/>
  <c r="B126" i="2"/>
  <c r="O126" i="2" s="1"/>
  <c r="Q125" i="2"/>
  <c r="B125" i="2"/>
  <c r="Q124" i="2"/>
  <c r="B124" i="2"/>
  <c r="O124" i="2" s="1"/>
  <c r="Q123" i="2"/>
  <c r="B123" i="2"/>
  <c r="Q122" i="2"/>
  <c r="B122" i="2"/>
  <c r="O122" i="2" s="1"/>
  <c r="B121" i="2"/>
  <c r="O121" i="2" s="1"/>
  <c r="Q120" i="2"/>
  <c r="B120" i="2"/>
  <c r="N120" i="2" s="1"/>
  <c r="Q119" i="2"/>
  <c r="B119" i="2"/>
  <c r="O119" i="2" s="1"/>
  <c r="Q118" i="2"/>
  <c r="B118" i="2"/>
  <c r="N118" i="2" s="1"/>
  <c r="Q117" i="2"/>
  <c r="B117" i="2"/>
  <c r="O117" i="2" s="1"/>
  <c r="B116" i="2"/>
  <c r="Q115" i="2"/>
  <c r="B115" i="2"/>
  <c r="N115" i="2" s="1"/>
  <c r="Q114" i="2"/>
  <c r="B114" i="2"/>
  <c r="Q113" i="2"/>
  <c r="B113" i="2"/>
  <c r="N113" i="2" s="1"/>
  <c r="B112" i="2"/>
  <c r="O112" i="2" s="1"/>
  <c r="Q111" i="2"/>
  <c r="B111" i="2"/>
  <c r="N111" i="2" s="1"/>
  <c r="Q110" i="2"/>
  <c r="B110" i="2"/>
  <c r="O110" i="2" s="1"/>
  <c r="Q109" i="2"/>
  <c r="B109" i="2"/>
  <c r="N109" i="2" s="1"/>
  <c r="Q108" i="2"/>
  <c r="B108" i="2"/>
  <c r="O108" i="2" s="1"/>
  <c r="Q107" i="2"/>
  <c r="B107" i="2"/>
  <c r="N107" i="2" s="1"/>
  <c r="Q106" i="2"/>
  <c r="B106" i="2"/>
  <c r="O106" i="2" s="1"/>
  <c r="Q105" i="2"/>
  <c r="B105" i="2"/>
  <c r="N105" i="2" s="1"/>
  <c r="Q104" i="2"/>
  <c r="B104" i="2"/>
  <c r="O104" i="2" s="1"/>
  <c r="Q103" i="2"/>
  <c r="B103" i="2"/>
  <c r="N103" i="2" s="1"/>
  <c r="B102" i="2"/>
  <c r="O102" i="2" s="1"/>
  <c r="Q101" i="2"/>
  <c r="B101" i="2"/>
  <c r="Q100" i="2"/>
  <c r="B100" i="2"/>
  <c r="O100" i="2" s="1"/>
  <c r="Q99" i="2"/>
  <c r="B99" i="2"/>
  <c r="Q98" i="2"/>
  <c r="B98" i="2"/>
  <c r="O98" i="2" s="1"/>
  <c r="Q97" i="2"/>
  <c r="B97" i="2"/>
  <c r="Q96" i="2"/>
  <c r="B96" i="2"/>
  <c r="O96" i="2" s="1"/>
  <c r="Q95" i="2"/>
  <c r="B95" i="2"/>
  <c r="Q94" i="2"/>
  <c r="B94" i="2"/>
  <c r="O94" i="2" s="1"/>
  <c r="Q93" i="2"/>
  <c r="B93" i="2"/>
  <c r="B92" i="2"/>
  <c r="N92" i="2" s="1"/>
  <c r="P92" i="2" s="1"/>
  <c r="Q92" i="2" s="1"/>
  <c r="Q91" i="2"/>
  <c r="B91" i="2"/>
  <c r="O91" i="2" s="1"/>
  <c r="Q90" i="2"/>
  <c r="B90" i="2"/>
  <c r="N90" i="2" s="1"/>
  <c r="B89" i="2"/>
  <c r="O89" i="2" s="1"/>
  <c r="Q88" i="2"/>
  <c r="B88" i="2"/>
  <c r="Q87" i="2"/>
  <c r="B87" i="2"/>
  <c r="O87" i="2" s="1"/>
  <c r="Q86" i="2"/>
  <c r="B86" i="2"/>
  <c r="Q85" i="2"/>
  <c r="B85" i="2"/>
  <c r="O85" i="2" s="1"/>
  <c r="Q84" i="2"/>
  <c r="B84" i="2"/>
  <c r="Q83" i="2"/>
  <c r="B83" i="2"/>
  <c r="N83" i="2" s="1"/>
  <c r="Q82" i="2"/>
  <c r="B82" i="2"/>
  <c r="Q81" i="2"/>
  <c r="B81" i="2"/>
  <c r="N81" i="2" s="1"/>
  <c r="Q80" i="2"/>
  <c r="B80" i="2"/>
  <c r="Q79" i="2"/>
  <c r="B79" i="2"/>
  <c r="N79" i="2" s="1"/>
  <c r="Q78" i="2"/>
  <c r="B78" i="2"/>
  <c r="Q77" i="2"/>
  <c r="B77" i="2"/>
  <c r="O77" i="2" s="1"/>
  <c r="Q76" i="2"/>
  <c r="B76" i="2"/>
  <c r="Q75" i="2"/>
  <c r="B75" i="2"/>
  <c r="O75" i="2" s="1"/>
  <c r="Q74" i="2"/>
  <c r="B74" i="2"/>
  <c r="B73" i="2"/>
  <c r="N73" i="2" s="1"/>
  <c r="P73" i="2" s="1"/>
  <c r="Q73" i="2" s="1"/>
  <c r="Q72" i="2"/>
  <c r="B72" i="2"/>
  <c r="O72" i="2" s="1"/>
  <c r="Q71" i="2"/>
  <c r="O71" i="2"/>
  <c r="B71" i="2"/>
  <c r="N71" i="2" s="1"/>
  <c r="Q70" i="2"/>
  <c r="B70" i="2"/>
  <c r="O70" i="2" s="1"/>
  <c r="Q69" i="2"/>
  <c r="B69" i="2"/>
  <c r="N69" i="2" s="1"/>
  <c r="Q68" i="2"/>
  <c r="B68" i="2"/>
  <c r="O68" i="2" s="1"/>
  <c r="Q67" i="2"/>
  <c r="B67" i="2"/>
  <c r="N67" i="2" s="1"/>
  <c r="Q66" i="2"/>
  <c r="B66" i="2"/>
  <c r="O66" i="2" s="1"/>
  <c r="Q65" i="2"/>
  <c r="B65" i="2"/>
  <c r="N65" i="2" s="1"/>
  <c r="Q64" i="2"/>
  <c r="B64" i="2"/>
  <c r="O64" i="2" s="1"/>
  <c r="Q63" i="2"/>
  <c r="B63" i="2"/>
  <c r="N63" i="2" s="1"/>
  <c r="Q62" i="2"/>
  <c r="B62" i="2"/>
  <c r="O62" i="2" s="1"/>
  <c r="Q61" i="2"/>
  <c r="B61" i="2"/>
  <c r="N61" i="2" s="1"/>
  <c r="Q60" i="2"/>
  <c r="B60" i="2"/>
  <c r="O60" i="2" s="1"/>
  <c r="B59" i="2"/>
  <c r="Q58" i="2"/>
  <c r="B58" i="2"/>
  <c r="N58" i="2" s="1"/>
  <c r="Q57" i="2"/>
  <c r="B57" i="2"/>
  <c r="Q56" i="2"/>
  <c r="B56" i="2"/>
  <c r="N56" i="2" s="1"/>
  <c r="Q55" i="2"/>
  <c r="B55" i="2"/>
  <c r="Q54" i="2"/>
  <c r="B54" i="2"/>
  <c r="O54" i="2" s="1"/>
  <c r="Q53" i="2"/>
  <c r="B53" i="2"/>
  <c r="Q52" i="2"/>
  <c r="O52" i="2"/>
  <c r="B52" i="2"/>
  <c r="N52" i="2" s="1"/>
  <c r="Q51" i="2"/>
  <c r="B51" i="2"/>
  <c r="Q50" i="2"/>
  <c r="B50" i="2"/>
  <c r="O50" i="2" s="1"/>
  <c r="Q49" i="2"/>
  <c r="B49" i="2"/>
  <c r="Q48" i="2"/>
  <c r="B48" i="2"/>
  <c r="O48" i="2" s="1"/>
  <c r="Q47" i="2"/>
  <c r="B47" i="2"/>
  <c r="Q46" i="2"/>
  <c r="B46" i="2"/>
  <c r="N46" i="2" s="1"/>
  <c r="Q45" i="2"/>
  <c r="B45" i="2"/>
  <c r="B44" i="2"/>
  <c r="N44" i="2" s="1"/>
  <c r="P44" i="2" s="1"/>
  <c r="Q44" i="2" s="1"/>
  <c r="Q43" i="2"/>
  <c r="B43" i="2"/>
  <c r="O43" i="2" s="1"/>
  <c r="Q42" i="2"/>
  <c r="B42" i="2"/>
  <c r="N42" i="2" s="1"/>
  <c r="Q41" i="2"/>
  <c r="B41" i="2"/>
  <c r="O41" i="2" s="1"/>
  <c r="Q40" i="2"/>
  <c r="B40" i="2"/>
  <c r="N40" i="2" s="1"/>
  <c r="Q39" i="2"/>
  <c r="B39" i="2"/>
  <c r="O39" i="2" s="1"/>
  <c r="Q38" i="2"/>
  <c r="B38" i="2"/>
  <c r="N38" i="2" s="1"/>
  <c r="Q37" i="2"/>
  <c r="B37" i="2"/>
  <c r="O37" i="2" s="1"/>
  <c r="Q36" i="2"/>
  <c r="B36" i="2"/>
  <c r="N36" i="2" s="1"/>
  <c r="Q35" i="2"/>
  <c r="B35" i="2"/>
  <c r="O35" i="2" s="1"/>
  <c r="Q34" i="2"/>
  <c r="B34" i="2"/>
  <c r="N34" i="2" s="1"/>
  <c r="Q33" i="2"/>
  <c r="B33" i="2"/>
  <c r="O33" i="2" s="1"/>
  <c r="B32" i="2"/>
  <c r="Q31" i="2"/>
  <c r="B31" i="2"/>
  <c r="O31" i="2" s="1"/>
  <c r="Q30" i="2"/>
  <c r="B30" i="2"/>
  <c r="Q29" i="2"/>
  <c r="B29" i="2"/>
  <c r="N29" i="2" s="1"/>
  <c r="Q28" i="2"/>
  <c r="B28" i="2"/>
  <c r="Q27" i="2"/>
  <c r="O27" i="2"/>
  <c r="B27" i="2"/>
  <c r="N27" i="2" s="1"/>
  <c r="Q26" i="2"/>
  <c r="B26" i="2"/>
  <c r="Q25" i="2"/>
  <c r="B25" i="2"/>
  <c r="N25" i="2" s="1"/>
  <c r="Q24" i="2"/>
  <c r="B24" i="2"/>
  <c r="Q23" i="2"/>
  <c r="B23" i="2"/>
  <c r="O23" i="2" s="1"/>
  <c r="Q22" i="2"/>
  <c r="B22" i="2"/>
  <c r="Q21" i="2"/>
  <c r="B21" i="2"/>
  <c r="O21" i="2" s="1"/>
  <c r="Q20" i="2"/>
  <c r="B20" i="2"/>
  <c r="Q19" i="2"/>
  <c r="B19" i="2"/>
  <c r="N19" i="2" s="1"/>
  <c r="B18" i="2"/>
  <c r="O18" i="2" s="1"/>
  <c r="Q17" i="2"/>
  <c r="B17" i="2"/>
  <c r="N17" i="2" s="1"/>
  <c r="Q16" i="2"/>
  <c r="B16" i="2"/>
  <c r="O16" i="2" s="1"/>
  <c r="Q15" i="2"/>
  <c r="B15" i="2"/>
  <c r="N15" i="2" s="1"/>
  <c r="Q14" i="2"/>
  <c r="B14" i="2"/>
  <c r="O14" i="2" s="1"/>
  <c r="Q13" i="2"/>
  <c r="B13" i="2"/>
  <c r="N13" i="2" s="1"/>
  <c r="Q12" i="2"/>
  <c r="B12" i="2"/>
  <c r="O12" i="2" s="1"/>
  <c r="Q11" i="2"/>
  <c r="B11" i="2"/>
  <c r="N11" i="2" s="1"/>
  <c r="Q10" i="2"/>
  <c r="B10" i="2"/>
  <c r="O10" i="2" s="1"/>
  <c r="Q9" i="2"/>
  <c r="B9" i="2"/>
  <c r="N9" i="2" s="1"/>
  <c r="Q8" i="2"/>
  <c r="B8" i="2"/>
  <c r="O8" i="2" s="1"/>
  <c r="Q7" i="2"/>
  <c r="B7" i="2"/>
  <c r="N7" i="2" s="1"/>
  <c r="Q6" i="2"/>
  <c r="B6" i="2"/>
  <c r="O6" i="2" s="1"/>
  <c r="Q5" i="2"/>
  <c r="B5" i="2"/>
  <c r="N5" i="2" s="1"/>
  <c r="Q4" i="2"/>
  <c r="B4" i="2"/>
  <c r="O4" i="2" s="1"/>
  <c r="Q3" i="2"/>
  <c r="B3" i="2"/>
  <c r="N3" i="2" s="1"/>
  <c r="Q2" i="2"/>
  <c r="B2" i="2"/>
  <c r="O2" i="2" s="1"/>
  <c r="AB1489" i="1"/>
  <c r="X1489" i="1"/>
  <c r="V1489" i="1"/>
  <c r="U1489" i="1"/>
  <c r="T1489" i="1"/>
  <c r="S1489" i="1"/>
  <c r="R1489" i="1"/>
  <c r="AG1488" i="1"/>
  <c r="AF1488" i="1"/>
  <c r="AE1488" i="1"/>
  <c r="AC1488" i="1"/>
  <c r="Z1488" i="1"/>
  <c r="AA1488" i="1" s="1"/>
  <c r="Y1488" i="1"/>
  <c r="W1488" i="1"/>
  <c r="Q1488" i="1"/>
  <c r="AH1488" i="1" s="1"/>
  <c r="D1488" i="1"/>
  <c r="B1488" i="1"/>
  <c r="O1488" i="1" s="1"/>
  <c r="AF1487" i="1"/>
  <c r="AE1487" i="1"/>
  <c r="AH1487" i="1" s="1"/>
  <c r="AC1487" i="1"/>
  <c r="Z1487" i="1"/>
  <c r="AA1487" i="1" s="1"/>
  <c r="Y1487" i="1"/>
  <c r="W1487" i="1"/>
  <c r="Q1487" i="1"/>
  <c r="D1487" i="1"/>
  <c r="B1487" i="1"/>
  <c r="N1487" i="1" s="1"/>
  <c r="AF1486" i="1"/>
  <c r="AE1486" i="1"/>
  <c r="AC1486" i="1"/>
  <c r="Z1486" i="1"/>
  <c r="AA1486" i="1" s="1"/>
  <c r="Y1486" i="1"/>
  <c r="W1486" i="1"/>
  <c r="Q1486" i="1"/>
  <c r="N1486" i="1"/>
  <c r="D1486" i="1"/>
  <c r="B1486" i="1"/>
  <c r="O1486" i="1" s="1"/>
  <c r="AG1485" i="1"/>
  <c r="AF1485" i="1"/>
  <c r="AE1485" i="1"/>
  <c r="AC1485" i="1"/>
  <c r="AA1485" i="1"/>
  <c r="Z1485" i="1"/>
  <c r="Y1485" i="1"/>
  <c r="W1485" i="1"/>
  <c r="Q1485" i="1"/>
  <c r="D1485" i="1"/>
  <c r="B1485" i="1"/>
  <c r="AF1484" i="1"/>
  <c r="AE1484" i="1"/>
  <c r="AC1484" i="1"/>
  <c r="AA1484" i="1"/>
  <c r="Z1484" i="1"/>
  <c r="Y1484" i="1"/>
  <c r="W1484" i="1"/>
  <c r="Q1484" i="1"/>
  <c r="N1484" i="1"/>
  <c r="D1484" i="1"/>
  <c r="B1484" i="1"/>
  <c r="O1484" i="1" s="1"/>
  <c r="AG1483" i="1"/>
  <c r="AF1483" i="1"/>
  <c r="AE1483" i="1"/>
  <c r="AH1483" i="1" s="1"/>
  <c r="AC1483" i="1"/>
  <c r="AA1483" i="1"/>
  <c r="Z1483" i="1"/>
  <c r="Y1483" i="1"/>
  <c r="W1483" i="1"/>
  <c r="Q1483" i="1"/>
  <c r="D1483" i="1"/>
  <c r="B1483" i="1"/>
  <c r="AF1482" i="1"/>
  <c r="AE1482" i="1"/>
  <c r="AC1482" i="1"/>
  <c r="AA1482" i="1"/>
  <c r="Z1482" i="1"/>
  <c r="Y1482" i="1"/>
  <c r="W1482" i="1"/>
  <c r="Q1482" i="1"/>
  <c r="N1482" i="1"/>
  <c r="D1482" i="1"/>
  <c r="B1482" i="1"/>
  <c r="O1482" i="1" s="1"/>
  <c r="AG1481" i="1"/>
  <c r="AF1481" i="1"/>
  <c r="AE1481" i="1"/>
  <c r="AC1481" i="1"/>
  <c r="AA1481" i="1"/>
  <c r="Z1481" i="1"/>
  <c r="Y1481" i="1"/>
  <c r="W1481" i="1"/>
  <c r="Q1481" i="1"/>
  <c r="D1481" i="1"/>
  <c r="B1481" i="1"/>
  <c r="AF1480" i="1"/>
  <c r="AE1480" i="1"/>
  <c r="AC1480" i="1"/>
  <c r="AA1480" i="1"/>
  <c r="Z1480" i="1"/>
  <c r="Y1480" i="1"/>
  <c r="W1480" i="1"/>
  <c r="Q1480" i="1"/>
  <c r="N1480" i="1"/>
  <c r="D1480" i="1"/>
  <c r="B1480" i="1"/>
  <c r="O1480" i="1" s="1"/>
  <c r="AG1479" i="1"/>
  <c r="AF1479" i="1"/>
  <c r="AE1479" i="1"/>
  <c r="AH1479" i="1" s="1"/>
  <c r="AC1479" i="1"/>
  <c r="AA1479" i="1"/>
  <c r="Z1479" i="1"/>
  <c r="Y1479" i="1"/>
  <c r="W1479" i="1"/>
  <c r="Q1479" i="1"/>
  <c r="D1479" i="1"/>
  <c r="B1479" i="1"/>
  <c r="AF1478" i="1"/>
  <c r="AE1478" i="1"/>
  <c r="AC1478" i="1"/>
  <c r="AA1478" i="1"/>
  <c r="Z1478" i="1"/>
  <c r="Y1478" i="1"/>
  <c r="W1478" i="1"/>
  <c r="Q1478" i="1"/>
  <c r="N1478" i="1"/>
  <c r="D1478" i="1"/>
  <c r="B1478" i="1"/>
  <c r="O1478" i="1" s="1"/>
  <c r="AG1477" i="1"/>
  <c r="AF1477" i="1"/>
  <c r="AE1477" i="1"/>
  <c r="AC1477" i="1"/>
  <c r="AA1477" i="1"/>
  <c r="Z1477" i="1"/>
  <c r="Y1477" i="1"/>
  <c r="W1477" i="1"/>
  <c r="Q1477" i="1"/>
  <c r="D1477" i="1"/>
  <c r="B1477" i="1"/>
  <c r="AF1476" i="1"/>
  <c r="AE1476" i="1"/>
  <c r="AC1476" i="1"/>
  <c r="AA1476" i="1"/>
  <c r="Z1476" i="1"/>
  <c r="Y1476" i="1"/>
  <c r="W1476" i="1"/>
  <c r="Q1476" i="1"/>
  <c r="N1476" i="1"/>
  <c r="D1476" i="1"/>
  <c r="B1476" i="1"/>
  <c r="O1476" i="1" s="1"/>
  <c r="AG1475" i="1"/>
  <c r="AF1475" i="1"/>
  <c r="AE1475" i="1"/>
  <c r="AH1475" i="1" s="1"/>
  <c r="AC1475" i="1"/>
  <c r="AA1475" i="1"/>
  <c r="Z1475" i="1"/>
  <c r="Y1475" i="1"/>
  <c r="W1475" i="1"/>
  <c r="Q1475" i="1"/>
  <c r="D1475" i="1"/>
  <c r="B1475" i="1"/>
  <c r="AF1474" i="1"/>
  <c r="AE1474" i="1"/>
  <c r="AC1474" i="1"/>
  <c r="AA1474" i="1"/>
  <c r="Z1474" i="1"/>
  <c r="Y1474" i="1"/>
  <c r="W1474" i="1"/>
  <c r="Q1474" i="1"/>
  <c r="N1474" i="1"/>
  <c r="D1474" i="1"/>
  <c r="B1474" i="1"/>
  <c r="O1474" i="1" s="1"/>
  <c r="AG1473" i="1"/>
  <c r="AF1473" i="1"/>
  <c r="AE1473" i="1"/>
  <c r="AC1473" i="1"/>
  <c r="AA1473" i="1"/>
  <c r="Z1473" i="1"/>
  <c r="Y1473" i="1"/>
  <c r="W1473" i="1"/>
  <c r="Q1473" i="1"/>
  <c r="D1473" i="1"/>
  <c r="B1473" i="1"/>
  <c r="AF1472" i="1"/>
  <c r="AE1472" i="1"/>
  <c r="AC1472" i="1"/>
  <c r="AA1472" i="1"/>
  <c r="Z1472" i="1"/>
  <c r="Y1472" i="1"/>
  <c r="W1472" i="1"/>
  <c r="Q1472" i="1"/>
  <c r="N1472" i="1"/>
  <c r="D1472" i="1"/>
  <c r="B1472" i="1"/>
  <c r="O1472" i="1" s="1"/>
  <c r="AG1471" i="1"/>
  <c r="AF1471" i="1"/>
  <c r="AE1471" i="1"/>
  <c r="AC1471" i="1"/>
  <c r="AA1471" i="1"/>
  <c r="Z1471" i="1"/>
  <c r="Y1471" i="1"/>
  <c r="W1471" i="1"/>
  <c r="D1471" i="1"/>
  <c r="B1471" i="1"/>
  <c r="O1471" i="1" s="1"/>
  <c r="AF1470" i="1"/>
  <c r="AE1470" i="1"/>
  <c r="AC1470" i="1"/>
  <c r="Z1470" i="1"/>
  <c r="AA1470" i="1" s="1"/>
  <c r="Y1470" i="1"/>
  <c r="W1470" i="1"/>
  <c r="Q1470" i="1"/>
  <c r="O1470" i="1"/>
  <c r="N1470" i="1"/>
  <c r="D1470" i="1"/>
  <c r="B1470" i="1"/>
  <c r="AH1469" i="1"/>
  <c r="AF1469" i="1"/>
  <c r="AE1469" i="1"/>
  <c r="AC1469" i="1"/>
  <c r="AG1469" i="1" s="1"/>
  <c r="AA1469" i="1"/>
  <c r="Z1469" i="1"/>
  <c r="Y1469" i="1"/>
  <c r="W1469" i="1"/>
  <c r="D1469" i="1" s="1"/>
  <c r="Q1469" i="1"/>
  <c r="B1469" i="1"/>
  <c r="AF1468" i="1"/>
  <c r="AE1468" i="1"/>
  <c r="AC1468" i="1"/>
  <c r="Z1468" i="1"/>
  <c r="AA1468" i="1" s="1"/>
  <c r="Y1468" i="1"/>
  <c r="W1468" i="1"/>
  <c r="Q1468" i="1"/>
  <c r="O1468" i="1"/>
  <c r="N1468" i="1"/>
  <c r="D1468" i="1"/>
  <c r="B1468" i="1"/>
  <c r="AG1467" i="1"/>
  <c r="AF1467" i="1"/>
  <c r="AE1467" i="1"/>
  <c r="AC1467" i="1"/>
  <c r="AA1467" i="1"/>
  <c r="Z1467" i="1"/>
  <c r="Y1467" i="1"/>
  <c r="W1467" i="1"/>
  <c r="D1467" i="1" s="1"/>
  <c r="Q1467" i="1"/>
  <c r="AH1467" i="1" s="1"/>
  <c r="B1467" i="1"/>
  <c r="AF1466" i="1"/>
  <c r="AE1466" i="1"/>
  <c r="AC1466" i="1"/>
  <c r="Z1466" i="1"/>
  <c r="AA1466" i="1" s="1"/>
  <c r="Y1466" i="1"/>
  <c r="W1466" i="1"/>
  <c r="Q1466" i="1"/>
  <c r="O1466" i="1"/>
  <c r="N1466" i="1"/>
  <c r="D1466" i="1"/>
  <c r="B1466" i="1"/>
  <c r="AG1465" i="1"/>
  <c r="AF1465" i="1"/>
  <c r="AE1465" i="1"/>
  <c r="AC1465" i="1"/>
  <c r="AA1465" i="1"/>
  <c r="Z1465" i="1"/>
  <c r="Y1465" i="1"/>
  <c r="W1465" i="1"/>
  <c r="Q1465" i="1"/>
  <c r="AH1465" i="1" s="1"/>
  <c r="D1465" i="1"/>
  <c r="B1465" i="1"/>
  <c r="AF1464" i="1"/>
  <c r="AE1464" i="1"/>
  <c r="AC1464" i="1"/>
  <c r="Z1464" i="1"/>
  <c r="AA1464" i="1" s="1"/>
  <c r="Y1464" i="1"/>
  <c r="W1464" i="1"/>
  <c r="Q1464" i="1"/>
  <c r="O1464" i="1"/>
  <c r="N1464" i="1"/>
  <c r="D1464" i="1"/>
  <c r="B1464" i="1"/>
  <c r="AH1463" i="1"/>
  <c r="AF1463" i="1"/>
  <c r="AE1463" i="1"/>
  <c r="AC1463" i="1"/>
  <c r="AG1463" i="1" s="1"/>
  <c r="AA1463" i="1"/>
  <c r="Z1463" i="1"/>
  <c r="Y1463" i="1"/>
  <c r="W1463" i="1"/>
  <c r="Q1463" i="1"/>
  <c r="D1463" i="1"/>
  <c r="B1463" i="1"/>
  <c r="AF1462" i="1"/>
  <c r="AE1462" i="1"/>
  <c r="AC1462" i="1"/>
  <c r="Z1462" i="1"/>
  <c r="AA1462" i="1" s="1"/>
  <c r="Y1462" i="1"/>
  <c r="W1462" i="1"/>
  <c r="Q1462" i="1"/>
  <c r="O1462" i="1"/>
  <c r="N1462" i="1"/>
  <c r="D1462" i="1"/>
  <c r="B1462" i="1"/>
  <c r="AH1461" i="1"/>
  <c r="AF1461" i="1"/>
  <c r="AE1461" i="1"/>
  <c r="AC1461" i="1"/>
  <c r="AG1461" i="1" s="1"/>
  <c r="AA1461" i="1"/>
  <c r="Z1461" i="1"/>
  <c r="Y1461" i="1"/>
  <c r="W1461" i="1"/>
  <c r="D1461" i="1" s="1"/>
  <c r="Q1461" i="1"/>
  <c r="B1461" i="1"/>
  <c r="AF1460" i="1"/>
  <c r="AE1460" i="1"/>
  <c r="AC1460" i="1"/>
  <c r="Z1460" i="1"/>
  <c r="AA1460" i="1" s="1"/>
  <c r="Y1460" i="1"/>
  <c r="W1460" i="1"/>
  <c r="Q1460" i="1"/>
  <c r="O1460" i="1"/>
  <c r="N1460" i="1"/>
  <c r="D1460" i="1"/>
  <c r="B1460" i="1"/>
  <c r="AG1459" i="1"/>
  <c r="AF1459" i="1"/>
  <c r="AE1459" i="1"/>
  <c r="AC1459" i="1"/>
  <c r="AA1459" i="1"/>
  <c r="Z1459" i="1"/>
  <c r="Y1459" i="1"/>
  <c r="W1459" i="1"/>
  <c r="D1459" i="1" s="1"/>
  <c r="Q1459" i="1"/>
  <c r="AH1459" i="1" s="1"/>
  <c r="B1459" i="1"/>
  <c r="AF1458" i="1"/>
  <c r="AE1458" i="1"/>
  <c r="AC1458" i="1"/>
  <c r="Z1458" i="1"/>
  <c r="AA1458" i="1" s="1"/>
  <c r="Y1458" i="1"/>
  <c r="W1458" i="1"/>
  <c r="Q1458" i="1"/>
  <c r="O1458" i="1"/>
  <c r="N1458" i="1"/>
  <c r="D1458" i="1"/>
  <c r="B1458" i="1"/>
  <c r="AG1457" i="1"/>
  <c r="AF1457" i="1"/>
  <c r="AE1457" i="1"/>
  <c r="AC1457" i="1"/>
  <c r="AA1457" i="1"/>
  <c r="Z1457" i="1"/>
  <c r="Y1457" i="1"/>
  <c r="W1457" i="1"/>
  <c r="Q1457" i="1"/>
  <c r="AH1457" i="1" s="1"/>
  <c r="D1457" i="1"/>
  <c r="B1457" i="1"/>
  <c r="AF1456" i="1"/>
  <c r="AE1456" i="1"/>
  <c r="AC1456" i="1"/>
  <c r="Z1456" i="1"/>
  <c r="AA1456" i="1" s="1"/>
  <c r="Y1456" i="1"/>
  <c r="W1456" i="1"/>
  <c r="Q1456" i="1"/>
  <c r="O1456" i="1"/>
  <c r="N1456" i="1"/>
  <c r="D1456" i="1"/>
  <c r="B1456" i="1"/>
  <c r="AF1455" i="1"/>
  <c r="AE1455" i="1"/>
  <c r="AC1455" i="1"/>
  <c r="AG1455" i="1" s="1"/>
  <c r="AA1455" i="1"/>
  <c r="Z1455" i="1"/>
  <c r="Y1455" i="1"/>
  <c r="W1455" i="1"/>
  <c r="N1455" i="1"/>
  <c r="P1455" i="1" s="1"/>
  <c r="Q1455" i="1" s="1"/>
  <c r="AH1455" i="1" s="1"/>
  <c r="D1455" i="1"/>
  <c r="B1455" i="1"/>
  <c r="O1455" i="1" s="1"/>
  <c r="AG1454" i="1"/>
  <c r="AF1454" i="1"/>
  <c r="AE1454" i="1"/>
  <c r="AH1454" i="1" s="1"/>
  <c r="AC1454" i="1"/>
  <c r="Z1454" i="1"/>
  <c r="AA1454" i="1" s="1"/>
  <c r="Y1454" i="1"/>
  <c r="W1454" i="1"/>
  <c r="Q1454" i="1"/>
  <c r="O1454" i="1"/>
  <c r="D1454" i="1"/>
  <c r="B1454" i="1"/>
  <c r="N1454" i="1" s="1"/>
  <c r="AF1453" i="1"/>
  <c r="AE1453" i="1"/>
  <c r="AC1453" i="1"/>
  <c r="Z1453" i="1"/>
  <c r="AA1453" i="1" s="1"/>
  <c r="Y1453" i="1"/>
  <c r="W1453" i="1"/>
  <c r="D1453" i="1" s="1"/>
  <c r="O1453" i="1"/>
  <c r="N1453" i="1"/>
  <c r="P1453" i="1" s="1"/>
  <c r="Q1453" i="1" s="1"/>
  <c r="B1453" i="1"/>
  <c r="AH1452" i="1"/>
  <c r="AF1452" i="1"/>
  <c r="AE1452" i="1"/>
  <c r="AC1452" i="1"/>
  <c r="AG1452" i="1" s="1"/>
  <c r="AA1452" i="1"/>
  <c r="Z1452" i="1"/>
  <c r="Y1452" i="1"/>
  <c r="W1452" i="1"/>
  <c r="D1452" i="1" s="1"/>
  <c r="Q1452" i="1"/>
  <c r="B1452" i="1"/>
  <c r="AF1451" i="1"/>
  <c r="AE1451" i="1"/>
  <c r="AC1451" i="1"/>
  <c r="Z1451" i="1"/>
  <c r="AA1451" i="1" s="1"/>
  <c r="Y1451" i="1"/>
  <c r="W1451" i="1"/>
  <c r="Q1451" i="1"/>
  <c r="O1451" i="1"/>
  <c r="N1451" i="1"/>
  <c r="D1451" i="1"/>
  <c r="B1451" i="1"/>
  <c r="AG1450" i="1"/>
  <c r="AF1450" i="1"/>
  <c r="AE1450" i="1"/>
  <c r="AC1450" i="1"/>
  <c r="AA1450" i="1"/>
  <c r="Z1450" i="1"/>
  <c r="Y1450" i="1"/>
  <c r="W1450" i="1"/>
  <c r="D1450" i="1" s="1"/>
  <c r="Q1450" i="1"/>
  <c r="AH1450" i="1" s="1"/>
  <c r="N1450" i="1"/>
  <c r="P1450" i="1" s="1"/>
  <c r="B1450" i="1"/>
  <c r="O1450" i="1" s="1"/>
  <c r="AG1449" i="1"/>
  <c r="AF1449" i="1"/>
  <c r="AE1449" i="1"/>
  <c r="AC1449" i="1"/>
  <c r="AA1449" i="1"/>
  <c r="Z1449" i="1"/>
  <c r="Y1449" i="1"/>
  <c r="W1449" i="1"/>
  <c r="Q1449" i="1"/>
  <c r="O1449" i="1"/>
  <c r="D1449" i="1"/>
  <c r="B1449" i="1"/>
  <c r="N1449" i="1" s="1"/>
  <c r="AH1448" i="1"/>
  <c r="AF1448" i="1"/>
  <c r="AE1448" i="1"/>
  <c r="AC1448" i="1"/>
  <c r="Z1448" i="1"/>
  <c r="AA1448" i="1" s="1"/>
  <c r="Y1448" i="1"/>
  <c r="W1448" i="1"/>
  <c r="Q1448" i="1"/>
  <c r="N1448" i="1"/>
  <c r="D1448" i="1"/>
  <c r="B1448" i="1"/>
  <c r="O1448" i="1" s="1"/>
  <c r="AG1447" i="1"/>
  <c r="AF1447" i="1"/>
  <c r="AE1447" i="1"/>
  <c r="AC1447" i="1"/>
  <c r="Z1447" i="1"/>
  <c r="AA1447" i="1" s="1"/>
  <c r="Y1447" i="1"/>
  <c r="W1447" i="1"/>
  <c r="Q1447" i="1"/>
  <c r="O1447" i="1"/>
  <c r="D1447" i="1"/>
  <c r="B1447" i="1"/>
  <c r="N1447" i="1" s="1"/>
  <c r="AH1446" i="1"/>
  <c r="AF1446" i="1"/>
  <c r="AE1446" i="1"/>
  <c r="AG1446" i="1" s="1"/>
  <c r="AC1446" i="1"/>
  <c r="AA1446" i="1"/>
  <c r="Z1446" i="1"/>
  <c r="Y1446" i="1"/>
  <c r="W1446" i="1"/>
  <c r="Q1446" i="1"/>
  <c r="N1446" i="1"/>
  <c r="D1446" i="1"/>
  <c r="B1446" i="1"/>
  <c r="O1446" i="1" s="1"/>
  <c r="AG1445" i="1"/>
  <c r="AF1445" i="1"/>
  <c r="AE1445" i="1"/>
  <c r="AC1445" i="1"/>
  <c r="Z1445" i="1"/>
  <c r="AA1445" i="1" s="1"/>
  <c r="Y1445" i="1"/>
  <c r="W1445" i="1"/>
  <c r="D1445" i="1"/>
  <c r="B1445" i="1"/>
  <c r="AF1444" i="1"/>
  <c r="AE1444" i="1"/>
  <c r="AC1444" i="1"/>
  <c r="Z1444" i="1"/>
  <c r="AA1444" i="1" s="1"/>
  <c r="Y1444" i="1"/>
  <c r="W1444" i="1"/>
  <c r="D1444" i="1" s="1"/>
  <c r="B1444" i="1"/>
  <c r="N1444" i="1" s="1"/>
  <c r="P1444" i="1" s="1"/>
  <c r="Q1444" i="1" s="1"/>
  <c r="AH1443" i="1"/>
  <c r="AF1443" i="1"/>
  <c r="AE1443" i="1"/>
  <c r="AC1443" i="1"/>
  <c r="AA1443" i="1"/>
  <c r="Z1443" i="1"/>
  <c r="Y1443" i="1"/>
  <c r="W1443" i="1"/>
  <c r="D1443" i="1" s="1"/>
  <c r="Q1443" i="1"/>
  <c r="N1443" i="1"/>
  <c r="B1443" i="1"/>
  <c r="O1443" i="1" s="1"/>
  <c r="AG1442" i="1"/>
  <c r="AF1442" i="1"/>
  <c r="AE1442" i="1"/>
  <c r="AC1442" i="1"/>
  <c r="AA1442" i="1"/>
  <c r="Z1442" i="1"/>
  <c r="Y1442" i="1"/>
  <c r="W1442" i="1"/>
  <c r="Q1442" i="1"/>
  <c r="D1442" i="1"/>
  <c r="B1442" i="1"/>
  <c r="AH1441" i="1"/>
  <c r="AF1441" i="1"/>
  <c r="AE1441" i="1"/>
  <c r="AC1441" i="1"/>
  <c r="AA1441" i="1"/>
  <c r="Z1441" i="1"/>
  <c r="Y1441" i="1"/>
  <c r="W1441" i="1"/>
  <c r="D1441" i="1" s="1"/>
  <c r="Q1441" i="1"/>
  <c r="N1441" i="1"/>
  <c r="B1441" i="1"/>
  <c r="O1441" i="1" s="1"/>
  <c r="AG1440" i="1"/>
  <c r="AF1440" i="1"/>
  <c r="AE1440" i="1"/>
  <c r="AC1440" i="1"/>
  <c r="AA1440" i="1"/>
  <c r="Z1440" i="1"/>
  <c r="Y1440" i="1"/>
  <c r="W1440" i="1"/>
  <c r="Q1440" i="1"/>
  <c r="D1440" i="1"/>
  <c r="B1440" i="1"/>
  <c r="AH1439" i="1"/>
  <c r="AF1439" i="1"/>
  <c r="AE1439" i="1"/>
  <c r="AC1439" i="1"/>
  <c r="AA1439" i="1"/>
  <c r="Z1439" i="1"/>
  <c r="Y1439" i="1"/>
  <c r="W1439" i="1"/>
  <c r="D1439" i="1" s="1"/>
  <c r="Q1439" i="1"/>
  <c r="N1439" i="1"/>
  <c r="B1439" i="1"/>
  <c r="O1439" i="1" s="1"/>
  <c r="AG1438" i="1"/>
  <c r="AF1438" i="1"/>
  <c r="AE1438" i="1"/>
  <c r="AC1438" i="1"/>
  <c r="AA1438" i="1"/>
  <c r="Z1438" i="1"/>
  <c r="Y1438" i="1"/>
  <c r="W1438" i="1"/>
  <c r="Q1438" i="1"/>
  <c r="D1438" i="1"/>
  <c r="B1438" i="1"/>
  <c r="AH1437" i="1"/>
  <c r="AF1437" i="1"/>
  <c r="AE1437" i="1"/>
  <c r="AC1437" i="1"/>
  <c r="AA1437" i="1"/>
  <c r="Z1437" i="1"/>
  <c r="Y1437" i="1"/>
  <c r="W1437" i="1"/>
  <c r="D1437" i="1" s="1"/>
  <c r="Q1437" i="1"/>
  <c r="N1437" i="1"/>
  <c r="B1437" i="1"/>
  <c r="O1437" i="1" s="1"/>
  <c r="AG1436" i="1"/>
  <c r="AF1436" i="1"/>
  <c r="AE1436" i="1"/>
  <c r="AC1436" i="1"/>
  <c r="AA1436" i="1"/>
  <c r="Z1436" i="1"/>
  <c r="Y1436" i="1"/>
  <c r="W1436" i="1"/>
  <c r="Q1436" i="1"/>
  <c r="D1436" i="1"/>
  <c r="B1436" i="1"/>
  <c r="N1436" i="1" s="1"/>
  <c r="AH1435" i="1"/>
  <c r="AF1435" i="1"/>
  <c r="AE1435" i="1"/>
  <c r="AC1435" i="1"/>
  <c r="AA1435" i="1"/>
  <c r="Z1435" i="1"/>
  <c r="Y1435" i="1"/>
  <c r="W1435" i="1"/>
  <c r="D1435" i="1" s="1"/>
  <c r="Q1435" i="1"/>
  <c r="N1435" i="1"/>
  <c r="B1435" i="1"/>
  <c r="O1435" i="1" s="1"/>
  <c r="AG1434" i="1"/>
  <c r="AF1434" i="1"/>
  <c r="AE1434" i="1"/>
  <c r="AC1434" i="1"/>
  <c r="Z1434" i="1"/>
  <c r="AA1434" i="1" s="1"/>
  <c r="Y1434" i="1"/>
  <c r="W1434" i="1"/>
  <c r="Q1434" i="1"/>
  <c r="O1434" i="1"/>
  <c r="D1434" i="1"/>
  <c r="B1434" i="1"/>
  <c r="N1434" i="1" s="1"/>
  <c r="AH1433" i="1"/>
  <c r="AF1433" i="1"/>
  <c r="AE1433" i="1"/>
  <c r="AC1433" i="1"/>
  <c r="AA1433" i="1"/>
  <c r="Z1433" i="1"/>
  <c r="Y1433" i="1"/>
  <c r="W1433" i="1"/>
  <c r="D1433" i="1" s="1"/>
  <c r="Q1433" i="1"/>
  <c r="N1433" i="1"/>
  <c r="B1433" i="1"/>
  <c r="O1433" i="1" s="1"/>
  <c r="AG1432" i="1"/>
  <c r="AF1432" i="1"/>
  <c r="AE1432" i="1"/>
  <c r="AC1432" i="1"/>
  <c r="Z1432" i="1"/>
  <c r="AA1432" i="1" s="1"/>
  <c r="Y1432" i="1"/>
  <c r="W1432" i="1"/>
  <c r="Q1432" i="1"/>
  <c r="O1432" i="1"/>
  <c r="D1432" i="1"/>
  <c r="B1432" i="1"/>
  <c r="N1432" i="1" s="1"/>
  <c r="AH1431" i="1"/>
  <c r="AF1431" i="1"/>
  <c r="AE1431" i="1"/>
  <c r="AC1431" i="1"/>
  <c r="AA1431" i="1"/>
  <c r="Z1431" i="1"/>
  <c r="Y1431" i="1"/>
  <c r="W1431" i="1"/>
  <c r="D1431" i="1" s="1"/>
  <c r="Q1431" i="1"/>
  <c r="N1431" i="1"/>
  <c r="B1431" i="1"/>
  <c r="O1431" i="1" s="1"/>
  <c r="AG1430" i="1"/>
  <c r="AF1430" i="1"/>
  <c r="AE1430" i="1"/>
  <c r="AC1430" i="1"/>
  <c r="Z1430" i="1"/>
  <c r="AA1430" i="1" s="1"/>
  <c r="Y1430" i="1"/>
  <c r="W1430" i="1"/>
  <c r="D1430" i="1"/>
  <c r="B1430" i="1"/>
  <c r="AF1429" i="1"/>
  <c r="AE1429" i="1"/>
  <c r="AC1429" i="1"/>
  <c r="Z1429" i="1"/>
  <c r="AA1429" i="1" s="1"/>
  <c r="Y1429" i="1"/>
  <c r="W1429" i="1"/>
  <c r="Q1429" i="1"/>
  <c r="O1429" i="1"/>
  <c r="N1429" i="1"/>
  <c r="D1429" i="1"/>
  <c r="B1429" i="1"/>
  <c r="AF1428" i="1"/>
  <c r="AE1428" i="1"/>
  <c r="AC1428" i="1"/>
  <c r="AG1428" i="1" s="1"/>
  <c r="AA1428" i="1"/>
  <c r="Z1428" i="1"/>
  <c r="Y1428" i="1"/>
  <c r="W1428" i="1"/>
  <c r="D1428" i="1" s="1"/>
  <c r="B1428" i="1"/>
  <c r="AF1427" i="1"/>
  <c r="AE1427" i="1"/>
  <c r="AH1427" i="1" s="1"/>
  <c r="AC1427" i="1"/>
  <c r="AA1427" i="1"/>
  <c r="Z1427" i="1"/>
  <c r="Y1427" i="1"/>
  <c r="W1427" i="1"/>
  <c r="Q1427" i="1"/>
  <c r="D1427" i="1"/>
  <c r="B1427" i="1"/>
  <c r="AF1426" i="1"/>
  <c r="AE1426" i="1"/>
  <c r="AH1426" i="1" s="1"/>
  <c r="AC1426" i="1"/>
  <c r="AA1426" i="1"/>
  <c r="Z1426" i="1"/>
  <c r="Y1426" i="1"/>
  <c r="W1426" i="1"/>
  <c r="Q1426" i="1"/>
  <c r="N1426" i="1"/>
  <c r="D1426" i="1"/>
  <c r="B1426" i="1"/>
  <c r="O1426" i="1" s="1"/>
  <c r="AF1425" i="1"/>
  <c r="AE1425" i="1"/>
  <c r="AH1425" i="1" s="1"/>
  <c r="AC1425" i="1"/>
  <c r="Z1425" i="1"/>
  <c r="AA1425" i="1" s="1"/>
  <c r="Y1425" i="1"/>
  <c r="W1425" i="1"/>
  <c r="Q1425" i="1"/>
  <c r="O1425" i="1"/>
  <c r="N1425" i="1"/>
  <c r="D1425" i="1"/>
  <c r="B1425" i="1"/>
  <c r="AG1424" i="1"/>
  <c r="AF1424" i="1"/>
  <c r="AE1424" i="1"/>
  <c r="AC1424" i="1"/>
  <c r="AA1424" i="1"/>
  <c r="Z1424" i="1"/>
  <c r="Y1424" i="1"/>
  <c r="W1424" i="1"/>
  <c r="Q1424" i="1"/>
  <c r="AH1424" i="1" s="1"/>
  <c r="D1424" i="1"/>
  <c r="B1424" i="1"/>
  <c r="AF1423" i="1"/>
  <c r="AE1423" i="1"/>
  <c r="AC1423" i="1"/>
  <c r="AA1423" i="1"/>
  <c r="Z1423" i="1"/>
  <c r="Y1423" i="1"/>
  <c r="W1423" i="1"/>
  <c r="Q1423" i="1"/>
  <c r="N1423" i="1"/>
  <c r="D1423" i="1"/>
  <c r="B1423" i="1"/>
  <c r="O1423" i="1" s="1"/>
  <c r="AF1422" i="1"/>
  <c r="AE1422" i="1"/>
  <c r="AC1422" i="1"/>
  <c r="AA1422" i="1"/>
  <c r="Z1422" i="1"/>
  <c r="Y1422" i="1"/>
  <c r="W1422" i="1"/>
  <c r="Q1422" i="1"/>
  <c r="N1422" i="1"/>
  <c r="D1422" i="1"/>
  <c r="B1422" i="1"/>
  <c r="O1422" i="1" s="1"/>
  <c r="AF1421" i="1"/>
  <c r="AE1421" i="1"/>
  <c r="AC1421" i="1"/>
  <c r="Z1421" i="1"/>
  <c r="AA1421" i="1" s="1"/>
  <c r="Y1421" i="1"/>
  <c r="W1421" i="1"/>
  <c r="P1421" i="1"/>
  <c r="Q1421" i="1" s="1"/>
  <c r="O1421" i="1"/>
  <c r="D1421" i="1"/>
  <c r="B1421" i="1"/>
  <c r="N1421" i="1" s="1"/>
  <c r="AH1420" i="1"/>
  <c r="AF1420" i="1"/>
  <c r="AE1420" i="1"/>
  <c r="AC1420" i="1"/>
  <c r="Z1420" i="1"/>
  <c r="AA1420" i="1" s="1"/>
  <c r="Y1420" i="1"/>
  <c r="W1420" i="1"/>
  <c r="Q1420" i="1"/>
  <c r="O1420" i="1"/>
  <c r="N1420" i="1"/>
  <c r="D1420" i="1"/>
  <c r="B1420" i="1"/>
  <c r="AG1419" i="1"/>
  <c r="AF1419" i="1"/>
  <c r="AE1419" i="1"/>
  <c r="AC1419" i="1"/>
  <c r="AA1419" i="1"/>
  <c r="Z1419" i="1"/>
  <c r="Y1419" i="1"/>
  <c r="W1419" i="1"/>
  <c r="D1419" i="1" s="1"/>
  <c r="Q1419" i="1"/>
  <c r="AH1419" i="1" s="1"/>
  <c r="B1419" i="1"/>
  <c r="N1419" i="1" s="1"/>
  <c r="AH1418" i="1"/>
  <c r="AF1418" i="1"/>
  <c r="AE1418" i="1"/>
  <c r="AC1418" i="1"/>
  <c r="Z1418" i="1"/>
  <c r="AA1418" i="1" s="1"/>
  <c r="Y1418" i="1"/>
  <c r="W1418" i="1"/>
  <c r="Q1418" i="1"/>
  <c r="O1418" i="1"/>
  <c r="N1418" i="1"/>
  <c r="D1418" i="1"/>
  <c r="B1418" i="1"/>
  <c r="AH1417" i="1"/>
  <c r="AF1417" i="1"/>
  <c r="AE1417" i="1"/>
  <c r="AC1417" i="1"/>
  <c r="AG1417" i="1" s="1"/>
  <c r="Z1417" i="1"/>
  <c r="AA1417" i="1" s="1"/>
  <c r="Y1417" i="1"/>
  <c r="W1417" i="1"/>
  <c r="D1417" i="1" s="1"/>
  <c r="Q1417" i="1"/>
  <c r="B1417" i="1"/>
  <c r="AF1416" i="1"/>
  <c r="AE1416" i="1"/>
  <c r="AC1416" i="1"/>
  <c r="Z1416" i="1"/>
  <c r="AA1416" i="1" s="1"/>
  <c r="Y1416" i="1"/>
  <c r="W1416" i="1"/>
  <c r="Q1416" i="1"/>
  <c r="O1416" i="1"/>
  <c r="N1416" i="1"/>
  <c r="D1416" i="1"/>
  <c r="B1416" i="1"/>
  <c r="AG1415" i="1"/>
  <c r="AF1415" i="1"/>
  <c r="AE1415" i="1"/>
  <c r="AC1415" i="1"/>
  <c r="Z1415" i="1"/>
  <c r="AA1415" i="1" s="1"/>
  <c r="Y1415" i="1"/>
  <c r="W1415" i="1"/>
  <c r="Q1415" i="1"/>
  <c r="AH1415" i="1" s="1"/>
  <c r="O1415" i="1"/>
  <c r="D1415" i="1"/>
  <c r="B1415" i="1"/>
  <c r="N1415" i="1" s="1"/>
  <c r="AF1414" i="1"/>
  <c r="AE1414" i="1"/>
  <c r="AC1414" i="1"/>
  <c r="Z1414" i="1"/>
  <c r="AA1414" i="1" s="1"/>
  <c r="Y1414" i="1"/>
  <c r="W1414" i="1"/>
  <c r="Q1414" i="1"/>
  <c r="O1414" i="1"/>
  <c r="N1414" i="1"/>
  <c r="D1414" i="1"/>
  <c r="B1414" i="1"/>
  <c r="AG1413" i="1"/>
  <c r="AF1413" i="1"/>
  <c r="AE1413" i="1"/>
  <c r="AC1413" i="1"/>
  <c r="Z1413" i="1"/>
  <c r="AA1413" i="1" s="1"/>
  <c r="Y1413" i="1"/>
  <c r="W1413" i="1"/>
  <c r="D1413" i="1"/>
  <c r="B1413" i="1"/>
  <c r="AG1412" i="1"/>
  <c r="AF1412" i="1"/>
  <c r="AE1412" i="1"/>
  <c r="AC1412" i="1"/>
  <c r="AA1412" i="1"/>
  <c r="Z1412" i="1"/>
  <c r="Y1412" i="1"/>
  <c r="W1412" i="1"/>
  <c r="Q1412" i="1"/>
  <c r="D1412" i="1"/>
  <c r="B1412" i="1"/>
  <c r="AF1411" i="1"/>
  <c r="AE1411" i="1"/>
  <c r="AC1411" i="1"/>
  <c r="AA1411" i="1"/>
  <c r="Z1411" i="1"/>
  <c r="Y1411" i="1"/>
  <c r="W1411" i="1"/>
  <c r="Q1411" i="1"/>
  <c r="N1411" i="1"/>
  <c r="D1411" i="1"/>
  <c r="B1411" i="1"/>
  <c r="O1411" i="1" s="1"/>
  <c r="AF1410" i="1"/>
  <c r="AE1410" i="1"/>
  <c r="AC1410" i="1"/>
  <c r="Z1410" i="1"/>
  <c r="AA1410" i="1" s="1"/>
  <c r="Y1410" i="1"/>
  <c r="W1410" i="1"/>
  <c r="Q1410" i="1"/>
  <c r="O1410" i="1"/>
  <c r="N1410" i="1"/>
  <c r="D1410" i="1"/>
  <c r="B1410" i="1"/>
  <c r="AG1409" i="1"/>
  <c r="AF1409" i="1"/>
  <c r="AE1409" i="1"/>
  <c r="AC1409" i="1"/>
  <c r="AA1409" i="1"/>
  <c r="Z1409" i="1"/>
  <c r="Y1409" i="1"/>
  <c r="W1409" i="1"/>
  <c r="D1409" i="1" s="1"/>
  <c r="Q1409" i="1"/>
  <c r="AH1409" i="1" s="1"/>
  <c r="B1409" i="1"/>
  <c r="AG1408" i="1"/>
  <c r="AF1408" i="1"/>
  <c r="AE1408" i="1"/>
  <c r="AC1408" i="1"/>
  <c r="AA1408" i="1"/>
  <c r="Z1408" i="1"/>
  <c r="Y1408" i="1"/>
  <c r="W1408" i="1"/>
  <c r="Q1408" i="1"/>
  <c r="D1408" i="1"/>
  <c r="B1408" i="1"/>
  <c r="AF1407" i="1"/>
  <c r="AE1407" i="1"/>
  <c r="AC1407" i="1"/>
  <c r="AA1407" i="1"/>
  <c r="Z1407" i="1"/>
  <c r="Y1407" i="1"/>
  <c r="W1407" i="1"/>
  <c r="Q1407" i="1"/>
  <c r="N1407" i="1"/>
  <c r="D1407" i="1"/>
  <c r="B1407" i="1"/>
  <c r="O1407" i="1" s="1"/>
  <c r="AF1406" i="1"/>
  <c r="AE1406" i="1"/>
  <c r="AC1406" i="1"/>
  <c r="Z1406" i="1"/>
  <c r="AA1406" i="1" s="1"/>
  <c r="Y1406" i="1"/>
  <c r="W1406" i="1"/>
  <c r="Q1406" i="1"/>
  <c r="O1406" i="1"/>
  <c r="N1406" i="1"/>
  <c r="D1406" i="1"/>
  <c r="B1406" i="1"/>
  <c r="AG1405" i="1"/>
  <c r="AF1405" i="1"/>
  <c r="AE1405" i="1"/>
  <c r="AC1405" i="1"/>
  <c r="AA1405" i="1"/>
  <c r="Z1405" i="1"/>
  <c r="Y1405" i="1"/>
  <c r="W1405" i="1"/>
  <c r="D1405" i="1" s="1"/>
  <c r="Q1405" i="1"/>
  <c r="AH1405" i="1" s="1"/>
  <c r="B1405" i="1"/>
  <c r="AG1404" i="1"/>
  <c r="AF1404" i="1"/>
  <c r="AE1404" i="1"/>
  <c r="AC1404" i="1"/>
  <c r="AA1404" i="1"/>
  <c r="Z1404" i="1"/>
  <c r="Y1404" i="1"/>
  <c r="W1404" i="1"/>
  <c r="Q1404" i="1"/>
  <c r="D1404" i="1"/>
  <c r="B1404" i="1"/>
  <c r="AF1403" i="1"/>
  <c r="AE1403" i="1"/>
  <c r="AC1403" i="1"/>
  <c r="AA1403" i="1"/>
  <c r="Z1403" i="1"/>
  <c r="Y1403" i="1"/>
  <c r="W1403" i="1"/>
  <c r="Q1403" i="1"/>
  <c r="N1403" i="1"/>
  <c r="D1403" i="1"/>
  <c r="B1403" i="1"/>
  <c r="O1403" i="1" s="1"/>
  <c r="AF1402" i="1"/>
  <c r="AE1402" i="1"/>
  <c r="AC1402" i="1"/>
  <c r="Z1402" i="1"/>
  <c r="AA1402" i="1" s="1"/>
  <c r="Y1402" i="1"/>
  <c r="W1402" i="1"/>
  <c r="Q1402" i="1"/>
  <c r="O1402" i="1"/>
  <c r="N1402" i="1"/>
  <c r="D1402" i="1"/>
  <c r="B1402" i="1"/>
  <c r="AG1401" i="1"/>
  <c r="AF1401" i="1"/>
  <c r="AE1401" i="1"/>
  <c r="AC1401" i="1"/>
  <c r="AA1401" i="1"/>
  <c r="Z1401" i="1"/>
  <c r="Y1401" i="1"/>
  <c r="W1401" i="1"/>
  <c r="D1401" i="1" s="1"/>
  <c r="Q1401" i="1"/>
  <c r="AH1401" i="1" s="1"/>
  <c r="B1401" i="1"/>
  <c r="AG1400" i="1"/>
  <c r="AF1400" i="1"/>
  <c r="AE1400" i="1"/>
  <c r="AC1400" i="1"/>
  <c r="AA1400" i="1"/>
  <c r="Z1400" i="1"/>
  <c r="Y1400" i="1"/>
  <c r="W1400" i="1"/>
  <c r="Q1400" i="1"/>
  <c r="D1400" i="1"/>
  <c r="B1400" i="1"/>
  <c r="AF1399" i="1"/>
  <c r="AE1399" i="1"/>
  <c r="AC1399" i="1"/>
  <c r="AA1399" i="1"/>
  <c r="Z1399" i="1"/>
  <c r="Y1399" i="1"/>
  <c r="W1399" i="1"/>
  <c r="Q1399" i="1"/>
  <c r="N1399" i="1"/>
  <c r="D1399" i="1"/>
  <c r="B1399" i="1"/>
  <c r="O1399" i="1" s="1"/>
  <c r="AF1398" i="1"/>
  <c r="AE1398" i="1"/>
  <c r="AC1398" i="1"/>
  <c r="Z1398" i="1"/>
  <c r="AA1398" i="1" s="1"/>
  <c r="Y1398" i="1"/>
  <c r="W1398" i="1"/>
  <c r="P1398" i="1"/>
  <c r="Q1398" i="1" s="1"/>
  <c r="O1398" i="1"/>
  <c r="D1398" i="1"/>
  <c r="B1398" i="1"/>
  <c r="N1398" i="1" s="1"/>
  <c r="AH1397" i="1"/>
  <c r="AF1397" i="1"/>
  <c r="AE1397" i="1"/>
  <c r="AG1397" i="1" s="1"/>
  <c r="AC1397" i="1"/>
  <c r="Z1397" i="1"/>
  <c r="AA1397" i="1" s="1"/>
  <c r="Y1397" i="1"/>
  <c r="W1397" i="1"/>
  <c r="Q1397" i="1"/>
  <c r="O1397" i="1"/>
  <c r="N1397" i="1"/>
  <c r="D1397" i="1"/>
  <c r="B1397" i="1"/>
  <c r="AG1396" i="1"/>
  <c r="AF1396" i="1"/>
  <c r="AE1396" i="1"/>
  <c r="AC1396" i="1"/>
  <c r="AA1396" i="1"/>
  <c r="Z1396" i="1"/>
  <c r="Y1396" i="1"/>
  <c r="W1396" i="1"/>
  <c r="D1396" i="1"/>
  <c r="B1396" i="1"/>
  <c r="AF1395" i="1"/>
  <c r="AE1395" i="1"/>
  <c r="AC1395" i="1"/>
  <c r="AA1395" i="1"/>
  <c r="Z1395" i="1"/>
  <c r="Y1395" i="1"/>
  <c r="W1395" i="1"/>
  <c r="Q1395" i="1"/>
  <c r="N1395" i="1"/>
  <c r="D1395" i="1"/>
  <c r="B1395" i="1"/>
  <c r="O1395" i="1" s="1"/>
  <c r="AG1394" i="1"/>
  <c r="AF1394" i="1"/>
  <c r="AE1394" i="1"/>
  <c r="AH1394" i="1" s="1"/>
  <c r="AC1394" i="1"/>
  <c r="AA1394" i="1"/>
  <c r="Z1394" i="1"/>
  <c r="Y1394" i="1"/>
  <c r="W1394" i="1"/>
  <c r="Q1394" i="1"/>
  <c r="O1394" i="1"/>
  <c r="N1394" i="1"/>
  <c r="P1394" i="1" s="1"/>
  <c r="D1394" i="1"/>
  <c r="B1394" i="1"/>
  <c r="AH1393" i="1"/>
  <c r="AF1393" i="1"/>
  <c r="AE1393" i="1"/>
  <c r="AC1393" i="1"/>
  <c r="AG1393" i="1" s="1"/>
  <c r="AA1393" i="1"/>
  <c r="Z1393" i="1"/>
  <c r="Y1393" i="1"/>
  <c r="W1393" i="1"/>
  <c r="Q1393" i="1"/>
  <c r="D1393" i="1"/>
  <c r="B1393" i="1"/>
  <c r="AF1392" i="1"/>
  <c r="AE1392" i="1"/>
  <c r="AC1392" i="1"/>
  <c r="Z1392" i="1"/>
  <c r="AA1392" i="1" s="1"/>
  <c r="Y1392" i="1"/>
  <c r="W1392" i="1"/>
  <c r="Q1392" i="1"/>
  <c r="O1392" i="1"/>
  <c r="N1392" i="1"/>
  <c r="D1392" i="1"/>
  <c r="B1392" i="1"/>
  <c r="AH1391" i="1"/>
  <c r="AF1391" i="1"/>
  <c r="AE1391" i="1"/>
  <c r="AC1391" i="1"/>
  <c r="AG1391" i="1" s="1"/>
  <c r="AA1391" i="1"/>
  <c r="Z1391" i="1"/>
  <c r="Y1391" i="1"/>
  <c r="W1391" i="1"/>
  <c r="D1391" i="1" s="1"/>
  <c r="Q1391" i="1"/>
  <c r="B1391" i="1"/>
  <c r="AF1390" i="1"/>
  <c r="AE1390" i="1"/>
  <c r="AC1390" i="1"/>
  <c r="Z1390" i="1"/>
  <c r="AA1390" i="1" s="1"/>
  <c r="Y1390" i="1"/>
  <c r="W1390" i="1"/>
  <c r="Q1390" i="1"/>
  <c r="O1390" i="1"/>
  <c r="N1390" i="1"/>
  <c r="D1390" i="1"/>
  <c r="B1390" i="1"/>
  <c r="AG1389" i="1"/>
  <c r="AF1389" i="1"/>
  <c r="AE1389" i="1"/>
  <c r="AC1389" i="1"/>
  <c r="AA1389" i="1"/>
  <c r="Z1389" i="1"/>
  <c r="Y1389" i="1"/>
  <c r="W1389" i="1"/>
  <c r="D1389" i="1" s="1"/>
  <c r="Q1389" i="1"/>
  <c r="AH1389" i="1" s="1"/>
  <c r="B1389" i="1"/>
  <c r="AF1388" i="1"/>
  <c r="AE1388" i="1"/>
  <c r="AC1388" i="1"/>
  <c r="Z1388" i="1"/>
  <c r="AA1388" i="1" s="1"/>
  <c r="Y1388" i="1"/>
  <c r="W1388" i="1"/>
  <c r="Q1388" i="1"/>
  <c r="O1388" i="1"/>
  <c r="N1388" i="1"/>
  <c r="D1388" i="1"/>
  <c r="B1388" i="1"/>
  <c r="AG1387" i="1"/>
  <c r="AF1387" i="1"/>
  <c r="AE1387" i="1"/>
  <c r="AC1387" i="1"/>
  <c r="AA1387" i="1"/>
  <c r="Z1387" i="1"/>
  <c r="Y1387" i="1"/>
  <c r="W1387" i="1"/>
  <c r="Q1387" i="1"/>
  <c r="AH1387" i="1" s="1"/>
  <c r="D1387" i="1"/>
  <c r="B1387" i="1"/>
  <c r="AF1386" i="1"/>
  <c r="AE1386" i="1"/>
  <c r="AC1386" i="1"/>
  <c r="Z1386" i="1"/>
  <c r="AA1386" i="1" s="1"/>
  <c r="Y1386" i="1"/>
  <c r="W1386" i="1"/>
  <c r="Q1386" i="1"/>
  <c r="O1386" i="1"/>
  <c r="N1386" i="1"/>
  <c r="D1386" i="1"/>
  <c r="B1386" i="1"/>
  <c r="AG1385" i="1"/>
  <c r="AF1385" i="1"/>
  <c r="AE1385" i="1"/>
  <c r="AC1385" i="1"/>
  <c r="AA1385" i="1"/>
  <c r="Z1385" i="1"/>
  <c r="Y1385" i="1"/>
  <c r="W1385" i="1"/>
  <c r="Q1385" i="1"/>
  <c r="AH1385" i="1" s="1"/>
  <c r="D1385" i="1"/>
  <c r="B1385" i="1"/>
  <c r="AF1384" i="1"/>
  <c r="AE1384" i="1"/>
  <c r="AC1384" i="1"/>
  <c r="Z1384" i="1"/>
  <c r="AA1384" i="1" s="1"/>
  <c r="Y1384" i="1"/>
  <c r="W1384" i="1"/>
  <c r="Q1384" i="1"/>
  <c r="O1384" i="1"/>
  <c r="N1384" i="1"/>
  <c r="D1384" i="1"/>
  <c r="B1384" i="1"/>
  <c r="AH1383" i="1"/>
  <c r="AF1383" i="1"/>
  <c r="AE1383" i="1"/>
  <c r="AC1383" i="1"/>
  <c r="AG1383" i="1" s="1"/>
  <c r="AA1383" i="1"/>
  <c r="Z1383" i="1"/>
  <c r="Y1383" i="1"/>
  <c r="W1383" i="1"/>
  <c r="D1383" i="1" s="1"/>
  <c r="Q1383" i="1"/>
  <c r="B1383" i="1"/>
  <c r="AF1382" i="1"/>
  <c r="AE1382" i="1"/>
  <c r="AC1382" i="1"/>
  <c r="Z1382" i="1"/>
  <c r="AA1382" i="1" s="1"/>
  <c r="Y1382" i="1"/>
  <c r="W1382" i="1"/>
  <c r="Q1382" i="1"/>
  <c r="O1382" i="1"/>
  <c r="N1382" i="1"/>
  <c r="D1382" i="1"/>
  <c r="B1382" i="1"/>
  <c r="AG1381" i="1"/>
  <c r="AF1381" i="1"/>
  <c r="AE1381" i="1"/>
  <c r="AC1381" i="1"/>
  <c r="AA1381" i="1"/>
  <c r="Z1381" i="1"/>
  <c r="Y1381" i="1"/>
  <c r="W1381" i="1"/>
  <c r="D1381" i="1" s="1"/>
  <c r="Q1381" i="1"/>
  <c r="AH1381" i="1" s="1"/>
  <c r="B1381" i="1"/>
  <c r="AF1380" i="1"/>
  <c r="AE1380" i="1"/>
  <c r="AC1380" i="1"/>
  <c r="Z1380" i="1"/>
  <c r="AA1380" i="1" s="1"/>
  <c r="Y1380" i="1"/>
  <c r="W1380" i="1"/>
  <c r="Q1380" i="1"/>
  <c r="O1380" i="1"/>
  <c r="N1380" i="1"/>
  <c r="D1380" i="1"/>
  <c r="B1380" i="1"/>
  <c r="AH1379" i="1"/>
  <c r="AF1379" i="1"/>
  <c r="AE1379" i="1"/>
  <c r="AC1379" i="1"/>
  <c r="AG1379" i="1" s="1"/>
  <c r="AA1379" i="1"/>
  <c r="Z1379" i="1"/>
  <c r="Y1379" i="1"/>
  <c r="W1379" i="1"/>
  <c r="Q1379" i="1"/>
  <c r="D1379" i="1"/>
  <c r="B1379" i="1"/>
  <c r="AF1378" i="1"/>
  <c r="AE1378" i="1"/>
  <c r="AC1378" i="1"/>
  <c r="Z1378" i="1"/>
  <c r="AA1378" i="1" s="1"/>
  <c r="Y1378" i="1"/>
  <c r="W1378" i="1"/>
  <c r="Q1378" i="1"/>
  <c r="O1378" i="1"/>
  <c r="N1378" i="1"/>
  <c r="D1378" i="1"/>
  <c r="B1378" i="1"/>
  <c r="AG1377" i="1"/>
  <c r="AF1377" i="1"/>
  <c r="AE1377" i="1"/>
  <c r="AC1377" i="1"/>
  <c r="AA1377" i="1"/>
  <c r="Z1377" i="1"/>
  <c r="Y1377" i="1"/>
  <c r="W1377" i="1"/>
  <c r="Q1377" i="1"/>
  <c r="AH1377" i="1" s="1"/>
  <c r="O1377" i="1"/>
  <c r="D1377" i="1"/>
  <c r="B1377" i="1"/>
  <c r="N1377" i="1" s="1"/>
  <c r="AF1376" i="1"/>
  <c r="AE1376" i="1"/>
  <c r="AG1376" i="1" s="1"/>
  <c r="AC1376" i="1"/>
  <c r="Z1376" i="1"/>
  <c r="AA1376" i="1" s="1"/>
  <c r="Y1376" i="1"/>
  <c r="W1376" i="1"/>
  <c r="Q1376" i="1"/>
  <c r="O1376" i="1"/>
  <c r="N1376" i="1"/>
  <c r="D1376" i="1"/>
  <c r="B1376" i="1"/>
  <c r="AH1375" i="1"/>
  <c r="AF1375" i="1"/>
  <c r="AE1375" i="1"/>
  <c r="AC1375" i="1"/>
  <c r="AG1375" i="1" s="1"/>
  <c r="Z1375" i="1"/>
  <c r="AA1375" i="1" s="1"/>
  <c r="Y1375" i="1"/>
  <c r="W1375" i="1"/>
  <c r="D1375" i="1" s="1"/>
  <c r="Q1375" i="1"/>
  <c r="O1375" i="1"/>
  <c r="B1375" i="1"/>
  <c r="N1375" i="1" s="1"/>
  <c r="AH1374" i="1"/>
  <c r="AF1374" i="1"/>
  <c r="AE1374" i="1"/>
  <c r="AC1374" i="1"/>
  <c r="Z1374" i="1"/>
  <c r="AA1374" i="1" s="1"/>
  <c r="Y1374" i="1"/>
  <c r="W1374" i="1"/>
  <c r="Q1374" i="1"/>
  <c r="O1374" i="1"/>
  <c r="N1374" i="1"/>
  <c r="D1374" i="1"/>
  <c r="B1374" i="1"/>
  <c r="AG1373" i="1"/>
  <c r="AF1373" i="1"/>
  <c r="AE1373" i="1"/>
  <c r="AC1373" i="1"/>
  <c r="AA1373" i="1"/>
  <c r="Z1373" i="1"/>
  <c r="Y1373" i="1"/>
  <c r="W1373" i="1"/>
  <c r="Q1373" i="1"/>
  <c r="AH1373" i="1" s="1"/>
  <c r="D1373" i="1"/>
  <c r="B1373" i="1"/>
  <c r="N1373" i="1" s="1"/>
  <c r="AH1372" i="1"/>
  <c r="AF1372" i="1"/>
  <c r="AE1372" i="1"/>
  <c r="AG1372" i="1" s="1"/>
  <c r="AC1372" i="1"/>
  <c r="Z1372" i="1"/>
  <c r="AA1372" i="1" s="1"/>
  <c r="Y1372" i="1"/>
  <c r="W1372" i="1"/>
  <c r="Q1372" i="1"/>
  <c r="O1372" i="1"/>
  <c r="N1372" i="1"/>
  <c r="D1372" i="1"/>
  <c r="B1372" i="1"/>
  <c r="AH1371" i="1"/>
  <c r="AF1371" i="1"/>
  <c r="AE1371" i="1"/>
  <c r="AC1371" i="1"/>
  <c r="AG1371" i="1" s="1"/>
  <c r="Z1371" i="1"/>
  <c r="AA1371" i="1" s="1"/>
  <c r="Y1371" i="1"/>
  <c r="W1371" i="1"/>
  <c r="D1371" i="1" s="1"/>
  <c r="Q1371" i="1"/>
  <c r="B1371" i="1"/>
  <c r="N1371" i="1" s="1"/>
  <c r="AF1370" i="1"/>
  <c r="AE1370" i="1"/>
  <c r="AC1370" i="1"/>
  <c r="Z1370" i="1"/>
  <c r="AA1370" i="1" s="1"/>
  <c r="Y1370" i="1"/>
  <c r="W1370" i="1"/>
  <c r="Q1370" i="1"/>
  <c r="O1370" i="1"/>
  <c r="N1370" i="1"/>
  <c r="D1370" i="1"/>
  <c r="B1370" i="1"/>
  <c r="AG1369" i="1"/>
  <c r="AF1369" i="1"/>
  <c r="AE1369" i="1"/>
  <c r="AC1369" i="1"/>
  <c r="AA1369" i="1"/>
  <c r="Z1369" i="1"/>
  <c r="Y1369" i="1"/>
  <c r="W1369" i="1"/>
  <c r="Q1369" i="1"/>
  <c r="AH1369" i="1" s="1"/>
  <c r="O1369" i="1"/>
  <c r="D1369" i="1"/>
  <c r="B1369" i="1"/>
  <c r="N1369" i="1" s="1"/>
  <c r="AF1368" i="1"/>
  <c r="AE1368" i="1"/>
  <c r="AG1368" i="1" s="1"/>
  <c r="AC1368" i="1"/>
  <c r="Z1368" i="1"/>
  <c r="AA1368" i="1" s="1"/>
  <c r="Y1368" i="1"/>
  <c r="W1368" i="1"/>
  <c r="Q1368" i="1"/>
  <c r="O1368" i="1"/>
  <c r="N1368" i="1"/>
  <c r="D1368" i="1"/>
  <c r="B1368" i="1"/>
  <c r="AH1367" i="1"/>
  <c r="AF1367" i="1"/>
  <c r="AE1367" i="1"/>
  <c r="AC1367" i="1"/>
  <c r="AG1367" i="1" s="1"/>
  <c r="Z1367" i="1"/>
  <c r="AA1367" i="1" s="1"/>
  <c r="Y1367" i="1"/>
  <c r="W1367" i="1"/>
  <c r="D1367" i="1" s="1"/>
  <c r="Q1367" i="1"/>
  <c r="O1367" i="1"/>
  <c r="B1367" i="1"/>
  <c r="N1367" i="1" s="1"/>
  <c r="AF1366" i="1"/>
  <c r="AE1366" i="1"/>
  <c r="AC1366" i="1"/>
  <c r="Z1366" i="1"/>
  <c r="AA1366" i="1" s="1"/>
  <c r="Y1366" i="1"/>
  <c r="W1366" i="1"/>
  <c r="D1366" i="1" s="1"/>
  <c r="O1366" i="1"/>
  <c r="N1366" i="1"/>
  <c r="P1366" i="1" s="1"/>
  <c r="Q1366" i="1" s="1"/>
  <c r="AH1366" i="1" s="1"/>
  <c r="B1366" i="1"/>
  <c r="AH1365" i="1"/>
  <c r="AF1365" i="1"/>
  <c r="AE1365" i="1"/>
  <c r="AC1365" i="1"/>
  <c r="AG1365" i="1" s="1"/>
  <c r="AA1365" i="1"/>
  <c r="Z1365" i="1"/>
  <c r="Y1365" i="1"/>
  <c r="W1365" i="1"/>
  <c r="D1365" i="1" s="1"/>
  <c r="Q1365" i="1"/>
  <c r="N1365" i="1"/>
  <c r="B1365" i="1"/>
  <c r="O1365" i="1" s="1"/>
  <c r="AG1364" i="1"/>
  <c r="AF1364" i="1"/>
  <c r="AE1364" i="1"/>
  <c r="AC1364" i="1"/>
  <c r="Z1364" i="1"/>
  <c r="AA1364" i="1" s="1"/>
  <c r="Y1364" i="1"/>
  <c r="W1364" i="1"/>
  <c r="Q1364" i="1"/>
  <c r="O1364" i="1"/>
  <c r="D1364" i="1"/>
  <c r="B1364" i="1"/>
  <c r="N1364" i="1" s="1"/>
  <c r="AH1363" i="1"/>
  <c r="AF1363" i="1"/>
  <c r="AE1363" i="1"/>
  <c r="AC1363" i="1"/>
  <c r="AA1363" i="1"/>
  <c r="Z1363" i="1"/>
  <c r="Y1363" i="1"/>
  <c r="W1363" i="1"/>
  <c r="D1363" i="1" s="1"/>
  <c r="Q1363" i="1"/>
  <c r="B1363" i="1"/>
  <c r="AF1362" i="1"/>
  <c r="AE1362" i="1"/>
  <c r="AH1362" i="1" s="1"/>
  <c r="AC1362" i="1"/>
  <c r="Z1362" i="1"/>
  <c r="AA1362" i="1" s="1"/>
  <c r="Y1362" i="1"/>
  <c r="W1362" i="1"/>
  <c r="Q1362" i="1"/>
  <c r="O1362" i="1"/>
  <c r="N1362" i="1"/>
  <c r="D1362" i="1"/>
  <c r="B1362" i="1"/>
  <c r="AH1361" i="1"/>
  <c r="AF1361" i="1"/>
  <c r="AE1361" i="1"/>
  <c r="AC1361" i="1"/>
  <c r="AG1361" i="1" s="1"/>
  <c r="AA1361" i="1"/>
  <c r="Z1361" i="1"/>
  <c r="Y1361" i="1"/>
  <c r="W1361" i="1"/>
  <c r="D1361" i="1" s="1"/>
  <c r="Q1361" i="1"/>
  <c r="N1361" i="1"/>
  <c r="B1361" i="1"/>
  <c r="O1361" i="1" s="1"/>
  <c r="AG1360" i="1"/>
  <c r="AF1360" i="1"/>
  <c r="AE1360" i="1"/>
  <c r="AC1360" i="1"/>
  <c r="Z1360" i="1"/>
  <c r="AA1360" i="1" s="1"/>
  <c r="Y1360" i="1"/>
  <c r="W1360" i="1"/>
  <c r="Q1360" i="1"/>
  <c r="O1360" i="1"/>
  <c r="D1360" i="1"/>
  <c r="B1360" i="1"/>
  <c r="N1360" i="1" s="1"/>
  <c r="AH1359" i="1"/>
  <c r="AF1359" i="1"/>
  <c r="AE1359" i="1"/>
  <c r="AG1359" i="1" s="1"/>
  <c r="AC1359" i="1"/>
  <c r="AA1359" i="1"/>
  <c r="Z1359" i="1"/>
  <c r="Y1359" i="1"/>
  <c r="W1359" i="1"/>
  <c r="D1359" i="1" s="1"/>
  <c r="Q1359" i="1"/>
  <c r="B1359" i="1"/>
  <c r="AF1358" i="1"/>
  <c r="AE1358" i="1"/>
  <c r="AH1358" i="1" s="1"/>
  <c r="AC1358" i="1"/>
  <c r="Z1358" i="1"/>
  <c r="AA1358" i="1" s="1"/>
  <c r="Y1358" i="1"/>
  <c r="W1358" i="1"/>
  <c r="Q1358" i="1"/>
  <c r="O1358" i="1"/>
  <c r="N1358" i="1"/>
  <c r="D1358" i="1"/>
  <c r="B1358" i="1"/>
  <c r="AH1357" i="1"/>
  <c r="AF1357" i="1"/>
  <c r="AE1357" i="1"/>
  <c r="AC1357" i="1"/>
  <c r="AG1357" i="1" s="1"/>
  <c r="AA1357" i="1"/>
  <c r="Z1357" i="1"/>
  <c r="Y1357" i="1"/>
  <c r="W1357" i="1"/>
  <c r="D1357" i="1" s="1"/>
  <c r="Q1357" i="1"/>
  <c r="N1357" i="1"/>
  <c r="B1357" i="1"/>
  <c r="O1357" i="1" s="1"/>
  <c r="AG1356" i="1"/>
  <c r="AF1356" i="1"/>
  <c r="AE1356" i="1"/>
  <c r="AC1356" i="1"/>
  <c r="Z1356" i="1"/>
  <c r="AA1356" i="1" s="1"/>
  <c r="Y1356" i="1"/>
  <c r="W1356" i="1"/>
  <c r="Q1356" i="1"/>
  <c r="O1356" i="1"/>
  <c r="D1356" i="1"/>
  <c r="B1356" i="1"/>
  <c r="N1356" i="1" s="1"/>
  <c r="AH1355" i="1"/>
  <c r="AF1355" i="1"/>
  <c r="AE1355" i="1"/>
  <c r="AG1355" i="1" s="1"/>
  <c r="AC1355" i="1"/>
  <c r="AA1355" i="1"/>
  <c r="Z1355" i="1"/>
  <c r="Y1355" i="1"/>
  <c r="W1355" i="1"/>
  <c r="D1355" i="1" s="1"/>
  <c r="Q1355" i="1"/>
  <c r="B1355" i="1"/>
  <c r="AF1354" i="1"/>
  <c r="AE1354" i="1"/>
  <c r="AH1354" i="1" s="1"/>
  <c r="AC1354" i="1"/>
  <c r="Z1354" i="1"/>
  <c r="AA1354" i="1" s="1"/>
  <c r="Y1354" i="1"/>
  <c r="W1354" i="1"/>
  <c r="Q1354" i="1"/>
  <c r="O1354" i="1"/>
  <c r="N1354" i="1"/>
  <c r="D1354" i="1"/>
  <c r="B1354" i="1"/>
  <c r="AH1353" i="1"/>
  <c r="AF1353" i="1"/>
  <c r="AE1353" i="1"/>
  <c r="AC1353" i="1"/>
  <c r="AG1353" i="1" s="1"/>
  <c r="AA1353" i="1"/>
  <c r="Z1353" i="1"/>
  <c r="Y1353" i="1"/>
  <c r="W1353" i="1"/>
  <c r="D1353" i="1" s="1"/>
  <c r="Q1353" i="1"/>
  <c r="N1353" i="1"/>
  <c r="B1353" i="1"/>
  <c r="O1353" i="1" s="1"/>
  <c r="AG1352" i="1"/>
  <c r="AF1352" i="1"/>
  <c r="AE1352" i="1"/>
  <c r="AC1352" i="1"/>
  <c r="Z1352" i="1"/>
  <c r="AA1352" i="1" s="1"/>
  <c r="Y1352" i="1"/>
  <c r="W1352" i="1"/>
  <c r="Q1352" i="1"/>
  <c r="O1352" i="1"/>
  <c r="D1352" i="1"/>
  <c r="B1352" i="1"/>
  <c r="N1352" i="1" s="1"/>
  <c r="AH1351" i="1"/>
  <c r="AF1351" i="1"/>
  <c r="AE1351" i="1"/>
  <c r="AC1351" i="1"/>
  <c r="AA1351" i="1"/>
  <c r="Z1351" i="1"/>
  <c r="Y1351" i="1"/>
  <c r="W1351" i="1"/>
  <c r="D1351" i="1" s="1"/>
  <c r="Q1351" i="1"/>
  <c r="B1351" i="1"/>
  <c r="AF1350" i="1"/>
  <c r="AE1350" i="1"/>
  <c r="AH1350" i="1" s="1"/>
  <c r="AC1350" i="1"/>
  <c r="Z1350" i="1"/>
  <c r="AA1350" i="1" s="1"/>
  <c r="Y1350" i="1"/>
  <c r="W1350" i="1"/>
  <c r="Q1350" i="1"/>
  <c r="O1350" i="1"/>
  <c r="N1350" i="1"/>
  <c r="D1350" i="1"/>
  <c r="B1350" i="1"/>
  <c r="AH1349" i="1"/>
  <c r="AF1349" i="1"/>
  <c r="AE1349" i="1"/>
  <c r="AC1349" i="1"/>
  <c r="AG1349" i="1" s="1"/>
  <c r="AA1349" i="1"/>
  <c r="Z1349" i="1"/>
  <c r="Y1349" i="1"/>
  <c r="W1349" i="1"/>
  <c r="D1349" i="1" s="1"/>
  <c r="Q1349" i="1"/>
  <c r="N1349" i="1"/>
  <c r="B1349" i="1"/>
  <c r="O1349" i="1" s="1"/>
  <c r="AG1348" i="1"/>
  <c r="AF1348" i="1"/>
  <c r="AE1348" i="1"/>
  <c r="AC1348" i="1"/>
  <c r="Z1348" i="1"/>
  <c r="AA1348" i="1" s="1"/>
  <c r="Y1348" i="1"/>
  <c r="W1348" i="1"/>
  <c r="P1348" i="1"/>
  <c r="Q1348" i="1" s="1"/>
  <c r="D1348" i="1"/>
  <c r="B1348" i="1"/>
  <c r="N1348" i="1" s="1"/>
  <c r="AH1347" i="1"/>
  <c r="AF1347" i="1"/>
  <c r="AE1347" i="1"/>
  <c r="AG1347" i="1" s="1"/>
  <c r="AC1347" i="1"/>
  <c r="Z1347" i="1"/>
  <c r="AA1347" i="1" s="1"/>
  <c r="Y1347" i="1"/>
  <c r="W1347" i="1"/>
  <c r="Q1347" i="1"/>
  <c r="O1347" i="1"/>
  <c r="N1347" i="1"/>
  <c r="D1347" i="1"/>
  <c r="B1347" i="1"/>
  <c r="AH1346" i="1"/>
  <c r="AF1346" i="1"/>
  <c r="AE1346" i="1"/>
  <c r="AC1346" i="1"/>
  <c r="AG1346" i="1" s="1"/>
  <c r="Z1346" i="1"/>
  <c r="AA1346" i="1" s="1"/>
  <c r="Y1346" i="1"/>
  <c r="W1346" i="1"/>
  <c r="D1346" i="1" s="1"/>
  <c r="Q1346" i="1"/>
  <c r="B1346" i="1"/>
  <c r="N1346" i="1" s="1"/>
  <c r="AF1345" i="1"/>
  <c r="AE1345" i="1"/>
  <c r="AC1345" i="1"/>
  <c r="Z1345" i="1"/>
  <c r="AA1345" i="1" s="1"/>
  <c r="Y1345" i="1"/>
  <c r="W1345" i="1"/>
  <c r="Q1345" i="1"/>
  <c r="O1345" i="1"/>
  <c r="N1345" i="1"/>
  <c r="D1345" i="1"/>
  <c r="B1345" i="1"/>
  <c r="AG1344" i="1"/>
  <c r="AF1344" i="1"/>
  <c r="AE1344" i="1"/>
  <c r="AC1344" i="1"/>
  <c r="AA1344" i="1"/>
  <c r="Z1344" i="1"/>
  <c r="Y1344" i="1"/>
  <c r="W1344" i="1"/>
  <c r="Q1344" i="1"/>
  <c r="AH1344" i="1" s="1"/>
  <c r="O1344" i="1"/>
  <c r="D1344" i="1"/>
  <c r="B1344" i="1"/>
  <c r="N1344" i="1" s="1"/>
  <c r="AH1343" i="1"/>
  <c r="AF1343" i="1"/>
  <c r="AE1343" i="1"/>
  <c r="AG1343" i="1" s="1"/>
  <c r="AC1343" i="1"/>
  <c r="Z1343" i="1"/>
  <c r="AA1343" i="1" s="1"/>
  <c r="Y1343" i="1"/>
  <c r="W1343" i="1"/>
  <c r="Q1343" i="1"/>
  <c r="O1343" i="1"/>
  <c r="N1343" i="1"/>
  <c r="D1343" i="1"/>
  <c r="B1343" i="1"/>
  <c r="AH1342" i="1"/>
  <c r="AF1342" i="1"/>
  <c r="AE1342" i="1"/>
  <c r="AC1342" i="1"/>
  <c r="AG1342" i="1" s="1"/>
  <c r="Z1342" i="1"/>
  <c r="AA1342" i="1" s="1"/>
  <c r="Y1342" i="1"/>
  <c r="W1342" i="1"/>
  <c r="D1342" i="1" s="1"/>
  <c r="Q1342" i="1"/>
  <c r="O1342" i="1"/>
  <c r="B1342" i="1"/>
  <c r="N1342" i="1" s="1"/>
  <c r="AH1341" i="1"/>
  <c r="AF1341" i="1"/>
  <c r="AE1341" i="1"/>
  <c r="AC1341" i="1"/>
  <c r="Z1341" i="1"/>
  <c r="AA1341" i="1" s="1"/>
  <c r="Y1341" i="1"/>
  <c r="W1341" i="1"/>
  <c r="Q1341" i="1"/>
  <c r="O1341" i="1"/>
  <c r="N1341" i="1"/>
  <c r="D1341" i="1"/>
  <c r="B1341" i="1"/>
  <c r="AG1340" i="1"/>
  <c r="AF1340" i="1"/>
  <c r="AE1340" i="1"/>
  <c r="AC1340" i="1"/>
  <c r="AA1340" i="1"/>
  <c r="Z1340" i="1"/>
  <c r="Y1340" i="1"/>
  <c r="W1340" i="1"/>
  <c r="Q1340" i="1"/>
  <c r="AH1340" i="1" s="1"/>
  <c r="D1340" i="1"/>
  <c r="B1340" i="1"/>
  <c r="N1340" i="1" s="1"/>
  <c r="AH1339" i="1"/>
  <c r="AF1339" i="1"/>
  <c r="AE1339" i="1"/>
  <c r="AG1339" i="1" s="1"/>
  <c r="AC1339" i="1"/>
  <c r="Z1339" i="1"/>
  <c r="AA1339" i="1" s="1"/>
  <c r="Y1339" i="1"/>
  <c r="W1339" i="1"/>
  <c r="Q1339" i="1"/>
  <c r="O1339" i="1"/>
  <c r="N1339" i="1"/>
  <c r="D1339" i="1"/>
  <c r="B1339" i="1"/>
  <c r="AH1338" i="1"/>
  <c r="AF1338" i="1"/>
  <c r="AE1338" i="1"/>
  <c r="AC1338" i="1"/>
  <c r="AG1338" i="1" s="1"/>
  <c r="Z1338" i="1"/>
  <c r="AA1338" i="1" s="1"/>
  <c r="Y1338" i="1"/>
  <c r="W1338" i="1"/>
  <c r="D1338" i="1" s="1"/>
  <c r="Q1338" i="1"/>
  <c r="O1338" i="1"/>
  <c r="B1338" i="1"/>
  <c r="N1338" i="1" s="1"/>
  <c r="AF1337" i="1"/>
  <c r="AE1337" i="1"/>
  <c r="AC1337" i="1"/>
  <c r="Z1337" i="1"/>
  <c r="AA1337" i="1" s="1"/>
  <c r="Y1337" i="1"/>
  <c r="W1337" i="1"/>
  <c r="Q1337" i="1"/>
  <c r="O1337" i="1"/>
  <c r="N1337" i="1"/>
  <c r="D1337" i="1"/>
  <c r="B1337" i="1"/>
  <c r="AG1336" i="1"/>
  <c r="AF1336" i="1"/>
  <c r="AE1336" i="1"/>
  <c r="AC1336" i="1"/>
  <c r="AA1336" i="1"/>
  <c r="Z1336" i="1"/>
  <c r="Y1336" i="1"/>
  <c r="W1336" i="1"/>
  <c r="Q1336" i="1"/>
  <c r="AH1336" i="1" s="1"/>
  <c r="O1336" i="1"/>
  <c r="D1336" i="1"/>
  <c r="B1336" i="1"/>
  <c r="N1336" i="1" s="1"/>
  <c r="AF1335" i="1"/>
  <c r="AE1335" i="1"/>
  <c r="AG1335" i="1" s="1"/>
  <c r="AC1335" i="1"/>
  <c r="Z1335" i="1"/>
  <c r="AA1335" i="1" s="1"/>
  <c r="Y1335" i="1"/>
  <c r="W1335" i="1"/>
  <c r="Q1335" i="1"/>
  <c r="O1335" i="1"/>
  <c r="N1335" i="1"/>
  <c r="D1335" i="1"/>
  <c r="B1335" i="1"/>
  <c r="AH1334" i="1"/>
  <c r="AF1334" i="1"/>
  <c r="AE1334" i="1"/>
  <c r="AC1334" i="1"/>
  <c r="AG1334" i="1" s="1"/>
  <c r="Z1334" i="1"/>
  <c r="AA1334" i="1" s="1"/>
  <c r="Y1334" i="1"/>
  <c r="W1334" i="1"/>
  <c r="D1334" i="1" s="1"/>
  <c r="Q1334" i="1"/>
  <c r="B1334" i="1"/>
  <c r="N1334" i="1" s="1"/>
  <c r="AH1333" i="1"/>
  <c r="AF1333" i="1"/>
  <c r="AE1333" i="1"/>
  <c r="AC1333" i="1"/>
  <c r="Z1333" i="1"/>
  <c r="AA1333" i="1" s="1"/>
  <c r="Y1333" i="1"/>
  <c r="W1333" i="1"/>
  <c r="Q1333" i="1"/>
  <c r="O1333" i="1"/>
  <c r="N1333" i="1"/>
  <c r="D1333" i="1"/>
  <c r="B1333" i="1"/>
  <c r="AG1332" i="1"/>
  <c r="AF1332" i="1"/>
  <c r="AE1332" i="1"/>
  <c r="AC1332" i="1"/>
  <c r="AA1332" i="1"/>
  <c r="Z1332" i="1"/>
  <c r="Y1332" i="1"/>
  <c r="W1332" i="1"/>
  <c r="Q1332" i="1"/>
  <c r="AH1332" i="1" s="1"/>
  <c r="D1332" i="1"/>
  <c r="B1332" i="1"/>
  <c r="N1332" i="1" s="1"/>
  <c r="AF1331" i="1"/>
  <c r="AE1331" i="1"/>
  <c r="AG1331" i="1" s="1"/>
  <c r="AC1331" i="1"/>
  <c r="Z1331" i="1"/>
  <c r="AA1331" i="1" s="1"/>
  <c r="Y1331" i="1"/>
  <c r="W1331" i="1"/>
  <c r="Q1331" i="1"/>
  <c r="O1331" i="1"/>
  <c r="N1331" i="1"/>
  <c r="D1331" i="1"/>
  <c r="B1331" i="1"/>
  <c r="AH1330" i="1"/>
  <c r="AF1330" i="1"/>
  <c r="AE1330" i="1"/>
  <c r="AC1330" i="1"/>
  <c r="AG1330" i="1" s="1"/>
  <c r="Z1330" i="1"/>
  <c r="AA1330" i="1" s="1"/>
  <c r="Y1330" i="1"/>
  <c r="W1330" i="1"/>
  <c r="P1330" i="1"/>
  <c r="Q1330" i="1" s="1"/>
  <c r="N1330" i="1"/>
  <c r="D1330" i="1"/>
  <c r="B1330" i="1"/>
  <c r="O1330" i="1" s="1"/>
  <c r="AF1329" i="1"/>
  <c r="AE1329" i="1"/>
  <c r="AH1329" i="1" s="1"/>
  <c r="AC1329" i="1"/>
  <c r="Z1329" i="1"/>
  <c r="AA1329" i="1" s="1"/>
  <c r="Y1329" i="1"/>
  <c r="W1329" i="1"/>
  <c r="Q1329" i="1"/>
  <c r="O1329" i="1"/>
  <c r="N1329" i="1"/>
  <c r="D1329" i="1"/>
  <c r="B1329" i="1"/>
  <c r="AG1328" i="1"/>
  <c r="AF1328" i="1"/>
  <c r="AE1328" i="1"/>
  <c r="AC1328" i="1"/>
  <c r="AA1328" i="1"/>
  <c r="Z1328" i="1"/>
  <c r="Y1328" i="1"/>
  <c r="W1328" i="1"/>
  <c r="Q1328" i="1"/>
  <c r="AH1328" i="1" s="1"/>
  <c r="D1328" i="1"/>
  <c r="B1328" i="1"/>
  <c r="AF1327" i="1"/>
  <c r="AE1327" i="1"/>
  <c r="AH1327" i="1" s="1"/>
  <c r="AC1327" i="1"/>
  <c r="AA1327" i="1"/>
  <c r="Z1327" i="1"/>
  <c r="Y1327" i="1"/>
  <c r="W1327" i="1"/>
  <c r="Q1327" i="1"/>
  <c r="O1327" i="1"/>
  <c r="D1327" i="1"/>
  <c r="B1327" i="1"/>
  <c r="N1327" i="1" s="1"/>
  <c r="P1327" i="1" s="1"/>
  <c r="AF1326" i="1"/>
  <c r="AE1326" i="1"/>
  <c r="AC1326" i="1"/>
  <c r="Z1326" i="1"/>
  <c r="AA1326" i="1" s="1"/>
  <c r="Y1326" i="1"/>
  <c r="W1326" i="1"/>
  <c r="Q1326" i="1"/>
  <c r="O1326" i="1"/>
  <c r="N1326" i="1"/>
  <c r="D1326" i="1"/>
  <c r="B1326" i="1"/>
  <c r="AG1325" i="1"/>
  <c r="AF1325" i="1"/>
  <c r="AE1325" i="1"/>
  <c r="AC1325" i="1"/>
  <c r="Z1325" i="1"/>
  <c r="AA1325" i="1" s="1"/>
  <c r="Y1325" i="1"/>
  <c r="W1325" i="1"/>
  <c r="Q1325" i="1"/>
  <c r="AH1325" i="1" s="1"/>
  <c r="O1325" i="1"/>
  <c r="D1325" i="1"/>
  <c r="B1325" i="1"/>
  <c r="N1325" i="1" s="1"/>
  <c r="AF1324" i="1"/>
  <c r="AE1324" i="1"/>
  <c r="AG1324" i="1" s="1"/>
  <c r="AC1324" i="1"/>
  <c r="Z1324" i="1"/>
  <c r="AA1324" i="1" s="1"/>
  <c r="Y1324" i="1"/>
  <c r="W1324" i="1"/>
  <c r="Q1324" i="1"/>
  <c r="O1324" i="1"/>
  <c r="N1324" i="1"/>
  <c r="D1324" i="1"/>
  <c r="B1324" i="1"/>
  <c r="AG1323" i="1"/>
  <c r="AF1323" i="1"/>
  <c r="AE1323" i="1"/>
  <c r="AC1323" i="1"/>
  <c r="Z1323" i="1"/>
  <c r="AA1323" i="1" s="1"/>
  <c r="Y1323" i="1"/>
  <c r="W1323" i="1"/>
  <c r="D1323" i="1" s="1"/>
  <c r="Q1323" i="1"/>
  <c r="AH1323" i="1" s="1"/>
  <c r="O1323" i="1"/>
  <c r="B1323" i="1"/>
  <c r="N1323" i="1" s="1"/>
  <c r="AH1322" i="1"/>
  <c r="AF1322" i="1"/>
  <c r="AE1322" i="1"/>
  <c r="AC1322" i="1"/>
  <c r="Z1322" i="1"/>
  <c r="AA1322" i="1" s="1"/>
  <c r="Y1322" i="1"/>
  <c r="W1322" i="1"/>
  <c r="Q1322" i="1"/>
  <c r="O1322" i="1"/>
  <c r="N1322" i="1"/>
  <c r="D1322" i="1"/>
  <c r="B1322" i="1"/>
  <c r="AG1321" i="1"/>
  <c r="AF1321" i="1"/>
  <c r="AE1321" i="1"/>
  <c r="AC1321" i="1"/>
  <c r="AA1321" i="1"/>
  <c r="Z1321" i="1"/>
  <c r="Y1321" i="1"/>
  <c r="W1321" i="1"/>
  <c r="Q1321" i="1"/>
  <c r="AH1321" i="1" s="1"/>
  <c r="D1321" i="1"/>
  <c r="B1321" i="1"/>
  <c r="AF1320" i="1"/>
  <c r="AE1320" i="1"/>
  <c r="AG1320" i="1" s="1"/>
  <c r="AC1320" i="1"/>
  <c r="Z1320" i="1"/>
  <c r="AA1320" i="1" s="1"/>
  <c r="Y1320" i="1"/>
  <c r="W1320" i="1"/>
  <c r="Q1320" i="1"/>
  <c r="O1320" i="1"/>
  <c r="N1320" i="1"/>
  <c r="D1320" i="1"/>
  <c r="B1320" i="1"/>
  <c r="AH1319" i="1"/>
  <c r="AF1319" i="1"/>
  <c r="AE1319" i="1"/>
  <c r="AC1319" i="1"/>
  <c r="AG1319" i="1" s="1"/>
  <c r="Z1319" i="1"/>
  <c r="AA1319" i="1" s="1"/>
  <c r="Y1319" i="1"/>
  <c r="W1319" i="1"/>
  <c r="D1319" i="1" s="1"/>
  <c r="Q1319" i="1"/>
  <c r="B1319" i="1"/>
  <c r="N1319" i="1" s="1"/>
  <c r="AF1318" i="1"/>
  <c r="AE1318" i="1"/>
  <c r="AC1318" i="1"/>
  <c r="Z1318" i="1"/>
  <c r="AA1318" i="1" s="1"/>
  <c r="Y1318" i="1"/>
  <c r="W1318" i="1"/>
  <c r="Q1318" i="1"/>
  <c r="O1318" i="1"/>
  <c r="N1318" i="1"/>
  <c r="D1318" i="1"/>
  <c r="B1318" i="1"/>
  <c r="AG1317" i="1"/>
  <c r="AF1317" i="1"/>
  <c r="AE1317" i="1"/>
  <c r="AC1317" i="1"/>
  <c r="AA1317" i="1"/>
  <c r="Z1317" i="1"/>
  <c r="Y1317" i="1"/>
  <c r="W1317" i="1"/>
  <c r="Q1317" i="1"/>
  <c r="AH1317" i="1" s="1"/>
  <c r="O1317" i="1"/>
  <c r="D1317" i="1"/>
  <c r="B1317" i="1"/>
  <c r="N1317" i="1" s="1"/>
  <c r="AH1316" i="1"/>
  <c r="AF1316" i="1"/>
  <c r="AE1316" i="1"/>
  <c r="AG1316" i="1" s="1"/>
  <c r="AC1316" i="1"/>
  <c r="Z1316" i="1"/>
  <c r="AA1316" i="1" s="1"/>
  <c r="Y1316" i="1"/>
  <c r="W1316" i="1"/>
  <c r="Q1316" i="1"/>
  <c r="O1316" i="1"/>
  <c r="N1316" i="1"/>
  <c r="D1316" i="1"/>
  <c r="B1316" i="1"/>
  <c r="AH1315" i="1"/>
  <c r="AF1315" i="1"/>
  <c r="AE1315" i="1"/>
  <c r="AC1315" i="1"/>
  <c r="AG1315" i="1" s="1"/>
  <c r="AA1315" i="1"/>
  <c r="Z1315" i="1"/>
  <c r="Y1315" i="1"/>
  <c r="W1315" i="1"/>
  <c r="D1315" i="1" s="1"/>
  <c r="Q1315" i="1"/>
  <c r="B1315" i="1"/>
  <c r="N1315" i="1" s="1"/>
  <c r="AH1314" i="1"/>
  <c r="AF1314" i="1"/>
  <c r="AE1314" i="1"/>
  <c r="AC1314" i="1"/>
  <c r="Z1314" i="1"/>
  <c r="AA1314" i="1" s="1"/>
  <c r="Y1314" i="1"/>
  <c r="W1314" i="1"/>
  <c r="Q1314" i="1"/>
  <c r="O1314" i="1"/>
  <c r="N1314" i="1"/>
  <c r="D1314" i="1"/>
  <c r="B1314" i="1"/>
  <c r="AH1313" i="1"/>
  <c r="AF1313" i="1"/>
  <c r="AE1313" i="1"/>
  <c r="AC1313" i="1"/>
  <c r="AG1313" i="1" s="1"/>
  <c r="AA1313" i="1"/>
  <c r="Z1313" i="1"/>
  <c r="Y1313" i="1"/>
  <c r="W1313" i="1"/>
  <c r="D1313" i="1" s="1"/>
  <c r="Q1313" i="1"/>
  <c r="B1313" i="1"/>
  <c r="AH1312" i="1"/>
  <c r="AF1312" i="1"/>
  <c r="AE1312" i="1"/>
  <c r="AC1312" i="1"/>
  <c r="Z1312" i="1"/>
  <c r="AA1312" i="1" s="1"/>
  <c r="Y1312" i="1"/>
  <c r="W1312" i="1"/>
  <c r="Q1312" i="1"/>
  <c r="O1312" i="1"/>
  <c r="N1312" i="1"/>
  <c r="D1312" i="1"/>
  <c r="B1312" i="1"/>
  <c r="AH1311" i="1"/>
  <c r="AF1311" i="1"/>
  <c r="AE1311" i="1"/>
  <c r="AC1311" i="1"/>
  <c r="AG1311" i="1" s="1"/>
  <c r="Z1311" i="1"/>
  <c r="AA1311" i="1" s="1"/>
  <c r="Y1311" i="1"/>
  <c r="W1311" i="1"/>
  <c r="Q1311" i="1"/>
  <c r="O1311" i="1"/>
  <c r="D1311" i="1"/>
  <c r="B1311" i="1"/>
  <c r="N1311" i="1" s="1"/>
  <c r="AF1310" i="1"/>
  <c r="AE1310" i="1"/>
  <c r="AC1310" i="1"/>
  <c r="Z1310" i="1"/>
  <c r="AA1310" i="1" s="1"/>
  <c r="Y1310" i="1"/>
  <c r="W1310" i="1"/>
  <c r="Q1310" i="1"/>
  <c r="O1310" i="1"/>
  <c r="N1310" i="1"/>
  <c r="D1310" i="1"/>
  <c r="B1310" i="1"/>
  <c r="AG1309" i="1"/>
  <c r="AF1309" i="1"/>
  <c r="AE1309" i="1"/>
  <c r="AC1309" i="1"/>
  <c r="Z1309" i="1"/>
  <c r="AA1309" i="1" s="1"/>
  <c r="Y1309" i="1"/>
  <c r="W1309" i="1"/>
  <c r="Q1309" i="1"/>
  <c r="AH1309" i="1" s="1"/>
  <c r="O1309" i="1"/>
  <c r="D1309" i="1"/>
  <c r="B1309" i="1"/>
  <c r="N1309" i="1" s="1"/>
  <c r="AF1308" i="1"/>
  <c r="AE1308" i="1"/>
  <c r="AG1308" i="1" s="1"/>
  <c r="AC1308" i="1"/>
  <c r="Z1308" i="1"/>
  <c r="AA1308" i="1" s="1"/>
  <c r="Y1308" i="1"/>
  <c r="W1308" i="1"/>
  <c r="Q1308" i="1"/>
  <c r="O1308" i="1"/>
  <c r="N1308" i="1"/>
  <c r="D1308" i="1"/>
  <c r="B1308" i="1"/>
  <c r="AG1307" i="1"/>
  <c r="AF1307" i="1"/>
  <c r="AE1307" i="1"/>
  <c r="AC1307" i="1"/>
  <c r="Z1307" i="1"/>
  <c r="AA1307" i="1" s="1"/>
  <c r="Y1307" i="1"/>
  <c r="W1307" i="1"/>
  <c r="D1307" i="1" s="1"/>
  <c r="Q1307" i="1"/>
  <c r="AH1307" i="1" s="1"/>
  <c r="O1307" i="1"/>
  <c r="B1307" i="1"/>
  <c r="N1307" i="1" s="1"/>
  <c r="AF1306" i="1"/>
  <c r="AE1306" i="1"/>
  <c r="AC1306" i="1"/>
  <c r="Z1306" i="1"/>
  <c r="AA1306" i="1" s="1"/>
  <c r="Y1306" i="1"/>
  <c r="W1306" i="1"/>
  <c r="Q1306" i="1"/>
  <c r="AH1306" i="1" s="1"/>
  <c r="D1306" i="1"/>
  <c r="B1306" i="1"/>
  <c r="O1306" i="1" s="1"/>
  <c r="AF1305" i="1"/>
  <c r="AE1305" i="1"/>
  <c r="AC1305" i="1"/>
  <c r="Z1305" i="1"/>
  <c r="AA1305" i="1" s="1"/>
  <c r="Y1305" i="1"/>
  <c r="W1305" i="1"/>
  <c r="D1305" i="1"/>
  <c r="B1305" i="1"/>
  <c r="O1305" i="1" s="1"/>
  <c r="AF1304" i="1"/>
  <c r="AE1304" i="1"/>
  <c r="AH1304" i="1" s="1"/>
  <c r="AC1304" i="1"/>
  <c r="Z1304" i="1"/>
  <c r="AA1304" i="1" s="1"/>
  <c r="Y1304" i="1"/>
  <c r="W1304" i="1"/>
  <c r="Q1304" i="1"/>
  <c r="O1304" i="1"/>
  <c r="N1304" i="1"/>
  <c r="D1304" i="1"/>
  <c r="B1304" i="1"/>
  <c r="AG1303" i="1"/>
  <c r="AF1303" i="1"/>
  <c r="AE1303" i="1"/>
  <c r="AC1303" i="1"/>
  <c r="AA1303" i="1"/>
  <c r="Z1303" i="1"/>
  <c r="Y1303" i="1"/>
  <c r="W1303" i="1"/>
  <c r="Q1303" i="1"/>
  <c r="AH1303" i="1" s="1"/>
  <c r="D1303" i="1"/>
  <c r="B1303" i="1"/>
  <c r="O1303" i="1" s="1"/>
  <c r="AF1302" i="1"/>
  <c r="AE1302" i="1"/>
  <c r="AH1302" i="1" s="1"/>
  <c r="AC1302" i="1"/>
  <c r="Z1302" i="1"/>
  <c r="AA1302" i="1" s="1"/>
  <c r="Y1302" i="1"/>
  <c r="W1302" i="1"/>
  <c r="Q1302" i="1"/>
  <c r="O1302" i="1"/>
  <c r="N1302" i="1"/>
  <c r="D1302" i="1"/>
  <c r="B1302" i="1"/>
  <c r="AG1301" i="1"/>
  <c r="AF1301" i="1"/>
  <c r="AE1301" i="1"/>
  <c r="AC1301" i="1"/>
  <c r="AA1301" i="1"/>
  <c r="Z1301" i="1"/>
  <c r="Y1301" i="1"/>
  <c r="W1301" i="1"/>
  <c r="Q1301" i="1"/>
  <c r="AH1301" i="1" s="1"/>
  <c r="D1301" i="1"/>
  <c r="B1301" i="1"/>
  <c r="O1301" i="1" s="1"/>
  <c r="AF1300" i="1"/>
  <c r="AE1300" i="1"/>
  <c r="AH1300" i="1" s="1"/>
  <c r="AC1300" i="1"/>
  <c r="Z1300" i="1"/>
  <c r="AA1300" i="1" s="1"/>
  <c r="Y1300" i="1"/>
  <c r="W1300" i="1"/>
  <c r="Q1300" i="1"/>
  <c r="O1300" i="1"/>
  <c r="N1300" i="1"/>
  <c r="D1300" i="1"/>
  <c r="B1300" i="1"/>
  <c r="AG1299" i="1"/>
  <c r="AF1299" i="1"/>
  <c r="AE1299" i="1"/>
  <c r="AC1299" i="1"/>
  <c r="AA1299" i="1"/>
  <c r="Z1299" i="1"/>
  <c r="Y1299" i="1"/>
  <c r="W1299" i="1"/>
  <c r="Q1299" i="1"/>
  <c r="AH1299" i="1" s="1"/>
  <c r="D1299" i="1"/>
  <c r="B1299" i="1"/>
  <c r="O1299" i="1" s="1"/>
  <c r="AF1298" i="1"/>
  <c r="AE1298" i="1"/>
  <c r="AH1298" i="1" s="1"/>
  <c r="AC1298" i="1"/>
  <c r="Z1298" i="1"/>
  <c r="AA1298" i="1" s="1"/>
  <c r="Y1298" i="1"/>
  <c r="W1298" i="1"/>
  <c r="Q1298" i="1"/>
  <c r="O1298" i="1"/>
  <c r="N1298" i="1"/>
  <c r="D1298" i="1"/>
  <c r="B1298" i="1"/>
  <c r="AG1297" i="1"/>
  <c r="AF1297" i="1"/>
  <c r="AE1297" i="1"/>
  <c r="AC1297" i="1"/>
  <c r="AA1297" i="1"/>
  <c r="Z1297" i="1"/>
  <c r="Y1297" i="1"/>
  <c r="W1297" i="1"/>
  <c r="Q1297" i="1"/>
  <c r="AH1297" i="1" s="1"/>
  <c r="D1297" i="1"/>
  <c r="B1297" i="1"/>
  <c r="O1297" i="1" s="1"/>
  <c r="AF1296" i="1"/>
  <c r="AE1296" i="1"/>
  <c r="AC1296" i="1"/>
  <c r="Z1296" i="1"/>
  <c r="AA1296" i="1" s="1"/>
  <c r="Y1296" i="1"/>
  <c r="W1296" i="1"/>
  <c r="D1296" i="1" s="1"/>
  <c r="O1296" i="1"/>
  <c r="B1296" i="1"/>
  <c r="N1296" i="1" s="1"/>
  <c r="P1296" i="1" s="1"/>
  <c r="Q1296" i="1" s="1"/>
  <c r="AH1295" i="1"/>
  <c r="AF1295" i="1"/>
  <c r="AE1295" i="1"/>
  <c r="AG1295" i="1" s="1"/>
  <c r="AC1295" i="1"/>
  <c r="AA1295" i="1"/>
  <c r="Z1295" i="1"/>
  <c r="Y1295" i="1"/>
  <c r="W1295" i="1"/>
  <c r="Q1295" i="1"/>
  <c r="N1295" i="1"/>
  <c r="D1295" i="1"/>
  <c r="B1295" i="1"/>
  <c r="O1295" i="1" s="1"/>
  <c r="AG1294" i="1"/>
  <c r="AF1294" i="1"/>
  <c r="AE1294" i="1"/>
  <c r="AH1294" i="1" s="1"/>
  <c r="AC1294" i="1"/>
  <c r="Z1294" i="1"/>
  <c r="AA1294" i="1" s="1"/>
  <c r="Y1294" i="1"/>
  <c r="W1294" i="1"/>
  <c r="Q1294" i="1"/>
  <c r="O1294" i="1"/>
  <c r="D1294" i="1"/>
  <c r="B1294" i="1"/>
  <c r="N1294" i="1" s="1"/>
  <c r="AH1293" i="1"/>
  <c r="AF1293" i="1"/>
  <c r="AE1293" i="1"/>
  <c r="AG1293" i="1" s="1"/>
  <c r="AC1293" i="1"/>
  <c r="AA1293" i="1"/>
  <c r="Z1293" i="1"/>
  <c r="Y1293" i="1"/>
  <c r="W1293" i="1"/>
  <c r="Q1293" i="1"/>
  <c r="N1293" i="1"/>
  <c r="D1293" i="1"/>
  <c r="B1293" i="1"/>
  <c r="O1293" i="1" s="1"/>
  <c r="AG1292" i="1"/>
  <c r="AF1292" i="1"/>
  <c r="AE1292" i="1"/>
  <c r="AH1292" i="1" s="1"/>
  <c r="AC1292" i="1"/>
  <c r="Z1292" i="1"/>
  <c r="AA1292" i="1" s="1"/>
  <c r="Y1292" i="1"/>
  <c r="W1292" i="1"/>
  <c r="Q1292" i="1"/>
  <c r="O1292" i="1"/>
  <c r="D1292" i="1"/>
  <c r="B1292" i="1"/>
  <c r="N1292" i="1" s="1"/>
  <c r="AH1291" i="1"/>
  <c r="AF1291" i="1"/>
  <c r="AE1291" i="1"/>
  <c r="AC1291" i="1"/>
  <c r="AA1291" i="1"/>
  <c r="Z1291" i="1"/>
  <c r="Y1291" i="1"/>
  <c r="W1291" i="1"/>
  <c r="D1291" i="1" s="1"/>
  <c r="Q1291" i="1"/>
  <c r="N1291" i="1"/>
  <c r="B1291" i="1"/>
  <c r="O1291" i="1" s="1"/>
  <c r="AG1290" i="1"/>
  <c r="AF1290" i="1"/>
  <c r="AE1290" i="1"/>
  <c r="AH1290" i="1" s="1"/>
  <c r="AC1290" i="1"/>
  <c r="Z1290" i="1"/>
  <c r="AA1290" i="1" s="1"/>
  <c r="Y1290" i="1"/>
  <c r="W1290" i="1"/>
  <c r="Q1290" i="1"/>
  <c r="O1290" i="1"/>
  <c r="D1290" i="1"/>
  <c r="B1290" i="1"/>
  <c r="N1290" i="1" s="1"/>
  <c r="AH1289" i="1"/>
  <c r="AF1289" i="1"/>
  <c r="AE1289" i="1"/>
  <c r="AG1289" i="1" s="1"/>
  <c r="AC1289" i="1"/>
  <c r="AA1289" i="1"/>
  <c r="Z1289" i="1"/>
  <c r="Y1289" i="1"/>
  <c r="W1289" i="1"/>
  <c r="Q1289" i="1"/>
  <c r="N1289" i="1"/>
  <c r="D1289" i="1"/>
  <c r="B1289" i="1"/>
  <c r="O1289" i="1" s="1"/>
  <c r="AG1288" i="1"/>
  <c r="AF1288" i="1"/>
  <c r="AE1288" i="1"/>
  <c r="AH1288" i="1" s="1"/>
  <c r="AC1288" i="1"/>
  <c r="Z1288" i="1"/>
  <c r="AA1288" i="1" s="1"/>
  <c r="Y1288" i="1"/>
  <c r="W1288" i="1"/>
  <c r="Q1288" i="1"/>
  <c r="O1288" i="1"/>
  <c r="D1288" i="1"/>
  <c r="B1288" i="1"/>
  <c r="N1288" i="1" s="1"/>
  <c r="AH1287" i="1"/>
  <c r="AF1287" i="1"/>
  <c r="AE1287" i="1"/>
  <c r="AG1287" i="1" s="1"/>
  <c r="AC1287" i="1"/>
  <c r="AA1287" i="1"/>
  <c r="Z1287" i="1"/>
  <c r="Y1287" i="1"/>
  <c r="W1287" i="1"/>
  <c r="Q1287" i="1"/>
  <c r="N1287" i="1"/>
  <c r="D1287" i="1"/>
  <c r="B1287" i="1"/>
  <c r="O1287" i="1" s="1"/>
  <c r="AG1286" i="1"/>
  <c r="AF1286" i="1"/>
  <c r="AE1286" i="1"/>
  <c r="AC1286" i="1"/>
  <c r="Z1286" i="1"/>
  <c r="AA1286" i="1" s="1"/>
  <c r="Y1286" i="1"/>
  <c r="W1286" i="1"/>
  <c r="D1286" i="1"/>
  <c r="B1286" i="1"/>
  <c r="AF1285" i="1"/>
  <c r="AE1285" i="1"/>
  <c r="AC1285" i="1"/>
  <c r="Z1285" i="1"/>
  <c r="AA1285" i="1" s="1"/>
  <c r="Y1285" i="1"/>
  <c r="W1285" i="1"/>
  <c r="Q1285" i="1"/>
  <c r="O1285" i="1"/>
  <c r="N1285" i="1"/>
  <c r="D1285" i="1"/>
  <c r="B1285" i="1"/>
  <c r="AG1284" i="1"/>
  <c r="AF1284" i="1"/>
  <c r="AE1284" i="1"/>
  <c r="AC1284" i="1"/>
  <c r="AA1284" i="1"/>
  <c r="Z1284" i="1"/>
  <c r="Y1284" i="1"/>
  <c r="W1284" i="1"/>
  <c r="Q1284" i="1"/>
  <c r="AH1284" i="1" s="1"/>
  <c r="D1284" i="1"/>
  <c r="B1284" i="1"/>
  <c r="AF1283" i="1"/>
  <c r="AE1283" i="1"/>
  <c r="AC1283" i="1"/>
  <c r="Z1283" i="1"/>
  <c r="AA1283" i="1" s="1"/>
  <c r="Y1283" i="1"/>
  <c r="W1283" i="1"/>
  <c r="D1283" i="1" s="1"/>
  <c r="O1283" i="1"/>
  <c r="B1283" i="1"/>
  <c r="N1283" i="1" s="1"/>
  <c r="P1283" i="1" s="1"/>
  <c r="Q1283" i="1" s="1"/>
  <c r="AH1282" i="1"/>
  <c r="AF1282" i="1"/>
  <c r="AE1282" i="1"/>
  <c r="AG1282" i="1" s="1"/>
  <c r="AC1282" i="1"/>
  <c r="AA1282" i="1"/>
  <c r="Z1282" i="1"/>
  <c r="Y1282" i="1"/>
  <c r="W1282" i="1"/>
  <c r="Q1282" i="1"/>
  <c r="N1282" i="1"/>
  <c r="D1282" i="1"/>
  <c r="B1282" i="1"/>
  <c r="O1282" i="1" s="1"/>
  <c r="AG1281" i="1"/>
  <c r="AF1281" i="1"/>
  <c r="AE1281" i="1"/>
  <c r="AH1281" i="1" s="1"/>
  <c r="AC1281" i="1"/>
  <c r="Z1281" i="1"/>
  <c r="AA1281" i="1" s="1"/>
  <c r="Y1281" i="1"/>
  <c r="W1281" i="1"/>
  <c r="Q1281" i="1"/>
  <c r="O1281" i="1"/>
  <c r="D1281" i="1"/>
  <c r="B1281" i="1"/>
  <c r="N1281" i="1" s="1"/>
  <c r="AH1280" i="1"/>
  <c r="AF1280" i="1"/>
  <c r="AE1280" i="1"/>
  <c r="AC1280" i="1"/>
  <c r="AA1280" i="1"/>
  <c r="Z1280" i="1"/>
  <c r="Y1280" i="1"/>
  <c r="W1280" i="1"/>
  <c r="D1280" i="1" s="1"/>
  <c r="Q1280" i="1"/>
  <c r="N1280" i="1"/>
  <c r="B1280" i="1"/>
  <c r="O1280" i="1" s="1"/>
  <c r="AG1279" i="1"/>
  <c r="AF1279" i="1"/>
  <c r="AE1279" i="1"/>
  <c r="AC1279" i="1"/>
  <c r="Z1279" i="1"/>
  <c r="AA1279" i="1" s="1"/>
  <c r="Y1279" i="1"/>
  <c r="W1279" i="1"/>
  <c r="D1279" i="1"/>
  <c r="B1279" i="1"/>
  <c r="AF1278" i="1"/>
  <c r="AE1278" i="1"/>
  <c r="AC1278" i="1"/>
  <c r="Z1278" i="1"/>
  <c r="AA1278" i="1" s="1"/>
  <c r="Y1278" i="1"/>
  <c r="W1278" i="1"/>
  <c r="Q1278" i="1"/>
  <c r="O1278" i="1"/>
  <c r="N1278" i="1"/>
  <c r="D1278" i="1"/>
  <c r="B1278" i="1"/>
  <c r="AG1277" i="1"/>
  <c r="AF1277" i="1"/>
  <c r="AE1277" i="1"/>
  <c r="AC1277" i="1"/>
  <c r="AA1277" i="1"/>
  <c r="Z1277" i="1"/>
  <c r="Y1277" i="1"/>
  <c r="W1277" i="1"/>
  <c r="Q1277" i="1"/>
  <c r="AH1277" i="1" s="1"/>
  <c r="D1277" i="1"/>
  <c r="B1277" i="1"/>
  <c r="AF1276" i="1"/>
  <c r="AE1276" i="1"/>
  <c r="AC1276" i="1"/>
  <c r="Z1276" i="1"/>
  <c r="AA1276" i="1" s="1"/>
  <c r="Y1276" i="1"/>
  <c r="W1276" i="1"/>
  <c r="Q1276" i="1"/>
  <c r="O1276" i="1"/>
  <c r="N1276" i="1"/>
  <c r="D1276" i="1"/>
  <c r="B1276" i="1"/>
  <c r="AG1275" i="1"/>
  <c r="AF1275" i="1"/>
  <c r="AE1275" i="1"/>
  <c r="AC1275" i="1"/>
  <c r="AA1275" i="1"/>
  <c r="Z1275" i="1"/>
  <c r="Y1275" i="1"/>
  <c r="W1275" i="1"/>
  <c r="Q1275" i="1"/>
  <c r="AH1275" i="1" s="1"/>
  <c r="D1275" i="1"/>
  <c r="B1275" i="1"/>
  <c r="AF1274" i="1"/>
  <c r="AE1274" i="1"/>
  <c r="AC1274" i="1"/>
  <c r="Z1274" i="1"/>
  <c r="AA1274" i="1" s="1"/>
  <c r="Y1274" i="1"/>
  <c r="W1274" i="1"/>
  <c r="D1274" i="1" s="1"/>
  <c r="O1274" i="1"/>
  <c r="B1274" i="1"/>
  <c r="N1274" i="1" s="1"/>
  <c r="P1274" i="1" s="1"/>
  <c r="Q1274" i="1" s="1"/>
  <c r="AF1273" i="1"/>
  <c r="AE1273" i="1"/>
  <c r="AG1273" i="1" s="1"/>
  <c r="AC1273" i="1"/>
  <c r="AA1273" i="1"/>
  <c r="Z1273" i="1"/>
  <c r="Y1273" i="1"/>
  <c r="W1273" i="1"/>
  <c r="D1273" i="1" s="1"/>
  <c r="O1273" i="1"/>
  <c r="N1273" i="1"/>
  <c r="P1273" i="1" s="1"/>
  <c r="Q1273" i="1" s="1"/>
  <c r="AH1273" i="1" s="1"/>
  <c r="B1273" i="1"/>
  <c r="AG1272" i="1"/>
  <c r="AF1272" i="1"/>
  <c r="AE1272" i="1"/>
  <c r="AC1272" i="1"/>
  <c r="AA1272" i="1"/>
  <c r="Z1272" i="1"/>
  <c r="Y1272" i="1"/>
  <c r="W1272" i="1"/>
  <c r="Q1272" i="1"/>
  <c r="AH1272" i="1" s="1"/>
  <c r="D1272" i="1"/>
  <c r="B1272" i="1"/>
  <c r="AF1271" i="1"/>
  <c r="AE1271" i="1"/>
  <c r="AC1271" i="1"/>
  <c r="Z1271" i="1"/>
  <c r="AA1271" i="1" s="1"/>
  <c r="Y1271" i="1"/>
  <c r="W1271" i="1"/>
  <c r="Q1271" i="1"/>
  <c r="O1271" i="1"/>
  <c r="N1271" i="1"/>
  <c r="D1271" i="1"/>
  <c r="B1271" i="1"/>
  <c r="AG1270" i="1"/>
  <c r="AF1270" i="1"/>
  <c r="AE1270" i="1"/>
  <c r="AC1270" i="1"/>
  <c r="AA1270" i="1"/>
  <c r="Z1270" i="1"/>
  <c r="Y1270" i="1"/>
  <c r="W1270" i="1"/>
  <c r="Q1270" i="1"/>
  <c r="AH1270" i="1" s="1"/>
  <c r="D1270" i="1"/>
  <c r="B1270" i="1"/>
  <c r="AF1269" i="1"/>
  <c r="AE1269" i="1"/>
  <c r="AC1269" i="1"/>
  <c r="Z1269" i="1"/>
  <c r="AA1269" i="1" s="1"/>
  <c r="Y1269" i="1"/>
  <c r="W1269" i="1"/>
  <c r="Q1269" i="1"/>
  <c r="O1269" i="1"/>
  <c r="N1269" i="1"/>
  <c r="D1269" i="1"/>
  <c r="B1269" i="1"/>
  <c r="AG1268" i="1"/>
  <c r="AF1268" i="1"/>
  <c r="AE1268" i="1"/>
  <c r="AC1268" i="1"/>
  <c r="AA1268" i="1"/>
  <c r="Z1268" i="1"/>
  <c r="Y1268" i="1"/>
  <c r="W1268" i="1"/>
  <c r="Q1268" i="1"/>
  <c r="AH1268" i="1" s="1"/>
  <c r="D1268" i="1"/>
  <c r="B1268" i="1"/>
  <c r="AF1267" i="1"/>
  <c r="AE1267" i="1"/>
  <c r="AC1267" i="1"/>
  <c r="Z1267" i="1"/>
  <c r="AA1267" i="1" s="1"/>
  <c r="Y1267" i="1"/>
  <c r="W1267" i="1"/>
  <c r="Q1267" i="1"/>
  <c r="O1267" i="1"/>
  <c r="N1267" i="1"/>
  <c r="D1267" i="1"/>
  <c r="B1267" i="1"/>
  <c r="AG1266" i="1"/>
  <c r="AF1266" i="1"/>
  <c r="AE1266" i="1"/>
  <c r="AC1266" i="1"/>
  <c r="AA1266" i="1"/>
  <c r="Z1266" i="1"/>
  <c r="Y1266" i="1"/>
  <c r="W1266" i="1"/>
  <c r="Q1266" i="1"/>
  <c r="AH1266" i="1" s="1"/>
  <c r="D1266" i="1"/>
  <c r="B1266" i="1"/>
  <c r="AF1265" i="1"/>
  <c r="AE1265" i="1"/>
  <c r="AC1265" i="1"/>
  <c r="Z1265" i="1"/>
  <c r="AA1265" i="1" s="1"/>
  <c r="Y1265" i="1"/>
  <c r="W1265" i="1"/>
  <c r="Q1265" i="1"/>
  <c r="O1265" i="1"/>
  <c r="N1265" i="1"/>
  <c r="D1265" i="1"/>
  <c r="B1265" i="1"/>
  <c r="AG1264" i="1"/>
  <c r="AF1264" i="1"/>
  <c r="AE1264" i="1"/>
  <c r="AC1264" i="1"/>
  <c r="AA1264" i="1"/>
  <c r="Z1264" i="1"/>
  <c r="Y1264" i="1"/>
  <c r="W1264" i="1"/>
  <c r="Q1264" i="1"/>
  <c r="AH1264" i="1" s="1"/>
  <c r="D1264" i="1"/>
  <c r="B1264" i="1"/>
  <c r="AF1263" i="1"/>
  <c r="AE1263" i="1"/>
  <c r="AC1263" i="1"/>
  <c r="Z1263" i="1"/>
  <c r="AA1263" i="1" s="1"/>
  <c r="Y1263" i="1"/>
  <c r="W1263" i="1"/>
  <c r="Q1263" i="1"/>
  <c r="O1263" i="1"/>
  <c r="N1263" i="1"/>
  <c r="D1263" i="1"/>
  <c r="B1263" i="1"/>
  <c r="AG1262" i="1"/>
  <c r="AF1262" i="1"/>
  <c r="AE1262" i="1"/>
  <c r="AC1262" i="1"/>
  <c r="AA1262" i="1"/>
  <c r="Z1262" i="1"/>
  <c r="Y1262" i="1"/>
  <c r="W1262" i="1"/>
  <c r="Q1262" i="1"/>
  <c r="AH1262" i="1" s="1"/>
  <c r="D1262" i="1"/>
  <c r="B1262" i="1"/>
  <c r="AF1261" i="1"/>
  <c r="AE1261" i="1"/>
  <c r="AC1261" i="1"/>
  <c r="Z1261" i="1"/>
  <c r="AA1261" i="1" s="1"/>
  <c r="Y1261" i="1"/>
  <c r="W1261" i="1"/>
  <c r="Q1261" i="1"/>
  <c r="O1261" i="1"/>
  <c r="N1261" i="1"/>
  <c r="D1261" i="1"/>
  <c r="B1261" i="1"/>
  <c r="AG1260" i="1"/>
  <c r="AF1260" i="1"/>
  <c r="AE1260" i="1"/>
  <c r="AC1260" i="1"/>
  <c r="AA1260" i="1"/>
  <c r="Z1260" i="1"/>
  <c r="Y1260" i="1"/>
  <c r="W1260" i="1"/>
  <c r="Q1260" i="1"/>
  <c r="AH1260" i="1" s="1"/>
  <c r="D1260" i="1"/>
  <c r="B1260" i="1"/>
  <c r="AF1259" i="1"/>
  <c r="AE1259" i="1"/>
  <c r="AC1259" i="1"/>
  <c r="Z1259" i="1"/>
  <c r="AA1259" i="1" s="1"/>
  <c r="Y1259" i="1"/>
  <c r="W1259" i="1"/>
  <c r="Q1259" i="1"/>
  <c r="O1259" i="1"/>
  <c r="N1259" i="1"/>
  <c r="D1259" i="1"/>
  <c r="B1259" i="1"/>
  <c r="AG1258" i="1"/>
  <c r="AF1258" i="1"/>
  <c r="AE1258" i="1"/>
  <c r="AC1258" i="1"/>
  <c r="AA1258" i="1"/>
  <c r="Z1258" i="1"/>
  <c r="Y1258" i="1"/>
  <c r="W1258" i="1"/>
  <c r="Q1258" i="1"/>
  <c r="AH1258" i="1" s="1"/>
  <c r="D1258" i="1"/>
  <c r="B1258" i="1"/>
  <c r="AF1257" i="1"/>
  <c r="AE1257" i="1"/>
  <c r="AC1257" i="1"/>
  <c r="Z1257" i="1"/>
  <c r="AA1257" i="1" s="1"/>
  <c r="Y1257" i="1"/>
  <c r="W1257" i="1"/>
  <c r="Q1257" i="1"/>
  <c r="O1257" i="1"/>
  <c r="N1257" i="1"/>
  <c r="D1257" i="1"/>
  <c r="B1257" i="1"/>
  <c r="AG1256" i="1"/>
  <c r="AF1256" i="1"/>
  <c r="AE1256" i="1"/>
  <c r="AC1256" i="1"/>
  <c r="AA1256" i="1"/>
  <c r="Z1256" i="1"/>
  <c r="Y1256" i="1"/>
  <c r="W1256" i="1"/>
  <c r="Q1256" i="1"/>
  <c r="AH1256" i="1" s="1"/>
  <c r="D1256" i="1"/>
  <c r="B1256" i="1"/>
  <c r="AF1255" i="1"/>
  <c r="AE1255" i="1"/>
  <c r="AC1255" i="1"/>
  <c r="Z1255" i="1"/>
  <c r="AA1255" i="1" s="1"/>
  <c r="Y1255" i="1"/>
  <c r="W1255" i="1"/>
  <c r="Q1255" i="1"/>
  <c r="O1255" i="1"/>
  <c r="N1255" i="1"/>
  <c r="D1255" i="1"/>
  <c r="B1255" i="1"/>
  <c r="AG1254" i="1"/>
  <c r="AF1254" i="1"/>
  <c r="AE1254" i="1"/>
  <c r="AC1254" i="1"/>
  <c r="AA1254" i="1"/>
  <c r="Z1254" i="1"/>
  <c r="Y1254" i="1"/>
  <c r="W1254" i="1"/>
  <c r="D1254" i="1" s="1"/>
  <c r="Q1254" i="1"/>
  <c r="AH1254" i="1" s="1"/>
  <c r="B1254" i="1"/>
  <c r="AF1253" i="1"/>
  <c r="AE1253" i="1"/>
  <c r="AC1253" i="1"/>
  <c r="Z1253" i="1"/>
  <c r="AA1253" i="1" s="1"/>
  <c r="Y1253" i="1"/>
  <c r="W1253" i="1"/>
  <c r="Q1253" i="1"/>
  <c r="O1253" i="1"/>
  <c r="N1253" i="1"/>
  <c r="D1253" i="1"/>
  <c r="B1253" i="1"/>
  <c r="AG1252" i="1"/>
  <c r="AF1252" i="1"/>
  <c r="AE1252" i="1"/>
  <c r="AC1252" i="1"/>
  <c r="AA1252" i="1"/>
  <c r="Z1252" i="1"/>
  <c r="Y1252" i="1"/>
  <c r="W1252" i="1"/>
  <c r="Q1252" i="1"/>
  <c r="AH1252" i="1" s="1"/>
  <c r="D1252" i="1"/>
  <c r="B1252" i="1"/>
  <c r="AF1251" i="1"/>
  <c r="AE1251" i="1"/>
  <c r="AC1251" i="1"/>
  <c r="Z1251" i="1"/>
  <c r="AA1251" i="1" s="1"/>
  <c r="Y1251" i="1"/>
  <c r="W1251" i="1"/>
  <c r="Q1251" i="1"/>
  <c r="O1251" i="1"/>
  <c r="N1251" i="1"/>
  <c r="D1251" i="1"/>
  <c r="B1251" i="1"/>
  <c r="AG1250" i="1"/>
  <c r="AF1250" i="1"/>
  <c r="AE1250" i="1"/>
  <c r="AC1250" i="1"/>
  <c r="AA1250" i="1"/>
  <c r="Z1250" i="1"/>
  <c r="Y1250" i="1"/>
  <c r="W1250" i="1"/>
  <c r="Q1250" i="1"/>
  <c r="AH1250" i="1" s="1"/>
  <c r="D1250" i="1"/>
  <c r="B1250" i="1"/>
  <c r="AF1249" i="1"/>
  <c r="AE1249" i="1"/>
  <c r="AC1249" i="1"/>
  <c r="Z1249" i="1"/>
  <c r="AA1249" i="1" s="1"/>
  <c r="Y1249" i="1"/>
  <c r="W1249" i="1"/>
  <c r="Q1249" i="1"/>
  <c r="O1249" i="1"/>
  <c r="N1249" i="1"/>
  <c r="D1249" i="1"/>
  <c r="B1249" i="1"/>
  <c r="AH1248" i="1"/>
  <c r="AF1248" i="1"/>
  <c r="AE1248" i="1"/>
  <c r="AC1248" i="1"/>
  <c r="AG1248" i="1" s="1"/>
  <c r="AA1248" i="1"/>
  <c r="Z1248" i="1"/>
  <c r="Y1248" i="1"/>
  <c r="W1248" i="1"/>
  <c r="D1248" i="1" s="1"/>
  <c r="Q1248" i="1"/>
  <c r="B1248" i="1"/>
  <c r="AF1247" i="1"/>
  <c r="AE1247" i="1"/>
  <c r="AC1247" i="1"/>
  <c r="Z1247" i="1"/>
  <c r="AA1247" i="1" s="1"/>
  <c r="Y1247" i="1"/>
  <c r="W1247" i="1"/>
  <c r="Q1247" i="1"/>
  <c r="O1247" i="1"/>
  <c r="N1247" i="1"/>
  <c r="D1247" i="1"/>
  <c r="B1247" i="1"/>
  <c r="AH1246" i="1"/>
  <c r="AF1246" i="1"/>
  <c r="AE1246" i="1"/>
  <c r="AC1246" i="1"/>
  <c r="AG1246" i="1" s="1"/>
  <c r="AA1246" i="1"/>
  <c r="Z1246" i="1"/>
  <c r="Y1246" i="1"/>
  <c r="W1246" i="1"/>
  <c r="D1246" i="1" s="1"/>
  <c r="Q1246" i="1"/>
  <c r="B1246" i="1"/>
  <c r="AF1245" i="1"/>
  <c r="AE1245" i="1"/>
  <c r="AC1245" i="1"/>
  <c r="Z1245" i="1"/>
  <c r="AA1245" i="1" s="1"/>
  <c r="Y1245" i="1"/>
  <c r="W1245" i="1"/>
  <c r="Q1245" i="1"/>
  <c r="O1245" i="1"/>
  <c r="N1245" i="1"/>
  <c r="D1245" i="1"/>
  <c r="B1245" i="1"/>
  <c r="AG1244" i="1"/>
  <c r="AF1244" i="1"/>
  <c r="AE1244" i="1"/>
  <c r="AC1244" i="1"/>
  <c r="AA1244" i="1"/>
  <c r="Z1244" i="1"/>
  <c r="Y1244" i="1"/>
  <c r="W1244" i="1"/>
  <c r="D1244" i="1" s="1"/>
  <c r="Q1244" i="1"/>
  <c r="AH1244" i="1" s="1"/>
  <c r="N1244" i="1"/>
  <c r="P1244" i="1" s="1"/>
  <c r="B1244" i="1"/>
  <c r="O1244" i="1" s="1"/>
  <c r="AG1243" i="1"/>
  <c r="AF1243" i="1"/>
  <c r="AE1243" i="1"/>
  <c r="AC1243" i="1"/>
  <c r="AA1243" i="1"/>
  <c r="Z1243" i="1"/>
  <c r="Y1243" i="1"/>
  <c r="W1243" i="1"/>
  <c r="Q1243" i="1"/>
  <c r="O1243" i="1"/>
  <c r="D1243" i="1"/>
  <c r="B1243" i="1"/>
  <c r="N1243" i="1" s="1"/>
  <c r="AH1242" i="1"/>
  <c r="AF1242" i="1"/>
  <c r="AE1242" i="1"/>
  <c r="AC1242" i="1"/>
  <c r="AA1242" i="1"/>
  <c r="Z1242" i="1"/>
  <c r="Y1242" i="1"/>
  <c r="W1242" i="1"/>
  <c r="D1242" i="1" s="1"/>
  <c r="Q1242" i="1"/>
  <c r="N1242" i="1"/>
  <c r="B1242" i="1"/>
  <c r="O1242" i="1" s="1"/>
  <c r="AG1241" i="1"/>
  <c r="AF1241" i="1"/>
  <c r="AE1241" i="1"/>
  <c r="AC1241" i="1"/>
  <c r="Z1241" i="1"/>
  <c r="AA1241" i="1" s="1"/>
  <c r="Y1241" i="1"/>
  <c r="W1241" i="1"/>
  <c r="Q1241" i="1"/>
  <c r="O1241" i="1"/>
  <c r="D1241" i="1"/>
  <c r="B1241" i="1"/>
  <c r="N1241" i="1" s="1"/>
  <c r="AH1240" i="1"/>
  <c r="AF1240" i="1"/>
  <c r="AE1240" i="1"/>
  <c r="AC1240" i="1"/>
  <c r="AA1240" i="1"/>
  <c r="Z1240" i="1"/>
  <c r="Y1240" i="1"/>
  <c r="W1240" i="1"/>
  <c r="D1240" i="1" s="1"/>
  <c r="Q1240" i="1"/>
  <c r="N1240" i="1"/>
  <c r="B1240" i="1"/>
  <c r="O1240" i="1" s="1"/>
  <c r="AG1239" i="1"/>
  <c r="AF1239" i="1"/>
  <c r="AE1239" i="1"/>
  <c r="AC1239" i="1"/>
  <c r="Z1239" i="1"/>
  <c r="AA1239" i="1" s="1"/>
  <c r="Y1239" i="1"/>
  <c r="W1239" i="1"/>
  <c r="Q1239" i="1"/>
  <c r="O1239" i="1"/>
  <c r="D1239" i="1"/>
  <c r="B1239" i="1"/>
  <c r="N1239" i="1" s="1"/>
  <c r="AH1238" i="1"/>
  <c r="AF1238" i="1"/>
  <c r="AE1238" i="1"/>
  <c r="AC1238" i="1"/>
  <c r="AA1238" i="1"/>
  <c r="Z1238" i="1"/>
  <c r="Y1238" i="1"/>
  <c r="W1238" i="1"/>
  <c r="D1238" i="1" s="1"/>
  <c r="Q1238" i="1"/>
  <c r="N1238" i="1"/>
  <c r="B1238" i="1"/>
  <c r="O1238" i="1" s="1"/>
  <c r="AG1237" i="1"/>
  <c r="AF1237" i="1"/>
  <c r="AE1237" i="1"/>
  <c r="AC1237" i="1"/>
  <c r="Z1237" i="1"/>
  <c r="AA1237" i="1" s="1"/>
  <c r="Y1237" i="1"/>
  <c r="W1237" i="1"/>
  <c r="Q1237" i="1"/>
  <c r="O1237" i="1"/>
  <c r="D1237" i="1"/>
  <c r="B1237" i="1"/>
  <c r="N1237" i="1" s="1"/>
  <c r="AH1236" i="1"/>
  <c r="AF1236" i="1"/>
  <c r="AE1236" i="1"/>
  <c r="AC1236" i="1"/>
  <c r="AA1236" i="1"/>
  <c r="Z1236" i="1"/>
  <c r="Y1236" i="1"/>
  <c r="W1236" i="1"/>
  <c r="D1236" i="1" s="1"/>
  <c r="Q1236" i="1"/>
  <c r="N1236" i="1"/>
  <c r="B1236" i="1"/>
  <c r="O1236" i="1" s="1"/>
  <c r="AG1235" i="1"/>
  <c r="AF1235" i="1"/>
  <c r="AE1235" i="1"/>
  <c r="AC1235" i="1"/>
  <c r="Z1235" i="1"/>
  <c r="AA1235" i="1" s="1"/>
  <c r="Y1235" i="1"/>
  <c r="W1235" i="1"/>
  <c r="Q1235" i="1"/>
  <c r="O1235" i="1"/>
  <c r="D1235" i="1"/>
  <c r="B1235" i="1"/>
  <c r="N1235" i="1" s="1"/>
  <c r="AH1234" i="1"/>
  <c r="AF1234" i="1"/>
  <c r="AE1234" i="1"/>
  <c r="AC1234" i="1"/>
  <c r="AA1234" i="1"/>
  <c r="Z1234" i="1"/>
  <c r="Y1234" i="1"/>
  <c r="W1234" i="1"/>
  <c r="D1234" i="1" s="1"/>
  <c r="Q1234" i="1"/>
  <c r="N1234" i="1"/>
  <c r="B1234" i="1"/>
  <c r="O1234" i="1" s="1"/>
  <c r="AG1233" i="1"/>
  <c r="AF1233" i="1"/>
  <c r="AE1233" i="1"/>
  <c r="AC1233" i="1"/>
  <c r="Z1233" i="1"/>
  <c r="AA1233" i="1" s="1"/>
  <c r="Y1233" i="1"/>
  <c r="W1233" i="1"/>
  <c r="Q1233" i="1"/>
  <c r="D1233" i="1"/>
  <c r="B1233" i="1"/>
  <c r="N1233" i="1" s="1"/>
  <c r="AH1232" i="1"/>
  <c r="AF1232" i="1"/>
  <c r="AE1232" i="1"/>
  <c r="AC1232" i="1"/>
  <c r="AA1232" i="1"/>
  <c r="Z1232" i="1"/>
  <c r="Y1232" i="1"/>
  <c r="W1232" i="1"/>
  <c r="D1232" i="1" s="1"/>
  <c r="Q1232" i="1"/>
  <c r="N1232" i="1"/>
  <c r="B1232" i="1"/>
  <c r="O1232" i="1" s="1"/>
  <c r="AG1231" i="1"/>
  <c r="AF1231" i="1"/>
  <c r="AE1231" i="1"/>
  <c r="AC1231" i="1"/>
  <c r="Z1231" i="1"/>
  <c r="AA1231" i="1" s="1"/>
  <c r="Y1231" i="1"/>
  <c r="W1231" i="1"/>
  <c r="Q1231" i="1"/>
  <c r="D1231" i="1"/>
  <c r="B1231" i="1"/>
  <c r="N1231" i="1" s="1"/>
  <c r="AH1230" i="1"/>
  <c r="AF1230" i="1"/>
  <c r="AE1230" i="1"/>
  <c r="AC1230" i="1"/>
  <c r="AA1230" i="1"/>
  <c r="Z1230" i="1"/>
  <c r="Y1230" i="1"/>
  <c r="W1230" i="1"/>
  <c r="D1230" i="1" s="1"/>
  <c r="Q1230" i="1"/>
  <c r="N1230" i="1"/>
  <c r="B1230" i="1"/>
  <c r="O1230" i="1" s="1"/>
  <c r="AG1229" i="1"/>
  <c r="AF1229" i="1"/>
  <c r="AE1229" i="1"/>
  <c r="AC1229" i="1"/>
  <c r="Z1229" i="1"/>
  <c r="AA1229" i="1" s="1"/>
  <c r="Y1229" i="1"/>
  <c r="W1229" i="1"/>
  <c r="Q1229" i="1"/>
  <c r="D1229" i="1"/>
  <c r="B1229" i="1"/>
  <c r="N1229" i="1" s="1"/>
  <c r="AH1228" i="1"/>
  <c r="AF1228" i="1"/>
  <c r="AE1228" i="1"/>
  <c r="AC1228" i="1"/>
  <c r="AA1228" i="1"/>
  <c r="Z1228" i="1"/>
  <c r="Y1228" i="1"/>
  <c r="W1228" i="1"/>
  <c r="D1228" i="1" s="1"/>
  <c r="Q1228" i="1"/>
  <c r="N1228" i="1"/>
  <c r="B1228" i="1"/>
  <c r="O1228" i="1" s="1"/>
  <c r="AG1227" i="1"/>
  <c r="AF1227" i="1"/>
  <c r="AE1227" i="1"/>
  <c r="AC1227" i="1"/>
  <c r="Z1227" i="1"/>
  <c r="AA1227" i="1" s="1"/>
  <c r="Y1227" i="1"/>
  <c r="W1227" i="1"/>
  <c r="Q1227" i="1"/>
  <c r="D1227" i="1"/>
  <c r="B1227" i="1"/>
  <c r="N1227" i="1" s="1"/>
  <c r="AH1226" i="1"/>
  <c r="AF1226" i="1"/>
  <c r="AE1226" i="1"/>
  <c r="AC1226" i="1"/>
  <c r="AA1226" i="1"/>
  <c r="Z1226" i="1"/>
  <c r="Y1226" i="1"/>
  <c r="W1226" i="1"/>
  <c r="D1226" i="1" s="1"/>
  <c r="Q1226" i="1"/>
  <c r="N1226" i="1"/>
  <c r="B1226" i="1"/>
  <c r="O1226" i="1" s="1"/>
  <c r="AG1225" i="1"/>
  <c r="AF1225" i="1"/>
  <c r="AE1225" i="1"/>
  <c r="AC1225" i="1"/>
  <c r="Z1225" i="1"/>
  <c r="AA1225" i="1" s="1"/>
  <c r="Y1225" i="1"/>
  <c r="W1225" i="1"/>
  <c r="Q1225" i="1"/>
  <c r="D1225" i="1"/>
  <c r="B1225" i="1"/>
  <c r="N1225" i="1" s="1"/>
  <c r="AH1224" i="1"/>
  <c r="AF1224" i="1"/>
  <c r="AE1224" i="1"/>
  <c r="AC1224" i="1"/>
  <c r="AA1224" i="1"/>
  <c r="Z1224" i="1"/>
  <c r="Y1224" i="1"/>
  <c r="W1224" i="1"/>
  <c r="D1224" i="1" s="1"/>
  <c r="Q1224" i="1"/>
  <c r="N1224" i="1"/>
  <c r="B1224" i="1"/>
  <c r="O1224" i="1" s="1"/>
  <c r="AG1223" i="1"/>
  <c r="AF1223" i="1"/>
  <c r="AE1223" i="1"/>
  <c r="AC1223" i="1"/>
  <c r="Z1223" i="1"/>
  <c r="AA1223" i="1" s="1"/>
  <c r="Y1223" i="1"/>
  <c r="W1223" i="1"/>
  <c r="Q1223" i="1"/>
  <c r="D1223" i="1"/>
  <c r="B1223" i="1"/>
  <c r="N1223" i="1" s="1"/>
  <c r="AH1222" i="1"/>
  <c r="AF1222" i="1"/>
  <c r="AE1222" i="1"/>
  <c r="AC1222" i="1"/>
  <c r="AA1222" i="1"/>
  <c r="Z1222" i="1"/>
  <c r="Y1222" i="1"/>
  <c r="W1222" i="1"/>
  <c r="D1222" i="1" s="1"/>
  <c r="Q1222" i="1"/>
  <c r="N1222" i="1"/>
  <c r="B1222" i="1"/>
  <c r="O1222" i="1" s="1"/>
  <c r="AG1221" i="1"/>
  <c r="AF1221" i="1"/>
  <c r="AE1221" i="1"/>
  <c r="AC1221" i="1"/>
  <c r="Z1221" i="1"/>
  <c r="AA1221" i="1" s="1"/>
  <c r="Y1221" i="1"/>
  <c r="W1221" i="1"/>
  <c r="Q1221" i="1"/>
  <c r="D1221" i="1"/>
  <c r="B1221" i="1"/>
  <c r="N1221" i="1" s="1"/>
  <c r="AH1220" i="1"/>
  <c r="AF1220" i="1"/>
  <c r="AE1220" i="1"/>
  <c r="AC1220" i="1"/>
  <c r="AA1220" i="1"/>
  <c r="Z1220" i="1"/>
  <c r="Y1220" i="1"/>
  <c r="W1220" i="1"/>
  <c r="D1220" i="1" s="1"/>
  <c r="Q1220" i="1"/>
  <c r="N1220" i="1"/>
  <c r="B1220" i="1"/>
  <c r="O1220" i="1" s="1"/>
  <c r="AG1219" i="1"/>
  <c r="AF1219" i="1"/>
  <c r="AE1219" i="1"/>
  <c r="AC1219" i="1"/>
  <c r="Z1219" i="1"/>
  <c r="AA1219" i="1" s="1"/>
  <c r="Y1219" i="1"/>
  <c r="W1219" i="1"/>
  <c r="D1219" i="1"/>
  <c r="B1219" i="1"/>
  <c r="AF1218" i="1"/>
  <c r="AE1218" i="1"/>
  <c r="AC1218" i="1"/>
  <c r="Z1218" i="1"/>
  <c r="AA1218" i="1" s="1"/>
  <c r="Y1218" i="1"/>
  <c r="W1218" i="1"/>
  <c r="D1218" i="1" s="1"/>
  <c r="O1218" i="1"/>
  <c r="B1218" i="1"/>
  <c r="N1218" i="1" s="1"/>
  <c r="P1218" i="1" s="1"/>
  <c r="Q1218" i="1" s="1"/>
  <c r="AF1217" i="1"/>
  <c r="AE1217" i="1"/>
  <c r="AG1217" i="1" s="1"/>
  <c r="AC1217" i="1"/>
  <c r="AA1217" i="1"/>
  <c r="Z1217" i="1"/>
  <c r="Y1217" i="1"/>
  <c r="W1217" i="1"/>
  <c r="D1217" i="1" s="1"/>
  <c r="O1217" i="1"/>
  <c r="N1217" i="1"/>
  <c r="P1217" i="1" s="1"/>
  <c r="Q1217" i="1" s="1"/>
  <c r="B1217" i="1"/>
  <c r="AG1216" i="1"/>
  <c r="AF1216" i="1"/>
  <c r="AE1216" i="1"/>
  <c r="AC1216" i="1"/>
  <c r="AA1216" i="1"/>
  <c r="Z1216" i="1"/>
  <c r="Y1216" i="1"/>
  <c r="W1216" i="1"/>
  <c r="D1216" i="1" s="1"/>
  <c r="Q1216" i="1"/>
  <c r="AH1216" i="1" s="1"/>
  <c r="B1216" i="1"/>
  <c r="AF1215" i="1"/>
  <c r="AE1215" i="1"/>
  <c r="AC1215" i="1"/>
  <c r="Z1215" i="1"/>
  <c r="AA1215" i="1" s="1"/>
  <c r="Y1215" i="1"/>
  <c r="W1215" i="1"/>
  <c r="D1215" i="1" s="1"/>
  <c r="O1215" i="1"/>
  <c r="B1215" i="1"/>
  <c r="N1215" i="1" s="1"/>
  <c r="P1215" i="1" s="1"/>
  <c r="Q1215" i="1" s="1"/>
  <c r="AF1214" i="1"/>
  <c r="AE1214" i="1"/>
  <c r="AG1214" i="1" s="1"/>
  <c r="AC1214" i="1"/>
  <c r="AA1214" i="1"/>
  <c r="Z1214" i="1"/>
  <c r="Y1214" i="1"/>
  <c r="W1214" i="1"/>
  <c r="Q1214" i="1"/>
  <c r="N1214" i="1"/>
  <c r="D1214" i="1"/>
  <c r="B1214" i="1"/>
  <c r="O1214" i="1" s="1"/>
  <c r="AG1213" i="1"/>
  <c r="AF1213" i="1"/>
  <c r="AE1213" i="1"/>
  <c r="AH1213" i="1" s="1"/>
  <c r="AC1213" i="1"/>
  <c r="AA1213" i="1"/>
  <c r="Z1213" i="1"/>
  <c r="Y1213" i="1"/>
  <c r="W1213" i="1"/>
  <c r="Q1213" i="1"/>
  <c r="D1213" i="1"/>
  <c r="B1213" i="1"/>
  <c r="N1213" i="1" s="1"/>
  <c r="AF1212" i="1"/>
  <c r="AE1212" i="1"/>
  <c r="AG1212" i="1" s="1"/>
  <c r="AC1212" i="1"/>
  <c r="AA1212" i="1"/>
  <c r="Z1212" i="1"/>
  <c r="Y1212" i="1"/>
  <c r="W1212" i="1"/>
  <c r="Q1212" i="1"/>
  <c r="N1212" i="1"/>
  <c r="D1212" i="1"/>
  <c r="B1212" i="1"/>
  <c r="O1212" i="1" s="1"/>
  <c r="AG1211" i="1"/>
  <c r="AF1211" i="1"/>
  <c r="AE1211" i="1"/>
  <c r="AH1211" i="1" s="1"/>
  <c r="AC1211" i="1"/>
  <c r="AA1211" i="1"/>
  <c r="Z1211" i="1"/>
  <c r="Y1211" i="1"/>
  <c r="W1211" i="1"/>
  <c r="Q1211" i="1"/>
  <c r="D1211" i="1"/>
  <c r="B1211" i="1"/>
  <c r="N1211" i="1" s="1"/>
  <c r="AF1210" i="1"/>
  <c r="AE1210" i="1"/>
  <c r="AG1210" i="1" s="1"/>
  <c r="AC1210" i="1"/>
  <c r="AA1210" i="1"/>
  <c r="Z1210" i="1"/>
  <c r="Y1210" i="1"/>
  <c r="W1210" i="1"/>
  <c r="Q1210" i="1"/>
  <c r="N1210" i="1"/>
  <c r="D1210" i="1"/>
  <c r="B1210" i="1"/>
  <c r="O1210" i="1" s="1"/>
  <c r="AG1209" i="1"/>
  <c r="AF1209" i="1"/>
  <c r="AE1209" i="1"/>
  <c r="AH1209" i="1" s="1"/>
  <c r="AC1209" i="1"/>
  <c r="AA1209" i="1"/>
  <c r="Z1209" i="1"/>
  <c r="Y1209" i="1"/>
  <c r="W1209" i="1"/>
  <c r="Q1209" i="1"/>
  <c r="D1209" i="1"/>
  <c r="B1209" i="1"/>
  <c r="N1209" i="1" s="1"/>
  <c r="AF1208" i="1"/>
  <c r="AE1208" i="1"/>
  <c r="AG1208" i="1" s="1"/>
  <c r="AC1208" i="1"/>
  <c r="AA1208" i="1"/>
  <c r="Z1208" i="1"/>
  <c r="Y1208" i="1"/>
  <c r="W1208" i="1"/>
  <c r="Q1208" i="1"/>
  <c r="N1208" i="1"/>
  <c r="D1208" i="1"/>
  <c r="B1208" i="1"/>
  <c r="O1208" i="1" s="1"/>
  <c r="AG1207" i="1"/>
  <c r="AF1207" i="1"/>
  <c r="AE1207" i="1"/>
  <c r="AH1207" i="1" s="1"/>
  <c r="AC1207" i="1"/>
  <c r="AA1207" i="1"/>
  <c r="Z1207" i="1"/>
  <c r="Y1207" i="1"/>
  <c r="W1207" i="1"/>
  <c r="Q1207" i="1"/>
  <c r="D1207" i="1"/>
  <c r="B1207" i="1"/>
  <c r="N1207" i="1" s="1"/>
  <c r="AF1206" i="1"/>
  <c r="AE1206" i="1"/>
  <c r="AG1206" i="1" s="1"/>
  <c r="AC1206" i="1"/>
  <c r="AA1206" i="1"/>
  <c r="Z1206" i="1"/>
  <c r="Y1206" i="1"/>
  <c r="W1206" i="1"/>
  <c r="Q1206" i="1"/>
  <c r="N1206" i="1"/>
  <c r="D1206" i="1"/>
  <c r="B1206" i="1"/>
  <c r="O1206" i="1" s="1"/>
  <c r="AG1205" i="1"/>
  <c r="AF1205" i="1"/>
  <c r="AE1205" i="1"/>
  <c r="AH1205" i="1" s="1"/>
  <c r="AC1205" i="1"/>
  <c r="AA1205" i="1"/>
  <c r="Z1205" i="1"/>
  <c r="Y1205" i="1"/>
  <c r="W1205" i="1"/>
  <c r="Q1205" i="1"/>
  <c r="D1205" i="1"/>
  <c r="B1205" i="1"/>
  <c r="N1205" i="1" s="1"/>
  <c r="AF1204" i="1"/>
  <c r="AE1204" i="1"/>
  <c r="AG1204" i="1" s="1"/>
  <c r="AC1204" i="1"/>
  <c r="AA1204" i="1"/>
  <c r="Z1204" i="1"/>
  <c r="Y1204" i="1"/>
  <c r="W1204" i="1"/>
  <c r="Q1204" i="1"/>
  <c r="N1204" i="1"/>
  <c r="D1204" i="1"/>
  <c r="B1204" i="1"/>
  <c r="O1204" i="1" s="1"/>
  <c r="AG1203" i="1"/>
  <c r="AF1203" i="1"/>
  <c r="AE1203" i="1"/>
  <c r="AH1203" i="1" s="1"/>
  <c r="AC1203" i="1"/>
  <c r="AA1203" i="1"/>
  <c r="Z1203" i="1"/>
  <c r="Y1203" i="1"/>
  <c r="W1203" i="1"/>
  <c r="Q1203" i="1"/>
  <c r="D1203" i="1"/>
  <c r="B1203" i="1"/>
  <c r="N1203" i="1" s="1"/>
  <c r="AF1202" i="1"/>
  <c r="AE1202" i="1"/>
  <c r="AG1202" i="1" s="1"/>
  <c r="AC1202" i="1"/>
  <c r="AA1202" i="1"/>
  <c r="Z1202" i="1"/>
  <c r="Y1202" i="1"/>
  <c r="W1202" i="1"/>
  <c r="Q1202" i="1"/>
  <c r="N1202" i="1"/>
  <c r="D1202" i="1"/>
  <c r="B1202" i="1"/>
  <c r="O1202" i="1" s="1"/>
  <c r="AG1201" i="1"/>
  <c r="AF1201" i="1"/>
  <c r="AE1201" i="1"/>
  <c r="AC1201" i="1"/>
  <c r="AA1201" i="1"/>
  <c r="Z1201" i="1"/>
  <c r="Y1201" i="1"/>
  <c r="W1201" i="1"/>
  <c r="D1201" i="1"/>
  <c r="B1201" i="1"/>
  <c r="AF1200" i="1"/>
  <c r="AE1200" i="1"/>
  <c r="AC1200" i="1"/>
  <c r="Z1200" i="1"/>
  <c r="AA1200" i="1" s="1"/>
  <c r="Y1200" i="1"/>
  <c r="W1200" i="1"/>
  <c r="Q1200" i="1"/>
  <c r="O1200" i="1"/>
  <c r="N1200" i="1"/>
  <c r="D1200" i="1"/>
  <c r="B1200" i="1"/>
  <c r="AG1199" i="1"/>
  <c r="AF1199" i="1"/>
  <c r="AE1199" i="1"/>
  <c r="AC1199" i="1"/>
  <c r="AA1199" i="1"/>
  <c r="Z1199" i="1"/>
  <c r="Y1199" i="1"/>
  <c r="W1199" i="1"/>
  <c r="D1199" i="1" s="1"/>
  <c r="Q1199" i="1"/>
  <c r="AH1199" i="1" s="1"/>
  <c r="B1199" i="1"/>
  <c r="AF1198" i="1"/>
  <c r="AE1198" i="1"/>
  <c r="AC1198" i="1"/>
  <c r="Z1198" i="1"/>
  <c r="AA1198" i="1" s="1"/>
  <c r="Y1198" i="1"/>
  <c r="W1198" i="1"/>
  <c r="Q1198" i="1"/>
  <c r="O1198" i="1"/>
  <c r="N1198" i="1"/>
  <c r="D1198" i="1"/>
  <c r="B1198" i="1"/>
  <c r="AH1197" i="1"/>
  <c r="AF1197" i="1"/>
  <c r="AE1197" i="1"/>
  <c r="AC1197" i="1"/>
  <c r="AG1197" i="1" s="1"/>
  <c r="AA1197" i="1"/>
  <c r="Z1197" i="1"/>
  <c r="Y1197" i="1"/>
  <c r="W1197" i="1"/>
  <c r="D1197" i="1" s="1"/>
  <c r="Q1197" i="1"/>
  <c r="B1197" i="1"/>
  <c r="AF1196" i="1"/>
  <c r="AE1196" i="1"/>
  <c r="AC1196" i="1"/>
  <c r="Z1196" i="1"/>
  <c r="AA1196" i="1" s="1"/>
  <c r="Y1196" i="1"/>
  <c r="W1196" i="1"/>
  <c r="Q1196" i="1"/>
  <c r="O1196" i="1"/>
  <c r="N1196" i="1"/>
  <c r="D1196" i="1"/>
  <c r="B1196" i="1"/>
  <c r="AG1195" i="1"/>
  <c r="AF1195" i="1"/>
  <c r="AE1195" i="1"/>
  <c r="AC1195" i="1"/>
  <c r="AA1195" i="1"/>
  <c r="Z1195" i="1"/>
  <c r="Y1195" i="1"/>
  <c r="W1195" i="1"/>
  <c r="Q1195" i="1"/>
  <c r="AH1195" i="1" s="1"/>
  <c r="N1195" i="1"/>
  <c r="P1195" i="1" s="1"/>
  <c r="D1195" i="1"/>
  <c r="B1195" i="1"/>
  <c r="O1195" i="1" s="1"/>
  <c r="AG1194" i="1"/>
  <c r="AF1194" i="1"/>
  <c r="AE1194" i="1"/>
  <c r="AC1194" i="1"/>
  <c r="AA1194" i="1"/>
  <c r="Z1194" i="1"/>
  <c r="Y1194" i="1"/>
  <c r="W1194" i="1"/>
  <c r="Q1194" i="1"/>
  <c r="O1194" i="1"/>
  <c r="D1194" i="1"/>
  <c r="B1194" i="1"/>
  <c r="N1194" i="1" s="1"/>
  <c r="AH1193" i="1"/>
  <c r="AF1193" i="1"/>
  <c r="AE1193" i="1"/>
  <c r="AG1193" i="1" s="1"/>
  <c r="AC1193" i="1"/>
  <c r="AA1193" i="1"/>
  <c r="Z1193" i="1"/>
  <c r="Y1193" i="1"/>
  <c r="W1193" i="1"/>
  <c r="Q1193" i="1"/>
  <c r="N1193" i="1"/>
  <c r="D1193" i="1"/>
  <c r="B1193" i="1"/>
  <c r="O1193" i="1" s="1"/>
  <c r="AG1192" i="1"/>
  <c r="AF1192" i="1"/>
  <c r="AE1192" i="1"/>
  <c r="AC1192" i="1"/>
  <c r="AA1192" i="1"/>
  <c r="Z1192" i="1"/>
  <c r="Y1192" i="1"/>
  <c r="W1192" i="1"/>
  <c r="Q1192" i="1"/>
  <c r="O1192" i="1"/>
  <c r="D1192" i="1"/>
  <c r="B1192" i="1"/>
  <c r="N1192" i="1" s="1"/>
  <c r="AH1191" i="1"/>
  <c r="AF1191" i="1"/>
  <c r="AE1191" i="1"/>
  <c r="AG1191" i="1" s="1"/>
  <c r="AC1191" i="1"/>
  <c r="AA1191" i="1"/>
  <c r="Z1191" i="1"/>
  <c r="Y1191" i="1"/>
  <c r="W1191" i="1"/>
  <c r="Q1191" i="1"/>
  <c r="N1191" i="1"/>
  <c r="D1191" i="1"/>
  <c r="B1191" i="1"/>
  <c r="O1191" i="1" s="1"/>
  <c r="AG1190" i="1"/>
  <c r="AF1190" i="1"/>
  <c r="AE1190" i="1"/>
  <c r="AC1190" i="1"/>
  <c r="AA1190" i="1"/>
  <c r="Z1190" i="1"/>
  <c r="Y1190" i="1"/>
  <c r="W1190" i="1"/>
  <c r="Q1190" i="1"/>
  <c r="O1190" i="1"/>
  <c r="D1190" i="1"/>
  <c r="B1190" i="1"/>
  <c r="N1190" i="1" s="1"/>
  <c r="AH1189" i="1"/>
  <c r="AF1189" i="1"/>
  <c r="AE1189" i="1"/>
  <c r="AG1189" i="1" s="1"/>
  <c r="AC1189" i="1"/>
  <c r="AA1189" i="1"/>
  <c r="Z1189" i="1"/>
  <c r="Y1189" i="1"/>
  <c r="W1189" i="1"/>
  <c r="Q1189" i="1"/>
  <c r="N1189" i="1"/>
  <c r="D1189" i="1"/>
  <c r="B1189" i="1"/>
  <c r="O1189" i="1" s="1"/>
  <c r="AG1188" i="1"/>
  <c r="AF1188" i="1"/>
  <c r="AE1188" i="1"/>
  <c r="AC1188" i="1"/>
  <c r="AA1188" i="1"/>
  <c r="Z1188" i="1"/>
  <c r="Y1188" i="1"/>
  <c r="W1188" i="1"/>
  <c r="Q1188" i="1"/>
  <c r="O1188" i="1"/>
  <c r="D1188" i="1"/>
  <c r="B1188" i="1"/>
  <c r="N1188" i="1" s="1"/>
  <c r="AH1187" i="1"/>
  <c r="AF1187" i="1"/>
  <c r="AE1187" i="1"/>
  <c r="AG1187" i="1" s="1"/>
  <c r="AC1187" i="1"/>
  <c r="AA1187" i="1"/>
  <c r="Z1187" i="1"/>
  <c r="Y1187" i="1"/>
  <c r="W1187" i="1"/>
  <c r="Q1187" i="1"/>
  <c r="N1187" i="1"/>
  <c r="D1187" i="1"/>
  <c r="B1187" i="1"/>
  <c r="O1187" i="1" s="1"/>
  <c r="AG1186" i="1"/>
  <c r="AF1186" i="1"/>
  <c r="AE1186" i="1"/>
  <c r="AC1186" i="1"/>
  <c r="AA1186" i="1"/>
  <c r="Z1186" i="1"/>
  <c r="Y1186" i="1"/>
  <c r="W1186" i="1"/>
  <c r="Q1186" i="1"/>
  <c r="O1186" i="1"/>
  <c r="D1186" i="1"/>
  <c r="B1186" i="1"/>
  <c r="N1186" i="1" s="1"/>
  <c r="AH1185" i="1"/>
  <c r="AF1185" i="1"/>
  <c r="AE1185" i="1"/>
  <c r="AG1185" i="1" s="1"/>
  <c r="AC1185" i="1"/>
  <c r="AA1185" i="1"/>
  <c r="Z1185" i="1"/>
  <c r="Y1185" i="1"/>
  <c r="W1185" i="1"/>
  <c r="D1185" i="1" s="1"/>
  <c r="O1185" i="1"/>
  <c r="N1185" i="1"/>
  <c r="P1185" i="1" s="1"/>
  <c r="Q1185" i="1" s="1"/>
  <c r="B1185" i="1"/>
  <c r="AG1184" i="1"/>
  <c r="AF1184" i="1"/>
  <c r="AE1184" i="1"/>
  <c r="AC1184" i="1"/>
  <c r="AA1184" i="1"/>
  <c r="Z1184" i="1"/>
  <c r="Y1184" i="1"/>
  <c r="W1184" i="1"/>
  <c r="Q1184" i="1"/>
  <c r="AH1184" i="1" s="1"/>
  <c r="D1184" i="1"/>
  <c r="B1184" i="1"/>
  <c r="AF1183" i="1"/>
  <c r="AE1183" i="1"/>
  <c r="AC1183" i="1"/>
  <c r="Z1183" i="1"/>
  <c r="AA1183" i="1" s="1"/>
  <c r="Y1183" i="1"/>
  <c r="W1183" i="1"/>
  <c r="D1183" i="1" s="1"/>
  <c r="P1183" i="1"/>
  <c r="Q1183" i="1" s="1"/>
  <c r="O1183" i="1"/>
  <c r="B1183" i="1"/>
  <c r="N1183" i="1" s="1"/>
  <c r="AH1182" i="1"/>
  <c r="AF1182" i="1"/>
  <c r="AE1182" i="1"/>
  <c r="AG1182" i="1" s="1"/>
  <c r="AC1182" i="1"/>
  <c r="AA1182" i="1"/>
  <c r="Z1182" i="1"/>
  <c r="Y1182" i="1"/>
  <c r="W1182" i="1"/>
  <c r="Q1182" i="1"/>
  <c r="N1182" i="1"/>
  <c r="D1182" i="1"/>
  <c r="B1182" i="1"/>
  <c r="O1182" i="1" s="1"/>
  <c r="AG1181" i="1"/>
  <c r="AF1181" i="1"/>
  <c r="AE1181" i="1"/>
  <c r="AC1181" i="1"/>
  <c r="AA1181" i="1"/>
  <c r="Z1181" i="1"/>
  <c r="Y1181" i="1"/>
  <c r="W1181" i="1"/>
  <c r="Q1181" i="1"/>
  <c r="O1181" i="1"/>
  <c r="D1181" i="1"/>
  <c r="B1181" i="1"/>
  <c r="N1181" i="1" s="1"/>
  <c r="AH1180" i="1"/>
  <c r="AF1180" i="1"/>
  <c r="AE1180" i="1"/>
  <c r="AG1180" i="1" s="1"/>
  <c r="AC1180" i="1"/>
  <c r="AA1180" i="1"/>
  <c r="Z1180" i="1"/>
  <c r="Y1180" i="1"/>
  <c r="W1180" i="1"/>
  <c r="Q1180" i="1"/>
  <c r="N1180" i="1"/>
  <c r="D1180" i="1"/>
  <c r="B1180" i="1"/>
  <c r="O1180" i="1" s="1"/>
  <c r="AG1179" i="1"/>
  <c r="AF1179" i="1"/>
  <c r="AE1179" i="1"/>
  <c r="AC1179" i="1"/>
  <c r="AA1179" i="1"/>
  <c r="Z1179" i="1"/>
  <c r="Y1179" i="1"/>
  <c r="W1179" i="1"/>
  <c r="Q1179" i="1"/>
  <c r="O1179" i="1"/>
  <c r="D1179" i="1"/>
  <c r="B1179" i="1"/>
  <c r="N1179" i="1" s="1"/>
  <c r="AH1178" i="1"/>
  <c r="AF1178" i="1"/>
  <c r="AE1178" i="1"/>
  <c r="AG1178" i="1" s="1"/>
  <c r="AC1178" i="1"/>
  <c r="AA1178" i="1"/>
  <c r="Z1178" i="1"/>
  <c r="Y1178" i="1"/>
  <c r="W1178" i="1"/>
  <c r="Q1178" i="1"/>
  <c r="N1178" i="1"/>
  <c r="D1178" i="1"/>
  <c r="B1178" i="1"/>
  <c r="O1178" i="1" s="1"/>
  <c r="AG1177" i="1"/>
  <c r="AF1177" i="1"/>
  <c r="AE1177" i="1"/>
  <c r="AC1177" i="1"/>
  <c r="AA1177" i="1"/>
  <c r="Z1177" i="1"/>
  <c r="Y1177" i="1"/>
  <c r="W1177" i="1"/>
  <c r="D1177" i="1"/>
  <c r="B1177" i="1"/>
  <c r="AF1176" i="1"/>
  <c r="AE1176" i="1"/>
  <c r="AC1176" i="1"/>
  <c r="Z1176" i="1"/>
  <c r="AA1176" i="1" s="1"/>
  <c r="Y1176" i="1"/>
  <c r="W1176" i="1"/>
  <c r="Q1176" i="1"/>
  <c r="O1176" i="1"/>
  <c r="N1176" i="1"/>
  <c r="D1176" i="1"/>
  <c r="B1176" i="1"/>
  <c r="AG1175" i="1"/>
  <c r="AF1175" i="1"/>
  <c r="AE1175" i="1"/>
  <c r="AC1175" i="1"/>
  <c r="AA1175" i="1"/>
  <c r="Z1175" i="1"/>
  <c r="Y1175" i="1"/>
  <c r="W1175" i="1"/>
  <c r="Q1175" i="1"/>
  <c r="AH1175" i="1" s="1"/>
  <c r="D1175" i="1"/>
  <c r="B1175" i="1"/>
  <c r="AF1174" i="1"/>
  <c r="AE1174" i="1"/>
  <c r="AC1174" i="1"/>
  <c r="Z1174" i="1"/>
  <c r="AA1174" i="1" s="1"/>
  <c r="Y1174" i="1"/>
  <c r="W1174" i="1"/>
  <c r="Q1174" i="1"/>
  <c r="O1174" i="1"/>
  <c r="N1174" i="1"/>
  <c r="D1174" i="1"/>
  <c r="B1174" i="1"/>
  <c r="AH1173" i="1"/>
  <c r="AF1173" i="1"/>
  <c r="AE1173" i="1"/>
  <c r="AC1173" i="1"/>
  <c r="AG1173" i="1" s="1"/>
  <c r="AA1173" i="1"/>
  <c r="Z1173" i="1"/>
  <c r="Y1173" i="1"/>
  <c r="W1173" i="1"/>
  <c r="Q1173" i="1"/>
  <c r="D1173" i="1"/>
  <c r="B1173" i="1"/>
  <c r="AF1172" i="1"/>
  <c r="AE1172" i="1"/>
  <c r="AC1172" i="1"/>
  <c r="Z1172" i="1"/>
  <c r="AA1172" i="1" s="1"/>
  <c r="Y1172" i="1"/>
  <c r="W1172" i="1"/>
  <c r="Q1172" i="1"/>
  <c r="O1172" i="1"/>
  <c r="N1172" i="1"/>
  <c r="D1172" i="1"/>
  <c r="B1172" i="1"/>
  <c r="AH1171" i="1"/>
  <c r="AF1171" i="1"/>
  <c r="AE1171" i="1"/>
  <c r="AC1171" i="1"/>
  <c r="AG1171" i="1" s="1"/>
  <c r="AA1171" i="1"/>
  <c r="Z1171" i="1"/>
  <c r="Y1171" i="1"/>
  <c r="W1171" i="1"/>
  <c r="D1171" i="1" s="1"/>
  <c r="Q1171" i="1"/>
  <c r="B1171" i="1"/>
  <c r="AF1170" i="1"/>
  <c r="AE1170" i="1"/>
  <c r="AC1170" i="1"/>
  <c r="Z1170" i="1"/>
  <c r="AA1170" i="1" s="1"/>
  <c r="Y1170" i="1"/>
  <c r="W1170" i="1"/>
  <c r="D1170" i="1" s="1"/>
  <c r="O1170" i="1"/>
  <c r="B1170" i="1"/>
  <c r="N1170" i="1" s="1"/>
  <c r="P1170" i="1" s="1"/>
  <c r="Q1170" i="1" s="1"/>
  <c r="AF1169" i="1"/>
  <c r="AE1169" i="1"/>
  <c r="AG1169" i="1" s="1"/>
  <c r="AC1169" i="1"/>
  <c r="AA1169" i="1"/>
  <c r="Z1169" i="1"/>
  <c r="Y1169" i="1"/>
  <c r="W1169" i="1"/>
  <c r="Q1169" i="1"/>
  <c r="N1169" i="1"/>
  <c r="D1169" i="1"/>
  <c r="B1169" i="1"/>
  <c r="O1169" i="1" s="1"/>
  <c r="AG1168" i="1"/>
  <c r="AF1168" i="1"/>
  <c r="AE1168" i="1"/>
  <c r="AC1168" i="1"/>
  <c r="AA1168" i="1"/>
  <c r="Z1168" i="1"/>
  <c r="Y1168" i="1"/>
  <c r="W1168" i="1"/>
  <c r="D1168" i="1"/>
  <c r="B1168" i="1"/>
  <c r="AF1167" i="1"/>
  <c r="AE1167" i="1"/>
  <c r="AC1167" i="1"/>
  <c r="Z1167" i="1"/>
  <c r="AA1167" i="1" s="1"/>
  <c r="Y1167" i="1"/>
  <c r="W1167" i="1"/>
  <c r="Q1167" i="1"/>
  <c r="O1167" i="1"/>
  <c r="N1167" i="1"/>
  <c r="D1167" i="1"/>
  <c r="B1167" i="1"/>
  <c r="AH1166" i="1"/>
  <c r="AF1166" i="1"/>
  <c r="AE1166" i="1"/>
  <c r="AC1166" i="1"/>
  <c r="AG1166" i="1" s="1"/>
  <c r="AA1166" i="1"/>
  <c r="Z1166" i="1"/>
  <c r="Y1166" i="1"/>
  <c r="W1166" i="1"/>
  <c r="D1166" i="1" s="1"/>
  <c r="Q1166" i="1"/>
  <c r="B1166" i="1"/>
  <c r="AF1165" i="1"/>
  <c r="AE1165" i="1"/>
  <c r="AC1165" i="1"/>
  <c r="Z1165" i="1"/>
  <c r="AA1165" i="1" s="1"/>
  <c r="Y1165" i="1"/>
  <c r="W1165" i="1"/>
  <c r="Q1165" i="1"/>
  <c r="O1165" i="1"/>
  <c r="N1165" i="1"/>
  <c r="D1165" i="1"/>
  <c r="B1165" i="1"/>
  <c r="AH1164" i="1"/>
  <c r="AF1164" i="1"/>
  <c r="AE1164" i="1"/>
  <c r="AC1164" i="1"/>
  <c r="AG1164" i="1" s="1"/>
  <c r="AA1164" i="1"/>
  <c r="Z1164" i="1"/>
  <c r="Y1164" i="1"/>
  <c r="W1164" i="1"/>
  <c r="D1164" i="1" s="1"/>
  <c r="Q1164" i="1"/>
  <c r="B1164" i="1"/>
  <c r="AF1163" i="1"/>
  <c r="AE1163" i="1"/>
  <c r="AC1163" i="1"/>
  <c r="Z1163" i="1"/>
  <c r="AA1163" i="1" s="1"/>
  <c r="Y1163" i="1"/>
  <c r="W1163" i="1"/>
  <c r="Q1163" i="1"/>
  <c r="O1163" i="1"/>
  <c r="N1163" i="1"/>
  <c r="D1163" i="1"/>
  <c r="B1163" i="1"/>
  <c r="AG1162" i="1"/>
  <c r="AF1162" i="1"/>
  <c r="AE1162" i="1"/>
  <c r="AC1162" i="1"/>
  <c r="AA1162" i="1"/>
  <c r="Z1162" i="1"/>
  <c r="Y1162" i="1"/>
  <c r="W1162" i="1"/>
  <c r="Q1162" i="1"/>
  <c r="AH1162" i="1" s="1"/>
  <c r="D1162" i="1"/>
  <c r="B1162" i="1"/>
  <c r="AF1161" i="1"/>
  <c r="AE1161" i="1"/>
  <c r="AC1161" i="1"/>
  <c r="Z1161" i="1"/>
  <c r="AA1161" i="1" s="1"/>
  <c r="Y1161" i="1"/>
  <c r="W1161" i="1"/>
  <c r="Q1161" i="1"/>
  <c r="O1161" i="1"/>
  <c r="N1161" i="1"/>
  <c r="D1161" i="1"/>
  <c r="B1161" i="1"/>
  <c r="AH1160" i="1"/>
  <c r="AF1160" i="1"/>
  <c r="AE1160" i="1"/>
  <c r="AC1160" i="1"/>
  <c r="AG1160" i="1" s="1"/>
  <c r="AA1160" i="1"/>
  <c r="Z1160" i="1"/>
  <c r="Y1160" i="1"/>
  <c r="W1160" i="1"/>
  <c r="Q1160" i="1"/>
  <c r="D1160" i="1"/>
  <c r="B1160" i="1"/>
  <c r="AF1159" i="1"/>
  <c r="AE1159" i="1"/>
  <c r="AC1159" i="1"/>
  <c r="Z1159" i="1"/>
  <c r="AA1159" i="1" s="1"/>
  <c r="Y1159" i="1"/>
  <c r="W1159" i="1"/>
  <c r="Q1159" i="1"/>
  <c r="O1159" i="1"/>
  <c r="N1159" i="1"/>
  <c r="D1159" i="1"/>
  <c r="B1159" i="1"/>
  <c r="AH1158" i="1"/>
  <c r="AF1158" i="1"/>
  <c r="AE1158" i="1"/>
  <c r="AC1158" i="1"/>
  <c r="AG1158" i="1" s="1"/>
  <c r="AA1158" i="1"/>
  <c r="Z1158" i="1"/>
  <c r="Y1158" i="1"/>
  <c r="W1158" i="1"/>
  <c r="D1158" i="1" s="1"/>
  <c r="Q1158" i="1"/>
  <c r="B1158" i="1"/>
  <c r="AF1157" i="1"/>
  <c r="AE1157" i="1"/>
  <c r="AC1157" i="1"/>
  <c r="Z1157" i="1"/>
  <c r="AA1157" i="1" s="1"/>
  <c r="Y1157" i="1"/>
  <c r="W1157" i="1"/>
  <c r="Q1157" i="1"/>
  <c r="O1157" i="1"/>
  <c r="N1157" i="1"/>
  <c r="D1157" i="1"/>
  <c r="B1157" i="1"/>
  <c r="AH1156" i="1"/>
  <c r="AF1156" i="1"/>
  <c r="AE1156" i="1"/>
  <c r="AC1156" i="1"/>
  <c r="AG1156" i="1" s="1"/>
  <c r="AA1156" i="1"/>
  <c r="Z1156" i="1"/>
  <c r="Y1156" i="1"/>
  <c r="W1156" i="1"/>
  <c r="D1156" i="1" s="1"/>
  <c r="Q1156" i="1"/>
  <c r="B1156" i="1"/>
  <c r="AF1155" i="1"/>
  <c r="AE1155" i="1"/>
  <c r="AC1155" i="1"/>
  <c r="Z1155" i="1"/>
  <c r="AA1155" i="1" s="1"/>
  <c r="Y1155" i="1"/>
  <c r="W1155" i="1"/>
  <c r="Q1155" i="1"/>
  <c r="O1155" i="1"/>
  <c r="N1155" i="1"/>
  <c r="D1155" i="1"/>
  <c r="B1155" i="1"/>
  <c r="AG1154" i="1"/>
  <c r="AF1154" i="1"/>
  <c r="AE1154" i="1"/>
  <c r="AC1154" i="1"/>
  <c r="AA1154" i="1"/>
  <c r="Z1154" i="1"/>
  <c r="Y1154" i="1"/>
  <c r="W1154" i="1"/>
  <c r="Q1154" i="1"/>
  <c r="AH1154" i="1" s="1"/>
  <c r="D1154" i="1"/>
  <c r="B1154" i="1"/>
  <c r="AF1153" i="1"/>
  <c r="AE1153" i="1"/>
  <c r="AC1153" i="1"/>
  <c r="Z1153" i="1"/>
  <c r="AA1153" i="1" s="1"/>
  <c r="Y1153" i="1"/>
  <c r="W1153" i="1"/>
  <c r="Q1153" i="1"/>
  <c r="O1153" i="1"/>
  <c r="N1153" i="1"/>
  <c r="D1153" i="1"/>
  <c r="B1153" i="1"/>
  <c r="AH1152" i="1"/>
  <c r="AF1152" i="1"/>
  <c r="AE1152" i="1"/>
  <c r="AC1152" i="1"/>
  <c r="AG1152" i="1" s="1"/>
  <c r="AA1152" i="1"/>
  <c r="Z1152" i="1"/>
  <c r="Y1152" i="1"/>
  <c r="W1152" i="1"/>
  <c r="Q1152" i="1"/>
  <c r="D1152" i="1"/>
  <c r="B1152" i="1"/>
  <c r="AF1151" i="1"/>
  <c r="AE1151" i="1"/>
  <c r="AC1151" i="1"/>
  <c r="Z1151" i="1"/>
  <c r="AA1151" i="1" s="1"/>
  <c r="Y1151" i="1"/>
  <c r="W1151" i="1"/>
  <c r="Q1151" i="1"/>
  <c r="O1151" i="1"/>
  <c r="N1151" i="1"/>
  <c r="D1151" i="1"/>
  <c r="B1151" i="1"/>
  <c r="AH1150" i="1"/>
  <c r="AF1150" i="1"/>
  <c r="AE1150" i="1"/>
  <c r="AC1150" i="1"/>
  <c r="AG1150" i="1" s="1"/>
  <c r="AA1150" i="1"/>
  <c r="Z1150" i="1"/>
  <c r="Y1150" i="1"/>
  <c r="W1150" i="1"/>
  <c r="Q1150" i="1"/>
  <c r="D1150" i="1"/>
  <c r="B1150" i="1"/>
  <c r="AF1149" i="1"/>
  <c r="AE1149" i="1"/>
  <c r="AC1149" i="1"/>
  <c r="Z1149" i="1"/>
  <c r="AA1149" i="1" s="1"/>
  <c r="Y1149" i="1"/>
  <c r="W1149" i="1"/>
  <c r="Q1149" i="1"/>
  <c r="O1149" i="1"/>
  <c r="N1149" i="1"/>
  <c r="D1149" i="1"/>
  <c r="B1149" i="1"/>
  <c r="AH1148" i="1"/>
  <c r="AF1148" i="1"/>
  <c r="AE1148" i="1"/>
  <c r="AC1148" i="1"/>
  <c r="AG1148" i="1" s="1"/>
  <c r="Z1148" i="1"/>
  <c r="AA1148" i="1" s="1"/>
  <c r="Y1148" i="1"/>
  <c r="W1148" i="1"/>
  <c r="Q1148" i="1"/>
  <c r="O1148" i="1"/>
  <c r="D1148" i="1"/>
  <c r="B1148" i="1"/>
  <c r="N1148" i="1" s="1"/>
  <c r="AF1147" i="1"/>
  <c r="AE1147" i="1"/>
  <c r="AC1147" i="1"/>
  <c r="Z1147" i="1"/>
  <c r="AA1147" i="1" s="1"/>
  <c r="Y1147" i="1"/>
  <c r="W1147" i="1"/>
  <c r="Q1147" i="1"/>
  <c r="O1147" i="1"/>
  <c r="N1147" i="1"/>
  <c r="D1147" i="1"/>
  <c r="B1147" i="1"/>
  <c r="AG1146" i="1"/>
  <c r="AF1146" i="1"/>
  <c r="AE1146" i="1"/>
  <c r="AC1146" i="1"/>
  <c r="AA1146" i="1"/>
  <c r="Z1146" i="1"/>
  <c r="Y1146" i="1"/>
  <c r="W1146" i="1"/>
  <c r="Q1146" i="1"/>
  <c r="AH1146" i="1" s="1"/>
  <c r="O1146" i="1"/>
  <c r="D1146" i="1"/>
  <c r="B1146" i="1"/>
  <c r="N1146" i="1" s="1"/>
  <c r="AH1145" i="1"/>
  <c r="AF1145" i="1"/>
  <c r="AE1145" i="1"/>
  <c r="AG1145" i="1" s="1"/>
  <c r="AC1145" i="1"/>
  <c r="Z1145" i="1"/>
  <c r="AA1145" i="1" s="1"/>
  <c r="Y1145" i="1"/>
  <c r="W1145" i="1"/>
  <c r="Q1145" i="1"/>
  <c r="O1145" i="1"/>
  <c r="N1145" i="1"/>
  <c r="D1145" i="1"/>
  <c r="B1145" i="1"/>
  <c r="AH1144" i="1"/>
  <c r="AF1144" i="1"/>
  <c r="AE1144" i="1"/>
  <c r="AC1144" i="1"/>
  <c r="AG1144" i="1" s="1"/>
  <c r="AA1144" i="1"/>
  <c r="Z1144" i="1"/>
  <c r="Y1144" i="1"/>
  <c r="W1144" i="1"/>
  <c r="D1144" i="1" s="1"/>
  <c r="Q1144" i="1"/>
  <c r="B1144" i="1"/>
  <c r="AH1143" i="1"/>
  <c r="AF1143" i="1"/>
  <c r="AE1143" i="1"/>
  <c r="AC1143" i="1"/>
  <c r="Z1143" i="1"/>
  <c r="AA1143" i="1" s="1"/>
  <c r="Y1143" i="1"/>
  <c r="W1143" i="1"/>
  <c r="Q1143" i="1"/>
  <c r="O1143" i="1"/>
  <c r="N1143" i="1"/>
  <c r="D1143" i="1"/>
  <c r="B1143" i="1"/>
  <c r="AH1142" i="1"/>
  <c r="AF1142" i="1"/>
  <c r="AE1142" i="1"/>
  <c r="AC1142" i="1"/>
  <c r="AG1142" i="1" s="1"/>
  <c r="AA1142" i="1"/>
  <c r="Z1142" i="1"/>
  <c r="Y1142" i="1"/>
  <c r="W1142" i="1"/>
  <c r="D1142" i="1" s="1"/>
  <c r="Q1142" i="1"/>
  <c r="B1142" i="1"/>
  <c r="AF1141" i="1"/>
  <c r="AE1141" i="1"/>
  <c r="AC1141" i="1"/>
  <c r="Z1141" i="1"/>
  <c r="AA1141" i="1" s="1"/>
  <c r="Y1141" i="1"/>
  <c r="W1141" i="1"/>
  <c r="Q1141" i="1"/>
  <c r="O1141" i="1"/>
  <c r="N1141" i="1"/>
  <c r="D1141" i="1"/>
  <c r="B1141" i="1"/>
  <c r="AH1140" i="1"/>
  <c r="AF1140" i="1"/>
  <c r="AE1140" i="1"/>
  <c r="AC1140" i="1"/>
  <c r="AG1140" i="1" s="1"/>
  <c r="Z1140" i="1"/>
  <c r="AA1140" i="1" s="1"/>
  <c r="Y1140" i="1"/>
  <c r="W1140" i="1"/>
  <c r="Q1140" i="1"/>
  <c r="O1140" i="1"/>
  <c r="D1140" i="1"/>
  <c r="B1140" i="1"/>
  <c r="N1140" i="1" s="1"/>
  <c r="AF1139" i="1"/>
  <c r="AE1139" i="1"/>
  <c r="AC1139" i="1"/>
  <c r="Z1139" i="1"/>
  <c r="AA1139" i="1" s="1"/>
  <c r="Y1139" i="1"/>
  <c r="W1139" i="1"/>
  <c r="Q1139" i="1"/>
  <c r="O1139" i="1"/>
  <c r="N1139" i="1"/>
  <c r="D1139" i="1"/>
  <c r="B1139" i="1"/>
  <c r="AG1138" i="1"/>
  <c r="AF1138" i="1"/>
  <c r="AE1138" i="1"/>
  <c r="AC1138" i="1"/>
  <c r="Z1138" i="1"/>
  <c r="AA1138" i="1" s="1"/>
  <c r="Y1138" i="1"/>
  <c r="W1138" i="1"/>
  <c r="Q1138" i="1"/>
  <c r="AH1138" i="1" s="1"/>
  <c r="O1138" i="1"/>
  <c r="D1138" i="1"/>
  <c r="B1138" i="1"/>
  <c r="N1138" i="1" s="1"/>
  <c r="AH1137" i="1"/>
  <c r="AF1137" i="1"/>
  <c r="AE1137" i="1"/>
  <c r="AG1137" i="1" s="1"/>
  <c r="AC1137" i="1"/>
  <c r="Z1137" i="1"/>
  <c r="AA1137" i="1" s="1"/>
  <c r="Y1137" i="1"/>
  <c r="W1137" i="1"/>
  <c r="Q1137" i="1"/>
  <c r="O1137" i="1"/>
  <c r="N1137" i="1"/>
  <c r="D1137" i="1"/>
  <c r="B1137" i="1"/>
  <c r="AG1136" i="1"/>
  <c r="AF1136" i="1"/>
  <c r="AE1136" i="1"/>
  <c r="AC1136" i="1"/>
  <c r="AA1136" i="1"/>
  <c r="Z1136" i="1"/>
  <c r="Y1136" i="1"/>
  <c r="W1136" i="1"/>
  <c r="D1136" i="1" s="1"/>
  <c r="Q1136" i="1"/>
  <c r="AH1136" i="1" s="1"/>
  <c r="B1136" i="1"/>
  <c r="AH1135" i="1"/>
  <c r="AF1135" i="1"/>
  <c r="AE1135" i="1"/>
  <c r="AC1135" i="1"/>
  <c r="Z1135" i="1"/>
  <c r="AA1135" i="1" s="1"/>
  <c r="Y1135" i="1"/>
  <c r="W1135" i="1"/>
  <c r="Q1135" i="1"/>
  <c r="O1135" i="1"/>
  <c r="N1135" i="1"/>
  <c r="D1135" i="1"/>
  <c r="B1135" i="1"/>
  <c r="AH1134" i="1"/>
  <c r="AF1134" i="1"/>
  <c r="AE1134" i="1"/>
  <c r="AC1134" i="1"/>
  <c r="AG1134" i="1" s="1"/>
  <c r="AA1134" i="1"/>
  <c r="Z1134" i="1"/>
  <c r="Y1134" i="1"/>
  <c r="W1134" i="1"/>
  <c r="D1134" i="1" s="1"/>
  <c r="Q1134" i="1"/>
  <c r="B1134" i="1"/>
  <c r="AF1133" i="1"/>
  <c r="AE1133" i="1"/>
  <c r="AC1133" i="1"/>
  <c r="Z1133" i="1"/>
  <c r="AA1133" i="1" s="1"/>
  <c r="Y1133" i="1"/>
  <c r="W1133" i="1"/>
  <c r="D1133" i="1" s="1"/>
  <c r="O1133" i="1"/>
  <c r="B1133" i="1"/>
  <c r="N1133" i="1" s="1"/>
  <c r="P1133" i="1" s="1"/>
  <c r="Q1133" i="1" s="1"/>
  <c r="AH1132" i="1"/>
  <c r="AF1132" i="1"/>
  <c r="AE1132" i="1"/>
  <c r="AG1132" i="1" s="1"/>
  <c r="AC1132" i="1"/>
  <c r="AA1132" i="1"/>
  <c r="Z1132" i="1"/>
  <c r="Y1132" i="1"/>
  <c r="W1132" i="1"/>
  <c r="D1132" i="1" s="1"/>
  <c r="Q1132" i="1"/>
  <c r="B1132" i="1"/>
  <c r="AG1131" i="1"/>
  <c r="AF1131" i="1"/>
  <c r="AE1131" i="1"/>
  <c r="AC1131" i="1"/>
  <c r="AA1131" i="1"/>
  <c r="Z1131" i="1"/>
  <c r="Y1131" i="1"/>
  <c r="W1131" i="1"/>
  <c r="Q1131" i="1"/>
  <c r="D1131" i="1"/>
  <c r="B1131" i="1"/>
  <c r="O1131" i="1" s="1"/>
  <c r="AG1130" i="1"/>
  <c r="AF1130" i="1"/>
  <c r="AE1130" i="1"/>
  <c r="AC1130" i="1"/>
  <c r="AA1130" i="1"/>
  <c r="Z1130" i="1"/>
  <c r="Y1130" i="1"/>
  <c r="W1130" i="1"/>
  <c r="Q1130" i="1"/>
  <c r="N1130" i="1"/>
  <c r="D1130" i="1"/>
  <c r="B1130" i="1"/>
  <c r="O1130" i="1" s="1"/>
  <c r="AG1129" i="1"/>
  <c r="AF1129" i="1"/>
  <c r="AE1129" i="1"/>
  <c r="AC1129" i="1"/>
  <c r="Z1129" i="1"/>
  <c r="AA1129" i="1" s="1"/>
  <c r="Y1129" i="1"/>
  <c r="W1129" i="1"/>
  <c r="Q1129" i="1"/>
  <c r="O1129" i="1"/>
  <c r="D1129" i="1"/>
  <c r="B1129" i="1"/>
  <c r="N1129" i="1" s="1"/>
  <c r="AF1128" i="1"/>
  <c r="AE1128" i="1"/>
  <c r="AG1128" i="1" s="1"/>
  <c r="AC1128" i="1"/>
  <c r="AA1128" i="1"/>
  <c r="Z1128" i="1"/>
  <c r="Y1128" i="1"/>
  <c r="W1128" i="1"/>
  <c r="O1128" i="1"/>
  <c r="N1128" i="1"/>
  <c r="P1128" i="1" s="1"/>
  <c r="Q1128" i="1" s="1"/>
  <c r="AH1128" i="1" s="1"/>
  <c r="D1128" i="1"/>
  <c r="B1128" i="1"/>
  <c r="AG1127" i="1"/>
  <c r="AF1127" i="1"/>
  <c r="AE1127" i="1"/>
  <c r="AC1127" i="1"/>
  <c r="Z1127" i="1"/>
  <c r="AA1127" i="1" s="1"/>
  <c r="Y1127" i="1"/>
  <c r="W1127" i="1"/>
  <c r="N1127" i="1"/>
  <c r="P1127" i="1" s="1"/>
  <c r="Q1127" i="1" s="1"/>
  <c r="AH1127" i="1" s="1"/>
  <c r="D1127" i="1"/>
  <c r="B1127" i="1"/>
  <c r="O1127" i="1" s="1"/>
  <c r="AG1126" i="1"/>
  <c r="AF1126" i="1"/>
  <c r="AE1126" i="1"/>
  <c r="AC1126" i="1"/>
  <c r="Z1126" i="1"/>
  <c r="AA1126" i="1" s="1"/>
  <c r="Y1126" i="1"/>
  <c r="W1126" i="1"/>
  <c r="D1126" i="1"/>
  <c r="B1126" i="1"/>
  <c r="AH1125" i="1"/>
  <c r="AF1125" i="1"/>
  <c r="AE1125" i="1"/>
  <c r="AG1125" i="1" s="1"/>
  <c r="AC1125" i="1"/>
  <c r="Z1125" i="1"/>
  <c r="AA1125" i="1" s="1"/>
  <c r="Y1125" i="1"/>
  <c r="W1125" i="1"/>
  <c r="Q1125" i="1"/>
  <c r="O1125" i="1"/>
  <c r="N1125" i="1"/>
  <c r="D1125" i="1"/>
  <c r="B1125" i="1"/>
  <c r="AH1124" i="1"/>
  <c r="AF1124" i="1"/>
  <c r="AE1124" i="1"/>
  <c r="AC1124" i="1"/>
  <c r="AG1124" i="1" s="1"/>
  <c r="Z1124" i="1"/>
  <c r="AA1124" i="1" s="1"/>
  <c r="Y1124" i="1"/>
  <c r="W1124" i="1"/>
  <c r="Q1124" i="1"/>
  <c r="O1124" i="1"/>
  <c r="D1124" i="1"/>
  <c r="B1124" i="1"/>
  <c r="N1124" i="1" s="1"/>
  <c r="AF1123" i="1"/>
  <c r="AE1123" i="1"/>
  <c r="AC1123" i="1"/>
  <c r="Z1123" i="1"/>
  <c r="AA1123" i="1" s="1"/>
  <c r="Y1123" i="1"/>
  <c r="W1123" i="1"/>
  <c r="Q1123" i="1"/>
  <c r="O1123" i="1"/>
  <c r="N1123" i="1"/>
  <c r="D1123" i="1"/>
  <c r="B1123" i="1"/>
  <c r="AG1122" i="1"/>
  <c r="AF1122" i="1"/>
  <c r="AE1122" i="1"/>
  <c r="AC1122" i="1"/>
  <c r="Z1122" i="1"/>
  <c r="AA1122" i="1" s="1"/>
  <c r="Y1122" i="1"/>
  <c r="W1122" i="1"/>
  <c r="Q1122" i="1"/>
  <c r="AH1122" i="1" s="1"/>
  <c r="O1122" i="1"/>
  <c r="D1122" i="1"/>
  <c r="B1122" i="1"/>
  <c r="N1122" i="1" s="1"/>
  <c r="AF1121" i="1"/>
  <c r="AE1121" i="1"/>
  <c r="AG1121" i="1" s="1"/>
  <c r="AC1121" i="1"/>
  <c r="Z1121" i="1"/>
  <c r="AA1121" i="1" s="1"/>
  <c r="Y1121" i="1"/>
  <c r="W1121" i="1"/>
  <c r="D1121" i="1" s="1"/>
  <c r="O1121" i="1"/>
  <c r="B1121" i="1"/>
  <c r="N1121" i="1" s="1"/>
  <c r="P1121" i="1" s="1"/>
  <c r="Q1121" i="1" s="1"/>
  <c r="AG1120" i="1"/>
  <c r="AF1120" i="1"/>
  <c r="AE1120" i="1"/>
  <c r="AC1120" i="1"/>
  <c r="AA1120" i="1"/>
  <c r="Z1120" i="1"/>
  <c r="Y1120" i="1"/>
  <c r="W1120" i="1"/>
  <c r="Q1120" i="1"/>
  <c r="N1120" i="1"/>
  <c r="D1120" i="1"/>
  <c r="B1120" i="1"/>
  <c r="O1120" i="1" s="1"/>
  <c r="AG1119" i="1"/>
  <c r="AF1119" i="1"/>
  <c r="AE1119" i="1"/>
  <c r="AC1119" i="1"/>
  <c r="Z1119" i="1"/>
  <c r="AA1119" i="1" s="1"/>
  <c r="Y1119" i="1"/>
  <c r="W1119" i="1"/>
  <c r="Q1119" i="1"/>
  <c r="O1119" i="1"/>
  <c r="D1119" i="1"/>
  <c r="B1119" i="1"/>
  <c r="N1119" i="1" s="1"/>
  <c r="AH1118" i="1"/>
  <c r="AF1118" i="1"/>
  <c r="AE1118" i="1"/>
  <c r="AG1118" i="1" s="1"/>
  <c r="AC1118" i="1"/>
  <c r="AA1118" i="1"/>
  <c r="Z1118" i="1"/>
  <c r="Y1118" i="1"/>
  <c r="W1118" i="1"/>
  <c r="D1118" i="1" s="1"/>
  <c r="Q1118" i="1"/>
  <c r="B1118" i="1"/>
  <c r="AG1117" i="1"/>
  <c r="AF1117" i="1"/>
  <c r="AE1117" i="1"/>
  <c r="AC1117" i="1"/>
  <c r="AA1117" i="1"/>
  <c r="Z1117" i="1"/>
  <c r="Y1117" i="1"/>
  <c r="W1117" i="1"/>
  <c r="Q1117" i="1"/>
  <c r="D1117" i="1"/>
  <c r="B1117" i="1"/>
  <c r="O1117" i="1" s="1"/>
  <c r="AG1116" i="1"/>
  <c r="AF1116" i="1"/>
  <c r="AE1116" i="1"/>
  <c r="AC1116" i="1"/>
  <c r="AA1116" i="1"/>
  <c r="Z1116" i="1"/>
  <c r="Y1116" i="1"/>
  <c r="W1116" i="1"/>
  <c r="Q1116" i="1"/>
  <c r="N1116" i="1"/>
  <c r="D1116" i="1"/>
  <c r="B1116" i="1"/>
  <c r="O1116" i="1" s="1"/>
  <c r="AG1115" i="1"/>
  <c r="AF1115" i="1"/>
  <c r="AE1115" i="1"/>
  <c r="AC1115" i="1"/>
  <c r="AA1115" i="1"/>
  <c r="Z1115" i="1"/>
  <c r="Y1115" i="1"/>
  <c r="W1115" i="1"/>
  <c r="D1115" i="1"/>
  <c r="B1115" i="1"/>
  <c r="N1115" i="1" s="1"/>
  <c r="P1115" i="1" s="1"/>
  <c r="Q1115" i="1" s="1"/>
  <c r="AH1114" i="1"/>
  <c r="AF1114" i="1"/>
  <c r="AE1114" i="1"/>
  <c r="AC1114" i="1"/>
  <c r="Z1114" i="1"/>
  <c r="AA1114" i="1" s="1"/>
  <c r="Y1114" i="1"/>
  <c r="W1114" i="1"/>
  <c r="Q1114" i="1"/>
  <c r="O1114" i="1"/>
  <c r="N1114" i="1"/>
  <c r="D1114" i="1"/>
  <c r="B1114" i="1"/>
  <c r="AF1113" i="1"/>
  <c r="AE1113" i="1"/>
  <c r="AC1113" i="1"/>
  <c r="AG1113" i="1" s="1"/>
  <c r="AA1113" i="1"/>
  <c r="Z1113" i="1"/>
  <c r="Y1113" i="1"/>
  <c r="W1113" i="1"/>
  <c r="N1113" i="1"/>
  <c r="P1113" i="1" s="1"/>
  <c r="Q1113" i="1" s="1"/>
  <c r="AH1113" i="1" s="1"/>
  <c r="D1113" i="1"/>
  <c r="B1113" i="1"/>
  <c r="O1113" i="1" s="1"/>
  <c r="AF1112" i="1"/>
  <c r="AE1112" i="1"/>
  <c r="AC1112" i="1"/>
  <c r="Z1112" i="1"/>
  <c r="AA1112" i="1" s="1"/>
  <c r="Y1112" i="1"/>
  <c r="W1112" i="1"/>
  <c r="Q1112" i="1"/>
  <c r="O1112" i="1"/>
  <c r="N1112" i="1"/>
  <c r="D1112" i="1"/>
  <c r="B1112" i="1"/>
  <c r="AH1111" i="1"/>
  <c r="AF1111" i="1"/>
  <c r="AE1111" i="1"/>
  <c r="AC1111" i="1"/>
  <c r="AG1111" i="1" s="1"/>
  <c r="AA1111" i="1"/>
  <c r="Z1111" i="1"/>
  <c r="Y1111" i="1"/>
  <c r="W1111" i="1"/>
  <c r="D1111" i="1" s="1"/>
  <c r="Q1111" i="1"/>
  <c r="B1111" i="1"/>
  <c r="O1111" i="1" s="1"/>
  <c r="AG1110" i="1"/>
  <c r="AF1110" i="1"/>
  <c r="AE1110" i="1"/>
  <c r="AC1110" i="1"/>
  <c r="AA1110" i="1"/>
  <c r="Z1110" i="1"/>
  <c r="Y1110" i="1"/>
  <c r="W1110" i="1"/>
  <c r="Q1110" i="1"/>
  <c r="D1110" i="1"/>
  <c r="B1110" i="1"/>
  <c r="N1110" i="1" s="1"/>
  <c r="AH1109" i="1"/>
  <c r="AF1109" i="1"/>
  <c r="AE1109" i="1"/>
  <c r="AC1109" i="1"/>
  <c r="AA1109" i="1"/>
  <c r="Z1109" i="1"/>
  <c r="Y1109" i="1"/>
  <c r="W1109" i="1"/>
  <c r="D1109" i="1" s="1"/>
  <c r="Q1109" i="1"/>
  <c r="B1109" i="1"/>
  <c r="O1109" i="1" s="1"/>
  <c r="AF1108" i="1"/>
  <c r="AE1108" i="1"/>
  <c r="AC1108" i="1"/>
  <c r="Z1108" i="1"/>
  <c r="AA1108" i="1" s="1"/>
  <c r="Y1108" i="1"/>
  <c r="W1108" i="1"/>
  <c r="Q1108" i="1"/>
  <c r="O1108" i="1"/>
  <c r="N1108" i="1"/>
  <c r="D1108" i="1"/>
  <c r="B1108" i="1"/>
  <c r="AH1107" i="1"/>
  <c r="AF1107" i="1"/>
  <c r="AE1107" i="1"/>
  <c r="AC1107" i="1"/>
  <c r="AG1107" i="1" s="1"/>
  <c r="AA1107" i="1"/>
  <c r="Z1107" i="1"/>
  <c r="Y1107" i="1"/>
  <c r="W1107" i="1"/>
  <c r="D1107" i="1" s="1"/>
  <c r="Q1107" i="1"/>
  <c r="B1107" i="1"/>
  <c r="O1107" i="1" s="1"/>
  <c r="AG1106" i="1"/>
  <c r="AF1106" i="1"/>
  <c r="AE1106" i="1"/>
  <c r="AC1106" i="1"/>
  <c r="AA1106" i="1"/>
  <c r="Z1106" i="1"/>
  <c r="Y1106" i="1"/>
  <c r="W1106" i="1"/>
  <c r="Q1106" i="1"/>
  <c r="O1106" i="1"/>
  <c r="D1106" i="1"/>
  <c r="B1106" i="1"/>
  <c r="N1106" i="1" s="1"/>
  <c r="AH1105" i="1"/>
  <c r="AF1105" i="1"/>
  <c r="AE1105" i="1"/>
  <c r="AC1105" i="1"/>
  <c r="AA1105" i="1"/>
  <c r="Z1105" i="1"/>
  <c r="Y1105" i="1"/>
  <c r="W1105" i="1"/>
  <c r="D1105" i="1" s="1"/>
  <c r="O1105" i="1"/>
  <c r="N1105" i="1"/>
  <c r="P1105" i="1" s="1"/>
  <c r="Q1105" i="1" s="1"/>
  <c r="B1105" i="1"/>
  <c r="AH1104" i="1"/>
  <c r="AF1104" i="1"/>
  <c r="AE1104" i="1"/>
  <c r="AC1104" i="1"/>
  <c r="AG1104" i="1" s="1"/>
  <c r="AA1104" i="1"/>
  <c r="Z1104" i="1"/>
  <c r="Y1104" i="1"/>
  <c r="W1104" i="1"/>
  <c r="D1104" i="1" s="1"/>
  <c r="Q1104" i="1"/>
  <c r="B1104" i="1"/>
  <c r="N1104" i="1" s="1"/>
  <c r="AH1103" i="1"/>
  <c r="AF1103" i="1"/>
  <c r="AE1103" i="1"/>
  <c r="AC1103" i="1"/>
  <c r="Z1103" i="1"/>
  <c r="AA1103" i="1" s="1"/>
  <c r="Y1103" i="1"/>
  <c r="W1103" i="1"/>
  <c r="Q1103" i="1"/>
  <c r="O1103" i="1"/>
  <c r="N1103" i="1"/>
  <c r="D1103" i="1"/>
  <c r="B1103" i="1"/>
  <c r="AH1102" i="1"/>
  <c r="AF1102" i="1"/>
  <c r="AE1102" i="1"/>
  <c r="AC1102" i="1"/>
  <c r="AG1102" i="1" s="1"/>
  <c r="AA1102" i="1"/>
  <c r="Z1102" i="1"/>
  <c r="Y1102" i="1"/>
  <c r="W1102" i="1"/>
  <c r="D1102" i="1" s="1"/>
  <c r="Q1102" i="1"/>
  <c r="B1102" i="1"/>
  <c r="AH1101" i="1"/>
  <c r="AF1101" i="1"/>
  <c r="AE1101" i="1"/>
  <c r="AC1101" i="1"/>
  <c r="Z1101" i="1"/>
  <c r="AA1101" i="1" s="1"/>
  <c r="Y1101" i="1"/>
  <c r="W1101" i="1"/>
  <c r="Q1101" i="1"/>
  <c r="O1101" i="1"/>
  <c r="N1101" i="1"/>
  <c r="D1101" i="1"/>
  <c r="B1101" i="1"/>
  <c r="AH1100" i="1"/>
  <c r="AF1100" i="1"/>
  <c r="AE1100" i="1"/>
  <c r="AC1100" i="1"/>
  <c r="AG1100" i="1" s="1"/>
  <c r="Z1100" i="1"/>
  <c r="AA1100" i="1" s="1"/>
  <c r="Y1100" i="1"/>
  <c r="W1100" i="1"/>
  <c r="Q1100" i="1"/>
  <c r="O1100" i="1"/>
  <c r="D1100" i="1"/>
  <c r="B1100" i="1"/>
  <c r="N1100" i="1" s="1"/>
  <c r="AF1099" i="1"/>
  <c r="AE1099" i="1"/>
  <c r="AC1099" i="1"/>
  <c r="Z1099" i="1"/>
  <c r="AA1099" i="1" s="1"/>
  <c r="Y1099" i="1"/>
  <c r="W1099" i="1"/>
  <c r="Q1099" i="1"/>
  <c r="O1099" i="1"/>
  <c r="N1099" i="1"/>
  <c r="D1099" i="1"/>
  <c r="B1099" i="1"/>
  <c r="AG1098" i="1"/>
  <c r="AF1098" i="1"/>
  <c r="AE1098" i="1"/>
  <c r="AC1098" i="1"/>
  <c r="Z1098" i="1"/>
  <c r="AA1098" i="1" s="1"/>
  <c r="Y1098" i="1"/>
  <c r="W1098" i="1"/>
  <c r="Q1098" i="1"/>
  <c r="AH1098" i="1" s="1"/>
  <c r="O1098" i="1"/>
  <c r="D1098" i="1"/>
  <c r="B1098" i="1"/>
  <c r="N1098" i="1" s="1"/>
  <c r="AF1097" i="1"/>
  <c r="AE1097" i="1"/>
  <c r="AG1097" i="1" s="1"/>
  <c r="AC1097" i="1"/>
  <c r="Z1097" i="1"/>
  <c r="AA1097" i="1" s="1"/>
  <c r="Y1097" i="1"/>
  <c r="W1097" i="1"/>
  <c r="Q1097" i="1"/>
  <c r="O1097" i="1"/>
  <c r="N1097" i="1"/>
  <c r="D1097" i="1"/>
  <c r="B1097" i="1"/>
  <c r="AG1096" i="1"/>
  <c r="AF1096" i="1"/>
  <c r="AE1096" i="1"/>
  <c r="AC1096" i="1"/>
  <c r="Z1096" i="1"/>
  <c r="AA1096" i="1" s="1"/>
  <c r="Y1096" i="1"/>
  <c r="W1096" i="1"/>
  <c r="D1096" i="1" s="1"/>
  <c r="Q1096" i="1"/>
  <c r="AH1096" i="1" s="1"/>
  <c r="O1096" i="1"/>
  <c r="B1096" i="1"/>
  <c r="N1096" i="1" s="1"/>
  <c r="AH1095" i="1"/>
  <c r="AF1095" i="1"/>
  <c r="AE1095" i="1"/>
  <c r="AC1095" i="1"/>
  <c r="Z1095" i="1"/>
  <c r="AA1095" i="1" s="1"/>
  <c r="Y1095" i="1"/>
  <c r="W1095" i="1"/>
  <c r="Q1095" i="1"/>
  <c r="O1095" i="1"/>
  <c r="N1095" i="1"/>
  <c r="D1095" i="1"/>
  <c r="B1095" i="1"/>
  <c r="AG1094" i="1"/>
  <c r="AF1094" i="1"/>
  <c r="AE1094" i="1"/>
  <c r="AC1094" i="1"/>
  <c r="AA1094" i="1"/>
  <c r="Z1094" i="1"/>
  <c r="Y1094" i="1"/>
  <c r="W1094" i="1"/>
  <c r="N1094" i="1"/>
  <c r="P1094" i="1" s="1"/>
  <c r="Q1094" i="1" s="1"/>
  <c r="AH1094" i="1" s="1"/>
  <c r="D1094" i="1"/>
  <c r="B1094" i="1"/>
  <c r="O1094" i="1" s="1"/>
  <c r="AF1093" i="1"/>
  <c r="AE1093" i="1"/>
  <c r="AC1093" i="1"/>
  <c r="Z1093" i="1"/>
  <c r="AA1093" i="1" s="1"/>
  <c r="Y1093" i="1"/>
  <c r="W1093" i="1"/>
  <c r="Q1093" i="1"/>
  <c r="O1093" i="1"/>
  <c r="N1093" i="1"/>
  <c r="D1093" i="1"/>
  <c r="B1093" i="1"/>
  <c r="AG1092" i="1"/>
  <c r="AF1092" i="1"/>
  <c r="AE1092" i="1"/>
  <c r="AC1092" i="1"/>
  <c r="AA1092" i="1"/>
  <c r="Z1092" i="1"/>
  <c r="Y1092" i="1"/>
  <c r="W1092" i="1"/>
  <c r="D1092" i="1" s="1"/>
  <c r="Q1092" i="1"/>
  <c r="AH1092" i="1" s="1"/>
  <c r="N1092" i="1"/>
  <c r="B1092" i="1"/>
  <c r="O1092" i="1" s="1"/>
  <c r="AG1091" i="1"/>
  <c r="AF1091" i="1"/>
  <c r="AE1091" i="1"/>
  <c r="AC1091" i="1"/>
  <c r="Z1091" i="1"/>
  <c r="AA1091" i="1" s="1"/>
  <c r="Y1091" i="1"/>
  <c r="W1091" i="1"/>
  <c r="Q1091" i="1"/>
  <c r="D1091" i="1"/>
  <c r="B1091" i="1"/>
  <c r="N1091" i="1" s="1"/>
  <c r="AF1090" i="1"/>
  <c r="AE1090" i="1"/>
  <c r="AG1090" i="1" s="1"/>
  <c r="AC1090" i="1"/>
  <c r="AA1090" i="1"/>
  <c r="Z1090" i="1"/>
  <c r="Y1090" i="1"/>
  <c r="W1090" i="1"/>
  <c r="Q1090" i="1"/>
  <c r="D1090" i="1"/>
  <c r="B1090" i="1"/>
  <c r="O1090" i="1" s="1"/>
  <c r="AF1089" i="1"/>
  <c r="AE1089" i="1"/>
  <c r="AC1089" i="1"/>
  <c r="Z1089" i="1"/>
  <c r="AA1089" i="1" s="1"/>
  <c r="Y1089" i="1"/>
  <c r="W1089" i="1"/>
  <c r="Q1089" i="1"/>
  <c r="O1089" i="1"/>
  <c r="N1089" i="1"/>
  <c r="D1089" i="1"/>
  <c r="B1089" i="1"/>
  <c r="AH1088" i="1"/>
  <c r="AF1088" i="1"/>
  <c r="AE1088" i="1"/>
  <c r="AC1088" i="1"/>
  <c r="AG1088" i="1" s="1"/>
  <c r="Z1088" i="1"/>
  <c r="AA1088" i="1" s="1"/>
  <c r="Y1088" i="1"/>
  <c r="W1088" i="1"/>
  <c r="Q1088" i="1"/>
  <c r="D1088" i="1"/>
  <c r="B1088" i="1"/>
  <c r="N1088" i="1" s="1"/>
  <c r="AF1087" i="1"/>
  <c r="AE1087" i="1"/>
  <c r="AG1087" i="1" s="1"/>
  <c r="AC1087" i="1"/>
  <c r="Z1087" i="1"/>
  <c r="AA1087" i="1" s="1"/>
  <c r="Y1087" i="1"/>
  <c r="W1087" i="1"/>
  <c r="Q1087" i="1"/>
  <c r="O1087" i="1"/>
  <c r="N1087" i="1"/>
  <c r="D1087" i="1"/>
  <c r="B1087" i="1"/>
  <c r="AG1086" i="1"/>
  <c r="AF1086" i="1"/>
  <c r="AE1086" i="1"/>
  <c r="AC1086" i="1"/>
  <c r="Z1086" i="1"/>
  <c r="AA1086" i="1" s="1"/>
  <c r="Y1086" i="1"/>
  <c r="W1086" i="1"/>
  <c r="Q1086" i="1"/>
  <c r="AH1086" i="1" s="1"/>
  <c r="O1086" i="1"/>
  <c r="D1086" i="1"/>
  <c r="B1086" i="1"/>
  <c r="N1086" i="1" s="1"/>
  <c r="AF1085" i="1"/>
  <c r="AE1085" i="1"/>
  <c r="AG1085" i="1" s="1"/>
  <c r="AC1085" i="1"/>
  <c r="Z1085" i="1"/>
  <c r="AA1085" i="1" s="1"/>
  <c r="Y1085" i="1"/>
  <c r="W1085" i="1"/>
  <c r="Q1085" i="1"/>
  <c r="O1085" i="1"/>
  <c r="N1085" i="1"/>
  <c r="D1085" i="1"/>
  <c r="B1085" i="1"/>
  <c r="AG1084" i="1"/>
  <c r="AF1084" i="1"/>
  <c r="AE1084" i="1"/>
  <c r="AC1084" i="1"/>
  <c r="AA1084" i="1"/>
  <c r="Z1084" i="1"/>
  <c r="Y1084" i="1"/>
  <c r="W1084" i="1"/>
  <c r="D1084" i="1"/>
  <c r="B1084" i="1"/>
  <c r="O1084" i="1" s="1"/>
  <c r="AG1083" i="1"/>
  <c r="AF1083" i="1"/>
  <c r="AE1083" i="1"/>
  <c r="AC1083" i="1"/>
  <c r="AA1083" i="1"/>
  <c r="Z1083" i="1"/>
  <c r="Y1083" i="1"/>
  <c r="W1083" i="1"/>
  <c r="D1083" i="1"/>
  <c r="B1083" i="1"/>
  <c r="N1083" i="1" s="1"/>
  <c r="P1083" i="1" s="1"/>
  <c r="Q1083" i="1" s="1"/>
  <c r="AF1082" i="1"/>
  <c r="AE1082" i="1"/>
  <c r="AG1082" i="1" s="1"/>
  <c r="AC1082" i="1"/>
  <c r="Z1082" i="1"/>
  <c r="AA1082" i="1" s="1"/>
  <c r="Y1082" i="1"/>
  <c r="W1082" i="1"/>
  <c r="Q1082" i="1"/>
  <c r="O1082" i="1"/>
  <c r="N1082" i="1"/>
  <c r="D1082" i="1"/>
  <c r="B1082" i="1"/>
  <c r="AG1081" i="1"/>
  <c r="AF1081" i="1"/>
  <c r="AE1081" i="1"/>
  <c r="AC1081" i="1"/>
  <c r="Z1081" i="1"/>
  <c r="AA1081" i="1" s="1"/>
  <c r="Y1081" i="1"/>
  <c r="W1081" i="1"/>
  <c r="Q1081" i="1"/>
  <c r="AH1081" i="1" s="1"/>
  <c r="O1081" i="1"/>
  <c r="D1081" i="1"/>
  <c r="B1081" i="1"/>
  <c r="N1081" i="1" s="1"/>
  <c r="AF1080" i="1"/>
  <c r="AE1080" i="1"/>
  <c r="AG1080" i="1" s="1"/>
  <c r="AC1080" i="1"/>
  <c r="Z1080" i="1"/>
  <c r="AA1080" i="1" s="1"/>
  <c r="Y1080" i="1"/>
  <c r="W1080" i="1"/>
  <c r="D1080" i="1" s="1"/>
  <c r="N1080" i="1"/>
  <c r="P1080" i="1" s="1"/>
  <c r="Q1080" i="1" s="1"/>
  <c r="B1080" i="1"/>
  <c r="O1080" i="1" s="1"/>
  <c r="AF1079" i="1"/>
  <c r="AE1079" i="1"/>
  <c r="AH1079" i="1" s="1"/>
  <c r="AC1079" i="1"/>
  <c r="AA1079" i="1"/>
  <c r="Z1079" i="1"/>
  <c r="Y1079" i="1"/>
  <c r="W1079" i="1"/>
  <c r="Q1079" i="1"/>
  <c r="N1079" i="1"/>
  <c r="D1079" i="1"/>
  <c r="B1079" i="1"/>
  <c r="O1079" i="1" s="1"/>
  <c r="AF1078" i="1"/>
  <c r="AE1078" i="1"/>
  <c r="AH1078" i="1" s="1"/>
  <c r="AC1078" i="1"/>
  <c r="Z1078" i="1"/>
  <c r="AA1078" i="1" s="1"/>
  <c r="Y1078" i="1"/>
  <c r="W1078" i="1"/>
  <c r="Q1078" i="1"/>
  <c r="O1078" i="1"/>
  <c r="N1078" i="1"/>
  <c r="D1078" i="1"/>
  <c r="B1078" i="1"/>
  <c r="AH1077" i="1"/>
  <c r="AF1077" i="1"/>
  <c r="AE1077" i="1"/>
  <c r="AC1077" i="1"/>
  <c r="AG1077" i="1" s="1"/>
  <c r="AA1077" i="1"/>
  <c r="Z1077" i="1"/>
  <c r="Y1077" i="1"/>
  <c r="W1077" i="1"/>
  <c r="D1077" i="1" s="1"/>
  <c r="Q1077" i="1"/>
  <c r="B1077" i="1"/>
  <c r="O1077" i="1" s="1"/>
  <c r="AG1076" i="1"/>
  <c r="AF1076" i="1"/>
  <c r="AE1076" i="1"/>
  <c r="AC1076" i="1"/>
  <c r="AA1076" i="1"/>
  <c r="Z1076" i="1"/>
  <c r="Y1076" i="1"/>
  <c r="W1076" i="1"/>
  <c r="Q1076" i="1"/>
  <c r="D1076" i="1"/>
  <c r="B1076" i="1"/>
  <c r="O1076" i="1" s="1"/>
  <c r="AF1075" i="1"/>
  <c r="AE1075" i="1"/>
  <c r="AH1075" i="1" s="1"/>
  <c r="AC1075" i="1"/>
  <c r="AA1075" i="1"/>
  <c r="Z1075" i="1"/>
  <c r="Y1075" i="1"/>
  <c r="W1075" i="1"/>
  <c r="Q1075" i="1"/>
  <c r="N1075" i="1"/>
  <c r="D1075" i="1"/>
  <c r="B1075" i="1"/>
  <c r="O1075" i="1" s="1"/>
  <c r="AF1074" i="1"/>
  <c r="AE1074" i="1"/>
  <c r="AH1074" i="1" s="1"/>
  <c r="AC1074" i="1"/>
  <c r="Z1074" i="1"/>
  <c r="AA1074" i="1" s="1"/>
  <c r="Y1074" i="1"/>
  <c r="W1074" i="1"/>
  <c r="Q1074" i="1"/>
  <c r="O1074" i="1"/>
  <c r="N1074" i="1"/>
  <c r="D1074" i="1"/>
  <c r="B1074" i="1"/>
  <c r="AH1073" i="1"/>
  <c r="AF1073" i="1"/>
  <c r="AE1073" i="1"/>
  <c r="AC1073" i="1"/>
  <c r="AG1073" i="1" s="1"/>
  <c r="AA1073" i="1"/>
  <c r="Z1073" i="1"/>
  <c r="Y1073" i="1"/>
  <c r="W1073" i="1"/>
  <c r="D1073" i="1" s="1"/>
  <c r="Q1073" i="1"/>
  <c r="B1073" i="1"/>
  <c r="AG1072" i="1"/>
  <c r="AF1072" i="1"/>
  <c r="AE1072" i="1"/>
  <c r="AC1072" i="1"/>
  <c r="AA1072" i="1"/>
  <c r="Z1072" i="1"/>
  <c r="Y1072" i="1"/>
  <c r="W1072" i="1"/>
  <c r="Q1072" i="1"/>
  <c r="D1072" i="1"/>
  <c r="B1072" i="1"/>
  <c r="O1072" i="1" s="1"/>
  <c r="AF1071" i="1"/>
  <c r="AE1071" i="1"/>
  <c r="AH1071" i="1" s="1"/>
  <c r="AC1071" i="1"/>
  <c r="AA1071" i="1"/>
  <c r="Z1071" i="1"/>
  <c r="Y1071" i="1"/>
  <c r="W1071" i="1"/>
  <c r="Q1071" i="1"/>
  <c r="N1071" i="1"/>
  <c r="D1071" i="1"/>
  <c r="B1071" i="1"/>
  <c r="O1071" i="1" s="1"/>
  <c r="AF1070" i="1"/>
  <c r="AE1070" i="1"/>
  <c r="AH1070" i="1" s="1"/>
  <c r="AC1070" i="1"/>
  <c r="Z1070" i="1"/>
  <c r="AA1070" i="1" s="1"/>
  <c r="Y1070" i="1"/>
  <c r="W1070" i="1"/>
  <c r="Q1070" i="1"/>
  <c r="O1070" i="1"/>
  <c r="N1070" i="1"/>
  <c r="D1070" i="1"/>
  <c r="B1070" i="1"/>
  <c r="AH1069" i="1"/>
  <c r="AF1069" i="1"/>
  <c r="AE1069" i="1"/>
  <c r="AC1069" i="1"/>
  <c r="AG1069" i="1" s="1"/>
  <c r="AA1069" i="1"/>
  <c r="Z1069" i="1"/>
  <c r="Y1069" i="1"/>
  <c r="W1069" i="1"/>
  <c r="D1069" i="1" s="1"/>
  <c r="Q1069" i="1"/>
  <c r="B1069" i="1"/>
  <c r="AG1068" i="1"/>
  <c r="AF1068" i="1"/>
  <c r="AE1068" i="1"/>
  <c r="AC1068" i="1"/>
  <c r="AA1068" i="1"/>
  <c r="Z1068" i="1"/>
  <c r="Y1068" i="1"/>
  <c r="W1068" i="1"/>
  <c r="D1068" i="1"/>
  <c r="B1068" i="1"/>
  <c r="N1068" i="1" s="1"/>
  <c r="P1068" i="1" s="1"/>
  <c r="Q1068" i="1" s="1"/>
  <c r="AF1067" i="1"/>
  <c r="AE1067" i="1"/>
  <c r="AC1067" i="1"/>
  <c r="Z1067" i="1"/>
  <c r="AA1067" i="1" s="1"/>
  <c r="Y1067" i="1"/>
  <c r="W1067" i="1"/>
  <c r="Q1067" i="1"/>
  <c r="D1067" i="1"/>
  <c r="B1067" i="1"/>
  <c r="O1067" i="1" s="1"/>
  <c r="AF1066" i="1"/>
  <c r="AE1066" i="1"/>
  <c r="AH1066" i="1" s="1"/>
  <c r="AC1066" i="1"/>
  <c r="Z1066" i="1"/>
  <c r="AA1066" i="1" s="1"/>
  <c r="Y1066" i="1"/>
  <c r="W1066" i="1"/>
  <c r="Q1066" i="1"/>
  <c r="O1066" i="1"/>
  <c r="N1066" i="1"/>
  <c r="D1066" i="1"/>
  <c r="B1066" i="1"/>
  <c r="AH1065" i="1"/>
  <c r="AF1065" i="1"/>
  <c r="AE1065" i="1"/>
  <c r="AC1065" i="1"/>
  <c r="AG1065" i="1" s="1"/>
  <c r="AA1065" i="1"/>
  <c r="Z1065" i="1"/>
  <c r="Y1065" i="1"/>
  <c r="W1065" i="1"/>
  <c r="D1065" i="1" s="1"/>
  <c r="Q1065" i="1"/>
  <c r="B1065" i="1"/>
  <c r="O1065" i="1" s="1"/>
  <c r="AF1064" i="1"/>
  <c r="AE1064" i="1"/>
  <c r="AH1064" i="1" s="1"/>
  <c r="AC1064" i="1"/>
  <c r="Z1064" i="1"/>
  <c r="AA1064" i="1" s="1"/>
  <c r="Y1064" i="1"/>
  <c r="W1064" i="1"/>
  <c r="Q1064" i="1"/>
  <c r="O1064" i="1"/>
  <c r="N1064" i="1"/>
  <c r="D1064" i="1"/>
  <c r="B1064" i="1"/>
  <c r="AH1063" i="1"/>
  <c r="AF1063" i="1"/>
  <c r="AE1063" i="1"/>
  <c r="AC1063" i="1"/>
  <c r="AG1063" i="1" s="1"/>
  <c r="AA1063" i="1"/>
  <c r="Z1063" i="1"/>
  <c r="Y1063" i="1"/>
  <c r="W1063" i="1"/>
  <c r="D1063" i="1" s="1"/>
  <c r="Q1063" i="1"/>
  <c r="B1063" i="1"/>
  <c r="AF1062" i="1"/>
  <c r="AE1062" i="1"/>
  <c r="AC1062" i="1"/>
  <c r="Z1062" i="1"/>
  <c r="AA1062" i="1" s="1"/>
  <c r="Y1062" i="1"/>
  <c r="W1062" i="1"/>
  <c r="Q1062" i="1"/>
  <c r="O1062" i="1"/>
  <c r="N1062" i="1"/>
  <c r="D1062" i="1"/>
  <c r="B1062" i="1"/>
  <c r="AG1061" i="1"/>
  <c r="AF1061" i="1"/>
  <c r="AE1061" i="1"/>
  <c r="AC1061" i="1"/>
  <c r="AA1061" i="1"/>
  <c r="Z1061" i="1"/>
  <c r="Y1061" i="1"/>
  <c r="W1061" i="1"/>
  <c r="D1061" i="1" s="1"/>
  <c r="Q1061" i="1"/>
  <c r="AH1061" i="1" s="1"/>
  <c r="B1061" i="1"/>
  <c r="AF1060" i="1"/>
  <c r="AE1060" i="1"/>
  <c r="AC1060" i="1"/>
  <c r="Z1060" i="1"/>
  <c r="AA1060" i="1" s="1"/>
  <c r="Y1060" i="1"/>
  <c r="W1060" i="1"/>
  <c r="Q1060" i="1"/>
  <c r="O1060" i="1"/>
  <c r="N1060" i="1"/>
  <c r="D1060" i="1"/>
  <c r="B1060" i="1"/>
  <c r="AH1059" i="1"/>
  <c r="AF1059" i="1"/>
  <c r="AE1059" i="1"/>
  <c r="AC1059" i="1"/>
  <c r="AG1059" i="1" s="1"/>
  <c r="AA1059" i="1"/>
  <c r="Z1059" i="1"/>
  <c r="Y1059" i="1"/>
  <c r="W1059" i="1"/>
  <c r="Q1059" i="1"/>
  <c r="D1059" i="1"/>
  <c r="B1059" i="1"/>
  <c r="AF1058" i="1"/>
  <c r="AE1058" i="1"/>
  <c r="AC1058" i="1"/>
  <c r="Z1058" i="1"/>
  <c r="AA1058" i="1" s="1"/>
  <c r="Y1058" i="1"/>
  <c r="W1058" i="1"/>
  <c r="Q1058" i="1"/>
  <c r="O1058" i="1"/>
  <c r="N1058" i="1"/>
  <c r="D1058" i="1"/>
  <c r="B1058" i="1"/>
  <c r="AG1057" i="1"/>
  <c r="AF1057" i="1"/>
  <c r="AE1057" i="1"/>
  <c r="AC1057" i="1"/>
  <c r="AA1057" i="1"/>
  <c r="Z1057" i="1"/>
  <c r="Y1057" i="1"/>
  <c r="W1057" i="1"/>
  <c r="Q1057" i="1"/>
  <c r="AH1057" i="1" s="1"/>
  <c r="D1057" i="1"/>
  <c r="B1057" i="1"/>
  <c r="AF1056" i="1"/>
  <c r="AE1056" i="1"/>
  <c r="AC1056" i="1"/>
  <c r="Z1056" i="1"/>
  <c r="AA1056" i="1" s="1"/>
  <c r="Y1056" i="1"/>
  <c r="W1056" i="1"/>
  <c r="Q1056" i="1"/>
  <c r="O1056" i="1"/>
  <c r="N1056" i="1"/>
  <c r="D1056" i="1"/>
  <c r="B1056" i="1"/>
  <c r="AH1055" i="1"/>
  <c r="AF1055" i="1"/>
  <c r="AE1055" i="1"/>
  <c r="AC1055" i="1"/>
  <c r="AG1055" i="1" s="1"/>
  <c r="AA1055" i="1"/>
  <c r="Z1055" i="1"/>
  <c r="Y1055" i="1"/>
  <c r="W1055" i="1"/>
  <c r="D1055" i="1" s="1"/>
  <c r="Q1055" i="1"/>
  <c r="B1055" i="1"/>
  <c r="AF1054" i="1"/>
  <c r="AE1054" i="1"/>
  <c r="AC1054" i="1"/>
  <c r="Z1054" i="1"/>
  <c r="AA1054" i="1" s="1"/>
  <c r="Y1054" i="1"/>
  <c r="W1054" i="1"/>
  <c r="Q1054" i="1"/>
  <c r="O1054" i="1"/>
  <c r="N1054" i="1"/>
  <c r="D1054" i="1"/>
  <c r="B1054" i="1"/>
  <c r="AG1053" i="1"/>
  <c r="AF1053" i="1"/>
  <c r="AE1053" i="1"/>
  <c r="AC1053" i="1"/>
  <c r="AA1053" i="1"/>
  <c r="Z1053" i="1"/>
  <c r="Y1053" i="1"/>
  <c r="W1053" i="1"/>
  <c r="D1053" i="1" s="1"/>
  <c r="Q1053" i="1"/>
  <c r="AH1053" i="1" s="1"/>
  <c r="B1053" i="1"/>
  <c r="AF1052" i="1"/>
  <c r="AE1052" i="1"/>
  <c r="AC1052" i="1"/>
  <c r="Z1052" i="1"/>
  <c r="AA1052" i="1" s="1"/>
  <c r="Y1052" i="1"/>
  <c r="W1052" i="1"/>
  <c r="Q1052" i="1"/>
  <c r="O1052" i="1"/>
  <c r="N1052" i="1"/>
  <c r="D1052" i="1"/>
  <c r="B1052" i="1"/>
  <c r="AH1051" i="1"/>
  <c r="AF1051" i="1"/>
  <c r="AE1051" i="1"/>
  <c r="AC1051" i="1"/>
  <c r="AG1051" i="1" s="1"/>
  <c r="AA1051" i="1"/>
  <c r="Z1051" i="1"/>
  <c r="Y1051" i="1"/>
  <c r="W1051" i="1"/>
  <c r="D1051" i="1" s="1"/>
  <c r="Q1051" i="1"/>
  <c r="B1051" i="1"/>
  <c r="AF1050" i="1"/>
  <c r="AE1050" i="1"/>
  <c r="AC1050" i="1"/>
  <c r="Z1050" i="1"/>
  <c r="AA1050" i="1" s="1"/>
  <c r="Y1050" i="1"/>
  <c r="W1050" i="1"/>
  <c r="Q1050" i="1"/>
  <c r="O1050" i="1"/>
  <c r="N1050" i="1"/>
  <c r="D1050" i="1"/>
  <c r="B1050" i="1"/>
  <c r="AG1049" i="1"/>
  <c r="AF1049" i="1"/>
  <c r="AE1049" i="1"/>
  <c r="AC1049" i="1"/>
  <c r="AA1049" i="1"/>
  <c r="Z1049" i="1"/>
  <c r="Y1049" i="1"/>
  <c r="W1049" i="1"/>
  <c r="Q1049" i="1"/>
  <c r="AH1049" i="1" s="1"/>
  <c r="D1049" i="1"/>
  <c r="B1049" i="1"/>
  <c r="AF1048" i="1"/>
  <c r="AE1048" i="1"/>
  <c r="AC1048" i="1"/>
  <c r="Z1048" i="1"/>
  <c r="AA1048" i="1" s="1"/>
  <c r="Y1048" i="1"/>
  <c r="W1048" i="1"/>
  <c r="Q1048" i="1"/>
  <c r="O1048" i="1"/>
  <c r="N1048" i="1"/>
  <c r="D1048" i="1"/>
  <c r="B1048" i="1"/>
  <c r="AF1047" i="1"/>
  <c r="AE1047" i="1"/>
  <c r="AC1047" i="1"/>
  <c r="AG1047" i="1" s="1"/>
  <c r="AA1047" i="1"/>
  <c r="Z1047" i="1"/>
  <c r="Y1047" i="1"/>
  <c r="W1047" i="1"/>
  <c r="O1047" i="1"/>
  <c r="N1047" i="1"/>
  <c r="P1047" i="1" s="1"/>
  <c r="Q1047" i="1" s="1"/>
  <c r="AH1047" i="1" s="1"/>
  <c r="D1047" i="1"/>
  <c r="B1047" i="1"/>
  <c r="AG1046" i="1"/>
  <c r="AF1046" i="1"/>
  <c r="AE1046" i="1"/>
  <c r="AC1046" i="1"/>
  <c r="AA1046" i="1"/>
  <c r="Z1046" i="1"/>
  <c r="Y1046" i="1"/>
  <c r="W1046" i="1"/>
  <c r="Q1046" i="1"/>
  <c r="AH1046" i="1" s="1"/>
  <c r="O1046" i="1"/>
  <c r="D1046" i="1"/>
  <c r="B1046" i="1"/>
  <c r="N1046" i="1" s="1"/>
  <c r="AH1045" i="1"/>
  <c r="AF1045" i="1"/>
  <c r="AE1045" i="1"/>
  <c r="AG1045" i="1" s="1"/>
  <c r="AC1045" i="1"/>
  <c r="Z1045" i="1"/>
  <c r="AA1045" i="1" s="1"/>
  <c r="Y1045" i="1"/>
  <c r="W1045" i="1"/>
  <c r="Q1045" i="1"/>
  <c r="O1045" i="1"/>
  <c r="N1045" i="1"/>
  <c r="D1045" i="1"/>
  <c r="B1045" i="1"/>
  <c r="AG1044" i="1"/>
  <c r="AF1044" i="1"/>
  <c r="AE1044" i="1"/>
  <c r="AC1044" i="1"/>
  <c r="AA1044" i="1"/>
  <c r="Z1044" i="1"/>
  <c r="Y1044" i="1"/>
  <c r="W1044" i="1"/>
  <c r="Q1044" i="1"/>
  <c r="AH1044" i="1" s="1"/>
  <c r="O1044" i="1"/>
  <c r="D1044" i="1"/>
  <c r="B1044" i="1"/>
  <c r="N1044" i="1" s="1"/>
  <c r="AH1043" i="1"/>
  <c r="AF1043" i="1"/>
  <c r="AE1043" i="1"/>
  <c r="AC1043" i="1"/>
  <c r="Z1043" i="1"/>
  <c r="AA1043" i="1" s="1"/>
  <c r="Y1043" i="1"/>
  <c r="W1043" i="1"/>
  <c r="Q1043" i="1"/>
  <c r="O1043" i="1"/>
  <c r="N1043" i="1"/>
  <c r="D1043" i="1"/>
  <c r="B1043" i="1"/>
  <c r="AG1042" i="1"/>
  <c r="AF1042" i="1"/>
  <c r="AE1042" i="1"/>
  <c r="AC1042" i="1"/>
  <c r="Z1042" i="1"/>
  <c r="AA1042" i="1" s="1"/>
  <c r="Y1042" i="1"/>
  <c r="W1042" i="1"/>
  <c r="Q1042" i="1"/>
  <c r="AH1042" i="1" s="1"/>
  <c r="O1042" i="1"/>
  <c r="D1042" i="1"/>
  <c r="B1042" i="1"/>
  <c r="N1042" i="1" s="1"/>
  <c r="AH1041" i="1"/>
  <c r="AF1041" i="1"/>
  <c r="AE1041" i="1"/>
  <c r="AC1041" i="1"/>
  <c r="Z1041" i="1"/>
  <c r="AA1041" i="1" s="1"/>
  <c r="Y1041" i="1"/>
  <c r="W1041" i="1"/>
  <c r="Q1041" i="1"/>
  <c r="O1041" i="1"/>
  <c r="N1041" i="1"/>
  <c r="D1041" i="1"/>
  <c r="B1041" i="1"/>
  <c r="AG1040" i="1"/>
  <c r="AF1040" i="1"/>
  <c r="AE1040" i="1"/>
  <c r="AC1040" i="1"/>
  <c r="Z1040" i="1"/>
  <c r="AA1040" i="1" s="1"/>
  <c r="Y1040" i="1"/>
  <c r="W1040" i="1"/>
  <c r="Q1040" i="1"/>
  <c r="AH1040" i="1" s="1"/>
  <c r="O1040" i="1"/>
  <c r="D1040" i="1"/>
  <c r="B1040" i="1"/>
  <c r="N1040" i="1" s="1"/>
  <c r="AH1039" i="1"/>
  <c r="AF1039" i="1"/>
  <c r="AE1039" i="1"/>
  <c r="AC1039" i="1"/>
  <c r="Z1039" i="1"/>
  <c r="AA1039" i="1" s="1"/>
  <c r="Y1039" i="1"/>
  <c r="W1039" i="1"/>
  <c r="Q1039" i="1"/>
  <c r="O1039" i="1"/>
  <c r="N1039" i="1"/>
  <c r="D1039" i="1"/>
  <c r="B1039" i="1"/>
  <c r="AG1038" i="1"/>
  <c r="AF1038" i="1"/>
  <c r="AE1038" i="1"/>
  <c r="AC1038" i="1"/>
  <c r="Z1038" i="1"/>
  <c r="AA1038" i="1" s="1"/>
  <c r="Y1038" i="1"/>
  <c r="W1038" i="1"/>
  <c r="Q1038" i="1"/>
  <c r="AH1038" i="1" s="1"/>
  <c r="O1038" i="1"/>
  <c r="D1038" i="1"/>
  <c r="B1038" i="1"/>
  <c r="N1038" i="1" s="1"/>
  <c r="AH1037" i="1"/>
  <c r="AF1037" i="1"/>
  <c r="AE1037" i="1"/>
  <c r="AC1037" i="1"/>
  <c r="Z1037" i="1"/>
  <c r="AA1037" i="1" s="1"/>
  <c r="Y1037" i="1"/>
  <c r="W1037" i="1"/>
  <c r="Q1037" i="1"/>
  <c r="O1037" i="1"/>
  <c r="N1037" i="1"/>
  <c r="D1037" i="1"/>
  <c r="B1037" i="1"/>
  <c r="AG1036" i="1"/>
  <c r="AF1036" i="1"/>
  <c r="AE1036" i="1"/>
  <c r="AC1036" i="1"/>
  <c r="Z1036" i="1"/>
  <c r="AA1036" i="1" s="1"/>
  <c r="Y1036" i="1"/>
  <c r="W1036" i="1"/>
  <c r="Q1036" i="1"/>
  <c r="AH1036" i="1" s="1"/>
  <c r="O1036" i="1"/>
  <c r="D1036" i="1"/>
  <c r="B1036" i="1"/>
  <c r="N1036" i="1" s="1"/>
  <c r="AH1035" i="1"/>
  <c r="AF1035" i="1"/>
  <c r="AE1035" i="1"/>
  <c r="AC1035" i="1"/>
  <c r="Z1035" i="1"/>
  <c r="AA1035" i="1" s="1"/>
  <c r="Y1035" i="1"/>
  <c r="W1035" i="1"/>
  <c r="Q1035" i="1"/>
  <c r="O1035" i="1"/>
  <c r="N1035" i="1"/>
  <c r="D1035" i="1"/>
  <c r="B1035" i="1"/>
  <c r="AG1034" i="1"/>
  <c r="AF1034" i="1"/>
  <c r="AE1034" i="1"/>
  <c r="AC1034" i="1"/>
  <c r="Z1034" i="1"/>
  <c r="AA1034" i="1" s="1"/>
  <c r="Y1034" i="1"/>
  <c r="W1034" i="1"/>
  <c r="Q1034" i="1"/>
  <c r="AH1034" i="1" s="1"/>
  <c r="O1034" i="1"/>
  <c r="D1034" i="1"/>
  <c r="B1034" i="1"/>
  <c r="N1034" i="1" s="1"/>
  <c r="AH1033" i="1"/>
  <c r="AF1033" i="1"/>
  <c r="AE1033" i="1"/>
  <c r="AC1033" i="1"/>
  <c r="Z1033" i="1"/>
  <c r="AA1033" i="1" s="1"/>
  <c r="Y1033" i="1"/>
  <c r="W1033" i="1"/>
  <c r="Q1033" i="1"/>
  <c r="O1033" i="1"/>
  <c r="N1033" i="1"/>
  <c r="D1033" i="1"/>
  <c r="B1033" i="1"/>
  <c r="AG1032" i="1"/>
  <c r="AF1032" i="1"/>
  <c r="AE1032" i="1"/>
  <c r="AC1032" i="1"/>
  <c r="Z1032" i="1"/>
  <c r="AA1032" i="1" s="1"/>
  <c r="Y1032" i="1"/>
  <c r="W1032" i="1"/>
  <c r="Q1032" i="1"/>
  <c r="AH1032" i="1" s="1"/>
  <c r="O1032" i="1"/>
  <c r="D1032" i="1"/>
  <c r="B1032" i="1"/>
  <c r="N1032" i="1" s="1"/>
  <c r="AH1031" i="1"/>
  <c r="AF1031" i="1"/>
  <c r="AE1031" i="1"/>
  <c r="AC1031" i="1"/>
  <c r="Z1031" i="1"/>
  <c r="AA1031" i="1" s="1"/>
  <c r="Y1031" i="1"/>
  <c r="W1031" i="1"/>
  <c r="Q1031" i="1"/>
  <c r="O1031" i="1"/>
  <c r="N1031" i="1"/>
  <c r="D1031" i="1"/>
  <c r="B1031" i="1"/>
  <c r="AG1030" i="1"/>
  <c r="AF1030" i="1"/>
  <c r="AE1030" i="1"/>
  <c r="AC1030" i="1"/>
  <c r="Z1030" i="1"/>
  <c r="AA1030" i="1" s="1"/>
  <c r="Y1030" i="1"/>
  <c r="W1030" i="1"/>
  <c r="Q1030" i="1"/>
  <c r="AH1030" i="1" s="1"/>
  <c r="O1030" i="1"/>
  <c r="D1030" i="1"/>
  <c r="B1030" i="1"/>
  <c r="N1030" i="1" s="1"/>
  <c r="AH1029" i="1"/>
  <c r="AF1029" i="1"/>
  <c r="AE1029" i="1"/>
  <c r="AC1029" i="1"/>
  <c r="Z1029" i="1"/>
  <c r="AA1029" i="1" s="1"/>
  <c r="Y1029" i="1"/>
  <c r="W1029" i="1"/>
  <c r="Q1029" i="1"/>
  <c r="O1029" i="1"/>
  <c r="N1029" i="1"/>
  <c r="D1029" i="1"/>
  <c r="B1029" i="1"/>
  <c r="AG1028" i="1"/>
  <c r="AF1028" i="1"/>
  <c r="AE1028" i="1"/>
  <c r="AC1028" i="1"/>
  <c r="Z1028" i="1"/>
  <c r="AA1028" i="1" s="1"/>
  <c r="Y1028" i="1"/>
  <c r="W1028" i="1"/>
  <c r="Q1028" i="1"/>
  <c r="AH1028" i="1" s="1"/>
  <c r="O1028" i="1"/>
  <c r="D1028" i="1"/>
  <c r="B1028" i="1"/>
  <c r="N1028" i="1" s="1"/>
  <c r="AH1027" i="1"/>
  <c r="AF1027" i="1"/>
  <c r="AE1027" i="1"/>
  <c r="AC1027" i="1"/>
  <c r="Z1027" i="1"/>
  <c r="AA1027" i="1" s="1"/>
  <c r="Y1027" i="1"/>
  <c r="W1027" i="1"/>
  <c r="Q1027" i="1"/>
  <c r="O1027" i="1"/>
  <c r="N1027" i="1"/>
  <c r="D1027" i="1"/>
  <c r="B1027" i="1"/>
  <c r="AG1026" i="1"/>
  <c r="AF1026" i="1"/>
  <c r="AE1026" i="1"/>
  <c r="AC1026" i="1"/>
  <c r="Z1026" i="1"/>
  <c r="AA1026" i="1" s="1"/>
  <c r="Y1026" i="1"/>
  <c r="W1026" i="1"/>
  <c r="Q1026" i="1"/>
  <c r="AH1026" i="1" s="1"/>
  <c r="O1026" i="1"/>
  <c r="D1026" i="1"/>
  <c r="B1026" i="1"/>
  <c r="N1026" i="1" s="1"/>
  <c r="AH1025" i="1"/>
  <c r="AF1025" i="1"/>
  <c r="AE1025" i="1"/>
  <c r="AC1025" i="1"/>
  <c r="Z1025" i="1"/>
  <c r="AA1025" i="1" s="1"/>
  <c r="Y1025" i="1"/>
  <c r="W1025" i="1"/>
  <c r="Q1025" i="1"/>
  <c r="O1025" i="1"/>
  <c r="N1025" i="1"/>
  <c r="D1025" i="1"/>
  <c r="B1025" i="1"/>
  <c r="AF1024" i="1"/>
  <c r="AE1024" i="1"/>
  <c r="AC1024" i="1"/>
  <c r="AG1024" i="1" s="1"/>
  <c r="Z1024" i="1"/>
  <c r="AA1024" i="1" s="1"/>
  <c r="Y1024" i="1"/>
  <c r="W1024" i="1"/>
  <c r="D1024" i="1" s="1"/>
  <c r="Q1024" i="1"/>
  <c r="AH1024" i="1" s="1"/>
  <c r="O1024" i="1"/>
  <c r="B1024" i="1"/>
  <c r="N1024" i="1" s="1"/>
  <c r="AH1023" i="1"/>
  <c r="AF1023" i="1"/>
  <c r="AE1023" i="1"/>
  <c r="AC1023" i="1"/>
  <c r="Z1023" i="1"/>
  <c r="AA1023" i="1" s="1"/>
  <c r="Y1023" i="1"/>
  <c r="W1023" i="1"/>
  <c r="Q1023" i="1"/>
  <c r="O1023" i="1"/>
  <c r="N1023" i="1"/>
  <c r="D1023" i="1"/>
  <c r="B1023" i="1"/>
  <c r="AG1022" i="1"/>
  <c r="AF1022" i="1"/>
  <c r="AE1022" i="1"/>
  <c r="AC1022" i="1"/>
  <c r="AA1022" i="1"/>
  <c r="Z1022" i="1"/>
  <c r="Y1022" i="1"/>
  <c r="W1022" i="1"/>
  <c r="Q1022" i="1"/>
  <c r="AH1022" i="1" s="1"/>
  <c r="D1022" i="1"/>
  <c r="B1022" i="1"/>
  <c r="N1022" i="1" s="1"/>
  <c r="AH1021" i="1"/>
  <c r="AF1021" i="1"/>
  <c r="AE1021" i="1"/>
  <c r="AC1021" i="1"/>
  <c r="Z1021" i="1"/>
  <c r="AA1021" i="1" s="1"/>
  <c r="Y1021" i="1"/>
  <c r="W1021" i="1"/>
  <c r="Q1021" i="1"/>
  <c r="O1021" i="1"/>
  <c r="N1021" i="1"/>
  <c r="D1021" i="1"/>
  <c r="B1021" i="1"/>
  <c r="AF1020" i="1"/>
  <c r="AE1020" i="1"/>
  <c r="AC1020" i="1"/>
  <c r="AG1020" i="1" s="1"/>
  <c r="Z1020" i="1"/>
  <c r="AA1020" i="1" s="1"/>
  <c r="Y1020" i="1"/>
  <c r="W1020" i="1"/>
  <c r="N1020" i="1"/>
  <c r="P1020" i="1" s="1"/>
  <c r="Q1020" i="1" s="1"/>
  <c r="AH1020" i="1" s="1"/>
  <c r="D1020" i="1"/>
  <c r="B1020" i="1"/>
  <c r="O1020" i="1" s="1"/>
  <c r="AF1019" i="1"/>
  <c r="AE1019" i="1"/>
  <c r="AH1019" i="1" s="1"/>
  <c r="AC1019" i="1"/>
  <c r="Z1019" i="1"/>
  <c r="AA1019" i="1" s="1"/>
  <c r="Y1019" i="1"/>
  <c r="W1019" i="1"/>
  <c r="Q1019" i="1"/>
  <c r="O1019" i="1"/>
  <c r="N1019" i="1"/>
  <c r="D1019" i="1"/>
  <c r="B1019" i="1"/>
  <c r="AG1018" i="1"/>
  <c r="AF1018" i="1"/>
  <c r="AE1018" i="1"/>
  <c r="AC1018" i="1"/>
  <c r="AA1018" i="1"/>
  <c r="Z1018" i="1"/>
  <c r="Y1018" i="1"/>
  <c r="W1018" i="1"/>
  <c r="D1018" i="1" s="1"/>
  <c r="Q1018" i="1"/>
  <c r="AH1018" i="1" s="1"/>
  <c r="B1018" i="1"/>
  <c r="O1018" i="1" s="1"/>
  <c r="AG1017" i="1"/>
  <c r="AF1017" i="1"/>
  <c r="AE1017" i="1"/>
  <c r="AC1017" i="1"/>
  <c r="AA1017" i="1"/>
  <c r="Z1017" i="1"/>
  <c r="Y1017" i="1"/>
  <c r="W1017" i="1"/>
  <c r="Q1017" i="1"/>
  <c r="D1017" i="1"/>
  <c r="B1017" i="1"/>
  <c r="O1017" i="1" s="1"/>
  <c r="AF1016" i="1"/>
  <c r="AE1016" i="1"/>
  <c r="AH1016" i="1" s="1"/>
  <c r="AC1016" i="1"/>
  <c r="AA1016" i="1"/>
  <c r="Z1016" i="1"/>
  <c r="Y1016" i="1"/>
  <c r="W1016" i="1"/>
  <c r="Q1016" i="1"/>
  <c r="N1016" i="1"/>
  <c r="D1016" i="1"/>
  <c r="B1016" i="1"/>
  <c r="O1016" i="1" s="1"/>
  <c r="AF1015" i="1"/>
  <c r="AE1015" i="1"/>
  <c r="AH1015" i="1" s="1"/>
  <c r="AC1015" i="1"/>
  <c r="Z1015" i="1"/>
  <c r="AA1015" i="1" s="1"/>
  <c r="Y1015" i="1"/>
  <c r="W1015" i="1"/>
  <c r="Q1015" i="1"/>
  <c r="O1015" i="1"/>
  <c r="N1015" i="1"/>
  <c r="D1015" i="1"/>
  <c r="B1015" i="1"/>
  <c r="AG1014" i="1"/>
  <c r="AF1014" i="1"/>
  <c r="AE1014" i="1"/>
  <c r="AC1014" i="1"/>
  <c r="AA1014" i="1"/>
  <c r="Z1014" i="1"/>
  <c r="Y1014" i="1"/>
  <c r="W1014" i="1"/>
  <c r="D1014" i="1" s="1"/>
  <c r="Q1014" i="1"/>
  <c r="AH1014" i="1" s="1"/>
  <c r="B1014" i="1"/>
  <c r="O1014" i="1" s="1"/>
  <c r="AG1013" i="1"/>
  <c r="AF1013" i="1"/>
  <c r="AE1013" i="1"/>
  <c r="AC1013" i="1"/>
  <c r="AA1013" i="1"/>
  <c r="Z1013" i="1"/>
  <c r="Y1013" i="1"/>
  <c r="W1013" i="1"/>
  <c r="Q1013" i="1"/>
  <c r="D1013" i="1"/>
  <c r="B1013" i="1"/>
  <c r="O1013" i="1" s="1"/>
  <c r="AF1012" i="1"/>
  <c r="AE1012" i="1"/>
  <c r="AC1012" i="1"/>
  <c r="AA1012" i="1"/>
  <c r="Z1012" i="1"/>
  <c r="Y1012" i="1"/>
  <c r="W1012" i="1"/>
  <c r="O1012" i="1"/>
  <c r="N1012" i="1"/>
  <c r="P1012" i="1" s="1"/>
  <c r="Q1012" i="1" s="1"/>
  <c r="D1012" i="1"/>
  <c r="B1012" i="1"/>
  <c r="AG1011" i="1"/>
  <c r="AF1011" i="1"/>
  <c r="AE1011" i="1"/>
  <c r="AC1011" i="1"/>
  <c r="AA1011" i="1"/>
  <c r="Z1011" i="1"/>
  <c r="Y1011" i="1"/>
  <c r="W1011" i="1"/>
  <c r="D1011" i="1" s="1"/>
  <c r="Q1011" i="1"/>
  <c r="AH1011" i="1" s="1"/>
  <c r="B1011" i="1"/>
  <c r="N1011" i="1" s="1"/>
  <c r="AH1010" i="1"/>
  <c r="AF1010" i="1"/>
  <c r="AE1010" i="1"/>
  <c r="AC1010" i="1"/>
  <c r="Z1010" i="1"/>
  <c r="AA1010" i="1" s="1"/>
  <c r="Y1010" i="1"/>
  <c r="W1010" i="1"/>
  <c r="Q1010" i="1"/>
  <c r="O1010" i="1"/>
  <c r="N1010" i="1"/>
  <c r="D1010" i="1"/>
  <c r="B1010" i="1"/>
  <c r="AH1009" i="1"/>
  <c r="AF1009" i="1"/>
  <c r="AE1009" i="1"/>
  <c r="AC1009" i="1"/>
  <c r="AG1009" i="1" s="1"/>
  <c r="Z1009" i="1"/>
  <c r="AA1009" i="1" s="1"/>
  <c r="Y1009" i="1"/>
  <c r="W1009" i="1"/>
  <c r="D1009" i="1" s="1"/>
  <c r="Q1009" i="1"/>
  <c r="B1009" i="1"/>
  <c r="N1009" i="1" s="1"/>
  <c r="AF1008" i="1"/>
  <c r="AE1008" i="1"/>
  <c r="AH1008" i="1" s="1"/>
  <c r="AC1008" i="1"/>
  <c r="Z1008" i="1"/>
  <c r="AA1008" i="1" s="1"/>
  <c r="Y1008" i="1"/>
  <c r="W1008" i="1"/>
  <c r="Q1008" i="1"/>
  <c r="O1008" i="1"/>
  <c r="N1008" i="1"/>
  <c r="D1008" i="1"/>
  <c r="B1008" i="1"/>
  <c r="AG1007" i="1"/>
  <c r="AF1007" i="1"/>
  <c r="AE1007" i="1"/>
  <c r="AC1007" i="1"/>
  <c r="Z1007" i="1"/>
  <c r="AA1007" i="1" s="1"/>
  <c r="Y1007" i="1"/>
  <c r="W1007" i="1"/>
  <c r="Q1007" i="1"/>
  <c r="AH1007" i="1" s="1"/>
  <c r="O1007" i="1"/>
  <c r="D1007" i="1"/>
  <c r="B1007" i="1"/>
  <c r="N1007" i="1" s="1"/>
  <c r="AF1006" i="1"/>
  <c r="AE1006" i="1"/>
  <c r="AG1006" i="1" s="1"/>
  <c r="AC1006" i="1"/>
  <c r="Z1006" i="1"/>
  <c r="AA1006" i="1" s="1"/>
  <c r="Y1006" i="1"/>
  <c r="W1006" i="1"/>
  <c r="Q1006" i="1"/>
  <c r="O1006" i="1"/>
  <c r="N1006" i="1"/>
  <c r="D1006" i="1"/>
  <c r="B1006" i="1"/>
  <c r="AG1005" i="1"/>
  <c r="AF1005" i="1"/>
  <c r="AE1005" i="1"/>
  <c r="AC1005" i="1"/>
  <c r="Z1005" i="1"/>
  <c r="AA1005" i="1" s="1"/>
  <c r="Y1005" i="1"/>
  <c r="W1005" i="1"/>
  <c r="Q1005" i="1"/>
  <c r="AH1005" i="1" s="1"/>
  <c r="O1005" i="1"/>
  <c r="D1005" i="1"/>
  <c r="B1005" i="1"/>
  <c r="N1005" i="1" s="1"/>
  <c r="AH1004" i="1"/>
  <c r="AF1004" i="1"/>
  <c r="AE1004" i="1"/>
  <c r="AG1004" i="1" s="1"/>
  <c r="AC1004" i="1"/>
  <c r="Z1004" i="1"/>
  <c r="AA1004" i="1" s="1"/>
  <c r="Y1004" i="1"/>
  <c r="W1004" i="1"/>
  <c r="Q1004" i="1"/>
  <c r="O1004" i="1"/>
  <c r="N1004" i="1"/>
  <c r="D1004" i="1"/>
  <c r="B1004" i="1"/>
  <c r="AG1003" i="1"/>
  <c r="AF1003" i="1"/>
  <c r="AE1003" i="1"/>
  <c r="AC1003" i="1"/>
  <c r="AA1003" i="1"/>
  <c r="Z1003" i="1"/>
  <c r="Y1003" i="1"/>
  <c r="W1003" i="1"/>
  <c r="D1003" i="1" s="1"/>
  <c r="Q1003" i="1"/>
  <c r="AH1003" i="1" s="1"/>
  <c r="B1003" i="1"/>
  <c r="N1003" i="1" s="1"/>
  <c r="AH1002" i="1"/>
  <c r="AF1002" i="1"/>
  <c r="AE1002" i="1"/>
  <c r="AC1002" i="1"/>
  <c r="Z1002" i="1"/>
  <c r="AA1002" i="1" s="1"/>
  <c r="Y1002" i="1"/>
  <c r="W1002" i="1"/>
  <c r="Q1002" i="1"/>
  <c r="O1002" i="1"/>
  <c r="N1002" i="1"/>
  <c r="D1002" i="1"/>
  <c r="B1002" i="1"/>
  <c r="AH1001" i="1"/>
  <c r="AF1001" i="1"/>
  <c r="AE1001" i="1"/>
  <c r="AC1001" i="1"/>
  <c r="AG1001" i="1" s="1"/>
  <c r="AA1001" i="1"/>
  <c r="Z1001" i="1"/>
  <c r="Y1001" i="1"/>
  <c r="W1001" i="1"/>
  <c r="D1001" i="1" s="1"/>
  <c r="Q1001" i="1"/>
  <c r="B1001" i="1"/>
  <c r="N1001" i="1" s="1"/>
  <c r="AF1000" i="1"/>
  <c r="AE1000" i="1"/>
  <c r="AH1000" i="1" s="1"/>
  <c r="AC1000" i="1"/>
  <c r="Z1000" i="1"/>
  <c r="AA1000" i="1" s="1"/>
  <c r="Y1000" i="1"/>
  <c r="W1000" i="1"/>
  <c r="Q1000" i="1"/>
  <c r="O1000" i="1"/>
  <c r="N1000" i="1"/>
  <c r="D1000" i="1"/>
  <c r="B1000" i="1"/>
  <c r="AF999" i="1"/>
  <c r="AE999" i="1"/>
  <c r="AC999" i="1"/>
  <c r="AG999" i="1" s="1"/>
  <c r="Z999" i="1"/>
  <c r="AA999" i="1" s="1"/>
  <c r="Y999" i="1"/>
  <c r="W999" i="1"/>
  <c r="N999" i="1"/>
  <c r="P999" i="1" s="1"/>
  <c r="Q999" i="1" s="1"/>
  <c r="AH999" i="1" s="1"/>
  <c r="D999" i="1"/>
  <c r="B999" i="1"/>
  <c r="O999" i="1" s="1"/>
  <c r="AG998" i="1"/>
  <c r="AF998" i="1"/>
  <c r="AE998" i="1"/>
  <c r="AC998" i="1"/>
  <c r="Z998" i="1"/>
  <c r="AA998" i="1" s="1"/>
  <c r="Y998" i="1"/>
  <c r="W998" i="1"/>
  <c r="Q998" i="1"/>
  <c r="O998" i="1"/>
  <c r="D998" i="1"/>
  <c r="B998" i="1"/>
  <c r="N998" i="1" s="1"/>
  <c r="AH997" i="1"/>
  <c r="AF997" i="1"/>
  <c r="AE997" i="1"/>
  <c r="AG997" i="1" s="1"/>
  <c r="AC997" i="1"/>
  <c r="AA997" i="1"/>
  <c r="Z997" i="1"/>
  <c r="Y997" i="1"/>
  <c r="W997" i="1"/>
  <c r="D997" i="1" s="1"/>
  <c r="Q997" i="1"/>
  <c r="B997" i="1"/>
  <c r="O997" i="1" s="1"/>
  <c r="AF996" i="1"/>
  <c r="AE996" i="1"/>
  <c r="AH996" i="1" s="1"/>
  <c r="AC996" i="1"/>
  <c r="AA996" i="1"/>
  <c r="Z996" i="1"/>
  <c r="Y996" i="1"/>
  <c r="W996" i="1"/>
  <c r="Q996" i="1"/>
  <c r="N996" i="1"/>
  <c r="D996" i="1"/>
  <c r="B996" i="1"/>
  <c r="O996" i="1" s="1"/>
  <c r="AG995" i="1"/>
  <c r="AF995" i="1"/>
  <c r="AE995" i="1"/>
  <c r="AH995" i="1" s="1"/>
  <c r="AC995" i="1"/>
  <c r="AA995" i="1"/>
  <c r="Z995" i="1"/>
  <c r="Y995" i="1"/>
  <c r="W995" i="1"/>
  <c r="Q995" i="1"/>
  <c r="N995" i="1"/>
  <c r="D995" i="1"/>
  <c r="B995" i="1"/>
  <c r="O995" i="1" s="1"/>
  <c r="AG994" i="1"/>
  <c r="AF994" i="1"/>
  <c r="AE994" i="1"/>
  <c r="AC994" i="1"/>
  <c r="Z994" i="1"/>
  <c r="AA994" i="1" s="1"/>
  <c r="Y994" i="1"/>
  <c r="W994" i="1"/>
  <c r="Q994" i="1"/>
  <c r="O994" i="1"/>
  <c r="D994" i="1"/>
  <c r="B994" i="1"/>
  <c r="N994" i="1" s="1"/>
  <c r="AF993" i="1"/>
  <c r="AE993" i="1"/>
  <c r="AG993" i="1" s="1"/>
  <c r="AC993" i="1"/>
  <c r="AA993" i="1"/>
  <c r="Z993" i="1"/>
  <c r="Y993" i="1"/>
  <c r="W993" i="1"/>
  <c r="O993" i="1"/>
  <c r="N993" i="1"/>
  <c r="P993" i="1" s="1"/>
  <c r="Q993" i="1" s="1"/>
  <c r="AH993" i="1" s="1"/>
  <c r="D993" i="1"/>
  <c r="B993" i="1"/>
  <c r="AG992" i="1"/>
  <c r="AF992" i="1"/>
  <c r="AE992" i="1"/>
  <c r="AC992" i="1"/>
  <c r="Z992" i="1"/>
  <c r="AA992" i="1" s="1"/>
  <c r="Y992" i="1"/>
  <c r="W992" i="1"/>
  <c r="Q992" i="1"/>
  <c r="AH992" i="1" s="1"/>
  <c r="O992" i="1"/>
  <c r="D992" i="1"/>
  <c r="B992" i="1"/>
  <c r="N992" i="1" s="1"/>
  <c r="AH991" i="1"/>
  <c r="AF991" i="1"/>
  <c r="AE991" i="1"/>
  <c r="AG991" i="1" s="1"/>
  <c r="AC991" i="1"/>
  <c r="Z991" i="1"/>
  <c r="AA991" i="1" s="1"/>
  <c r="Y991" i="1"/>
  <c r="W991" i="1"/>
  <c r="Q991" i="1"/>
  <c r="O991" i="1"/>
  <c r="N991" i="1"/>
  <c r="D991" i="1"/>
  <c r="B991" i="1"/>
  <c r="AG990" i="1"/>
  <c r="AF990" i="1"/>
  <c r="AE990" i="1"/>
  <c r="AC990" i="1"/>
  <c r="AA990" i="1"/>
  <c r="Z990" i="1"/>
  <c r="Y990" i="1"/>
  <c r="W990" i="1"/>
  <c r="D990" i="1" s="1"/>
  <c r="Q990" i="1"/>
  <c r="AH990" i="1" s="1"/>
  <c r="B990" i="1"/>
  <c r="N990" i="1" s="1"/>
  <c r="AH989" i="1"/>
  <c r="AF989" i="1"/>
  <c r="AE989" i="1"/>
  <c r="AC989" i="1"/>
  <c r="Z989" i="1"/>
  <c r="AA989" i="1" s="1"/>
  <c r="Y989" i="1"/>
  <c r="W989" i="1"/>
  <c r="Q989" i="1"/>
  <c r="O989" i="1"/>
  <c r="N989" i="1"/>
  <c r="D989" i="1"/>
  <c r="B989" i="1"/>
  <c r="AH988" i="1"/>
  <c r="AF988" i="1"/>
  <c r="AE988" i="1"/>
  <c r="AC988" i="1"/>
  <c r="AG988" i="1" s="1"/>
  <c r="AA988" i="1"/>
  <c r="Z988" i="1"/>
  <c r="Y988" i="1"/>
  <c r="W988" i="1"/>
  <c r="D988" i="1" s="1"/>
  <c r="Q988" i="1"/>
  <c r="B988" i="1"/>
  <c r="N988" i="1" s="1"/>
  <c r="AF987" i="1"/>
  <c r="AE987" i="1"/>
  <c r="AH987" i="1" s="1"/>
  <c r="AC987" i="1"/>
  <c r="Z987" i="1"/>
  <c r="AA987" i="1" s="1"/>
  <c r="Y987" i="1"/>
  <c r="W987" i="1"/>
  <c r="Q987" i="1"/>
  <c r="O987" i="1"/>
  <c r="N987" i="1"/>
  <c r="D987" i="1"/>
  <c r="B987" i="1"/>
  <c r="AH986" i="1"/>
  <c r="AF986" i="1"/>
  <c r="AE986" i="1"/>
  <c r="AC986" i="1"/>
  <c r="AG986" i="1" s="1"/>
  <c r="Z986" i="1"/>
  <c r="AA986" i="1" s="1"/>
  <c r="Y986" i="1"/>
  <c r="W986" i="1"/>
  <c r="Q986" i="1"/>
  <c r="O986" i="1"/>
  <c r="D986" i="1"/>
  <c r="B986" i="1"/>
  <c r="N986" i="1" s="1"/>
  <c r="AF985" i="1"/>
  <c r="AE985" i="1"/>
  <c r="AG985" i="1" s="1"/>
  <c r="AC985" i="1"/>
  <c r="Z985" i="1"/>
  <c r="AA985" i="1" s="1"/>
  <c r="Y985" i="1"/>
  <c r="W985" i="1"/>
  <c r="D985" i="1" s="1"/>
  <c r="B985" i="1"/>
  <c r="N985" i="1" s="1"/>
  <c r="P985" i="1" s="1"/>
  <c r="Q985" i="1" s="1"/>
  <c r="AF984" i="1"/>
  <c r="AE984" i="1"/>
  <c r="AH984" i="1" s="1"/>
  <c r="AC984" i="1"/>
  <c r="AA984" i="1"/>
  <c r="Z984" i="1"/>
  <c r="Y984" i="1"/>
  <c r="W984" i="1"/>
  <c r="Q984" i="1"/>
  <c r="N984" i="1"/>
  <c r="D984" i="1"/>
  <c r="B984" i="1"/>
  <c r="O984" i="1" s="1"/>
  <c r="AF983" i="1"/>
  <c r="AE983" i="1"/>
  <c r="AH983" i="1" s="1"/>
  <c r="AC983" i="1"/>
  <c r="Z983" i="1"/>
  <c r="AA983" i="1" s="1"/>
  <c r="Y983" i="1"/>
  <c r="W983" i="1"/>
  <c r="Q983" i="1"/>
  <c r="O983" i="1"/>
  <c r="N983" i="1"/>
  <c r="D983" i="1"/>
  <c r="B983" i="1"/>
  <c r="AG982" i="1"/>
  <c r="AF982" i="1"/>
  <c r="AE982" i="1"/>
  <c r="AC982" i="1"/>
  <c r="AA982" i="1"/>
  <c r="Z982" i="1"/>
  <c r="Y982" i="1"/>
  <c r="W982" i="1"/>
  <c r="D982" i="1" s="1"/>
  <c r="Q982" i="1"/>
  <c r="AH982" i="1" s="1"/>
  <c r="B982" i="1"/>
  <c r="O982" i="1" s="1"/>
  <c r="AG981" i="1"/>
  <c r="AF981" i="1"/>
  <c r="AE981" i="1"/>
  <c r="AC981" i="1"/>
  <c r="AA981" i="1"/>
  <c r="Z981" i="1"/>
  <c r="Y981" i="1"/>
  <c r="W981" i="1"/>
  <c r="D981" i="1"/>
  <c r="B981" i="1"/>
  <c r="N981" i="1" s="1"/>
  <c r="P981" i="1" s="1"/>
  <c r="Q981" i="1" s="1"/>
  <c r="AF980" i="1"/>
  <c r="AE980" i="1"/>
  <c r="AH980" i="1" s="1"/>
  <c r="AC980" i="1"/>
  <c r="Z980" i="1"/>
  <c r="AA980" i="1" s="1"/>
  <c r="Y980" i="1"/>
  <c r="W980" i="1"/>
  <c r="Q980" i="1"/>
  <c r="O980" i="1"/>
  <c r="N980" i="1"/>
  <c r="D980" i="1"/>
  <c r="B980" i="1"/>
  <c r="AH979" i="1"/>
  <c r="AF979" i="1"/>
  <c r="AE979" i="1"/>
  <c r="AC979" i="1"/>
  <c r="AG979" i="1" s="1"/>
  <c r="Z979" i="1"/>
  <c r="AA979" i="1" s="1"/>
  <c r="Y979" i="1"/>
  <c r="W979" i="1"/>
  <c r="Q979" i="1"/>
  <c r="D979" i="1"/>
  <c r="B979" i="1"/>
  <c r="N979" i="1" s="1"/>
  <c r="AF978" i="1"/>
  <c r="AE978" i="1"/>
  <c r="AG978" i="1" s="1"/>
  <c r="AC978" i="1"/>
  <c r="Z978" i="1"/>
  <c r="AA978" i="1" s="1"/>
  <c r="Y978" i="1"/>
  <c r="W978" i="1"/>
  <c r="Q978" i="1"/>
  <c r="O978" i="1"/>
  <c r="N978" i="1"/>
  <c r="D978" i="1"/>
  <c r="B978" i="1"/>
  <c r="AG977" i="1"/>
  <c r="AF977" i="1"/>
  <c r="AE977" i="1"/>
  <c r="AC977" i="1"/>
  <c r="Z977" i="1"/>
  <c r="AA977" i="1" s="1"/>
  <c r="Y977" i="1"/>
  <c r="W977" i="1"/>
  <c r="N977" i="1"/>
  <c r="P977" i="1" s="1"/>
  <c r="Q977" i="1" s="1"/>
  <c r="AH977" i="1" s="1"/>
  <c r="D977" i="1"/>
  <c r="B977" i="1"/>
  <c r="O977" i="1" s="1"/>
  <c r="AG976" i="1"/>
  <c r="AF976" i="1"/>
  <c r="AE976" i="1"/>
  <c r="AC976" i="1"/>
  <c r="Z976" i="1"/>
  <c r="AA976" i="1" s="1"/>
  <c r="Y976" i="1"/>
  <c r="W976" i="1"/>
  <c r="Q976" i="1"/>
  <c r="O976" i="1"/>
  <c r="D976" i="1"/>
  <c r="B976" i="1"/>
  <c r="N976" i="1" s="1"/>
  <c r="AH975" i="1"/>
  <c r="AF975" i="1"/>
  <c r="AE975" i="1"/>
  <c r="AC975" i="1"/>
  <c r="AA975" i="1"/>
  <c r="Z975" i="1"/>
  <c r="Y975" i="1"/>
  <c r="W975" i="1"/>
  <c r="D975" i="1" s="1"/>
  <c r="Q975" i="1"/>
  <c r="B975" i="1"/>
  <c r="AF974" i="1"/>
  <c r="AE974" i="1"/>
  <c r="AH974" i="1" s="1"/>
  <c r="AC974" i="1"/>
  <c r="Z974" i="1"/>
  <c r="AA974" i="1" s="1"/>
  <c r="Y974" i="1"/>
  <c r="W974" i="1"/>
  <c r="Q974" i="1"/>
  <c r="O974" i="1"/>
  <c r="N974" i="1"/>
  <c r="D974" i="1"/>
  <c r="B974" i="1"/>
  <c r="AG973" i="1"/>
  <c r="AF973" i="1"/>
  <c r="AE973" i="1"/>
  <c r="AC973" i="1"/>
  <c r="AA973" i="1"/>
  <c r="Z973" i="1"/>
  <c r="Y973" i="1"/>
  <c r="W973" i="1"/>
  <c r="D973" i="1" s="1"/>
  <c r="Q973" i="1"/>
  <c r="AH973" i="1" s="1"/>
  <c r="N973" i="1"/>
  <c r="B973" i="1"/>
  <c r="O973" i="1" s="1"/>
  <c r="AG972" i="1"/>
  <c r="AF972" i="1"/>
  <c r="AE972" i="1"/>
  <c r="AC972" i="1"/>
  <c r="Z972" i="1"/>
  <c r="AA972" i="1" s="1"/>
  <c r="Y972" i="1"/>
  <c r="W972" i="1"/>
  <c r="Q972" i="1"/>
  <c r="O972" i="1"/>
  <c r="D972" i="1"/>
  <c r="B972" i="1"/>
  <c r="N972" i="1" s="1"/>
  <c r="AH971" i="1"/>
  <c r="AF971" i="1"/>
  <c r="AE971" i="1"/>
  <c r="AG971" i="1" s="1"/>
  <c r="AC971" i="1"/>
  <c r="AA971" i="1"/>
  <c r="Z971" i="1"/>
  <c r="Y971" i="1"/>
  <c r="W971" i="1"/>
  <c r="D971" i="1" s="1"/>
  <c r="Q971" i="1"/>
  <c r="B971" i="1"/>
  <c r="AF970" i="1"/>
  <c r="AE970" i="1"/>
  <c r="AH970" i="1" s="1"/>
  <c r="AC970" i="1"/>
  <c r="Z970" i="1"/>
  <c r="AA970" i="1" s="1"/>
  <c r="Y970" i="1"/>
  <c r="W970" i="1"/>
  <c r="Q970" i="1"/>
  <c r="O970" i="1"/>
  <c r="N970" i="1"/>
  <c r="D970" i="1"/>
  <c r="B970" i="1"/>
  <c r="AG969" i="1"/>
  <c r="AF969" i="1"/>
  <c r="AE969" i="1"/>
  <c r="AC969" i="1"/>
  <c r="AA969" i="1"/>
  <c r="Z969" i="1"/>
  <c r="Y969" i="1"/>
  <c r="W969" i="1"/>
  <c r="D969" i="1" s="1"/>
  <c r="Q969" i="1"/>
  <c r="AH969" i="1" s="1"/>
  <c r="N969" i="1"/>
  <c r="B969" i="1"/>
  <c r="O969" i="1" s="1"/>
  <c r="AG968" i="1"/>
  <c r="AF968" i="1"/>
  <c r="AE968" i="1"/>
  <c r="AC968" i="1"/>
  <c r="Z968" i="1"/>
  <c r="AA968" i="1" s="1"/>
  <c r="Y968" i="1"/>
  <c r="W968" i="1"/>
  <c r="Q968" i="1"/>
  <c r="O968" i="1"/>
  <c r="D968" i="1"/>
  <c r="B968" i="1"/>
  <c r="N968" i="1" s="1"/>
  <c r="AH967" i="1"/>
  <c r="AF967" i="1"/>
  <c r="AE967" i="1"/>
  <c r="AC967" i="1"/>
  <c r="AA967" i="1"/>
  <c r="Z967" i="1"/>
  <c r="Y967" i="1"/>
  <c r="W967" i="1"/>
  <c r="Q967" i="1"/>
  <c r="D967" i="1"/>
  <c r="B967" i="1"/>
  <c r="AF966" i="1"/>
  <c r="AE966" i="1"/>
  <c r="AC966" i="1"/>
  <c r="Z966" i="1"/>
  <c r="AA966" i="1" s="1"/>
  <c r="Y966" i="1"/>
  <c r="W966" i="1"/>
  <c r="Q966" i="1"/>
  <c r="O966" i="1"/>
  <c r="N966" i="1"/>
  <c r="D966" i="1"/>
  <c r="B966" i="1"/>
  <c r="AG965" i="1"/>
  <c r="AF965" i="1"/>
  <c r="AE965" i="1"/>
  <c r="AC965" i="1"/>
  <c r="AA965" i="1"/>
  <c r="Z965" i="1"/>
  <c r="Y965" i="1"/>
  <c r="W965" i="1"/>
  <c r="D965" i="1" s="1"/>
  <c r="Q965" i="1"/>
  <c r="AH965" i="1" s="1"/>
  <c r="B965" i="1"/>
  <c r="O965" i="1" s="1"/>
  <c r="AG964" i="1"/>
  <c r="AF964" i="1"/>
  <c r="AE964" i="1"/>
  <c r="AC964" i="1"/>
  <c r="Z964" i="1"/>
  <c r="AA964" i="1" s="1"/>
  <c r="Y964" i="1"/>
  <c r="W964" i="1"/>
  <c r="Q964" i="1"/>
  <c r="D964" i="1"/>
  <c r="B964" i="1"/>
  <c r="N964" i="1" s="1"/>
  <c r="AF963" i="1"/>
  <c r="AE963" i="1"/>
  <c r="AH963" i="1" s="1"/>
  <c r="AC963" i="1"/>
  <c r="AA963" i="1"/>
  <c r="Z963" i="1"/>
  <c r="Y963" i="1"/>
  <c r="W963" i="1"/>
  <c r="D963" i="1" s="1"/>
  <c r="Q963" i="1"/>
  <c r="B963" i="1"/>
  <c r="O963" i="1" s="1"/>
  <c r="AF962" i="1"/>
  <c r="AE962" i="1"/>
  <c r="AC962" i="1"/>
  <c r="Z962" i="1"/>
  <c r="AA962" i="1" s="1"/>
  <c r="Y962" i="1"/>
  <c r="W962" i="1"/>
  <c r="Q962" i="1"/>
  <c r="O962" i="1"/>
  <c r="N962" i="1"/>
  <c r="D962" i="1"/>
  <c r="B962" i="1"/>
  <c r="AH961" i="1"/>
  <c r="AF961" i="1"/>
  <c r="AE961" i="1"/>
  <c r="AC961" i="1"/>
  <c r="AG961" i="1" s="1"/>
  <c r="AA961" i="1"/>
  <c r="Z961" i="1"/>
  <c r="Y961" i="1"/>
  <c r="W961" i="1"/>
  <c r="D961" i="1" s="1"/>
  <c r="Q961" i="1"/>
  <c r="B961" i="1"/>
  <c r="O961" i="1" s="1"/>
  <c r="AG960" i="1"/>
  <c r="AF960" i="1"/>
  <c r="AE960" i="1"/>
  <c r="AC960" i="1"/>
  <c r="AA960" i="1"/>
  <c r="Z960" i="1"/>
  <c r="Y960" i="1"/>
  <c r="W960" i="1"/>
  <c r="Q960" i="1"/>
  <c r="D960" i="1"/>
  <c r="B960" i="1"/>
  <c r="N960" i="1" s="1"/>
  <c r="AH959" i="1"/>
  <c r="AF959" i="1"/>
  <c r="AE959" i="1"/>
  <c r="AC959" i="1"/>
  <c r="AA959" i="1"/>
  <c r="Z959" i="1"/>
  <c r="Y959" i="1"/>
  <c r="W959" i="1"/>
  <c r="D959" i="1" s="1"/>
  <c r="Q959" i="1"/>
  <c r="B959" i="1"/>
  <c r="O959" i="1" s="1"/>
  <c r="AF958" i="1"/>
  <c r="AE958" i="1"/>
  <c r="AC958" i="1"/>
  <c r="Z958" i="1"/>
  <c r="AA958" i="1" s="1"/>
  <c r="Y958" i="1"/>
  <c r="W958" i="1"/>
  <c r="P958" i="1"/>
  <c r="Q958" i="1" s="1"/>
  <c r="O958" i="1"/>
  <c r="D958" i="1"/>
  <c r="B958" i="1"/>
  <c r="N958" i="1" s="1"/>
  <c r="AF957" i="1"/>
  <c r="AE957" i="1"/>
  <c r="AG957" i="1" s="1"/>
  <c r="AC957" i="1"/>
  <c r="Z957" i="1"/>
  <c r="AA957" i="1" s="1"/>
  <c r="Y957" i="1"/>
  <c r="W957" i="1"/>
  <c r="Q957" i="1"/>
  <c r="O957" i="1"/>
  <c r="N957" i="1"/>
  <c r="D957" i="1"/>
  <c r="B957" i="1"/>
  <c r="AG956" i="1"/>
  <c r="AF956" i="1"/>
  <c r="AE956" i="1"/>
  <c r="AC956" i="1"/>
  <c r="AA956" i="1"/>
  <c r="Z956" i="1"/>
  <c r="Y956" i="1"/>
  <c r="W956" i="1"/>
  <c r="D956" i="1" s="1"/>
  <c r="B956" i="1"/>
  <c r="AG955" i="1"/>
  <c r="AF955" i="1"/>
  <c r="AE955" i="1"/>
  <c r="AC955" i="1"/>
  <c r="AA955" i="1"/>
  <c r="Z955" i="1"/>
  <c r="Y955" i="1"/>
  <c r="W955" i="1"/>
  <c r="Q955" i="1"/>
  <c r="N955" i="1"/>
  <c r="D955" i="1"/>
  <c r="B955" i="1"/>
  <c r="O955" i="1" s="1"/>
  <c r="AG954" i="1"/>
  <c r="AF954" i="1"/>
  <c r="AE954" i="1"/>
  <c r="AC954" i="1"/>
  <c r="AA954" i="1"/>
  <c r="Z954" i="1"/>
  <c r="Y954" i="1"/>
  <c r="W954" i="1"/>
  <c r="Q954" i="1"/>
  <c r="N954" i="1"/>
  <c r="D954" i="1"/>
  <c r="B954" i="1"/>
  <c r="O954" i="1" s="1"/>
  <c r="AG953" i="1"/>
  <c r="AF953" i="1"/>
  <c r="AE953" i="1"/>
  <c r="AC953" i="1"/>
  <c r="Z953" i="1"/>
  <c r="AA953" i="1" s="1"/>
  <c r="Y953" i="1"/>
  <c r="W953" i="1"/>
  <c r="Q953" i="1"/>
  <c r="D953" i="1"/>
  <c r="B953" i="1"/>
  <c r="O953" i="1" s="1"/>
  <c r="AF952" i="1"/>
  <c r="AE952" i="1"/>
  <c r="AH952" i="1" s="1"/>
  <c r="AC952" i="1"/>
  <c r="AA952" i="1"/>
  <c r="Z952" i="1"/>
  <c r="Y952" i="1"/>
  <c r="W952" i="1"/>
  <c r="D952" i="1" s="1"/>
  <c r="Q952" i="1"/>
  <c r="B952" i="1"/>
  <c r="AG951" i="1"/>
  <c r="AF951" i="1"/>
  <c r="AE951" i="1"/>
  <c r="AC951" i="1"/>
  <c r="AA951" i="1"/>
  <c r="Z951" i="1"/>
  <c r="Y951" i="1"/>
  <c r="W951" i="1"/>
  <c r="Q951" i="1"/>
  <c r="D951" i="1"/>
  <c r="B951" i="1"/>
  <c r="O951" i="1" s="1"/>
  <c r="AG950" i="1"/>
  <c r="AF950" i="1"/>
  <c r="AE950" i="1"/>
  <c r="AC950" i="1"/>
  <c r="AA950" i="1"/>
  <c r="Z950" i="1"/>
  <c r="Y950" i="1"/>
  <c r="W950" i="1"/>
  <c r="Q950" i="1"/>
  <c r="N950" i="1"/>
  <c r="D950" i="1"/>
  <c r="B950" i="1"/>
  <c r="O950" i="1" s="1"/>
  <c r="AG949" i="1"/>
  <c r="AF949" i="1"/>
  <c r="AE949" i="1"/>
  <c r="AC949" i="1"/>
  <c r="AA949" i="1"/>
  <c r="Z949" i="1"/>
  <c r="Y949" i="1"/>
  <c r="W949" i="1"/>
  <c r="Q949" i="1"/>
  <c r="D949" i="1"/>
  <c r="B949" i="1"/>
  <c r="O949" i="1" s="1"/>
  <c r="AF948" i="1"/>
  <c r="AE948" i="1"/>
  <c r="AH948" i="1" s="1"/>
  <c r="AC948" i="1"/>
  <c r="AA948" i="1"/>
  <c r="Z948" i="1"/>
  <c r="Y948" i="1"/>
  <c r="W948" i="1"/>
  <c r="Q948" i="1"/>
  <c r="N948" i="1"/>
  <c r="D948" i="1"/>
  <c r="B948" i="1"/>
  <c r="O948" i="1" s="1"/>
  <c r="AF947" i="1"/>
  <c r="AE947" i="1"/>
  <c r="AH947" i="1" s="1"/>
  <c r="AC947" i="1"/>
  <c r="Z947" i="1"/>
  <c r="AA947" i="1" s="1"/>
  <c r="Y947" i="1"/>
  <c r="W947" i="1"/>
  <c r="Q947" i="1"/>
  <c r="O947" i="1"/>
  <c r="N947" i="1"/>
  <c r="D947" i="1"/>
  <c r="B947" i="1"/>
  <c r="AH946" i="1"/>
  <c r="AF946" i="1"/>
  <c r="AE946" i="1"/>
  <c r="AC946" i="1"/>
  <c r="AG946" i="1" s="1"/>
  <c r="AA946" i="1"/>
  <c r="Z946" i="1"/>
  <c r="Y946" i="1"/>
  <c r="W946" i="1"/>
  <c r="D946" i="1" s="1"/>
  <c r="Q946" i="1"/>
  <c r="B946" i="1"/>
  <c r="O946" i="1" s="1"/>
  <c r="AG945" i="1"/>
  <c r="AF945" i="1"/>
  <c r="AE945" i="1"/>
  <c r="AC945" i="1"/>
  <c r="AA945" i="1"/>
  <c r="Z945" i="1"/>
  <c r="Y945" i="1"/>
  <c r="W945" i="1"/>
  <c r="Q945" i="1"/>
  <c r="D945" i="1"/>
  <c r="B945" i="1"/>
  <c r="O945" i="1" s="1"/>
  <c r="AF944" i="1"/>
  <c r="AE944" i="1"/>
  <c r="AH944" i="1" s="1"/>
  <c r="AC944" i="1"/>
  <c r="AA944" i="1"/>
  <c r="Z944" i="1"/>
  <c r="Y944" i="1"/>
  <c r="W944" i="1"/>
  <c r="O944" i="1"/>
  <c r="N944" i="1"/>
  <c r="P944" i="1" s="1"/>
  <c r="Q944" i="1" s="1"/>
  <c r="D944" i="1"/>
  <c r="B944" i="1"/>
  <c r="AH943" i="1"/>
  <c r="AF943" i="1"/>
  <c r="AE943" i="1"/>
  <c r="AC943" i="1"/>
  <c r="AG943" i="1" s="1"/>
  <c r="AA943" i="1"/>
  <c r="Z943" i="1"/>
  <c r="Y943" i="1"/>
  <c r="W943" i="1"/>
  <c r="D943" i="1" s="1"/>
  <c r="Q943" i="1"/>
  <c r="B943" i="1"/>
  <c r="N943" i="1" s="1"/>
  <c r="AH942" i="1"/>
  <c r="AF942" i="1"/>
  <c r="AE942" i="1"/>
  <c r="AC942" i="1"/>
  <c r="Z942" i="1"/>
  <c r="AA942" i="1" s="1"/>
  <c r="Y942" i="1"/>
  <c r="W942" i="1"/>
  <c r="Q942" i="1"/>
  <c r="O942" i="1"/>
  <c r="N942" i="1"/>
  <c r="D942" i="1"/>
  <c r="B942" i="1"/>
  <c r="AF941" i="1"/>
  <c r="AE941" i="1"/>
  <c r="AC941" i="1"/>
  <c r="AG941" i="1" s="1"/>
  <c r="AA941" i="1"/>
  <c r="Z941" i="1"/>
  <c r="Y941" i="1"/>
  <c r="W941" i="1"/>
  <c r="N941" i="1"/>
  <c r="P941" i="1" s="1"/>
  <c r="Q941" i="1" s="1"/>
  <c r="AH941" i="1" s="1"/>
  <c r="D941" i="1"/>
  <c r="B941" i="1"/>
  <c r="O941" i="1" s="1"/>
  <c r="AF940" i="1"/>
  <c r="AE940" i="1"/>
  <c r="AH940" i="1" s="1"/>
  <c r="AC940" i="1"/>
  <c r="Z940" i="1"/>
  <c r="AA940" i="1" s="1"/>
  <c r="Y940" i="1"/>
  <c r="W940" i="1"/>
  <c r="Q940" i="1"/>
  <c r="O940" i="1"/>
  <c r="N940" i="1"/>
  <c r="D940" i="1"/>
  <c r="B940" i="1"/>
  <c r="AH939" i="1"/>
  <c r="AF939" i="1"/>
  <c r="AE939" i="1"/>
  <c r="AC939" i="1"/>
  <c r="AG939" i="1" s="1"/>
  <c r="AA939" i="1"/>
  <c r="Z939" i="1"/>
  <c r="Y939" i="1"/>
  <c r="W939" i="1"/>
  <c r="D939" i="1" s="1"/>
  <c r="Q939" i="1"/>
  <c r="B939" i="1"/>
  <c r="O939" i="1" s="1"/>
  <c r="AG938" i="1"/>
  <c r="AF938" i="1"/>
  <c r="AE938" i="1"/>
  <c r="AC938" i="1"/>
  <c r="AA938" i="1"/>
  <c r="Z938" i="1"/>
  <c r="Y938" i="1"/>
  <c r="W938" i="1"/>
  <c r="Q938" i="1"/>
  <c r="D938" i="1"/>
  <c r="B938" i="1"/>
  <c r="O938" i="1" s="1"/>
  <c r="AF937" i="1"/>
  <c r="AE937" i="1"/>
  <c r="AH937" i="1" s="1"/>
  <c r="AC937" i="1"/>
  <c r="AA937" i="1"/>
  <c r="Z937" i="1"/>
  <c r="Y937" i="1"/>
  <c r="W937" i="1"/>
  <c r="Q937" i="1"/>
  <c r="N937" i="1"/>
  <c r="D937" i="1"/>
  <c r="B937" i="1"/>
  <c r="O937" i="1" s="1"/>
  <c r="AF936" i="1"/>
  <c r="AE936" i="1"/>
  <c r="AH936" i="1" s="1"/>
  <c r="AC936" i="1"/>
  <c r="Z936" i="1"/>
  <c r="AA936" i="1" s="1"/>
  <c r="Y936" i="1"/>
  <c r="W936" i="1"/>
  <c r="Q936" i="1"/>
  <c r="O936" i="1"/>
  <c r="N936" i="1"/>
  <c r="D936" i="1"/>
  <c r="B936" i="1"/>
  <c r="AH935" i="1"/>
  <c r="AF935" i="1"/>
  <c r="AE935" i="1"/>
  <c r="AC935" i="1"/>
  <c r="AG935" i="1" s="1"/>
  <c r="AA935" i="1"/>
  <c r="Z935" i="1"/>
  <c r="Y935" i="1"/>
  <c r="W935" i="1"/>
  <c r="Q935" i="1"/>
  <c r="O935" i="1"/>
  <c r="N935" i="1"/>
  <c r="P935" i="1" s="1"/>
  <c r="D935" i="1"/>
  <c r="B935" i="1"/>
  <c r="AH934" i="1"/>
  <c r="AF934" i="1"/>
  <c r="AE934" i="1"/>
  <c r="AC934" i="1"/>
  <c r="AG934" i="1" s="1"/>
  <c r="Z934" i="1"/>
  <c r="AA934" i="1" s="1"/>
  <c r="Y934" i="1"/>
  <c r="W934" i="1"/>
  <c r="Q934" i="1"/>
  <c r="O934" i="1"/>
  <c r="D934" i="1"/>
  <c r="B934" i="1"/>
  <c r="N934" i="1" s="1"/>
  <c r="AF933" i="1"/>
  <c r="AE933" i="1"/>
  <c r="AG933" i="1" s="1"/>
  <c r="AC933" i="1"/>
  <c r="Z933" i="1"/>
  <c r="AA933" i="1" s="1"/>
  <c r="Y933" i="1"/>
  <c r="W933" i="1"/>
  <c r="Q933" i="1"/>
  <c r="O933" i="1"/>
  <c r="N933" i="1"/>
  <c r="D933" i="1"/>
  <c r="B933" i="1"/>
  <c r="AG932" i="1"/>
  <c r="AF932" i="1"/>
  <c r="AE932" i="1"/>
  <c r="AC932" i="1"/>
  <c r="AA932" i="1"/>
  <c r="Z932" i="1"/>
  <c r="Y932" i="1"/>
  <c r="W932" i="1"/>
  <c r="Q932" i="1"/>
  <c r="AH932" i="1" s="1"/>
  <c r="O932" i="1"/>
  <c r="D932" i="1"/>
  <c r="B932" i="1"/>
  <c r="N932" i="1" s="1"/>
  <c r="AH931" i="1"/>
  <c r="AF931" i="1"/>
  <c r="AE931" i="1"/>
  <c r="AG931" i="1" s="1"/>
  <c r="AC931" i="1"/>
  <c r="Z931" i="1"/>
  <c r="AA931" i="1" s="1"/>
  <c r="Y931" i="1"/>
  <c r="W931" i="1"/>
  <c r="Q931" i="1"/>
  <c r="O931" i="1"/>
  <c r="N931" i="1"/>
  <c r="D931" i="1"/>
  <c r="B931" i="1"/>
  <c r="AH930" i="1"/>
  <c r="AF930" i="1"/>
  <c r="AE930" i="1"/>
  <c r="AC930" i="1"/>
  <c r="AG930" i="1" s="1"/>
  <c r="AA930" i="1"/>
  <c r="Z930" i="1"/>
  <c r="Y930" i="1"/>
  <c r="W930" i="1"/>
  <c r="D930" i="1" s="1"/>
  <c r="Q930" i="1"/>
  <c r="B930" i="1"/>
  <c r="N930" i="1" s="1"/>
  <c r="AH929" i="1"/>
  <c r="AF929" i="1"/>
  <c r="AE929" i="1"/>
  <c r="AC929" i="1"/>
  <c r="Z929" i="1"/>
  <c r="AA929" i="1" s="1"/>
  <c r="Y929" i="1"/>
  <c r="W929" i="1"/>
  <c r="Q929" i="1"/>
  <c r="O929" i="1"/>
  <c r="N929" i="1"/>
  <c r="D929" i="1"/>
  <c r="B929" i="1"/>
  <c r="AH928" i="1"/>
  <c r="AF928" i="1"/>
  <c r="AE928" i="1"/>
  <c r="AC928" i="1"/>
  <c r="AG928" i="1" s="1"/>
  <c r="AA928" i="1"/>
  <c r="Z928" i="1"/>
  <c r="Y928" i="1"/>
  <c r="W928" i="1"/>
  <c r="Q928" i="1"/>
  <c r="D928" i="1"/>
  <c r="B928" i="1"/>
  <c r="N928" i="1" s="1"/>
  <c r="AF927" i="1"/>
  <c r="AE927" i="1"/>
  <c r="AG927" i="1" s="1"/>
  <c r="AC927" i="1"/>
  <c r="Z927" i="1"/>
  <c r="AA927" i="1" s="1"/>
  <c r="Y927" i="1"/>
  <c r="W927" i="1"/>
  <c r="Q927" i="1"/>
  <c r="O927" i="1"/>
  <c r="N927" i="1"/>
  <c r="D927" i="1"/>
  <c r="B927" i="1"/>
  <c r="AH926" i="1"/>
  <c r="AF926" i="1"/>
  <c r="AE926" i="1"/>
  <c r="AC926" i="1"/>
  <c r="AG926" i="1" s="1"/>
  <c r="Z926" i="1"/>
  <c r="AA926" i="1" s="1"/>
  <c r="Y926" i="1"/>
  <c r="W926" i="1"/>
  <c r="Q926" i="1"/>
  <c r="O926" i="1"/>
  <c r="D926" i="1"/>
  <c r="B926" i="1"/>
  <c r="N926" i="1" s="1"/>
  <c r="AF925" i="1"/>
  <c r="AE925" i="1"/>
  <c r="AG925" i="1" s="1"/>
  <c r="AC925" i="1"/>
  <c r="Z925" i="1"/>
  <c r="AA925" i="1" s="1"/>
  <c r="Y925" i="1"/>
  <c r="W925" i="1"/>
  <c r="D925" i="1" s="1"/>
  <c r="N925" i="1"/>
  <c r="P925" i="1" s="1"/>
  <c r="Q925" i="1" s="1"/>
  <c r="B925" i="1"/>
  <c r="O925" i="1" s="1"/>
  <c r="AF924" i="1"/>
  <c r="AE924" i="1"/>
  <c r="AH924" i="1" s="1"/>
  <c r="AC924" i="1"/>
  <c r="AA924" i="1"/>
  <c r="Z924" i="1"/>
  <c r="Y924" i="1"/>
  <c r="W924" i="1"/>
  <c r="Q924" i="1"/>
  <c r="N924" i="1"/>
  <c r="D924" i="1"/>
  <c r="B924" i="1"/>
  <c r="O924" i="1" s="1"/>
  <c r="AF923" i="1"/>
  <c r="AE923" i="1"/>
  <c r="AH923" i="1" s="1"/>
  <c r="AC923" i="1"/>
  <c r="Z923" i="1"/>
  <c r="AA923" i="1" s="1"/>
  <c r="Y923" i="1"/>
  <c r="W923" i="1"/>
  <c r="Q923" i="1"/>
  <c r="O923" i="1"/>
  <c r="N923" i="1"/>
  <c r="D923" i="1"/>
  <c r="B923" i="1"/>
  <c r="AH922" i="1"/>
  <c r="AF922" i="1"/>
  <c r="AE922" i="1"/>
  <c r="AC922" i="1"/>
  <c r="AG922" i="1" s="1"/>
  <c r="AA922" i="1"/>
  <c r="Z922" i="1"/>
  <c r="Y922" i="1"/>
  <c r="W922" i="1"/>
  <c r="D922" i="1" s="1"/>
  <c r="Q922" i="1"/>
  <c r="B922" i="1"/>
  <c r="O922" i="1" s="1"/>
  <c r="AG921" i="1"/>
  <c r="AF921" i="1"/>
  <c r="AE921" i="1"/>
  <c r="AC921" i="1"/>
  <c r="AA921" i="1"/>
  <c r="Z921" i="1"/>
  <c r="Y921" i="1"/>
  <c r="W921" i="1"/>
  <c r="Q921" i="1"/>
  <c r="D921" i="1"/>
  <c r="B921" i="1"/>
  <c r="O921" i="1" s="1"/>
  <c r="AF920" i="1"/>
  <c r="AE920" i="1"/>
  <c r="AH920" i="1" s="1"/>
  <c r="AC920" i="1"/>
  <c r="AA920" i="1"/>
  <c r="Z920" i="1"/>
  <c r="Y920" i="1"/>
  <c r="W920" i="1"/>
  <c r="Q920" i="1"/>
  <c r="N920" i="1"/>
  <c r="D920" i="1"/>
  <c r="B920" i="1"/>
  <c r="O920" i="1" s="1"/>
  <c r="AF919" i="1"/>
  <c r="AE919" i="1"/>
  <c r="AG919" i="1" s="1"/>
  <c r="AC919" i="1"/>
  <c r="Z919" i="1"/>
  <c r="AA919" i="1" s="1"/>
  <c r="Y919" i="1"/>
  <c r="W919" i="1"/>
  <c r="P919" i="1"/>
  <c r="Q919" i="1" s="1"/>
  <c r="O919" i="1"/>
  <c r="D919" i="1"/>
  <c r="B919" i="1"/>
  <c r="N919" i="1" s="1"/>
  <c r="AH918" i="1"/>
  <c r="AF918" i="1"/>
  <c r="AE918" i="1"/>
  <c r="AG918" i="1" s="1"/>
  <c r="AC918" i="1"/>
  <c r="Z918" i="1"/>
  <c r="AA918" i="1" s="1"/>
  <c r="Y918" i="1"/>
  <c r="W918" i="1"/>
  <c r="Q918" i="1"/>
  <c r="O918" i="1"/>
  <c r="N918" i="1"/>
  <c r="D918" i="1"/>
  <c r="B918" i="1"/>
  <c r="AF917" i="1"/>
  <c r="AE917" i="1"/>
  <c r="AC917" i="1"/>
  <c r="AG917" i="1" s="1"/>
  <c r="AA917" i="1"/>
  <c r="Z917" i="1"/>
  <c r="Y917" i="1"/>
  <c r="W917" i="1"/>
  <c r="D917" i="1"/>
  <c r="B917" i="1"/>
  <c r="O917" i="1" s="1"/>
  <c r="AF916" i="1"/>
  <c r="AE916" i="1"/>
  <c r="AH916" i="1" s="1"/>
  <c r="AC916" i="1"/>
  <c r="AA916" i="1"/>
  <c r="Z916" i="1"/>
  <c r="Y916" i="1"/>
  <c r="W916" i="1"/>
  <c r="Q916" i="1"/>
  <c r="N916" i="1"/>
  <c r="D916" i="1"/>
  <c r="B916" i="1"/>
  <c r="O916" i="1" s="1"/>
  <c r="AG915" i="1"/>
  <c r="AF915" i="1"/>
  <c r="AE915" i="1"/>
  <c r="AH915" i="1" s="1"/>
  <c r="AC915" i="1"/>
  <c r="AA915" i="1"/>
  <c r="Z915" i="1"/>
  <c r="Y915" i="1"/>
  <c r="W915" i="1"/>
  <c r="Q915" i="1"/>
  <c r="N915" i="1"/>
  <c r="D915" i="1"/>
  <c r="B915" i="1"/>
  <c r="O915" i="1" s="1"/>
  <c r="AG914" i="1"/>
  <c r="AF914" i="1"/>
  <c r="AE914" i="1"/>
  <c r="AC914" i="1"/>
  <c r="AA914" i="1"/>
  <c r="Z914" i="1"/>
  <c r="Y914" i="1"/>
  <c r="W914" i="1"/>
  <c r="Q914" i="1"/>
  <c r="D914" i="1"/>
  <c r="B914" i="1"/>
  <c r="O914" i="1" s="1"/>
  <c r="AF913" i="1"/>
  <c r="AE913" i="1"/>
  <c r="AH913" i="1" s="1"/>
  <c r="AC913" i="1"/>
  <c r="AA913" i="1"/>
  <c r="Z913" i="1"/>
  <c r="Y913" i="1"/>
  <c r="W913" i="1"/>
  <c r="Q913" i="1"/>
  <c r="D913" i="1"/>
  <c r="B913" i="1"/>
  <c r="O913" i="1" s="1"/>
  <c r="AF912" i="1"/>
  <c r="AE912" i="1"/>
  <c r="AH912" i="1" s="1"/>
  <c r="AC912" i="1"/>
  <c r="AA912" i="1"/>
  <c r="Z912" i="1"/>
  <c r="Y912" i="1"/>
  <c r="W912" i="1"/>
  <c r="Q912" i="1"/>
  <c r="N912" i="1"/>
  <c r="D912" i="1"/>
  <c r="B912" i="1"/>
  <c r="O912" i="1" s="1"/>
  <c r="AG911" i="1"/>
  <c r="AF911" i="1"/>
  <c r="AE911" i="1"/>
  <c r="AH911" i="1" s="1"/>
  <c r="AC911" i="1"/>
  <c r="AA911" i="1"/>
  <c r="Z911" i="1"/>
  <c r="Y911" i="1"/>
  <c r="W911" i="1"/>
  <c r="Q911" i="1"/>
  <c r="N911" i="1"/>
  <c r="D911" i="1"/>
  <c r="B911" i="1"/>
  <c r="O911" i="1" s="1"/>
  <c r="AG910" i="1"/>
  <c r="AF910" i="1"/>
  <c r="AE910" i="1"/>
  <c r="AC910" i="1"/>
  <c r="AA910" i="1"/>
  <c r="Z910" i="1"/>
  <c r="Y910" i="1"/>
  <c r="W910" i="1"/>
  <c r="Q910" i="1"/>
  <c r="D910" i="1"/>
  <c r="B910" i="1"/>
  <c r="O910" i="1" s="1"/>
  <c r="AF909" i="1"/>
  <c r="AE909" i="1"/>
  <c r="AH909" i="1" s="1"/>
  <c r="AC909" i="1"/>
  <c r="AA909" i="1"/>
  <c r="Z909" i="1"/>
  <c r="Y909" i="1"/>
  <c r="W909" i="1"/>
  <c r="Q909" i="1"/>
  <c r="D909" i="1"/>
  <c r="B909" i="1"/>
  <c r="O909" i="1" s="1"/>
  <c r="AF908" i="1"/>
  <c r="AE908" i="1"/>
  <c r="AH908" i="1" s="1"/>
  <c r="AC908" i="1"/>
  <c r="AA908" i="1"/>
  <c r="Z908" i="1"/>
  <c r="Y908" i="1"/>
  <c r="W908" i="1"/>
  <c r="Q908" i="1"/>
  <c r="N908" i="1"/>
  <c r="D908" i="1"/>
  <c r="B908" i="1"/>
  <c r="O908" i="1" s="1"/>
  <c r="AG907" i="1"/>
  <c r="AF907" i="1"/>
  <c r="AE907" i="1"/>
  <c r="AH907" i="1" s="1"/>
  <c r="AC907" i="1"/>
  <c r="AA907" i="1"/>
  <c r="Z907" i="1"/>
  <c r="Y907" i="1"/>
  <c r="W907" i="1"/>
  <c r="Q907" i="1"/>
  <c r="N907" i="1"/>
  <c r="D907" i="1"/>
  <c r="B907" i="1"/>
  <c r="O907" i="1" s="1"/>
  <c r="AG906" i="1"/>
  <c r="AF906" i="1"/>
  <c r="AE906" i="1"/>
  <c r="AC906" i="1"/>
  <c r="AA906" i="1"/>
  <c r="Z906" i="1"/>
  <c r="Y906" i="1"/>
  <c r="W906" i="1"/>
  <c r="Q906" i="1"/>
  <c r="D906" i="1"/>
  <c r="B906" i="1"/>
  <c r="O906" i="1" s="1"/>
  <c r="AF905" i="1"/>
  <c r="AE905" i="1"/>
  <c r="AC905" i="1"/>
  <c r="AA905" i="1"/>
  <c r="Z905" i="1"/>
  <c r="Y905" i="1"/>
  <c r="W905" i="1"/>
  <c r="O905" i="1"/>
  <c r="N905" i="1"/>
  <c r="P905" i="1" s="1"/>
  <c r="Q905" i="1" s="1"/>
  <c r="D905" i="1"/>
  <c r="B905" i="1"/>
  <c r="AG904" i="1"/>
  <c r="AF904" i="1"/>
  <c r="AE904" i="1"/>
  <c r="AC904" i="1"/>
  <c r="AA904" i="1"/>
  <c r="Z904" i="1"/>
  <c r="Y904" i="1"/>
  <c r="W904" i="1"/>
  <c r="D904" i="1" s="1"/>
  <c r="Q904" i="1"/>
  <c r="AH904" i="1" s="1"/>
  <c r="O904" i="1"/>
  <c r="B904" i="1"/>
  <c r="N904" i="1" s="1"/>
  <c r="AH903" i="1"/>
  <c r="AF903" i="1"/>
  <c r="AE903" i="1"/>
  <c r="AC903" i="1"/>
  <c r="Z903" i="1"/>
  <c r="AA903" i="1" s="1"/>
  <c r="Y903" i="1"/>
  <c r="W903" i="1"/>
  <c r="Q903" i="1"/>
  <c r="O903" i="1"/>
  <c r="N903" i="1"/>
  <c r="D903" i="1"/>
  <c r="B903" i="1"/>
  <c r="AH902" i="1"/>
  <c r="AF902" i="1"/>
  <c r="AE902" i="1"/>
  <c r="AC902" i="1"/>
  <c r="AG902" i="1" s="1"/>
  <c r="AA902" i="1"/>
  <c r="Z902" i="1"/>
  <c r="Y902" i="1"/>
  <c r="W902" i="1"/>
  <c r="D902" i="1" s="1"/>
  <c r="Q902" i="1"/>
  <c r="B902" i="1"/>
  <c r="N902" i="1" s="1"/>
  <c r="AH901" i="1"/>
  <c r="AF901" i="1"/>
  <c r="AE901" i="1"/>
  <c r="AC901" i="1"/>
  <c r="Z901" i="1"/>
  <c r="AA901" i="1" s="1"/>
  <c r="Y901" i="1"/>
  <c r="W901" i="1"/>
  <c r="Q901" i="1"/>
  <c r="O901" i="1"/>
  <c r="N901" i="1"/>
  <c r="D901" i="1"/>
  <c r="B901" i="1"/>
  <c r="AF900" i="1"/>
  <c r="AE900" i="1"/>
  <c r="AC900" i="1"/>
  <c r="AG900" i="1" s="1"/>
  <c r="Z900" i="1"/>
  <c r="AA900" i="1" s="1"/>
  <c r="Y900" i="1"/>
  <c r="W900" i="1"/>
  <c r="N900" i="1"/>
  <c r="P900" i="1" s="1"/>
  <c r="Q900" i="1" s="1"/>
  <c r="AH900" i="1" s="1"/>
  <c r="D900" i="1"/>
  <c r="B900" i="1"/>
  <c r="O900" i="1" s="1"/>
  <c r="AF899" i="1"/>
  <c r="AE899" i="1"/>
  <c r="AH899" i="1" s="1"/>
  <c r="AC899" i="1"/>
  <c r="Z899" i="1"/>
  <c r="AA899" i="1" s="1"/>
  <c r="Y899" i="1"/>
  <c r="W899" i="1"/>
  <c r="Q899" i="1"/>
  <c r="O899" i="1"/>
  <c r="N899" i="1"/>
  <c r="D899" i="1"/>
  <c r="B899" i="1"/>
  <c r="AH898" i="1"/>
  <c r="AF898" i="1"/>
  <c r="AE898" i="1"/>
  <c r="AC898" i="1"/>
  <c r="AG898" i="1" s="1"/>
  <c r="AA898" i="1"/>
  <c r="Z898" i="1"/>
  <c r="Y898" i="1"/>
  <c r="W898" i="1"/>
  <c r="D898" i="1" s="1"/>
  <c r="Q898" i="1"/>
  <c r="B898" i="1"/>
  <c r="O898" i="1" s="1"/>
  <c r="AG897" i="1"/>
  <c r="AF897" i="1"/>
  <c r="AE897" i="1"/>
  <c r="AC897" i="1"/>
  <c r="AA897" i="1"/>
  <c r="Z897" i="1"/>
  <c r="Y897" i="1"/>
  <c r="W897" i="1"/>
  <c r="D897" i="1"/>
  <c r="B897" i="1"/>
  <c r="N897" i="1" s="1"/>
  <c r="P897" i="1" s="1"/>
  <c r="Q897" i="1" s="1"/>
  <c r="AF896" i="1"/>
  <c r="AE896" i="1"/>
  <c r="AG896" i="1" s="1"/>
  <c r="AC896" i="1"/>
  <c r="Z896" i="1"/>
  <c r="AA896" i="1" s="1"/>
  <c r="Y896" i="1"/>
  <c r="W896" i="1"/>
  <c r="Q896" i="1"/>
  <c r="O896" i="1"/>
  <c r="N896" i="1"/>
  <c r="D896" i="1"/>
  <c r="B896" i="1"/>
  <c r="AF895" i="1"/>
  <c r="AE895" i="1"/>
  <c r="AC895" i="1"/>
  <c r="AG895" i="1" s="1"/>
  <c r="Z895" i="1"/>
  <c r="AA895" i="1" s="1"/>
  <c r="Y895" i="1"/>
  <c r="W895" i="1"/>
  <c r="P895" i="1"/>
  <c r="Q895" i="1" s="1"/>
  <c r="AH895" i="1" s="1"/>
  <c r="N895" i="1"/>
  <c r="D895" i="1"/>
  <c r="B895" i="1"/>
  <c r="O895" i="1" s="1"/>
  <c r="AG894" i="1"/>
  <c r="AF894" i="1"/>
  <c r="AE894" i="1"/>
  <c r="AC894" i="1"/>
  <c r="AA894" i="1"/>
  <c r="Z894" i="1"/>
  <c r="Y894" i="1"/>
  <c r="W894" i="1"/>
  <c r="Q894" i="1"/>
  <c r="D894" i="1"/>
  <c r="B894" i="1"/>
  <c r="O894" i="1" s="1"/>
  <c r="AF893" i="1"/>
  <c r="AE893" i="1"/>
  <c r="AC893" i="1"/>
  <c r="AA893" i="1"/>
  <c r="Z893" i="1"/>
  <c r="Y893" i="1"/>
  <c r="W893" i="1"/>
  <c r="O893" i="1"/>
  <c r="N893" i="1"/>
  <c r="P893" i="1" s="1"/>
  <c r="Q893" i="1" s="1"/>
  <c r="D893" i="1"/>
  <c r="B893" i="1"/>
  <c r="AG892" i="1"/>
  <c r="AF892" i="1"/>
  <c r="AE892" i="1"/>
  <c r="AC892" i="1"/>
  <c r="AA892" i="1"/>
  <c r="Z892" i="1"/>
  <c r="Y892" i="1"/>
  <c r="W892" i="1"/>
  <c r="D892" i="1" s="1"/>
  <c r="Q892" i="1"/>
  <c r="AH892" i="1" s="1"/>
  <c r="O892" i="1"/>
  <c r="B892" i="1"/>
  <c r="N892" i="1" s="1"/>
  <c r="AH891" i="1"/>
  <c r="AF891" i="1"/>
  <c r="AE891" i="1"/>
  <c r="AC891" i="1"/>
  <c r="Z891" i="1"/>
  <c r="AA891" i="1" s="1"/>
  <c r="Y891" i="1"/>
  <c r="W891" i="1"/>
  <c r="Q891" i="1"/>
  <c r="O891" i="1"/>
  <c r="N891" i="1"/>
  <c r="D891" i="1"/>
  <c r="B891" i="1"/>
  <c r="AH890" i="1"/>
  <c r="AF890" i="1"/>
  <c r="AE890" i="1"/>
  <c r="AC890" i="1"/>
  <c r="AG890" i="1" s="1"/>
  <c r="AA890" i="1"/>
  <c r="Z890" i="1"/>
  <c r="Y890" i="1"/>
  <c r="W890" i="1"/>
  <c r="D890" i="1" s="1"/>
  <c r="Q890" i="1"/>
  <c r="B890" i="1"/>
  <c r="N890" i="1" s="1"/>
  <c r="AH889" i="1"/>
  <c r="AF889" i="1"/>
  <c r="AE889" i="1"/>
  <c r="AC889" i="1"/>
  <c r="Z889" i="1"/>
  <c r="AA889" i="1" s="1"/>
  <c r="Y889" i="1"/>
  <c r="W889" i="1"/>
  <c r="Q889" i="1"/>
  <c r="O889" i="1"/>
  <c r="N889" i="1"/>
  <c r="D889" i="1"/>
  <c r="B889" i="1"/>
  <c r="AF888" i="1"/>
  <c r="AE888" i="1"/>
  <c r="AC888" i="1"/>
  <c r="AG888" i="1" s="1"/>
  <c r="Z888" i="1"/>
  <c r="AA888" i="1" s="1"/>
  <c r="Y888" i="1"/>
  <c r="W888" i="1"/>
  <c r="N888" i="1"/>
  <c r="P888" i="1" s="1"/>
  <c r="Q888" i="1" s="1"/>
  <c r="AH888" i="1" s="1"/>
  <c r="D888" i="1"/>
  <c r="B888" i="1"/>
  <c r="O888" i="1" s="1"/>
  <c r="AG887" i="1"/>
  <c r="AF887" i="1"/>
  <c r="AE887" i="1"/>
  <c r="AC887" i="1"/>
  <c r="AA887" i="1"/>
  <c r="Z887" i="1"/>
  <c r="Y887" i="1"/>
  <c r="W887" i="1"/>
  <c r="Q887" i="1"/>
  <c r="AH887" i="1" s="1"/>
  <c r="D887" i="1"/>
  <c r="B887" i="1"/>
  <c r="O887" i="1" s="1"/>
  <c r="AF886" i="1"/>
  <c r="AE886" i="1"/>
  <c r="AH886" i="1" s="1"/>
  <c r="AC886" i="1"/>
  <c r="Z886" i="1"/>
  <c r="AA886" i="1" s="1"/>
  <c r="Y886" i="1"/>
  <c r="W886" i="1"/>
  <c r="Q886" i="1"/>
  <c r="O886" i="1"/>
  <c r="N886" i="1"/>
  <c r="D886" i="1"/>
  <c r="B886" i="1"/>
  <c r="AG885" i="1"/>
  <c r="AF885" i="1"/>
  <c r="AE885" i="1"/>
  <c r="AC885" i="1"/>
  <c r="AA885" i="1"/>
  <c r="Z885" i="1"/>
  <c r="Y885" i="1"/>
  <c r="W885" i="1"/>
  <c r="Q885" i="1"/>
  <c r="AH885" i="1" s="1"/>
  <c r="D885" i="1"/>
  <c r="B885" i="1"/>
  <c r="O885" i="1" s="1"/>
  <c r="AF884" i="1"/>
  <c r="AE884" i="1"/>
  <c r="AH884" i="1" s="1"/>
  <c r="AC884" i="1"/>
  <c r="Z884" i="1"/>
  <c r="AA884" i="1" s="1"/>
  <c r="Y884" i="1"/>
  <c r="W884" i="1"/>
  <c r="D884" i="1" s="1"/>
  <c r="O884" i="1"/>
  <c r="N884" i="1"/>
  <c r="P884" i="1" s="1"/>
  <c r="Q884" i="1" s="1"/>
  <c r="B884" i="1"/>
  <c r="AH883" i="1"/>
  <c r="AF883" i="1"/>
  <c r="AE883" i="1"/>
  <c r="AC883" i="1"/>
  <c r="AG883" i="1" s="1"/>
  <c r="AA883" i="1"/>
  <c r="Z883" i="1"/>
  <c r="Y883" i="1"/>
  <c r="W883" i="1"/>
  <c r="Q883" i="1"/>
  <c r="D883" i="1"/>
  <c r="B883" i="1"/>
  <c r="O883" i="1" s="1"/>
  <c r="AF882" i="1"/>
  <c r="AE882" i="1"/>
  <c r="AH882" i="1" s="1"/>
  <c r="AC882" i="1"/>
  <c r="Z882" i="1"/>
  <c r="AA882" i="1" s="1"/>
  <c r="Y882" i="1"/>
  <c r="W882" i="1"/>
  <c r="Q882" i="1"/>
  <c r="O882" i="1"/>
  <c r="N882" i="1"/>
  <c r="D882" i="1"/>
  <c r="B882" i="1"/>
  <c r="AH881" i="1"/>
  <c r="AF881" i="1"/>
  <c r="AE881" i="1"/>
  <c r="AC881" i="1"/>
  <c r="AG881" i="1" s="1"/>
  <c r="AA881" i="1"/>
  <c r="Z881" i="1"/>
  <c r="Y881" i="1"/>
  <c r="W881" i="1"/>
  <c r="Q881" i="1"/>
  <c r="D881" i="1"/>
  <c r="B881" i="1"/>
  <c r="O881" i="1" s="1"/>
  <c r="AF880" i="1"/>
  <c r="AE880" i="1"/>
  <c r="AH880" i="1" s="1"/>
  <c r="AC880" i="1"/>
  <c r="Z880" i="1"/>
  <c r="AA880" i="1" s="1"/>
  <c r="Y880" i="1"/>
  <c r="W880" i="1"/>
  <c r="Q880" i="1"/>
  <c r="O880" i="1"/>
  <c r="N880" i="1"/>
  <c r="D880" i="1"/>
  <c r="B880" i="1"/>
  <c r="AH879" i="1"/>
  <c r="AF879" i="1"/>
  <c r="AE879" i="1"/>
  <c r="AC879" i="1"/>
  <c r="AG879" i="1" s="1"/>
  <c r="AA879" i="1"/>
  <c r="Z879" i="1"/>
  <c r="Y879" i="1"/>
  <c r="W879" i="1"/>
  <c r="Q879" i="1"/>
  <c r="D879" i="1"/>
  <c r="B879" i="1"/>
  <c r="O879" i="1" s="1"/>
  <c r="AF878" i="1"/>
  <c r="AE878" i="1"/>
  <c r="AH878" i="1" s="1"/>
  <c r="AC878" i="1"/>
  <c r="Z878" i="1"/>
  <c r="AA878" i="1" s="1"/>
  <c r="Y878" i="1"/>
  <c r="W878" i="1"/>
  <c r="Q878" i="1"/>
  <c r="O878" i="1"/>
  <c r="N878" i="1"/>
  <c r="D878" i="1"/>
  <c r="B878" i="1"/>
  <c r="AH877" i="1"/>
  <c r="AF877" i="1"/>
  <c r="AE877" i="1"/>
  <c r="AC877" i="1"/>
  <c r="AG877" i="1" s="1"/>
  <c r="AA877" i="1"/>
  <c r="Z877" i="1"/>
  <c r="Y877" i="1"/>
  <c r="W877" i="1"/>
  <c r="D877" i="1" s="1"/>
  <c r="Q877" i="1"/>
  <c r="B877" i="1"/>
  <c r="O877" i="1" s="1"/>
  <c r="AF876" i="1"/>
  <c r="AE876" i="1"/>
  <c r="AH876" i="1" s="1"/>
  <c r="AC876" i="1"/>
  <c r="Z876" i="1"/>
  <c r="AA876" i="1" s="1"/>
  <c r="Y876" i="1"/>
  <c r="W876" i="1"/>
  <c r="Q876" i="1"/>
  <c r="O876" i="1"/>
  <c r="N876" i="1"/>
  <c r="D876" i="1"/>
  <c r="B876" i="1"/>
  <c r="AH875" i="1"/>
  <c r="AF875" i="1"/>
  <c r="AE875" i="1"/>
  <c r="AC875" i="1"/>
  <c r="AG875" i="1" s="1"/>
  <c r="AA875" i="1"/>
  <c r="Z875" i="1"/>
  <c r="Y875" i="1"/>
  <c r="W875" i="1"/>
  <c r="Q875" i="1"/>
  <c r="D875" i="1"/>
  <c r="B875" i="1"/>
  <c r="O875" i="1" s="1"/>
  <c r="AF874" i="1"/>
  <c r="AE874" i="1"/>
  <c r="AC874" i="1"/>
  <c r="Z874" i="1"/>
  <c r="AA874" i="1" s="1"/>
  <c r="Y874" i="1"/>
  <c r="W874" i="1"/>
  <c r="D874" i="1"/>
  <c r="B874" i="1"/>
  <c r="AF873" i="1"/>
  <c r="AE873" i="1"/>
  <c r="AC873" i="1"/>
  <c r="Z873" i="1"/>
  <c r="AA873" i="1" s="1"/>
  <c r="Y873" i="1"/>
  <c r="W873" i="1"/>
  <c r="Q873" i="1"/>
  <c r="O873" i="1"/>
  <c r="N873" i="1"/>
  <c r="D873" i="1"/>
  <c r="B873" i="1"/>
  <c r="AG872" i="1"/>
  <c r="AF872" i="1"/>
  <c r="AE872" i="1"/>
  <c r="AC872" i="1"/>
  <c r="AA872" i="1"/>
  <c r="Z872" i="1"/>
  <c r="Y872" i="1"/>
  <c r="W872" i="1"/>
  <c r="Q872" i="1"/>
  <c r="AH872" i="1" s="1"/>
  <c r="D872" i="1"/>
  <c r="B872" i="1"/>
  <c r="AF871" i="1"/>
  <c r="AE871" i="1"/>
  <c r="AC871" i="1"/>
  <c r="Z871" i="1"/>
  <c r="AA871" i="1" s="1"/>
  <c r="Y871" i="1"/>
  <c r="W871" i="1"/>
  <c r="D871" i="1" s="1"/>
  <c r="O871" i="1"/>
  <c r="N871" i="1"/>
  <c r="P871" i="1" s="1"/>
  <c r="Q871" i="1" s="1"/>
  <c r="B871" i="1"/>
  <c r="AF870" i="1"/>
  <c r="AE870" i="1"/>
  <c r="AC870" i="1"/>
  <c r="AG870" i="1" s="1"/>
  <c r="AA870" i="1"/>
  <c r="Z870" i="1"/>
  <c r="Y870" i="1"/>
  <c r="W870" i="1"/>
  <c r="D870" i="1" s="1"/>
  <c r="O870" i="1"/>
  <c r="N870" i="1"/>
  <c r="P870" i="1" s="1"/>
  <c r="Q870" i="1" s="1"/>
  <c r="AH870" i="1" s="1"/>
  <c r="B870" i="1"/>
  <c r="AG869" i="1"/>
  <c r="AF869" i="1"/>
  <c r="AE869" i="1"/>
  <c r="AC869" i="1"/>
  <c r="AA869" i="1"/>
  <c r="Z869" i="1"/>
  <c r="Y869" i="1"/>
  <c r="W869" i="1"/>
  <c r="Q869" i="1"/>
  <c r="AH869" i="1" s="1"/>
  <c r="D869" i="1"/>
  <c r="B869" i="1"/>
  <c r="AF868" i="1"/>
  <c r="AE868" i="1"/>
  <c r="AC868" i="1"/>
  <c r="Z868" i="1"/>
  <c r="AA868" i="1" s="1"/>
  <c r="Y868" i="1"/>
  <c r="W868" i="1"/>
  <c r="Q868" i="1"/>
  <c r="O868" i="1"/>
  <c r="N868" i="1"/>
  <c r="D868" i="1"/>
  <c r="B868" i="1"/>
  <c r="AG867" i="1"/>
  <c r="AF867" i="1"/>
  <c r="AE867" i="1"/>
  <c r="AC867" i="1"/>
  <c r="AA867" i="1"/>
  <c r="Z867" i="1"/>
  <c r="Y867" i="1"/>
  <c r="W867" i="1"/>
  <c r="Q867" i="1"/>
  <c r="AH867" i="1" s="1"/>
  <c r="D867" i="1"/>
  <c r="B867" i="1"/>
  <c r="AF866" i="1"/>
  <c r="AE866" i="1"/>
  <c r="AC866" i="1"/>
  <c r="Z866" i="1"/>
  <c r="AA866" i="1" s="1"/>
  <c r="Y866" i="1"/>
  <c r="W866" i="1"/>
  <c r="Q866" i="1"/>
  <c r="O866" i="1"/>
  <c r="N866" i="1"/>
  <c r="D866" i="1"/>
  <c r="B866" i="1"/>
  <c r="AG865" i="1"/>
  <c r="AF865" i="1"/>
  <c r="AE865" i="1"/>
  <c r="AC865" i="1"/>
  <c r="AA865" i="1"/>
  <c r="Z865" i="1"/>
  <c r="Y865" i="1"/>
  <c r="W865" i="1"/>
  <c r="Q865" i="1"/>
  <c r="AH865" i="1" s="1"/>
  <c r="D865" i="1"/>
  <c r="B865" i="1"/>
  <c r="AF864" i="1"/>
  <c r="AE864" i="1"/>
  <c r="AC864" i="1"/>
  <c r="Z864" i="1"/>
  <c r="AA864" i="1" s="1"/>
  <c r="Y864" i="1"/>
  <c r="W864" i="1"/>
  <c r="Q864" i="1"/>
  <c r="O864" i="1"/>
  <c r="N864" i="1"/>
  <c r="D864" i="1"/>
  <c r="B864" i="1"/>
  <c r="AG863" i="1"/>
  <c r="AF863" i="1"/>
  <c r="AE863" i="1"/>
  <c r="AC863" i="1"/>
  <c r="AA863" i="1"/>
  <c r="Z863" i="1"/>
  <c r="Y863" i="1"/>
  <c r="W863" i="1"/>
  <c r="D863" i="1"/>
  <c r="B863" i="1"/>
  <c r="O863" i="1" s="1"/>
  <c r="AF862" i="1"/>
  <c r="AE862" i="1"/>
  <c r="AH862" i="1" s="1"/>
  <c r="AC862" i="1"/>
  <c r="Z862" i="1"/>
  <c r="AA862" i="1" s="1"/>
  <c r="Y862" i="1"/>
  <c r="W862" i="1"/>
  <c r="Q862" i="1"/>
  <c r="O862" i="1"/>
  <c r="N862" i="1"/>
  <c r="D862" i="1"/>
  <c r="B862" i="1"/>
  <c r="AH861" i="1"/>
  <c r="AF861" i="1"/>
  <c r="AE861" i="1"/>
  <c r="AC861" i="1"/>
  <c r="AG861" i="1" s="1"/>
  <c r="AA861" i="1"/>
  <c r="Z861" i="1"/>
  <c r="Y861" i="1"/>
  <c r="W861" i="1"/>
  <c r="D861" i="1" s="1"/>
  <c r="O861" i="1"/>
  <c r="N861" i="1"/>
  <c r="P861" i="1" s="1"/>
  <c r="Q861" i="1" s="1"/>
  <c r="B861" i="1"/>
  <c r="AG860" i="1"/>
  <c r="AF860" i="1"/>
  <c r="AE860" i="1"/>
  <c r="AC860" i="1"/>
  <c r="AA860" i="1"/>
  <c r="Z860" i="1"/>
  <c r="Y860" i="1"/>
  <c r="W860" i="1"/>
  <c r="D860" i="1"/>
  <c r="B860" i="1"/>
  <c r="O860" i="1" s="1"/>
  <c r="AF859" i="1"/>
  <c r="AE859" i="1"/>
  <c r="AH859" i="1" s="1"/>
  <c r="AC859" i="1"/>
  <c r="Z859" i="1"/>
  <c r="AA859" i="1" s="1"/>
  <c r="Y859" i="1"/>
  <c r="W859" i="1"/>
  <c r="Q859" i="1"/>
  <c r="O859" i="1"/>
  <c r="N859" i="1"/>
  <c r="D859" i="1"/>
  <c r="B859" i="1"/>
  <c r="AH858" i="1"/>
  <c r="AF858" i="1"/>
  <c r="AE858" i="1"/>
  <c r="AC858" i="1"/>
  <c r="AG858" i="1" s="1"/>
  <c r="AA858" i="1"/>
  <c r="Z858" i="1"/>
  <c r="Y858" i="1"/>
  <c r="W858" i="1"/>
  <c r="Q858" i="1"/>
  <c r="D858" i="1"/>
  <c r="B858" i="1"/>
  <c r="O858" i="1" s="1"/>
  <c r="AF857" i="1"/>
  <c r="AE857" i="1"/>
  <c r="AH857" i="1" s="1"/>
  <c r="AC857" i="1"/>
  <c r="Z857" i="1"/>
  <c r="AA857" i="1" s="1"/>
  <c r="Y857" i="1"/>
  <c r="W857" i="1"/>
  <c r="Q857" i="1"/>
  <c r="O857" i="1"/>
  <c r="N857" i="1"/>
  <c r="D857" i="1"/>
  <c r="B857" i="1"/>
  <c r="AH856" i="1"/>
  <c r="AF856" i="1"/>
  <c r="AE856" i="1"/>
  <c r="AC856" i="1"/>
  <c r="AG856" i="1" s="1"/>
  <c r="AA856" i="1"/>
  <c r="Z856" i="1"/>
  <c r="Y856" i="1"/>
  <c r="W856" i="1"/>
  <c r="D856" i="1" s="1"/>
  <c r="Q856" i="1"/>
  <c r="B856" i="1"/>
  <c r="O856" i="1" s="1"/>
  <c r="AF855" i="1"/>
  <c r="AE855" i="1"/>
  <c r="AH855" i="1" s="1"/>
  <c r="AC855" i="1"/>
  <c r="Z855" i="1"/>
  <c r="AA855" i="1" s="1"/>
  <c r="Y855" i="1"/>
  <c r="W855" i="1"/>
  <c r="Q855" i="1"/>
  <c r="O855" i="1"/>
  <c r="N855" i="1"/>
  <c r="D855" i="1"/>
  <c r="B855" i="1"/>
  <c r="AF854" i="1"/>
  <c r="AE854" i="1"/>
  <c r="AC854" i="1"/>
  <c r="AG854" i="1" s="1"/>
  <c r="AA854" i="1"/>
  <c r="Z854" i="1"/>
  <c r="Y854" i="1"/>
  <c r="W854" i="1"/>
  <c r="D854" i="1" s="1"/>
  <c r="O854" i="1"/>
  <c r="N854" i="1"/>
  <c r="P854" i="1" s="1"/>
  <c r="Q854" i="1" s="1"/>
  <c r="AH854" i="1" s="1"/>
  <c r="B854" i="1"/>
  <c r="AG853" i="1"/>
  <c r="AF853" i="1"/>
  <c r="AE853" i="1"/>
  <c r="AC853" i="1"/>
  <c r="AA853" i="1"/>
  <c r="Z853" i="1"/>
  <c r="Y853" i="1"/>
  <c r="W853" i="1"/>
  <c r="Q853" i="1"/>
  <c r="AH853" i="1" s="1"/>
  <c r="D853" i="1"/>
  <c r="B853" i="1"/>
  <c r="AF852" i="1"/>
  <c r="AE852" i="1"/>
  <c r="AC852" i="1"/>
  <c r="Z852" i="1"/>
  <c r="AA852" i="1" s="1"/>
  <c r="Y852" i="1"/>
  <c r="W852" i="1"/>
  <c r="Q852" i="1"/>
  <c r="O852" i="1"/>
  <c r="N852" i="1"/>
  <c r="D852" i="1"/>
  <c r="B852" i="1"/>
  <c r="AG851" i="1"/>
  <c r="AF851" i="1"/>
  <c r="AE851" i="1"/>
  <c r="AC851" i="1"/>
  <c r="AA851" i="1"/>
  <c r="Z851" i="1"/>
  <c r="Y851" i="1"/>
  <c r="W851" i="1"/>
  <c r="D851" i="1"/>
  <c r="B851" i="1"/>
  <c r="O851" i="1" s="1"/>
  <c r="AF850" i="1"/>
  <c r="AE850" i="1"/>
  <c r="AC850" i="1"/>
  <c r="Z850" i="1"/>
  <c r="AA850" i="1" s="1"/>
  <c r="Y850" i="1"/>
  <c r="W850" i="1"/>
  <c r="D850" i="1"/>
  <c r="B850" i="1"/>
  <c r="AF849" i="1"/>
  <c r="AE849" i="1"/>
  <c r="AC849" i="1"/>
  <c r="Z849" i="1"/>
  <c r="AA849" i="1" s="1"/>
  <c r="Y849" i="1"/>
  <c r="W849" i="1"/>
  <c r="Q849" i="1"/>
  <c r="O849" i="1"/>
  <c r="N849" i="1"/>
  <c r="D849" i="1"/>
  <c r="B849" i="1"/>
  <c r="AG848" i="1"/>
  <c r="AF848" i="1"/>
  <c r="AE848" i="1"/>
  <c r="AC848" i="1"/>
  <c r="AA848" i="1"/>
  <c r="Z848" i="1"/>
  <c r="Y848" i="1"/>
  <c r="W848" i="1"/>
  <c r="Q848" i="1"/>
  <c r="AH848" i="1" s="1"/>
  <c r="D848" i="1"/>
  <c r="B848" i="1"/>
  <c r="AF847" i="1"/>
  <c r="AE847" i="1"/>
  <c r="AC847" i="1"/>
  <c r="Z847" i="1"/>
  <c r="AA847" i="1" s="1"/>
  <c r="Y847" i="1"/>
  <c r="W847" i="1"/>
  <c r="D847" i="1" s="1"/>
  <c r="O847" i="1"/>
  <c r="N847" i="1"/>
  <c r="P847" i="1" s="1"/>
  <c r="Q847" i="1" s="1"/>
  <c r="B847" i="1"/>
  <c r="AH846" i="1"/>
  <c r="AF846" i="1"/>
  <c r="AE846" i="1"/>
  <c r="AC846" i="1"/>
  <c r="AG846" i="1" s="1"/>
  <c r="AA846" i="1"/>
  <c r="Z846" i="1"/>
  <c r="Y846" i="1"/>
  <c r="W846" i="1"/>
  <c r="Q846" i="1"/>
  <c r="D846" i="1"/>
  <c r="B846" i="1"/>
  <c r="O846" i="1" s="1"/>
  <c r="AF845" i="1"/>
  <c r="AE845" i="1"/>
  <c r="AH845" i="1" s="1"/>
  <c r="AC845" i="1"/>
  <c r="Z845" i="1"/>
  <c r="AA845" i="1" s="1"/>
  <c r="Y845" i="1"/>
  <c r="W845" i="1"/>
  <c r="Q845" i="1"/>
  <c r="O845" i="1"/>
  <c r="N845" i="1"/>
  <c r="D845" i="1"/>
  <c r="B845" i="1"/>
  <c r="AH844" i="1"/>
  <c r="AF844" i="1"/>
  <c r="AE844" i="1"/>
  <c r="AC844" i="1"/>
  <c r="AG844" i="1" s="1"/>
  <c r="AA844" i="1"/>
  <c r="Z844" i="1"/>
  <c r="Y844" i="1"/>
  <c r="W844" i="1"/>
  <c r="D844" i="1" s="1"/>
  <c r="Q844" i="1"/>
  <c r="B844" i="1"/>
  <c r="O844" i="1" s="1"/>
  <c r="AF843" i="1"/>
  <c r="AE843" i="1"/>
  <c r="AC843" i="1"/>
  <c r="Z843" i="1"/>
  <c r="AA843" i="1" s="1"/>
  <c r="Y843" i="1"/>
  <c r="W843" i="1"/>
  <c r="Q843" i="1"/>
  <c r="O843" i="1"/>
  <c r="N843" i="1"/>
  <c r="D843" i="1"/>
  <c r="B843" i="1"/>
  <c r="AG842" i="1"/>
  <c r="AF842" i="1"/>
  <c r="AE842" i="1"/>
  <c r="AC842" i="1"/>
  <c r="AA842" i="1"/>
  <c r="Z842" i="1"/>
  <c r="Y842" i="1"/>
  <c r="W842" i="1"/>
  <c r="D842" i="1" s="1"/>
  <c r="Q842" i="1"/>
  <c r="AH842" i="1" s="1"/>
  <c r="B842" i="1"/>
  <c r="AF841" i="1"/>
  <c r="AE841" i="1"/>
  <c r="AC841" i="1"/>
  <c r="Z841" i="1"/>
  <c r="AA841" i="1" s="1"/>
  <c r="Y841" i="1"/>
  <c r="W841" i="1"/>
  <c r="Q841" i="1"/>
  <c r="O841" i="1"/>
  <c r="N841" i="1"/>
  <c r="D841" i="1"/>
  <c r="B841" i="1"/>
  <c r="AG840" i="1"/>
  <c r="AF840" i="1"/>
  <c r="AE840" i="1"/>
  <c r="AC840" i="1"/>
  <c r="AA840" i="1"/>
  <c r="Z840" i="1"/>
  <c r="Y840" i="1"/>
  <c r="W840" i="1"/>
  <c r="Q840" i="1"/>
  <c r="AH840" i="1" s="1"/>
  <c r="D840" i="1"/>
  <c r="B840" i="1"/>
  <c r="AF839" i="1"/>
  <c r="AE839" i="1"/>
  <c r="AC839" i="1"/>
  <c r="Z839" i="1"/>
  <c r="AA839" i="1" s="1"/>
  <c r="Y839" i="1"/>
  <c r="W839" i="1"/>
  <c r="Q839" i="1"/>
  <c r="O839" i="1"/>
  <c r="N839" i="1"/>
  <c r="D839" i="1"/>
  <c r="B839" i="1"/>
  <c r="AH838" i="1"/>
  <c r="AF838" i="1"/>
  <c r="AE838" i="1"/>
  <c r="AC838" i="1"/>
  <c r="AG838" i="1" s="1"/>
  <c r="AA838" i="1"/>
  <c r="Z838" i="1"/>
  <c r="Y838" i="1"/>
  <c r="W838" i="1"/>
  <c r="Q838" i="1"/>
  <c r="D838" i="1"/>
  <c r="B838" i="1"/>
  <c r="AF837" i="1"/>
  <c r="AE837" i="1"/>
  <c r="AC837" i="1"/>
  <c r="Z837" i="1"/>
  <c r="AA837" i="1" s="1"/>
  <c r="Y837" i="1"/>
  <c r="W837" i="1"/>
  <c r="Q837" i="1"/>
  <c r="O837" i="1"/>
  <c r="N837" i="1"/>
  <c r="D837" i="1"/>
  <c r="B837" i="1"/>
  <c r="AH836" i="1"/>
  <c r="AF836" i="1"/>
  <c r="AE836" i="1"/>
  <c r="AC836" i="1"/>
  <c r="AG836" i="1" s="1"/>
  <c r="AA836" i="1"/>
  <c r="Z836" i="1"/>
  <c r="Y836" i="1"/>
  <c r="W836" i="1"/>
  <c r="D836" i="1" s="1"/>
  <c r="Q836" i="1"/>
  <c r="B836" i="1"/>
  <c r="AF835" i="1"/>
  <c r="AE835" i="1"/>
  <c r="AC835" i="1"/>
  <c r="Z835" i="1"/>
  <c r="AA835" i="1" s="1"/>
  <c r="Y835" i="1"/>
  <c r="W835" i="1"/>
  <c r="Q835" i="1"/>
  <c r="O835" i="1"/>
  <c r="N835" i="1"/>
  <c r="D835" i="1"/>
  <c r="B835" i="1"/>
  <c r="AG834" i="1"/>
  <c r="AF834" i="1"/>
  <c r="AE834" i="1"/>
  <c r="AC834" i="1"/>
  <c r="AA834" i="1"/>
  <c r="Z834" i="1"/>
  <c r="Y834" i="1"/>
  <c r="W834" i="1"/>
  <c r="Q834" i="1"/>
  <c r="AH834" i="1" s="1"/>
  <c r="O834" i="1"/>
  <c r="N834" i="1"/>
  <c r="P834" i="1" s="1"/>
  <c r="D834" i="1"/>
  <c r="B834" i="1"/>
  <c r="AG833" i="1"/>
  <c r="AF833" i="1"/>
  <c r="AE833" i="1"/>
  <c r="AC833" i="1"/>
  <c r="AA833" i="1"/>
  <c r="Z833" i="1"/>
  <c r="Y833" i="1"/>
  <c r="W833" i="1"/>
  <c r="Q833" i="1"/>
  <c r="AH833" i="1" s="1"/>
  <c r="D833" i="1"/>
  <c r="B833" i="1"/>
  <c r="N833" i="1" s="1"/>
  <c r="AF832" i="1"/>
  <c r="AE832" i="1"/>
  <c r="AC832" i="1"/>
  <c r="Z832" i="1"/>
  <c r="AA832" i="1" s="1"/>
  <c r="Y832" i="1"/>
  <c r="W832" i="1"/>
  <c r="Q832" i="1"/>
  <c r="O832" i="1"/>
  <c r="N832" i="1"/>
  <c r="D832" i="1"/>
  <c r="B832" i="1"/>
  <c r="AG831" i="1"/>
  <c r="AF831" i="1"/>
  <c r="AE831" i="1"/>
  <c r="AC831" i="1"/>
  <c r="Z831" i="1"/>
  <c r="AA831" i="1" s="1"/>
  <c r="Y831" i="1"/>
  <c r="W831" i="1"/>
  <c r="Q831" i="1"/>
  <c r="AH831" i="1" s="1"/>
  <c r="D831" i="1"/>
  <c r="B831" i="1"/>
  <c r="N831" i="1" s="1"/>
  <c r="AF830" i="1"/>
  <c r="AE830" i="1"/>
  <c r="AC830" i="1"/>
  <c r="Z830" i="1"/>
  <c r="AA830" i="1" s="1"/>
  <c r="Y830" i="1"/>
  <c r="W830" i="1"/>
  <c r="Q830" i="1"/>
  <c r="O830" i="1"/>
  <c r="N830" i="1"/>
  <c r="D830" i="1"/>
  <c r="B830" i="1"/>
  <c r="AG829" i="1"/>
  <c r="AF829" i="1"/>
  <c r="AE829" i="1"/>
  <c r="AC829" i="1"/>
  <c r="Z829" i="1"/>
  <c r="AA829" i="1" s="1"/>
  <c r="Y829" i="1"/>
  <c r="W829" i="1"/>
  <c r="Q829" i="1"/>
  <c r="AH829" i="1" s="1"/>
  <c r="D829" i="1"/>
  <c r="B829" i="1"/>
  <c r="N829" i="1" s="1"/>
  <c r="AF828" i="1"/>
  <c r="AE828" i="1"/>
  <c r="AC828" i="1"/>
  <c r="Z828" i="1"/>
  <c r="AA828" i="1" s="1"/>
  <c r="Y828" i="1"/>
  <c r="W828" i="1"/>
  <c r="Q828" i="1"/>
  <c r="O828" i="1"/>
  <c r="N828" i="1"/>
  <c r="D828" i="1"/>
  <c r="B828" i="1"/>
  <c r="AG827" i="1"/>
  <c r="AF827" i="1"/>
  <c r="AE827" i="1"/>
  <c r="AC827" i="1"/>
  <c r="Z827" i="1"/>
  <c r="AA827" i="1" s="1"/>
  <c r="Y827" i="1"/>
  <c r="W827" i="1"/>
  <c r="Q827" i="1"/>
  <c r="AH827" i="1" s="1"/>
  <c r="D827" i="1"/>
  <c r="B827" i="1"/>
  <c r="N827" i="1" s="1"/>
  <c r="AF826" i="1"/>
  <c r="AE826" i="1"/>
  <c r="AC826" i="1"/>
  <c r="Z826" i="1"/>
  <c r="AA826" i="1" s="1"/>
  <c r="Y826" i="1"/>
  <c r="W826" i="1"/>
  <c r="Q826" i="1"/>
  <c r="O826" i="1"/>
  <c r="N826" i="1"/>
  <c r="D826" i="1"/>
  <c r="B826" i="1"/>
  <c r="AG825" i="1"/>
  <c r="AF825" i="1"/>
  <c r="AE825" i="1"/>
  <c r="AC825" i="1"/>
  <c r="Z825" i="1"/>
  <c r="AA825" i="1" s="1"/>
  <c r="Y825" i="1"/>
  <c r="W825" i="1"/>
  <c r="D825" i="1"/>
  <c r="B825" i="1"/>
  <c r="AF824" i="1"/>
  <c r="AE824" i="1"/>
  <c r="AC824" i="1"/>
  <c r="Z824" i="1"/>
  <c r="AA824" i="1" s="1"/>
  <c r="Y824" i="1"/>
  <c r="W824" i="1"/>
  <c r="Q824" i="1"/>
  <c r="O824" i="1"/>
  <c r="N824" i="1"/>
  <c r="D824" i="1"/>
  <c r="B824" i="1"/>
  <c r="AH823" i="1"/>
  <c r="AF823" i="1"/>
  <c r="AE823" i="1"/>
  <c r="AC823" i="1"/>
  <c r="AG823" i="1" s="1"/>
  <c r="AA823" i="1"/>
  <c r="Z823" i="1"/>
  <c r="Y823" i="1"/>
  <c r="W823" i="1"/>
  <c r="D823" i="1" s="1"/>
  <c r="Q823" i="1"/>
  <c r="B823" i="1"/>
  <c r="AF822" i="1"/>
  <c r="AE822" i="1"/>
  <c r="AC822" i="1"/>
  <c r="Z822" i="1"/>
  <c r="AA822" i="1" s="1"/>
  <c r="Y822" i="1"/>
  <c r="W822" i="1"/>
  <c r="P822" i="1"/>
  <c r="Q822" i="1" s="1"/>
  <c r="O822" i="1"/>
  <c r="D822" i="1"/>
  <c r="B822" i="1"/>
  <c r="N822" i="1" s="1"/>
  <c r="AF821" i="1"/>
  <c r="AE821" i="1"/>
  <c r="AG821" i="1" s="1"/>
  <c r="AC821" i="1"/>
  <c r="Z821" i="1"/>
  <c r="AA821" i="1" s="1"/>
  <c r="Y821" i="1"/>
  <c r="W821" i="1"/>
  <c r="Q821" i="1"/>
  <c r="O821" i="1"/>
  <c r="N821" i="1"/>
  <c r="D821" i="1"/>
  <c r="B821" i="1"/>
  <c r="AG820" i="1"/>
  <c r="AF820" i="1"/>
  <c r="AE820" i="1"/>
  <c r="AC820" i="1"/>
  <c r="Z820" i="1"/>
  <c r="AA820" i="1" s="1"/>
  <c r="Y820" i="1"/>
  <c r="W820" i="1"/>
  <c r="Q820" i="1"/>
  <c r="AH820" i="1" s="1"/>
  <c r="O820" i="1"/>
  <c r="D820" i="1"/>
  <c r="B820" i="1"/>
  <c r="N820" i="1" s="1"/>
  <c r="AF819" i="1"/>
  <c r="AE819" i="1"/>
  <c r="AG819" i="1" s="1"/>
  <c r="AC819" i="1"/>
  <c r="Z819" i="1"/>
  <c r="AA819" i="1" s="1"/>
  <c r="Y819" i="1"/>
  <c r="W819" i="1"/>
  <c r="Q819" i="1"/>
  <c r="O819" i="1"/>
  <c r="N819" i="1"/>
  <c r="D819" i="1"/>
  <c r="B819" i="1"/>
  <c r="AG818" i="1"/>
  <c r="AF818" i="1"/>
  <c r="AE818" i="1"/>
  <c r="AC818" i="1"/>
  <c r="Z818" i="1"/>
  <c r="AA818" i="1" s="1"/>
  <c r="Y818" i="1"/>
  <c r="W818" i="1"/>
  <c r="Q818" i="1"/>
  <c r="AH818" i="1" s="1"/>
  <c r="O818" i="1"/>
  <c r="D818" i="1"/>
  <c r="B818" i="1"/>
  <c r="N818" i="1" s="1"/>
  <c r="AF817" i="1"/>
  <c r="AE817" i="1"/>
  <c r="AG817" i="1" s="1"/>
  <c r="AC817" i="1"/>
  <c r="Z817" i="1"/>
  <c r="AA817" i="1" s="1"/>
  <c r="Y817" i="1"/>
  <c r="W817" i="1"/>
  <c r="Q817" i="1"/>
  <c r="O817" i="1"/>
  <c r="N817" i="1"/>
  <c r="D817" i="1"/>
  <c r="B817" i="1"/>
  <c r="AG816" i="1"/>
  <c r="AF816" i="1"/>
  <c r="AE816" i="1"/>
  <c r="AC816" i="1"/>
  <c r="Z816" i="1"/>
  <c r="AA816" i="1" s="1"/>
  <c r="Y816" i="1"/>
  <c r="W816" i="1"/>
  <c r="Q816" i="1"/>
  <c r="AH816" i="1" s="1"/>
  <c r="O816" i="1"/>
  <c r="D816" i="1"/>
  <c r="B816" i="1"/>
  <c r="N816" i="1" s="1"/>
  <c r="AF815" i="1"/>
  <c r="AE815" i="1"/>
  <c r="AG815" i="1" s="1"/>
  <c r="AC815" i="1"/>
  <c r="Z815" i="1"/>
  <c r="AA815" i="1" s="1"/>
  <c r="Y815" i="1"/>
  <c r="W815" i="1"/>
  <c r="D815" i="1" s="1"/>
  <c r="O815" i="1"/>
  <c r="N815" i="1"/>
  <c r="P815" i="1" s="1"/>
  <c r="Q815" i="1" s="1"/>
  <c r="B815" i="1"/>
  <c r="AH814" i="1"/>
  <c r="AF814" i="1"/>
  <c r="AE814" i="1"/>
  <c r="AC814" i="1"/>
  <c r="AG814" i="1" s="1"/>
  <c r="AA814" i="1"/>
  <c r="Z814" i="1"/>
  <c r="Y814" i="1"/>
  <c r="W814" i="1"/>
  <c r="D814" i="1" s="1"/>
  <c r="Q814" i="1"/>
  <c r="B814" i="1"/>
  <c r="AF813" i="1"/>
  <c r="AE813" i="1"/>
  <c r="AC813" i="1"/>
  <c r="Z813" i="1"/>
  <c r="AA813" i="1" s="1"/>
  <c r="Y813" i="1"/>
  <c r="W813" i="1"/>
  <c r="Q813" i="1"/>
  <c r="O813" i="1"/>
  <c r="N813" i="1"/>
  <c r="D813" i="1"/>
  <c r="B813" i="1"/>
  <c r="AH812" i="1"/>
  <c r="AF812" i="1"/>
  <c r="AE812" i="1"/>
  <c r="AC812" i="1"/>
  <c r="AG812" i="1" s="1"/>
  <c r="AA812" i="1"/>
  <c r="Z812" i="1"/>
  <c r="Y812" i="1"/>
  <c r="W812" i="1"/>
  <c r="Q812" i="1"/>
  <c r="O812" i="1"/>
  <c r="N812" i="1"/>
  <c r="P812" i="1" s="1"/>
  <c r="D812" i="1"/>
  <c r="B812" i="1"/>
  <c r="AG811" i="1"/>
  <c r="AF811" i="1"/>
  <c r="AE811" i="1"/>
  <c r="AC811" i="1"/>
  <c r="Z811" i="1"/>
  <c r="AA811" i="1" s="1"/>
  <c r="Y811" i="1"/>
  <c r="W811" i="1"/>
  <c r="Q811" i="1"/>
  <c r="AH811" i="1" s="1"/>
  <c r="D811" i="1"/>
  <c r="B811" i="1"/>
  <c r="N811" i="1" s="1"/>
  <c r="AF810" i="1"/>
  <c r="AE810" i="1"/>
  <c r="AG810" i="1" s="1"/>
  <c r="AC810" i="1"/>
  <c r="Z810" i="1"/>
  <c r="AA810" i="1" s="1"/>
  <c r="Y810" i="1"/>
  <c r="W810" i="1"/>
  <c r="Q810" i="1"/>
  <c r="O810" i="1"/>
  <c r="N810" i="1"/>
  <c r="D810" i="1"/>
  <c r="B810" i="1"/>
  <c r="AG809" i="1"/>
  <c r="AF809" i="1"/>
  <c r="AE809" i="1"/>
  <c r="AC809" i="1"/>
  <c r="Z809" i="1"/>
  <c r="AA809" i="1" s="1"/>
  <c r="Y809" i="1"/>
  <c r="W809" i="1"/>
  <c r="Q809" i="1"/>
  <c r="AH809" i="1" s="1"/>
  <c r="D809" i="1"/>
  <c r="B809" i="1"/>
  <c r="N809" i="1" s="1"/>
  <c r="AF808" i="1"/>
  <c r="AE808" i="1"/>
  <c r="AG808" i="1" s="1"/>
  <c r="AC808" i="1"/>
  <c r="Z808" i="1"/>
  <c r="AA808" i="1" s="1"/>
  <c r="Y808" i="1"/>
  <c r="W808" i="1"/>
  <c r="D808" i="1" s="1"/>
  <c r="O808" i="1"/>
  <c r="N808" i="1"/>
  <c r="P808" i="1" s="1"/>
  <c r="Q808" i="1" s="1"/>
  <c r="B808" i="1"/>
  <c r="AH807" i="1"/>
  <c r="AF807" i="1"/>
  <c r="AE807" i="1"/>
  <c r="AC807" i="1"/>
  <c r="AG807" i="1" s="1"/>
  <c r="AA807" i="1"/>
  <c r="Z807" i="1"/>
  <c r="Y807" i="1"/>
  <c r="W807" i="1"/>
  <c r="D807" i="1" s="1"/>
  <c r="Q807" i="1"/>
  <c r="B807" i="1"/>
  <c r="AF806" i="1"/>
  <c r="AE806" i="1"/>
  <c r="AC806" i="1"/>
  <c r="Z806" i="1"/>
  <c r="AA806" i="1" s="1"/>
  <c r="Y806" i="1"/>
  <c r="W806" i="1"/>
  <c r="Q806" i="1"/>
  <c r="O806" i="1"/>
  <c r="N806" i="1"/>
  <c r="D806" i="1"/>
  <c r="B806" i="1"/>
  <c r="AG805" i="1"/>
  <c r="AF805" i="1"/>
  <c r="AE805" i="1"/>
  <c r="AC805" i="1"/>
  <c r="AA805" i="1"/>
  <c r="Z805" i="1"/>
  <c r="Y805" i="1"/>
  <c r="W805" i="1"/>
  <c r="Q805" i="1"/>
  <c r="AH805" i="1" s="1"/>
  <c r="D805" i="1"/>
  <c r="B805" i="1"/>
  <c r="AF804" i="1"/>
  <c r="AE804" i="1"/>
  <c r="AC804" i="1"/>
  <c r="Z804" i="1"/>
  <c r="AA804" i="1" s="1"/>
  <c r="Y804" i="1"/>
  <c r="W804" i="1"/>
  <c r="Q804" i="1"/>
  <c r="O804" i="1"/>
  <c r="N804" i="1"/>
  <c r="D804" i="1"/>
  <c r="B804" i="1"/>
  <c r="AG803" i="1"/>
  <c r="AF803" i="1"/>
  <c r="AE803" i="1"/>
  <c r="AC803" i="1"/>
  <c r="AA803" i="1"/>
  <c r="Z803" i="1"/>
  <c r="Y803" i="1"/>
  <c r="W803" i="1"/>
  <c r="O803" i="1"/>
  <c r="N803" i="1"/>
  <c r="P803" i="1" s="1"/>
  <c r="Q803" i="1" s="1"/>
  <c r="AH803" i="1" s="1"/>
  <c r="D803" i="1"/>
  <c r="B803" i="1"/>
  <c r="AG802" i="1"/>
  <c r="AF802" i="1"/>
  <c r="AE802" i="1"/>
  <c r="AC802" i="1"/>
  <c r="AA802" i="1"/>
  <c r="Z802" i="1"/>
  <c r="Y802" i="1"/>
  <c r="W802" i="1"/>
  <c r="Q802" i="1"/>
  <c r="AH802" i="1" s="1"/>
  <c r="O802" i="1"/>
  <c r="D802" i="1"/>
  <c r="B802" i="1"/>
  <c r="N802" i="1" s="1"/>
  <c r="AH801" i="1"/>
  <c r="AF801" i="1"/>
  <c r="AE801" i="1"/>
  <c r="AC801" i="1"/>
  <c r="Z801" i="1"/>
  <c r="AA801" i="1" s="1"/>
  <c r="Y801" i="1"/>
  <c r="W801" i="1"/>
  <c r="Q801" i="1"/>
  <c r="O801" i="1"/>
  <c r="N801" i="1"/>
  <c r="D801" i="1"/>
  <c r="B801" i="1"/>
  <c r="AG800" i="1"/>
  <c r="AF800" i="1"/>
  <c r="AE800" i="1"/>
  <c r="AC800" i="1"/>
  <c r="AA800" i="1"/>
  <c r="Z800" i="1"/>
  <c r="Y800" i="1"/>
  <c r="W800" i="1"/>
  <c r="Q800" i="1"/>
  <c r="AH800" i="1" s="1"/>
  <c r="O800" i="1"/>
  <c r="D800" i="1"/>
  <c r="B800" i="1"/>
  <c r="N800" i="1" s="1"/>
  <c r="AH799" i="1"/>
  <c r="AF799" i="1"/>
  <c r="AE799" i="1"/>
  <c r="AC799" i="1"/>
  <c r="Z799" i="1"/>
  <c r="AA799" i="1" s="1"/>
  <c r="Y799" i="1"/>
  <c r="W799" i="1"/>
  <c r="Q799" i="1"/>
  <c r="O799" i="1"/>
  <c r="N799" i="1"/>
  <c r="D799" i="1"/>
  <c r="B799" i="1"/>
  <c r="AG798" i="1"/>
  <c r="AF798" i="1"/>
  <c r="AE798" i="1"/>
  <c r="AC798" i="1"/>
  <c r="AA798" i="1"/>
  <c r="Z798" i="1"/>
  <c r="Y798" i="1"/>
  <c r="W798" i="1"/>
  <c r="Q798" i="1"/>
  <c r="AH798" i="1" s="1"/>
  <c r="O798" i="1"/>
  <c r="D798" i="1"/>
  <c r="B798" i="1"/>
  <c r="N798" i="1" s="1"/>
  <c r="AH797" i="1"/>
  <c r="AF797" i="1"/>
  <c r="AE797" i="1"/>
  <c r="AC797" i="1"/>
  <c r="Z797" i="1"/>
  <c r="AA797" i="1" s="1"/>
  <c r="Y797" i="1"/>
  <c r="W797" i="1"/>
  <c r="Q797" i="1"/>
  <c r="O797" i="1"/>
  <c r="N797" i="1"/>
  <c r="D797" i="1"/>
  <c r="B797" i="1"/>
  <c r="AG796" i="1"/>
  <c r="AF796" i="1"/>
  <c r="AE796" i="1"/>
  <c r="AC796" i="1"/>
  <c r="AA796" i="1"/>
  <c r="Z796" i="1"/>
  <c r="Y796" i="1"/>
  <c r="W796" i="1"/>
  <c r="Q796" i="1"/>
  <c r="AH796" i="1" s="1"/>
  <c r="O796" i="1"/>
  <c r="D796" i="1"/>
  <c r="B796" i="1"/>
  <c r="N796" i="1" s="1"/>
  <c r="AF795" i="1"/>
  <c r="AE795" i="1"/>
  <c r="AC795" i="1"/>
  <c r="Z795" i="1"/>
  <c r="AA795" i="1" s="1"/>
  <c r="Y795" i="1"/>
  <c r="W795" i="1"/>
  <c r="D795" i="1" s="1"/>
  <c r="O795" i="1"/>
  <c r="N795" i="1"/>
  <c r="P795" i="1" s="1"/>
  <c r="Q795" i="1" s="1"/>
  <c r="AH795" i="1" s="1"/>
  <c r="B795" i="1"/>
  <c r="AG794" i="1"/>
  <c r="AF794" i="1"/>
  <c r="AE794" i="1"/>
  <c r="AC794" i="1"/>
  <c r="AA794" i="1"/>
  <c r="Z794" i="1"/>
  <c r="Y794" i="1"/>
  <c r="W794" i="1"/>
  <c r="Q794" i="1"/>
  <c r="AH794" i="1" s="1"/>
  <c r="N794" i="1"/>
  <c r="D794" i="1"/>
  <c r="B794" i="1"/>
  <c r="O794" i="1" s="1"/>
  <c r="AF793" i="1"/>
  <c r="AE793" i="1"/>
  <c r="AH793" i="1" s="1"/>
  <c r="AC793" i="1"/>
  <c r="Z793" i="1"/>
  <c r="AA793" i="1" s="1"/>
  <c r="Y793" i="1"/>
  <c r="W793" i="1"/>
  <c r="Q793" i="1"/>
  <c r="O793" i="1"/>
  <c r="N793" i="1"/>
  <c r="D793" i="1"/>
  <c r="B793" i="1"/>
  <c r="AH792" i="1"/>
  <c r="AF792" i="1"/>
  <c r="AE792" i="1"/>
  <c r="AC792" i="1"/>
  <c r="AG792" i="1" s="1"/>
  <c r="AA792" i="1"/>
  <c r="Z792" i="1"/>
  <c r="Y792" i="1"/>
  <c r="W792" i="1"/>
  <c r="D792" i="1" s="1"/>
  <c r="Q792" i="1"/>
  <c r="B792" i="1"/>
  <c r="O792" i="1" s="1"/>
  <c r="AG791" i="1"/>
  <c r="AF791" i="1"/>
  <c r="AE791" i="1"/>
  <c r="AC791" i="1"/>
  <c r="AA791" i="1"/>
  <c r="Z791" i="1"/>
  <c r="Y791" i="1"/>
  <c r="W791" i="1"/>
  <c r="Q791" i="1"/>
  <c r="D791" i="1"/>
  <c r="B791" i="1"/>
  <c r="O791" i="1" s="1"/>
  <c r="AF790" i="1"/>
  <c r="AE790" i="1"/>
  <c r="AH790" i="1" s="1"/>
  <c r="AC790" i="1"/>
  <c r="AA790" i="1"/>
  <c r="Z790" i="1"/>
  <c r="Y790" i="1"/>
  <c r="W790" i="1"/>
  <c r="Q790" i="1"/>
  <c r="N790" i="1"/>
  <c r="D790" i="1"/>
  <c r="B790" i="1"/>
  <c r="O790" i="1" s="1"/>
  <c r="AF789" i="1"/>
  <c r="AE789" i="1"/>
  <c r="AH789" i="1" s="1"/>
  <c r="AC789" i="1"/>
  <c r="Z789" i="1"/>
  <c r="AA789" i="1" s="1"/>
  <c r="Y789" i="1"/>
  <c r="W789" i="1"/>
  <c r="Q789" i="1"/>
  <c r="O789" i="1"/>
  <c r="N789" i="1"/>
  <c r="D789" i="1"/>
  <c r="B789" i="1"/>
  <c r="AH788" i="1"/>
  <c r="AF788" i="1"/>
  <c r="AE788" i="1"/>
  <c r="AC788" i="1"/>
  <c r="AG788" i="1" s="1"/>
  <c r="AA788" i="1"/>
  <c r="Z788" i="1"/>
  <c r="Y788" i="1"/>
  <c r="W788" i="1"/>
  <c r="D788" i="1" s="1"/>
  <c r="Q788" i="1"/>
  <c r="B788" i="1"/>
  <c r="O788" i="1" s="1"/>
  <c r="AG787" i="1"/>
  <c r="AF787" i="1"/>
  <c r="AE787" i="1"/>
  <c r="AC787" i="1"/>
  <c r="AA787" i="1"/>
  <c r="Z787" i="1"/>
  <c r="Y787" i="1"/>
  <c r="W787" i="1"/>
  <c r="Q787" i="1"/>
  <c r="D787" i="1"/>
  <c r="B787" i="1"/>
  <c r="O787" i="1" s="1"/>
  <c r="AF786" i="1"/>
  <c r="AE786" i="1"/>
  <c r="AH786" i="1" s="1"/>
  <c r="AC786" i="1"/>
  <c r="AA786" i="1"/>
  <c r="Z786" i="1"/>
  <c r="Y786" i="1"/>
  <c r="W786" i="1"/>
  <c r="Q786" i="1"/>
  <c r="N786" i="1"/>
  <c r="D786" i="1"/>
  <c r="B786" i="1"/>
  <c r="O786" i="1" s="1"/>
  <c r="AF785" i="1"/>
  <c r="AE785" i="1"/>
  <c r="AC785" i="1"/>
  <c r="Z785" i="1"/>
  <c r="AA785" i="1" s="1"/>
  <c r="Y785" i="1"/>
  <c r="W785" i="1"/>
  <c r="P785" i="1"/>
  <c r="Q785" i="1" s="1"/>
  <c r="O785" i="1"/>
  <c r="D785" i="1"/>
  <c r="B785" i="1"/>
  <c r="N785" i="1" s="1"/>
  <c r="AH784" i="1"/>
  <c r="AF784" i="1"/>
  <c r="AE784" i="1"/>
  <c r="AG784" i="1" s="1"/>
  <c r="AC784" i="1"/>
  <c r="Z784" i="1"/>
  <c r="AA784" i="1" s="1"/>
  <c r="Y784" i="1"/>
  <c r="W784" i="1"/>
  <c r="Q784" i="1"/>
  <c r="O784" i="1"/>
  <c r="N784" i="1"/>
  <c r="D784" i="1"/>
  <c r="B784" i="1"/>
  <c r="AH783" i="1"/>
  <c r="AF783" i="1"/>
  <c r="AE783" i="1"/>
  <c r="AC783" i="1"/>
  <c r="AG783" i="1" s="1"/>
  <c r="AA783" i="1"/>
  <c r="Z783" i="1"/>
  <c r="Y783" i="1"/>
  <c r="W783" i="1"/>
  <c r="D783" i="1" s="1"/>
  <c r="Q783" i="1"/>
  <c r="B783" i="1"/>
  <c r="N783" i="1" s="1"/>
  <c r="AH782" i="1"/>
  <c r="AF782" i="1"/>
  <c r="AE782" i="1"/>
  <c r="AC782" i="1"/>
  <c r="Z782" i="1"/>
  <c r="AA782" i="1" s="1"/>
  <c r="Y782" i="1"/>
  <c r="W782" i="1"/>
  <c r="Q782" i="1"/>
  <c r="O782" i="1"/>
  <c r="N782" i="1"/>
  <c r="D782" i="1"/>
  <c r="B782" i="1"/>
  <c r="AF781" i="1"/>
  <c r="AE781" i="1"/>
  <c r="AC781" i="1"/>
  <c r="AG781" i="1" s="1"/>
  <c r="AA781" i="1"/>
  <c r="Z781" i="1"/>
  <c r="Y781" i="1"/>
  <c r="W781" i="1"/>
  <c r="N781" i="1"/>
  <c r="P781" i="1" s="1"/>
  <c r="Q781" i="1" s="1"/>
  <c r="AH781" i="1" s="1"/>
  <c r="D781" i="1"/>
  <c r="B781" i="1"/>
  <c r="O781" i="1" s="1"/>
  <c r="AF780" i="1"/>
  <c r="AE780" i="1"/>
  <c r="AH780" i="1" s="1"/>
  <c r="AC780" i="1"/>
  <c r="Z780" i="1"/>
  <c r="AA780" i="1" s="1"/>
  <c r="Y780" i="1"/>
  <c r="W780" i="1"/>
  <c r="Q780" i="1"/>
  <c r="O780" i="1"/>
  <c r="N780" i="1"/>
  <c r="D780" i="1"/>
  <c r="B780" i="1"/>
  <c r="AH779" i="1"/>
  <c r="AF779" i="1"/>
  <c r="AE779" i="1"/>
  <c r="AC779" i="1"/>
  <c r="AG779" i="1" s="1"/>
  <c r="AA779" i="1"/>
  <c r="Z779" i="1"/>
  <c r="Y779" i="1"/>
  <c r="W779" i="1"/>
  <c r="D779" i="1" s="1"/>
  <c r="Q779" i="1"/>
  <c r="B779" i="1"/>
  <c r="O779" i="1" s="1"/>
  <c r="AG778" i="1"/>
  <c r="AF778" i="1"/>
  <c r="AE778" i="1"/>
  <c r="AC778" i="1"/>
  <c r="AA778" i="1"/>
  <c r="Z778" i="1"/>
  <c r="Y778" i="1"/>
  <c r="W778" i="1"/>
  <c r="Q778" i="1"/>
  <c r="D778" i="1"/>
  <c r="B778" i="1"/>
  <c r="O778" i="1" s="1"/>
  <c r="AF777" i="1"/>
  <c r="AE777" i="1"/>
  <c r="AH777" i="1" s="1"/>
  <c r="AC777" i="1"/>
  <c r="AA777" i="1"/>
  <c r="Z777" i="1"/>
  <c r="Y777" i="1"/>
  <c r="W777" i="1"/>
  <c r="Q777" i="1"/>
  <c r="N777" i="1"/>
  <c r="D777" i="1"/>
  <c r="B777" i="1"/>
  <c r="O777" i="1" s="1"/>
  <c r="AF776" i="1"/>
  <c r="AE776" i="1"/>
  <c r="AH776" i="1" s="1"/>
  <c r="AC776" i="1"/>
  <c r="Z776" i="1"/>
  <c r="AA776" i="1" s="1"/>
  <c r="Y776" i="1"/>
  <c r="W776" i="1"/>
  <c r="Q776" i="1"/>
  <c r="O776" i="1"/>
  <c r="N776" i="1"/>
  <c r="D776" i="1"/>
  <c r="B776" i="1"/>
  <c r="AH775" i="1"/>
  <c r="AF775" i="1"/>
  <c r="AE775" i="1"/>
  <c r="AC775" i="1"/>
  <c r="AG775" i="1" s="1"/>
  <c r="AA775" i="1"/>
  <c r="Z775" i="1"/>
  <c r="Y775" i="1"/>
  <c r="W775" i="1"/>
  <c r="D775" i="1" s="1"/>
  <c r="Q775" i="1"/>
  <c r="B775" i="1"/>
  <c r="O775" i="1" s="1"/>
  <c r="AG774" i="1"/>
  <c r="AF774" i="1"/>
  <c r="AE774" i="1"/>
  <c r="AC774" i="1"/>
  <c r="AA774" i="1"/>
  <c r="Z774" i="1"/>
  <c r="Y774" i="1"/>
  <c r="W774" i="1"/>
  <c r="D774" i="1"/>
  <c r="B774" i="1"/>
  <c r="N774" i="1" s="1"/>
  <c r="P774" i="1" s="1"/>
  <c r="Q774" i="1" s="1"/>
  <c r="AF773" i="1"/>
  <c r="AE773" i="1"/>
  <c r="AC773" i="1"/>
  <c r="Z773" i="1"/>
  <c r="AA773" i="1" s="1"/>
  <c r="Y773" i="1"/>
  <c r="W773" i="1"/>
  <c r="Q773" i="1"/>
  <c r="O773" i="1"/>
  <c r="N773" i="1"/>
  <c r="D773" i="1"/>
  <c r="B773" i="1"/>
  <c r="AH772" i="1"/>
  <c r="AF772" i="1"/>
  <c r="AE772" i="1"/>
  <c r="AC772" i="1"/>
  <c r="AG772" i="1" s="1"/>
  <c r="Z772" i="1"/>
  <c r="AA772" i="1" s="1"/>
  <c r="Y772" i="1"/>
  <c r="W772" i="1"/>
  <c r="Q772" i="1"/>
  <c r="O772" i="1"/>
  <c r="D772" i="1"/>
  <c r="B772" i="1"/>
  <c r="N772" i="1" s="1"/>
  <c r="AF771" i="1"/>
  <c r="AE771" i="1"/>
  <c r="AG771" i="1" s="1"/>
  <c r="AC771" i="1"/>
  <c r="Z771" i="1"/>
  <c r="AA771" i="1" s="1"/>
  <c r="Y771" i="1"/>
  <c r="W771" i="1"/>
  <c r="Q771" i="1"/>
  <c r="O771" i="1"/>
  <c r="N771" i="1"/>
  <c r="D771" i="1"/>
  <c r="B771" i="1"/>
  <c r="AG770" i="1"/>
  <c r="AF770" i="1"/>
  <c r="AE770" i="1"/>
  <c r="AC770" i="1"/>
  <c r="AA770" i="1"/>
  <c r="Z770" i="1"/>
  <c r="Y770" i="1"/>
  <c r="W770" i="1"/>
  <c r="Q770" i="1"/>
  <c r="AH770" i="1" s="1"/>
  <c r="O770" i="1"/>
  <c r="D770" i="1"/>
  <c r="B770" i="1"/>
  <c r="N770" i="1" s="1"/>
  <c r="AH769" i="1"/>
  <c r="AF769" i="1"/>
  <c r="AE769" i="1"/>
  <c r="AG769" i="1" s="1"/>
  <c r="AC769" i="1"/>
  <c r="Z769" i="1"/>
  <c r="AA769" i="1" s="1"/>
  <c r="Y769" i="1"/>
  <c r="W769" i="1"/>
  <c r="Q769" i="1"/>
  <c r="O769" i="1"/>
  <c r="N769" i="1"/>
  <c r="D769" i="1"/>
  <c r="B769" i="1"/>
  <c r="AF768" i="1"/>
  <c r="AE768" i="1"/>
  <c r="AC768" i="1"/>
  <c r="AG768" i="1" s="1"/>
  <c r="AA768" i="1"/>
  <c r="Z768" i="1"/>
  <c r="Y768" i="1"/>
  <c r="W768" i="1"/>
  <c r="D768" i="1"/>
  <c r="B768" i="1"/>
  <c r="O768" i="1" s="1"/>
  <c r="AF767" i="1"/>
  <c r="AE767" i="1"/>
  <c r="AC767" i="1"/>
  <c r="AA767" i="1"/>
  <c r="Z767" i="1"/>
  <c r="Y767" i="1"/>
  <c r="W767" i="1"/>
  <c r="Q767" i="1"/>
  <c r="N767" i="1"/>
  <c r="D767" i="1"/>
  <c r="B767" i="1"/>
  <c r="O767" i="1" s="1"/>
  <c r="AG766" i="1"/>
  <c r="AF766" i="1"/>
  <c r="AE766" i="1"/>
  <c r="AH766" i="1" s="1"/>
  <c r="AC766" i="1"/>
  <c r="AA766" i="1"/>
  <c r="Z766" i="1"/>
  <c r="Y766" i="1"/>
  <c r="W766" i="1"/>
  <c r="Q766" i="1"/>
  <c r="N766" i="1"/>
  <c r="D766" i="1"/>
  <c r="B766" i="1"/>
  <c r="O766" i="1" s="1"/>
  <c r="AG765" i="1"/>
  <c r="AF765" i="1"/>
  <c r="AE765" i="1"/>
  <c r="AC765" i="1"/>
  <c r="AA765" i="1"/>
  <c r="Z765" i="1"/>
  <c r="Y765" i="1"/>
  <c r="W765" i="1"/>
  <c r="Q765" i="1"/>
  <c r="D765" i="1"/>
  <c r="B765" i="1"/>
  <c r="AF764" i="1"/>
  <c r="AE764" i="1"/>
  <c r="AC764" i="1"/>
  <c r="AA764" i="1"/>
  <c r="Z764" i="1"/>
  <c r="Y764" i="1"/>
  <c r="W764" i="1"/>
  <c r="O764" i="1"/>
  <c r="N764" i="1"/>
  <c r="P764" i="1" s="1"/>
  <c r="Q764" i="1" s="1"/>
  <c r="D764" i="1"/>
  <c r="B764" i="1"/>
  <c r="AG763" i="1"/>
  <c r="AF763" i="1"/>
  <c r="AE763" i="1"/>
  <c r="AC763" i="1"/>
  <c r="AA763" i="1"/>
  <c r="Z763" i="1"/>
  <c r="Y763" i="1"/>
  <c r="W763" i="1"/>
  <c r="Q763" i="1"/>
  <c r="AH763" i="1" s="1"/>
  <c r="O763" i="1"/>
  <c r="D763" i="1"/>
  <c r="B763" i="1"/>
  <c r="N763" i="1" s="1"/>
  <c r="AF762" i="1"/>
  <c r="AE762" i="1"/>
  <c r="AG762" i="1" s="1"/>
  <c r="AC762" i="1"/>
  <c r="Z762" i="1"/>
  <c r="AA762" i="1" s="1"/>
  <c r="Y762" i="1"/>
  <c r="W762" i="1"/>
  <c r="D762" i="1" s="1"/>
  <c r="O762" i="1"/>
  <c r="N762" i="1"/>
  <c r="P762" i="1" s="1"/>
  <c r="Q762" i="1" s="1"/>
  <c r="AH762" i="1" s="1"/>
  <c r="B762" i="1"/>
  <c r="AG761" i="1"/>
  <c r="AF761" i="1"/>
  <c r="AE761" i="1"/>
  <c r="AH761" i="1" s="1"/>
  <c r="AC761" i="1"/>
  <c r="AA761" i="1"/>
  <c r="Z761" i="1"/>
  <c r="Y761" i="1"/>
  <c r="W761" i="1"/>
  <c r="Q761" i="1"/>
  <c r="O761" i="1"/>
  <c r="N761" i="1"/>
  <c r="P761" i="1" s="1"/>
  <c r="D761" i="1"/>
  <c r="B761" i="1"/>
  <c r="AH760" i="1"/>
  <c r="AF760" i="1"/>
  <c r="AE760" i="1"/>
  <c r="AC760" i="1"/>
  <c r="AG760" i="1" s="1"/>
  <c r="AA760" i="1"/>
  <c r="Z760" i="1"/>
  <c r="Y760" i="1"/>
  <c r="W760" i="1"/>
  <c r="Q760" i="1"/>
  <c r="D760" i="1"/>
  <c r="B760" i="1"/>
  <c r="N760" i="1" s="1"/>
  <c r="AF759" i="1"/>
  <c r="AE759" i="1"/>
  <c r="AC759" i="1"/>
  <c r="Z759" i="1"/>
  <c r="AA759" i="1" s="1"/>
  <c r="Y759" i="1"/>
  <c r="W759" i="1"/>
  <c r="Q759" i="1"/>
  <c r="O759" i="1"/>
  <c r="N759" i="1"/>
  <c r="D759" i="1"/>
  <c r="B759" i="1"/>
  <c r="AH758" i="1"/>
  <c r="AF758" i="1"/>
  <c r="AE758" i="1"/>
  <c r="AC758" i="1"/>
  <c r="AG758" i="1" s="1"/>
  <c r="Z758" i="1"/>
  <c r="AA758" i="1" s="1"/>
  <c r="Y758" i="1"/>
  <c r="W758" i="1"/>
  <c r="Q758" i="1"/>
  <c r="O758" i="1"/>
  <c r="D758" i="1"/>
  <c r="B758" i="1"/>
  <c r="N758" i="1" s="1"/>
  <c r="AF757" i="1"/>
  <c r="AE757" i="1"/>
  <c r="AG757" i="1" s="1"/>
  <c r="AC757" i="1"/>
  <c r="Z757" i="1"/>
  <c r="AA757" i="1" s="1"/>
  <c r="Y757" i="1"/>
  <c r="W757" i="1"/>
  <c r="Q757" i="1"/>
  <c r="O757" i="1"/>
  <c r="N757" i="1"/>
  <c r="D757" i="1"/>
  <c r="B757" i="1"/>
  <c r="AG756" i="1"/>
  <c r="AF756" i="1"/>
  <c r="AE756" i="1"/>
  <c r="AC756" i="1"/>
  <c r="AA756" i="1"/>
  <c r="Z756" i="1"/>
  <c r="Y756" i="1"/>
  <c r="W756" i="1"/>
  <c r="Q756" i="1"/>
  <c r="AH756" i="1" s="1"/>
  <c r="O756" i="1"/>
  <c r="D756" i="1"/>
  <c r="B756" i="1"/>
  <c r="N756" i="1" s="1"/>
  <c r="AH755" i="1"/>
  <c r="AF755" i="1"/>
  <c r="AE755" i="1"/>
  <c r="AG755" i="1" s="1"/>
  <c r="AC755" i="1"/>
  <c r="Z755" i="1"/>
  <c r="AA755" i="1" s="1"/>
  <c r="Y755" i="1"/>
  <c r="W755" i="1"/>
  <c r="Q755" i="1"/>
  <c r="O755" i="1"/>
  <c r="N755" i="1"/>
  <c r="D755" i="1"/>
  <c r="B755" i="1"/>
  <c r="AH754" i="1"/>
  <c r="AF754" i="1"/>
  <c r="AE754" i="1"/>
  <c r="AC754" i="1"/>
  <c r="AG754" i="1" s="1"/>
  <c r="AA754" i="1"/>
  <c r="Z754" i="1"/>
  <c r="Y754" i="1"/>
  <c r="W754" i="1"/>
  <c r="D754" i="1" s="1"/>
  <c r="Q754" i="1"/>
  <c r="B754" i="1"/>
  <c r="AH753" i="1"/>
  <c r="AF753" i="1"/>
  <c r="AE753" i="1"/>
  <c r="AC753" i="1"/>
  <c r="Z753" i="1"/>
  <c r="AA753" i="1" s="1"/>
  <c r="Y753" i="1"/>
  <c r="W753" i="1"/>
  <c r="Q753" i="1"/>
  <c r="O753" i="1"/>
  <c r="N753" i="1"/>
  <c r="D753" i="1"/>
  <c r="B753" i="1"/>
  <c r="AH752" i="1"/>
  <c r="AF752" i="1"/>
  <c r="AE752" i="1"/>
  <c r="AC752" i="1"/>
  <c r="AG752" i="1" s="1"/>
  <c r="AA752" i="1"/>
  <c r="Z752" i="1"/>
  <c r="Y752" i="1"/>
  <c r="W752" i="1"/>
  <c r="Q752" i="1"/>
  <c r="D752" i="1"/>
  <c r="B752" i="1"/>
  <c r="N752" i="1" s="1"/>
  <c r="AF751" i="1"/>
  <c r="AE751" i="1"/>
  <c r="AC751" i="1"/>
  <c r="Z751" i="1"/>
  <c r="AA751" i="1" s="1"/>
  <c r="Y751" i="1"/>
  <c r="W751" i="1"/>
  <c r="Q751" i="1"/>
  <c r="O751" i="1"/>
  <c r="N751" i="1"/>
  <c r="D751" i="1"/>
  <c r="B751" i="1"/>
  <c r="AH750" i="1"/>
  <c r="AF750" i="1"/>
  <c r="AE750" i="1"/>
  <c r="AC750" i="1"/>
  <c r="AG750" i="1" s="1"/>
  <c r="Z750" i="1"/>
  <c r="AA750" i="1" s="1"/>
  <c r="Y750" i="1"/>
  <c r="W750" i="1"/>
  <c r="Q750" i="1"/>
  <c r="O750" i="1"/>
  <c r="D750" i="1"/>
  <c r="B750" i="1"/>
  <c r="N750" i="1" s="1"/>
  <c r="AF749" i="1"/>
  <c r="AE749" i="1"/>
  <c r="AG749" i="1" s="1"/>
  <c r="AC749" i="1"/>
  <c r="Z749" i="1"/>
  <c r="AA749" i="1" s="1"/>
  <c r="Y749" i="1"/>
  <c r="W749" i="1"/>
  <c r="Q749" i="1"/>
  <c r="O749" i="1"/>
  <c r="N749" i="1"/>
  <c r="D749" i="1"/>
  <c r="B749" i="1"/>
  <c r="AG748" i="1"/>
  <c r="AF748" i="1"/>
  <c r="AE748" i="1"/>
  <c r="AC748" i="1"/>
  <c r="AA748" i="1"/>
  <c r="Z748" i="1"/>
  <c r="Y748" i="1"/>
  <c r="W748" i="1"/>
  <c r="D748" i="1"/>
  <c r="B748" i="1"/>
  <c r="AG747" i="1"/>
  <c r="AF747" i="1"/>
  <c r="AE747" i="1"/>
  <c r="AC747" i="1"/>
  <c r="AA747" i="1"/>
  <c r="Z747" i="1"/>
  <c r="Y747" i="1"/>
  <c r="W747" i="1"/>
  <c r="Q747" i="1"/>
  <c r="D747" i="1"/>
  <c r="B747" i="1"/>
  <c r="O747" i="1" s="1"/>
  <c r="AF746" i="1"/>
  <c r="AE746" i="1"/>
  <c r="AH746" i="1" s="1"/>
  <c r="AC746" i="1"/>
  <c r="AA746" i="1"/>
  <c r="Z746" i="1"/>
  <c r="Y746" i="1"/>
  <c r="W746" i="1"/>
  <c r="Q746" i="1"/>
  <c r="N746" i="1"/>
  <c r="D746" i="1"/>
  <c r="B746" i="1"/>
  <c r="O746" i="1" s="1"/>
  <c r="AF745" i="1"/>
  <c r="AE745" i="1"/>
  <c r="AH745" i="1" s="1"/>
  <c r="AC745" i="1"/>
  <c r="Z745" i="1"/>
  <c r="AA745" i="1" s="1"/>
  <c r="Y745" i="1"/>
  <c r="W745" i="1"/>
  <c r="Q745" i="1"/>
  <c r="O745" i="1"/>
  <c r="N745" i="1"/>
  <c r="D745" i="1"/>
  <c r="B745" i="1"/>
  <c r="AH744" i="1"/>
  <c r="AF744" i="1"/>
  <c r="AE744" i="1"/>
  <c r="AC744" i="1"/>
  <c r="AG744" i="1" s="1"/>
  <c r="AA744" i="1"/>
  <c r="Z744" i="1"/>
  <c r="Y744" i="1"/>
  <c r="W744" i="1"/>
  <c r="D744" i="1" s="1"/>
  <c r="Q744" i="1"/>
  <c r="B744" i="1"/>
  <c r="AG743" i="1"/>
  <c r="AF743" i="1"/>
  <c r="AE743" i="1"/>
  <c r="AC743" i="1"/>
  <c r="AA743" i="1"/>
  <c r="Z743" i="1"/>
  <c r="Y743" i="1"/>
  <c r="W743" i="1"/>
  <c r="Q743" i="1"/>
  <c r="D743" i="1"/>
  <c r="B743" i="1"/>
  <c r="O743" i="1" s="1"/>
  <c r="AF742" i="1"/>
  <c r="AE742" i="1"/>
  <c r="AH742" i="1" s="1"/>
  <c r="AC742" i="1"/>
  <c r="AA742" i="1"/>
  <c r="Z742" i="1"/>
  <c r="Y742" i="1"/>
  <c r="W742" i="1"/>
  <c r="Q742" i="1"/>
  <c r="N742" i="1"/>
  <c r="D742" i="1"/>
  <c r="B742" i="1"/>
  <c r="O742" i="1" s="1"/>
  <c r="AF741" i="1"/>
  <c r="AE741" i="1"/>
  <c r="AH741" i="1" s="1"/>
  <c r="AC741" i="1"/>
  <c r="Z741" i="1"/>
  <c r="AA741" i="1" s="1"/>
  <c r="Y741" i="1"/>
  <c r="W741" i="1"/>
  <c r="Q741" i="1"/>
  <c r="O741" i="1"/>
  <c r="N741" i="1"/>
  <c r="D741" i="1"/>
  <c r="B741" i="1"/>
  <c r="AH740" i="1"/>
  <c r="AF740" i="1"/>
  <c r="AE740" i="1"/>
  <c r="AC740" i="1"/>
  <c r="AG740" i="1" s="1"/>
  <c r="AA740" i="1"/>
  <c r="Z740" i="1"/>
  <c r="Y740" i="1"/>
  <c r="W740" i="1"/>
  <c r="D740" i="1" s="1"/>
  <c r="Q740" i="1"/>
  <c r="B740" i="1"/>
  <c r="AG739" i="1"/>
  <c r="AF739" i="1"/>
  <c r="AE739" i="1"/>
  <c r="AC739" i="1"/>
  <c r="AA739" i="1"/>
  <c r="Z739" i="1"/>
  <c r="Y739" i="1"/>
  <c r="W739" i="1"/>
  <c r="Q739" i="1"/>
  <c r="D739" i="1"/>
  <c r="B739" i="1"/>
  <c r="AF738" i="1"/>
  <c r="AE738" i="1"/>
  <c r="AC738" i="1"/>
  <c r="AA738" i="1"/>
  <c r="Z738" i="1"/>
  <c r="Y738" i="1"/>
  <c r="W738" i="1"/>
  <c r="Q738" i="1"/>
  <c r="N738" i="1"/>
  <c r="D738" i="1"/>
  <c r="B738" i="1"/>
  <c r="O738" i="1" s="1"/>
  <c r="AF737" i="1"/>
  <c r="AE737" i="1"/>
  <c r="AC737" i="1"/>
  <c r="Z737" i="1"/>
  <c r="AA737" i="1" s="1"/>
  <c r="Y737" i="1"/>
  <c r="W737" i="1"/>
  <c r="Q737" i="1"/>
  <c r="O737" i="1"/>
  <c r="N737" i="1"/>
  <c r="D737" i="1"/>
  <c r="B737" i="1"/>
  <c r="AH736" i="1"/>
  <c r="AF736" i="1"/>
  <c r="AE736" i="1"/>
  <c r="AC736" i="1"/>
  <c r="AG736" i="1" s="1"/>
  <c r="AA736" i="1"/>
  <c r="Z736" i="1"/>
  <c r="Y736" i="1"/>
  <c r="W736" i="1"/>
  <c r="D736" i="1" s="1"/>
  <c r="Q736" i="1"/>
  <c r="B736" i="1"/>
  <c r="AG735" i="1"/>
  <c r="AF735" i="1"/>
  <c r="AE735" i="1"/>
  <c r="AC735" i="1"/>
  <c r="AA735" i="1"/>
  <c r="Z735" i="1"/>
  <c r="Y735" i="1"/>
  <c r="W735" i="1"/>
  <c r="Q735" i="1"/>
  <c r="D735" i="1"/>
  <c r="B735" i="1"/>
  <c r="AF734" i="1"/>
  <c r="AE734" i="1"/>
  <c r="AC734" i="1"/>
  <c r="AA734" i="1"/>
  <c r="Z734" i="1"/>
  <c r="Y734" i="1"/>
  <c r="W734" i="1"/>
  <c r="Q734" i="1"/>
  <c r="N734" i="1"/>
  <c r="D734" i="1"/>
  <c r="B734" i="1"/>
  <c r="O734" i="1" s="1"/>
  <c r="AF733" i="1"/>
  <c r="AE733" i="1"/>
  <c r="AC733" i="1"/>
  <c r="Z733" i="1"/>
  <c r="AA733" i="1" s="1"/>
  <c r="Y733" i="1"/>
  <c r="W733" i="1"/>
  <c r="Q733" i="1"/>
  <c r="O733" i="1"/>
  <c r="N733" i="1"/>
  <c r="D733" i="1"/>
  <c r="B733" i="1"/>
  <c r="AH732" i="1"/>
  <c r="AF732" i="1"/>
  <c r="AE732" i="1"/>
  <c r="AC732" i="1"/>
  <c r="AG732" i="1" s="1"/>
  <c r="AA732" i="1"/>
  <c r="Z732" i="1"/>
  <c r="Y732" i="1"/>
  <c r="W732" i="1"/>
  <c r="D732" i="1" s="1"/>
  <c r="Q732" i="1"/>
  <c r="B732" i="1"/>
  <c r="AG731" i="1"/>
  <c r="AF731" i="1"/>
  <c r="AE731" i="1"/>
  <c r="AC731" i="1"/>
  <c r="AA731" i="1"/>
  <c r="Z731" i="1"/>
  <c r="Y731" i="1"/>
  <c r="W731" i="1"/>
  <c r="Q731" i="1"/>
  <c r="D731" i="1"/>
  <c r="B731" i="1"/>
  <c r="AF730" i="1"/>
  <c r="AE730" i="1"/>
  <c r="AC730" i="1"/>
  <c r="AA730" i="1"/>
  <c r="Z730" i="1"/>
  <c r="Y730" i="1"/>
  <c r="W730" i="1"/>
  <c r="Q730" i="1"/>
  <c r="N730" i="1"/>
  <c r="D730" i="1"/>
  <c r="B730" i="1"/>
  <c r="O730" i="1" s="1"/>
  <c r="AF729" i="1"/>
  <c r="AE729" i="1"/>
  <c r="AC729" i="1"/>
  <c r="Z729" i="1"/>
  <c r="AA729" i="1" s="1"/>
  <c r="Y729" i="1"/>
  <c r="W729" i="1"/>
  <c r="Q729" i="1"/>
  <c r="O729" i="1"/>
  <c r="N729" i="1"/>
  <c r="D729" i="1"/>
  <c r="B729" i="1"/>
  <c r="AH728" i="1"/>
  <c r="AF728" i="1"/>
  <c r="AE728" i="1"/>
  <c r="AC728" i="1"/>
  <c r="AG728" i="1" s="1"/>
  <c r="AA728" i="1"/>
  <c r="Z728" i="1"/>
  <c r="Y728" i="1"/>
  <c r="W728" i="1"/>
  <c r="D728" i="1" s="1"/>
  <c r="Q728" i="1"/>
  <c r="B728" i="1"/>
  <c r="AG727" i="1"/>
  <c r="AF727" i="1"/>
  <c r="AE727" i="1"/>
  <c r="AC727" i="1"/>
  <c r="AA727" i="1"/>
  <c r="Z727" i="1"/>
  <c r="Y727" i="1"/>
  <c r="W727" i="1"/>
  <c r="Q727" i="1"/>
  <c r="D727" i="1"/>
  <c r="B727" i="1"/>
  <c r="AF726" i="1"/>
  <c r="AE726" i="1"/>
  <c r="AC726" i="1"/>
  <c r="AA726" i="1"/>
  <c r="Z726" i="1"/>
  <c r="Y726" i="1"/>
  <c r="W726" i="1"/>
  <c r="Q726" i="1"/>
  <c r="N726" i="1"/>
  <c r="D726" i="1"/>
  <c r="B726" i="1"/>
  <c r="O726" i="1" s="1"/>
  <c r="AF725" i="1"/>
  <c r="AE725" i="1"/>
  <c r="AC725" i="1"/>
  <c r="Z725" i="1"/>
  <c r="AA725" i="1" s="1"/>
  <c r="Y725" i="1"/>
  <c r="W725" i="1"/>
  <c r="Q725" i="1"/>
  <c r="O725" i="1"/>
  <c r="N725" i="1"/>
  <c r="D725" i="1"/>
  <c r="B725" i="1"/>
  <c r="AH724" i="1"/>
  <c r="AF724" i="1"/>
  <c r="AE724" i="1"/>
  <c r="AC724" i="1"/>
  <c r="AG724" i="1" s="1"/>
  <c r="AA724" i="1"/>
  <c r="Z724" i="1"/>
  <c r="Y724" i="1"/>
  <c r="W724" i="1"/>
  <c r="D724" i="1" s="1"/>
  <c r="Q724" i="1"/>
  <c r="B724" i="1"/>
  <c r="AG723" i="1"/>
  <c r="AF723" i="1"/>
  <c r="AE723" i="1"/>
  <c r="AC723" i="1"/>
  <c r="AA723" i="1"/>
  <c r="Z723" i="1"/>
  <c r="Y723" i="1"/>
  <c r="W723" i="1"/>
  <c r="Q723" i="1"/>
  <c r="D723" i="1"/>
  <c r="B723" i="1"/>
  <c r="AF722" i="1"/>
  <c r="AE722" i="1"/>
  <c r="AC722" i="1"/>
  <c r="AA722" i="1"/>
  <c r="Z722" i="1"/>
  <c r="Y722" i="1"/>
  <c r="W722" i="1"/>
  <c r="Q722" i="1"/>
  <c r="N722" i="1"/>
  <c r="D722" i="1"/>
  <c r="B722" i="1"/>
  <c r="O722" i="1" s="1"/>
  <c r="AF721" i="1"/>
  <c r="AE721" i="1"/>
  <c r="AC721" i="1"/>
  <c r="Z721" i="1"/>
  <c r="AA721" i="1" s="1"/>
  <c r="Y721" i="1"/>
  <c r="W721" i="1"/>
  <c r="Q721" i="1"/>
  <c r="O721" i="1"/>
  <c r="N721" i="1"/>
  <c r="D721" i="1"/>
  <c r="B721" i="1"/>
  <c r="AH720" i="1"/>
  <c r="AF720" i="1"/>
  <c r="AE720" i="1"/>
  <c r="AC720" i="1"/>
  <c r="AG720" i="1" s="1"/>
  <c r="AA720" i="1"/>
  <c r="Z720" i="1"/>
  <c r="Y720" i="1"/>
  <c r="W720" i="1"/>
  <c r="D720" i="1" s="1"/>
  <c r="Q720" i="1"/>
  <c r="B720" i="1"/>
  <c r="AG719" i="1"/>
  <c r="AF719" i="1"/>
  <c r="AE719" i="1"/>
  <c r="AC719" i="1"/>
  <c r="AA719" i="1"/>
  <c r="Z719" i="1"/>
  <c r="Y719" i="1"/>
  <c r="W719" i="1"/>
  <c r="D719" i="1"/>
  <c r="B719" i="1"/>
  <c r="AF718" i="1"/>
  <c r="AE718" i="1"/>
  <c r="AC718" i="1"/>
  <c r="Z718" i="1"/>
  <c r="AA718" i="1" s="1"/>
  <c r="Y718" i="1"/>
  <c r="W718" i="1"/>
  <c r="Q718" i="1"/>
  <c r="O718" i="1"/>
  <c r="N718" i="1"/>
  <c r="D718" i="1"/>
  <c r="B718" i="1"/>
  <c r="AF717" i="1"/>
  <c r="AE717" i="1"/>
  <c r="AC717" i="1"/>
  <c r="AG717" i="1" s="1"/>
  <c r="Z717" i="1"/>
  <c r="AA717" i="1" s="1"/>
  <c r="Y717" i="1"/>
  <c r="W717" i="1"/>
  <c r="N717" i="1"/>
  <c r="P717" i="1" s="1"/>
  <c r="Q717" i="1" s="1"/>
  <c r="AH717" i="1" s="1"/>
  <c r="D717" i="1"/>
  <c r="B717" i="1"/>
  <c r="O717" i="1" s="1"/>
  <c r="AG716" i="1"/>
  <c r="AF716" i="1"/>
  <c r="AE716" i="1"/>
  <c r="AC716" i="1"/>
  <c r="Z716" i="1"/>
  <c r="AA716" i="1" s="1"/>
  <c r="Y716" i="1"/>
  <c r="W716" i="1"/>
  <c r="Q716" i="1"/>
  <c r="O716" i="1"/>
  <c r="D716" i="1"/>
  <c r="B716" i="1"/>
  <c r="N716" i="1" s="1"/>
  <c r="AF715" i="1"/>
  <c r="AE715" i="1"/>
  <c r="AG715" i="1" s="1"/>
  <c r="AC715" i="1"/>
  <c r="AA715" i="1"/>
  <c r="Z715" i="1"/>
  <c r="Y715" i="1"/>
  <c r="W715" i="1"/>
  <c r="Q715" i="1"/>
  <c r="D715" i="1"/>
  <c r="B715" i="1"/>
  <c r="AF714" i="1"/>
  <c r="AE714" i="1"/>
  <c r="AC714" i="1"/>
  <c r="AA714" i="1"/>
  <c r="Z714" i="1"/>
  <c r="Y714" i="1"/>
  <c r="W714" i="1"/>
  <c r="Q714" i="1"/>
  <c r="N714" i="1"/>
  <c r="D714" i="1"/>
  <c r="B714" i="1"/>
  <c r="O714" i="1" s="1"/>
  <c r="AG713" i="1"/>
  <c r="AF713" i="1"/>
  <c r="AE713" i="1"/>
  <c r="AC713" i="1"/>
  <c r="AA713" i="1"/>
  <c r="Z713" i="1"/>
  <c r="Y713" i="1"/>
  <c r="W713" i="1"/>
  <c r="Q713" i="1"/>
  <c r="N713" i="1"/>
  <c r="D713" i="1"/>
  <c r="B713" i="1"/>
  <c r="O713" i="1" s="1"/>
  <c r="AG712" i="1"/>
  <c r="AF712" i="1"/>
  <c r="AE712" i="1"/>
  <c r="AC712" i="1"/>
  <c r="AA712" i="1"/>
  <c r="Z712" i="1"/>
  <c r="Y712" i="1"/>
  <c r="W712" i="1"/>
  <c r="D712" i="1"/>
  <c r="B712" i="1"/>
  <c r="AH711" i="1"/>
  <c r="AF711" i="1"/>
  <c r="AE711" i="1"/>
  <c r="AC711" i="1"/>
  <c r="Z711" i="1"/>
  <c r="AA711" i="1" s="1"/>
  <c r="Y711" i="1"/>
  <c r="W711" i="1"/>
  <c r="Q711" i="1"/>
  <c r="O711" i="1"/>
  <c r="N711" i="1"/>
  <c r="D711" i="1"/>
  <c r="B711" i="1"/>
  <c r="AH710" i="1"/>
  <c r="AF710" i="1"/>
  <c r="AE710" i="1"/>
  <c r="AC710" i="1"/>
  <c r="AG710" i="1" s="1"/>
  <c r="AA710" i="1"/>
  <c r="Z710" i="1"/>
  <c r="Y710" i="1"/>
  <c r="W710" i="1"/>
  <c r="D710" i="1" s="1"/>
  <c r="Q710" i="1"/>
  <c r="B710" i="1"/>
  <c r="AF709" i="1"/>
  <c r="AE709" i="1"/>
  <c r="AC709" i="1"/>
  <c r="Z709" i="1"/>
  <c r="AA709" i="1" s="1"/>
  <c r="Y709" i="1"/>
  <c r="W709" i="1"/>
  <c r="Q709" i="1"/>
  <c r="O709" i="1"/>
  <c r="N709" i="1"/>
  <c r="D709" i="1"/>
  <c r="B709" i="1"/>
  <c r="AH708" i="1"/>
  <c r="AF708" i="1"/>
  <c r="AE708" i="1"/>
  <c r="AC708" i="1"/>
  <c r="AG708" i="1" s="1"/>
  <c r="Z708" i="1"/>
  <c r="AA708" i="1" s="1"/>
  <c r="Y708" i="1"/>
  <c r="W708" i="1"/>
  <c r="Q708" i="1"/>
  <c r="O708" i="1"/>
  <c r="D708" i="1"/>
  <c r="B708" i="1"/>
  <c r="N708" i="1" s="1"/>
  <c r="AF707" i="1"/>
  <c r="AE707" i="1"/>
  <c r="AC707" i="1"/>
  <c r="Z707" i="1"/>
  <c r="AA707" i="1" s="1"/>
  <c r="Y707" i="1"/>
  <c r="W707" i="1"/>
  <c r="D707" i="1" s="1"/>
  <c r="N707" i="1"/>
  <c r="P707" i="1" s="1"/>
  <c r="Q707" i="1" s="1"/>
  <c r="B707" i="1"/>
  <c r="O707" i="1" s="1"/>
  <c r="AF706" i="1"/>
  <c r="AE706" i="1"/>
  <c r="AC706" i="1"/>
  <c r="AA706" i="1"/>
  <c r="Z706" i="1"/>
  <c r="Y706" i="1"/>
  <c r="W706" i="1"/>
  <c r="Q706" i="1"/>
  <c r="N706" i="1"/>
  <c r="D706" i="1"/>
  <c r="B706" i="1"/>
  <c r="O706" i="1" s="1"/>
  <c r="AF705" i="1"/>
  <c r="AE705" i="1"/>
  <c r="AC705" i="1"/>
  <c r="Z705" i="1"/>
  <c r="AA705" i="1" s="1"/>
  <c r="Y705" i="1"/>
  <c r="W705" i="1"/>
  <c r="Q705" i="1"/>
  <c r="O705" i="1"/>
  <c r="N705" i="1"/>
  <c r="D705" i="1"/>
  <c r="B705" i="1"/>
  <c r="AH704" i="1"/>
  <c r="AF704" i="1"/>
  <c r="AE704" i="1"/>
  <c r="AC704" i="1"/>
  <c r="AG704" i="1" s="1"/>
  <c r="AA704" i="1"/>
  <c r="Z704" i="1"/>
  <c r="Y704" i="1"/>
  <c r="W704" i="1"/>
  <c r="D704" i="1" s="1"/>
  <c r="Q704" i="1"/>
  <c r="B704" i="1"/>
  <c r="AG703" i="1"/>
  <c r="AF703" i="1"/>
  <c r="AE703" i="1"/>
  <c r="AC703" i="1"/>
  <c r="AA703" i="1"/>
  <c r="Z703" i="1"/>
  <c r="Y703" i="1"/>
  <c r="W703" i="1"/>
  <c r="Q703" i="1"/>
  <c r="D703" i="1"/>
  <c r="B703" i="1"/>
  <c r="AF702" i="1"/>
  <c r="AE702" i="1"/>
  <c r="AC702" i="1"/>
  <c r="AA702" i="1"/>
  <c r="Z702" i="1"/>
  <c r="Y702" i="1"/>
  <c r="W702" i="1"/>
  <c r="Q702" i="1"/>
  <c r="N702" i="1"/>
  <c r="D702" i="1"/>
  <c r="B702" i="1"/>
  <c r="O702" i="1" s="1"/>
  <c r="AF701" i="1"/>
  <c r="AE701" i="1"/>
  <c r="AC701" i="1"/>
  <c r="Z701" i="1"/>
  <c r="AA701" i="1" s="1"/>
  <c r="Y701" i="1"/>
  <c r="W701" i="1"/>
  <c r="Q701" i="1"/>
  <c r="O701" i="1"/>
  <c r="N701" i="1"/>
  <c r="D701" i="1"/>
  <c r="B701" i="1"/>
  <c r="AH700" i="1"/>
  <c r="AF700" i="1"/>
  <c r="AE700" i="1"/>
  <c r="AC700" i="1"/>
  <c r="AG700" i="1" s="1"/>
  <c r="AA700" i="1"/>
  <c r="Z700" i="1"/>
  <c r="Y700" i="1"/>
  <c r="W700" i="1"/>
  <c r="D700" i="1" s="1"/>
  <c r="Q700" i="1"/>
  <c r="B700" i="1"/>
  <c r="O700" i="1" s="1"/>
  <c r="AG699" i="1"/>
  <c r="AF699" i="1"/>
  <c r="AE699" i="1"/>
  <c r="AC699" i="1"/>
  <c r="AA699" i="1"/>
  <c r="Z699" i="1"/>
  <c r="Y699" i="1"/>
  <c r="W699" i="1"/>
  <c r="Q699" i="1"/>
  <c r="O699" i="1"/>
  <c r="D699" i="1"/>
  <c r="B699" i="1"/>
  <c r="N699" i="1" s="1"/>
  <c r="AH698" i="1"/>
  <c r="AF698" i="1"/>
  <c r="AE698" i="1"/>
  <c r="AC698" i="1"/>
  <c r="AA698" i="1"/>
  <c r="Z698" i="1"/>
  <c r="Y698" i="1"/>
  <c r="W698" i="1"/>
  <c r="D698" i="1" s="1"/>
  <c r="Q698" i="1"/>
  <c r="N698" i="1"/>
  <c r="B698" i="1"/>
  <c r="O698" i="1" s="1"/>
  <c r="AF697" i="1"/>
  <c r="AE697" i="1"/>
  <c r="AC697" i="1"/>
  <c r="Z697" i="1"/>
  <c r="AA697" i="1" s="1"/>
  <c r="Y697" i="1"/>
  <c r="W697" i="1"/>
  <c r="P697" i="1"/>
  <c r="Q697" i="1" s="1"/>
  <c r="O697" i="1"/>
  <c r="D697" i="1"/>
  <c r="B697" i="1"/>
  <c r="N697" i="1" s="1"/>
  <c r="AF696" i="1"/>
  <c r="AE696" i="1"/>
  <c r="AG696" i="1" s="1"/>
  <c r="AC696" i="1"/>
  <c r="Z696" i="1"/>
  <c r="AA696" i="1" s="1"/>
  <c r="Y696" i="1"/>
  <c r="W696" i="1"/>
  <c r="Q696" i="1"/>
  <c r="O696" i="1"/>
  <c r="N696" i="1"/>
  <c r="D696" i="1"/>
  <c r="B696" i="1"/>
  <c r="AG695" i="1"/>
  <c r="AF695" i="1"/>
  <c r="AE695" i="1"/>
  <c r="AC695" i="1"/>
  <c r="Z695" i="1"/>
  <c r="AA695" i="1" s="1"/>
  <c r="Y695" i="1"/>
  <c r="W695" i="1"/>
  <c r="D695" i="1"/>
  <c r="B695" i="1"/>
  <c r="AG694" i="1"/>
  <c r="AF694" i="1"/>
  <c r="AE694" i="1"/>
  <c r="AC694" i="1"/>
  <c r="AA694" i="1"/>
  <c r="Z694" i="1"/>
  <c r="Y694" i="1"/>
  <c r="W694" i="1"/>
  <c r="Q694" i="1"/>
  <c r="N694" i="1"/>
  <c r="D694" i="1"/>
  <c r="B694" i="1"/>
  <c r="O694" i="1" s="1"/>
  <c r="AG693" i="1"/>
  <c r="AF693" i="1"/>
  <c r="AE693" i="1"/>
  <c r="AC693" i="1"/>
  <c r="AA693" i="1"/>
  <c r="Z693" i="1"/>
  <c r="Y693" i="1"/>
  <c r="W693" i="1"/>
  <c r="Q693" i="1"/>
  <c r="N693" i="1"/>
  <c r="D693" i="1"/>
  <c r="B693" i="1"/>
  <c r="O693" i="1" s="1"/>
  <c r="AG692" i="1"/>
  <c r="AF692" i="1"/>
  <c r="AE692" i="1"/>
  <c r="AC692" i="1"/>
  <c r="Z692" i="1"/>
  <c r="AA692" i="1" s="1"/>
  <c r="Y692" i="1"/>
  <c r="W692" i="1"/>
  <c r="P692" i="1"/>
  <c r="Q692" i="1" s="1"/>
  <c r="D692" i="1"/>
  <c r="B692" i="1"/>
  <c r="N692" i="1" s="1"/>
  <c r="AH691" i="1"/>
  <c r="AF691" i="1"/>
  <c r="AE691" i="1"/>
  <c r="AC691" i="1"/>
  <c r="Z691" i="1"/>
  <c r="AA691" i="1" s="1"/>
  <c r="Y691" i="1"/>
  <c r="W691" i="1"/>
  <c r="Q691" i="1"/>
  <c r="O691" i="1"/>
  <c r="N691" i="1"/>
  <c r="D691" i="1"/>
  <c r="B691" i="1"/>
  <c r="AF690" i="1"/>
  <c r="AE690" i="1"/>
  <c r="AC690" i="1"/>
  <c r="AG690" i="1" s="1"/>
  <c r="AA690" i="1"/>
  <c r="Z690" i="1"/>
  <c r="Y690" i="1"/>
  <c r="W690" i="1"/>
  <c r="D690" i="1" s="1"/>
  <c r="B690" i="1"/>
  <c r="O690" i="1" s="1"/>
  <c r="AF689" i="1"/>
  <c r="AE689" i="1"/>
  <c r="AC689" i="1"/>
  <c r="Z689" i="1"/>
  <c r="AA689" i="1" s="1"/>
  <c r="Y689" i="1"/>
  <c r="W689" i="1"/>
  <c r="Q689" i="1"/>
  <c r="O689" i="1"/>
  <c r="N689" i="1"/>
  <c r="D689" i="1"/>
  <c r="B689" i="1"/>
  <c r="AH688" i="1"/>
  <c r="AF688" i="1"/>
  <c r="AE688" i="1"/>
  <c r="AC688" i="1"/>
  <c r="AG688" i="1" s="1"/>
  <c r="AA688" i="1"/>
  <c r="Z688" i="1"/>
  <c r="Y688" i="1"/>
  <c r="W688" i="1"/>
  <c r="D688" i="1" s="1"/>
  <c r="Q688" i="1"/>
  <c r="B688" i="1"/>
  <c r="O688" i="1" s="1"/>
  <c r="AG687" i="1"/>
  <c r="AF687" i="1"/>
  <c r="AE687" i="1"/>
  <c r="AC687" i="1"/>
  <c r="AA687" i="1"/>
  <c r="Z687" i="1"/>
  <c r="Y687" i="1"/>
  <c r="W687" i="1"/>
  <c r="Q687" i="1"/>
  <c r="D687" i="1"/>
  <c r="B687" i="1"/>
  <c r="N687" i="1" s="1"/>
  <c r="AH686" i="1"/>
  <c r="AF686" i="1"/>
  <c r="AE686" i="1"/>
  <c r="AC686" i="1"/>
  <c r="AA686" i="1"/>
  <c r="Z686" i="1"/>
  <c r="Y686" i="1"/>
  <c r="W686" i="1"/>
  <c r="D686" i="1" s="1"/>
  <c r="Q686" i="1"/>
  <c r="B686" i="1"/>
  <c r="O686" i="1" s="1"/>
  <c r="AF685" i="1"/>
  <c r="AE685" i="1"/>
  <c r="AC685" i="1"/>
  <c r="Z685" i="1"/>
  <c r="AA685" i="1" s="1"/>
  <c r="Y685" i="1"/>
  <c r="W685" i="1"/>
  <c r="Q685" i="1"/>
  <c r="O685" i="1"/>
  <c r="N685" i="1"/>
  <c r="D685" i="1"/>
  <c r="B685" i="1"/>
  <c r="AG684" i="1"/>
  <c r="AF684" i="1"/>
  <c r="AE684" i="1"/>
  <c r="AC684" i="1"/>
  <c r="AA684" i="1"/>
  <c r="Z684" i="1"/>
  <c r="Y684" i="1"/>
  <c r="W684" i="1"/>
  <c r="D684" i="1" s="1"/>
  <c r="Q684" i="1"/>
  <c r="AH684" i="1" s="1"/>
  <c r="N684" i="1"/>
  <c r="B684" i="1"/>
  <c r="O684" i="1" s="1"/>
  <c r="AG683" i="1"/>
  <c r="AF683" i="1"/>
  <c r="AE683" i="1"/>
  <c r="AC683" i="1"/>
  <c r="Z683" i="1"/>
  <c r="AA683" i="1" s="1"/>
  <c r="Y683" i="1"/>
  <c r="W683" i="1"/>
  <c r="D683" i="1"/>
  <c r="B683" i="1"/>
  <c r="AH682" i="1"/>
  <c r="AF682" i="1"/>
  <c r="AE682" i="1"/>
  <c r="AG682" i="1" s="1"/>
  <c r="AC682" i="1"/>
  <c r="Z682" i="1"/>
  <c r="AA682" i="1" s="1"/>
  <c r="Y682" i="1"/>
  <c r="W682" i="1"/>
  <c r="Q682" i="1"/>
  <c r="O682" i="1"/>
  <c r="N682" i="1"/>
  <c r="D682" i="1"/>
  <c r="B682" i="1"/>
  <c r="AG681" i="1"/>
  <c r="AF681" i="1"/>
  <c r="AE681" i="1"/>
  <c r="AC681" i="1"/>
  <c r="AA681" i="1"/>
  <c r="Z681" i="1"/>
  <c r="Y681" i="1"/>
  <c r="W681" i="1"/>
  <c r="D681" i="1" s="1"/>
  <c r="Q681" i="1"/>
  <c r="AH681" i="1" s="1"/>
  <c r="B681" i="1"/>
  <c r="N681" i="1" s="1"/>
  <c r="AH680" i="1"/>
  <c r="AF680" i="1"/>
  <c r="AE680" i="1"/>
  <c r="AC680" i="1"/>
  <c r="Z680" i="1"/>
  <c r="AA680" i="1" s="1"/>
  <c r="Y680" i="1"/>
  <c r="W680" i="1"/>
  <c r="Q680" i="1"/>
  <c r="O680" i="1"/>
  <c r="N680" i="1"/>
  <c r="D680" i="1"/>
  <c r="B680" i="1"/>
  <c r="AH679" i="1"/>
  <c r="AF679" i="1"/>
  <c r="AE679" i="1"/>
  <c r="AC679" i="1"/>
  <c r="AG679" i="1" s="1"/>
  <c r="AA679" i="1"/>
  <c r="Z679" i="1"/>
  <c r="Y679" i="1"/>
  <c r="W679" i="1"/>
  <c r="D679" i="1" s="1"/>
  <c r="Q679" i="1"/>
  <c r="B679" i="1"/>
  <c r="N679" i="1" s="1"/>
  <c r="AF678" i="1"/>
  <c r="AE678" i="1"/>
  <c r="AC678" i="1"/>
  <c r="Z678" i="1"/>
  <c r="AA678" i="1" s="1"/>
  <c r="Y678" i="1"/>
  <c r="W678" i="1"/>
  <c r="Q678" i="1"/>
  <c r="O678" i="1"/>
  <c r="N678" i="1"/>
  <c r="D678" i="1"/>
  <c r="B678" i="1"/>
  <c r="AH677" i="1"/>
  <c r="AF677" i="1"/>
  <c r="AE677" i="1"/>
  <c r="AC677" i="1"/>
  <c r="AG677" i="1" s="1"/>
  <c r="Z677" i="1"/>
  <c r="AA677" i="1" s="1"/>
  <c r="Y677" i="1"/>
  <c r="W677" i="1"/>
  <c r="Q677" i="1"/>
  <c r="O677" i="1"/>
  <c r="D677" i="1"/>
  <c r="B677" i="1"/>
  <c r="N677" i="1" s="1"/>
  <c r="AF676" i="1"/>
  <c r="AE676" i="1"/>
  <c r="AG676" i="1" s="1"/>
  <c r="AC676" i="1"/>
  <c r="Z676" i="1"/>
  <c r="AA676" i="1" s="1"/>
  <c r="Y676" i="1"/>
  <c r="W676" i="1"/>
  <c r="Q676" i="1"/>
  <c r="O676" i="1"/>
  <c r="N676" i="1"/>
  <c r="D676" i="1"/>
  <c r="B676" i="1"/>
  <c r="AG675" i="1"/>
  <c r="AF675" i="1"/>
  <c r="AE675" i="1"/>
  <c r="AC675" i="1"/>
  <c r="Z675" i="1"/>
  <c r="AA675" i="1" s="1"/>
  <c r="Y675" i="1"/>
  <c r="W675" i="1"/>
  <c r="Q675" i="1"/>
  <c r="AH675" i="1" s="1"/>
  <c r="O675" i="1"/>
  <c r="D675" i="1"/>
  <c r="B675" i="1"/>
  <c r="N675" i="1" s="1"/>
  <c r="AH674" i="1"/>
  <c r="AF674" i="1"/>
  <c r="AE674" i="1"/>
  <c r="AG674" i="1" s="1"/>
  <c r="AC674" i="1"/>
  <c r="Z674" i="1"/>
  <c r="AA674" i="1" s="1"/>
  <c r="Y674" i="1"/>
  <c r="W674" i="1"/>
  <c r="Q674" i="1"/>
  <c r="O674" i="1"/>
  <c r="N674" i="1"/>
  <c r="D674" i="1"/>
  <c r="B674" i="1"/>
  <c r="AG673" i="1"/>
  <c r="AF673" i="1"/>
  <c r="AE673" i="1"/>
  <c r="AC673" i="1"/>
  <c r="AA673" i="1"/>
  <c r="Z673" i="1"/>
  <c r="Y673" i="1"/>
  <c r="W673" i="1"/>
  <c r="D673" i="1"/>
  <c r="B673" i="1"/>
  <c r="O673" i="1" s="1"/>
  <c r="AF672" i="1"/>
  <c r="AE672" i="1"/>
  <c r="AH672" i="1" s="1"/>
  <c r="AC672" i="1"/>
  <c r="AA672" i="1"/>
  <c r="Z672" i="1"/>
  <c r="Y672" i="1"/>
  <c r="W672" i="1"/>
  <c r="Q672" i="1"/>
  <c r="N672" i="1"/>
  <c r="D672" i="1"/>
  <c r="B672" i="1"/>
  <c r="O672" i="1" s="1"/>
  <c r="AG671" i="1"/>
  <c r="AF671" i="1"/>
  <c r="AE671" i="1"/>
  <c r="AH671" i="1" s="1"/>
  <c r="AC671" i="1"/>
  <c r="AA671" i="1"/>
  <c r="Z671" i="1"/>
  <c r="Y671" i="1"/>
  <c r="W671" i="1"/>
  <c r="Q671" i="1"/>
  <c r="N671" i="1"/>
  <c r="D671" i="1"/>
  <c r="B671" i="1"/>
  <c r="O671" i="1" s="1"/>
  <c r="AG670" i="1"/>
  <c r="AF670" i="1"/>
  <c r="AE670" i="1"/>
  <c r="AC670" i="1"/>
  <c r="Z670" i="1"/>
  <c r="AA670" i="1" s="1"/>
  <c r="Y670" i="1"/>
  <c r="W670" i="1"/>
  <c r="Q670" i="1"/>
  <c r="O670" i="1"/>
  <c r="D670" i="1"/>
  <c r="B670" i="1"/>
  <c r="N670" i="1" s="1"/>
  <c r="AH669" i="1"/>
  <c r="AF669" i="1"/>
  <c r="AE669" i="1"/>
  <c r="AG669" i="1" s="1"/>
  <c r="AC669" i="1"/>
  <c r="AA669" i="1"/>
  <c r="Z669" i="1"/>
  <c r="Y669" i="1"/>
  <c r="W669" i="1"/>
  <c r="D669" i="1" s="1"/>
  <c r="Q669" i="1"/>
  <c r="B669" i="1"/>
  <c r="O669" i="1" s="1"/>
  <c r="AF668" i="1"/>
  <c r="AE668" i="1"/>
  <c r="AH668" i="1" s="1"/>
  <c r="AC668" i="1"/>
  <c r="AA668" i="1"/>
  <c r="Z668" i="1"/>
  <c r="Y668" i="1"/>
  <c r="W668" i="1"/>
  <c r="Q668" i="1"/>
  <c r="N668" i="1"/>
  <c r="D668" i="1"/>
  <c r="B668" i="1"/>
  <c r="O668" i="1" s="1"/>
  <c r="AG667" i="1"/>
  <c r="AF667" i="1"/>
  <c r="AE667" i="1"/>
  <c r="AH667" i="1" s="1"/>
  <c r="AC667" i="1"/>
  <c r="AA667" i="1"/>
  <c r="Z667" i="1"/>
  <c r="Y667" i="1"/>
  <c r="W667" i="1"/>
  <c r="Q667" i="1"/>
  <c r="N667" i="1"/>
  <c r="D667" i="1"/>
  <c r="B667" i="1"/>
  <c r="O667" i="1" s="1"/>
  <c r="AG666" i="1"/>
  <c r="AF666" i="1"/>
  <c r="AE666" i="1"/>
  <c r="AC666" i="1"/>
  <c r="Z666" i="1"/>
  <c r="AA666" i="1" s="1"/>
  <c r="Y666" i="1"/>
  <c r="W666" i="1"/>
  <c r="Q666" i="1"/>
  <c r="O666" i="1"/>
  <c r="D666" i="1"/>
  <c r="B666" i="1"/>
  <c r="N666" i="1" s="1"/>
  <c r="AH665" i="1"/>
  <c r="AF665" i="1"/>
  <c r="AE665" i="1"/>
  <c r="AG665" i="1" s="1"/>
  <c r="AC665" i="1"/>
  <c r="AA665" i="1"/>
  <c r="Z665" i="1"/>
  <c r="Y665" i="1"/>
  <c r="W665" i="1"/>
  <c r="D665" i="1" s="1"/>
  <c r="Q665" i="1"/>
  <c r="B665" i="1"/>
  <c r="O665" i="1" s="1"/>
  <c r="AF664" i="1"/>
  <c r="AE664" i="1"/>
  <c r="AH664" i="1" s="1"/>
  <c r="AC664" i="1"/>
  <c r="AA664" i="1"/>
  <c r="Z664" i="1"/>
  <c r="Y664" i="1"/>
  <c r="W664" i="1"/>
  <c r="Q664" i="1"/>
  <c r="N664" i="1"/>
  <c r="D664" i="1"/>
  <c r="B664" i="1"/>
  <c r="O664" i="1" s="1"/>
  <c r="AG663" i="1"/>
  <c r="AF663" i="1"/>
  <c r="AE663" i="1"/>
  <c r="AH663" i="1" s="1"/>
  <c r="AC663" i="1"/>
  <c r="AA663" i="1"/>
  <c r="Z663" i="1"/>
  <c r="Y663" i="1"/>
  <c r="W663" i="1"/>
  <c r="Q663" i="1"/>
  <c r="N663" i="1"/>
  <c r="D663" i="1"/>
  <c r="B663" i="1"/>
  <c r="O663" i="1" s="1"/>
  <c r="AG662" i="1"/>
  <c r="AF662" i="1"/>
  <c r="AE662" i="1"/>
  <c r="AC662" i="1"/>
  <c r="Z662" i="1"/>
  <c r="AA662" i="1" s="1"/>
  <c r="Y662" i="1"/>
  <c r="W662" i="1"/>
  <c r="Q662" i="1"/>
  <c r="O662" i="1"/>
  <c r="D662" i="1"/>
  <c r="B662" i="1"/>
  <c r="N662" i="1" s="1"/>
  <c r="AH661" i="1"/>
  <c r="AF661" i="1"/>
  <c r="AE661" i="1"/>
  <c r="AG661" i="1" s="1"/>
  <c r="AC661" i="1"/>
  <c r="AA661" i="1"/>
  <c r="Z661" i="1"/>
  <c r="Y661" i="1"/>
  <c r="W661" i="1"/>
  <c r="D661" i="1" s="1"/>
  <c r="Q661" i="1"/>
  <c r="B661" i="1"/>
  <c r="O661" i="1" s="1"/>
  <c r="AF660" i="1"/>
  <c r="AE660" i="1"/>
  <c r="AC660" i="1"/>
  <c r="AA660" i="1"/>
  <c r="Z660" i="1"/>
  <c r="Y660" i="1"/>
  <c r="W660" i="1"/>
  <c r="O660" i="1"/>
  <c r="D660" i="1"/>
  <c r="B660" i="1"/>
  <c r="N660" i="1" s="1"/>
  <c r="P660" i="1" s="1"/>
  <c r="Q660" i="1" s="1"/>
  <c r="AF659" i="1"/>
  <c r="AE659" i="1"/>
  <c r="AG659" i="1" s="1"/>
  <c r="AC659" i="1"/>
  <c r="Z659" i="1"/>
  <c r="AA659" i="1" s="1"/>
  <c r="Y659" i="1"/>
  <c r="W659" i="1"/>
  <c r="Q659" i="1"/>
  <c r="O659" i="1"/>
  <c r="N659" i="1"/>
  <c r="D659" i="1"/>
  <c r="B659" i="1"/>
  <c r="AG658" i="1"/>
  <c r="AF658" i="1"/>
  <c r="AE658" i="1"/>
  <c r="AC658" i="1"/>
  <c r="Z658" i="1"/>
  <c r="AA658" i="1" s="1"/>
  <c r="Y658" i="1"/>
  <c r="W658" i="1"/>
  <c r="Q658" i="1"/>
  <c r="AH658" i="1" s="1"/>
  <c r="O658" i="1"/>
  <c r="D658" i="1"/>
  <c r="B658" i="1"/>
  <c r="N658" i="1" s="1"/>
  <c r="AF657" i="1"/>
  <c r="AE657" i="1"/>
  <c r="AG657" i="1" s="1"/>
  <c r="AC657" i="1"/>
  <c r="Z657" i="1"/>
  <c r="AA657" i="1" s="1"/>
  <c r="Y657" i="1"/>
  <c r="W657" i="1"/>
  <c r="D657" i="1" s="1"/>
  <c r="O657" i="1"/>
  <c r="N657" i="1"/>
  <c r="P657" i="1" s="1"/>
  <c r="Q657" i="1" s="1"/>
  <c r="AH657" i="1" s="1"/>
  <c r="B657" i="1"/>
  <c r="AG656" i="1"/>
  <c r="AF656" i="1"/>
  <c r="AE656" i="1"/>
  <c r="AH656" i="1" s="1"/>
  <c r="AC656" i="1"/>
  <c r="AA656" i="1"/>
  <c r="Z656" i="1"/>
  <c r="Y656" i="1"/>
  <c r="W656" i="1"/>
  <c r="Q656" i="1"/>
  <c r="N656" i="1"/>
  <c r="D656" i="1"/>
  <c r="B656" i="1"/>
  <c r="O656" i="1" s="1"/>
  <c r="AG655" i="1"/>
  <c r="AF655" i="1"/>
  <c r="AE655" i="1"/>
  <c r="AC655" i="1"/>
  <c r="Z655" i="1"/>
  <c r="AA655" i="1" s="1"/>
  <c r="Y655" i="1"/>
  <c r="W655" i="1"/>
  <c r="Q655" i="1"/>
  <c r="O655" i="1"/>
  <c r="D655" i="1"/>
  <c r="B655" i="1"/>
  <c r="N655" i="1" s="1"/>
  <c r="AH654" i="1"/>
  <c r="AF654" i="1"/>
  <c r="AE654" i="1"/>
  <c r="AG654" i="1" s="1"/>
  <c r="AC654" i="1"/>
  <c r="AA654" i="1"/>
  <c r="Z654" i="1"/>
  <c r="Y654" i="1"/>
  <c r="W654" i="1"/>
  <c r="D654" i="1" s="1"/>
  <c r="Q654" i="1"/>
  <c r="B654" i="1"/>
  <c r="O654" i="1" s="1"/>
  <c r="AF653" i="1"/>
  <c r="AE653" i="1"/>
  <c r="AH653" i="1" s="1"/>
  <c r="AC653" i="1"/>
  <c r="AA653" i="1"/>
  <c r="Z653" i="1"/>
  <c r="Y653" i="1"/>
  <c r="W653" i="1"/>
  <c r="Q653" i="1"/>
  <c r="N653" i="1"/>
  <c r="D653" i="1"/>
  <c r="B653" i="1"/>
  <c r="O653" i="1" s="1"/>
  <c r="AG652" i="1"/>
  <c r="AF652" i="1"/>
  <c r="AE652" i="1"/>
  <c r="AH652" i="1" s="1"/>
  <c r="AC652" i="1"/>
  <c r="AA652" i="1"/>
  <c r="Z652" i="1"/>
  <c r="Y652" i="1"/>
  <c r="W652" i="1"/>
  <c r="Q652" i="1"/>
  <c r="N652" i="1"/>
  <c r="D652" i="1"/>
  <c r="B652" i="1"/>
  <c r="O652" i="1" s="1"/>
  <c r="AG651" i="1"/>
  <c r="AF651" i="1"/>
  <c r="AE651" i="1"/>
  <c r="AC651" i="1"/>
  <c r="Z651" i="1"/>
  <c r="AA651" i="1" s="1"/>
  <c r="Y651" i="1"/>
  <c r="W651" i="1"/>
  <c r="Q651" i="1"/>
  <c r="O651" i="1"/>
  <c r="D651" i="1"/>
  <c r="B651" i="1"/>
  <c r="N651" i="1" s="1"/>
  <c r="AH650" i="1"/>
  <c r="AF650" i="1"/>
  <c r="AE650" i="1"/>
  <c r="AG650" i="1" s="1"/>
  <c r="AC650" i="1"/>
  <c r="AA650" i="1"/>
  <c r="Z650" i="1"/>
  <c r="Y650" i="1"/>
  <c r="W650" i="1"/>
  <c r="D650" i="1" s="1"/>
  <c r="Q650" i="1"/>
  <c r="B650" i="1"/>
  <c r="O650" i="1" s="1"/>
  <c r="AF649" i="1"/>
  <c r="AE649" i="1"/>
  <c r="AH649" i="1" s="1"/>
  <c r="AC649" i="1"/>
  <c r="Z649" i="1"/>
  <c r="AA649" i="1" s="1"/>
  <c r="Y649" i="1"/>
  <c r="W649" i="1"/>
  <c r="Q649" i="1"/>
  <c r="N649" i="1"/>
  <c r="D649" i="1"/>
  <c r="B649" i="1"/>
  <c r="O649" i="1" s="1"/>
  <c r="AG648" i="1"/>
  <c r="AF648" i="1"/>
  <c r="AE648" i="1"/>
  <c r="AH648" i="1" s="1"/>
  <c r="AC648" i="1"/>
  <c r="AA648" i="1"/>
  <c r="Z648" i="1"/>
  <c r="Y648" i="1"/>
  <c r="W648" i="1"/>
  <c r="Q648" i="1"/>
  <c r="N648" i="1"/>
  <c r="D648" i="1"/>
  <c r="B648" i="1"/>
  <c r="O648" i="1" s="1"/>
  <c r="AG647" i="1"/>
  <c r="AF647" i="1"/>
  <c r="AE647" i="1"/>
  <c r="AC647" i="1"/>
  <c r="Z647" i="1"/>
  <c r="AA647" i="1" s="1"/>
  <c r="Y647" i="1"/>
  <c r="W647" i="1"/>
  <c r="Q647" i="1"/>
  <c r="O647" i="1"/>
  <c r="D647" i="1"/>
  <c r="B647" i="1"/>
  <c r="N647" i="1" s="1"/>
  <c r="AH646" i="1"/>
  <c r="AF646" i="1"/>
  <c r="AE646" i="1"/>
  <c r="AG646" i="1" s="1"/>
  <c r="AC646" i="1"/>
  <c r="AA646" i="1"/>
  <c r="Z646" i="1"/>
  <c r="Y646" i="1"/>
  <c r="W646" i="1"/>
  <c r="D646" i="1" s="1"/>
  <c r="Q646" i="1"/>
  <c r="B646" i="1"/>
  <c r="O646" i="1" s="1"/>
  <c r="AF645" i="1"/>
  <c r="AE645" i="1"/>
  <c r="AH645" i="1" s="1"/>
  <c r="AC645" i="1"/>
  <c r="Z645" i="1"/>
  <c r="AA645" i="1" s="1"/>
  <c r="Y645" i="1"/>
  <c r="W645" i="1"/>
  <c r="Q645" i="1"/>
  <c r="O645" i="1"/>
  <c r="N645" i="1"/>
  <c r="D645" i="1"/>
  <c r="B645" i="1"/>
  <c r="AG644" i="1"/>
  <c r="AF644" i="1"/>
  <c r="AE644" i="1"/>
  <c r="AC644" i="1"/>
  <c r="AA644" i="1"/>
  <c r="Z644" i="1"/>
  <c r="Y644" i="1"/>
  <c r="W644" i="1"/>
  <c r="D644" i="1" s="1"/>
  <c r="Q644" i="1"/>
  <c r="AH644" i="1" s="1"/>
  <c r="N644" i="1"/>
  <c r="B644" i="1"/>
  <c r="O644" i="1" s="1"/>
  <c r="AG643" i="1"/>
  <c r="AF643" i="1"/>
  <c r="AE643" i="1"/>
  <c r="AC643" i="1"/>
  <c r="Z643" i="1"/>
  <c r="AA643" i="1" s="1"/>
  <c r="Y643" i="1"/>
  <c r="W643" i="1"/>
  <c r="Q643" i="1"/>
  <c r="O643" i="1"/>
  <c r="D643" i="1"/>
  <c r="B643" i="1"/>
  <c r="N643" i="1" s="1"/>
  <c r="AH642" i="1"/>
  <c r="AF642" i="1"/>
  <c r="AE642" i="1"/>
  <c r="AG642" i="1" s="1"/>
  <c r="AC642" i="1"/>
  <c r="AA642" i="1"/>
  <c r="Z642" i="1"/>
  <c r="Y642" i="1"/>
  <c r="W642" i="1"/>
  <c r="D642" i="1" s="1"/>
  <c r="Q642" i="1"/>
  <c r="B642" i="1"/>
  <c r="O642" i="1" s="1"/>
  <c r="AF641" i="1"/>
  <c r="AE641" i="1"/>
  <c r="AH641" i="1" s="1"/>
  <c r="AC641" i="1"/>
  <c r="Z641" i="1"/>
  <c r="AA641" i="1" s="1"/>
  <c r="Y641" i="1"/>
  <c r="W641" i="1"/>
  <c r="Q641" i="1"/>
  <c r="O641" i="1"/>
  <c r="N641" i="1"/>
  <c r="D641" i="1"/>
  <c r="B641" i="1"/>
  <c r="AG640" i="1"/>
  <c r="AF640" i="1"/>
  <c r="AE640" i="1"/>
  <c r="AC640" i="1"/>
  <c r="AA640" i="1"/>
  <c r="Z640" i="1"/>
  <c r="Y640" i="1"/>
  <c r="W640" i="1"/>
  <c r="D640" i="1" s="1"/>
  <c r="Q640" i="1"/>
  <c r="AH640" i="1" s="1"/>
  <c r="N640" i="1"/>
  <c r="B640" i="1"/>
  <c r="O640" i="1" s="1"/>
  <c r="AG639" i="1"/>
  <c r="AF639" i="1"/>
  <c r="AE639" i="1"/>
  <c r="AC639" i="1"/>
  <c r="Z639" i="1"/>
  <c r="AA639" i="1" s="1"/>
  <c r="Y639" i="1"/>
  <c r="W639" i="1"/>
  <c r="P639" i="1"/>
  <c r="Q639" i="1" s="1"/>
  <c r="D639" i="1"/>
  <c r="B639" i="1"/>
  <c r="N639" i="1" s="1"/>
  <c r="AH638" i="1"/>
  <c r="AF638" i="1"/>
  <c r="AE638" i="1"/>
  <c r="AC638" i="1"/>
  <c r="Z638" i="1"/>
  <c r="AA638" i="1" s="1"/>
  <c r="Y638" i="1"/>
  <c r="W638" i="1"/>
  <c r="Q638" i="1"/>
  <c r="O638" i="1"/>
  <c r="N638" i="1"/>
  <c r="D638" i="1"/>
  <c r="B638" i="1"/>
  <c r="AH637" i="1"/>
  <c r="AF637" i="1"/>
  <c r="AE637" i="1"/>
  <c r="AC637" i="1"/>
  <c r="AG637" i="1" s="1"/>
  <c r="Z637" i="1"/>
  <c r="AA637" i="1" s="1"/>
  <c r="Y637" i="1"/>
  <c r="W637" i="1"/>
  <c r="D637" i="1" s="1"/>
  <c r="Q637" i="1"/>
  <c r="B637" i="1"/>
  <c r="N637" i="1" s="1"/>
  <c r="AF636" i="1"/>
  <c r="AE636" i="1"/>
  <c r="AC636" i="1"/>
  <c r="Z636" i="1"/>
  <c r="AA636" i="1" s="1"/>
  <c r="Y636" i="1"/>
  <c r="W636" i="1"/>
  <c r="Q636" i="1"/>
  <c r="O636" i="1"/>
  <c r="N636" i="1"/>
  <c r="D636" i="1"/>
  <c r="B636" i="1"/>
  <c r="AG635" i="1"/>
  <c r="AF635" i="1"/>
  <c r="AE635" i="1"/>
  <c r="AC635" i="1"/>
  <c r="Z635" i="1"/>
  <c r="AA635" i="1" s="1"/>
  <c r="Y635" i="1"/>
  <c r="W635" i="1"/>
  <c r="Q635" i="1"/>
  <c r="AH635" i="1" s="1"/>
  <c r="O635" i="1"/>
  <c r="D635" i="1"/>
  <c r="B635" i="1"/>
  <c r="N635" i="1" s="1"/>
  <c r="AF634" i="1"/>
  <c r="AE634" i="1"/>
  <c r="AG634" i="1" s="1"/>
  <c r="AC634" i="1"/>
  <c r="Z634" i="1"/>
  <c r="AA634" i="1" s="1"/>
  <c r="Y634" i="1"/>
  <c r="W634" i="1"/>
  <c r="Q634" i="1"/>
  <c r="O634" i="1"/>
  <c r="N634" i="1"/>
  <c r="D634" i="1"/>
  <c r="B634" i="1"/>
  <c r="AG633" i="1"/>
  <c r="AF633" i="1"/>
  <c r="AE633" i="1"/>
  <c r="AC633" i="1"/>
  <c r="Z633" i="1"/>
  <c r="AA633" i="1" s="1"/>
  <c r="Y633" i="1"/>
  <c r="W633" i="1"/>
  <c r="D633" i="1" s="1"/>
  <c r="Q633" i="1"/>
  <c r="AH633" i="1" s="1"/>
  <c r="O633" i="1"/>
  <c r="B633" i="1"/>
  <c r="N633" i="1" s="1"/>
  <c r="AH632" i="1"/>
  <c r="AF632" i="1"/>
  <c r="AE632" i="1"/>
  <c r="AC632" i="1"/>
  <c r="Z632" i="1"/>
  <c r="AA632" i="1" s="1"/>
  <c r="Y632" i="1"/>
  <c r="W632" i="1"/>
  <c r="Q632" i="1"/>
  <c r="O632" i="1"/>
  <c r="N632" i="1"/>
  <c r="D632" i="1"/>
  <c r="B632" i="1"/>
  <c r="AG631" i="1"/>
  <c r="AF631" i="1"/>
  <c r="AE631" i="1"/>
  <c r="AC631" i="1"/>
  <c r="AA631" i="1"/>
  <c r="Z631" i="1"/>
  <c r="Y631" i="1"/>
  <c r="W631" i="1"/>
  <c r="D631" i="1" s="1"/>
  <c r="Q631" i="1"/>
  <c r="AH631" i="1" s="1"/>
  <c r="B631" i="1"/>
  <c r="N631" i="1" s="1"/>
  <c r="AH630" i="1"/>
  <c r="AF630" i="1"/>
  <c r="AE630" i="1"/>
  <c r="AC630" i="1"/>
  <c r="Z630" i="1"/>
  <c r="AA630" i="1" s="1"/>
  <c r="Y630" i="1"/>
  <c r="W630" i="1"/>
  <c r="Q630" i="1"/>
  <c r="O630" i="1"/>
  <c r="N630" i="1"/>
  <c r="D630" i="1"/>
  <c r="B630" i="1"/>
  <c r="AH629" i="1"/>
  <c r="AF629" i="1"/>
  <c r="AE629" i="1"/>
  <c r="AC629" i="1"/>
  <c r="AG629" i="1" s="1"/>
  <c r="Z629" i="1"/>
  <c r="AA629" i="1" s="1"/>
  <c r="Y629" i="1"/>
  <c r="W629" i="1"/>
  <c r="D629" i="1" s="1"/>
  <c r="Q629" i="1"/>
  <c r="B629" i="1"/>
  <c r="AF628" i="1"/>
  <c r="AE628" i="1"/>
  <c r="AC628" i="1"/>
  <c r="Z628" i="1"/>
  <c r="AA628" i="1" s="1"/>
  <c r="Y628" i="1"/>
  <c r="W628" i="1"/>
  <c r="D628" i="1" s="1"/>
  <c r="B628" i="1"/>
  <c r="O628" i="1" s="1"/>
  <c r="AH627" i="1"/>
  <c r="AF627" i="1"/>
  <c r="AE627" i="1"/>
  <c r="AG627" i="1" s="1"/>
  <c r="AC627" i="1"/>
  <c r="AA627" i="1"/>
  <c r="Z627" i="1"/>
  <c r="Y627" i="1"/>
  <c r="W627" i="1"/>
  <c r="D627" i="1" s="1"/>
  <c r="Q627" i="1"/>
  <c r="B627" i="1"/>
  <c r="AF626" i="1"/>
  <c r="AE626" i="1"/>
  <c r="AH626" i="1" s="1"/>
  <c r="AC626" i="1"/>
  <c r="Z626" i="1"/>
  <c r="AA626" i="1" s="1"/>
  <c r="Y626" i="1"/>
  <c r="W626" i="1"/>
  <c r="Q626" i="1"/>
  <c r="O626" i="1"/>
  <c r="N626" i="1"/>
  <c r="D626" i="1"/>
  <c r="B626" i="1"/>
  <c r="AG625" i="1"/>
  <c r="AF625" i="1"/>
  <c r="AE625" i="1"/>
  <c r="AC625" i="1"/>
  <c r="AA625" i="1"/>
  <c r="Z625" i="1"/>
  <c r="Y625" i="1"/>
  <c r="W625" i="1"/>
  <c r="D625" i="1" s="1"/>
  <c r="Q625" i="1"/>
  <c r="AH625" i="1" s="1"/>
  <c r="N625" i="1"/>
  <c r="B625" i="1"/>
  <c r="O625" i="1" s="1"/>
  <c r="AG624" i="1"/>
  <c r="AF624" i="1"/>
  <c r="AE624" i="1"/>
  <c r="AC624" i="1"/>
  <c r="Z624" i="1"/>
  <c r="AA624" i="1" s="1"/>
  <c r="Y624" i="1"/>
  <c r="W624" i="1"/>
  <c r="Q624" i="1"/>
  <c r="O624" i="1"/>
  <c r="D624" i="1"/>
  <c r="B624" i="1"/>
  <c r="N624" i="1" s="1"/>
  <c r="AH623" i="1"/>
  <c r="AF623" i="1"/>
  <c r="AE623" i="1"/>
  <c r="AC623" i="1"/>
  <c r="AA623" i="1"/>
  <c r="Z623" i="1"/>
  <c r="Y623" i="1"/>
  <c r="W623" i="1"/>
  <c r="D623" i="1" s="1"/>
  <c r="Q623" i="1"/>
  <c r="B623" i="1"/>
  <c r="AF622" i="1"/>
  <c r="AE622" i="1"/>
  <c r="AC622" i="1"/>
  <c r="Z622" i="1"/>
  <c r="AA622" i="1" s="1"/>
  <c r="Y622" i="1"/>
  <c r="W622" i="1"/>
  <c r="P622" i="1"/>
  <c r="Q622" i="1" s="1"/>
  <c r="O622" i="1"/>
  <c r="D622" i="1"/>
  <c r="B622" i="1"/>
  <c r="N622" i="1" s="1"/>
  <c r="AF621" i="1"/>
  <c r="AE621" i="1"/>
  <c r="AC621" i="1"/>
  <c r="Z621" i="1"/>
  <c r="AA621" i="1" s="1"/>
  <c r="Y621" i="1"/>
  <c r="W621" i="1"/>
  <c r="Q621" i="1"/>
  <c r="O621" i="1"/>
  <c r="N621" i="1"/>
  <c r="D621" i="1"/>
  <c r="B621" i="1"/>
  <c r="AG620" i="1"/>
  <c r="AF620" i="1"/>
  <c r="AE620" i="1"/>
  <c r="AC620" i="1"/>
  <c r="Z620" i="1"/>
  <c r="AA620" i="1" s="1"/>
  <c r="Y620" i="1"/>
  <c r="W620" i="1"/>
  <c r="D620" i="1" s="1"/>
  <c r="Q620" i="1"/>
  <c r="AH620" i="1" s="1"/>
  <c r="O620" i="1"/>
  <c r="B620" i="1"/>
  <c r="N620" i="1" s="1"/>
  <c r="AH619" i="1"/>
  <c r="AF619" i="1"/>
  <c r="AE619" i="1"/>
  <c r="AC619" i="1"/>
  <c r="Z619" i="1"/>
  <c r="AA619" i="1" s="1"/>
  <c r="Y619" i="1"/>
  <c r="W619" i="1"/>
  <c r="Q619" i="1"/>
  <c r="O619" i="1"/>
  <c r="N619" i="1"/>
  <c r="D619" i="1"/>
  <c r="B619" i="1"/>
  <c r="AG618" i="1"/>
  <c r="AF618" i="1"/>
  <c r="AE618" i="1"/>
  <c r="AC618" i="1"/>
  <c r="AA618" i="1"/>
  <c r="Z618" i="1"/>
  <c r="Y618" i="1"/>
  <c r="W618" i="1"/>
  <c r="D618" i="1"/>
  <c r="B618" i="1"/>
  <c r="AF617" i="1"/>
  <c r="AE617" i="1"/>
  <c r="AH617" i="1" s="1"/>
  <c r="AC617" i="1"/>
  <c r="Z617" i="1"/>
  <c r="AA617" i="1" s="1"/>
  <c r="Y617" i="1"/>
  <c r="W617" i="1"/>
  <c r="Q617" i="1"/>
  <c r="O617" i="1"/>
  <c r="N617" i="1"/>
  <c r="D617" i="1"/>
  <c r="B617" i="1"/>
  <c r="AG616" i="1"/>
  <c r="AF616" i="1"/>
  <c r="AE616" i="1"/>
  <c r="AC616" i="1"/>
  <c r="AA616" i="1"/>
  <c r="Z616" i="1"/>
  <c r="Y616" i="1"/>
  <c r="W616" i="1"/>
  <c r="Q616" i="1"/>
  <c r="AH616" i="1" s="1"/>
  <c r="O616" i="1"/>
  <c r="N616" i="1"/>
  <c r="P616" i="1" s="1"/>
  <c r="D616" i="1"/>
  <c r="B616" i="1"/>
  <c r="AH615" i="1"/>
  <c r="AF615" i="1"/>
  <c r="AE615" i="1"/>
  <c r="AC615" i="1"/>
  <c r="AG615" i="1" s="1"/>
  <c r="Z615" i="1"/>
  <c r="AA615" i="1" s="1"/>
  <c r="Y615" i="1"/>
  <c r="W615" i="1"/>
  <c r="D615" i="1" s="1"/>
  <c r="Q615" i="1"/>
  <c r="B615" i="1"/>
  <c r="AF614" i="1"/>
  <c r="AE614" i="1"/>
  <c r="AC614" i="1"/>
  <c r="Z614" i="1"/>
  <c r="AA614" i="1" s="1"/>
  <c r="Y614" i="1"/>
  <c r="W614" i="1"/>
  <c r="Q614" i="1"/>
  <c r="O614" i="1"/>
  <c r="N614" i="1"/>
  <c r="D614" i="1"/>
  <c r="B614" i="1"/>
  <c r="AG613" i="1"/>
  <c r="AF613" i="1"/>
  <c r="AE613" i="1"/>
  <c r="AC613" i="1"/>
  <c r="Z613" i="1"/>
  <c r="AA613" i="1" s="1"/>
  <c r="Y613" i="1"/>
  <c r="W613" i="1"/>
  <c r="Q613" i="1"/>
  <c r="AH613" i="1" s="1"/>
  <c r="O613" i="1"/>
  <c r="D613" i="1"/>
  <c r="B613" i="1"/>
  <c r="N613" i="1" s="1"/>
  <c r="AF612" i="1"/>
  <c r="AE612" i="1"/>
  <c r="AC612" i="1"/>
  <c r="Z612" i="1"/>
  <c r="AA612" i="1" s="1"/>
  <c r="Y612" i="1"/>
  <c r="W612" i="1"/>
  <c r="Q612" i="1"/>
  <c r="O612" i="1"/>
  <c r="N612" i="1"/>
  <c r="D612" i="1"/>
  <c r="B612" i="1"/>
  <c r="AG611" i="1"/>
  <c r="AF611" i="1"/>
  <c r="AE611" i="1"/>
  <c r="AC611" i="1"/>
  <c r="Z611" i="1"/>
  <c r="AA611" i="1" s="1"/>
  <c r="Y611" i="1"/>
  <c r="W611" i="1"/>
  <c r="D611" i="1" s="1"/>
  <c r="Q611" i="1"/>
  <c r="AH611" i="1" s="1"/>
  <c r="O611" i="1"/>
  <c r="B611" i="1"/>
  <c r="N611" i="1" s="1"/>
  <c r="AH610" i="1"/>
  <c r="AF610" i="1"/>
  <c r="AE610" i="1"/>
  <c r="AC610" i="1"/>
  <c r="Z610" i="1"/>
  <c r="AA610" i="1" s="1"/>
  <c r="Y610" i="1"/>
  <c r="W610" i="1"/>
  <c r="Q610" i="1"/>
  <c r="O610" i="1"/>
  <c r="N610" i="1"/>
  <c r="D610" i="1"/>
  <c r="B610" i="1"/>
  <c r="AG609" i="1"/>
  <c r="AF609" i="1"/>
  <c r="AE609" i="1"/>
  <c r="AC609" i="1"/>
  <c r="AA609" i="1"/>
  <c r="Z609" i="1"/>
  <c r="Y609" i="1"/>
  <c r="W609" i="1"/>
  <c r="D609" i="1" s="1"/>
  <c r="Q609" i="1"/>
  <c r="AH609" i="1" s="1"/>
  <c r="B609" i="1"/>
  <c r="N609" i="1" s="1"/>
  <c r="AH608" i="1"/>
  <c r="AF608" i="1"/>
  <c r="AE608" i="1"/>
  <c r="AC608" i="1"/>
  <c r="Z608" i="1"/>
  <c r="AA608" i="1" s="1"/>
  <c r="Y608" i="1"/>
  <c r="W608" i="1"/>
  <c r="Q608" i="1"/>
  <c r="O608" i="1"/>
  <c r="N608" i="1"/>
  <c r="D608" i="1"/>
  <c r="B608" i="1"/>
  <c r="AH607" i="1"/>
  <c r="AF607" i="1"/>
  <c r="AE607" i="1"/>
  <c r="AC607" i="1"/>
  <c r="AG607" i="1" s="1"/>
  <c r="Z607" i="1"/>
  <c r="AA607" i="1" s="1"/>
  <c r="Y607" i="1"/>
  <c r="W607" i="1"/>
  <c r="D607" i="1" s="1"/>
  <c r="Q607" i="1"/>
  <c r="B607" i="1"/>
  <c r="AF606" i="1"/>
  <c r="AE606" i="1"/>
  <c r="AC606" i="1"/>
  <c r="Z606" i="1"/>
  <c r="AA606" i="1" s="1"/>
  <c r="Y606" i="1"/>
  <c r="W606" i="1"/>
  <c r="Q606" i="1"/>
  <c r="O606" i="1"/>
  <c r="N606" i="1"/>
  <c r="D606" i="1"/>
  <c r="B606" i="1"/>
  <c r="AG605" i="1"/>
  <c r="AF605" i="1"/>
  <c r="AE605" i="1"/>
  <c r="AC605" i="1"/>
  <c r="Z605" i="1"/>
  <c r="AA605" i="1" s="1"/>
  <c r="Y605" i="1"/>
  <c r="W605" i="1"/>
  <c r="Q605" i="1"/>
  <c r="AH605" i="1" s="1"/>
  <c r="O605" i="1"/>
  <c r="D605" i="1"/>
  <c r="B605" i="1"/>
  <c r="N605" i="1" s="1"/>
  <c r="AF604" i="1"/>
  <c r="AE604" i="1"/>
  <c r="AC604" i="1"/>
  <c r="Z604" i="1"/>
  <c r="AA604" i="1" s="1"/>
  <c r="Y604" i="1"/>
  <c r="W604" i="1"/>
  <c r="D604" i="1" s="1"/>
  <c r="B604" i="1"/>
  <c r="AF603" i="1"/>
  <c r="AE603" i="1"/>
  <c r="AC603" i="1"/>
  <c r="AA603" i="1"/>
  <c r="Z603" i="1"/>
  <c r="Y603" i="1"/>
  <c r="W603" i="1"/>
  <c r="Q603" i="1"/>
  <c r="N603" i="1"/>
  <c r="D603" i="1"/>
  <c r="B603" i="1"/>
  <c r="O603" i="1" s="1"/>
  <c r="AF602" i="1"/>
  <c r="AE602" i="1"/>
  <c r="AC602" i="1"/>
  <c r="Z602" i="1"/>
  <c r="AA602" i="1" s="1"/>
  <c r="Y602" i="1"/>
  <c r="W602" i="1"/>
  <c r="Q602" i="1"/>
  <c r="O602" i="1"/>
  <c r="N602" i="1"/>
  <c r="D602" i="1"/>
  <c r="B602" i="1"/>
  <c r="AG601" i="1"/>
  <c r="AF601" i="1"/>
  <c r="AE601" i="1"/>
  <c r="AC601" i="1"/>
  <c r="AA601" i="1"/>
  <c r="Z601" i="1"/>
  <c r="Y601" i="1"/>
  <c r="W601" i="1"/>
  <c r="D601" i="1" s="1"/>
  <c r="Q601" i="1"/>
  <c r="AH601" i="1" s="1"/>
  <c r="B601" i="1"/>
  <c r="O601" i="1" s="1"/>
  <c r="AG600" i="1"/>
  <c r="AF600" i="1"/>
  <c r="AE600" i="1"/>
  <c r="AC600" i="1"/>
  <c r="AA600" i="1"/>
  <c r="Z600" i="1"/>
  <c r="Y600" i="1"/>
  <c r="W600" i="1"/>
  <c r="Q600" i="1"/>
  <c r="D600" i="1"/>
  <c r="B600" i="1"/>
  <c r="AF599" i="1"/>
  <c r="AE599" i="1"/>
  <c r="AC599" i="1"/>
  <c r="AA599" i="1"/>
  <c r="Z599" i="1"/>
  <c r="Y599" i="1"/>
  <c r="W599" i="1"/>
  <c r="O599" i="1"/>
  <c r="N599" i="1"/>
  <c r="P599" i="1" s="1"/>
  <c r="Q599" i="1" s="1"/>
  <c r="D599" i="1"/>
  <c r="B599" i="1"/>
  <c r="AG598" i="1"/>
  <c r="AF598" i="1"/>
  <c r="AE598" i="1"/>
  <c r="AC598" i="1"/>
  <c r="AA598" i="1"/>
  <c r="Z598" i="1"/>
  <c r="Y598" i="1"/>
  <c r="W598" i="1"/>
  <c r="D598" i="1" s="1"/>
  <c r="Q598" i="1"/>
  <c r="AH598" i="1" s="1"/>
  <c r="B598" i="1"/>
  <c r="N598" i="1" s="1"/>
  <c r="AH597" i="1"/>
  <c r="AF597" i="1"/>
  <c r="AE597" i="1"/>
  <c r="AC597" i="1"/>
  <c r="Z597" i="1"/>
  <c r="AA597" i="1" s="1"/>
  <c r="Y597" i="1"/>
  <c r="W597" i="1"/>
  <c r="Q597" i="1"/>
  <c r="O597" i="1"/>
  <c r="N597" i="1"/>
  <c r="D597" i="1"/>
  <c r="B597" i="1"/>
  <c r="AF596" i="1"/>
  <c r="AE596" i="1"/>
  <c r="AC596" i="1"/>
  <c r="AG596" i="1" s="1"/>
  <c r="Z596" i="1"/>
  <c r="AA596" i="1" s="1"/>
  <c r="Y596" i="1"/>
  <c r="W596" i="1"/>
  <c r="N596" i="1"/>
  <c r="P596" i="1" s="1"/>
  <c r="Q596" i="1" s="1"/>
  <c r="AH596" i="1" s="1"/>
  <c r="D596" i="1"/>
  <c r="B596" i="1"/>
  <c r="O596" i="1" s="1"/>
  <c r="AF595" i="1"/>
  <c r="AE595" i="1"/>
  <c r="AC595" i="1"/>
  <c r="Z595" i="1"/>
  <c r="AA595" i="1" s="1"/>
  <c r="Y595" i="1"/>
  <c r="W595" i="1"/>
  <c r="Q595" i="1"/>
  <c r="O595" i="1"/>
  <c r="N595" i="1"/>
  <c r="D595" i="1"/>
  <c r="B595" i="1"/>
  <c r="AG594" i="1"/>
  <c r="AF594" i="1"/>
  <c r="AE594" i="1"/>
  <c r="AC594" i="1"/>
  <c r="AA594" i="1"/>
  <c r="Z594" i="1"/>
  <c r="Y594" i="1"/>
  <c r="W594" i="1"/>
  <c r="D594" i="1" s="1"/>
  <c r="Q594" i="1"/>
  <c r="AH594" i="1" s="1"/>
  <c r="B594" i="1"/>
  <c r="O594" i="1" s="1"/>
  <c r="AG593" i="1"/>
  <c r="AF593" i="1"/>
  <c r="AE593" i="1"/>
  <c r="AC593" i="1"/>
  <c r="AA593" i="1"/>
  <c r="Z593" i="1"/>
  <c r="Y593" i="1"/>
  <c r="W593" i="1"/>
  <c r="D593" i="1"/>
  <c r="B593" i="1"/>
  <c r="AF592" i="1"/>
  <c r="AE592" i="1"/>
  <c r="AC592" i="1"/>
  <c r="Z592" i="1"/>
  <c r="AA592" i="1" s="1"/>
  <c r="Y592" i="1"/>
  <c r="W592" i="1"/>
  <c r="D592" i="1" s="1"/>
  <c r="B592" i="1"/>
  <c r="O592" i="1" s="1"/>
  <c r="AH591" i="1"/>
  <c r="AF591" i="1"/>
  <c r="AE591" i="1"/>
  <c r="AG591" i="1" s="1"/>
  <c r="AC591" i="1"/>
  <c r="AA591" i="1"/>
  <c r="Z591" i="1"/>
  <c r="Y591" i="1"/>
  <c r="W591" i="1"/>
  <c r="D591" i="1" s="1"/>
  <c r="Q591" i="1"/>
  <c r="B591" i="1"/>
  <c r="AF590" i="1"/>
  <c r="AE590" i="1"/>
  <c r="AC590" i="1"/>
  <c r="Z590" i="1"/>
  <c r="AA590" i="1" s="1"/>
  <c r="Y590" i="1"/>
  <c r="W590" i="1"/>
  <c r="P590" i="1"/>
  <c r="Q590" i="1" s="1"/>
  <c r="O590" i="1"/>
  <c r="D590" i="1"/>
  <c r="B590" i="1"/>
  <c r="N590" i="1" s="1"/>
  <c r="AF589" i="1"/>
  <c r="AE589" i="1"/>
  <c r="AC589" i="1"/>
  <c r="Z589" i="1"/>
  <c r="AA589" i="1" s="1"/>
  <c r="Y589" i="1"/>
  <c r="W589" i="1"/>
  <c r="D589" i="1" s="1"/>
  <c r="B589" i="1"/>
  <c r="AF588" i="1"/>
  <c r="AE588" i="1"/>
  <c r="AC588" i="1"/>
  <c r="AA588" i="1"/>
  <c r="Z588" i="1"/>
  <c r="Y588" i="1"/>
  <c r="W588" i="1"/>
  <c r="Q588" i="1"/>
  <c r="N588" i="1"/>
  <c r="D588" i="1"/>
  <c r="B588" i="1"/>
  <c r="O588" i="1" s="1"/>
  <c r="AF587" i="1"/>
  <c r="AE587" i="1"/>
  <c r="AC587" i="1"/>
  <c r="Z587" i="1"/>
  <c r="AA587" i="1" s="1"/>
  <c r="Y587" i="1"/>
  <c r="W587" i="1"/>
  <c r="Q587" i="1"/>
  <c r="O587" i="1"/>
  <c r="N587" i="1"/>
  <c r="D587" i="1"/>
  <c r="B587" i="1"/>
  <c r="AG586" i="1"/>
  <c r="AF586" i="1"/>
  <c r="AE586" i="1"/>
  <c r="AC586" i="1"/>
  <c r="AA586" i="1"/>
  <c r="Z586" i="1"/>
  <c r="Y586" i="1"/>
  <c r="W586" i="1"/>
  <c r="Q586" i="1"/>
  <c r="AH586" i="1" s="1"/>
  <c r="O586" i="1"/>
  <c r="N586" i="1"/>
  <c r="P586" i="1" s="1"/>
  <c r="D586" i="1"/>
  <c r="B586" i="1"/>
  <c r="AG585" i="1"/>
  <c r="AF585" i="1"/>
  <c r="AE585" i="1"/>
  <c r="AC585" i="1"/>
  <c r="Z585" i="1"/>
  <c r="AA585" i="1" s="1"/>
  <c r="Y585" i="1"/>
  <c r="W585" i="1"/>
  <c r="N585" i="1"/>
  <c r="P585" i="1" s="1"/>
  <c r="Q585" i="1" s="1"/>
  <c r="AH585" i="1" s="1"/>
  <c r="D585" i="1"/>
  <c r="B585" i="1"/>
  <c r="O585" i="1" s="1"/>
  <c r="AG584" i="1"/>
  <c r="AF584" i="1"/>
  <c r="AE584" i="1"/>
  <c r="AC584" i="1"/>
  <c r="Z584" i="1"/>
  <c r="AA584" i="1" s="1"/>
  <c r="Y584" i="1"/>
  <c r="W584" i="1"/>
  <c r="P584" i="1"/>
  <c r="Q584" i="1" s="1"/>
  <c r="D584" i="1"/>
  <c r="B584" i="1"/>
  <c r="N584" i="1" s="1"/>
  <c r="AF583" i="1"/>
  <c r="AE583" i="1"/>
  <c r="AC583" i="1"/>
  <c r="Z583" i="1"/>
  <c r="AA583" i="1" s="1"/>
  <c r="Y583" i="1"/>
  <c r="W583" i="1"/>
  <c r="D583" i="1" s="1"/>
  <c r="O583" i="1"/>
  <c r="B583" i="1"/>
  <c r="N583" i="1" s="1"/>
  <c r="P583" i="1" s="1"/>
  <c r="Q583" i="1" s="1"/>
  <c r="AH583" i="1" s="1"/>
  <c r="AG582" i="1"/>
  <c r="AF582" i="1"/>
  <c r="AE582" i="1"/>
  <c r="AC582" i="1"/>
  <c r="AA582" i="1"/>
  <c r="Z582" i="1"/>
  <c r="Y582" i="1"/>
  <c r="W582" i="1"/>
  <c r="Q582" i="1"/>
  <c r="AH582" i="1" s="1"/>
  <c r="O582" i="1"/>
  <c r="N582" i="1"/>
  <c r="P582" i="1" s="1"/>
  <c r="D582" i="1"/>
  <c r="B582" i="1"/>
  <c r="AG581" i="1"/>
  <c r="AF581" i="1"/>
  <c r="AE581" i="1"/>
  <c r="AC581" i="1"/>
  <c r="Z581" i="1"/>
  <c r="AA581" i="1" s="1"/>
  <c r="Y581" i="1"/>
  <c r="W581" i="1"/>
  <c r="N581" i="1"/>
  <c r="P581" i="1" s="1"/>
  <c r="Q581" i="1" s="1"/>
  <c r="AH581" i="1" s="1"/>
  <c r="D581" i="1"/>
  <c r="B581" i="1"/>
  <c r="O581" i="1" s="1"/>
  <c r="AG580" i="1"/>
  <c r="AF580" i="1"/>
  <c r="AE580" i="1"/>
  <c r="AC580" i="1"/>
  <c r="Z580" i="1"/>
  <c r="AA580" i="1" s="1"/>
  <c r="Y580" i="1"/>
  <c r="W580" i="1"/>
  <c r="P580" i="1"/>
  <c r="Q580" i="1" s="1"/>
  <c r="D580" i="1"/>
  <c r="B580" i="1"/>
  <c r="N580" i="1" s="1"/>
  <c r="AF579" i="1"/>
  <c r="AE579" i="1"/>
  <c r="AC579" i="1"/>
  <c r="Z579" i="1"/>
  <c r="AA579" i="1" s="1"/>
  <c r="Y579" i="1"/>
  <c r="W579" i="1"/>
  <c r="D579" i="1" s="1"/>
  <c r="O579" i="1"/>
  <c r="B579" i="1"/>
  <c r="N579" i="1" s="1"/>
  <c r="P579" i="1" s="1"/>
  <c r="Q579" i="1" s="1"/>
  <c r="AH579" i="1" s="1"/>
  <c r="AG578" i="1"/>
  <c r="AF578" i="1"/>
  <c r="AE578" i="1"/>
  <c r="AC578" i="1"/>
  <c r="AA578" i="1"/>
  <c r="Z578" i="1"/>
  <c r="Y578" i="1"/>
  <c r="W578" i="1"/>
  <c r="Q578" i="1"/>
  <c r="AH578" i="1" s="1"/>
  <c r="O578" i="1"/>
  <c r="N578" i="1"/>
  <c r="P578" i="1" s="1"/>
  <c r="D578" i="1"/>
  <c r="B578" i="1"/>
  <c r="AG577" i="1"/>
  <c r="AF577" i="1"/>
  <c r="AE577" i="1"/>
  <c r="AC577" i="1"/>
  <c r="Z577" i="1"/>
  <c r="AA577" i="1" s="1"/>
  <c r="Y577" i="1"/>
  <c r="W577" i="1"/>
  <c r="N577" i="1"/>
  <c r="P577" i="1" s="1"/>
  <c r="Q577" i="1" s="1"/>
  <c r="AH577" i="1" s="1"/>
  <c r="D577" i="1"/>
  <c r="B577" i="1"/>
  <c r="O577" i="1" s="1"/>
  <c r="AG576" i="1"/>
  <c r="AF576" i="1"/>
  <c r="AE576" i="1"/>
  <c r="AC576" i="1"/>
  <c r="Z576" i="1"/>
  <c r="AA576" i="1" s="1"/>
  <c r="Y576" i="1"/>
  <c r="W576" i="1"/>
  <c r="Q576" i="1"/>
  <c r="O576" i="1"/>
  <c r="D576" i="1"/>
  <c r="B576" i="1"/>
  <c r="N576" i="1" s="1"/>
  <c r="AH575" i="1"/>
  <c r="AF575" i="1"/>
  <c r="AE575" i="1"/>
  <c r="AG575" i="1" s="1"/>
  <c r="AC575" i="1"/>
  <c r="AA575" i="1"/>
  <c r="Z575" i="1"/>
  <c r="Y575" i="1"/>
  <c r="W575" i="1"/>
  <c r="D575" i="1" s="1"/>
  <c r="Q575" i="1"/>
  <c r="B575" i="1"/>
  <c r="AF574" i="1"/>
  <c r="AE574" i="1"/>
  <c r="AC574" i="1"/>
  <c r="Z574" i="1"/>
  <c r="AA574" i="1" s="1"/>
  <c r="Y574" i="1"/>
  <c r="W574" i="1"/>
  <c r="P574" i="1"/>
  <c r="Q574" i="1" s="1"/>
  <c r="O574" i="1"/>
  <c r="D574" i="1"/>
  <c r="B574" i="1"/>
  <c r="N574" i="1" s="1"/>
  <c r="AF573" i="1"/>
  <c r="AE573" i="1"/>
  <c r="AC573" i="1"/>
  <c r="Z573" i="1"/>
  <c r="AA573" i="1" s="1"/>
  <c r="Y573" i="1"/>
  <c r="W573" i="1"/>
  <c r="D573" i="1" s="1"/>
  <c r="B573" i="1"/>
  <c r="AF572" i="1"/>
  <c r="AE572" i="1"/>
  <c r="AC572" i="1"/>
  <c r="AA572" i="1"/>
  <c r="Z572" i="1"/>
  <c r="Y572" i="1"/>
  <c r="W572" i="1"/>
  <c r="Q572" i="1"/>
  <c r="N572" i="1"/>
  <c r="D572" i="1"/>
  <c r="B572" i="1"/>
  <c r="O572" i="1" s="1"/>
  <c r="AF571" i="1"/>
  <c r="AE571" i="1"/>
  <c r="AC571" i="1"/>
  <c r="Z571" i="1"/>
  <c r="AA571" i="1" s="1"/>
  <c r="Y571" i="1"/>
  <c r="W571" i="1"/>
  <c r="P571" i="1"/>
  <c r="Q571" i="1" s="1"/>
  <c r="O571" i="1"/>
  <c r="D571" i="1"/>
  <c r="B571" i="1"/>
  <c r="N571" i="1" s="1"/>
  <c r="AF570" i="1"/>
  <c r="AE570" i="1"/>
  <c r="AC570" i="1"/>
  <c r="Z570" i="1"/>
  <c r="AA570" i="1" s="1"/>
  <c r="Y570" i="1"/>
  <c r="W570" i="1"/>
  <c r="D570" i="1" s="1"/>
  <c r="O570" i="1"/>
  <c r="N570" i="1"/>
  <c r="P570" i="1" s="1"/>
  <c r="Q570" i="1" s="1"/>
  <c r="AH570" i="1" s="1"/>
  <c r="B570" i="1"/>
  <c r="AG569" i="1"/>
  <c r="AF569" i="1"/>
  <c r="AE569" i="1"/>
  <c r="AC569" i="1"/>
  <c r="AA569" i="1"/>
  <c r="Z569" i="1"/>
  <c r="Y569" i="1"/>
  <c r="W569" i="1"/>
  <c r="Q569" i="1"/>
  <c r="AH569" i="1" s="1"/>
  <c r="O569" i="1"/>
  <c r="N569" i="1"/>
  <c r="P569" i="1" s="1"/>
  <c r="D569" i="1"/>
  <c r="B569" i="1"/>
  <c r="AH568" i="1"/>
  <c r="AF568" i="1"/>
  <c r="AE568" i="1"/>
  <c r="AC568" i="1"/>
  <c r="AG568" i="1" s="1"/>
  <c r="Z568" i="1"/>
  <c r="AA568" i="1" s="1"/>
  <c r="Y568" i="1"/>
  <c r="W568" i="1"/>
  <c r="N568" i="1"/>
  <c r="P568" i="1" s="1"/>
  <c r="Q568" i="1" s="1"/>
  <c r="D568" i="1"/>
  <c r="B568" i="1"/>
  <c r="O568" i="1" s="1"/>
  <c r="AF567" i="1"/>
  <c r="AE567" i="1"/>
  <c r="AC567" i="1"/>
  <c r="Z567" i="1"/>
  <c r="AA567" i="1" s="1"/>
  <c r="Y567" i="1"/>
  <c r="W567" i="1"/>
  <c r="P567" i="1"/>
  <c r="Q567" i="1" s="1"/>
  <c r="O567" i="1"/>
  <c r="D567" i="1"/>
  <c r="B567" i="1"/>
  <c r="N567" i="1" s="1"/>
  <c r="AH566" i="1"/>
  <c r="AF566" i="1"/>
  <c r="AE566" i="1"/>
  <c r="AC566" i="1"/>
  <c r="Z566" i="1"/>
  <c r="AA566" i="1" s="1"/>
  <c r="Y566" i="1"/>
  <c r="W566" i="1"/>
  <c r="P566" i="1"/>
  <c r="Q566" i="1" s="1"/>
  <c r="O566" i="1"/>
  <c r="D566" i="1"/>
  <c r="B566" i="1"/>
  <c r="N566" i="1" s="1"/>
  <c r="AF565" i="1"/>
  <c r="AE565" i="1"/>
  <c r="AG565" i="1" s="1"/>
  <c r="AC565" i="1"/>
  <c r="Z565" i="1"/>
  <c r="AA565" i="1" s="1"/>
  <c r="Y565" i="1"/>
  <c r="W565" i="1"/>
  <c r="D565" i="1" s="1"/>
  <c r="O565" i="1"/>
  <c r="N565" i="1"/>
  <c r="P565" i="1" s="1"/>
  <c r="Q565" i="1" s="1"/>
  <c r="B565" i="1"/>
  <c r="AF564" i="1"/>
  <c r="AE564" i="1"/>
  <c r="AC564" i="1"/>
  <c r="AG564" i="1" s="1"/>
  <c r="AA564" i="1"/>
  <c r="Z564" i="1"/>
  <c r="Y564" i="1"/>
  <c r="W564" i="1"/>
  <c r="O564" i="1"/>
  <c r="N564" i="1"/>
  <c r="P564" i="1" s="1"/>
  <c r="Q564" i="1" s="1"/>
  <c r="AH564" i="1" s="1"/>
  <c r="D564" i="1"/>
  <c r="B564" i="1"/>
  <c r="AG563" i="1"/>
  <c r="AF563" i="1"/>
  <c r="AE563" i="1"/>
  <c r="AC563" i="1"/>
  <c r="Z563" i="1"/>
  <c r="AA563" i="1" s="1"/>
  <c r="Y563" i="1"/>
  <c r="W563" i="1"/>
  <c r="D563" i="1"/>
  <c r="B563" i="1"/>
  <c r="AF562" i="1"/>
  <c r="AE562" i="1"/>
  <c r="AC562" i="1"/>
  <c r="Z562" i="1"/>
  <c r="AA562" i="1" s="1"/>
  <c r="Y562" i="1"/>
  <c r="W562" i="1"/>
  <c r="D562" i="1"/>
  <c r="B562" i="1"/>
  <c r="N562" i="1" s="1"/>
  <c r="P562" i="1" s="1"/>
  <c r="Q562" i="1" s="1"/>
  <c r="AF561" i="1"/>
  <c r="AE561" i="1"/>
  <c r="AC561" i="1"/>
  <c r="Z561" i="1"/>
  <c r="AA561" i="1" s="1"/>
  <c r="Y561" i="1"/>
  <c r="W561" i="1"/>
  <c r="D561" i="1" s="1"/>
  <c r="O561" i="1"/>
  <c r="N561" i="1"/>
  <c r="P561" i="1" s="1"/>
  <c r="Q561" i="1" s="1"/>
  <c r="AH561" i="1" s="1"/>
  <c r="B561" i="1"/>
  <c r="AG560" i="1"/>
  <c r="AF560" i="1"/>
  <c r="AE560" i="1"/>
  <c r="AC560" i="1"/>
  <c r="AA560" i="1"/>
  <c r="Z560" i="1"/>
  <c r="Y560" i="1"/>
  <c r="W560" i="1"/>
  <c r="Q560" i="1"/>
  <c r="AH560" i="1" s="1"/>
  <c r="D560" i="1"/>
  <c r="B560" i="1"/>
  <c r="AF559" i="1"/>
  <c r="AE559" i="1"/>
  <c r="AC559" i="1"/>
  <c r="Z559" i="1"/>
  <c r="AA559" i="1" s="1"/>
  <c r="Y559" i="1"/>
  <c r="W559" i="1"/>
  <c r="D559" i="1"/>
  <c r="B559" i="1"/>
  <c r="N559" i="1" s="1"/>
  <c r="P559" i="1" s="1"/>
  <c r="Q559" i="1" s="1"/>
  <c r="AF558" i="1"/>
  <c r="AE558" i="1"/>
  <c r="AC558" i="1"/>
  <c r="Z558" i="1"/>
  <c r="AA558" i="1" s="1"/>
  <c r="Y558" i="1"/>
  <c r="W558" i="1"/>
  <c r="D558" i="1" s="1"/>
  <c r="O558" i="1"/>
  <c r="N558" i="1"/>
  <c r="P558" i="1" s="1"/>
  <c r="Q558" i="1" s="1"/>
  <c r="AH558" i="1" s="1"/>
  <c r="B558" i="1"/>
  <c r="AG557" i="1"/>
  <c r="AF557" i="1"/>
  <c r="AE557" i="1"/>
  <c r="AC557" i="1"/>
  <c r="AA557" i="1"/>
  <c r="Z557" i="1"/>
  <c r="Y557" i="1"/>
  <c r="W557" i="1"/>
  <c r="Q557" i="1"/>
  <c r="AH557" i="1" s="1"/>
  <c r="O557" i="1"/>
  <c r="N557" i="1"/>
  <c r="P557" i="1" s="1"/>
  <c r="D557" i="1"/>
  <c r="B557" i="1"/>
  <c r="AG556" i="1"/>
  <c r="AF556" i="1"/>
  <c r="AE556" i="1"/>
  <c r="AC556" i="1"/>
  <c r="AA556" i="1"/>
  <c r="Z556" i="1"/>
  <c r="Y556" i="1"/>
  <c r="W556" i="1"/>
  <c r="D556" i="1"/>
  <c r="B556" i="1"/>
  <c r="AF555" i="1"/>
  <c r="AE555" i="1"/>
  <c r="AC555" i="1"/>
  <c r="Z555" i="1"/>
  <c r="AA555" i="1" s="1"/>
  <c r="Y555" i="1"/>
  <c r="W555" i="1"/>
  <c r="O555" i="1"/>
  <c r="D555" i="1"/>
  <c r="B555" i="1"/>
  <c r="N555" i="1" s="1"/>
  <c r="P555" i="1" s="1"/>
  <c r="Q555" i="1" s="1"/>
  <c r="AF554" i="1"/>
  <c r="AE554" i="1"/>
  <c r="AG554" i="1" s="1"/>
  <c r="AC554" i="1"/>
  <c r="Z554" i="1"/>
  <c r="AA554" i="1" s="1"/>
  <c r="Y554" i="1"/>
  <c r="W554" i="1"/>
  <c r="D554" i="1" s="1"/>
  <c r="O554" i="1"/>
  <c r="N554" i="1"/>
  <c r="P554" i="1" s="1"/>
  <c r="Q554" i="1" s="1"/>
  <c r="B554" i="1"/>
  <c r="AF553" i="1"/>
  <c r="AE553" i="1"/>
  <c r="AC553" i="1"/>
  <c r="AG553" i="1" s="1"/>
  <c r="AA553" i="1"/>
  <c r="Z553" i="1"/>
  <c r="Y553" i="1"/>
  <c r="W553" i="1"/>
  <c r="O553" i="1"/>
  <c r="N553" i="1"/>
  <c r="P553" i="1" s="1"/>
  <c r="Q553" i="1" s="1"/>
  <c r="AH553" i="1" s="1"/>
  <c r="D553" i="1"/>
  <c r="B553" i="1"/>
  <c r="AG552" i="1"/>
  <c r="AF552" i="1"/>
  <c r="AE552" i="1"/>
  <c r="AC552" i="1"/>
  <c r="Z552" i="1"/>
  <c r="AA552" i="1" s="1"/>
  <c r="Y552" i="1"/>
  <c r="W552" i="1"/>
  <c r="D552" i="1"/>
  <c r="B552" i="1"/>
  <c r="AF551" i="1"/>
  <c r="AE551" i="1"/>
  <c r="AC551" i="1"/>
  <c r="Z551" i="1"/>
  <c r="AA551" i="1" s="1"/>
  <c r="Y551" i="1"/>
  <c r="W551" i="1"/>
  <c r="D551" i="1"/>
  <c r="B551" i="1"/>
  <c r="N551" i="1" s="1"/>
  <c r="P551" i="1" s="1"/>
  <c r="Q551" i="1" s="1"/>
  <c r="AF550" i="1"/>
  <c r="AE550" i="1"/>
  <c r="AC550" i="1"/>
  <c r="Z550" i="1"/>
  <c r="AA550" i="1" s="1"/>
  <c r="Y550" i="1"/>
  <c r="W550" i="1"/>
  <c r="D550" i="1" s="1"/>
  <c r="O550" i="1"/>
  <c r="N550" i="1"/>
  <c r="P550" i="1" s="1"/>
  <c r="Q550" i="1" s="1"/>
  <c r="AH550" i="1" s="1"/>
  <c r="B550" i="1"/>
  <c r="AG549" i="1"/>
  <c r="AF549" i="1"/>
  <c r="AE549" i="1"/>
  <c r="AC549" i="1"/>
  <c r="AA549" i="1"/>
  <c r="Z549" i="1"/>
  <c r="Y549" i="1"/>
  <c r="W549" i="1"/>
  <c r="Q549" i="1"/>
  <c r="AH549" i="1" s="1"/>
  <c r="O549" i="1"/>
  <c r="N549" i="1"/>
  <c r="P549" i="1" s="1"/>
  <c r="D549" i="1"/>
  <c r="B549" i="1"/>
  <c r="AG548" i="1"/>
  <c r="AF548" i="1"/>
  <c r="AE548" i="1"/>
  <c r="AC548" i="1"/>
  <c r="AA548" i="1"/>
  <c r="Z548" i="1"/>
  <c r="Y548" i="1"/>
  <c r="W548" i="1"/>
  <c r="D548" i="1"/>
  <c r="B548" i="1"/>
  <c r="AF547" i="1"/>
  <c r="AE547" i="1"/>
  <c r="AC547" i="1"/>
  <c r="Z547" i="1"/>
  <c r="AA547" i="1" s="1"/>
  <c r="Y547" i="1"/>
  <c r="W547" i="1"/>
  <c r="O547" i="1"/>
  <c r="D547" i="1"/>
  <c r="B547" i="1"/>
  <c r="N547" i="1" s="1"/>
  <c r="P547" i="1" s="1"/>
  <c r="Q547" i="1" s="1"/>
  <c r="AF546" i="1"/>
  <c r="AE546" i="1"/>
  <c r="AG546" i="1" s="1"/>
  <c r="AC546" i="1"/>
  <c r="Z546" i="1"/>
  <c r="AA546" i="1" s="1"/>
  <c r="Y546" i="1"/>
  <c r="W546" i="1"/>
  <c r="D546" i="1" s="1"/>
  <c r="O546" i="1"/>
  <c r="N546" i="1"/>
  <c r="P546" i="1" s="1"/>
  <c r="Q546" i="1" s="1"/>
  <c r="B546" i="1"/>
  <c r="AF545" i="1"/>
  <c r="AE545" i="1"/>
  <c r="AC545" i="1"/>
  <c r="AG545" i="1" s="1"/>
  <c r="AA545" i="1"/>
  <c r="Z545" i="1"/>
  <c r="Y545" i="1"/>
  <c r="W545" i="1"/>
  <c r="O545" i="1"/>
  <c r="N545" i="1"/>
  <c r="P545" i="1" s="1"/>
  <c r="Q545" i="1" s="1"/>
  <c r="AH545" i="1" s="1"/>
  <c r="D545" i="1"/>
  <c r="B545" i="1"/>
  <c r="AG544" i="1"/>
  <c r="AF544" i="1"/>
  <c r="AE544" i="1"/>
  <c r="AC544" i="1"/>
  <c r="Z544" i="1"/>
  <c r="AA544" i="1" s="1"/>
  <c r="Y544" i="1"/>
  <c r="W544" i="1"/>
  <c r="D544" i="1"/>
  <c r="B544" i="1"/>
  <c r="AF543" i="1"/>
  <c r="AE543" i="1"/>
  <c r="AC543" i="1"/>
  <c r="Z543" i="1"/>
  <c r="AA543" i="1" s="1"/>
  <c r="Y543" i="1"/>
  <c r="W543" i="1"/>
  <c r="D543" i="1"/>
  <c r="B543" i="1"/>
  <c r="N543" i="1" s="1"/>
  <c r="P543" i="1" s="1"/>
  <c r="Q543" i="1" s="1"/>
  <c r="AF542" i="1"/>
  <c r="AE542" i="1"/>
  <c r="AC542" i="1"/>
  <c r="Z542" i="1"/>
  <c r="AA542" i="1" s="1"/>
  <c r="Y542" i="1"/>
  <c r="W542" i="1"/>
  <c r="D542" i="1" s="1"/>
  <c r="O542" i="1"/>
  <c r="N542" i="1"/>
  <c r="P542" i="1" s="1"/>
  <c r="Q542" i="1" s="1"/>
  <c r="AH542" i="1" s="1"/>
  <c r="B542" i="1"/>
  <c r="AG541" i="1"/>
  <c r="AF541" i="1"/>
  <c r="AE541" i="1"/>
  <c r="AC541" i="1"/>
  <c r="AA541" i="1"/>
  <c r="Z541" i="1"/>
  <c r="Y541" i="1"/>
  <c r="W541" i="1"/>
  <c r="Q541" i="1"/>
  <c r="AH541" i="1" s="1"/>
  <c r="O541" i="1"/>
  <c r="N541" i="1"/>
  <c r="P541" i="1" s="1"/>
  <c r="D541" i="1"/>
  <c r="B541" i="1"/>
  <c r="AG540" i="1"/>
  <c r="AF540" i="1"/>
  <c r="AE540" i="1"/>
  <c r="AC540" i="1"/>
  <c r="AA540" i="1"/>
  <c r="Z540" i="1"/>
  <c r="Y540" i="1"/>
  <c r="W540" i="1"/>
  <c r="Q540" i="1"/>
  <c r="AH540" i="1" s="1"/>
  <c r="D540" i="1"/>
  <c r="B540" i="1"/>
  <c r="N540" i="1" s="1"/>
  <c r="AF539" i="1"/>
  <c r="AE539" i="1"/>
  <c r="AC539" i="1"/>
  <c r="Z539" i="1"/>
  <c r="AA539" i="1" s="1"/>
  <c r="Y539" i="1"/>
  <c r="W539" i="1"/>
  <c r="D539" i="1" s="1"/>
  <c r="O539" i="1"/>
  <c r="N539" i="1"/>
  <c r="P539" i="1" s="1"/>
  <c r="Q539" i="1" s="1"/>
  <c r="AH539" i="1" s="1"/>
  <c r="B539" i="1"/>
  <c r="AG538" i="1"/>
  <c r="AF538" i="1"/>
  <c r="AE538" i="1"/>
  <c r="AC538" i="1"/>
  <c r="AA538" i="1"/>
  <c r="Z538" i="1"/>
  <c r="Y538" i="1"/>
  <c r="W538" i="1"/>
  <c r="Q538" i="1"/>
  <c r="AH538" i="1" s="1"/>
  <c r="O538" i="1"/>
  <c r="N538" i="1"/>
  <c r="P538" i="1" s="1"/>
  <c r="D538" i="1"/>
  <c r="B538" i="1"/>
  <c r="AG537" i="1"/>
  <c r="AF537" i="1"/>
  <c r="AE537" i="1"/>
  <c r="AC537" i="1"/>
  <c r="AA537" i="1"/>
  <c r="Z537" i="1"/>
  <c r="Y537" i="1"/>
  <c r="W537" i="1"/>
  <c r="D537" i="1"/>
  <c r="B537" i="1"/>
  <c r="AF536" i="1"/>
  <c r="AE536" i="1"/>
  <c r="AC536" i="1"/>
  <c r="Z536" i="1"/>
  <c r="AA536" i="1" s="1"/>
  <c r="Y536" i="1"/>
  <c r="W536" i="1"/>
  <c r="O536" i="1"/>
  <c r="D536" i="1"/>
  <c r="B536" i="1"/>
  <c r="N536" i="1" s="1"/>
  <c r="P536" i="1" s="1"/>
  <c r="Q536" i="1" s="1"/>
  <c r="AF535" i="1"/>
  <c r="AE535" i="1"/>
  <c r="AG535" i="1" s="1"/>
  <c r="AC535" i="1"/>
  <c r="Z535" i="1"/>
  <c r="AA535" i="1" s="1"/>
  <c r="Y535" i="1"/>
  <c r="W535" i="1"/>
  <c r="Q535" i="1"/>
  <c r="O535" i="1"/>
  <c r="N535" i="1"/>
  <c r="D535" i="1"/>
  <c r="B535" i="1"/>
  <c r="AG534" i="1"/>
  <c r="AF534" i="1"/>
  <c r="AE534" i="1"/>
  <c r="AC534" i="1"/>
  <c r="Z534" i="1"/>
  <c r="AA534" i="1" s="1"/>
  <c r="Y534" i="1"/>
  <c r="W534" i="1"/>
  <c r="D534" i="1"/>
  <c r="B534" i="1"/>
  <c r="AF533" i="1"/>
  <c r="AE533" i="1"/>
  <c r="AC533" i="1"/>
  <c r="Z533" i="1"/>
  <c r="AA533" i="1" s="1"/>
  <c r="Y533" i="1"/>
  <c r="W533" i="1"/>
  <c r="D533" i="1"/>
  <c r="B533" i="1"/>
  <c r="N533" i="1" s="1"/>
  <c r="P533" i="1" s="1"/>
  <c r="Q533" i="1" s="1"/>
  <c r="AF532" i="1"/>
  <c r="AE532" i="1"/>
  <c r="AC532" i="1"/>
  <c r="Z532" i="1"/>
  <c r="AA532" i="1" s="1"/>
  <c r="Y532" i="1"/>
  <c r="W532" i="1"/>
  <c r="D532" i="1" s="1"/>
  <c r="O532" i="1"/>
  <c r="N532" i="1"/>
  <c r="P532" i="1" s="1"/>
  <c r="Q532" i="1" s="1"/>
  <c r="AH532" i="1" s="1"/>
  <c r="B532" i="1"/>
  <c r="AG531" i="1"/>
  <c r="AF531" i="1"/>
  <c r="AE531" i="1"/>
  <c r="AC531" i="1"/>
  <c r="AA531" i="1"/>
  <c r="Z531" i="1"/>
  <c r="Y531" i="1"/>
  <c r="W531" i="1"/>
  <c r="Q531" i="1"/>
  <c r="AH531" i="1" s="1"/>
  <c r="O531" i="1"/>
  <c r="N531" i="1"/>
  <c r="P531" i="1" s="1"/>
  <c r="D531" i="1"/>
  <c r="B531" i="1"/>
  <c r="AG530" i="1"/>
  <c r="AF530" i="1"/>
  <c r="AE530" i="1"/>
  <c r="AC530" i="1"/>
  <c r="AA530" i="1"/>
  <c r="Z530" i="1"/>
  <c r="Y530" i="1"/>
  <c r="W530" i="1"/>
  <c r="D530" i="1"/>
  <c r="B530" i="1"/>
  <c r="AF529" i="1"/>
  <c r="AE529" i="1"/>
  <c r="AC529" i="1"/>
  <c r="Z529" i="1"/>
  <c r="AA529" i="1" s="1"/>
  <c r="Y529" i="1"/>
  <c r="W529" i="1"/>
  <c r="O529" i="1"/>
  <c r="D529" i="1"/>
  <c r="B529" i="1"/>
  <c r="N529" i="1" s="1"/>
  <c r="P529" i="1" s="1"/>
  <c r="Q529" i="1" s="1"/>
  <c r="AF528" i="1"/>
  <c r="AE528" i="1"/>
  <c r="AG528" i="1" s="1"/>
  <c r="AC528" i="1"/>
  <c r="Z528" i="1"/>
  <c r="AA528" i="1" s="1"/>
  <c r="Y528" i="1"/>
  <c r="W528" i="1"/>
  <c r="D528" i="1" s="1"/>
  <c r="O528" i="1"/>
  <c r="N528" i="1"/>
  <c r="P528" i="1" s="1"/>
  <c r="Q528" i="1" s="1"/>
  <c r="B528" i="1"/>
  <c r="AF527" i="1"/>
  <c r="AE527" i="1"/>
  <c r="AC527" i="1"/>
  <c r="AG527" i="1" s="1"/>
  <c r="AA527" i="1"/>
  <c r="Z527" i="1"/>
  <c r="Y527" i="1"/>
  <c r="W527" i="1"/>
  <c r="O527" i="1"/>
  <c r="N527" i="1"/>
  <c r="P527" i="1" s="1"/>
  <c r="Q527" i="1" s="1"/>
  <c r="AH527" i="1" s="1"/>
  <c r="D527" i="1"/>
  <c r="B527" i="1"/>
  <c r="AG526" i="1"/>
  <c r="AF526" i="1"/>
  <c r="AE526" i="1"/>
  <c r="AC526" i="1"/>
  <c r="Z526" i="1"/>
  <c r="AA526" i="1" s="1"/>
  <c r="Y526" i="1"/>
  <c r="W526" i="1"/>
  <c r="D526" i="1"/>
  <c r="B526" i="1"/>
  <c r="AF525" i="1"/>
  <c r="AE525" i="1"/>
  <c r="AC525" i="1"/>
  <c r="Z525" i="1"/>
  <c r="AA525" i="1" s="1"/>
  <c r="Y525" i="1"/>
  <c r="W525" i="1"/>
  <c r="Q525" i="1"/>
  <c r="O525" i="1"/>
  <c r="N525" i="1"/>
  <c r="D525" i="1"/>
  <c r="B525" i="1"/>
  <c r="AF524" i="1"/>
  <c r="AE524" i="1"/>
  <c r="AC524" i="1"/>
  <c r="AG524" i="1" s="1"/>
  <c r="AA524" i="1"/>
  <c r="Z524" i="1"/>
  <c r="Y524" i="1"/>
  <c r="W524" i="1"/>
  <c r="O524" i="1"/>
  <c r="N524" i="1"/>
  <c r="P524" i="1" s="1"/>
  <c r="Q524" i="1" s="1"/>
  <c r="AH524" i="1" s="1"/>
  <c r="D524" i="1"/>
  <c r="B524" i="1"/>
  <c r="AG523" i="1"/>
  <c r="AF523" i="1"/>
  <c r="AE523" i="1"/>
  <c r="AC523" i="1"/>
  <c r="AA523" i="1"/>
  <c r="Z523" i="1"/>
  <c r="Y523" i="1"/>
  <c r="W523" i="1"/>
  <c r="Q523" i="1"/>
  <c r="AH523" i="1" s="1"/>
  <c r="O523" i="1"/>
  <c r="D523" i="1"/>
  <c r="B523" i="1"/>
  <c r="N523" i="1" s="1"/>
  <c r="AF522" i="1"/>
  <c r="AE522" i="1"/>
  <c r="AG522" i="1" s="1"/>
  <c r="AC522" i="1"/>
  <c r="Z522" i="1"/>
  <c r="AA522" i="1" s="1"/>
  <c r="Y522" i="1"/>
  <c r="W522" i="1"/>
  <c r="D522" i="1" s="1"/>
  <c r="O522" i="1"/>
  <c r="N522" i="1"/>
  <c r="P522" i="1" s="1"/>
  <c r="Q522" i="1" s="1"/>
  <c r="AH522" i="1" s="1"/>
  <c r="B522" i="1"/>
  <c r="AH521" i="1"/>
  <c r="AF521" i="1"/>
  <c r="AE521" i="1"/>
  <c r="AC521" i="1"/>
  <c r="AG521" i="1" s="1"/>
  <c r="AA521" i="1"/>
  <c r="Z521" i="1"/>
  <c r="Y521" i="1"/>
  <c r="W521" i="1"/>
  <c r="Q521" i="1"/>
  <c r="D521" i="1"/>
  <c r="B521" i="1"/>
  <c r="AF520" i="1"/>
  <c r="AE520" i="1"/>
  <c r="AC520" i="1"/>
  <c r="Z520" i="1"/>
  <c r="AA520" i="1" s="1"/>
  <c r="Y520" i="1"/>
  <c r="W520" i="1"/>
  <c r="Q520" i="1"/>
  <c r="O520" i="1"/>
  <c r="N520" i="1"/>
  <c r="D520" i="1"/>
  <c r="B520" i="1"/>
  <c r="AF519" i="1"/>
  <c r="AE519" i="1"/>
  <c r="AC519" i="1"/>
  <c r="AG519" i="1" s="1"/>
  <c r="AA519" i="1"/>
  <c r="Z519" i="1"/>
  <c r="Y519" i="1"/>
  <c r="W519" i="1"/>
  <c r="O519" i="1"/>
  <c r="N519" i="1"/>
  <c r="P519" i="1" s="1"/>
  <c r="Q519" i="1" s="1"/>
  <c r="AH519" i="1" s="1"/>
  <c r="D519" i="1"/>
  <c r="B519" i="1"/>
  <c r="AG518" i="1"/>
  <c r="AF518" i="1"/>
  <c r="AE518" i="1"/>
  <c r="AC518" i="1"/>
  <c r="Z518" i="1"/>
  <c r="AA518" i="1" s="1"/>
  <c r="Y518" i="1"/>
  <c r="W518" i="1"/>
  <c r="D518" i="1"/>
  <c r="B518" i="1"/>
  <c r="AF517" i="1"/>
  <c r="AE517" i="1"/>
  <c r="AC517" i="1"/>
  <c r="Z517" i="1"/>
  <c r="AA517" i="1" s="1"/>
  <c r="Y517" i="1"/>
  <c r="W517" i="1"/>
  <c r="D517" i="1"/>
  <c r="B517" i="1"/>
  <c r="N517" i="1" s="1"/>
  <c r="P517" i="1" s="1"/>
  <c r="Q517" i="1" s="1"/>
  <c r="AF516" i="1"/>
  <c r="AE516" i="1"/>
  <c r="AC516" i="1"/>
  <c r="Z516" i="1"/>
  <c r="AA516" i="1" s="1"/>
  <c r="Y516" i="1"/>
  <c r="W516" i="1"/>
  <c r="D516" i="1" s="1"/>
  <c r="O516" i="1"/>
  <c r="N516" i="1"/>
  <c r="P516" i="1" s="1"/>
  <c r="Q516" i="1" s="1"/>
  <c r="AH516" i="1" s="1"/>
  <c r="B516" i="1"/>
  <c r="AG515" i="1"/>
  <c r="AF515" i="1"/>
  <c r="AE515" i="1"/>
  <c r="AC515" i="1"/>
  <c r="AA515" i="1"/>
  <c r="Z515" i="1"/>
  <c r="Y515" i="1"/>
  <c r="W515" i="1"/>
  <c r="Q515" i="1"/>
  <c r="AH515" i="1" s="1"/>
  <c r="O515" i="1"/>
  <c r="N515" i="1"/>
  <c r="P515" i="1" s="1"/>
  <c r="D515" i="1"/>
  <c r="B515" i="1"/>
  <c r="AG514" i="1"/>
  <c r="AF514" i="1"/>
  <c r="AE514" i="1"/>
  <c r="AC514" i="1"/>
  <c r="AA514" i="1"/>
  <c r="Z514" i="1"/>
  <c r="Y514" i="1"/>
  <c r="W514" i="1"/>
  <c r="D514" i="1"/>
  <c r="B514" i="1"/>
  <c r="AF513" i="1"/>
  <c r="AE513" i="1"/>
  <c r="AC513" i="1"/>
  <c r="Z513" i="1"/>
  <c r="AA513" i="1" s="1"/>
  <c r="Y513" i="1"/>
  <c r="W513" i="1"/>
  <c r="Q513" i="1"/>
  <c r="O513" i="1"/>
  <c r="N513" i="1"/>
  <c r="D513" i="1"/>
  <c r="B513" i="1"/>
  <c r="AH512" i="1"/>
  <c r="AF512" i="1"/>
  <c r="AE512" i="1"/>
  <c r="AC512" i="1"/>
  <c r="AG512" i="1" s="1"/>
  <c r="AA512" i="1"/>
  <c r="Z512" i="1"/>
  <c r="Y512" i="1"/>
  <c r="W512" i="1"/>
  <c r="D512" i="1" s="1"/>
  <c r="Q512" i="1"/>
  <c r="B512" i="1"/>
  <c r="AF511" i="1"/>
  <c r="AE511" i="1"/>
  <c r="AC511" i="1"/>
  <c r="Z511" i="1"/>
  <c r="AA511" i="1" s="1"/>
  <c r="Y511" i="1"/>
  <c r="W511" i="1"/>
  <c r="D511" i="1"/>
  <c r="B511" i="1"/>
  <c r="N511" i="1" s="1"/>
  <c r="P511" i="1" s="1"/>
  <c r="Q511" i="1" s="1"/>
  <c r="AF510" i="1"/>
  <c r="AE510" i="1"/>
  <c r="AG510" i="1" s="1"/>
  <c r="AC510" i="1"/>
  <c r="Z510" i="1"/>
  <c r="AA510" i="1" s="1"/>
  <c r="Y510" i="1"/>
  <c r="W510" i="1"/>
  <c r="D510" i="1" s="1"/>
  <c r="O510" i="1"/>
  <c r="N510" i="1"/>
  <c r="P510" i="1" s="1"/>
  <c r="Q510" i="1" s="1"/>
  <c r="B510" i="1"/>
  <c r="AH509" i="1"/>
  <c r="AF509" i="1"/>
  <c r="AE509" i="1"/>
  <c r="AC509" i="1"/>
  <c r="AG509" i="1" s="1"/>
  <c r="AA509" i="1"/>
  <c r="Z509" i="1"/>
  <c r="Y509" i="1"/>
  <c r="W509" i="1"/>
  <c r="Q509" i="1"/>
  <c r="O509" i="1"/>
  <c r="N509" i="1"/>
  <c r="P509" i="1" s="1"/>
  <c r="D509" i="1"/>
  <c r="B509" i="1"/>
  <c r="AG508" i="1"/>
  <c r="AF508" i="1"/>
  <c r="AE508" i="1"/>
  <c r="AC508" i="1"/>
  <c r="AA508" i="1"/>
  <c r="Z508" i="1"/>
  <c r="Y508" i="1"/>
  <c r="W508" i="1"/>
  <c r="D508" i="1"/>
  <c r="B508" i="1"/>
  <c r="AF507" i="1"/>
  <c r="AE507" i="1"/>
  <c r="AC507" i="1"/>
  <c r="Z507" i="1"/>
  <c r="AA507" i="1" s="1"/>
  <c r="Y507" i="1"/>
  <c r="W507" i="1"/>
  <c r="P507" i="1"/>
  <c r="Q507" i="1" s="1"/>
  <c r="O507" i="1"/>
  <c r="D507" i="1"/>
  <c r="B507" i="1"/>
  <c r="N507" i="1" s="1"/>
  <c r="AH506" i="1"/>
  <c r="AF506" i="1"/>
  <c r="AE506" i="1"/>
  <c r="AG506" i="1" s="1"/>
  <c r="AC506" i="1"/>
  <c r="Z506" i="1"/>
  <c r="AA506" i="1" s="1"/>
  <c r="Y506" i="1"/>
  <c r="W506" i="1"/>
  <c r="Q506" i="1"/>
  <c r="O506" i="1"/>
  <c r="N506" i="1"/>
  <c r="D506" i="1"/>
  <c r="B506" i="1"/>
  <c r="AG505" i="1"/>
  <c r="AF505" i="1"/>
  <c r="AE505" i="1"/>
  <c r="AC505" i="1"/>
  <c r="AA505" i="1"/>
  <c r="Z505" i="1"/>
  <c r="Y505" i="1"/>
  <c r="W505" i="1"/>
  <c r="Q505" i="1"/>
  <c r="AH505" i="1" s="1"/>
  <c r="O505" i="1"/>
  <c r="D505" i="1"/>
  <c r="B505" i="1"/>
  <c r="N505" i="1" s="1"/>
  <c r="AH504" i="1"/>
  <c r="AF504" i="1"/>
  <c r="AE504" i="1"/>
  <c r="AG504" i="1" s="1"/>
  <c r="AC504" i="1"/>
  <c r="Z504" i="1"/>
  <c r="AA504" i="1" s="1"/>
  <c r="Y504" i="1"/>
  <c r="W504" i="1"/>
  <c r="Q504" i="1"/>
  <c r="O504" i="1"/>
  <c r="N504" i="1"/>
  <c r="D504" i="1"/>
  <c r="B504" i="1"/>
  <c r="AG503" i="1"/>
  <c r="AF503" i="1"/>
  <c r="AE503" i="1"/>
  <c r="AC503" i="1"/>
  <c r="AA503" i="1"/>
  <c r="Z503" i="1"/>
  <c r="Y503" i="1"/>
  <c r="W503" i="1"/>
  <c r="Q503" i="1"/>
  <c r="AH503" i="1" s="1"/>
  <c r="O503" i="1"/>
  <c r="D503" i="1"/>
  <c r="B503" i="1"/>
  <c r="N503" i="1" s="1"/>
  <c r="AH502" i="1"/>
  <c r="AF502" i="1"/>
  <c r="AE502" i="1"/>
  <c r="AG502" i="1" s="1"/>
  <c r="AC502" i="1"/>
  <c r="Z502" i="1"/>
  <c r="AA502" i="1" s="1"/>
  <c r="Y502" i="1"/>
  <c r="W502" i="1"/>
  <c r="Q502" i="1"/>
  <c r="O502" i="1"/>
  <c r="N502" i="1"/>
  <c r="D502" i="1"/>
  <c r="B502" i="1"/>
  <c r="AG501" i="1"/>
  <c r="AF501" i="1"/>
  <c r="AE501" i="1"/>
  <c r="AC501" i="1"/>
  <c r="AA501" i="1"/>
  <c r="Z501" i="1"/>
  <c r="Y501" i="1"/>
  <c r="W501" i="1"/>
  <c r="D501" i="1"/>
  <c r="B501" i="1"/>
  <c r="AF500" i="1"/>
  <c r="AE500" i="1"/>
  <c r="AC500" i="1"/>
  <c r="Z500" i="1"/>
  <c r="AA500" i="1" s="1"/>
  <c r="Y500" i="1"/>
  <c r="W500" i="1"/>
  <c r="D500" i="1"/>
  <c r="B500" i="1"/>
  <c r="N500" i="1" s="1"/>
  <c r="P500" i="1" s="1"/>
  <c r="Q500" i="1" s="1"/>
  <c r="AF499" i="1"/>
  <c r="AE499" i="1"/>
  <c r="AG499" i="1" s="1"/>
  <c r="AC499" i="1"/>
  <c r="Z499" i="1"/>
  <c r="AA499" i="1" s="1"/>
  <c r="Y499" i="1"/>
  <c r="W499" i="1"/>
  <c r="D499" i="1" s="1"/>
  <c r="O499" i="1"/>
  <c r="N499" i="1"/>
  <c r="P499" i="1" s="1"/>
  <c r="Q499" i="1" s="1"/>
  <c r="B499" i="1"/>
  <c r="AH498" i="1"/>
  <c r="AF498" i="1"/>
  <c r="AE498" i="1"/>
  <c r="AC498" i="1"/>
  <c r="AG498" i="1" s="1"/>
  <c r="AA498" i="1"/>
  <c r="Z498" i="1"/>
  <c r="Y498" i="1"/>
  <c r="W498" i="1"/>
  <c r="Q498" i="1"/>
  <c r="O498" i="1"/>
  <c r="N498" i="1"/>
  <c r="P498" i="1" s="1"/>
  <c r="D498" i="1"/>
  <c r="B498" i="1"/>
  <c r="AG497" i="1"/>
  <c r="AF497" i="1"/>
  <c r="AE497" i="1"/>
  <c r="AC497" i="1"/>
  <c r="AA497" i="1"/>
  <c r="Z497" i="1"/>
  <c r="Y497" i="1"/>
  <c r="W497" i="1"/>
  <c r="D497" i="1"/>
  <c r="B497" i="1"/>
  <c r="AF496" i="1"/>
  <c r="AE496" i="1"/>
  <c r="AC496" i="1"/>
  <c r="Z496" i="1"/>
  <c r="AA496" i="1" s="1"/>
  <c r="Y496" i="1"/>
  <c r="W496" i="1"/>
  <c r="P496" i="1"/>
  <c r="Q496" i="1" s="1"/>
  <c r="O496" i="1"/>
  <c r="D496" i="1"/>
  <c r="B496" i="1"/>
  <c r="N496" i="1" s="1"/>
  <c r="AF495" i="1"/>
  <c r="AE495" i="1"/>
  <c r="AG495" i="1" s="1"/>
  <c r="AC495" i="1"/>
  <c r="Z495" i="1"/>
  <c r="AA495" i="1" s="1"/>
  <c r="Y495" i="1"/>
  <c r="W495" i="1"/>
  <c r="D495" i="1" s="1"/>
  <c r="O495" i="1"/>
  <c r="N495" i="1"/>
  <c r="P495" i="1" s="1"/>
  <c r="Q495" i="1" s="1"/>
  <c r="AH495" i="1" s="1"/>
  <c r="B495" i="1"/>
  <c r="AG494" i="1"/>
  <c r="AF494" i="1"/>
  <c r="AE494" i="1"/>
  <c r="AC494" i="1"/>
  <c r="AA494" i="1"/>
  <c r="Z494" i="1"/>
  <c r="Y494" i="1"/>
  <c r="W494" i="1"/>
  <c r="O494" i="1"/>
  <c r="N494" i="1"/>
  <c r="P494" i="1" s="1"/>
  <c r="Q494" i="1" s="1"/>
  <c r="AH494" i="1" s="1"/>
  <c r="D494" i="1"/>
  <c r="B494" i="1"/>
  <c r="AG493" i="1"/>
  <c r="AF493" i="1"/>
  <c r="AE493" i="1"/>
  <c r="AC493" i="1"/>
  <c r="AA493" i="1"/>
  <c r="Z493" i="1"/>
  <c r="Y493" i="1"/>
  <c r="W493" i="1"/>
  <c r="D493" i="1"/>
  <c r="B493" i="1"/>
  <c r="AF492" i="1"/>
  <c r="AE492" i="1"/>
  <c r="AC492" i="1"/>
  <c r="Z492" i="1"/>
  <c r="AA492" i="1" s="1"/>
  <c r="Y492" i="1"/>
  <c r="W492" i="1"/>
  <c r="D492" i="1"/>
  <c r="B492" i="1"/>
  <c r="N492" i="1" s="1"/>
  <c r="P492" i="1" s="1"/>
  <c r="Q492" i="1" s="1"/>
  <c r="AF491" i="1"/>
  <c r="AE491" i="1"/>
  <c r="AG491" i="1" s="1"/>
  <c r="AC491" i="1"/>
  <c r="Z491" i="1"/>
  <c r="AA491" i="1" s="1"/>
  <c r="Y491" i="1"/>
  <c r="W491" i="1"/>
  <c r="D491" i="1" s="1"/>
  <c r="O491" i="1"/>
  <c r="N491" i="1"/>
  <c r="P491" i="1" s="1"/>
  <c r="Q491" i="1" s="1"/>
  <c r="B491" i="1"/>
  <c r="AH490" i="1"/>
  <c r="AF490" i="1"/>
  <c r="AE490" i="1"/>
  <c r="AC490" i="1"/>
  <c r="AG490" i="1" s="1"/>
  <c r="AA490" i="1"/>
  <c r="Z490" i="1"/>
  <c r="Y490" i="1"/>
  <c r="W490" i="1"/>
  <c r="Q490" i="1"/>
  <c r="O490" i="1"/>
  <c r="N490" i="1"/>
  <c r="P490" i="1" s="1"/>
  <c r="D490" i="1"/>
  <c r="B490" i="1"/>
  <c r="AG489" i="1"/>
  <c r="AF489" i="1"/>
  <c r="AE489" i="1"/>
  <c r="AC489" i="1"/>
  <c r="Z489" i="1"/>
  <c r="AA489" i="1" s="1"/>
  <c r="Y489" i="1"/>
  <c r="W489" i="1"/>
  <c r="P489" i="1"/>
  <c r="Q489" i="1" s="1"/>
  <c r="AH489" i="1" s="1"/>
  <c r="N489" i="1"/>
  <c r="D489" i="1"/>
  <c r="B489" i="1"/>
  <c r="O489" i="1" s="1"/>
  <c r="AG488" i="1"/>
  <c r="AF488" i="1"/>
  <c r="AE488" i="1"/>
  <c r="AC488" i="1"/>
  <c r="AA488" i="1"/>
  <c r="Z488" i="1"/>
  <c r="Y488" i="1"/>
  <c r="W488" i="1"/>
  <c r="D488" i="1"/>
  <c r="B488" i="1"/>
  <c r="N488" i="1" s="1"/>
  <c r="P488" i="1" s="1"/>
  <c r="Q488" i="1" s="1"/>
  <c r="AF487" i="1"/>
  <c r="AE487" i="1"/>
  <c r="AC487" i="1"/>
  <c r="Z487" i="1"/>
  <c r="AA487" i="1" s="1"/>
  <c r="Y487" i="1"/>
  <c r="W487" i="1"/>
  <c r="D487" i="1" s="1"/>
  <c r="O487" i="1"/>
  <c r="B487" i="1"/>
  <c r="N487" i="1" s="1"/>
  <c r="P487" i="1" s="1"/>
  <c r="Q487" i="1" s="1"/>
  <c r="AH487" i="1" s="1"/>
  <c r="AH486" i="1"/>
  <c r="AF486" i="1"/>
  <c r="AE486" i="1"/>
  <c r="AC486" i="1"/>
  <c r="AG486" i="1" s="1"/>
  <c r="AA486" i="1"/>
  <c r="Z486" i="1"/>
  <c r="Y486" i="1"/>
  <c r="W486" i="1"/>
  <c r="Q486" i="1"/>
  <c r="O486" i="1"/>
  <c r="N486" i="1"/>
  <c r="P486" i="1" s="1"/>
  <c r="D486" i="1"/>
  <c r="B486" i="1"/>
  <c r="AG485" i="1"/>
  <c r="AF485" i="1"/>
  <c r="AE485" i="1"/>
  <c r="AC485" i="1"/>
  <c r="Z485" i="1"/>
  <c r="AA485" i="1" s="1"/>
  <c r="Y485" i="1"/>
  <c r="W485" i="1"/>
  <c r="P485" i="1"/>
  <c r="Q485" i="1" s="1"/>
  <c r="AH485" i="1" s="1"/>
  <c r="N485" i="1"/>
  <c r="D485" i="1"/>
  <c r="B485" i="1"/>
  <c r="O485" i="1" s="1"/>
  <c r="AG484" i="1"/>
  <c r="AF484" i="1"/>
  <c r="AE484" i="1"/>
  <c r="AC484" i="1"/>
  <c r="AA484" i="1"/>
  <c r="Z484" i="1"/>
  <c r="Y484" i="1"/>
  <c r="W484" i="1"/>
  <c r="D484" i="1"/>
  <c r="B484" i="1"/>
  <c r="N484" i="1" s="1"/>
  <c r="P484" i="1" s="1"/>
  <c r="Q484" i="1" s="1"/>
  <c r="AH483" i="1"/>
  <c r="AF483" i="1"/>
  <c r="AE483" i="1"/>
  <c r="AC483" i="1"/>
  <c r="Z483" i="1"/>
  <c r="AA483" i="1" s="1"/>
  <c r="Y483" i="1"/>
  <c r="W483" i="1"/>
  <c r="Q483" i="1"/>
  <c r="O483" i="1"/>
  <c r="N483" i="1"/>
  <c r="D483" i="1"/>
  <c r="B483" i="1"/>
  <c r="AH482" i="1"/>
  <c r="AF482" i="1"/>
  <c r="AE482" i="1"/>
  <c r="AC482" i="1"/>
  <c r="AG482" i="1" s="1"/>
  <c r="Z482" i="1"/>
  <c r="AA482" i="1" s="1"/>
  <c r="Y482" i="1"/>
  <c r="W482" i="1"/>
  <c r="Q482" i="1"/>
  <c r="D482" i="1"/>
  <c r="B482" i="1"/>
  <c r="N482" i="1" s="1"/>
  <c r="AF481" i="1"/>
  <c r="AE481" i="1"/>
  <c r="AG481" i="1" s="1"/>
  <c r="AC481" i="1"/>
  <c r="Z481" i="1"/>
  <c r="AA481" i="1" s="1"/>
  <c r="Y481" i="1"/>
  <c r="W481" i="1"/>
  <c r="D481" i="1" s="1"/>
  <c r="B481" i="1"/>
  <c r="O481" i="1" s="1"/>
  <c r="AF480" i="1"/>
  <c r="AE480" i="1"/>
  <c r="AC480" i="1"/>
  <c r="AA480" i="1"/>
  <c r="Z480" i="1"/>
  <c r="Y480" i="1"/>
  <c r="W480" i="1"/>
  <c r="O480" i="1"/>
  <c r="N480" i="1"/>
  <c r="P480" i="1" s="1"/>
  <c r="Q480" i="1" s="1"/>
  <c r="D480" i="1"/>
  <c r="B480" i="1"/>
  <c r="AG479" i="1"/>
  <c r="AF479" i="1"/>
  <c r="AE479" i="1"/>
  <c r="AC479" i="1"/>
  <c r="AA479" i="1"/>
  <c r="Z479" i="1"/>
  <c r="Y479" i="1"/>
  <c r="W479" i="1"/>
  <c r="D479" i="1"/>
  <c r="B479" i="1"/>
  <c r="AG478" i="1"/>
  <c r="AF478" i="1"/>
  <c r="AE478" i="1"/>
  <c r="AC478" i="1"/>
  <c r="AA478" i="1"/>
  <c r="Z478" i="1"/>
  <c r="Y478" i="1"/>
  <c r="W478" i="1"/>
  <c r="Q478" i="1"/>
  <c r="D478" i="1"/>
  <c r="B478" i="1"/>
  <c r="O478" i="1" s="1"/>
  <c r="AF477" i="1"/>
  <c r="AE477" i="1"/>
  <c r="AH477" i="1" s="1"/>
  <c r="AC477" i="1"/>
  <c r="AA477" i="1"/>
  <c r="Z477" i="1"/>
  <c r="Y477" i="1"/>
  <c r="W477" i="1"/>
  <c r="Q477" i="1"/>
  <c r="N477" i="1"/>
  <c r="D477" i="1"/>
  <c r="B477" i="1"/>
  <c r="O477" i="1" s="1"/>
  <c r="AF476" i="1"/>
  <c r="AE476" i="1"/>
  <c r="AH476" i="1" s="1"/>
  <c r="AC476" i="1"/>
  <c r="Z476" i="1"/>
  <c r="AA476" i="1" s="1"/>
  <c r="Y476" i="1"/>
  <c r="W476" i="1"/>
  <c r="Q476" i="1"/>
  <c r="O476" i="1"/>
  <c r="N476" i="1"/>
  <c r="D476" i="1"/>
  <c r="B476" i="1"/>
  <c r="AH475" i="1"/>
  <c r="AF475" i="1"/>
  <c r="AE475" i="1"/>
  <c r="AC475" i="1"/>
  <c r="AG475" i="1" s="1"/>
  <c r="AA475" i="1"/>
  <c r="Z475" i="1"/>
  <c r="Y475" i="1"/>
  <c r="W475" i="1"/>
  <c r="Q475" i="1"/>
  <c r="O475" i="1"/>
  <c r="N475" i="1"/>
  <c r="P475" i="1" s="1"/>
  <c r="D475" i="1"/>
  <c r="B475" i="1"/>
  <c r="AG474" i="1"/>
  <c r="AF474" i="1"/>
  <c r="AE474" i="1"/>
  <c r="AC474" i="1"/>
  <c r="Z474" i="1"/>
  <c r="AA474" i="1" s="1"/>
  <c r="Y474" i="1"/>
  <c r="W474" i="1"/>
  <c r="Q474" i="1"/>
  <c r="AH474" i="1" s="1"/>
  <c r="O474" i="1"/>
  <c r="D474" i="1"/>
  <c r="B474" i="1"/>
  <c r="N474" i="1" s="1"/>
  <c r="AF473" i="1"/>
  <c r="AE473" i="1"/>
  <c r="AG473" i="1" s="1"/>
  <c r="AC473" i="1"/>
  <c r="Z473" i="1"/>
  <c r="AA473" i="1" s="1"/>
  <c r="Y473" i="1"/>
  <c r="W473" i="1"/>
  <c r="Q473" i="1"/>
  <c r="O473" i="1"/>
  <c r="N473" i="1"/>
  <c r="D473" i="1"/>
  <c r="B473" i="1"/>
  <c r="AG472" i="1"/>
  <c r="AF472" i="1"/>
  <c r="AE472" i="1"/>
  <c r="AC472" i="1"/>
  <c r="AA472" i="1"/>
  <c r="Z472" i="1"/>
  <c r="Y472" i="1"/>
  <c r="W472" i="1"/>
  <c r="D472" i="1"/>
  <c r="B472" i="1"/>
  <c r="AG471" i="1"/>
  <c r="AF471" i="1"/>
  <c r="AE471" i="1"/>
  <c r="AC471" i="1"/>
  <c r="AA471" i="1"/>
  <c r="Z471" i="1"/>
  <c r="Y471" i="1"/>
  <c r="W471" i="1"/>
  <c r="Q471" i="1"/>
  <c r="D471" i="1"/>
  <c r="B471" i="1"/>
  <c r="O471" i="1" s="1"/>
  <c r="AF470" i="1"/>
  <c r="AE470" i="1"/>
  <c r="AC470" i="1"/>
  <c r="AA470" i="1"/>
  <c r="Z470" i="1"/>
  <c r="Y470" i="1"/>
  <c r="W470" i="1"/>
  <c r="O470" i="1"/>
  <c r="N470" i="1"/>
  <c r="P470" i="1" s="1"/>
  <c r="Q470" i="1" s="1"/>
  <c r="D470" i="1"/>
  <c r="B470" i="1"/>
  <c r="AF469" i="1"/>
  <c r="AE469" i="1"/>
  <c r="AC469" i="1"/>
  <c r="AG469" i="1" s="1"/>
  <c r="AA469" i="1"/>
  <c r="Z469" i="1"/>
  <c r="Y469" i="1"/>
  <c r="W469" i="1"/>
  <c r="D469" i="1"/>
  <c r="B469" i="1"/>
  <c r="O469" i="1" s="1"/>
  <c r="AF468" i="1"/>
  <c r="AE468" i="1"/>
  <c r="AC468" i="1"/>
  <c r="Z468" i="1"/>
  <c r="AA468" i="1" s="1"/>
  <c r="Y468" i="1"/>
  <c r="W468" i="1"/>
  <c r="O468" i="1"/>
  <c r="D468" i="1"/>
  <c r="B468" i="1"/>
  <c r="N468" i="1" s="1"/>
  <c r="P468" i="1" s="1"/>
  <c r="Q468" i="1" s="1"/>
  <c r="AF467" i="1"/>
  <c r="AE467" i="1"/>
  <c r="AG467" i="1" s="1"/>
  <c r="AC467" i="1"/>
  <c r="Z467" i="1"/>
  <c r="AA467" i="1" s="1"/>
  <c r="Y467" i="1"/>
  <c r="W467" i="1"/>
  <c r="D467" i="1" s="1"/>
  <c r="N467" i="1"/>
  <c r="P467" i="1" s="1"/>
  <c r="Q467" i="1" s="1"/>
  <c r="B467" i="1"/>
  <c r="O467" i="1" s="1"/>
  <c r="AF466" i="1"/>
  <c r="AE466" i="1"/>
  <c r="AH466" i="1" s="1"/>
  <c r="AC466" i="1"/>
  <c r="AA466" i="1"/>
  <c r="Z466" i="1"/>
  <c r="Y466" i="1"/>
  <c r="W466" i="1"/>
  <c r="Q466" i="1"/>
  <c r="N466" i="1"/>
  <c r="D466" i="1"/>
  <c r="B466" i="1"/>
  <c r="O466" i="1" s="1"/>
  <c r="AF465" i="1"/>
  <c r="AE465" i="1"/>
  <c r="AH465" i="1" s="1"/>
  <c r="AC465" i="1"/>
  <c r="Z465" i="1"/>
  <c r="AA465" i="1" s="1"/>
  <c r="Y465" i="1"/>
  <c r="W465" i="1"/>
  <c r="Q465" i="1"/>
  <c r="O465" i="1"/>
  <c r="N465" i="1"/>
  <c r="D465" i="1"/>
  <c r="B465" i="1"/>
  <c r="AH464" i="1"/>
  <c r="AF464" i="1"/>
  <c r="AE464" i="1"/>
  <c r="AC464" i="1"/>
  <c r="AG464" i="1" s="1"/>
  <c r="AA464" i="1"/>
  <c r="Z464" i="1"/>
  <c r="Y464" i="1"/>
  <c r="W464" i="1"/>
  <c r="D464" i="1" s="1"/>
  <c r="Q464" i="1"/>
  <c r="B464" i="1"/>
  <c r="AG463" i="1"/>
  <c r="AF463" i="1"/>
  <c r="AE463" i="1"/>
  <c r="AC463" i="1"/>
  <c r="AA463" i="1"/>
  <c r="Z463" i="1"/>
  <c r="Y463" i="1"/>
  <c r="W463" i="1"/>
  <c r="Q463" i="1"/>
  <c r="D463" i="1"/>
  <c r="B463" i="1"/>
  <c r="O463" i="1" s="1"/>
  <c r="AF462" i="1"/>
  <c r="AE462" i="1"/>
  <c r="AC462" i="1"/>
  <c r="AA462" i="1"/>
  <c r="Z462" i="1"/>
  <c r="Y462" i="1"/>
  <c r="W462" i="1"/>
  <c r="O462" i="1"/>
  <c r="N462" i="1"/>
  <c r="P462" i="1" s="1"/>
  <c r="Q462" i="1" s="1"/>
  <c r="D462" i="1"/>
  <c r="B462" i="1"/>
  <c r="AH461" i="1"/>
  <c r="AF461" i="1"/>
  <c r="AE461" i="1"/>
  <c r="AC461" i="1"/>
  <c r="AG461" i="1" s="1"/>
  <c r="AA461" i="1"/>
  <c r="Z461" i="1"/>
  <c r="Y461" i="1"/>
  <c r="W461" i="1"/>
  <c r="D461" i="1" s="1"/>
  <c r="Q461" i="1"/>
  <c r="B461" i="1"/>
  <c r="AH460" i="1"/>
  <c r="AF460" i="1"/>
  <c r="AE460" i="1"/>
  <c r="AC460" i="1"/>
  <c r="Z460" i="1"/>
  <c r="AA460" i="1" s="1"/>
  <c r="Y460" i="1"/>
  <c r="W460" i="1"/>
  <c r="Q460" i="1"/>
  <c r="O460" i="1"/>
  <c r="N460" i="1"/>
  <c r="D460" i="1"/>
  <c r="B460" i="1"/>
  <c r="AH459" i="1"/>
  <c r="AF459" i="1"/>
  <c r="AE459" i="1"/>
  <c r="AC459" i="1"/>
  <c r="AG459" i="1" s="1"/>
  <c r="AA459" i="1"/>
  <c r="Z459" i="1"/>
  <c r="Y459" i="1"/>
  <c r="W459" i="1"/>
  <c r="Q459" i="1"/>
  <c r="D459" i="1"/>
  <c r="B459" i="1"/>
  <c r="N459" i="1" s="1"/>
  <c r="AF458" i="1"/>
  <c r="AE458" i="1"/>
  <c r="AC458" i="1"/>
  <c r="Z458" i="1"/>
  <c r="AA458" i="1" s="1"/>
  <c r="Y458" i="1"/>
  <c r="W458" i="1"/>
  <c r="Q458" i="1"/>
  <c r="O458" i="1"/>
  <c r="N458" i="1"/>
  <c r="D458" i="1"/>
  <c r="B458" i="1"/>
  <c r="AH457" i="1"/>
  <c r="AF457" i="1"/>
  <c r="AE457" i="1"/>
  <c r="AC457" i="1"/>
  <c r="AG457" i="1" s="1"/>
  <c r="Z457" i="1"/>
  <c r="AA457" i="1" s="1"/>
  <c r="Y457" i="1"/>
  <c r="W457" i="1"/>
  <c r="Q457" i="1"/>
  <c r="O457" i="1"/>
  <c r="D457" i="1"/>
  <c r="B457" i="1"/>
  <c r="N457" i="1" s="1"/>
  <c r="AF456" i="1"/>
  <c r="AE456" i="1"/>
  <c r="AG456" i="1" s="1"/>
  <c r="AC456" i="1"/>
  <c r="Z456" i="1"/>
  <c r="AA456" i="1" s="1"/>
  <c r="Y456" i="1"/>
  <c r="W456" i="1"/>
  <c r="Q456" i="1"/>
  <c r="O456" i="1"/>
  <c r="N456" i="1"/>
  <c r="D456" i="1"/>
  <c r="B456" i="1"/>
  <c r="AG455" i="1"/>
  <c r="AF455" i="1"/>
  <c r="AE455" i="1"/>
  <c r="AC455" i="1"/>
  <c r="AA455" i="1"/>
  <c r="Z455" i="1"/>
  <c r="Y455" i="1"/>
  <c r="W455" i="1"/>
  <c r="Q455" i="1"/>
  <c r="AH455" i="1" s="1"/>
  <c r="O455" i="1"/>
  <c r="D455" i="1"/>
  <c r="B455" i="1"/>
  <c r="N455" i="1" s="1"/>
  <c r="AH454" i="1"/>
  <c r="AF454" i="1"/>
  <c r="AE454" i="1"/>
  <c r="AG454" i="1" s="1"/>
  <c r="AC454" i="1"/>
  <c r="Z454" i="1"/>
  <c r="AA454" i="1" s="1"/>
  <c r="Y454" i="1"/>
  <c r="W454" i="1"/>
  <c r="Q454" i="1"/>
  <c r="O454" i="1"/>
  <c r="N454" i="1"/>
  <c r="D454" i="1"/>
  <c r="B454" i="1"/>
  <c r="AH453" i="1"/>
  <c r="AF453" i="1"/>
  <c r="AE453" i="1"/>
  <c r="AC453" i="1"/>
  <c r="AG453" i="1" s="1"/>
  <c r="AA453" i="1"/>
  <c r="Z453" i="1"/>
  <c r="Y453" i="1"/>
  <c r="W453" i="1"/>
  <c r="Q453" i="1"/>
  <c r="D453" i="1"/>
  <c r="B453" i="1"/>
  <c r="O453" i="1" s="1"/>
  <c r="AF452" i="1"/>
  <c r="AE452" i="1"/>
  <c r="AC452" i="1"/>
  <c r="Z452" i="1"/>
  <c r="AA452" i="1" s="1"/>
  <c r="Y452" i="1"/>
  <c r="W452" i="1"/>
  <c r="D452" i="1" s="1"/>
  <c r="B452" i="1"/>
  <c r="AF451" i="1"/>
  <c r="AE451" i="1"/>
  <c r="AC451" i="1"/>
  <c r="AA451" i="1"/>
  <c r="Z451" i="1"/>
  <c r="Y451" i="1"/>
  <c r="W451" i="1"/>
  <c r="D451" i="1" s="1"/>
  <c r="O451" i="1"/>
  <c r="N451" i="1"/>
  <c r="P451" i="1" s="1"/>
  <c r="Q451" i="1" s="1"/>
  <c r="B451" i="1"/>
  <c r="AH450" i="1"/>
  <c r="AF450" i="1"/>
  <c r="AE450" i="1"/>
  <c r="AC450" i="1"/>
  <c r="AG450" i="1" s="1"/>
  <c r="AA450" i="1"/>
  <c r="Z450" i="1"/>
  <c r="Y450" i="1"/>
  <c r="W450" i="1"/>
  <c r="Q450" i="1"/>
  <c r="D450" i="1"/>
  <c r="B450" i="1"/>
  <c r="O450" i="1" s="1"/>
  <c r="AF449" i="1"/>
  <c r="AE449" i="1"/>
  <c r="AH449" i="1" s="1"/>
  <c r="AC449" i="1"/>
  <c r="Z449" i="1"/>
  <c r="AA449" i="1" s="1"/>
  <c r="Y449" i="1"/>
  <c r="W449" i="1"/>
  <c r="Q449" i="1"/>
  <c r="O449" i="1"/>
  <c r="N449" i="1"/>
  <c r="D449" i="1"/>
  <c r="B449" i="1"/>
  <c r="AH448" i="1"/>
  <c r="AF448" i="1"/>
  <c r="AE448" i="1"/>
  <c r="AC448" i="1"/>
  <c r="AG448" i="1" s="1"/>
  <c r="AA448" i="1"/>
  <c r="Z448" i="1"/>
  <c r="Y448" i="1"/>
  <c r="W448" i="1"/>
  <c r="D448" i="1" s="1"/>
  <c r="Q448" i="1"/>
  <c r="B448" i="1"/>
  <c r="O448" i="1" s="1"/>
  <c r="AF447" i="1"/>
  <c r="AE447" i="1"/>
  <c r="AH447" i="1" s="1"/>
  <c r="AC447" i="1"/>
  <c r="Z447" i="1"/>
  <c r="AA447" i="1" s="1"/>
  <c r="Y447" i="1"/>
  <c r="W447" i="1"/>
  <c r="Q447" i="1"/>
  <c r="O447" i="1"/>
  <c r="N447" i="1"/>
  <c r="D447" i="1"/>
  <c r="B447" i="1"/>
  <c r="AF446" i="1"/>
  <c r="AE446" i="1"/>
  <c r="AC446" i="1"/>
  <c r="AG446" i="1" s="1"/>
  <c r="AA446" i="1"/>
  <c r="Z446" i="1"/>
  <c r="Y446" i="1"/>
  <c r="W446" i="1"/>
  <c r="D446" i="1" s="1"/>
  <c r="N446" i="1"/>
  <c r="P446" i="1" s="1"/>
  <c r="Q446" i="1" s="1"/>
  <c r="AH446" i="1" s="1"/>
  <c r="B446" i="1"/>
  <c r="O446" i="1" s="1"/>
  <c r="AG445" i="1"/>
  <c r="AF445" i="1"/>
  <c r="AE445" i="1"/>
  <c r="AC445" i="1"/>
  <c r="AA445" i="1"/>
  <c r="Z445" i="1"/>
  <c r="Y445" i="1"/>
  <c r="W445" i="1"/>
  <c r="D445" i="1"/>
  <c r="B445" i="1"/>
  <c r="O445" i="1" s="1"/>
  <c r="AF444" i="1"/>
  <c r="AE444" i="1"/>
  <c r="AH444" i="1" s="1"/>
  <c r="AC444" i="1"/>
  <c r="Z444" i="1"/>
  <c r="AA444" i="1" s="1"/>
  <c r="Y444" i="1"/>
  <c r="W444" i="1"/>
  <c r="Q444" i="1"/>
  <c r="O444" i="1"/>
  <c r="N444" i="1"/>
  <c r="D444" i="1"/>
  <c r="B444" i="1"/>
  <c r="AH443" i="1"/>
  <c r="AF443" i="1"/>
  <c r="AE443" i="1"/>
  <c r="AC443" i="1"/>
  <c r="AG443" i="1" s="1"/>
  <c r="AA443" i="1"/>
  <c r="Z443" i="1"/>
  <c r="Y443" i="1"/>
  <c r="W443" i="1"/>
  <c r="Q443" i="1"/>
  <c r="D443" i="1"/>
  <c r="B443" i="1"/>
  <c r="O443" i="1" s="1"/>
  <c r="AF442" i="1"/>
  <c r="AE442" i="1"/>
  <c r="AH442" i="1" s="1"/>
  <c r="AC442" i="1"/>
  <c r="Z442" i="1"/>
  <c r="AA442" i="1" s="1"/>
  <c r="Y442" i="1"/>
  <c r="W442" i="1"/>
  <c r="Q442" i="1"/>
  <c r="O442" i="1"/>
  <c r="N442" i="1"/>
  <c r="D442" i="1"/>
  <c r="B442" i="1"/>
  <c r="AH441" i="1"/>
  <c r="AF441" i="1"/>
  <c r="AE441" i="1"/>
  <c r="AC441" i="1"/>
  <c r="AG441" i="1" s="1"/>
  <c r="AA441" i="1"/>
  <c r="Z441" i="1"/>
  <c r="Y441" i="1"/>
  <c r="W441" i="1"/>
  <c r="D441" i="1" s="1"/>
  <c r="Q441" i="1"/>
  <c r="B441" i="1"/>
  <c r="O441" i="1" s="1"/>
  <c r="AF440" i="1"/>
  <c r="AE440" i="1"/>
  <c r="AH440" i="1" s="1"/>
  <c r="AC440" i="1"/>
  <c r="Z440" i="1"/>
  <c r="AA440" i="1" s="1"/>
  <c r="Y440" i="1"/>
  <c r="W440" i="1"/>
  <c r="Q440" i="1"/>
  <c r="O440" i="1"/>
  <c r="N440" i="1"/>
  <c r="D440" i="1"/>
  <c r="B440" i="1"/>
  <c r="AF439" i="1"/>
  <c r="AE439" i="1"/>
  <c r="AC439" i="1"/>
  <c r="AG439" i="1" s="1"/>
  <c r="AA439" i="1"/>
  <c r="Z439" i="1"/>
  <c r="Y439" i="1"/>
  <c r="W439" i="1"/>
  <c r="D439" i="1" s="1"/>
  <c r="N439" i="1"/>
  <c r="P439" i="1" s="1"/>
  <c r="Q439" i="1" s="1"/>
  <c r="AH439" i="1" s="1"/>
  <c r="B439" i="1"/>
  <c r="O439" i="1" s="1"/>
  <c r="AG438" i="1"/>
  <c r="AF438" i="1"/>
  <c r="AE438" i="1"/>
  <c r="AC438" i="1"/>
  <c r="AA438" i="1"/>
  <c r="Z438" i="1"/>
  <c r="Y438" i="1"/>
  <c r="W438" i="1"/>
  <c r="D438" i="1"/>
  <c r="B438" i="1"/>
  <c r="O438" i="1" s="1"/>
  <c r="AF437" i="1"/>
  <c r="AE437" i="1"/>
  <c r="AH437" i="1" s="1"/>
  <c r="AC437" i="1"/>
  <c r="Z437" i="1"/>
  <c r="AA437" i="1" s="1"/>
  <c r="Y437" i="1"/>
  <c r="W437" i="1"/>
  <c r="Q437" i="1"/>
  <c r="O437" i="1"/>
  <c r="N437" i="1"/>
  <c r="D437" i="1"/>
  <c r="B437" i="1"/>
  <c r="AF436" i="1"/>
  <c r="AE436" i="1"/>
  <c r="AC436" i="1"/>
  <c r="AG436" i="1" s="1"/>
  <c r="AA436" i="1"/>
  <c r="Z436" i="1"/>
  <c r="Y436" i="1"/>
  <c r="W436" i="1"/>
  <c r="D436" i="1" s="1"/>
  <c r="N436" i="1"/>
  <c r="P436" i="1" s="1"/>
  <c r="Q436" i="1" s="1"/>
  <c r="AH436" i="1" s="1"/>
  <c r="B436" i="1"/>
  <c r="O436" i="1" s="1"/>
  <c r="AG435" i="1"/>
  <c r="AF435" i="1"/>
  <c r="AE435" i="1"/>
  <c r="AC435" i="1"/>
  <c r="AA435" i="1"/>
  <c r="Z435" i="1"/>
  <c r="Y435" i="1"/>
  <c r="W435" i="1"/>
  <c r="D435" i="1"/>
  <c r="B435" i="1"/>
  <c r="O435" i="1" s="1"/>
  <c r="AF434" i="1"/>
  <c r="AE434" i="1"/>
  <c r="AC434" i="1"/>
  <c r="Z434" i="1"/>
  <c r="AA434" i="1" s="1"/>
  <c r="Y434" i="1"/>
  <c r="W434" i="1"/>
  <c r="D434" i="1" s="1"/>
  <c r="B434" i="1"/>
  <c r="AF433" i="1"/>
  <c r="AE433" i="1"/>
  <c r="AC433" i="1"/>
  <c r="AA433" i="1"/>
  <c r="Z433" i="1"/>
  <c r="Y433" i="1"/>
  <c r="W433" i="1"/>
  <c r="D433" i="1" s="1"/>
  <c r="O433" i="1"/>
  <c r="N433" i="1"/>
  <c r="P433" i="1" s="1"/>
  <c r="Q433" i="1" s="1"/>
  <c r="B433" i="1"/>
  <c r="AF432" i="1"/>
  <c r="AE432" i="1"/>
  <c r="AC432" i="1"/>
  <c r="AG432" i="1" s="1"/>
  <c r="AA432" i="1"/>
  <c r="Z432" i="1"/>
  <c r="Y432" i="1"/>
  <c r="W432" i="1"/>
  <c r="D432" i="1" s="1"/>
  <c r="N432" i="1"/>
  <c r="P432" i="1" s="1"/>
  <c r="Q432" i="1" s="1"/>
  <c r="AH432" i="1" s="1"/>
  <c r="B432" i="1"/>
  <c r="O432" i="1" s="1"/>
  <c r="AG431" i="1"/>
  <c r="AF431" i="1"/>
  <c r="AE431" i="1"/>
  <c r="AC431" i="1"/>
  <c r="AA431" i="1"/>
  <c r="Z431" i="1"/>
  <c r="Y431" i="1"/>
  <c r="W431" i="1"/>
  <c r="Q431" i="1"/>
  <c r="D431" i="1"/>
  <c r="B431" i="1"/>
  <c r="AF430" i="1"/>
  <c r="AE430" i="1"/>
  <c r="AC430" i="1"/>
  <c r="AA430" i="1"/>
  <c r="Z430" i="1"/>
  <c r="Y430" i="1"/>
  <c r="W430" i="1"/>
  <c r="Q430" i="1"/>
  <c r="N430" i="1"/>
  <c r="D430" i="1"/>
  <c r="B430" i="1"/>
  <c r="O430" i="1" s="1"/>
  <c r="AG429" i="1"/>
  <c r="AF429" i="1"/>
  <c r="AE429" i="1"/>
  <c r="AC429" i="1"/>
  <c r="AA429" i="1"/>
  <c r="Z429" i="1"/>
  <c r="Y429" i="1"/>
  <c r="W429" i="1"/>
  <c r="D429" i="1"/>
  <c r="B429" i="1"/>
  <c r="O429" i="1" s="1"/>
  <c r="AF428" i="1"/>
  <c r="AE428" i="1"/>
  <c r="AC428" i="1"/>
  <c r="Z428" i="1"/>
  <c r="AA428" i="1" s="1"/>
  <c r="Y428" i="1"/>
  <c r="W428" i="1"/>
  <c r="D428" i="1" s="1"/>
  <c r="B428" i="1"/>
  <c r="AF427" i="1"/>
  <c r="AE427" i="1"/>
  <c r="AC427" i="1"/>
  <c r="AA427" i="1"/>
  <c r="Z427" i="1"/>
  <c r="Y427" i="1"/>
  <c r="W427" i="1"/>
  <c r="D427" i="1" s="1"/>
  <c r="O427" i="1"/>
  <c r="N427" i="1"/>
  <c r="P427" i="1" s="1"/>
  <c r="Q427" i="1" s="1"/>
  <c r="B427" i="1"/>
  <c r="AF426" i="1"/>
  <c r="AE426" i="1"/>
  <c r="AC426" i="1"/>
  <c r="AG426" i="1" s="1"/>
  <c r="AA426" i="1"/>
  <c r="Z426" i="1"/>
  <c r="Y426" i="1"/>
  <c r="W426" i="1"/>
  <c r="D426" i="1" s="1"/>
  <c r="N426" i="1"/>
  <c r="P426" i="1" s="1"/>
  <c r="Q426" i="1" s="1"/>
  <c r="AH426" i="1" s="1"/>
  <c r="B426" i="1"/>
  <c r="O426" i="1" s="1"/>
  <c r="AG425" i="1"/>
  <c r="AF425" i="1"/>
  <c r="AE425" i="1"/>
  <c r="AC425" i="1"/>
  <c r="AA425" i="1"/>
  <c r="Z425" i="1"/>
  <c r="Y425" i="1"/>
  <c r="W425" i="1"/>
  <c r="D425" i="1"/>
  <c r="B425" i="1"/>
  <c r="O425" i="1" s="1"/>
  <c r="AF424" i="1"/>
  <c r="AE424" i="1"/>
  <c r="AC424" i="1"/>
  <c r="Z424" i="1"/>
  <c r="AA424" i="1" s="1"/>
  <c r="Y424" i="1"/>
  <c r="W424" i="1"/>
  <c r="D424" i="1" s="1"/>
  <c r="B424" i="1"/>
  <c r="AF423" i="1"/>
  <c r="AE423" i="1"/>
  <c r="AC423" i="1"/>
  <c r="AA423" i="1"/>
  <c r="Z423" i="1"/>
  <c r="Y423" i="1"/>
  <c r="W423" i="1"/>
  <c r="D423" i="1" s="1"/>
  <c r="O423" i="1"/>
  <c r="N423" i="1"/>
  <c r="P423" i="1" s="1"/>
  <c r="Q423" i="1" s="1"/>
  <c r="B423" i="1"/>
  <c r="AF422" i="1"/>
  <c r="AE422" i="1"/>
  <c r="AC422" i="1"/>
  <c r="AG422" i="1" s="1"/>
  <c r="AA422" i="1"/>
  <c r="Z422" i="1"/>
  <c r="Y422" i="1"/>
  <c r="W422" i="1"/>
  <c r="D422" i="1" s="1"/>
  <c r="N422" i="1"/>
  <c r="P422" i="1" s="1"/>
  <c r="Q422" i="1" s="1"/>
  <c r="AH422" i="1" s="1"/>
  <c r="B422" i="1"/>
  <c r="O422" i="1" s="1"/>
  <c r="AG421" i="1"/>
  <c r="AF421" i="1"/>
  <c r="AE421" i="1"/>
  <c r="AC421" i="1"/>
  <c r="AA421" i="1"/>
  <c r="Z421" i="1"/>
  <c r="Y421" i="1"/>
  <c r="W421" i="1"/>
  <c r="D421" i="1"/>
  <c r="B421" i="1"/>
  <c r="O421" i="1" s="1"/>
  <c r="AF420" i="1"/>
  <c r="AE420" i="1"/>
  <c r="AC420" i="1"/>
  <c r="Z420" i="1"/>
  <c r="AA420" i="1" s="1"/>
  <c r="Y420" i="1"/>
  <c r="W420" i="1"/>
  <c r="D420" i="1" s="1"/>
  <c r="B420" i="1"/>
  <c r="AF419" i="1"/>
  <c r="AE419" i="1"/>
  <c r="AC419" i="1"/>
  <c r="AA419" i="1"/>
  <c r="Z419" i="1"/>
  <c r="Y419" i="1"/>
  <c r="W419" i="1"/>
  <c r="D419" i="1" s="1"/>
  <c r="O419" i="1"/>
  <c r="N419" i="1"/>
  <c r="P419" i="1" s="1"/>
  <c r="Q419" i="1" s="1"/>
  <c r="B419" i="1"/>
  <c r="AF418" i="1"/>
  <c r="AE418" i="1"/>
  <c r="AC418" i="1"/>
  <c r="AG418" i="1" s="1"/>
  <c r="AA418" i="1"/>
  <c r="Z418" i="1"/>
  <c r="Y418" i="1"/>
  <c r="W418" i="1"/>
  <c r="D418" i="1" s="1"/>
  <c r="N418" i="1"/>
  <c r="P418" i="1" s="1"/>
  <c r="Q418" i="1" s="1"/>
  <c r="AH418" i="1" s="1"/>
  <c r="B418" i="1"/>
  <c r="O418" i="1" s="1"/>
  <c r="AG417" i="1"/>
  <c r="AF417" i="1"/>
  <c r="AE417" i="1"/>
  <c r="AC417" i="1"/>
  <c r="AA417" i="1"/>
  <c r="Z417" i="1"/>
  <c r="Y417" i="1"/>
  <c r="W417" i="1"/>
  <c r="D417" i="1"/>
  <c r="B417" i="1"/>
  <c r="O417" i="1" s="1"/>
  <c r="AF416" i="1"/>
  <c r="AE416" i="1"/>
  <c r="AC416" i="1"/>
  <c r="Z416" i="1"/>
  <c r="AA416" i="1" s="1"/>
  <c r="Y416" i="1"/>
  <c r="W416" i="1"/>
  <c r="D416" i="1" s="1"/>
  <c r="B416" i="1"/>
  <c r="AF415" i="1"/>
  <c r="AE415" i="1"/>
  <c r="AC415" i="1"/>
  <c r="AA415" i="1"/>
  <c r="Z415" i="1"/>
  <c r="Y415" i="1"/>
  <c r="W415" i="1"/>
  <c r="D415" i="1" s="1"/>
  <c r="O415" i="1"/>
  <c r="N415" i="1"/>
  <c r="P415" i="1" s="1"/>
  <c r="Q415" i="1" s="1"/>
  <c r="B415" i="1"/>
  <c r="AF414" i="1"/>
  <c r="AE414" i="1"/>
  <c r="AC414" i="1"/>
  <c r="AG414" i="1" s="1"/>
  <c r="AA414" i="1"/>
  <c r="Z414" i="1"/>
  <c r="Y414" i="1"/>
  <c r="W414" i="1"/>
  <c r="D414" i="1" s="1"/>
  <c r="N414" i="1"/>
  <c r="P414" i="1" s="1"/>
  <c r="Q414" i="1" s="1"/>
  <c r="AH414" i="1" s="1"/>
  <c r="B414" i="1"/>
  <c r="O414" i="1" s="1"/>
  <c r="AG413" i="1"/>
  <c r="AF413" i="1"/>
  <c r="AE413" i="1"/>
  <c r="AC413" i="1"/>
  <c r="AA413" i="1"/>
  <c r="Z413" i="1"/>
  <c r="Y413" i="1"/>
  <c r="W413" i="1"/>
  <c r="D413" i="1"/>
  <c r="B413" i="1"/>
  <c r="O413" i="1" s="1"/>
  <c r="AF412" i="1"/>
  <c r="AE412" i="1"/>
  <c r="AC412" i="1"/>
  <c r="Z412" i="1"/>
  <c r="AA412" i="1" s="1"/>
  <c r="Y412" i="1"/>
  <c r="W412" i="1"/>
  <c r="D412" i="1" s="1"/>
  <c r="B412" i="1"/>
  <c r="AF411" i="1"/>
  <c r="AE411" i="1"/>
  <c r="AC411" i="1"/>
  <c r="AA411" i="1"/>
  <c r="Z411" i="1"/>
  <c r="Y411" i="1"/>
  <c r="W411" i="1"/>
  <c r="D411" i="1" s="1"/>
  <c r="O411" i="1"/>
  <c r="N411" i="1"/>
  <c r="P411" i="1" s="1"/>
  <c r="Q411" i="1" s="1"/>
  <c r="B411" i="1"/>
  <c r="AF410" i="1"/>
  <c r="AE410" i="1"/>
  <c r="AC410" i="1"/>
  <c r="AG410" i="1" s="1"/>
  <c r="AA410" i="1"/>
  <c r="Z410" i="1"/>
  <c r="Y410" i="1"/>
  <c r="W410" i="1"/>
  <c r="D410" i="1" s="1"/>
  <c r="N410" i="1"/>
  <c r="P410" i="1" s="1"/>
  <c r="Q410" i="1" s="1"/>
  <c r="AH410" i="1" s="1"/>
  <c r="B410" i="1"/>
  <c r="O410" i="1" s="1"/>
  <c r="AG409" i="1"/>
  <c r="AF409" i="1"/>
  <c r="AE409" i="1"/>
  <c r="AH409" i="1" s="1"/>
  <c r="AC409" i="1"/>
  <c r="AA409" i="1"/>
  <c r="Z409" i="1"/>
  <c r="Y409" i="1"/>
  <c r="W409" i="1"/>
  <c r="Q409" i="1"/>
  <c r="D409" i="1"/>
  <c r="B409" i="1"/>
  <c r="AF408" i="1"/>
  <c r="AE408" i="1"/>
  <c r="AC408" i="1"/>
  <c r="AA408" i="1"/>
  <c r="Z408" i="1"/>
  <c r="Y408" i="1"/>
  <c r="W408" i="1"/>
  <c r="D408" i="1" s="1"/>
  <c r="O408" i="1"/>
  <c r="N408" i="1"/>
  <c r="P408" i="1" s="1"/>
  <c r="Q408" i="1" s="1"/>
  <c r="B408" i="1"/>
  <c r="AF407" i="1"/>
  <c r="AE407" i="1"/>
  <c r="AC407" i="1"/>
  <c r="AG407" i="1" s="1"/>
  <c r="AA407" i="1"/>
  <c r="Z407" i="1"/>
  <c r="Y407" i="1"/>
  <c r="W407" i="1"/>
  <c r="D407" i="1" s="1"/>
  <c r="N407" i="1"/>
  <c r="P407" i="1" s="1"/>
  <c r="Q407" i="1" s="1"/>
  <c r="AH407" i="1" s="1"/>
  <c r="B407" i="1"/>
  <c r="O407" i="1" s="1"/>
  <c r="AG406" i="1"/>
  <c r="AF406" i="1"/>
  <c r="AE406" i="1"/>
  <c r="AC406" i="1"/>
  <c r="AA406" i="1"/>
  <c r="Z406" i="1"/>
  <c r="Y406" i="1"/>
  <c r="W406" i="1"/>
  <c r="D406" i="1"/>
  <c r="B406" i="1"/>
  <c r="O406" i="1" s="1"/>
  <c r="AF405" i="1"/>
  <c r="AE405" i="1"/>
  <c r="AC405" i="1"/>
  <c r="Z405" i="1"/>
  <c r="AA405" i="1" s="1"/>
  <c r="Y405" i="1"/>
  <c r="W405" i="1"/>
  <c r="D405" i="1" s="1"/>
  <c r="B405" i="1"/>
  <c r="AF404" i="1"/>
  <c r="AE404" i="1"/>
  <c r="AC404" i="1"/>
  <c r="AA404" i="1"/>
  <c r="Z404" i="1"/>
  <c r="Y404" i="1"/>
  <c r="W404" i="1"/>
  <c r="Q404" i="1"/>
  <c r="N404" i="1"/>
  <c r="D404" i="1"/>
  <c r="B404" i="1"/>
  <c r="O404" i="1" s="1"/>
  <c r="AG403" i="1"/>
  <c r="AF403" i="1"/>
  <c r="AE403" i="1"/>
  <c r="AC403" i="1"/>
  <c r="AA403" i="1"/>
  <c r="Z403" i="1"/>
  <c r="Y403" i="1"/>
  <c r="W403" i="1"/>
  <c r="D403" i="1"/>
  <c r="B403" i="1"/>
  <c r="O403" i="1" s="1"/>
  <c r="AF402" i="1"/>
  <c r="AE402" i="1"/>
  <c r="AH402" i="1" s="1"/>
  <c r="AC402" i="1"/>
  <c r="Z402" i="1"/>
  <c r="AA402" i="1" s="1"/>
  <c r="Y402" i="1"/>
  <c r="W402" i="1"/>
  <c r="Q402" i="1"/>
  <c r="O402" i="1"/>
  <c r="N402" i="1"/>
  <c r="D402" i="1"/>
  <c r="B402" i="1"/>
  <c r="AF401" i="1"/>
  <c r="AE401" i="1"/>
  <c r="AC401" i="1"/>
  <c r="AG401" i="1" s="1"/>
  <c r="AA401" i="1"/>
  <c r="Z401" i="1"/>
  <c r="Y401" i="1"/>
  <c r="W401" i="1"/>
  <c r="D401" i="1" s="1"/>
  <c r="N401" i="1"/>
  <c r="P401" i="1" s="1"/>
  <c r="Q401" i="1" s="1"/>
  <c r="AH401" i="1" s="1"/>
  <c r="B401" i="1"/>
  <c r="O401" i="1" s="1"/>
  <c r="AG400" i="1"/>
  <c r="AF400" i="1"/>
  <c r="AE400" i="1"/>
  <c r="AC400" i="1"/>
  <c r="AA400" i="1"/>
  <c r="Z400" i="1"/>
  <c r="Y400" i="1"/>
  <c r="W400" i="1"/>
  <c r="D400" i="1"/>
  <c r="B400" i="1"/>
  <c r="O400" i="1" s="1"/>
  <c r="AF399" i="1"/>
  <c r="AE399" i="1"/>
  <c r="AC399" i="1"/>
  <c r="Z399" i="1"/>
  <c r="AA399" i="1" s="1"/>
  <c r="Y399" i="1"/>
  <c r="W399" i="1"/>
  <c r="D399" i="1" s="1"/>
  <c r="B399" i="1"/>
  <c r="AF398" i="1"/>
  <c r="AE398" i="1"/>
  <c r="AC398" i="1"/>
  <c r="AA398" i="1"/>
  <c r="Z398" i="1"/>
  <c r="Y398" i="1"/>
  <c r="W398" i="1"/>
  <c r="Q398" i="1"/>
  <c r="N398" i="1"/>
  <c r="D398" i="1"/>
  <c r="B398" i="1"/>
  <c r="O398" i="1" s="1"/>
  <c r="AG397" i="1"/>
  <c r="AF397" i="1"/>
  <c r="AE397" i="1"/>
  <c r="AC397" i="1"/>
  <c r="AA397" i="1"/>
  <c r="Z397" i="1"/>
  <c r="Y397" i="1"/>
  <c r="W397" i="1"/>
  <c r="D397" i="1"/>
  <c r="B397" i="1"/>
  <c r="O397" i="1" s="1"/>
  <c r="AF396" i="1"/>
  <c r="AE396" i="1"/>
  <c r="AC396" i="1"/>
  <c r="Z396" i="1"/>
  <c r="AA396" i="1" s="1"/>
  <c r="Y396" i="1"/>
  <c r="W396" i="1"/>
  <c r="D396" i="1" s="1"/>
  <c r="B396" i="1"/>
  <c r="AF395" i="1"/>
  <c r="AE395" i="1"/>
  <c r="AC395" i="1"/>
  <c r="AA395" i="1"/>
  <c r="Z395" i="1"/>
  <c r="Y395" i="1"/>
  <c r="W395" i="1"/>
  <c r="D395" i="1" s="1"/>
  <c r="O395" i="1"/>
  <c r="N395" i="1"/>
  <c r="P395" i="1" s="1"/>
  <c r="Q395" i="1" s="1"/>
  <c r="B395" i="1"/>
  <c r="AH394" i="1"/>
  <c r="AF394" i="1"/>
  <c r="AE394" i="1"/>
  <c r="AC394" i="1"/>
  <c r="AG394" i="1" s="1"/>
  <c r="AA394" i="1"/>
  <c r="Z394" i="1"/>
  <c r="Y394" i="1"/>
  <c r="W394" i="1"/>
  <c r="D394" i="1" s="1"/>
  <c r="Q394" i="1"/>
  <c r="B394" i="1"/>
  <c r="O394" i="1" s="1"/>
  <c r="AF393" i="1"/>
  <c r="AE393" i="1"/>
  <c r="AH393" i="1" s="1"/>
  <c r="AC393" i="1"/>
  <c r="Z393" i="1"/>
  <c r="AA393" i="1" s="1"/>
  <c r="Y393" i="1"/>
  <c r="W393" i="1"/>
  <c r="Q393" i="1"/>
  <c r="O393" i="1"/>
  <c r="N393" i="1"/>
  <c r="D393" i="1"/>
  <c r="B393" i="1"/>
  <c r="AF392" i="1"/>
  <c r="AE392" i="1"/>
  <c r="AC392" i="1"/>
  <c r="AG392" i="1" s="1"/>
  <c r="AA392" i="1"/>
  <c r="Z392" i="1"/>
  <c r="Y392" i="1"/>
  <c r="W392" i="1"/>
  <c r="D392" i="1" s="1"/>
  <c r="N392" i="1"/>
  <c r="P392" i="1" s="1"/>
  <c r="Q392" i="1" s="1"/>
  <c r="AH392" i="1" s="1"/>
  <c r="B392" i="1"/>
  <c r="O392" i="1" s="1"/>
  <c r="AG391" i="1"/>
  <c r="AF391" i="1"/>
  <c r="AE391" i="1"/>
  <c r="AH391" i="1" s="1"/>
  <c r="AC391" i="1"/>
  <c r="AA391" i="1"/>
  <c r="Z391" i="1"/>
  <c r="Y391" i="1"/>
  <c r="W391" i="1"/>
  <c r="Q391" i="1"/>
  <c r="D391" i="1"/>
  <c r="B391" i="1"/>
  <c r="AF390" i="1"/>
  <c r="AE390" i="1"/>
  <c r="AC390" i="1"/>
  <c r="AA390" i="1"/>
  <c r="Z390" i="1"/>
  <c r="Y390" i="1"/>
  <c r="W390" i="1"/>
  <c r="Q390" i="1"/>
  <c r="N390" i="1"/>
  <c r="D390" i="1"/>
  <c r="B390" i="1"/>
  <c r="O390" i="1" s="1"/>
  <c r="AG389" i="1"/>
  <c r="AF389" i="1"/>
  <c r="AE389" i="1"/>
  <c r="AC389" i="1"/>
  <c r="AA389" i="1"/>
  <c r="Z389" i="1"/>
  <c r="Y389" i="1"/>
  <c r="W389" i="1"/>
  <c r="Q389" i="1"/>
  <c r="D389" i="1"/>
  <c r="B389" i="1"/>
  <c r="AF388" i="1"/>
  <c r="AE388" i="1"/>
  <c r="AC388" i="1"/>
  <c r="AA388" i="1"/>
  <c r="Z388" i="1"/>
  <c r="Y388" i="1"/>
  <c r="W388" i="1"/>
  <c r="Q388" i="1"/>
  <c r="N388" i="1"/>
  <c r="D388" i="1"/>
  <c r="B388" i="1"/>
  <c r="O388" i="1" s="1"/>
  <c r="AG387" i="1"/>
  <c r="AF387" i="1"/>
  <c r="AE387" i="1"/>
  <c r="AH387" i="1" s="1"/>
  <c r="AC387" i="1"/>
  <c r="AA387" i="1"/>
  <c r="Z387" i="1"/>
  <c r="Y387" i="1"/>
  <c r="W387" i="1"/>
  <c r="Q387" i="1"/>
  <c r="D387" i="1"/>
  <c r="B387" i="1"/>
  <c r="AF386" i="1"/>
  <c r="AE386" i="1"/>
  <c r="AC386" i="1"/>
  <c r="AA386" i="1"/>
  <c r="Z386" i="1"/>
  <c r="Y386" i="1"/>
  <c r="W386" i="1"/>
  <c r="D386" i="1" s="1"/>
  <c r="O386" i="1"/>
  <c r="N386" i="1"/>
  <c r="P386" i="1" s="1"/>
  <c r="Q386" i="1" s="1"/>
  <c r="B386" i="1"/>
  <c r="AH385" i="1"/>
  <c r="AF385" i="1"/>
  <c r="AE385" i="1"/>
  <c r="AC385" i="1"/>
  <c r="AG385" i="1" s="1"/>
  <c r="AA385" i="1"/>
  <c r="Z385" i="1"/>
  <c r="Y385" i="1"/>
  <c r="W385" i="1"/>
  <c r="Q385" i="1"/>
  <c r="D385" i="1"/>
  <c r="B385" i="1"/>
  <c r="O385" i="1" s="1"/>
  <c r="AF384" i="1"/>
  <c r="AE384" i="1"/>
  <c r="AH384" i="1" s="1"/>
  <c r="AC384" i="1"/>
  <c r="Z384" i="1"/>
  <c r="AA384" i="1" s="1"/>
  <c r="Y384" i="1"/>
  <c r="W384" i="1"/>
  <c r="Q384" i="1"/>
  <c r="O384" i="1"/>
  <c r="N384" i="1"/>
  <c r="D384" i="1"/>
  <c r="B384" i="1"/>
  <c r="AF383" i="1"/>
  <c r="AE383" i="1"/>
  <c r="AC383" i="1"/>
  <c r="AG383" i="1" s="1"/>
  <c r="AA383" i="1"/>
  <c r="Z383" i="1"/>
  <c r="Y383" i="1"/>
  <c r="W383" i="1"/>
  <c r="D383" i="1" s="1"/>
  <c r="N383" i="1"/>
  <c r="P383" i="1" s="1"/>
  <c r="Q383" i="1" s="1"/>
  <c r="AH383" i="1" s="1"/>
  <c r="B383" i="1"/>
  <c r="O383" i="1" s="1"/>
  <c r="AG382" i="1"/>
  <c r="AF382" i="1"/>
  <c r="AE382" i="1"/>
  <c r="AH382" i="1" s="1"/>
  <c r="AC382" i="1"/>
  <c r="AA382" i="1"/>
  <c r="Z382" i="1"/>
  <c r="Y382" i="1"/>
  <c r="W382" i="1"/>
  <c r="Q382" i="1"/>
  <c r="D382" i="1"/>
  <c r="B382" i="1"/>
  <c r="AF381" i="1"/>
  <c r="AE381" i="1"/>
  <c r="AC381" i="1"/>
  <c r="AA381" i="1"/>
  <c r="Z381" i="1"/>
  <c r="Y381" i="1"/>
  <c r="W381" i="1"/>
  <c r="Q381" i="1"/>
  <c r="N381" i="1"/>
  <c r="D381" i="1"/>
  <c r="B381" i="1"/>
  <c r="O381" i="1" s="1"/>
  <c r="AG380" i="1"/>
  <c r="AF380" i="1"/>
  <c r="AE380" i="1"/>
  <c r="AC380" i="1"/>
  <c r="AA380" i="1"/>
  <c r="Z380" i="1"/>
  <c r="Y380" i="1"/>
  <c r="W380" i="1"/>
  <c r="Q380" i="1"/>
  <c r="D380" i="1"/>
  <c r="B380" i="1"/>
  <c r="AF379" i="1"/>
  <c r="AE379" i="1"/>
  <c r="AC379" i="1"/>
  <c r="AA379" i="1"/>
  <c r="Z379" i="1"/>
  <c r="Y379" i="1"/>
  <c r="W379" i="1"/>
  <c r="Q379" i="1"/>
  <c r="N379" i="1"/>
  <c r="D379" i="1"/>
  <c r="B379" i="1"/>
  <c r="O379" i="1" s="1"/>
  <c r="AG378" i="1"/>
  <c r="AF378" i="1"/>
  <c r="AE378" i="1"/>
  <c r="AH378" i="1" s="1"/>
  <c r="AC378" i="1"/>
  <c r="AA378" i="1"/>
  <c r="Z378" i="1"/>
  <c r="Y378" i="1"/>
  <c r="W378" i="1"/>
  <c r="Q378" i="1"/>
  <c r="D378" i="1"/>
  <c r="B378" i="1"/>
  <c r="AF377" i="1"/>
  <c r="AE377" i="1"/>
  <c r="AC377" i="1"/>
  <c r="AA377" i="1"/>
  <c r="Z377" i="1"/>
  <c r="Y377" i="1"/>
  <c r="W377" i="1"/>
  <c r="Q377" i="1"/>
  <c r="N377" i="1"/>
  <c r="D377" i="1"/>
  <c r="B377" i="1"/>
  <c r="O377" i="1" s="1"/>
  <c r="AG376" i="1"/>
  <c r="AF376" i="1"/>
  <c r="AE376" i="1"/>
  <c r="AC376" i="1"/>
  <c r="AA376" i="1"/>
  <c r="Z376" i="1"/>
  <c r="Y376" i="1"/>
  <c r="W376" i="1"/>
  <c r="Q376" i="1"/>
  <c r="D376" i="1"/>
  <c r="B376" i="1"/>
  <c r="AF375" i="1"/>
  <c r="AE375" i="1"/>
  <c r="AC375" i="1"/>
  <c r="AA375" i="1"/>
  <c r="Z375" i="1"/>
  <c r="Y375" i="1"/>
  <c r="W375" i="1"/>
  <c r="Q375" i="1"/>
  <c r="N375" i="1"/>
  <c r="D375" i="1"/>
  <c r="B375" i="1"/>
  <c r="O375" i="1" s="1"/>
  <c r="AG374" i="1"/>
  <c r="AF374" i="1"/>
  <c r="AE374" i="1"/>
  <c r="AH374" i="1" s="1"/>
  <c r="AC374" i="1"/>
  <c r="AA374" i="1"/>
  <c r="Z374" i="1"/>
  <c r="Y374" i="1"/>
  <c r="W374" i="1"/>
  <c r="Q374" i="1"/>
  <c r="D374" i="1"/>
  <c r="B374" i="1"/>
  <c r="AF373" i="1"/>
  <c r="AE373" i="1"/>
  <c r="AC373" i="1"/>
  <c r="AA373" i="1"/>
  <c r="Z373" i="1"/>
  <c r="Y373" i="1"/>
  <c r="W373" i="1"/>
  <c r="Q373" i="1"/>
  <c r="N373" i="1"/>
  <c r="D373" i="1"/>
  <c r="B373" i="1"/>
  <c r="O373" i="1" s="1"/>
  <c r="AG372" i="1"/>
  <c r="AF372" i="1"/>
  <c r="AE372" i="1"/>
  <c r="AC372" i="1"/>
  <c r="AA372" i="1"/>
  <c r="Z372" i="1"/>
  <c r="Y372" i="1"/>
  <c r="W372" i="1"/>
  <c r="Q372" i="1"/>
  <c r="D372" i="1"/>
  <c r="B372" i="1"/>
  <c r="AF371" i="1"/>
  <c r="AE371" i="1"/>
  <c r="AC371" i="1"/>
  <c r="AA371" i="1"/>
  <c r="Z371" i="1"/>
  <c r="Y371" i="1"/>
  <c r="W371" i="1"/>
  <c r="Q371" i="1"/>
  <c r="N371" i="1"/>
  <c r="D371" i="1"/>
  <c r="B371" i="1"/>
  <c r="O371" i="1" s="1"/>
  <c r="AG370" i="1"/>
  <c r="AF370" i="1"/>
  <c r="AE370" i="1"/>
  <c r="AC370" i="1"/>
  <c r="AA370" i="1"/>
  <c r="Z370" i="1"/>
  <c r="Y370" i="1"/>
  <c r="W370" i="1"/>
  <c r="D370" i="1"/>
  <c r="B370" i="1"/>
  <c r="O370" i="1" s="1"/>
  <c r="AF369" i="1"/>
  <c r="AE369" i="1"/>
  <c r="AC369" i="1"/>
  <c r="Z369" i="1"/>
  <c r="AA369" i="1" s="1"/>
  <c r="Y369" i="1"/>
  <c r="W369" i="1"/>
  <c r="D369" i="1" s="1"/>
  <c r="B369" i="1"/>
  <c r="AF368" i="1"/>
  <c r="AE368" i="1"/>
  <c r="AC368" i="1"/>
  <c r="AA368" i="1"/>
  <c r="Z368" i="1"/>
  <c r="Y368" i="1"/>
  <c r="W368" i="1"/>
  <c r="Q368" i="1"/>
  <c r="N368" i="1"/>
  <c r="D368" i="1"/>
  <c r="B368" i="1"/>
  <c r="O368" i="1" s="1"/>
  <c r="AG367" i="1"/>
  <c r="AF367" i="1"/>
  <c r="AE367" i="1"/>
  <c r="AC367" i="1"/>
  <c r="AA367" i="1"/>
  <c r="Z367" i="1"/>
  <c r="Y367" i="1"/>
  <c r="W367" i="1"/>
  <c r="Q367" i="1"/>
  <c r="D367" i="1"/>
  <c r="B367" i="1"/>
  <c r="AF366" i="1"/>
  <c r="AE366" i="1"/>
  <c r="AC366" i="1"/>
  <c r="AA366" i="1"/>
  <c r="Z366" i="1"/>
  <c r="Y366" i="1"/>
  <c r="W366" i="1"/>
  <c r="Q366" i="1"/>
  <c r="N366" i="1"/>
  <c r="D366" i="1"/>
  <c r="B366" i="1"/>
  <c r="O366" i="1" s="1"/>
  <c r="AG365" i="1"/>
  <c r="AF365" i="1"/>
  <c r="AE365" i="1"/>
  <c r="AH365" i="1" s="1"/>
  <c r="AC365" i="1"/>
  <c r="AA365" i="1"/>
  <c r="Z365" i="1"/>
  <c r="Y365" i="1"/>
  <c r="W365" i="1"/>
  <c r="Q365" i="1"/>
  <c r="D365" i="1"/>
  <c r="B365" i="1"/>
  <c r="AF364" i="1"/>
  <c r="AE364" i="1"/>
  <c r="AC364" i="1"/>
  <c r="AA364" i="1"/>
  <c r="Z364" i="1"/>
  <c r="Y364" i="1"/>
  <c r="W364" i="1"/>
  <c r="Q364" i="1"/>
  <c r="N364" i="1"/>
  <c r="D364" i="1"/>
  <c r="B364" i="1"/>
  <c r="O364" i="1" s="1"/>
  <c r="AG363" i="1"/>
  <c r="AF363" i="1"/>
  <c r="AE363" i="1"/>
  <c r="AC363" i="1"/>
  <c r="AA363" i="1"/>
  <c r="Z363" i="1"/>
  <c r="Y363" i="1"/>
  <c r="W363" i="1"/>
  <c r="D363" i="1"/>
  <c r="B363" i="1"/>
  <c r="O363" i="1" s="1"/>
  <c r="AF362" i="1"/>
  <c r="AE362" i="1"/>
  <c r="AH362" i="1" s="1"/>
  <c r="AC362" i="1"/>
  <c r="Z362" i="1"/>
  <c r="AA362" i="1" s="1"/>
  <c r="Y362" i="1"/>
  <c r="W362" i="1"/>
  <c r="Q362" i="1"/>
  <c r="O362" i="1"/>
  <c r="N362" i="1"/>
  <c r="D362" i="1"/>
  <c r="B362" i="1"/>
  <c r="AF361" i="1"/>
  <c r="AE361" i="1"/>
  <c r="AC361" i="1"/>
  <c r="AG361" i="1" s="1"/>
  <c r="AA361" i="1"/>
  <c r="Z361" i="1"/>
  <c r="Y361" i="1"/>
  <c r="W361" i="1"/>
  <c r="D361" i="1" s="1"/>
  <c r="N361" i="1"/>
  <c r="P361" i="1" s="1"/>
  <c r="Q361" i="1" s="1"/>
  <c r="AH361" i="1" s="1"/>
  <c r="B361" i="1"/>
  <c r="O361" i="1" s="1"/>
  <c r="AG360" i="1"/>
  <c r="AF360" i="1"/>
  <c r="AE360" i="1"/>
  <c r="AC360" i="1"/>
  <c r="AA360" i="1"/>
  <c r="Z360" i="1"/>
  <c r="Y360" i="1"/>
  <c r="W360" i="1"/>
  <c r="Q360" i="1"/>
  <c r="D360" i="1"/>
  <c r="B360" i="1"/>
  <c r="AF359" i="1"/>
  <c r="AE359" i="1"/>
  <c r="AC359" i="1"/>
  <c r="AA359" i="1"/>
  <c r="Z359" i="1"/>
  <c r="Y359" i="1"/>
  <c r="W359" i="1"/>
  <c r="Q359" i="1"/>
  <c r="N359" i="1"/>
  <c r="D359" i="1"/>
  <c r="B359" i="1"/>
  <c r="O359" i="1" s="1"/>
  <c r="AG358" i="1"/>
  <c r="AF358" i="1"/>
  <c r="AE358" i="1"/>
  <c r="AH358" i="1" s="1"/>
  <c r="AC358" i="1"/>
  <c r="AA358" i="1"/>
  <c r="Z358" i="1"/>
  <c r="Y358" i="1"/>
  <c r="W358" i="1"/>
  <c r="Q358" i="1"/>
  <c r="D358" i="1"/>
  <c r="B358" i="1"/>
  <c r="AF357" i="1"/>
  <c r="AE357" i="1"/>
  <c r="AC357" i="1"/>
  <c r="AA357" i="1"/>
  <c r="Z357" i="1"/>
  <c r="Y357" i="1"/>
  <c r="W357" i="1"/>
  <c r="Q357" i="1"/>
  <c r="N357" i="1"/>
  <c r="D357" i="1"/>
  <c r="B357" i="1"/>
  <c r="O357" i="1" s="1"/>
  <c r="AG356" i="1"/>
  <c r="AF356" i="1"/>
  <c r="AE356" i="1"/>
  <c r="AC356" i="1"/>
  <c r="AA356" i="1"/>
  <c r="Z356" i="1"/>
  <c r="Y356" i="1"/>
  <c r="W356" i="1"/>
  <c r="Q356" i="1"/>
  <c r="D356" i="1"/>
  <c r="B356" i="1"/>
  <c r="AF355" i="1"/>
  <c r="AE355" i="1"/>
  <c r="AC355" i="1"/>
  <c r="AA355" i="1"/>
  <c r="Z355" i="1"/>
  <c r="Y355" i="1"/>
  <c r="W355" i="1"/>
  <c r="Q355" i="1"/>
  <c r="N355" i="1"/>
  <c r="D355" i="1"/>
  <c r="B355" i="1"/>
  <c r="O355" i="1" s="1"/>
  <c r="AG354" i="1"/>
  <c r="AF354" i="1"/>
  <c r="AE354" i="1"/>
  <c r="AH354" i="1" s="1"/>
  <c r="AC354" i="1"/>
  <c r="AA354" i="1"/>
  <c r="Z354" i="1"/>
  <c r="Y354" i="1"/>
  <c r="W354" i="1"/>
  <c r="Q354" i="1"/>
  <c r="D354" i="1"/>
  <c r="B354" i="1"/>
  <c r="AF353" i="1"/>
  <c r="AE353" i="1"/>
  <c r="AC353" i="1"/>
  <c r="AA353" i="1"/>
  <c r="Z353" i="1"/>
  <c r="Y353" i="1"/>
  <c r="W353" i="1"/>
  <c r="Q353" i="1"/>
  <c r="N353" i="1"/>
  <c r="D353" i="1"/>
  <c r="B353" i="1"/>
  <c r="O353" i="1" s="1"/>
  <c r="AG352" i="1"/>
  <c r="AF352" i="1"/>
  <c r="AE352" i="1"/>
  <c r="AC352" i="1"/>
  <c r="AA352" i="1"/>
  <c r="Z352" i="1"/>
  <c r="Y352" i="1"/>
  <c r="W352" i="1"/>
  <c r="D352" i="1"/>
  <c r="B352" i="1"/>
  <c r="AF351" i="1"/>
  <c r="AE351" i="1"/>
  <c r="AC351" i="1"/>
  <c r="Z351" i="1"/>
  <c r="AA351" i="1" s="1"/>
  <c r="Y351" i="1"/>
  <c r="W351" i="1"/>
  <c r="Q351" i="1"/>
  <c r="O351" i="1"/>
  <c r="N351" i="1"/>
  <c r="D351" i="1"/>
  <c r="B351" i="1"/>
  <c r="AH350" i="1"/>
  <c r="AF350" i="1"/>
  <c r="AE350" i="1"/>
  <c r="AC350" i="1"/>
  <c r="AG350" i="1" s="1"/>
  <c r="AA350" i="1"/>
  <c r="Z350" i="1"/>
  <c r="Y350" i="1"/>
  <c r="W350" i="1"/>
  <c r="D350" i="1" s="1"/>
  <c r="Q350" i="1"/>
  <c r="B350" i="1"/>
  <c r="AF349" i="1"/>
  <c r="AE349" i="1"/>
  <c r="AC349" i="1"/>
  <c r="Z349" i="1"/>
  <c r="AA349" i="1" s="1"/>
  <c r="Y349" i="1"/>
  <c r="W349" i="1"/>
  <c r="Q349" i="1"/>
  <c r="O349" i="1"/>
  <c r="N349" i="1"/>
  <c r="D349" i="1"/>
  <c r="B349" i="1"/>
  <c r="AG348" i="1"/>
  <c r="AF348" i="1"/>
  <c r="AE348" i="1"/>
  <c r="AC348" i="1"/>
  <c r="AA348" i="1"/>
  <c r="Z348" i="1"/>
  <c r="Y348" i="1"/>
  <c r="W348" i="1"/>
  <c r="Q348" i="1"/>
  <c r="AH348" i="1" s="1"/>
  <c r="D348" i="1"/>
  <c r="B348" i="1"/>
  <c r="AF347" i="1"/>
  <c r="AE347" i="1"/>
  <c r="AC347" i="1"/>
  <c r="Z347" i="1"/>
  <c r="AA347" i="1" s="1"/>
  <c r="Y347" i="1"/>
  <c r="W347" i="1"/>
  <c r="Q347" i="1"/>
  <c r="O347" i="1"/>
  <c r="N347" i="1"/>
  <c r="D347" i="1"/>
  <c r="B347" i="1"/>
  <c r="AH346" i="1"/>
  <c r="AF346" i="1"/>
  <c r="AE346" i="1"/>
  <c r="AC346" i="1"/>
  <c r="AG346" i="1" s="1"/>
  <c r="AA346" i="1"/>
  <c r="Z346" i="1"/>
  <c r="Y346" i="1"/>
  <c r="W346" i="1"/>
  <c r="Q346" i="1"/>
  <c r="D346" i="1"/>
  <c r="B346" i="1"/>
  <c r="AF345" i="1"/>
  <c r="AE345" i="1"/>
  <c r="AC345" i="1"/>
  <c r="Z345" i="1"/>
  <c r="AA345" i="1" s="1"/>
  <c r="Y345" i="1"/>
  <c r="W345" i="1"/>
  <c r="Q345" i="1"/>
  <c r="O345" i="1"/>
  <c r="N345" i="1"/>
  <c r="D345" i="1"/>
  <c r="B345" i="1"/>
  <c r="AG344" i="1"/>
  <c r="AF344" i="1"/>
  <c r="AE344" i="1"/>
  <c r="AC344" i="1"/>
  <c r="AA344" i="1"/>
  <c r="Z344" i="1"/>
  <c r="Y344" i="1"/>
  <c r="W344" i="1"/>
  <c r="D344" i="1" s="1"/>
  <c r="Q344" i="1"/>
  <c r="AH344" i="1" s="1"/>
  <c r="B344" i="1"/>
  <c r="AF343" i="1"/>
  <c r="AE343" i="1"/>
  <c r="AC343" i="1"/>
  <c r="Z343" i="1"/>
  <c r="AA343" i="1" s="1"/>
  <c r="Y343" i="1"/>
  <c r="W343" i="1"/>
  <c r="D343" i="1" s="1"/>
  <c r="O343" i="1"/>
  <c r="B343" i="1"/>
  <c r="N343" i="1" s="1"/>
  <c r="P343" i="1" s="1"/>
  <c r="Q343" i="1" s="1"/>
  <c r="AF342" i="1"/>
  <c r="AE342" i="1"/>
  <c r="AG342" i="1" s="1"/>
  <c r="AC342" i="1"/>
  <c r="AA342" i="1"/>
  <c r="Z342" i="1"/>
  <c r="Y342" i="1"/>
  <c r="W342" i="1"/>
  <c r="D342" i="1" s="1"/>
  <c r="O342" i="1"/>
  <c r="N342" i="1"/>
  <c r="P342" i="1" s="1"/>
  <c r="Q342" i="1" s="1"/>
  <c r="B342" i="1"/>
  <c r="AG341" i="1"/>
  <c r="AF341" i="1"/>
  <c r="AE341" i="1"/>
  <c r="AC341" i="1"/>
  <c r="AA341" i="1"/>
  <c r="Z341" i="1"/>
  <c r="Y341" i="1"/>
  <c r="W341" i="1"/>
  <c r="D341" i="1" s="1"/>
  <c r="Q341" i="1"/>
  <c r="AH341" i="1" s="1"/>
  <c r="B341" i="1"/>
  <c r="AF340" i="1"/>
  <c r="AE340" i="1"/>
  <c r="AC340" i="1"/>
  <c r="Z340" i="1"/>
  <c r="AA340" i="1" s="1"/>
  <c r="Y340" i="1"/>
  <c r="W340" i="1"/>
  <c r="Q340" i="1"/>
  <c r="O340" i="1"/>
  <c r="N340" i="1"/>
  <c r="D340" i="1"/>
  <c r="B340" i="1"/>
  <c r="AH339" i="1"/>
  <c r="AF339" i="1"/>
  <c r="AE339" i="1"/>
  <c r="AC339" i="1"/>
  <c r="AG339" i="1" s="1"/>
  <c r="AA339" i="1"/>
  <c r="Z339" i="1"/>
  <c r="Y339" i="1"/>
  <c r="W339" i="1"/>
  <c r="D339" i="1" s="1"/>
  <c r="Q339" i="1"/>
  <c r="B339" i="1"/>
  <c r="AF338" i="1"/>
  <c r="AE338" i="1"/>
  <c r="AC338" i="1"/>
  <c r="Z338" i="1"/>
  <c r="AA338" i="1" s="1"/>
  <c r="Y338" i="1"/>
  <c r="W338" i="1"/>
  <c r="Q338" i="1"/>
  <c r="O338" i="1"/>
  <c r="N338" i="1"/>
  <c r="D338" i="1"/>
  <c r="B338" i="1"/>
  <c r="AG337" i="1"/>
  <c r="AF337" i="1"/>
  <c r="AE337" i="1"/>
  <c r="AC337" i="1"/>
  <c r="AA337" i="1"/>
  <c r="Z337" i="1"/>
  <c r="Y337" i="1"/>
  <c r="W337" i="1"/>
  <c r="Q337" i="1"/>
  <c r="AH337" i="1" s="1"/>
  <c r="N337" i="1"/>
  <c r="P337" i="1" s="1"/>
  <c r="D337" i="1"/>
  <c r="B337" i="1"/>
  <c r="O337" i="1" s="1"/>
  <c r="AG336" i="1"/>
  <c r="AF336" i="1"/>
  <c r="AE336" i="1"/>
  <c r="AC336" i="1"/>
  <c r="AA336" i="1"/>
  <c r="Z336" i="1"/>
  <c r="Y336" i="1"/>
  <c r="W336" i="1"/>
  <c r="Q336" i="1"/>
  <c r="O336" i="1"/>
  <c r="D336" i="1"/>
  <c r="B336" i="1"/>
  <c r="N336" i="1" s="1"/>
  <c r="AH335" i="1"/>
  <c r="AF335" i="1"/>
  <c r="AE335" i="1"/>
  <c r="AG335" i="1" s="1"/>
  <c r="AC335" i="1"/>
  <c r="AA335" i="1"/>
  <c r="Z335" i="1"/>
  <c r="Y335" i="1"/>
  <c r="W335" i="1"/>
  <c r="Q335" i="1"/>
  <c r="N335" i="1"/>
  <c r="D335" i="1"/>
  <c r="B335" i="1"/>
  <c r="O335" i="1" s="1"/>
  <c r="AG334" i="1"/>
  <c r="AF334" i="1"/>
  <c r="AE334" i="1"/>
  <c r="AC334" i="1"/>
  <c r="AA334" i="1"/>
  <c r="Z334" i="1"/>
  <c r="Y334" i="1"/>
  <c r="W334" i="1"/>
  <c r="Q334" i="1"/>
  <c r="O334" i="1"/>
  <c r="D334" i="1"/>
  <c r="B334" i="1"/>
  <c r="N334" i="1" s="1"/>
  <c r="AH333" i="1"/>
  <c r="AF333" i="1"/>
  <c r="AE333" i="1"/>
  <c r="AG333" i="1" s="1"/>
  <c r="AC333" i="1"/>
  <c r="AA333" i="1"/>
  <c r="Z333" i="1"/>
  <c r="Y333" i="1"/>
  <c r="W333" i="1"/>
  <c r="Q333" i="1"/>
  <c r="N333" i="1"/>
  <c r="D333" i="1"/>
  <c r="B333" i="1"/>
  <c r="O333" i="1" s="1"/>
  <c r="AG332" i="1"/>
  <c r="AF332" i="1"/>
  <c r="AE332" i="1"/>
  <c r="AC332" i="1"/>
  <c r="AA332" i="1"/>
  <c r="Z332" i="1"/>
  <c r="Y332" i="1"/>
  <c r="W332" i="1"/>
  <c r="Q332" i="1"/>
  <c r="O332" i="1"/>
  <c r="D332" i="1"/>
  <c r="B332" i="1"/>
  <c r="N332" i="1" s="1"/>
  <c r="AH331" i="1"/>
  <c r="AF331" i="1"/>
  <c r="AE331" i="1"/>
  <c r="AG331" i="1" s="1"/>
  <c r="AC331" i="1"/>
  <c r="AA331" i="1"/>
  <c r="Z331" i="1"/>
  <c r="Y331" i="1"/>
  <c r="W331" i="1"/>
  <c r="Q331" i="1"/>
  <c r="N331" i="1"/>
  <c r="D331" i="1"/>
  <c r="B331" i="1"/>
  <c r="O331" i="1" s="1"/>
  <c r="AG330" i="1"/>
  <c r="AF330" i="1"/>
  <c r="AE330" i="1"/>
  <c r="AC330" i="1"/>
  <c r="AA330" i="1"/>
  <c r="Z330" i="1"/>
  <c r="Y330" i="1"/>
  <c r="W330" i="1"/>
  <c r="Q330" i="1"/>
  <c r="O330" i="1"/>
  <c r="D330" i="1"/>
  <c r="B330" i="1"/>
  <c r="N330" i="1" s="1"/>
  <c r="AH329" i="1"/>
  <c r="AF329" i="1"/>
  <c r="AE329" i="1"/>
  <c r="AG329" i="1" s="1"/>
  <c r="AC329" i="1"/>
  <c r="AA329" i="1"/>
  <c r="Z329" i="1"/>
  <c r="Y329" i="1"/>
  <c r="W329" i="1"/>
  <c r="Q329" i="1"/>
  <c r="N329" i="1"/>
  <c r="D329" i="1"/>
  <c r="B329" i="1"/>
  <c r="O329" i="1" s="1"/>
  <c r="AG328" i="1"/>
  <c r="AF328" i="1"/>
  <c r="AE328" i="1"/>
  <c r="AC328" i="1"/>
  <c r="AA328" i="1"/>
  <c r="Z328" i="1"/>
  <c r="Y328" i="1"/>
  <c r="W328" i="1"/>
  <c r="Q328" i="1"/>
  <c r="O328" i="1"/>
  <c r="D328" i="1"/>
  <c r="B328" i="1"/>
  <c r="N328" i="1" s="1"/>
  <c r="AH327" i="1"/>
  <c r="AF327" i="1"/>
  <c r="AE327" i="1"/>
  <c r="AC327" i="1"/>
  <c r="AA327" i="1"/>
  <c r="Z327" i="1"/>
  <c r="Y327" i="1"/>
  <c r="W327" i="1"/>
  <c r="D327" i="1" s="1"/>
  <c r="Q327" i="1"/>
  <c r="N327" i="1"/>
  <c r="B327" i="1"/>
  <c r="O327" i="1" s="1"/>
  <c r="AG326" i="1"/>
  <c r="AF326" i="1"/>
  <c r="AE326" i="1"/>
  <c r="AC326" i="1"/>
  <c r="AA326" i="1"/>
  <c r="Z326" i="1"/>
  <c r="Y326" i="1"/>
  <c r="W326" i="1"/>
  <c r="Q326" i="1"/>
  <c r="O326" i="1"/>
  <c r="D326" i="1"/>
  <c r="B326" i="1"/>
  <c r="N326" i="1" s="1"/>
  <c r="AH325" i="1"/>
  <c r="AF325" i="1"/>
  <c r="AE325" i="1"/>
  <c r="AC325" i="1"/>
  <c r="AA325" i="1"/>
  <c r="Z325" i="1"/>
  <c r="Y325" i="1"/>
  <c r="W325" i="1"/>
  <c r="D325" i="1" s="1"/>
  <c r="Q325" i="1"/>
  <c r="N325" i="1"/>
  <c r="B325" i="1"/>
  <c r="O325" i="1" s="1"/>
  <c r="AG324" i="1"/>
  <c r="AF324" i="1"/>
  <c r="AE324" i="1"/>
  <c r="AC324" i="1"/>
  <c r="AA324" i="1"/>
  <c r="Z324" i="1"/>
  <c r="Y324" i="1"/>
  <c r="W324" i="1"/>
  <c r="Q324" i="1"/>
  <c r="O324" i="1"/>
  <c r="D324" i="1"/>
  <c r="B324" i="1"/>
  <c r="N324" i="1" s="1"/>
  <c r="AH323" i="1"/>
  <c r="AF323" i="1"/>
  <c r="AE323" i="1"/>
  <c r="AC323" i="1"/>
  <c r="AA323" i="1"/>
  <c r="Z323" i="1"/>
  <c r="Y323" i="1"/>
  <c r="W323" i="1"/>
  <c r="D323" i="1" s="1"/>
  <c r="Q323" i="1"/>
  <c r="N323" i="1"/>
  <c r="B323" i="1"/>
  <c r="O323" i="1" s="1"/>
  <c r="AG322" i="1"/>
  <c r="AF322" i="1"/>
  <c r="AE322" i="1"/>
  <c r="AC322" i="1"/>
  <c r="AA322" i="1"/>
  <c r="Z322" i="1"/>
  <c r="Y322" i="1"/>
  <c r="W322" i="1"/>
  <c r="Q322" i="1"/>
  <c r="O322" i="1"/>
  <c r="D322" i="1"/>
  <c r="B322" i="1"/>
  <c r="N322" i="1" s="1"/>
  <c r="AH321" i="1"/>
  <c r="AF321" i="1"/>
  <c r="AE321" i="1"/>
  <c r="AC321" i="1"/>
  <c r="AA321" i="1"/>
  <c r="Z321" i="1"/>
  <c r="Y321" i="1"/>
  <c r="W321" i="1"/>
  <c r="D321" i="1" s="1"/>
  <c r="Q321" i="1"/>
  <c r="N321" i="1"/>
  <c r="B321" i="1"/>
  <c r="O321" i="1" s="1"/>
  <c r="AG320" i="1"/>
  <c r="AF320" i="1"/>
  <c r="AE320" i="1"/>
  <c r="AC320" i="1"/>
  <c r="Z320" i="1"/>
  <c r="AA320" i="1" s="1"/>
  <c r="Y320" i="1"/>
  <c r="W320" i="1"/>
  <c r="Q320" i="1"/>
  <c r="O320" i="1"/>
  <c r="D320" i="1"/>
  <c r="B320" i="1"/>
  <c r="N320" i="1" s="1"/>
  <c r="AH319" i="1"/>
  <c r="AF319" i="1"/>
  <c r="AE319" i="1"/>
  <c r="AC319" i="1"/>
  <c r="AA319" i="1"/>
  <c r="Z319" i="1"/>
  <c r="Y319" i="1"/>
  <c r="W319" i="1"/>
  <c r="D319" i="1" s="1"/>
  <c r="Q319" i="1"/>
  <c r="N319" i="1"/>
  <c r="B319" i="1"/>
  <c r="O319" i="1" s="1"/>
  <c r="AG318" i="1"/>
  <c r="AF318" i="1"/>
  <c r="AE318" i="1"/>
  <c r="AC318" i="1"/>
  <c r="Z318" i="1"/>
  <c r="AA318" i="1" s="1"/>
  <c r="Y318" i="1"/>
  <c r="W318" i="1"/>
  <c r="Q318" i="1"/>
  <c r="O318" i="1"/>
  <c r="D318" i="1"/>
  <c r="B318" i="1"/>
  <c r="N318" i="1" s="1"/>
  <c r="AH317" i="1"/>
  <c r="AF317" i="1"/>
  <c r="AE317" i="1"/>
  <c r="AC317" i="1"/>
  <c r="AA317" i="1"/>
  <c r="Z317" i="1"/>
  <c r="Y317" i="1"/>
  <c r="W317" i="1"/>
  <c r="D317" i="1" s="1"/>
  <c r="Q317" i="1"/>
  <c r="N317" i="1"/>
  <c r="B317" i="1"/>
  <c r="O317" i="1" s="1"/>
  <c r="AG316" i="1"/>
  <c r="AF316" i="1"/>
  <c r="AE316" i="1"/>
  <c r="AC316" i="1"/>
  <c r="Z316" i="1"/>
  <c r="AA316" i="1" s="1"/>
  <c r="Y316" i="1"/>
  <c r="W316" i="1"/>
  <c r="Q316" i="1"/>
  <c r="O316" i="1"/>
  <c r="D316" i="1"/>
  <c r="B316" i="1"/>
  <c r="N316" i="1" s="1"/>
  <c r="AH315" i="1"/>
  <c r="AF315" i="1"/>
  <c r="AE315" i="1"/>
  <c r="AC315" i="1"/>
  <c r="AA315" i="1"/>
  <c r="Z315" i="1"/>
  <c r="Y315" i="1"/>
  <c r="W315" i="1"/>
  <c r="D315" i="1" s="1"/>
  <c r="Q315" i="1"/>
  <c r="N315" i="1"/>
  <c r="B315" i="1"/>
  <c r="O315" i="1" s="1"/>
  <c r="AG314" i="1"/>
  <c r="AF314" i="1"/>
  <c r="AE314" i="1"/>
  <c r="AC314" i="1"/>
  <c r="Z314" i="1"/>
  <c r="AA314" i="1" s="1"/>
  <c r="Y314" i="1"/>
  <c r="W314" i="1"/>
  <c r="Q314" i="1"/>
  <c r="O314" i="1"/>
  <c r="D314" i="1"/>
  <c r="B314" i="1"/>
  <c r="N314" i="1" s="1"/>
  <c r="AH313" i="1"/>
  <c r="AF313" i="1"/>
  <c r="AE313" i="1"/>
  <c r="AC313" i="1"/>
  <c r="AA313" i="1"/>
  <c r="Z313" i="1"/>
  <c r="Y313" i="1"/>
  <c r="W313" i="1"/>
  <c r="D313" i="1" s="1"/>
  <c r="Q313" i="1"/>
  <c r="N313" i="1"/>
  <c r="B313" i="1"/>
  <c r="O313" i="1" s="1"/>
  <c r="AG312" i="1"/>
  <c r="AF312" i="1"/>
  <c r="AE312" i="1"/>
  <c r="AC312" i="1"/>
  <c r="Z312" i="1"/>
  <c r="AA312" i="1" s="1"/>
  <c r="Y312" i="1"/>
  <c r="W312" i="1"/>
  <c r="Q312" i="1"/>
  <c r="O312" i="1"/>
  <c r="D312" i="1"/>
  <c r="B312" i="1"/>
  <c r="N312" i="1" s="1"/>
  <c r="AH311" i="1"/>
  <c r="AF311" i="1"/>
  <c r="AE311" i="1"/>
  <c r="AC311" i="1"/>
  <c r="AA311" i="1"/>
  <c r="Z311" i="1"/>
  <c r="Y311" i="1"/>
  <c r="W311" i="1"/>
  <c r="D311" i="1" s="1"/>
  <c r="Q311" i="1"/>
  <c r="N311" i="1"/>
  <c r="B311" i="1"/>
  <c r="O311" i="1" s="1"/>
  <c r="AG310" i="1"/>
  <c r="AF310" i="1"/>
  <c r="AE310" i="1"/>
  <c r="AC310" i="1"/>
  <c r="Z310" i="1"/>
  <c r="AA310" i="1" s="1"/>
  <c r="Y310" i="1"/>
  <c r="W310" i="1"/>
  <c r="Q310" i="1"/>
  <c r="O310" i="1"/>
  <c r="D310" i="1"/>
  <c r="B310" i="1"/>
  <c r="N310" i="1" s="1"/>
  <c r="AH309" i="1"/>
  <c r="AF309" i="1"/>
  <c r="AE309" i="1"/>
  <c r="AC309" i="1"/>
  <c r="AA309" i="1"/>
  <c r="Z309" i="1"/>
  <c r="Y309" i="1"/>
  <c r="W309" i="1"/>
  <c r="D309" i="1" s="1"/>
  <c r="Q309" i="1"/>
  <c r="N309" i="1"/>
  <c r="B309" i="1"/>
  <c r="O309" i="1" s="1"/>
  <c r="AG308" i="1"/>
  <c r="AF308" i="1"/>
  <c r="AE308" i="1"/>
  <c r="AC308" i="1"/>
  <c r="Z308" i="1"/>
  <c r="AA308" i="1" s="1"/>
  <c r="Y308" i="1"/>
  <c r="W308" i="1"/>
  <c r="Q308" i="1"/>
  <c r="O308" i="1"/>
  <c r="D308" i="1"/>
  <c r="B308" i="1"/>
  <c r="N308" i="1" s="1"/>
  <c r="AH307" i="1"/>
  <c r="AF307" i="1"/>
  <c r="AE307" i="1"/>
  <c r="AC307" i="1"/>
  <c r="AA307" i="1"/>
  <c r="Z307" i="1"/>
  <c r="Y307" i="1"/>
  <c r="W307" i="1"/>
  <c r="D307" i="1" s="1"/>
  <c r="Q307" i="1"/>
  <c r="N307" i="1"/>
  <c r="B307" i="1"/>
  <c r="O307" i="1" s="1"/>
  <c r="AG306" i="1"/>
  <c r="AF306" i="1"/>
  <c r="AE306" i="1"/>
  <c r="AC306" i="1"/>
  <c r="Z306" i="1"/>
  <c r="AA306" i="1" s="1"/>
  <c r="Y306" i="1"/>
  <c r="W306" i="1"/>
  <c r="Q306" i="1"/>
  <c r="O306" i="1"/>
  <c r="D306" i="1"/>
  <c r="B306" i="1"/>
  <c r="N306" i="1" s="1"/>
  <c r="AH305" i="1"/>
  <c r="AF305" i="1"/>
  <c r="AE305" i="1"/>
  <c r="AC305" i="1"/>
  <c r="AA305" i="1"/>
  <c r="Z305" i="1"/>
  <c r="Y305" i="1"/>
  <c r="W305" i="1"/>
  <c r="D305" i="1" s="1"/>
  <c r="Q305" i="1"/>
  <c r="N305" i="1"/>
  <c r="B305" i="1"/>
  <c r="O305" i="1" s="1"/>
  <c r="AG304" i="1"/>
  <c r="AF304" i="1"/>
  <c r="AE304" i="1"/>
  <c r="AC304" i="1"/>
  <c r="Z304" i="1"/>
  <c r="AA304" i="1" s="1"/>
  <c r="Y304" i="1"/>
  <c r="W304" i="1"/>
  <c r="Q304" i="1"/>
  <c r="O304" i="1"/>
  <c r="D304" i="1"/>
  <c r="B304" i="1"/>
  <c r="N304" i="1" s="1"/>
  <c r="AH303" i="1"/>
  <c r="AF303" i="1"/>
  <c r="AE303" i="1"/>
  <c r="AC303" i="1"/>
  <c r="AA303" i="1"/>
  <c r="Z303" i="1"/>
  <c r="Y303" i="1"/>
  <c r="W303" i="1"/>
  <c r="D303" i="1" s="1"/>
  <c r="Q303" i="1"/>
  <c r="N303" i="1"/>
  <c r="B303" i="1"/>
  <c r="O303" i="1" s="1"/>
  <c r="AG302" i="1"/>
  <c r="AF302" i="1"/>
  <c r="AE302" i="1"/>
  <c r="AC302" i="1"/>
  <c r="Z302" i="1"/>
  <c r="AA302" i="1" s="1"/>
  <c r="Y302" i="1"/>
  <c r="W302" i="1"/>
  <c r="Q302" i="1"/>
  <c r="O302" i="1"/>
  <c r="D302" i="1"/>
  <c r="B302" i="1"/>
  <c r="N302" i="1" s="1"/>
  <c r="AH301" i="1"/>
  <c r="AF301" i="1"/>
  <c r="AE301" i="1"/>
  <c r="AC301" i="1"/>
  <c r="AA301" i="1"/>
  <c r="Z301" i="1"/>
  <c r="Y301" i="1"/>
  <c r="W301" i="1"/>
  <c r="D301" i="1" s="1"/>
  <c r="Q301" i="1"/>
  <c r="N301" i="1"/>
  <c r="B301" i="1"/>
  <c r="O301" i="1" s="1"/>
  <c r="AG300" i="1"/>
  <c r="AF300" i="1"/>
  <c r="AE300" i="1"/>
  <c r="AC300" i="1"/>
  <c r="Z300" i="1"/>
  <c r="AA300" i="1" s="1"/>
  <c r="Y300" i="1"/>
  <c r="W300" i="1"/>
  <c r="Q300" i="1"/>
  <c r="O300" i="1"/>
  <c r="D300" i="1"/>
  <c r="B300" i="1"/>
  <c r="N300" i="1" s="1"/>
  <c r="AH299" i="1"/>
  <c r="AF299" i="1"/>
  <c r="AE299" i="1"/>
  <c r="AC299" i="1"/>
  <c r="AA299" i="1"/>
  <c r="Z299" i="1"/>
  <c r="Y299" i="1"/>
  <c r="W299" i="1"/>
  <c r="D299" i="1" s="1"/>
  <c r="Q299" i="1"/>
  <c r="N299" i="1"/>
  <c r="B299" i="1"/>
  <c r="O299" i="1" s="1"/>
  <c r="AG298" i="1"/>
  <c r="AF298" i="1"/>
  <c r="AE298" i="1"/>
  <c r="AC298" i="1"/>
  <c r="Z298" i="1"/>
  <c r="AA298" i="1" s="1"/>
  <c r="Y298" i="1"/>
  <c r="W298" i="1"/>
  <c r="Q298" i="1"/>
  <c r="O298" i="1"/>
  <c r="D298" i="1"/>
  <c r="B298" i="1"/>
  <c r="N298" i="1" s="1"/>
  <c r="AH297" i="1"/>
  <c r="AF297" i="1"/>
  <c r="AE297" i="1"/>
  <c r="AC297" i="1"/>
  <c r="AA297" i="1"/>
  <c r="Z297" i="1"/>
  <c r="Y297" i="1"/>
  <c r="W297" i="1"/>
  <c r="D297" i="1" s="1"/>
  <c r="Q297" i="1"/>
  <c r="N297" i="1"/>
  <c r="B297" i="1"/>
  <c r="O297" i="1" s="1"/>
  <c r="AG296" i="1"/>
  <c r="AF296" i="1"/>
  <c r="AE296" i="1"/>
  <c r="AC296" i="1"/>
  <c r="Z296" i="1"/>
  <c r="AA296" i="1" s="1"/>
  <c r="Y296" i="1"/>
  <c r="W296" i="1"/>
  <c r="Q296" i="1"/>
  <c r="O296" i="1"/>
  <c r="D296" i="1"/>
  <c r="B296" i="1"/>
  <c r="N296" i="1" s="1"/>
  <c r="AF295" i="1"/>
  <c r="AE295" i="1"/>
  <c r="AC295" i="1"/>
  <c r="AA295" i="1"/>
  <c r="Z295" i="1"/>
  <c r="Y295" i="1"/>
  <c r="W295" i="1"/>
  <c r="D295" i="1" s="1"/>
  <c r="O295" i="1"/>
  <c r="N295" i="1"/>
  <c r="P295" i="1" s="1"/>
  <c r="Q295" i="1" s="1"/>
  <c r="AH295" i="1" s="1"/>
  <c r="B295" i="1"/>
  <c r="AH294" i="1"/>
  <c r="AF294" i="1"/>
  <c r="AE294" i="1"/>
  <c r="AC294" i="1"/>
  <c r="AG294" i="1" s="1"/>
  <c r="AA294" i="1"/>
  <c r="Z294" i="1"/>
  <c r="Y294" i="1"/>
  <c r="W294" i="1"/>
  <c r="Q294" i="1"/>
  <c r="D294" i="1"/>
  <c r="B294" i="1"/>
  <c r="AF293" i="1"/>
  <c r="AE293" i="1"/>
  <c r="AC293" i="1"/>
  <c r="Z293" i="1"/>
  <c r="AA293" i="1" s="1"/>
  <c r="Y293" i="1"/>
  <c r="W293" i="1"/>
  <c r="D293" i="1" s="1"/>
  <c r="P293" i="1"/>
  <c r="Q293" i="1" s="1"/>
  <c r="B293" i="1"/>
  <c r="N293" i="1" s="1"/>
  <c r="AH292" i="1"/>
  <c r="AF292" i="1"/>
  <c r="AE292" i="1"/>
  <c r="AC292" i="1"/>
  <c r="AA292" i="1"/>
  <c r="Z292" i="1"/>
  <c r="Y292" i="1"/>
  <c r="W292" i="1"/>
  <c r="D292" i="1" s="1"/>
  <c r="Q292" i="1"/>
  <c r="N292" i="1"/>
  <c r="B292" i="1"/>
  <c r="O292" i="1" s="1"/>
  <c r="AG291" i="1"/>
  <c r="AF291" i="1"/>
  <c r="AE291" i="1"/>
  <c r="AC291" i="1"/>
  <c r="Z291" i="1"/>
  <c r="AA291" i="1" s="1"/>
  <c r="Y291" i="1"/>
  <c r="W291" i="1"/>
  <c r="Q291" i="1"/>
  <c r="O291" i="1"/>
  <c r="D291" i="1"/>
  <c r="B291" i="1"/>
  <c r="N291" i="1" s="1"/>
  <c r="AH290" i="1"/>
  <c r="AF290" i="1"/>
  <c r="AE290" i="1"/>
  <c r="AC290" i="1"/>
  <c r="AA290" i="1"/>
  <c r="Z290" i="1"/>
  <c r="Y290" i="1"/>
  <c r="W290" i="1"/>
  <c r="D290" i="1" s="1"/>
  <c r="Q290" i="1"/>
  <c r="N290" i="1"/>
  <c r="B290" i="1"/>
  <c r="O290" i="1" s="1"/>
  <c r="AG289" i="1"/>
  <c r="AF289" i="1"/>
  <c r="AE289" i="1"/>
  <c r="AC289" i="1"/>
  <c r="Z289" i="1"/>
  <c r="AA289" i="1" s="1"/>
  <c r="Y289" i="1"/>
  <c r="W289" i="1"/>
  <c r="Q289" i="1"/>
  <c r="O289" i="1"/>
  <c r="D289" i="1"/>
  <c r="B289" i="1"/>
  <c r="N289" i="1" s="1"/>
  <c r="AH288" i="1"/>
  <c r="AF288" i="1"/>
  <c r="AE288" i="1"/>
  <c r="AC288" i="1"/>
  <c r="AA288" i="1"/>
  <c r="Z288" i="1"/>
  <c r="Y288" i="1"/>
  <c r="W288" i="1"/>
  <c r="D288" i="1" s="1"/>
  <c r="Q288" i="1"/>
  <c r="N288" i="1"/>
  <c r="B288" i="1"/>
  <c r="O288" i="1" s="1"/>
  <c r="AG287" i="1"/>
  <c r="AF287" i="1"/>
  <c r="AE287" i="1"/>
  <c r="AC287" i="1"/>
  <c r="Z287" i="1"/>
  <c r="AA287" i="1" s="1"/>
  <c r="Y287" i="1"/>
  <c r="W287" i="1"/>
  <c r="Q287" i="1"/>
  <c r="O287" i="1"/>
  <c r="D287" i="1"/>
  <c r="B287" i="1"/>
  <c r="N287" i="1" s="1"/>
  <c r="AH286" i="1"/>
  <c r="AF286" i="1"/>
  <c r="AE286" i="1"/>
  <c r="AC286" i="1"/>
  <c r="AA286" i="1"/>
  <c r="Z286" i="1"/>
  <c r="Y286" i="1"/>
  <c r="W286" i="1"/>
  <c r="D286" i="1" s="1"/>
  <c r="Q286" i="1"/>
  <c r="N286" i="1"/>
  <c r="B286" i="1"/>
  <c r="O286" i="1" s="1"/>
  <c r="AG285" i="1"/>
  <c r="AF285" i="1"/>
  <c r="AE285" i="1"/>
  <c r="AC285" i="1"/>
  <c r="Z285" i="1"/>
  <c r="AA285" i="1" s="1"/>
  <c r="Y285" i="1"/>
  <c r="W285" i="1"/>
  <c r="Q285" i="1"/>
  <c r="O285" i="1"/>
  <c r="D285" i="1"/>
  <c r="B285" i="1"/>
  <c r="N285" i="1" s="1"/>
  <c r="AH284" i="1"/>
  <c r="AF284" i="1"/>
  <c r="AE284" i="1"/>
  <c r="AC284" i="1"/>
  <c r="AA284" i="1"/>
  <c r="Z284" i="1"/>
  <c r="Y284" i="1"/>
  <c r="W284" i="1"/>
  <c r="D284" i="1" s="1"/>
  <c r="Q284" i="1"/>
  <c r="N284" i="1"/>
  <c r="B284" i="1"/>
  <c r="O284" i="1" s="1"/>
  <c r="AG283" i="1"/>
  <c r="AF283" i="1"/>
  <c r="AE283" i="1"/>
  <c r="AC283" i="1"/>
  <c r="Z283" i="1"/>
  <c r="AA283" i="1" s="1"/>
  <c r="Y283" i="1"/>
  <c r="W283" i="1"/>
  <c r="Q283" i="1"/>
  <c r="O283" i="1"/>
  <c r="D283" i="1"/>
  <c r="B283" i="1"/>
  <c r="N283" i="1" s="1"/>
  <c r="AH282" i="1"/>
  <c r="AF282" i="1"/>
  <c r="AE282" i="1"/>
  <c r="AC282" i="1"/>
  <c r="AA282" i="1"/>
  <c r="Z282" i="1"/>
  <c r="Y282" i="1"/>
  <c r="W282" i="1"/>
  <c r="D282" i="1" s="1"/>
  <c r="Q282" i="1"/>
  <c r="N282" i="1"/>
  <c r="B282" i="1"/>
  <c r="O282" i="1" s="1"/>
  <c r="AG281" i="1"/>
  <c r="AF281" i="1"/>
  <c r="AE281" i="1"/>
  <c r="AC281" i="1"/>
  <c r="Z281" i="1"/>
  <c r="AA281" i="1" s="1"/>
  <c r="Y281" i="1"/>
  <c r="W281" i="1"/>
  <c r="Q281" i="1"/>
  <c r="O281" i="1"/>
  <c r="D281" i="1"/>
  <c r="B281" i="1"/>
  <c r="N281" i="1" s="1"/>
  <c r="AH280" i="1"/>
  <c r="AF280" i="1"/>
  <c r="AE280" i="1"/>
  <c r="AC280" i="1"/>
  <c r="AA280" i="1"/>
  <c r="Z280" i="1"/>
  <c r="Y280" i="1"/>
  <c r="W280" i="1"/>
  <c r="D280" i="1" s="1"/>
  <c r="Q280" i="1"/>
  <c r="N280" i="1"/>
  <c r="B280" i="1"/>
  <c r="O280" i="1" s="1"/>
  <c r="AG279" i="1"/>
  <c r="AF279" i="1"/>
  <c r="AE279" i="1"/>
  <c r="AC279" i="1"/>
  <c r="Z279" i="1"/>
  <c r="AA279" i="1" s="1"/>
  <c r="Y279" i="1"/>
  <c r="W279" i="1"/>
  <c r="Q279" i="1"/>
  <c r="O279" i="1"/>
  <c r="D279" i="1"/>
  <c r="B279" i="1"/>
  <c r="N279" i="1" s="1"/>
  <c r="AH278" i="1"/>
  <c r="AF278" i="1"/>
  <c r="AE278" i="1"/>
  <c r="AC278" i="1"/>
  <c r="AA278" i="1"/>
  <c r="Z278" i="1"/>
  <c r="Y278" i="1"/>
  <c r="W278" i="1"/>
  <c r="D278" i="1" s="1"/>
  <c r="Q278" i="1"/>
  <c r="N278" i="1"/>
  <c r="B278" i="1"/>
  <c r="O278" i="1" s="1"/>
  <c r="AG277" i="1"/>
  <c r="AF277" i="1"/>
  <c r="AE277" i="1"/>
  <c r="AC277" i="1"/>
  <c r="Z277" i="1"/>
  <c r="AA277" i="1" s="1"/>
  <c r="Y277" i="1"/>
  <c r="W277" i="1"/>
  <c r="Q277" i="1"/>
  <c r="O277" i="1"/>
  <c r="D277" i="1"/>
  <c r="B277" i="1"/>
  <c r="N277" i="1" s="1"/>
  <c r="AH276" i="1"/>
  <c r="AF276" i="1"/>
  <c r="AE276" i="1"/>
  <c r="AC276" i="1"/>
  <c r="AA276" i="1"/>
  <c r="Z276" i="1"/>
  <c r="Y276" i="1"/>
  <c r="W276" i="1"/>
  <c r="D276" i="1" s="1"/>
  <c r="Q276" i="1"/>
  <c r="N276" i="1"/>
  <c r="B276" i="1"/>
  <c r="O276" i="1" s="1"/>
  <c r="AG275" i="1"/>
  <c r="AF275" i="1"/>
  <c r="AE275" i="1"/>
  <c r="AC275" i="1"/>
  <c r="Z275" i="1"/>
  <c r="AA275" i="1" s="1"/>
  <c r="Y275" i="1"/>
  <c r="W275" i="1"/>
  <c r="D275" i="1"/>
  <c r="B275" i="1"/>
  <c r="AF274" i="1"/>
  <c r="AE274" i="1"/>
  <c r="AC274" i="1"/>
  <c r="Z274" i="1"/>
  <c r="AA274" i="1" s="1"/>
  <c r="Y274" i="1"/>
  <c r="W274" i="1"/>
  <c r="Q274" i="1"/>
  <c r="O274" i="1"/>
  <c r="N274" i="1"/>
  <c r="D274" i="1"/>
  <c r="B274" i="1"/>
  <c r="AF273" i="1"/>
  <c r="AE273" i="1"/>
  <c r="AC273" i="1"/>
  <c r="AG273" i="1" s="1"/>
  <c r="AA273" i="1"/>
  <c r="Z273" i="1"/>
  <c r="Y273" i="1"/>
  <c r="W273" i="1"/>
  <c r="D273" i="1" s="1"/>
  <c r="N273" i="1"/>
  <c r="P273" i="1" s="1"/>
  <c r="Q273" i="1" s="1"/>
  <c r="AH273" i="1" s="1"/>
  <c r="B273" i="1"/>
  <c r="O273" i="1" s="1"/>
  <c r="AG272" i="1"/>
  <c r="AF272" i="1"/>
  <c r="AE272" i="1"/>
  <c r="AC272" i="1"/>
  <c r="Z272" i="1"/>
  <c r="AA272" i="1" s="1"/>
  <c r="Y272" i="1"/>
  <c r="W272" i="1"/>
  <c r="Q272" i="1"/>
  <c r="O272" i="1"/>
  <c r="D272" i="1"/>
  <c r="B272" i="1"/>
  <c r="N272" i="1" s="1"/>
  <c r="AH271" i="1"/>
  <c r="AF271" i="1"/>
  <c r="AE271" i="1"/>
  <c r="AC271" i="1"/>
  <c r="AA271" i="1"/>
  <c r="Z271" i="1"/>
  <c r="Y271" i="1"/>
  <c r="W271" i="1"/>
  <c r="D271" i="1" s="1"/>
  <c r="Q271" i="1"/>
  <c r="N271" i="1"/>
  <c r="B271" i="1"/>
  <c r="O271" i="1" s="1"/>
  <c r="AG270" i="1"/>
  <c r="AF270" i="1"/>
  <c r="AE270" i="1"/>
  <c r="AC270" i="1"/>
  <c r="Z270" i="1"/>
  <c r="AA270" i="1" s="1"/>
  <c r="Y270" i="1"/>
  <c r="W270" i="1"/>
  <c r="D270" i="1"/>
  <c r="B270" i="1"/>
  <c r="AF269" i="1"/>
  <c r="AE269" i="1"/>
  <c r="AC269" i="1"/>
  <c r="Z269" i="1"/>
  <c r="AA269" i="1" s="1"/>
  <c r="Y269" i="1"/>
  <c r="W269" i="1"/>
  <c r="Q269" i="1"/>
  <c r="O269" i="1"/>
  <c r="N269" i="1"/>
  <c r="D269" i="1"/>
  <c r="B269" i="1"/>
  <c r="AH268" i="1"/>
  <c r="AF268" i="1"/>
  <c r="AE268" i="1"/>
  <c r="AC268" i="1"/>
  <c r="AG268" i="1" s="1"/>
  <c r="AA268" i="1"/>
  <c r="Z268" i="1"/>
  <c r="Y268" i="1"/>
  <c r="W268" i="1"/>
  <c r="Q268" i="1"/>
  <c r="D268" i="1"/>
  <c r="B268" i="1"/>
  <c r="AF267" i="1"/>
  <c r="AE267" i="1"/>
  <c r="AC267" i="1"/>
  <c r="Z267" i="1"/>
  <c r="AA267" i="1" s="1"/>
  <c r="Y267" i="1"/>
  <c r="W267" i="1"/>
  <c r="Q267" i="1"/>
  <c r="O267" i="1"/>
  <c r="N267" i="1"/>
  <c r="D267" i="1"/>
  <c r="B267" i="1"/>
  <c r="AG266" i="1"/>
  <c r="AF266" i="1"/>
  <c r="AE266" i="1"/>
  <c r="AC266" i="1"/>
  <c r="AA266" i="1"/>
  <c r="Z266" i="1"/>
  <c r="Y266" i="1"/>
  <c r="W266" i="1"/>
  <c r="Q266" i="1"/>
  <c r="AH266" i="1" s="1"/>
  <c r="D266" i="1"/>
  <c r="B266" i="1"/>
  <c r="AF265" i="1"/>
  <c r="AE265" i="1"/>
  <c r="AC265" i="1"/>
  <c r="Z265" i="1"/>
  <c r="AA265" i="1" s="1"/>
  <c r="Y265" i="1"/>
  <c r="W265" i="1"/>
  <c r="Q265" i="1"/>
  <c r="O265" i="1"/>
  <c r="N265" i="1"/>
  <c r="D265" i="1"/>
  <c r="B265" i="1"/>
  <c r="AH264" i="1"/>
  <c r="AF264" i="1"/>
  <c r="AE264" i="1"/>
  <c r="AC264" i="1"/>
  <c r="AG264" i="1" s="1"/>
  <c r="AA264" i="1"/>
  <c r="Z264" i="1"/>
  <c r="Y264" i="1"/>
  <c r="W264" i="1"/>
  <c r="D264" i="1" s="1"/>
  <c r="Q264" i="1"/>
  <c r="B264" i="1"/>
  <c r="AF263" i="1"/>
  <c r="AE263" i="1"/>
  <c r="AC263" i="1"/>
  <c r="Z263" i="1"/>
  <c r="AA263" i="1" s="1"/>
  <c r="Y263" i="1"/>
  <c r="W263" i="1"/>
  <c r="Q263" i="1"/>
  <c r="O263" i="1"/>
  <c r="N263" i="1"/>
  <c r="D263" i="1"/>
  <c r="B263" i="1"/>
  <c r="AG262" i="1"/>
  <c r="AF262" i="1"/>
  <c r="AE262" i="1"/>
  <c r="AC262" i="1"/>
  <c r="AA262" i="1"/>
  <c r="Z262" i="1"/>
  <c r="Y262" i="1"/>
  <c r="W262" i="1"/>
  <c r="Q262" i="1"/>
  <c r="AH262" i="1" s="1"/>
  <c r="N262" i="1"/>
  <c r="P262" i="1" s="1"/>
  <c r="D262" i="1"/>
  <c r="B262" i="1"/>
  <c r="O262" i="1" s="1"/>
  <c r="AG261" i="1"/>
  <c r="AF261" i="1"/>
  <c r="AE261" i="1"/>
  <c r="AC261" i="1"/>
  <c r="AA261" i="1"/>
  <c r="Z261" i="1"/>
  <c r="Y261" i="1"/>
  <c r="W261" i="1"/>
  <c r="Q261" i="1"/>
  <c r="D261" i="1"/>
  <c r="B261" i="1"/>
  <c r="N261" i="1" s="1"/>
  <c r="AH260" i="1"/>
  <c r="AF260" i="1"/>
  <c r="AE260" i="1"/>
  <c r="AG260" i="1" s="1"/>
  <c r="AC260" i="1"/>
  <c r="AA260" i="1"/>
  <c r="Z260" i="1"/>
  <c r="Y260" i="1"/>
  <c r="W260" i="1"/>
  <c r="Q260" i="1"/>
  <c r="N260" i="1"/>
  <c r="D260" i="1"/>
  <c r="B260" i="1"/>
  <c r="O260" i="1" s="1"/>
  <c r="AG259" i="1"/>
  <c r="AF259" i="1"/>
  <c r="AE259" i="1"/>
  <c r="AC259" i="1"/>
  <c r="AA259" i="1"/>
  <c r="Z259" i="1"/>
  <c r="Y259" i="1"/>
  <c r="W259" i="1"/>
  <c r="Q259" i="1"/>
  <c r="D259" i="1"/>
  <c r="B259" i="1"/>
  <c r="N259" i="1" s="1"/>
  <c r="AH258" i="1"/>
  <c r="AF258" i="1"/>
  <c r="AE258" i="1"/>
  <c r="AG258" i="1" s="1"/>
  <c r="AC258" i="1"/>
  <c r="AA258" i="1"/>
  <c r="Z258" i="1"/>
  <c r="Y258" i="1"/>
  <c r="W258" i="1"/>
  <c r="Q258" i="1"/>
  <c r="N258" i="1"/>
  <c r="D258" i="1"/>
  <c r="B258" i="1"/>
  <c r="O258" i="1" s="1"/>
  <c r="AG257" i="1"/>
  <c r="AF257" i="1"/>
  <c r="AE257" i="1"/>
  <c r="AC257" i="1"/>
  <c r="AA257" i="1"/>
  <c r="Z257" i="1"/>
  <c r="Y257" i="1"/>
  <c r="W257" i="1"/>
  <c r="Q257" i="1"/>
  <c r="D257" i="1"/>
  <c r="B257" i="1"/>
  <c r="N257" i="1" s="1"/>
  <c r="AH256" i="1"/>
  <c r="AF256" i="1"/>
  <c r="AE256" i="1"/>
  <c r="AG256" i="1" s="1"/>
  <c r="AC256" i="1"/>
  <c r="AA256" i="1"/>
  <c r="Z256" i="1"/>
  <c r="Y256" i="1"/>
  <c r="W256" i="1"/>
  <c r="Q256" i="1"/>
  <c r="N256" i="1"/>
  <c r="D256" i="1"/>
  <c r="B256" i="1"/>
  <c r="O256" i="1" s="1"/>
  <c r="AG255" i="1"/>
  <c r="AF255" i="1"/>
  <c r="AE255" i="1"/>
  <c r="AC255" i="1"/>
  <c r="AA255" i="1"/>
  <c r="Z255" i="1"/>
  <c r="Y255" i="1"/>
  <c r="W255" i="1"/>
  <c r="Q255" i="1"/>
  <c r="D255" i="1"/>
  <c r="B255" i="1"/>
  <c r="N255" i="1" s="1"/>
  <c r="AH254" i="1"/>
  <c r="AF254" i="1"/>
  <c r="AE254" i="1"/>
  <c r="AG254" i="1" s="1"/>
  <c r="AC254" i="1"/>
  <c r="AA254" i="1"/>
  <c r="Z254" i="1"/>
  <c r="Y254" i="1"/>
  <c r="W254" i="1"/>
  <c r="Q254" i="1"/>
  <c r="N254" i="1"/>
  <c r="D254" i="1"/>
  <c r="B254" i="1"/>
  <c r="O254" i="1" s="1"/>
  <c r="AG253" i="1"/>
  <c r="AF253" i="1"/>
  <c r="AE253" i="1"/>
  <c r="AC253" i="1"/>
  <c r="AA253" i="1"/>
  <c r="Z253" i="1"/>
  <c r="Y253" i="1"/>
  <c r="W253" i="1"/>
  <c r="D253" i="1"/>
  <c r="B253" i="1"/>
  <c r="AF252" i="1"/>
  <c r="AE252" i="1"/>
  <c r="AC252" i="1"/>
  <c r="Z252" i="1"/>
  <c r="AA252" i="1" s="1"/>
  <c r="Y252" i="1"/>
  <c r="W252" i="1"/>
  <c r="Q252" i="1"/>
  <c r="O252" i="1"/>
  <c r="N252" i="1"/>
  <c r="D252" i="1"/>
  <c r="B252" i="1"/>
  <c r="AG251" i="1"/>
  <c r="AF251" i="1"/>
  <c r="AE251" i="1"/>
  <c r="AC251" i="1"/>
  <c r="AA251" i="1"/>
  <c r="Z251" i="1"/>
  <c r="Y251" i="1"/>
  <c r="W251" i="1"/>
  <c r="D251" i="1" s="1"/>
  <c r="Q251" i="1"/>
  <c r="AH251" i="1" s="1"/>
  <c r="B251" i="1"/>
  <c r="AF250" i="1"/>
  <c r="AE250" i="1"/>
  <c r="AC250" i="1"/>
  <c r="Z250" i="1"/>
  <c r="AA250" i="1" s="1"/>
  <c r="Y250" i="1"/>
  <c r="W250" i="1"/>
  <c r="Q250" i="1"/>
  <c r="O250" i="1"/>
  <c r="N250" i="1"/>
  <c r="D250" i="1"/>
  <c r="B250" i="1"/>
  <c r="AH249" i="1"/>
  <c r="AF249" i="1"/>
  <c r="AE249" i="1"/>
  <c r="AC249" i="1"/>
  <c r="AG249" i="1" s="1"/>
  <c r="AA249" i="1"/>
  <c r="Z249" i="1"/>
  <c r="Y249" i="1"/>
  <c r="W249" i="1"/>
  <c r="Q249" i="1"/>
  <c r="D249" i="1"/>
  <c r="B249" i="1"/>
  <c r="AF248" i="1"/>
  <c r="AE248" i="1"/>
  <c r="AC248" i="1"/>
  <c r="Z248" i="1"/>
  <c r="AA248" i="1" s="1"/>
  <c r="Y248" i="1"/>
  <c r="W248" i="1"/>
  <c r="Q248" i="1"/>
  <c r="O248" i="1"/>
  <c r="N248" i="1"/>
  <c r="D248" i="1"/>
  <c r="B248" i="1"/>
  <c r="AG247" i="1"/>
  <c r="AF247" i="1"/>
  <c r="AE247" i="1"/>
  <c r="AC247" i="1"/>
  <c r="AA247" i="1"/>
  <c r="Z247" i="1"/>
  <c r="Y247" i="1"/>
  <c r="W247" i="1"/>
  <c r="Q247" i="1"/>
  <c r="AH247" i="1" s="1"/>
  <c r="D247" i="1"/>
  <c r="B247" i="1"/>
  <c r="AF246" i="1"/>
  <c r="AE246" i="1"/>
  <c r="AC246" i="1"/>
  <c r="Z246" i="1"/>
  <c r="AA246" i="1" s="1"/>
  <c r="Y246" i="1"/>
  <c r="W246" i="1"/>
  <c r="Q246" i="1"/>
  <c r="O246" i="1"/>
  <c r="N246" i="1"/>
  <c r="D246" i="1"/>
  <c r="B246" i="1"/>
  <c r="AH245" i="1"/>
  <c r="AF245" i="1"/>
  <c r="AE245" i="1"/>
  <c r="AC245" i="1"/>
  <c r="AG245" i="1" s="1"/>
  <c r="AA245" i="1"/>
  <c r="Z245" i="1"/>
  <c r="Y245" i="1"/>
  <c r="W245" i="1"/>
  <c r="D245" i="1" s="1"/>
  <c r="Q245" i="1"/>
  <c r="B245" i="1"/>
  <c r="AF244" i="1"/>
  <c r="AE244" i="1"/>
  <c r="AC244" i="1"/>
  <c r="Z244" i="1"/>
  <c r="AA244" i="1" s="1"/>
  <c r="Y244" i="1"/>
  <c r="W244" i="1"/>
  <c r="Q244" i="1"/>
  <c r="O244" i="1"/>
  <c r="N244" i="1"/>
  <c r="D244" i="1"/>
  <c r="B244" i="1"/>
  <c r="AG243" i="1"/>
  <c r="AF243" i="1"/>
  <c r="AE243" i="1"/>
  <c r="AC243" i="1"/>
  <c r="AA243" i="1"/>
  <c r="Z243" i="1"/>
  <c r="Y243" i="1"/>
  <c r="W243" i="1"/>
  <c r="D243" i="1" s="1"/>
  <c r="Q243" i="1"/>
  <c r="AH243" i="1" s="1"/>
  <c r="B243" i="1"/>
  <c r="AF242" i="1"/>
  <c r="AE242" i="1"/>
  <c r="AC242" i="1"/>
  <c r="Z242" i="1"/>
  <c r="AA242" i="1" s="1"/>
  <c r="Y242" i="1"/>
  <c r="W242" i="1"/>
  <c r="Q242" i="1"/>
  <c r="O242" i="1"/>
  <c r="N242" i="1"/>
  <c r="D242" i="1"/>
  <c r="B242" i="1"/>
  <c r="AH241" i="1"/>
  <c r="AF241" i="1"/>
  <c r="AE241" i="1"/>
  <c r="AC241" i="1"/>
  <c r="AG241" i="1" s="1"/>
  <c r="AA241" i="1"/>
  <c r="Z241" i="1"/>
  <c r="Y241" i="1"/>
  <c r="W241" i="1"/>
  <c r="Q241" i="1"/>
  <c r="D241" i="1"/>
  <c r="B241" i="1"/>
  <c r="AF240" i="1"/>
  <c r="AE240" i="1"/>
  <c r="AC240" i="1"/>
  <c r="Z240" i="1"/>
  <c r="AA240" i="1" s="1"/>
  <c r="Y240" i="1"/>
  <c r="W240" i="1"/>
  <c r="Q240" i="1"/>
  <c r="O240" i="1"/>
  <c r="N240" i="1"/>
  <c r="D240" i="1"/>
  <c r="B240" i="1"/>
  <c r="AG239" i="1"/>
  <c r="AF239" i="1"/>
  <c r="AE239" i="1"/>
  <c r="AC239" i="1"/>
  <c r="AA239" i="1"/>
  <c r="Z239" i="1"/>
  <c r="Y239" i="1"/>
  <c r="W239" i="1"/>
  <c r="Q239" i="1"/>
  <c r="AH239" i="1" s="1"/>
  <c r="D239" i="1"/>
  <c r="B239" i="1"/>
  <c r="AF238" i="1"/>
  <c r="AE238" i="1"/>
  <c r="AC238" i="1"/>
  <c r="Z238" i="1"/>
  <c r="AA238" i="1" s="1"/>
  <c r="Y238" i="1"/>
  <c r="W238" i="1"/>
  <c r="Q238" i="1"/>
  <c r="O238" i="1"/>
  <c r="N238" i="1"/>
  <c r="D238" i="1"/>
  <c r="B238" i="1"/>
  <c r="AH237" i="1"/>
  <c r="AF237" i="1"/>
  <c r="AE237" i="1"/>
  <c r="AC237" i="1"/>
  <c r="AG237" i="1" s="1"/>
  <c r="AA237" i="1"/>
  <c r="Z237" i="1"/>
  <c r="Y237" i="1"/>
  <c r="W237" i="1"/>
  <c r="D237" i="1" s="1"/>
  <c r="Q237" i="1"/>
  <c r="B237" i="1"/>
  <c r="AF236" i="1"/>
  <c r="AE236" i="1"/>
  <c r="AC236" i="1"/>
  <c r="Z236" i="1"/>
  <c r="AA236" i="1" s="1"/>
  <c r="Y236" i="1"/>
  <c r="W236" i="1"/>
  <c r="Q236" i="1"/>
  <c r="O236" i="1"/>
  <c r="N236" i="1"/>
  <c r="D236" i="1"/>
  <c r="B236" i="1"/>
  <c r="AG235" i="1"/>
  <c r="AF235" i="1"/>
  <c r="AE235" i="1"/>
  <c r="AC235" i="1"/>
  <c r="AA235" i="1"/>
  <c r="Z235" i="1"/>
  <c r="Y235" i="1"/>
  <c r="W235" i="1"/>
  <c r="D235" i="1" s="1"/>
  <c r="Q235" i="1"/>
  <c r="AH235" i="1" s="1"/>
  <c r="B235" i="1"/>
  <c r="AF234" i="1"/>
  <c r="AE234" i="1"/>
  <c r="AC234" i="1"/>
  <c r="Z234" i="1"/>
  <c r="AA234" i="1" s="1"/>
  <c r="Y234" i="1"/>
  <c r="W234" i="1"/>
  <c r="Q234" i="1"/>
  <c r="O234" i="1"/>
  <c r="N234" i="1"/>
  <c r="D234" i="1"/>
  <c r="B234" i="1"/>
  <c r="AH233" i="1"/>
  <c r="AF233" i="1"/>
  <c r="AE233" i="1"/>
  <c r="AC233" i="1"/>
  <c r="AG233" i="1" s="1"/>
  <c r="AA233" i="1"/>
  <c r="Z233" i="1"/>
  <c r="Y233" i="1"/>
  <c r="W233" i="1"/>
  <c r="Q233" i="1"/>
  <c r="D233" i="1"/>
  <c r="B233" i="1"/>
  <c r="AF232" i="1"/>
  <c r="AE232" i="1"/>
  <c r="AC232" i="1"/>
  <c r="Z232" i="1"/>
  <c r="AA232" i="1" s="1"/>
  <c r="Y232" i="1"/>
  <c r="W232" i="1"/>
  <c r="Q232" i="1"/>
  <c r="O232" i="1"/>
  <c r="N232" i="1"/>
  <c r="D232" i="1"/>
  <c r="B232" i="1"/>
  <c r="AG231" i="1"/>
  <c r="AF231" i="1"/>
  <c r="AE231" i="1"/>
  <c r="AC231" i="1"/>
  <c r="AA231" i="1"/>
  <c r="Z231" i="1"/>
  <c r="Y231" i="1"/>
  <c r="W231" i="1"/>
  <c r="Q231" i="1"/>
  <c r="AH231" i="1" s="1"/>
  <c r="D231" i="1"/>
  <c r="B231" i="1"/>
  <c r="AF230" i="1"/>
  <c r="AE230" i="1"/>
  <c r="AC230" i="1"/>
  <c r="Z230" i="1"/>
  <c r="AA230" i="1" s="1"/>
  <c r="Y230" i="1"/>
  <c r="W230" i="1"/>
  <c r="Q230" i="1"/>
  <c r="O230" i="1"/>
  <c r="N230" i="1"/>
  <c r="D230" i="1"/>
  <c r="B230" i="1"/>
  <c r="AH229" i="1"/>
  <c r="AF229" i="1"/>
  <c r="AE229" i="1"/>
  <c r="AC229" i="1"/>
  <c r="AG229" i="1" s="1"/>
  <c r="AA229" i="1"/>
  <c r="Z229" i="1"/>
  <c r="Y229" i="1"/>
  <c r="W229" i="1"/>
  <c r="D229" i="1" s="1"/>
  <c r="Q229" i="1"/>
  <c r="B229" i="1"/>
  <c r="AF228" i="1"/>
  <c r="AE228" i="1"/>
  <c r="AC228" i="1"/>
  <c r="Z228" i="1"/>
  <c r="AA228" i="1" s="1"/>
  <c r="Y228" i="1"/>
  <c r="W228" i="1"/>
  <c r="Q228" i="1"/>
  <c r="O228" i="1"/>
  <c r="N228" i="1"/>
  <c r="D228" i="1"/>
  <c r="B228" i="1"/>
  <c r="AG227" i="1"/>
  <c r="AF227" i="1"/>
  <c r="AE227" i="1"/>
  <c r="AC227" i="1"/>
  <c r="AA227" i="1"/>
  <c r="Z227" i="1"/>
  <c r="Y227" i="1"/>
  <c r="W227" i="1"/>
  <c r="D227" i="1" s="1"/>
  <c r="Q227" i="1"/>
  <c r="AH227" i="1" s="1"/>
  <c r="B227" i="1"/>
  <c r="AF226" i="1"/>
  <c r="AE226" i="1"/>
  <c r="AC226" i="1"/>
  <c r="Z226" i="1"/>
  <c r="AA226" i="1" s="1"/>
  <c r="Y226" i="1"/>
  <c r="W226" i="1"/>
  <c r="Q226" i="1"/>
  <c r="O226" i="1"/>
  <c r="N226" i="1"/>
  <c r="D226" i="1"/>
  <c r="B226" i="1"/>
  <c r="AH225" i="1"/>
  <c r="AF225" i="1"/>
  <c r="AE225" i="1"/>
  <c r="AC225" i="1"/>
  <c r="AG225" i="1" s="1"/>
  <c r="AA225" i="1"/>
  <c r="Z225" i="1"/>
  <c r="Y225" i="1"/>
  <c r="W225" i="1"/>
  <c r="Q225" i="1"/>
  <c r="D225" i="1"/>
  <c r="B225" i="1"/>
  <c r="AF224" i="1"/>
  <c r="AE224" i="1"/>
  <c r="AC224" i="1"/>
  <c r="Z224" i="1"/>
  <c r="AA224" i="1" s="1"/>
  <c r="Y224" i="1"/>
  <c r="W224" i="1"/>
  <c r="Q224" i="1"/>
  <c r="O224" i="1"/>
  <c r="N224" i="1"/>
  <c r="D224" i="1"/>
  <c r="B224" i="1"/>
  <c r="AG223" i="1"/>
  <c r="AF223" i="1"/>
  <c r="AE223" i="1"/>
  <c r="AC223" i="1"/>
  <c r="AA223" i="1"/>
  <c r="Z223" i="1"/>
  <c r="Y223" i="1"/>
  <c r="W223" i="1"/>
  <c r="Q223" i="1"/>
  <c r="AH223" i="1" s="1"/>
  <c r="D223" i="1"/>
  <c r="B223" i="1"/>
  <c r="AF222" i="1"/>
  <c r="AE222" i="1"/>
  <c r="AC222" i="1"/>
  <c r="Z222" i="1"/>
  <c r="AA222" i="1" s="1"/>
  <c r="Y222" i="1"/>
  <c r="W222" i="1"/>
  <c r="Q222" i="1"/>
  <c r="O222" i="1"/>
  <c r="N222" i="1"/>
  <c r="D222" i="1"/>
  <c r="B222" i="1"/>
  <c r="AH221" i="1"/>
  <c r="AF221" i="1"/>
  <c r="AE221" i="1"/>
  <c r="AC221" i="1"/>
  <c r="AG221" i="1" s="1"/>
  <c r="AA221" i="1"/>
  <c r="Z221" i="1"/>
  <c r="Y221" i="1"/>
  <c r="W221" i="1"/>
  <c r="D221" i="1" s="1"/>
  <c r="Q221" i="1"/>
  <c r="B221" i="1"/>
  <c r="AF220" i="1"/>
  <c r="AE220" i="1"/>
  <c r="AC220" i="1"/>
  <c r="Z220" i="1"/>
  <c r="AA220" i="1" s="1"/>
  <c r="Y220" i="1"/>
  <c r="W220" i="1"/>
  <c r="D220" i="1" s="1"/>
  <c r="B220" i="1"/>
  <c r="N220" i="1" s="1"/>
  <c r="P220" i="1" s="1"/>
  <c r="Q220" i="1" s="1"/>
  <c r="AF219" i="1"/>
  <c r="AE219" i="1"/>
  <c r="AH219" i="1" s="1"/>
  <c r="AC219" i="1"/>
  <c r="AA219" i="1"/>
  <c r="Z219" i="1"/>
  <c r="Y219" i="1"/>
  <c r="W219" i="1"/>
  <c r="D219" i="1" s="1"/>
  <c r="Q219" i="1"/>
  <c r="N219" i="1"/>
  <c r="B219" i="1"/>
  <c r="O219" i="1" s="1"/>
  <c r="AG218" i="1"/>
  <c r="AF218" i="1"/>
  <c r="AE218" i="1"/>
  <c r="AC218" i="1"/>
  <c r="Z218" i="1"/>
  <c r="AA218" i="1" s="1"/>
  <c r="Y218" i="1"/>
  <c r="W218" i="1"/>
  <c r="D218" i="1"/>
  <c r="B218" i="1"/>
  <c r="AF217" i="1"/>
  <c r="AE217" i="1"/>
  <c r="AC217" i="1"/>
  <c r="Z217" i="1"/>
  <c r="AA217" i="1" s="1"/>
  <c r="Y217" i="1"/>
  <c r="W217" i="1"/>
  <c r="D217" i="1" s="1"/>
  <c r="P217" i="1"/>
  <c r="Q217" i="1" s="1"/>
  <c r="O217" i="1"/>
  <c r="B217" i="1"/>
  <c r="N217" i="1" s="1"/>
  <c r="AF216" i="1"/>
  <c r="AE216" i="1"/>
  <c r="AG216" i="1" s="1"/>
  <c r="AC216" i="1"/>
  <c r="AA216" i="1"/>
  <c r="Z216" i="1"/>
  <c r="Y216" i="1"/>
  <c r="W216" i="1"/>
  <c r="Q216" i="1"/>
  <c r="N216" i="1"/>
  <c r="D216" i="1"/>
  <c r="B216" i="1"/>
  <c r="O216" i="1" s="1"/>
  <c r="AG215" i="1"/>
  <c r="AF215" i="1"/>
  <c r="AE215" i="1"/>
  <c r="AH215" i="1" s="1"/>
  <c r="AC215" i="1"/>
  <c r="AA215" i="1"/>
  <c r="Z215" i="1"/>
  <c r="Y215" i="1"/>
  <c r="W215" i="1"/>
  <c r="Q215" i="1"/>
  <c r="O215" i="1"/>
  <c r="D215" i="1"/>
  <c r="B215" i="1"/>
  <c r="N215" i="1" s="1"/>
  <c r="AF214" i="1"/>
  <c r="AE214" i="1"/>
  <c r="AG214" i="1" s="1"/>
  <c r="AC214" i="1"/>
  <c r="AA214" i="1"/>
  <c r="Z214" i="1"/>
  <c r="Y214" i="1"/>
  <c r="W214" i="1"/>
  <c r="Q214" i="1"/>
  <c r="N214" i="1"/>
  <c r="D214" i="1"/>
  <c r="B214" i="1"/>
  <c r="O214" i="1" s="1"/>
  <c r="AG213" i="1"/>
  <c r="AF213" i="1"/>
  <c r="AE213" i="1"/>
  <c r="AH213" i="1" s="1"/>
  <c r="AC213" i="1"/>
  <c r="AA213" i="1"/>
  <c r="Z213" i="1"/>
  <c r="Y213" i="1"/>
  <c r="W213" i="1"/>
  <c r="Q213" i="1"/>
  <c r="O213" i="1"/>
  <c r="D213" i="1"/>
  <c r="B213" i="1"/>
  <c r="N213" i="1" s="1"/>
  <c r="AF212" i="1"/>
  <c r="AE212" i="1"/>
  <c r="AG212" i="1" s="1"/>
  <c r="AC212" i="1"/>
  <c r="AA212" i="1"/>
  <c r="Z212" i="1"/>
  <c r="Y212" i="1"/>
  <c r="W212" i="1"/>
  <c r="Q212" i="1"/>
  <c r="N212" i="1"/>
  <c r="D212" i="1"/>
  <c r="B212" i="1"/>
  <c r="O212" i="1" s="1"/>
  <c r="AG211" i="1"/>
  <c r="AF211" i="1"/>
  <c r="AE211" i="1"/>
  <c r="AH211" i="1" s="1"/>
  <c r="AC211" i="1"/>
  <c r="AA211" i="1"/>
  <c r="Z211" i="1"/>
  <c r="Y211" i="1"/>
  <c r="W211" i="1"/>
  <c r="Q211" i="1"/>
  <c r="O211" i="1"/>
  <c r="D211" i="1"/>
  <c r="B211" i="1"/>
  <c r="N211" i="1" s="1"/>
  <c r="AF210" i="1"/>
  <c r="AE210" i="1"/>
  <c r="AG210" i="1" s="1"/>
  <c r="AC210" i="1"/>
  <c r="AA210" i="1"/>
  <c r="Z210" i="1"/>
  <c r="Y210" i="1"/>
  <c r="W210" i="1"/>
  <c r="Q210" i="1"/>
  <c r="N210" i="1"/>
  <c r="D210" i="1"/>
  <c r="B210" i="1"/>
  <c r="O210" i="1" s="1"/>
  <c r="AG209" i="1"/>
  <c r="AF209" i="1"/>
  <c r="AE209" i="1"/>
  <c r="AH209" i="1" s="1"/>
  <c r="AC209" i="1"/>
  <c r="AA209" i="1"/>
  <c r="Z209" i="1"/>
  <c r="Y209" i="1"/>
  <c r="W209" i="1"/>
  <c r="Q209" i="1"/>
  <c r="O209" i="1"/>
  <c r="D209" i="1"/>
  <c r="B209" i="1"/>
  <c r="N209" i="1" s="1"/>
  <c r="AF208" i="1"/>
  <c r="AE208" i="1"/>
  <c r="AG208" i="1" s="1"/>
  <c r="AC208" i="1"/>
  <c r="AA208" i="1"/>
  <c r="Z208" i="1"/>
  <c r="Y208" i="1"/>
  <c r="W208" i="1"/>
  <c r="Q208" i="1"/>
  <c r="N208" i="1"/>
  <c r="D208" i="1"/>
  <c r="B208" i="1"/>
  <c r="O208" i="1" s="1"/>
  <c r="AG207" i="1"/>
  <c r="AF207" i="1"/>
  <c r="AE207" i="1"/>
  <c r="AC207" i="1"/>
  <c r="AA207" i="1"/>
  <c r="Z207" i="1"/>
  <c r="Y207" i="1"/>
  <c r="W207" i="1"/>
  <c r="D207" i="1"/>
  <c r="B207" i="1"/>
  <c r="AF206" i="1"/>
  <c r="AE206" i="1"/>
  <c r="AC206" i="1"/>
  <c r="Z206" i="1"/>
  <c r="AA206" i="1" s="1"/>
  <c r="Y206" i="1"/>
  <c r="W206" i="1"/>
  <c r="Q206" i="1"/>
  <c r="O206" i="1"/>
  <c r="N206" i="1"/>
  <c r="D206" i="1"/>
  <c r="B206" i="1"/>
  <c r="AG205" i="1"/>
  <c r="AF205" i="1"/>
  <c r="AE205" i="1"/>
  <c r="AC205" i="1"/>
  <c r="AA205" i="1"/>
  <c r="Z205" i="1"/>
  <c r="Y205" i="1"/>
  <c r="W205" i="1"/>
  <c r="Q205" i="1"/>
  <c r="AH205" i="1" s="1"/>
  <c r="D205" i="1"/>
  <c r="B205" i="1"/>
  <c r="AF204" i="1"/>
  <c r="AE204" i="1"/>
  <c r="AC204" i="1"/>
  <c r="Z204" i="1"/>
  <c r="AA204" i="1" s="1"/>
  <c r="Y204" i="1"/>
  <c r="W204" i="1"/>
  <c r="D204" i="1" s="1"/>
  <c r="P204" i="1"/>
  <c r="Q204" i="1" s="1"/>
  <c r="O204" i="1"/>
  <c r="B204" i="1"/>
  <c r="N204" i="1" s="1"/>
  <c r="AF203" i="1"/>
  <c r="AE203" i="1"/>
  <c r="AG203" i="1" s="1"/>
  <c r="AC203" i="1"/>
  <c r="AA203" i="1"/>
  <c r="Z203" i="1"/>
  <c r="Y203" i="1"/>
  <c r="W203" i="1"/>
  <c r="Q203" i="1"/>
  <c r="N203" i="1"/>
  <c r="D203" i="1"/>
  <c r="B203" i="1"/>
  <c r="O203" i="1" s="1"/>
  <c r="AG202" i="1"/>
  <c r="AF202" i="1"/>
  <c r="AE202" i="1"/>
  <c r="AH202" i="1" s="1"/>
  <c r="AC202" i="1"/>
  <c r="AA202" i="1"/>
  <c r="Z202" i="1"/>
  <c r="Y202" i="1"/>
  <c r="W202" i="1"/>
  <c r="Q202" i="1"/>
  <c r="O202" i="1"/>
  <c r="D202" i="1"/>
  <c r="B202" i="1"/>
  <c r="N202" i="1" s="1"/>
  <c r="AF201" i="1"/>
  <c r="AE201" i="1"/>
  <c r="AG201" i="1" s="1"/>
  <c r="AC201" i="1"/>
  <c r="AA201" i="1"/>
  <c r="Z201" i="1"/>
  <c r="Y201" i="1"/>
  <c r="W201" i="1"/>
  <c r="Q201" i="1"/>
  <c r="N201" i="1"/>
  <c r="D201" i="1"/>
  <c r="B201" i="1"/>
  <c r="O201" i="1" s="1"/>
  <c r="AG200" i="1"/>
  <c r="AF200" i="1"/>
  <c r="AE200" i="1"/>
  <c r="AH200" i="1" s="1"/>
  <c r="AC200" i="1"/>
  <c r="AA200" i="1"/>
  <c r="Z200" i="1"/>
  <c r="Y200" i="1"/>
  <c r="W200" i="1"/>
  <c r="Q200" i="1"/>
  <c r="O200" i="1"/>
  <c r="D200" i="1"/>
  <c r="B200" i="1"/>
  <c r="N200" i="1" s="1"/>
  <c r="AF199" i="1"/>
  <c r="AE199" i="1"/>
  <c r="AG199" i="1" s="1"/>
  <c r="AC199" i="1"/>
  <c r="AA199" i="1"/>
  <c r="Z199" i="1"/>
  <c r="Y199" i="1"/>
  <c r="W199" i="1"/>
  <c r="Q199" i="1"/>
  <c r="N199" i="1"/>
  <c r="D199" i="1"/>
  <c r="B199" i="1"/>
  <c r="O199" i="1" s="1"/>
  <c r="AG198" i="1"/>
  <c r="AF198" i="1"/>
  <c r="AE198" i="1"/>
  <c r="AH198" i="1" s="1"/>
  <c r="AC198" i="1"/>
  <c r="AA198" i="1"/>
  <c r="Z198" i="1"/>
  <c r="Y198" i="1"/>
  <c r="W198" i="1"/>
  <c r="Q198" i="1"/>
  <c r="O198" i="1"/>
  <c r="D198" i="1"/>
  <c r="B198" i="1"/>
  <c r="N198" i="1" s="1"/>
  <c r="AF197" i="1"/>
  <c r="AE197" i="1"/>
  <c r="AG197" i="1" s="1"/>
  <c r="AC197" i="1"/>
  <c r="AA197" i="1"/>
  <c r="Z197" i="1"/>
  <c r="Y197" i="1"/>
  <c r="W197" i="1"/>
  <c r="Q197" i="1"/>
  <c r="N197" i="1"/>
  <c r="D197" i="1"/>
  <c r="B197" i="1"/>
  <c r="O197" i="1" s="1"/>
  <c r="AG196" i="1"/>
  <c r="AF196" i="1"/>
  <c r="AE196" i="1"/>
  <c r="AH196" i="1" s="1"/>
  <c r="AC196" i="1"/>
  <c r="AA196" i="1"/>
  <c r="Z196" i="1"/>
  <c r="Y196" i="1"/>
  <c r="W196" i="1"/>
  <c r="Q196" i="1"/>
  <c r="O196" i="1"/>
  <c r="D196" i="1"/>
  <c r="B196" i="1"/>
  <c r="N196" i="1" s="1"/>
  <c r="AF195" i="1"/>
  <c r="AE195" i="1"/>
  <c r="AG195" i="1" s="1"/>
  <c r="AC195" i="1"/>
  <c r="AA195" i="1"/>
  <c r="Z195" i="1"/>
  <c r="Y195" i="1"/>
  <c r="W195" i="1"/>
  <c r="Q195" i="1"/>
  <c r="N195" i="1"/>
  <c r="D195" i="1"/>
  <c r="B195" i="1"/>
  <c r="O195" i="1" s="1"/>
  <c r="AG194" i="1"/>
  <c r="AF194" i="1"/>
  <c r="AE194" i="1"/>
  <c r="AH194" i="1" s="1"/>
  <c r="AC194" i="1"/>
  <c r="AA194" i="1"/>
  <c r="Z194" i="1"/>
  <c r="Y194" i="1"/>
  <c r="W194" i="1"/>
  <c r="Q194" i="1"/>
  <c r="O194" i="1"/>
  <c r="D194" i="1"/>
  <c r="B194" i="1"/>
  <c r="N194" i="1" s="1"/>
  <c r="AF193" i="1"/>
  <c r="AE193" i="1"/>
  <c r="AG193" i="1" s="1"/>
  <c r="AC193" i="1"/>
  <c r="AA193" i="1"/>
  <c r="Z193" i="1"/>
  <c r="Y193" i="1"/>
  <c r="W193" i="1"/>
  <c r="Q193" i="1"/>
  <c r="N193" i="1"/>
  <c r="D193" i="1"/>
  <c r="B193" i="1"/>
  <c r="O193" i="1" s="1"/>
  <c r="AG192" i="1"/>
  <c r="AF192" i="1"/>
  <c r="AE192" i="1"/>
  <c r="AH192" i="1" s="1"/>
  <c r="AC192" i="1"/>
  <c r="AA192" i="1"/>
  <c r="Z192" i="1"/>
  <c r="Y192" i="1"/>
  <c r="W192" i="1"/>
  <c r="Q192" i="1"/>
  <c r="O192" i="1"/>
  <c r="D192" i="1"/>
  <c r="B192" i="1"/>
  <c r="N192" i="1" s="1"/>
  <c r="AF191" i="1"/>
  <c r="AE191" i="1"/>
  <c r="AG191" i="1" s="1"/>
  <c r="AC191" i="1"/>
  <c r="AA191" i="1"/>
  <c r="Z191" i="1"/>
  <c r="Y191" i="1"/>
  <c r="W191" i="1"/>
  <c r="Q191" i="1"/>
  <c r="N191" i="1"/>
  <c r="D191" i="1"/>
  <c r="B191" i="1"/>
  <c r="O191" i="1" s="1"/>
  <c r="AG190" i="1"/>
  <c r="AF190" i="1"/>
  <c r="AE190" i="1"/>
  <c r="AH190" i="1" s="1"/>
  <c r="AC190" i="1"/>
  <c r="AA190" i="1"/>
  <c r="Z190" i="1"/>
  <c r="Y190" i="1"/>
  <c r="W190" i="1"/>
  <c r="Q190" i="1"/>
  <c r="O190" i="1"/>
  <c r="D190" i="1"/>
  <c r="B190" i="1"/>
  <c r="N190" i="1" s="1"/>
  <c r="AF189" i="1"/>
  <c r="AE189" i="1"/>
  <c r="AG189" i="1" s="1"/>
  <c r="AC189" i="1"/>
  <c r="AA189" i="1"/>
  <c r="Z189" i="1"/>
  <c r="Y189" i="1"/>
  <c r="W189" i="1"/>
  <c r="Q189" i="1"/>
  <c r="N189" i="1"/>
  <c r="D189" i="1"/>
  <c r="B189" i="1"/>
  <c r="O189" i="1" s="1"/>
  <c r="AG188" i="1"/>
  <c r="AF188" i="1"/>
  <c r="AE188" i="1"/>
  <c r="AH188" i="1" s="1"/>
  <c r="AC188" i="1"/>
  <c r="AA188" i="1"/>
  <c r="Z188" i="1"/>
  <c r="Y188" i="1"/>
  <c r="W188" i="1"/>
  <c r="Q188" i="1"/>
  <c r="O188" i="1"/>
  <c r="D188" i="1"/>
  <c r="B188" i="1"/>
  <c r="N188" i="1" s="1"/>
  <c r="AF187" i="1"/>
  <c r="AE187" i="1"/>
  <c r="AG187" i="1" s="1"/>
  <c r="AC187" i="1"/>
  <c r="AA187" i="1"/>
  <c r="Z187" i="1"/>
  <c r="Y187" i="1"/>
  <c r="W187" i="1"/>
  <c r="Q187" i="1"/>
  <c r="N187" i="1"/>
  <c r="D187" i="1"/>
  <c r="B187" i="1"/>
  <c r="O187" i="1" s="1"/>
  <c r="AG186" i="1"/>
  <c r="AF186" i="1"/>
  <c r="AE186" i="1"/>
  <c r="AH186" i="1" s="1"/>
  <c r="AC186" i="1"/>
  <c r="Z186" i="1"/>
  <c r="AA186" i="1" s="1"/>
  <c r="Y186" i="1"/>
  <c r="W186" i="1"/>
  <c r="Q186" i="1"/>
  <c r="O186" i="1"/>
  <c r="D186" i="1"/>
  <c r="B186" i="1"/>
  <c r="N186" i="1" s="1"/>
  <c r="AF185" i="1"/>
  <c r="AE185" i="1"/>
  <c r="AG185" i="1" s="1"/>
  <c r="AC185" i="1"/>
  <c r="AA185" i="1"/>
  <c r="Z185" i="1"/>
  <c r="Y185" i="1"/>
  <c r="W185" i="1"/>
  <c r="Q185" i="1"/>
  <c r="N185" i="1"/>
  <c r="D185" i="1"/>
  <c r="B185" i="1"/>
  <c r="O185" i="1" s="1"/>
  <c r="AG184" i="1"/>
  <c r="AF184" i="1"/>
  <c r="AE184" i="1"/>
  <c r="AH184" i="1" s="1"/>
  <c r="AC184" i="1"/>
  <c r="Z184" i="1"/>
  <c r="AA184" i="1" s="1"/>
  <c r="Y184" i="1"/>
  <c r="W184" i="1"/>
  <c r="Q184" i="1"/>
  <c r="O184" i="1"/>
  <c r="D184" i="1"/>
  <c r="B184" i="1"/>
  <c r="N184" i="1" s="1"/>
  <c r="AF183" i="1"/>
  <c r="AE183" i="1"/>
  <c r="AG183" i="1" s="1"/>
  <c r="AC183" i="1"/>
  <c r="AA183" i="1"/>
  <c r="Z183" i="1"/>
  <c r="Y183" i="1"/>
  <c r="W183" i="1"/>
  <c r="D183" i="1" s="1"/>
  <c r="O183" i="1"/>
  <c r="N183" i="1"/>
  <c r="P183" i="1" s="1"/>
  <c r="Q183" i="1" s="1"/>
  <c r="B183" i="1"/>
  <c r="AG182" i="1"/>
  <c r="AF182" i="1"/>
  <c r="AE182" i="1"/>
  <c r="AC182" i="1"/>
  <c r="AA182" i="1"/>
  <c r="Z182" i="1"/>
  <c r="Y182" i="1"/>
  <c r="W182" i="1"/>
  <c r="N182" i="1"/>
  <c r="P182" i="1" s="1"/>
  <c r="Q182" i="1" s="1"/>
  <c r="AH182" i="1" s="1"/>
  <c r="D182" i="1"/>
  <c r="B182" i="1"/>
  <c r="O182" i="1" s="1"/>
  <c r="AG181" i="1"/>
  <c r="AF181" i="1"/>
  <c r="AE181" i="1"/>
  <c r="AH181" i="1" s="1"/>
  <c r="AC181" i="1"/>
  <c r="Z181" i="1"/>
  <c r="AA181" i="1" s="1"/>
  <c r="Y181" i="1"/>
  <c r="W181" i="1"/>
  <c r="Q181" i="1"/>
  <c r="O181" i="1"/>
  <c r="D181" i="1"/>
  <c r="B181" i="1"/>
  <c r="N181" i="1" s="1"/>
  <c r="AF180" i="1"/>
  <c r="AE180" i="1"/>
  <c r="AG180" i="1" s="1"/>
  <c r="AC180" i="1"/>
  <c r="AA180" i="1"/>
  <c r="Z180" i="1"/>
  <c r="Y180" i="1"/>
  <c r="W180" i="1"/>
  <c r="Q180" i="1"/>
  <c r="N180" i="1"/>
  <c r="D180" i="1"/>
  <c r="B180" i="1"/>
  <c r="O180" i="1" s="1"/>
  <c r="AG179" i="1"/>
  <c r="AF179" i="1"/>
  <c r="AE179" i="1"/>
  <c r="AH179" i="1" s="1"/>
  <c r="AC179" i="1"/>
  <c r="Z179" i="1"/>
  <c r="AA179" i="1" s="1"/>
  <c r="Y179" i="1"/>
  <c r="W179" i="1"/>
  <c r="Q179" i="1"/>
  <c r="O179" i="1"/>
  <c r="D179" i="1"/>
  <c r="B179" i="1"/>
  <c r="N179" i="1" s="1"/>
  <c r="AF178" i="1"/>
  <c r="AE178" i="1"/>
  <c r="AG178" i="1" s="1"/>
  <c r="AC178" i="1"/>
  <c r="AA178" i="1"/>
  <c r="Z178" i="1"/>
  <c r="Y178" i="1"/>
  <c r="W178" i="1"/>
  <c r="Q178" i="1"/>
  <c r="N178" i="1"/>
  <c r="D178" i="1"/>
  <c r="B178" i="1"/>
  <c r="O178" i="1" s="1"/>
  <c r="AG177" i="1"/>
  <c r="AF177" i="1"/>
  <c r="AE177" i="1"/>
  <c r="AH177" i="1" s="1"/>
  <c r="AC177" i="1"/>
  <c r="Z177" i="1"/>
  <c r="AA177" i="1" s="1"/>
  <c r="Y177" i="1"/>
  <c r="W177" i="1"/>
  <c r="Q177" i="1"/>
  <c r="O177" i="1"/>
  <c r="D177" i="1"/>
  <c r="B177" i="1"/>
  <c r="N177" i="1" s="1"/>
  <c r="AF176" i="1"/>
  <c r="AE176" i="1"/>
  <c r="AG176" i="1" s="1"/>
  <c r="AC176" i="1"/>
  <c r="AA176" i="1"/>
  <c r="Z176" i="1"/>
  <c r="Y176" i="1"/>
  <c r="W176" i="1"/>
  <c r="Q176" i="1"/>
  <c r="N176" i="1"/>
  <c r="D176" i="1"/>
  <c r="B176" i="1"/>
  <c r="O176" i="1" s="1"/>
  <c r="AG175" i="1"/>
  <c r="AF175" i="1"/>
  <c r="AE175" i="1"/>
  <c r="AH175" i="1" s="1"/>
  <c r="AC175" i="1"/>
  <c r="Z175" i="1"/>
  <c r="AA175" i="1" s="1"/>
  <c r="Y175" i="1"/>
  <c r="W175" i="1"/>
  <c r="Q175" i="1"/>
  <c r="O175" i="1"/>
  <c r="D175" i="1"/>
  <c r="B175" i="1"/>
  <c r="N175" i="1" s="1"/>
  <c r="AF174" i="1"/>
  <c r="AE174" i="1"/>
  <c r="AG174" i="1" s="1"/>
  <c r="AC174" i="1"/>
  <c r="AA174" i="1"/>
  <c r="Z174" i="1"/>
  <c r="Y174" i="1"/>
  <c r="W174" i="1"/>
  <c r="Q174" i="1"/>
  <c r="N174" i="1"/>
  <c r="D174" i="1"/>
  <c r="B174" i="1"/>
  <c r="O174" i="1" s="1"/>
  <c r="AG173" i="1"/>
  <c r="AF173" i="1"/>
  <c r="AE173" i="1"/>
  <c r="AH173" i="1" s="1"/>
  <c r="AC173" i="1"/>
  <c r="Z173" i="1"/>
  <c r="AA173" i="1" s="1"/>
  <c r="Y173" i="1"/>
  <c r="W173" i="1"/>
  <c r="Q173" i="1"/>
  <c r="O173" i="1"/>
  <c r="D173" i="1"/>
  <c r="B173" i="1"/>
  <c r="N173" i="1" s="1"/>
  <c r="AF172" i="1"/>
  <c r="AE172" i="1"/>
  <c r="AG172" i="1" s="1"/>
  <c r="AC172" i="1"/>
  <c r="AA172" i="1"/>
  <c r="Z172" i="1"/>
  <c r="Y172" i="1"/>
  <c r="W172" i="1"/>
  <c r="D172" i="1" s="1"/>
  <c r="O172" i="1"/>
  <c r="N172" i="1"/>
  <c r="P172" i="1" s="1"/>
  <c r="Q172" i="1" s="1"/>
  <c r="B172" i="1"/>
  <c r="AF171" i="1"/>
  <c r="AE171" i="1"/>
  <c r="AC171" i="1"/>
  <c r="AG171" i="1" s="1"/>
  <c r="AA171" i="1"/>
  <c r="Z171" i="1"/>
  <c r="Y171" i="1"/>
  <c r="W171" i="1"/>
  <c r="N171" i="1"/>
  <c r="P171" i="1" s="1"/>
  <c r="Q171" i="1" s="1"/>
  <c r="AH171" i="1" s="1"/>
  <c r="D171" i="1"/>
  <c r="B171" i="1"/>
  <c r="O171" i="1" s="1"/>
  <c r="AG170" i="1"/>
  <c r="AF170" i="1"/>
  <c r="AE170" i="1"/>
  <c r="AH170" i="1" s="1"/>
  <c r="AC170" i="1"/>
  <c r="Z170" i="1"/>
  <c r="AA170" i="1" s="1"/>
  <c r="Y170" i="1"/>
  <c r="W170" i="1"/>
  <c r="Q170" i="1"/>
  <c r="O170" i="1"/>
  <c r="D170" i="1"/>
  <c r="B170" i="1"/>
  <c r="N170" i="1" s="1"/>
  <c r="AF169" i="1"/>
  <c r="AE169" i="1"/>
  <c r="AG169" i="1" s="1"/>
  <c r="AC169" i="1"/>
  <c r="AA169" i="1"/>
  <c r="Z169" i="1"/>
  <c r="Y169" i="1"/>
  <c r="W169" i="1"/>
  <c r="Q169" i="1"/>
  <c r="N169" i="1"/>
  <c r="D169" i="1"/>
  <c r="B169" i="1"/>
  <c r="O169" i="1" s="1"/>
  <c r="AG168" i="1"/>
  <c r="AF168" i="1"/>
  <c r="AE168" i="1"/>
  <c r="AC168" i="1"/>
  <c r="Z168" i="1"/>
  <c r="AA168" i="1" s="1"/>
  <c r="Y168" i="1"/>
  <c r="W168" i="1"/>
  <c r="D168" i="1"/>
  <c r="B168" i="1"/>
  <c r="AF167" i="1"/>
  <c r="AE167" i="1"/>
  <c r="AC167" i="1"/>
  <c r="Z167" i="1"/>
  <c r="AA167" i="1" s="1"/>
  <c r="Y167" i="1"/>
  <c r="W167" i="1"/>
  <c r="Q167" i="1"/>
  <c r="O167" i="1"/>
  <c r="N167" i="1"/>
  <c r="D167" i="1"/>
  <c r="B167" i="1"/>
  <c r="AH166" i="1"/>
  <c r="AF166" i="1"/>
  <c r="AE166" i="1"/>
  <c r="AC166" i="1"/>
  <c r="AG166" i="1" s="1"/>
  <c r="AA166" i="1"/>
  <c r="Z166" i="1"/>
  <c r="Y166" i="1"/>
  <c r="W166" i="1"/>
  <c r="Q166" i="1"/>
  <c r="D166" i="1"/>
  <c r="B166" i="1"/>
  <c r="AF165" i="1"/>
  <c r="AE165" i="1"/>
  <c r="AC165" i="1"/>
  <c r="Z165" i="1"/>
  <c r="AA165" i="1" s="1"/>
  <c r="Y165" i="1"/>
  <c r="W165" i="1"/>
  <c r="Q165" i="1"/>
  <c r="O165" i="1"/>
  <c r="N165" i="1"/>
  <c r="D165" i="1"/>
  <c r="B165" i="1"/>
  <c r="AH164" i="1"/>
  <c r="AF164" i="1"/>
  <c r="AE164" i="1"/>
  <c r="AC164" i="1"/>
  <c r="AG164" i="1" s="1"/>
  <c r="AA164" i="1"/>
  <c r="Z164" i="1"/>
  <c r="Y164" i="1"/>
  <c r="W164" i="1"/>
  <c r="D164" i="1" s="1"/>
  <c r="Q164" i="1"/>
  <c r="B164" i="1"/>
  <c r="AF163" i="1"/>
  <c r="AE163" i="1"/>
  <c r="AC163" i="1"/>
  <c r="Z163" i="1"/>
  <c r="AA163" i="1" s="1"/>
  <c r="Y163" i="1"/>
  <c r="W163" i="1"/>
  <c r="Q163" i="1"/>
  <c r="O163" i="1"/>
  <c r="N163" i="1"/>
  <c r="D163" i="1"/>
  <c r="B163" i="1"/>
  <c r="AH162" i="1"/>
  <c r="AF162" i="1"/>
  <c r="AE162" i="1"/>
  <c r="AC162" i="1"/>
  <c r="AG162" i="1" s="1"/>
  <c r="AA162" i="1"/>
  <c r="Z162" i="1"/>
  <c r="Y162" i="1"/>
  <c r="W162" i="1"/>
  <c r="D162" i="1" s="1"/>
  <c r="Q162" i="1"/>
  <c r="B162" i="1"/>
  <c r="AF161" i="1"/>
  <c r="AE161" i="1"/>
  <c r="AC161" i="1"/>
  <c r="Z161" i="1"/>
  <c r="AA161" i="1" s="1"/>
  <c r="Y161" i="1"/>
  <c r="W161" i="1"/>
  <c r="Q161" i="1"/>
  <c r="O161" i="1"/>
  <c r="N161" i="1"/>
  <c r="D161" i="1"/>
  <c r="B161" i="1"/>
  <c r="AG160" i="1"/>
  <c r="AF160" i="1"/>
  <c r="AE160" i="1"/>
  <c r="AC160" i="1"/>
  <c r="AA160" i="1"/>
  <c r="Z160" i="1"/>
  <c r="Y160" i="1"/>
  <c r="W160" i="1"/>
  <c r="Q160" i="1"/>
  <c r="AH160" i="1" s="1"/>
  <c r="D160" i="1"/>
  <c r="B160" i="1"/>
  <c r="AF159" i="1"/>
  <c r="AE159" i="1"/>
  <c r="AC159" i="1"/>
  <c r="Z159" i="1"/>
  <c r="AA159" i="1" s="1"/>
  <c r="Y159" i="1"/>
  <c r="W159" i="1"/>
  <c r="D159" i="1" s="1"/>
  <c r="P159" i="1"/>
  <c r="Q159" i="1" s="1"/>
  <c r="O159" i="1"/>
  <c r="B159" i="1"/>
  <c r="N159" i="1" s="1"/>
  <c r="AH158" i="1"/>
  <c r="AF158" i="1"/>
  <c r="AE158" i="1"/>
  <c r="AG158" i="1" s="1"/>
  <c r="AC158" i="1"/>
  <c r="AA158" i="1"/>
  <c r="Z158" i="1"/>
  <c r="Y158" i="1"/>
  <c r="W158" i="1"/>
  <c r="Q158" i="1"/>
  <c r="N158" i="1"/>
  <c r="D158" i="1"/>
  <c r="B158" i="1"/>
  <c r="O158" i="1" s="1"/>
  <c r="AG157" i="1"/>
  <c r="AF157" i="1"/>
  <c r="AE157" i="1"/>
  <c r="AC157" i="1"/>
  <c r="AA157" i="1"/>
  <c r="Z157" i="1"/>
  <c r="Y157" i="1"/>
  <c r="W157" i="1"/>
  <c r="Q157" i="1"/>
  <c r="O157" i="1"/>
  <c r="D157" i="1"/>
  <c r="B157" i="1"/>
  <c r="N157" i="1" s="1"/>
  <c r="AH156" i="1"/>
  <c r="AF156" i="1"/>
  <c r="AE156" i="1"/>
  <c r="AG156" i="1" s="1"/>
  <c r="AC156" i="1"/>
  <c r="AA156" i="1"/>
  <c r="Z156" i="1"/>
  <c r="Y156" i="1"/>
  <c r="W156" i="1"/>
  <c r="Q156" i="1"/>
  <c r="N156" i="1"/>
  <c r="D156" i="1"/>
  <c r="B156" i="1"/>
  <c r="O156" i="1" s="1"/>
  <c r="AG155" i="1"/>
  <c r="AF155" i="1"/>
  <c r="AE155" i="1"/>
  <c r="AC155" i="1"/>
  <c r="AA155" i="1"/>
  <c r="Z155" i="1"/>
  <c r="Y155" i="1"/>
  <c r="W155" i="1"/>
  <c r="Q155" i="1"/>
  <c r="O155" i="1"/>
  <c r="D155" i="1"/>
  <c r="B155" i="1"/>
  <c r="N155" i="1" s="1"/>
  <c r="AH154" i="1"/>
  <c r="AF154" i="1"/>
  <c r="AE154" i="1"/>
  <c r="AG154" i="1" s="1"/>
  <c r="AC154" i="1"/>
  <c r="AA154" i="1"/>
  <c r="Z154" i="1"/>
  <c r="Y154" i="1"/>
  <c r="W154" i="1"/>
  <c r="Q154" i="1"/>
  <c r="N154" i="1"/>
  <c r="D154" i="1"/>
  <c r="B154" i="1"/>
  <c r="O154" i="1" s="1"/>
  <c r="AG153" i="1"/>
  <c r="AF153" i="1"/>
  <c r="AE153" i="1"/>
  <c r="AC153" i="1"/>
  <c r="AA153" i="1"/>
  <c r="Z153" i="1"/>
  <c r="Y153" i="1"/>
  <c r="W153" i="1"/>
  <c r="Q153" i="1"/>
  <c r="O153" i="1"/>
  <c r="D153" i="1"/>
  <c r="B153" i="1"/>
  <c r="N153" i="1" s="1"/>
  <c r="AH152" i="1"/>
  <c r="AF152" i="1"/>
  <c r="AE152" i="1"/>
  <c r="AC152" i="1"/>
  <c r="AA152" i="1"/>
  <c r="Z152" i="1"/>
  <c r="Y152" i="1"/>
  <c r="W152" i="1"/>
  <c r="D152" i="1" s="1"/>
  <c r="Q152" i="1"/>
  <c r="N152" i="1"/>
  <c r="B152" i="1"/>
  <c r="O152" i="1" s="1"/>
  <c r="AG151" i="1"/>
  <c r="AF151" i="1"/>
  <c r="AE151" i="1"/>
  <c r="AC151" i="1"/>
  <c r="AA151" i="1"/>
  <c r="Z151" i="1"/>
  <c r="Y151" i="1"/>
  <c r="W151" i="1"/>
  <c r="Q151" i="1"/>
  <c r="O151" i="1"/>
  <c r="D151" i="1"/>
  <c r="B151" i="1"/>
  <c r="N151" i="1" s="1"/>
  <c r="AH150" i="1"/>
  <c r="AF150" i="1"/>
  <c r="AE150" i="1"/>
  <c r="AC150" i="1"/>
  <c r="AA150" i="1"/>
  <c r="Z150" i="1"/>
  <c r="Y150" i="1"/>
  <c r="W150" i="1"/>
  <c r="D150" i="1" s="1"/>
  <c r="Q150" i="1"/>
  <c r="N150" i="1"/>
  <c r="B150" i="1"/>
  <c r="O150" i="1" s="1"/>
  <c r="AG149" i="1"/>
  <c r="AF149" i="1"/>
  <c r="AE149" i="1"/>
  <c r="AC149" i="1"/>
  <c r="AA149" i="1"/>
  <c r="Z149" i="1"/>
  <c r="Y149" i="1"/>
  <c r="W149" i="1"/>
  <c r="Q149" i="1"/>
  <c r="O149" i="1"/>
  <c r="D149" i="1"/>
  <c r="B149" i="1"/>
  <c r="N149" i="1" s="1"/>
  <c r="AH148" i="1"/>
  <c r="AF148" i="1"/>
  <c r="AE148" i="1"/>
  <c r="AC148" i="1"/>
  <c r="AA148" i="1"/>
  <c r="Z148" i="1"/>
  <c r="Y148" i="1"/>
  <c r="W148" i="1"/>
  <c r="D148" i="1" s="1"/>
  <c r="Q148" i="1"/>
  <c r="N148" i="1"/>
  <c r="B148" i="1"/>
  <c r="O148" i="1" s="1"/>
  <c r="AG147" i="1"/>
  <c r="AF147" i="1"/>
  <c r="AE147" i="1"/>
  <c r="AC147" i="1"/>
  <c r="Z147" i="1"/>
  <c r="AA147" i="1" s="1"/>
  <c r="Y147" i="1"/>
  <c r="W147" i="1"/>
  <c r="Q147" i="1"/>
  <c r="O147" i="1"/>
  <c r="D147" i="1"/>
  <c r="B147" i="1"/>
  <c r="N147" i="1" s="1"/>
  <c r="AF146" i="1"/>
  <c r="AE146" i="1"/>
  <c r="AC146" i="1"/>
  <c r="AA146" i="1"/>
  <c r="Z146" i="1"/>
  <c r="Y146" i="1"/>
  <c r="W146" i="1"/>
  <c r="D146" i="1" s="1"/>
  <c r="O146" i="1"/>
  <c r="N146" i="1"/>
  <c r="P146" i="1" s="1"/>
  <c r="Q146" i="1" s="1"/>
  <c r="AH146" i="1" s="1"/>
  <c r="B146" i="1"/>
  <c r="AG145" i="1"/>
  <c r="AF145" i="1"/>
  <c r="AE145" i="1"/>
  <c r="AC145" i="1"/>
  <c r="AA145" i="1"/>
  <c r="Z145" i="1"/>
  <c r="Y145" i="1"/>
  <c r="W145" i="1"/>
  <c r="Q145" i="1"/>
  <c r="AH145" i="1" s="1"/>
  <c r="D145" i="1"/>
  <c r="B145" i="1"/>
  <c r="AF144" i="1"/>
  <c r="AE144" i="1"/>
  <c r="AC144" i="1"/>
  <c r="Z144" i="1"/>
  <c r="AA144" i="1" s="1"/>
  <c r="Y144" i="1"/>
  <c r="W144" i="1"/>
  <c r="Q144" i="1"/>
  <c r="O144" i="1"/>
  <c r="N144" i="1"/>
  <c r="D144" i="1"/>
  <c r="B144" i="1"/>
  <c r="AG143" i="1"/>
  <c r="AF143" i="1"/>
  <c r="AE143" i="1"/>
  <c r="AC143" i="1"/>
  <c r="AA143" i="1"/>
  <c r="Z143" i="1"/>
  <c r="Y143" i="1"/>
  <c r="W143" i="1"/>
  <c r="Q143" i="1"/>
  <c r="AH143" i="1" s="1"/>
  <c r="D143" i="1"/>
  <c r="B143" i="1"/>
  <c r="AF142" i="1"/>
  <c r="AE142" i="1"/>
  <c r="AC142" i="1"/>
  <c r="Z142" i="1"/>
  <c r="AA142" i="1" s="1"/>
  <c r="Y142" i="1"/>
  <c r="W142" i="1"/>
  <c r="Q142" i="1"/>
  <c r="O142" i="1"/>
  <c r="N142" i="1"/>
  <c r="D142" i="1"/>
  <c r="B142" i="1"/>
  <c r="AH141" i="1"/>
  <c r="AF141" i="1"/>
  <c r="AE141" i="1"/>
  <c r="AC141" i="1"/>
  <c r="AG141" i="1" s="1"/>
  <c r="AA141" i="1"/>
  <c r="Z141" i="1"/>
  <c r="Y141" i="1"/>
  <c r="W141" i="1"/>
  <c r="D141" i="1" s="1"/>
  <c r="Q141" i="1"/>
  <c r="B141" i="1"/>
  <c r="AF140" i="1"/>
  <c r="AE140" i="1"/>
  <c r="AC140" i="1"/>
  <c r="Z140" i="1"/>
  <c r="AA140" i="1" s="1"/>
  <c r="Y140" i="1"/>
  <c r="W140" i="1"/>
  <c r="Q140" i="1"/>
  <c r="O140" i="1"/>
  <c r="N140" i="1"/>
  <c r="D140" i="1"/>
  <c r="B140" i="1"/>
  <c r="AG139" i="1"/>
  <c r="AF139" i="1"/>
  <c r="AE139" i="1"/>
  <c r="AC139" i="1"/>
  <c r="AA139" i="1"/>
  <c r="Z139" i="1"/>
  <c r="Y139" i="1"/>
  <c r="W139" i="1"/>
  <c r="D139" i="1" s="1"/>
  <c r="Q139" i="1"/>
  <c r="AH139" i="1" s="1"/>
  <c r="B139" i="1"/>
  <c r="AF138" i="1"/>
  <c r="AE138" i="1"/>
  <c r="AC138" i="1"/>
  <c r="Z138" i="1"/>
  <c r="AA138" i="1" s="1"/>
  <c r="Y138" i="1"/>
  <c r="W138" i="1"/>
  <c r="Q138" i="1"/>
  <c r="O138" i="1"/>
  <c r="N138" i="1"/>
  <c r="D138" i="1"/>
  <c r="B138" i="1"/>
  <c r="AG137" i="1"/>
  <c r="AF137" i="1"/>
  <c r="AE137" i="1"/>
  <c r="AC137" i="1"/>
  <c r="AA137" i="1"/>
  <c r="Z137" i="1"/>
  <c r="Y137" i="1"/>
  <c r="W137" i="1"/>
  <c r="Q137" i="1"/>
  <c r="AH137" i="1" s="1"/>
  <c r="D137" i="1"/>
  <c r="B137" i="1"/>
  <c r="AF136" i="1"/>
  <c r="AE136" i="1"/>
  <c r="AC136" i="1"/>
  <c r="Z136" i="1"/>
  <c r="AA136" i="1" s="1"/>
  <c r="Y136" i="1"/>
  <c r="W136" i="1"/>
  <c r="Q136" i="1"/>
  <c r="O136" i="1"/>
  <c r="N136" i="1"/>
  <c r="D136" i="1"/>
  <c r="B136" i="1"/>
  <c r="AG135" i="1"/>
  <c r="AF135" i="1"/>
  <c r="AE135" i="1"/>
  <c r="AC135" i="1"/>
  <c r="AA135" i="1"/>
  <c r="Z135" i="1"/>
  <c r="Y135" i="1"/>
  <c r="W135" i="1"/>
  <c r="Q135" i="1"/>
  <c r="AH135" i="1" s="1"/>
  <c r="D135" i="1"/>
  <c r="B135" i="1"/>
  <c r="AF134" i="1"/>
  <c r="AE134" i="1"/>
  <c r="AC134" i="1"/>
  <c r="Z134" i="1"/>
  <c r="AA134" i="1" s="1"/>
  <c r="Y134" i="1"/>
  <c r="W134" i="1"/>
  <c r="D134" i="1" s="1"/>
  <c r="P134" i="1"/>
  <c r="Q134" i="1" s="1"/>
  <c r="O134" i="1"/>
  <c r="B134" i="1"/>
  <c r="N134" i="1" s="1"/>
  <c r="AF133" i="1"/>
  <c r="AE133" i="1"/>
  <c r="AG133" i="1" s="1"/>
  <c r="AC133" i="1"/>
  <c r="AA133" i="1"/>
  <c r="Z133" i="1"/>
  <c r="Y133" i="1"/>
  <c r="W133" i="1"/>
  <c r="Q133" i="1"/>
  <c r="N133" i="1"/>
  <c r="D133" i="1"/>
  <c r="B133" i="1"/>
  <c r="O133" i="1" s="1"/>
  <c r="AG132" i="1"/>
  <c r="AF132" i="1"/>
  <c r="AE132" i="1"/>
  <c r="AH132" i="1" s="1"/>
  <c r="AC132" i="1"/>
  <c r="Z132" i="1"/>
  <c r="AA132" i="1" s="1"/>
  <c r="Y132" i="1"/>
  <c r="W132" i="1"/>
  <c r="Q132" i="1"/>
  <c r="O132" i="1"/>
  <c r="D132" i="1"/>
  <c r="B132" i="1"/>
  <c r="N132" i="1" s="1"/>
  <c r="AF131" i="1"/>
  <c r="AE131" i="1"/>
  <c r="AG131" i="1" s="1"/>
  <c r="AC131" i="1"/>
  <c r="AA131" i="1"/>
  <c r="Z131" i="1"/>
  <c r="Y131" i="1"/>
  <c r="W131" i="1"/>
  <c r="Q131" i="1"/>
  <c r="N131" i="1"/>
  <c r="D131" i="1"/>
  <c r="B131" i="1"/>
  <c r="O131" i="1" s="1"/>
  <c r="AG130" i="1"/>
  <c r="AF130" i="1"/>
  <c r="AE130" i="1"/>
  <c r="AH130" i="1" s="1"/>
  <c r="AC130" i="1"/>
  <c r="Z130" i="1"/>
  <c r="AA130" i="1" s="1"/>
  <c r="Y130" i="1"/>
  <c r="W130" i="1"/>
  <c r="Q130" i="1"/>
  <c r="O130" i="1"/>
  <c r="D130" i="1"/>
  <c r="B130" i="1"/>
  <c r="N130" i="1" s="1"/>
  <c r="AF129" i="1"/>
  <c r="AE129" i="1"/>
  <c r="AG129" i="1" s="1"/>
  <c r="AC129" i="1"/>
  <c r="AA129" i="1"/>
  <c r="Z129" i="1"/>
  <c r="Y129" i="1"/>
  <c r="W129" i="1"/>
  <c r="Q129" i="1"/>
  <c r="N129" i="1"/>
  <c r="D129" i="1"/>
  <c r="B129" i="1"/>
  <c r="O129" i="1" s="1"/>
  <c r="AG128" i="1"/>
  <c r="AF128" i="1"/>
  <c r="AE128" i="1"/>
  <c r="AH128" i="1" s="1"/>
  <c r="AC128" i="1"/>
  <c r="Z128" i="1"/>
  <c r="AA128" i="1" s="1"/>
  <c r="Y128" i="1"/>
  <c r="W128" i="1"/>
  <c r="Q128" i="1"/>
  <c r="O128" i="1"/>
  <c r="D128" i="1"/>
  <c r="B128" i="1"/>
  <c r="N128" i="1" s="1"/>
  <c r="AF127" i="1"/>
  <c r="AE127" i="1"/>
  <c r="AG127" i="1" s="1"/>
  <c r="AC127" i="1"/>
  <c r="AA127" i="1"/>
  <c r="Z127" i="1"/>
  <c r="Y127" i="1"/>
  <c r="W127" i="1"/>
  <c r="Q127" i="1"/>
  <c r="N127" i="1"/>
  <c r="D127" i="1"/>
  <c r="B127" i="1"/>
  <c r="O127" i="1" s="1"/>
  <c r="AG126" i="1"/>
  <c r="AF126" i="1"/>
  <c r="AE126" i="1"/>
  <c r="AH126" i="1" s="1"/>
  <c r="AC126" i="1"/>
  <c r="Z126" i="1"/>
  <c r="AA126" i="1" s="1"/>
  <c r="Y126" i="1"/>
  <c r="W126" i="1"/>
  <c r="Q126" i="1"/>
  <c r="O126" i="1"/>
  <c r="D126" i="1"/>
  <c r="B126" i="1"/>
  <c r="N126" i="1" s="1"/>
  <c r="AF125" i="1"/>
  <c r="AE125" i="1"/>
  <c r="AG125" i="1" s="1"/>
  <c r="AC125" i="1"/>
  <c r="AA125" i="1"/>
  <c r="Z125" i="1"/>
  <c r="Y125" i="1"/>
  <c r="W125" i="1"/>
  <c r="Q125" i="1"/>
  <c r="N125" i="1"/>
  <c r="D125" i="1"/>
  <c r="B125" i="1"/>
  <c r="O125" i="1" s="1"/>
  <c r="AG124" i="1"/>
  <c r="AF124" i="1"/>
  <c r="AE124" i="1"/>
  <c r="AH124" i="1" s="1"/>
  <c r="AC124" i="1"/>
  <c r="Z124" i="1"/>
  <c r="AA124" i="1" s="1"/>
  <c r="Y124" i="1"/>
  <c r="W124" i="1"/>
  <c r="Q124" i="1"/>
  <c r="O124" i="1"/>
  <c r="D124" i="1"/>
  <c r="B124" i="1"/>
  <c r="N124" i="1" s="1"/>
  <c r="AF123" i="1"/>
  <c r="AE123" i="1"/>
  <c r="AG123" i="1" s="1"/>
  <c r="AC123" i="1"/>
  <c r="AA123" i="1"/>
  <c r="Z123" i="1"/>
  <c r="Y123" i="1"/>
  <c r="W123" i="1"/>
  <c r="Q123" i="1"/>
  <c r="N123" i="1"/>
  <c r="D123" i="1"/>
  <c r="B123" i="1"/>
  <c r="O123" i="1" s="1"/>
  <c r="AG122" i="1"/>
  <c r="AF122" i="1"/>
  <c r="AE122" i="1"/>
  <c r="AH122" i="1" s="1"/>
  <c r="AC122" i="1"/>
  <c r="Z122" i="1"/>
  <c r="AA122" i="1" s="1"/>
  <c r="Y122" i="1"/>
  <c r="W122" i="1"/>
  <c r="Q122" i="1"/>
  <c r="O122" i="1"/>
  <c r="D122" i="1"/>
  <c r="B122" i="1"/>
  <c r="N122" i="1" s="1"/>
  <c r="AF121" i="1"/>
  <c r="AE121" i="1"/>
  <c r="AH121" i="1" s="1"/>
  <c r="AC121" i="1"/>
  <c r="AA121" i="1"/>
  <c r="Z121" i="1"/>
  <c r="Y121" i="1"/>
  <c r="W121" i="1"/>
  <c r="D121" i="1" s="1"/>
  <c r="O121" i="1"/>
  <c r="N121" i="1"/>
  <c r="P121" i="1" s="1"/>
  <c r="Q121" i="1" s="1"/>
  <c r="B121" i="1"/>
  <c r="AH120" i="1"/>
  <c r="AF120" i="1"/>
  <c r="AE120" i="1"/>
  <c r="AC120" i="1"/>
  <c r="AG120" i="1" s="1"/>
  <c r="AA120" i="1"/>
  <c r="Z120" i="1"/>
  <c r="Y120" i="1"/>
  <c r="W120" i="1"/>
  <c r="Q120" i="1"/>
  <c r="D120" i="1"/>
  <c r="B120" i="1"/>
  <c r="AF119" i="1"/>
  <c r="AE119" i="1"/>
  <c r="AC119" i="1"/>
  <c r="Z119" i="1"/>
  <c r="AA119" i="1" s="1"/>
  <c r="Y119" i="1"/>
  <c r="W119" i="1"/>
  <c r="Q119" i="1"/>
  <c r="O119" i="1"/>
  <c r="N119" i="1"/>
  <c r="D119" i="1"/>
  <c r="B119" i="1"/>
  <c r="AG118" i="1"/>
  <c r="AF118" i="1"/>
  <c r="AE118" i="1"/>
  <c r="AC118" i="1"/>
  <c r="AA118" i="1"/>
  <c r="Z118" i="1"/>
  <c r="Y118" i="1"/>
  <c r="W118" i="1"/>
  <c r="D118" i="1" s="1"/>
  <c r="Q118" i="1"/>
  <c r="AH118" i="1" s="1"/>
  <c r="B118" i="1"/>
  <c r="AF117" i="1"/>
  <c r="AE117" i="1"/>
  <c r="AC117" i="1"/>
  <c r="Z117" i="1"/>
  <c r="AA117" i="1" s="1"/>
  <c r="Y117" i="1"/>
  <c r="W117" i="1"/>
  <c r="Q117" i="1"/>
  <c r="O117" i="1"/>
  <c r="N117" i="1"/>
  <c r="D117" i="1"/>
  <c r="B117" i="1"/>
  <c r="AF116" i="1"/>
  <c r="AE116" i="1"/>
  <c r="AC116" i="1"/>
  <c r="AG116" i="1" s="1"/>
  <c r="AA116" i="1"/>
  <c r="Z116" i="1"/>
  <c r="Y116" i="1"/>
  <c r="W116" i="1"/>
  <c r="D116" i="1" s="1"/>
  <c r="N116" i="1"/>
  <c r="P116" i="1" s="1"/>
  <c r="Q116" i="1" s="1"/>
  <c r="AH116" i="1" s="1"/>
  <c r="B116" i="1"/>
  <c r="O116" i="1" s="1"/>
  <c r="AG115" i="1"/>
  <c r="AF115" i="1"/>
  <c r="AE115" i="1"/>
  <c r="AC115" i="1"/>
  <c r="Z115" i="1"/>
  <c r="AA115" i="1" s="1"/>
  <c r="Y115" i="1"/>
  <c r="W115" i="1"/>
  <c r="Q115" i="1"/>
  <c r="D115" i="1"/>
  <c r="B115" i="1"/>
  <c r="N115" i="1" s="1"/>
  <c r="AH114" i="1"/>
  <c r="AF114" i="1"/>
  <c r="AE114" i="1"/>
  <c r="AC114" i="1"/>
  <c r="AA114" i="1"/>
  <c r="Z114" i="1"/>
  <c r="Y114" i="1"/>
  <c r="W114" i="1"/>
  <c r="D114" i="1" s="1"/>
  <c r="Q114" i="1"/>
  <c r="N114" i="1"/>
  <c r="B114" i="1"/>
  <c r="O114" i="1" s="1"/>
  <c r="AG113" i="1"/>
  <c r="AF113" i="1"/>
  <c r="AE113" i="1"/>
  <c r="AC113" i="1"/>
  <c r="Z113" i="1"/>
  <c r="AA113" i="1" s="1"/>
  <c r="Y113" i="1"/>
  <c r="W113" i="1"/>
  <c r="Q113" i="1"/>
  <c r="D113" i="1"/>
  <c r="B113" i="1"/>
  <c r="N113" i="1" s="1"/>
  <c r="AF112" i="1"/>
  <c r="AE112" i="1"/>
  <c r="AC112" i="1"/>
  <c r="AA112" i="1"/>
  <c r="Z112" i="1"/>
  <c r="Y112" i="1"/>
  <c r="W112" i="1"/>
  <c r="D112" i="1" s="1"/>
  <c r="O112" i="1"/>
  <c r="N112" i="1"/>
  <c r="P112" i="1" s="1"/>
  <c r="Q112" i="1" s="1"/>
  <c r="AH112" i="1" s="1"/>
  <c r="B112" i="1"/>
  <c r="AH111" i="1"/>
  <c r="AF111" i="1"/>
  <c r="AE111" i="1"/>
  <c r="AC111" i="1"/>
  <c r="AG111" i="1" s="1"/>
  <c r="AA111" i="1"/>
  <c r="Z111" i="1"/>
  <c r="Y111" i="1"/>
  <c r="W111" i="1"/>
  <c r="D111" i="1" s="1"/>
  <c r="Q111" i="1"/>
  <c r="B111" i="1"/>
  <c r="AF110" i="1"/>
  <c r="AE110" i="1"/>
  <c r="AC110" i="1"/>
  <c r="Z110" i="1"/>
  <c r="AA110" i="1" s="1"/>
  <c r="Y110" i="1"/>
  <c r="W110" i="1"/>
  <c r="Q110" i="1"/>
  <c r="O110" i="1"/>
  <c r="N110" i="1"/>
  <c r="D110" i="1"/>
  <c r="B110" i="1"/>
  <c r="AG109" i="1"/>
  <c r="AF109" i="1"/>
  <c r="AE109" i="1"/>
  <c r="AC109" i="1"/>
  <c r="AA109" i="1"/>
  <c r="Z109" i="1"/>
  <c r="Y109" i="1"/>
  <c r="W109" i="1"/>
  <c r="Q109" i="1"/>
  <c r="AH109" i="1" s="1"/>
  <c r="D109" i="1"/>
  <c r="B109" i="1"/>
  <c r="AF108" i="1"/>
  <c r="AE108" i="1"/>
  <c r="AC108" i="1"/>
  <c r="Z108" i="1"/>
  <c r="AA108" i="1" s="1"/>
  <c r="Y108" i="1"/>
  <c r="W108" i="1"/>
  <c r="Q108" i="1"/>
  <c r="O108" i="1"/>
  <c r="N108" i="1"/>
  <c r="D108" i="1"/>
  <c r="B108" i="1"/>
  <c r="AH107" i="1"/>
  <c r="AF107" i="1"/>
  <c r="AE107" i="1"/>
  <c r="AC107" i="1"/>
  <c r="AG107" i="1" s="1"/>
  <c r="AA107" i="1"/>
  <c r="Z107" i="1"/>
  <c r="Y107" i="1"/>
  <c r="W107" i="1"/>
  <c r="Q107" i="1"/>
  <c r="D107" i="1"/>
  <c r="B107" i="1"/>
  <c r="AF106" i="1"/>
  <c r="AE106" i="1"/>
  <c r="AC106" i="1"/>
  <c r="Z106" i="1"/>
  <c r="AA106" i="1" s="1"/>
  <c r="Y106" i="1"/>
  <c r="W106" i="1"/>
  <c r="Q106" i="1"/>
  <c r="O106" i="1"/>
  <c r="N106" i="1"/>
  <c r="D106" i="1"/>
  <c r="B106" i="1"/>
  <c r="AG105" i="1"/>
  <c r="AF105" i="1"/>
  <c r="AE105" i="1"/>
  <c r="AC105" i="1"/>
  <c r="AA105" i="1"/>
  <c r="Z105" i="1"/>
  <c r="Y105" i="1"/>
  <c r="W105" i="1"/>
  <c r="D105" i="1" s="1"/>
  <c r="Q105" i="1"/>
  <c r="AH105" i="1" s="1"/>
  <c r="B105" i="1"/>
  <c r="AF104" i="1"/>
  <c r="AE104" i="1"/>
  <c r="AC104" i="1"/>
  <c r="Z104" i="1"/>
  <c r="AA104" i="1" s="1"/>
  <c r="Y104" i="1"/>
  <c r="W104" i="1"/>
  <c r="Q104" i="1"/>
  <c r="O104" i="1"/>
  <c r="N104" i="1"/>
  <c r="D104" i="1"/>
  <c r="B104" i="1"/>
  <c r="AH103" i="1"/>
  <c r="AF103" i="1"/>
  <c r="AE103" i="1"/>
  <c r="AC103" i="1"/>
  <c r="AG103" i="1" s="1"/>
  <c r="AA103" i="1"/>
  <c r="Z103" i="1"/>
  <c r="Y103" i="1"/>
  <c r="W103" i="1"/>
  <c r="D103" i="1" s="1"/>
  <c r="Q103" i="1"/>
  <c r="B103" i="1"/>
  <c r="AF102" i="1"/>
  <c r="AE102" i="1"/>
  <c r="AC102" i="1"/>
  <c r="Z102" i="1"/>
  <c r="AA102" i="1" s="1"/>
  <c r="Y102" i="1"/>
  <c r="W102" i="1"/>
  <c r="D102" i="1" s="1"/>
  <c r="B102" i="1"/>
  <c r="N102" i="1" s="1"/>
  <c r="P102" i="1" s="1"/>
  <c r="Q102" i="1" s="1"/>
  <c r="AH101" i="1"/>
  <c r="AF101" i="1"/>
  <c r="AE101" i="1"/>
  <c r="AC101" i="1"/>
  <c r="AA101" i="1"/>
  <c r="Z101" i="1"/>
  <c r="Y101" i="1"/>
  <c r="W101" i="1"/>
  <c r="D101" i="1" s="1"/>
  <c r="Q101" i="1"/>
  <c r="N101" i="1"/>
  <c r="B101" i="1"/>
  <c r="O101" i="1" s="1"/>
  <c r="AG100" i="1"/>
  <c r="AF100" i="1"/>
  <c r="AE100" i="1"/>
  <c r="AC100" i="1"/>
  <c r="Z100" i="1"/>
  <c r="AA100" i="1" s="1"/>
  <c r="Y100" i="1"/>
  <c r="W100" i="1"/>
  <c r="Q100" i="1"/>
  <c r="D100" i="1"/>
  <c r="B100" i="1"/>
  <c r="N100" i="1" s="1"/>
  <c r="AH99" i="1"/>
  <c r="AF99" i="1"/>
  <c r="AE99" i="1"/>
  <c r="AC99" i="1"/>
  <c r="AA99" i="1"/>
  <c r="Z99" i="1"/>
  <c r="Y99" i="1"/>
  <c r="W99" i="1"/>
  <c r="D99" i="1" s="1"/>
  <c r="Q99" i="1"/>
  <c r="N99" i="1"/>
  <c r="B99" i="1"/>
  <c r="O99" i="1" s="1"/>
  <c r="AG98" i="1"/>
  <c r="AF98" i="1"/>
  <c r="AE98" i="1"/>
  <c r="AC98" i="1"/>
  <c r="Z98" i="1"/>
  <c r="AA98" i="1" s="1"/>
  <c r="Y98" i="1"/>
  <c r="W98" i="1"/>
  <c r="Q98" i="1"/>
  <c r="D98" i="1"/>
  <c r="B98" i="1"/>
  <c r="N98" i="1" s="1"/>
  <c r="AH97" i="1"/>
  <c r="AF97" i="1"/>
  <c r="AE97" i="1"/>
  <c r="AC97" i="1"/>
  <c r="AA97" i="1"/>
  <c r="Z97" i="1"/>
  <c r="Y97" i="1"/>
  <c r="W97" i="1"/>
  <c r="D97" i="1" s="1"/>
  <c r="Q97" i="1"/>
  <c r="N97" i="1"/>
  <c r="B97" i="1"/>
  <c r="O97" i="1" s="1"/>
  <c r="AG96" i="1"/>
  <c r="AF96" i="1"/>
  <c r="AE96" i="1"/>
  <c r="AC96" i="1"/>
  <c r="Z96" i="1"/>
  <c r="AA96" i="1" s="1"/>
  <c r="Y96" i="1"/>
  <c r="W96" i="1"/>
  <c r="Q96" i="1"/>
  <c r="D96" i="1"/>
  <c r="B96" i="1"/>
  <c r="N96" i="1" s="1"/>
  <c r="AH95" i="1"/>
  <c r="AF95" i="1"/>
  <c r="AE95" i="1"/>
  <c r="AC95" i="1"/>
  <c r="AA95" i="1"/>
  <c r="Z95" i="1"/>
  <c r="Y95" i="1"/>
  <c r="W95" i="1"/>
  <c r="D95" i="1" s="1"/>
  <c r="Q95" i="1"/>
  <c r="N95" i="1"/>
  <c r="B95" i="1"/>
  <c r="O95" i="1" s="1"/>
  <c r="AG94" i="1"/>
  <c r="AF94" i="1"/>
  <c r="AE94" i="1"/>
  <c r="AC94" i="1"/>
  <c r="Z94" i="1"/>
  <c r="AA94" i="1" s="1"/>
  <c r="Y94" i="1"/>
  <c r="W94" i="1"/>
  <c r="Q94" i="1"/>
  <c r="D94" i="1"/>
  <c r="B94" i="1"/>
  <c r="N94" i="1" s="1"/>
  <c r="AH93" i="1"/>
  <c r="AF93" i="1"/>
  <c r="AE93" i="1"/>
  <c r="AC93" i="1"/>
  <c r="AA93" i="1"/>
  <c r="Z93" i="1"/>
  <c r="Y93" i="1"/>
  <c r="W93" i="1"/>
  <c r="D93" i="1" s="1"/>
  <c r="Q93" i="1"/>
  <c r="N93" i="1"/>
  <c r="B93" i="1"/>
  <c r="O93" i="1" s="1"/>
  <c r="AG92" i="1"/>
  <c r="AF92" i="1"/>
  <c r="AE92" i="1"/>
  <c r="AC92" i="1"/>
  <c r="Z92" i="1"/>
  <c r="AA92" i="1" s="1"/>
  <c r="Y92" i="1"/>
  <c r="W92" i="1"/>
  <c r="D92" i="1"/>
  <c r="B92" i="1"/>
  <c r="AF91" i="1"/>
  <c r="AE91" i="1"/>
  <c r="AC91" i="1"/>
  <c r="Z91" i="1"/>
  <c r="AA91" i="1" s="1"/>
  <c r="Y91" i="1"/>
  <c r="W91" i="1"/>
  <c r="Q91" i="1"/>
  <c r="O91" i="1"/>
  <c r="N91" i="1"/>
  <c r="D91" i="1"/>
  <c r="B91" i="1"/>
  <c r="AH90" i="1"/>
  <c r="AF90" i="1"/>
  <c r="AE90" i="1"/>
  <c r="AC90" i="1"/>
  <c r="AG90" i="1" s="1"/>
  <c r="AA90" i="1"/>
  <c r="Z90" i="1"/>
  <c r="Y90" i="1"/>
  <c r="W90" i="1"/>
  <c r="D90" i="1" s="1"/>
  <c r="Q90" i="1"/>
  <c r="B90" i="1"/>
  <c r="AF89" i="1"/>
  <c r="AE89" i="1"/>
  <c r="AC89" i="1"/>
  <c r="Z89" i="1"/>
  <c r="AA89" i="1" s="1"/>
  <c r="Y89" i="1"/>
  <c r="W89" i="1"/>
  <c r="D89" i="1" s="1"/>
  <c r="B89" i="1"/>
  <c r="N89" i="1" s="1"/>
  <c r="P89" i="1" s="1"/>
  <c r="Q89" i="1" s="1"/>
  <c r="AH88" i="1"/>
  <c r="AF88" i="1"/>
  <c r="AE88" i="1"/>
  <c r="AC88" i="1"/>
  <c r="AA88" i="1"/>
  <c r="Z88" i="1"/>
  <c r="Y88" i="1"/>
  <c r="W88" i="1"/>
  <c r="D88" i="1" s="1"/>
  <c r="Q88" i="1"/>
  <c r="N88" i="1"/>
  <c r="B88" i="1"/>
  <c r="O88" i="1" s="1"/>
  <c r="AG87" i="1"/>
  <c r="AF87" i="1"/>
  <c r="AE87" i="1"/>
  <c r="AC87" i="1"/>
  <c r="Z87" i="1"/>
  <c r="AA87" i="1" s="1"/>
  <c r="Y87" i="1"/>
  <c r="W87" i="1"/>
  <c r="Q87" i="1"/>
  <c r="D87" i="1"/>
  <c r="B87" i="1"/>
  <c r="N87" i="1" s="1"/>
  <c r="AH86" i="1"/>
  <c r="AF86" i="1"/>
  <c r="AE86" i="1"/>
  <c r="AC86" i="1"/>
  <c r="AA86" i="1"/>
  <c r="Z86" i="1"/>
  <c r="Y86" i="1"/>
  <c r="W86" i="1"/>
  <c r="D86" i="1" s="1"/>
  <c r="Q86" i="1"/>
  <c r="N86" i="1"/>
  <c r="B86" i="1"/>
  <c r="O86" i="1" s="1"/>
  <c r="AG85" i="1"/>
  <c r="AF85" i="1"/>
  <c r="AE85" i="1"/>
  <c r="AC85" i="1"/>
  <c r="Z85" i="1"/>
  <c r="AA85" i="1" s="1"/>
  <c r="Y85" i="1"/>
  <c r="W85" i="1"/>
  <c r="Q85" i="1"/>
  <c r="D85" i="1"/>
  <c r="B85" i="1"/>
  <c r="N85" i="1" s="1"/>
  <c r="AH84" i="1"/>
  <c r="AF84" i="1"/>
  <c r="AE84" i="1"/>
  <c r="AC84" i="1"/>
  <c r="AA84" i="1"/>
  <c r="Z84" i="1"/>
  <c r="Y84" i="1"/>
  <c r="W84" i="1"/>
  <c r="D84" i="1" s="1"/>
  <c r="Q84" i="1"/>
  <c r="N84" i="1"/>
  <c r="B84" i="1"/>
  <c r="O84" i="1" s="1"/>
  <c r="AG83" i="1"/>
  <c r="AF83" i="1"/>
  <c r="AE83" i="1"/>
  <c r="AC83" i="1"/>
  <c r="Z83" i="1"/>
  <c r="AA83" i="1" s="1"/>
  <c r="Y83" i="1"/>
  <c r="W83" i="1"/>
  <c r="Q83" i="1"/>
  <c r="D83" i="1"/>
  <c r="B83" i="1"/>
  <c r="N83" i="1" s="1"/>
  <c r="AH82" i="1"/>
  <c r="AF82" i="1"/>
  <c r="AE82" i="1"/>
  <c r="AC82" i="1"/>
  <c r="AA82" i="1"/>
  <c r="Z82" i="1"/>
  <c r="Y82" i="1"/>
  <c r="W82" i="1"/>
  <c r="D82" i="1" s="1"/>
  <c r="Q82" i="1"/>
  <c r="N82" i="1"/>
  <c r="B82" i="1"/>
  <c r="O82" i="1" s="1"/>
  <c r="AG81" i="1"/>
  <c r="AF81" i="1"/>
  <c r="AE81" i="1"/>
  <c r="AC81" i="1"/>
  <c r="Z81" i="1"/>
  <c r="AA81" i="1" s="1"/>
  <c r="Y81" i="1"/>
  <c r="W81" i="1"/>
  <c r="Q81" i="1"/>
  <c r="D81" i="1"/>
  <c r="B81" i="1"/>
  <c r="N81" i="1" s="1"/>
  <c r="AH80" i="1"/>
  <c r="AF80" i="1"/>
  <c r="AE80" i="1"/>
  <c r="AC80" i="1"/>
  <c r="AA80" i="1"/>
  <c r="Z80" i="1"/>
  <c r="Y80" i="1"/>
  <c r="W80" i="1"/>
  <c r="D80" i="1" s="1"/>
  <c r="Q80" i="1"/>
  <c r="N80" i="1"/>
  <c r="B80" i="1"/>
  <c r="O80" i="1" s="1"/>
  <c r="AG79" i="1"/>
  <c r="AF79" i="1"/>
  <c r="AE79" i="1"/>
  <c r="AC79" i="1"/>
  <c r="Z79" i="1"/>
  <c r="AA79" i="1" s="1"/>
  <c r="Y79" i="1"/>
  <c r="W79" i="1"/>
  <c r="Q79" i="1"/>
  <c r="D79" i="1"/>
  <c r="B79" i="1"/>
  <c r="N79" i="1" s="1"/>
  <c r="AH78" i="1"/>
  <c r="AF78" i="1"/>
  <c r="AE78" i="1"/>
  <c r="AC78" i="1"/>
  <c r="AA78" i="1"/>
  <c r="Z78" i="1"/>
  <c r="Y78" i="1"/>
  <c r="W78" i="1"/>
  <c r="D78" i="1" s="1"/>
  <c r="Q78" i="1"/>
  <c r="N78" i="1"/>
  <c r="B78" i="1"/>
  <c r="O78" i="1" s="1"/>
  <c r="AG77" i="1"/>
  <c r="AF77" i="1"/>
  <c r="AE77" i="1"/>
  <c r="AC77" i="1"/>
  <c r="Z77" i="1"/>
  <c r="AA77" i="1" s="1"/>
  <c r="Y77" i="1"/>
  <c r="W77" i="1"/>
  <c r="Q77" i="1"/>
  <c r="D77" i="1"/>
  <c r="B77" i="1"/>
  <c r="N77" i="1" s="1"/>
  <c r="AH76" i="1"/>
  <c r="AF76" i="1"/>
  <c r="AE76" i="1"/>
  <c r="AC76" i="1"/>
  <c r="AA76" i="1"/>
  <c r="Z76" i="1"/>
  <c r="Y76" i="1"/>
  <c r="W76" i="1"/>
  <c r="D76" i="1" s="1"/>
  <c r="Q76" i="1"/>
  <c r="N76" i="1"/>
  <c r="B76" i="1"/>
  <c r="O76" i="1" s="1"/>
  <c r="AG75" i="1"/>
  <c r="AF75" i="1"/>
  <c r="AE75" i="1"/>
  <c r="AC75" i="1"/>
  <c r="Z75" i="1"/>
  <c r="AA75" i="1" s="1"/>
  <c r="Y75" i="1"/>
  <c r="W75" i="1"/>
  <c r="Q75" i="1"/>
  <c r="D75" i="1"/>
  <c r="B75" i="1"/>
  <c r="N75" i="1" s="1"/>
  <c r="AH74" i="1"/>
  <c r="AF74" i="1"/>
  <c r="AE74" i="1"/>
  <c r="AC74" i="1"/>
  <c r="AA74" i="1"/>
  <c r="Z74" i="1"/>
  <c r="Y74" i="1"/>
  <c r="W74" i="1"/>
  <c r="D74" i="1" s="1"/>
  <c r="Q74" i="1"/>
  <c r="N74" i="1"/>
  <c r="B74" i="1"/>
  <c r="O74" i="1" s="1"/>
  <c r="AG73" i="1"/>
  <c r="AF73" i="1"/>
  <c r="AE73" i="1"/>
  <c r="AC73" i="1"/>
  <c r="Z73" i="1"/>
  <c r="AA73" i="1" s="1"/>
  <c r="Y73" i="1"/>
  <c r="W73" i="1"/>
  <c r="D73" i="1"/>
  <c r="B73" i="1"/>
  <c r="AF72" i="1"/>
  <c r="AE72" i="1"/>
  <c r="AC72" i="1"/>
  <c r="Z72" i="1"/>
  <c r="AA72" i="1" s="1"/>
  <c r="Y72" i="1"/>
  <c r="W72" i="1"/>
  <c r="Q72" i="1"/>
  <c r="O72" i="1"/>
  <c r="N72" i="1"/>
  <c r="D72" i="1"/>
  <c r="B72" i="1"/>
  <c r="AH71" i="1"/>
  <c r="AF71" i="1"/>
  <c r="AE71" i="1"/>
  <c r="AC71" i="1"/>
  <c r="AG71" i="1" s="1"/>
  <c r="AA71" i="1"/>
  <c r="Z71" i="1"/>
  <c r="Y71" i="1"/>
  <c r="W71" i="1"/>
  <c r="D71" i="1" s="1"/>
  <c r="Q71" i="1"/>
  <c r="B71" i="1"/>
  <c r="AF70" i="1"/>
  <c r="AE70" i="1"/>
  <c r="AC70" i="1"/>
  <c r="Z70" i="1"/>
  <c r="AA70" i="1" s="1"/>
  <c r="Y70" i="1"/>
  <c r="W70" i="1"/>
  <c r="Q70" i="1"/>
  <c r="O70" i="1"/>
  <c r="N70" i="1"/>
  <c r="D70" i="1"/>
  <c r="B70" i="1"/>
  <c r="AG69" i="1"/>
  <c r="AF69" i="1"/>
  <c r="AE69" i="1"/>
  <c r="AC69" i="1"/>
  <c r="AA69" i="1"/>
  <c r="Z69" i="1"/>
  <c r="Y69" i="1"/>
  <c r="W69" i="1"/>
  <c r="Q69" i="1"/>
  <c r="AH69" i="1" s="1"/>
  <c r="D69" i="1"/>
  <c r="B69" i="1"/>
  <c r="AF68" i="1"/>
  <c r="AE68" i="1"/>
  <c r="AC68" i="1"/>
  <c r="Z68" i="1"/>
  <c r="AA68" i="1" s="1"/>
  <c r="Y68" i="1"/>
  <c r="W68" i="1"/>
  <c r="Q68" i="1"/>
  <c r="O68" i="1"/>
  <c r="N68" i="1"/>
  <c r="D68" i="1"/>
  <c r="B68" i="1"/>
  <c r="AH67" i="1"/>
  <c r="AF67" i="1"/>
  <c r="AE67" i="1"/>
  <c r="AC67" i="1"/>
  <c r="AG67" i="1" s="1"/>
  <c r="AA67" i="1"/>
  <c r="Z67" i="1"/>
  <c r="Y67" i="1"/>
  <c r="W67" i="1"/>
  <c r="Q67" i="1"/>
  <c r="D67" i="1"/>
  <c r="B67" i="1"/>
  <c r="AF66" i="1"/>
  <c r="AE66" i="1"/>
  <c r="AC66" i="1"/>
  <c r="Z66" i="1"/>
  <c r="AA66" i="1" s="1"/>
  <c r="Y66" i="1"/>
  <c r="W66" i="1"/>
  <c r="Q66" i="1"/>
  <c r="O66" i="1"/>
  <c r="N66" i="1"/>
  <c r="D66" i="1"/>
  <c r="B66" i="1"/>
  <c r="AG65" i="1"/>
  <c r="AF65" i="1"/>
  <c r="AE65" i="1"/>
  <c r="AC65" i="1"/>
  <c r="AA65" i="1"/>
  <c r="Z65" i="1"/>
  <c r="Y65" i="1"/>
  <c r="W65" i="1"/>
  <c r="D65" i="1" s="1"/>
  <c r="Q65" i="1"/>
  <c r="AH65" i="1" s="1"/>
  <c r="B65" i="1"/>
  <c r="AF64" i="1"/>
  <c r="AE64" i="1"/>
  <c r="AC64" i="1"/>
  <c r="Z64" i="1"/>
  <c r="AA64" i="1" s="1"/>
  <c r="Y64" i="1"/>
  <c r="W64" i="1"/>
  <c r="Q64" i="1"/>
  <c r="O64" i="1"/>
  <c r="N64" i="1"/>
  <c r="D64" i="1"/>
  <c r="B64" i="1"/>
  <c r="AH63" i="1"/>
  <c r="AF63" i="1"/>
  <c r="AE63" i="1"/>
  <c r="AC63" i="1"/>
  <c r="AG63" i="1" s="1"/>
  <c r="AA63" i="1"/>
  <c r="Z63" i="1"/>
  <c r="Y63" i="1"/>
  <c r="W63" i="1"/>
  <c r="D63" i="1" s="1"/>
  <c r="Q63" i="1"/>
  <c r="B63" i="1"/>
  <c r="AF62" i="1"/>
  <c r="AE62" i="1"/>
  <c r="AC62" i="1"/>
  <c r="Z62" i="1"/>
  <c r="AA62" i="1" s="1"/>
  <c r="Y62" i="1"/>
  <c r="W62" i="1"/>
  <c r="Q62" i="1"/>
  <c r="O62" i="1"/>
  <c r="N62" i="1"/>
  <c r="D62" i="1"/>
  <c r="B62" i="1"/>
  <c r="AG61" i="1"/>
  <c r="AF61" i="1"/>
  <c r="AE61" i="1"/>
  <c r="AC61" i="1"/>
  <c r="AA61" i="1"/>
  <c r="Z61" i="1"/>
  <c r="Y61" i="1"/>
  <c r="W61" i="1"/>
  <c r="Q61" i="1"/>
  <c r="AH61" i="1" s="1"/>
  <c r="D61" i="1"/>
  <c r="B61" i="1"/>
  <c r="AF60" i="1"/>
  <c r="AE60" i="1"/>
  <c r="AC60" i="1"/>
  <c r="Z60" i="1"/>
  <c r="AA60" i="1" s="1"/>
  <c r="Y60" i="1"/>
  <c r="W60" i="1"/>
  <c r="Q60" i="1"/>
  <c r="O60" i="1"/>
  <c r="N60" i="1"/>
  <c r="D60" i="1"/>
  <c r="B60" i="1"/>
  <c r="AF59" i="1"/>
  <c r="AE59" i="1"/>
  <c r="AC59" i="1"/>
  <c r="AG59" i="1" s="1"/>
  <c r="AA59" i="1"/>
  <c r="Z59" i="1"/>
  <c r="Y59" i="1"/>
  <c r="W59" i="1"/>
  <c r="P59" i="1"/>
  <c r="Q59" i="1" s="1"/>
  <c r="AH59" i="1" s="1"/>
  <c r="N59" i="1"/>
  <c r="D59" i="1"/>
  <c r="B59" i="1"/>
  <c r="O59" i="1" s="1"/>
  <c r="AG58" i="1"/>
  <c r="AF58" i="1"/>
  <c r="AE58" i="1"/>
  <c r="AC58" i="1"/>
  <c r="AA58" i="1"/>
  <c r="Z58" i="1"/>
  <c r="Y58" i="1"/>
  <c r="W58" i="1"/>
  <c r="Q58" i="1"/>
  <c r="D58" i="1"/>
  <c r="B58" i="1"/>
  <c r="O58" i="1" s="1"/>
  <c r="AF57" i="1"/>
  <c r="AE57" i="1"/>
  <c r="AH57" i="1" s="1"/>
  <c r="AC57" i="1"/>
  <c r="AA57" i="1"/>
  <c r="Z57" i="1"/>
  <c r="Y57" i="1"/>
  <c r="W57" i="1"/>
  <c r="Q57" i="1"/>
  <c r="D57" i="1"/>
  <c r="B57" i="1"/>
  <c r="O57" i="1" s="1"/>
  <c r="AF56" i="1"/>
  <c r="AE56" i="1"/>
  <c r="AH56" i="1" s="1"/>
  <c r="AC56" i="1"/>
  <c r="AA56" i="1"/>
  <c r="Z56" i="1"/>
  <c r="Y56" i="1"/>
  <c r="W56" i="1"/>
  <c r="Q56" i="1"/>
  <c r="N56" i="1"/>
  <c r="D56" i="1"/>
  <c r="B56" i="1"/>
  <c r="O56" i="1" s="1"/>
  <c r="AG55" i="1"/>
  <c r="AF55" i="1"/>
  <c r="AE55" i="1"/>
  <c r="AH55" i="1" s="1"/>
  <c r="AC55" i="1"/>
  <c r="AA55" i="1"/>
  <c r="Z55" i="1"/>
  <c r="Y55" i="1"/>
  <c r="W55" i="1"/>
  <c r="Q55" i="1"/>
  <c r="N55" i="1"/>
  <c r="D55" i="1"/>
  <c r="B55" i="1"/>
  <c r="O55" i="1" s="1"/>
  <c r="AG54" i="1"/>
  <c r="AF54" i="1"/>
  <c r="AE54" i="1"/>
  <c r="AC54" i="1"/>
  <c r="AA54" i="1"/>
  <c r="Z54" i="1"/>
  <c r="Y54" i="1"/>
  <c r="W54" i="1"/>
  <c r="Q54" i="1"/>
  <c r="D54" i="1"/>
  <c r="B54" i="1"/>
  <c r="O54" i="1" s="1"/>
  <c r="AF53" i="1"/>
  <c r="AE53" i="1"/>
  <c r="AH53" i="1" s="1"/>
  <c r="AC53" i="1"/>
  <c r="AA53" i="1"/>
  <c r="Z53" i="1"/>
  <c r="Y53" i="1"/>
  <c r="W53" i="1"/>
  <c r="Q53" i="1"/>
  <c r="D53" i="1"/>
  <c r="B53" i="1"/>
  <c r="O53" i="1" s="1"/>
  <c r="AF52" i="1"/>
  <c r="AE52" i="1"/>
  <c r="AH52" i="1" s="1"/>
  <c r="AC52" i="1"/>
  <c r="AA52" i="1"/>
  <c r="Z52" i="1"/>
  <c r="Y52" i="1"/>
  <c r="W52" i="1"/>
  <c r="Q52" i="1"/>
  <c r="N52" i="1"/>
  <c r="D52" i="1"/>
  <c r="B52" i="1"/>
  <c r="O52" i="1" s="1"/>
  <c r="AG51" i="1"/>
  <c r="AF51" i="1"/>
  <c r="AE51" i="1"/>
  <c r="AH51" i="1" s="1"/>
  <c r="AC51" i="1"/>
  <c r="AA51" i="1"/>
  <c r="Z51" i="1"/>
  <c r="Y51" i="1"/>
  <c r="W51" i="1"/>
  <c r="Q51" i="1"/>
  <c r="N51" i="1"/>
  <c r="D51" i="1"/>
  <c r="B51" i="1"/>
  <c r="O51" i="1" s="1"/>
  <c r="AG50" i="1"/>
  <c r="AF50" i="1"/>
  <c r="AE50" i="1"/>
  <c r="AC50" i="1"/>
  <c r="AA50" i="1"/>
  <c r="Z50" i="1"/>
  <c r="Y50" i="1"/>
  <c r="W50" i="1"/>
  <c r="Q50" i="1"/>
  <c r="D50" i="1"/>
  <c r="B50" i="1"/>
  <c r="O50" i="1" s="1"/>
  <c r="AF49" i="1"/>
  <c r="AE49" i="1"/>
  <c r="AH49" i="1" s="1"/>
  <c r="AC49" i="1"/>
  <c r="AA49" i="1"/>
  <c r="Z49" i="1"/>
  <c r="Y49" i="1"/>
  <c r="W49" i="1"/>
  <c r="Q49" i="1"/>
  <c r="D49" i="1"/>
  <c r="B49" i="1"/>
  <c r="O49" i="1" s="1"/>
  <c r="AF48" i="1"/>
  <c r="AE48" i="1"/>
  <c r="AH48" i="1" s="1"/>
  <c r="AC48" i="1"/>
  <c r="AA48" i="1"/>
  <c r="Z48" i="1"/>
  <c r="Y48" i="1"/>
  <c r="W48" i="1"/>
  <c r="Q48" i="1"/>
  <c r="N48" i="1"/>
  <c r="D48" i="1"/>
  <c r="B48" i="1"/>
  <c r="O48" i="1" s="1"/>
  <c r="AG47" i="1"/>
  <c r="AF47" i="1"/>
  <c r="AE47" i="1"/>
  <c r="AH47" i="1" s="1"/>
  <c r="AC47" i="1"/>
  <c r="AA47" i="1"/>
  <c r="Z47" i="1"/>
  <c r="Y47" i="1"/>
  <c r="W47" i="1"/>
  <c r="Q47" i="1"/>
  <c r="N47" i="1"/>
  <c r="D47" i="1"/>
  <c r="B47" i="1"/>
  <c r="O47" i="1" s="1"/>
  <c r="AG46" i="1"/>
  <c r="AF46" i="1"/>
  <c r="AE46" i="1"/>
  <c r="AC46" i="1"/>
  <c r="AA46" i="1"/>
  <c r="Z46" i="1"/>
  <c r="Y46" i="1"/>
  <c r="W46" i="1"/>
  <c r="Q46" i="1"/>
  <c r="D46" i="1"/>
  <c r="B46" i="1"/>
  <c r="O46" i="1" s="1"/>
  <c r="AF45" i="1"/>
  <c r="AE45" i="1"/>
  <c r="AH45" i="1" s="1"/>
  <c r="AC45" i="1"/>
  <c r="AA45" i="1"/>
  <c r="Z45" i="1"/>
  <c r="Y45" i="1"/>
  <c r="W45" i="1"/>
  <c r="Q45" i="1"/>
  <c r="D45" i="1"/>
  <c r="B45" i="1"/>
  <c r="O45" i="1" s="1"/>
  <c r="AF44" i="1"/>
  <c r="AE44" i="1"/>
  <c r="AC44" i="1"/>
  <c r="AA44" i="1"/>
  <c r="Z44" i="1"/>
  <c r="Y44" i="1"/>
  <c r="W44" i="1"/>
  <c r="O44" i="1"/>
  <c r="D44" i="1"/>
  <c r="B44" i="1"/>
  <c r="N44" i="1" s="1"/>
  <c r="P44" i="1" s="1"/>
  <c r="Q44" i="1" s="1"/>
  <c r="AF43" i="1"/>
  <c r="AE43" i="1"/>
  <c r="AH43" i="1" s="1"/>
  <c r="AC43" i="1"/>
  <c r="Z43" i="1"/>
  <c r="AA43" i="1" s="1"/>
  <c r="Y43" i="1"/>
  <c r="W43" i="1"/>
  <c r="Q43" i="1"/>
  <c r="O43" i="1"/>
  <c r="N43" i="1"/>
  <c r="D43" i="1"/>
  <c r="B43" i="1"/>
  <c r="AG42" i="1"/>
  <c r="AF42" i="1"/>
  <c r="AE42" i="1"/>
  <c r="AC42" i="1"/>
  <c r="AA42" i="1"/>
  <c r="Z42" i="1"/>
  <c r="Y42" i="1"/>
  <c r="W42" i="1"/>
  <c r="Q42" i="1"/>
  <c r="AH42" i="1" s="1"/>
  <c r="O42" i="1"/>
  <c r="D42" i="1"/>
  <c r="B42" i="1"/>
  <c r="N42" i="1" s="1"/>
  <c r="AH41" i="1"/>
  <c r="AF41" i="1"/>
  <c r="AE41" i="1"/>
  <c r="AG41" i="1" s="1"/>
  <c r="AC41" i="1"/>
  <c r="Z41" i="1"/>
  <c r="AA41" i="1" s="1"/>
  <c r="Y41" i="1"/>
  <c r="W41" i="1"/>
  <c r="Q41" i="1"/>
  <c r="O41" i="1"/>
  <c r="N41" i="1"/>
  <c r="D41" i="1"/>
  <c r="B41" i="1"/>
  <c r="AH40" i="1"/>
  <c r="AF40" i="1"/>
  <c r="AE40" i="1"/>
  <c r="AC40" i="1"/>
  <c r="AG40" i="1" s="1"/>
  <c r="Z40" i="1"/>
  <c r="AA40" i="1" s="1"/>
  <c r="Y40" i="1"/>
  <c r="W40" i="1"/>
  <c r="D40" i="1" s="1"/>
  <c r="Q40" i="1"/>
  <c r="B40" i="1"/>
  <c r="N40" i="1" s="1"/>
  <c r="AH39" i="1"/>
  <c r="AF39" i="1"/>
  <c r="AE39" i="1"/>
  <c r="AC39" i="1"/>
  <c r="Z39" i="1"/>
  <c r="AA39" i="1" s="1"/>
  <c r="Y39" i="1"/>
  <c r="W39" i="1"/>
  <c r="Q39" i="1"/>
  <c r="O39" i="1"/>
  <c r="N39" i="1"/>
  <c r="D39" i="1"/>
  <c r="B39" i="1"/>
  <c r="AG38" i="1"/>
  <c r="AF38" i="1"/>
  <c r="AE38" i="1"/>
  <c r="AC38" i="1"/>
  <c r="AA38" i="1"/>
  <c r="Z38" i="1"/>
  <c r="Y38" i="1"/>
  <c r="W38" i="1"/>
  <c r="Q38" i="1"/>
  <c r="AH38" i="1" s="1"/>
  <c r="D38" i="1"/>
  <c r="B38" i="1"/>
  <c r="N38" i="1" s="1"/>
  <c r="AF37" i="1"/>
  <c r="AE37" i="1"/>
  <c r="AG37" i="1" s="1"/>
  <c r="AC37" i="1"/>
  <c r="Z37" i="1"/>
  <c r="AA37" i="1" s="1"/>
  <c r="Y37" i="1"/>
  <c r="W37" i="1"/>
  <c r="Q37" i="1"/>
  <c r="O37" i="1"/>
  <c r="N37" i="1"/>
  <c r="D37" i="1"/>
  <c r="B37" i="1"/>
  <c r="AH36" i="1"/>
  <c r="AF36" i="1"/>
  <c r="AE36" i="1"/>
  <c r="AC36" i="1"/>
  <c r="AG36" i="1" s="1"/>
  <c r="Z36" i="1"/>
  <c r="AA36" i="1" s="1"/>
  <c r="Y36" i="1"/>
  <c r="W36" i="1"/>
  <c r="D36" i="1" s="1"/>
  <c r="Q36" i="1"/>
  <c r="O36" i="1"/>
  <c r="B36" i="1"/>
  <c r="N36" i="1" s="1"/>
  <c r="AF35" i="1"/>
  <c r="AE35" i="1"/>
  <c r="AH35" i="1" s="1"/>
  <c r="AC35" i="1"/>
  <c r="Z35" i="1"/>
  <c r="AA35" i="1" s="1"/>
  <c r="Y35" i="1"/>
  <c r="W35" i="1"/>
  <c r="Q35" i="1"/>
  <c r="O35" i="1"/>
  <c r="N35" i="1"/>
  <c r="D35" i="1"/>
  <c r="B35" i="1"/>
  <c r="AG34" i="1"/>
  <c r="AF34" i="1"/>
  <c r="AE34" i="1"/>
  <c r="AC34" i="1"/>
  <c r="AA34" i="1"/>
  <c r="Z34" i="1"/>
  <c r="Y34" i="1"/>
  <c r="W34" i="1"/>
  <c r="Q34" i="1"/>
  <c r="AH34" i="1" s="1"/>
  <c r="O34" i="1"/>
  <c r="D34" i="1"/>
  <c r="B34" i="1"/>
  <c r="N34" i="1" s="1"/>
  <c r="AH33" i="1"/>
  <c r="AF33" i="1"/>
  <c r="AE33" i="1"/>
  <c r="AG33" i="1" s="1"/>
  <c r="AC33" i="1"/>
  <c r="Z33" i="1"/>
  <c r="AA33" i="1" s="1"/>
  <c r="Y33" i="1"/>
  <c r="W33" i="1"/>
  <c r="Q33" i="1"/>
  <c r="O33" i="1"/>
  <c r="N33" i="1"/>
  <c r="D33" i="1"/>
  <c r="B33" i="1"/>
  <c r="AF32" i="1"/>
  <c r="AE32" i="1"/>
  <c r="AC32" i="1"/>
  <c r="AG32" i="1" s="1"/>
  <c r="Z32" i="1"/>
  <c r="AA32" i="1" s="1"/>
  <c r="Y32" i="1"/>
  <c r="W32" i="1"/>
  <c r="D32" i="1"/>
  <c r="B32" i="1"/>
  <c r="O32" i="1" s="1"/>
  <c r="AF31" i="1"/>
  <c r="AE31" i="1"/>
  <c r="AH31" i="1" s="1"/>
  <c r="AC31" i="1"/>
  <c r="AA31" i="1"/>
  <c r="Z31" i="1"/>
  <c r="Y31" i="1"/>
  <c r="W31" i="1"/>
  <c r="Q31" i="1"/>
  <c r="N31" i="1"/>
  <c r="D31" i="1"/>
  <c r="B31" i="1"/>
  <c r="O31" i="1" s="1"/>
  <c r="AG30" i="1"/>
  <c r="AF30" i="1"/>
  <c r="AE30" i="1"/>
  <c r="AH30" i="1" s="1"/>
  <c r="AC30" i="1"/>
  <c r="AA30" i="1"/>
  <c r="Z30" i="1"/>
  <c r="Y30" i="1"/>
  <c r="W30" i="1"/>
  <c r="Q30" i="1"/>
  <c r="N30" i="1"/>
  <c r="D30" i="1"/>
  <c r="B30" i="1"/>
  <c r="O30" i="1" s="1"/>
  <c r="AG29" i="1"/>
  <c r="AF29" i="1"/>
  <c r="AE29" i="1"/>
  <c r="AC29" i="1"/>
  <c r="AA29" i="1"/>
  <c r="Z29" i="1"/>
  <c r="Y29" i="1"/>
  <c r="W29" i="1"/>
  <c r="Q29" i="1"/>
  <c r="D29" i="1"/>
  <c r="B29" i="1"/>
  <c r="O29" i="1" s="1"/>
  <c r="AF28" i="1"/>
  <c r="AE28" i="1"/>
  <c r="AH28" i="1" s="1"/>
  <c r="AC28" i="1"/>
  <c r="AA28" i="1"/>
  <c r="Z28" i="1"/>
  <c r="Y28" i="1"/>
  <c r="W28" i="1"/>
  <c r="Q28" i="1"/>
  <c r="D28" i="1"/>
  <c r="B28" i="1"/>
  <c r="O28" i="1" s="1"/>
  <c r="AF27" i="1"/>
  <c r="AE27" i="1"/>
  <c r="AH27" i="1" s="1"/>
  <c r="AC27" i="1"/>
  <c r="AA27" i="1"/>
  <c r="Z27" i="1"/>
  <c r="Y27" i="1"/>
  <c r="W27" i="1"/>
  <c r="Q27" i="1"/>
  <c r="N27" i="1"/>
  <c r="D27" i="1"/>
  <c r="B27" i="1"/>
  <c r="O27" i="1" s="1"/>
  <c r="AG26" i="1"/>
  <c r="AF26" i="1"/>
  <c r="AE26" i="1"/>
  <c r="AH26" i="1" s="1"/>
  <c r="AC26" i="1"/>
  <c r="AA26" i="1"/>
  <c r="Z26" i="1"/>
  <c r="Y26" i="1"/>
  <c r="W26" i="1"/>
  <c r="Q26" i="1"/>
  <c r="N26" i="1"/>
  <c r="D26" i="1"/>
  <c r="B26" i="1"/>
  <c r="O26" i="1" s="1"/>
  <c r="AG25" i="1"/>
  <c r="AF25" i="1"/>
  <c r="AE25" i="1"/>
  <c r="AC25" i="1"/>
  <c r="AA25" i="1"/>
  <c r="Z25" i="1"/>
  <c r="Y25" i="1"/>
  <c r="W25" i="1"/>
  <c r="Q25" i="1"/>
  <c r="D25" i="1"/>
  <c r="B25" i="1"/>
  <c r="O25" i="1" s="1"/>
  <c r="AF24" i="1"/>
  <c r="AE24" i="1"/>
  <c r="AH24" i="1" s="1"/>
  <c r="AC24" i="1"/>
  <c r="AA24" i="1"/>
  <c r="Z24" i="1"/>
  <c r="Y24" i="1"/>
  <c r="W24" i="1"/>
  <c r="Q24" i="1"/>
  <c r="D24" i="1"/>
  <c r="B24" i="1"/>
  <c r="O24" i="1" s="1"/>
  <c r="AF23" i="1"/>
  <c r="AE23" i="1"/>
  <c r="AH23" i="1" s="1"/>
  <c r="AC23" i="1"/>
  <c r="AA23" i="1"/>
  <c r="Z23" i="1"/>
  <c r="Y23" i="1"/>
  <c r="W23" i="1"/>
  <c r="Q23" i="1"/>
  <c r="N23" i="1"/>
  <c r="D23" i="1"/>
  <c r="B23" i="1"/>
  <c r="O23" i="1" s="1"/>
  <c r="AG22" i="1"/>
  <c r="AF22" i="1"/>
  <c r="AE22" i="1"/>
  <c r="AH22" i="1" s="1"/>
  <c r="AC22" i="1"/>
  <c r="AA22" i="1"/>
  <c r="Z22" i="1"/>
  <c r="Y22" i="1"/>
  <c r="W22" i="1"/>
  <c r="Q22" i="1"/>
  <c r="N22" i="1"/>
  <c r="D22" i="1"/>
  <c r="B22" i="1"/>
  <c r="O22" i="1" s="1"/>
  <c r="AG21" i="1"/>
  <c r="AF21" i="1"/>
  <c r="AE21" i="1"/>
  <c r="AC21" i="1"/>
  <c r="AA21" i="1"/>
  <c r="Z21" i="1"/>
  <c r="Y21" i="1"/>
  <c r="W21" i="1"/>
  <c r="Q21" i="1"/>
  <c r="D21" i="1"/>
  <c r="B21" i="1"/>
  <c r="O21" i="1" s="1"/>
  <c r="AF20" i="1"/>
  <c r="AE20" i="1"/>
  <c r="AH20" i="1" s="1"/>
  <c r="AC20" i="1"/>
  <c r="AA20" i="1"/>
  <c r="Z20" i="1"/>
  <c r="Y20" i="1"/>
  <c r="W20" i="1"/>
  <c r="Q20" i="1"/>
  <c r="D20" i="1"/>
  <c r="B20" i="1"/>
  <c r="O20" i="1" s="1"/>
  <c r="AF19" i="1"/>
  <c r="AE19" i="1"/>
  <c r="AH19" i="1" s="1"/>
  <c r="AC19" i="1"/>
  <c r="AA19" i="1"/>
  <c r="Z19" i="1"/>
  <c r="Y19" i="1"/>
  <c r="W19" i="1"/>
  <c r="Q19" i="1"/>
  <c r="N19" i="1"/>
  <c r="D19" i="1"/>
  <c r="B19" i="1"/>
  <c r="O19" i="1" s="1"/>
  <c r="AF18" i="1"/>
  <c r="AE18" i="1"/>
  <c r="AH18" i="1" s="1"/>
  <c r="AC18" i="1"/>
  <c r="AG18" i="1" s="1"/>
  <c r="AA18" i="1"/>
  <c r="Z18" i="1"/>
  <c r="Y18" i="1"/>
  <c r="W18" i="1"/>
  <c r="Q18" i="1"/>
  <c r="O18" i="1"/>
  <c r="N18" i="1"/>
  <c r="P18" i="1" s="1"/>
  <c r="D18" i="1"/>
  <c r="B18" i="1"/>
  <c r="AH17" i="1"/>
  <c r="AF17" i="1"/>
  <c r="AE17" i="1"/>
  <c r="AC17" i="1"/>
  <c r="AG17" i="1" s="1"/>
  <c r="Z17" i="1"/>
  <c r="AA17" i="1" s="1"/>
  <c r="Y17" i="1"/>
  <c r="W17" i="1"/>
  <c r="Q17" i="1"/>
  <c r="D17" i="1"/>
  <c r="B17" i="1"/>
  <c r="N17" i="1" s="1"/>
  <c r="AF16" i="1"/>
  <c r="AE16" i="1"/>
  <c r="AG16" i="1" s="1"/>
  <c r="AC16" i="1"/>
  <c r="Z16" i="1"/>
  <c r="AA16" i="1" s="1"/>
  <c r="Y16" i="1"/>
  <c r="W16" i="1"/>
  <c r="Q16" i="1"/>
  <c r="O16" i="1"/>
  <c r="N16" i="1"/>
  <c r="D16" i="1"/>
  <c r="B16" i="1"/>
  <c r="AG15" i="1"/>
  <c r="AF15" i="1"/>
  <c r="AE15" i="1"/>
  <c r="AC15" i="1"/>
  <c r="Z15" i="1"/>
  <c r="AA15" i="1" s="1"/>
  <c r="Y15" i="1"/>
  <c r="W15" i="1"/>
  <c r="Q15" i="1"/>
  <c r="AH15" i="1" s="1"/>
  <c r="O15" i="1"/>
  <c r="D15" i="1"/>
  <c r="B15" i="1"/>
  <c r="N15" i="1" s="1"/>
  <c r="AF14" i="1"/>
  <c r="AE14" i="1"/>
  <c r="AG14" i="1" s="1"/>
  <c r="AC14" i="1"/>
  <c r="Z14" i="1"/>
  <c r="AA14" i="1" s="1"/>
  <c r="Y14" i="1"/>
  <c r="W14" i="1"/>
  <c r="Q14" i="1"/>
  <c r="O14" i="1"/>
  <c r="N14" i="1"/>
  <c r="D14" i="1"/>
  <c r="B14" i="1"/>
  <c r="AH13" i="1"/>
  <c r="AF13" i="1"/>
  <c r="AE13" i="1"/>
  <c r="AC13" i="1"/>
  <c r="AG13" i="1" s="1"/>
  <c r="AA13" i="1"/>
  <c r="Z13" i="1"/>
  <c r="Y13" i="1"/>
  <c r="W13" i="1"/>
  <c r="Q13" i="1"/>
  <c r="D13" i="1"/>
  <c r="B13" i="1"/>
  <c r="O13" i="1" s="1"/>
  <c r="AF12" i="1"/>
  <c r="AE12" i="1"/>
  <c r="AH12" i="1" s="1"/>
  <c r="AC12" i="1"/>
  <c r="Z12" i="1"/>
  <c r="AA12" i="1" s="1"/>
  <c r="Y12" i="1"/>
  <c r="W12" i="1"/>
  <c r="Q12" i="1"/>
  <c r="O12" i="1"/>
  <c r="N12" i="1"/>
  <c r="D12" i="1"/>
  <c r="B12" i="1"/>
  <c r="AH11" i="1"/>
  <c r="AF11" i="1"/>
  <c r="AE11" i="1"/>
  <c r="AC11" i="1"/>
  <c r="AG11" i="1" s="1"/>
  <c r="AA11" i="1"/>
  <c r="Z11" i="1"/>
  <c r="Y11" i="1"/>
  <c r="W11" i="1"/>
  <c r="Q11" i="1"/>
  <c r="D11" i="1"/>
  <c r="B11" i="1"/>
  <c r="O11" i="1" s="1"/>
  <c r="AF10" i="1"/>
  <c r="AE10" i="1"/>
  <c r="AH10" i="1" s="1"/>
  <c r="AC10" i="1"/>
  <c r="Z10" i="1"/>
  <c r="AA10" i="1" s="1"/>
  <c r="Y10" i="1"/>
  <c r="W10" i="1"/>
  <c r="Q10" i="1"/>
  <c r="O10" i="1"/>
  <c r="N10" i="1"/>
  <c r="D10" i="1"/>
  <c r="B10" i="1"/>
  <c r="AH9" i="1"/>
  <c r="AF9" i="1"/>
  <c r="AE9" i="1"/>
  <c r="AC9" i="1"/>
  <c r="AG9" i="1" s="1"/>
  <c r="AA9" i="1"/>
  <c r="Z9" i="1"/>
  <c r="Y9" i="1"/>
  <c r="W9" i="1"/>
  <c r="Q9" i="1"/>
  <c r="D9" i="1"/>
  <c r="B9" i="1"/>
  <c r="O9" i="1" s="1"/>
  <c r="AF8" i="1"/>
  <c r="AE8" i="1"/>
  <c r="AH8" i="1" s="1"/>
  <c r="AC8" i="1"/>
  <c r="Z8" i="1"/>
  <c r="AA8" i="1" s="1"/>
  <c r="Y8" i="1"/>
  <c r="W8" i="1"/>
  <c r="Q8" i="1"/>
  <c r="O8" i="1"/>
  <c r="N8" i="1"/>
  <c r="D8" i="1"/>
  <c r="B8" i="1"/>
  <c r="AH7" i="1"/>
  <c r="AF7" i="1"/>
  <c r="AE7" i="1"/>
  <c r="AC7" i="1"/>
  <c r="AG7" i="1" s="1"/>
  <c r="AA7" i="1"/>
  <c r="Z7" i="1"/>
  <c r="Y7" i="1"/>
  <c r="W7" i="1"/>
  <c r="Q7" i="1"/>
  <c r="D7" i="1"/>
  <c r="B7" i="1"/>
  <c r="O7" i="1" s="1"/>
  <c r="AF6" i="1"/>
  <c r="AE6" i="1"/>
  <c r="AH6" i="1" s="1"/>
  <c r="AC6" i="1"/>
  <c r="Z6" i="1"/>
  <c r="AA6" i="1" s="1"/>
  <c r="Y6" i="1"/>
  <c r="W6" i="1"/>
  <c r="Q6" i="1"/>
  <c r="O6" i="1"/>
  <c r="N6" i="1"/>
  <c r="D6" i="1"/>
  <c r="B6" i="1"/>
  <c r="AH5" i="1"/>
  <c r="AF5" i="1"/>
  <c r="AE5" i="1"/>
  <c r="AC5" i="1"/>
  <c r="AG5" i="1" s="1"/>
  <c r="AA5" i="1"/>
  <c r="Z5" i="1"/>
  <c r="Y5" i="1"/>
  <c r="W5" i="1"/>
  <c r="Q5" i="1"/>
  <c r="D5" i="1"/>
  <c r="B5" i="1"/>
  <c r="O5" i="1" s="1"/>
  <c r="AF4" i="1"/>
  <c r="AE4" i="1"/>
  <c r="AH4" i="1" s="1"/>
  <c r="AC4" i="1"/>
  <c r="Z4" i="1"/>
  <c r="AA4" i="1" s="1"/>
  <c r="Y4" i="1"/>
  <c r="W4" i="1"/>
  <c r="Q4" i="1"/>
  <c r="O4" i="1"/>
  <c r="N4" i="1"/>
  <c r="D4" i="1"/>
  <c r="B4" i="1"/>
  <c r="AH3" i="1"/>
  <c r="AF3" i="1"/>
  <c r="AE3" i="1"/>
  <c r="AC3" i="1"/>
  <c r="AG3" i="1" s="1"/>
  <c r="AA3" i="1"/>
  <c r="Z3" i="1"/>
  <c r="Y3" i="1"/>
  <c r="W3" i="1"/>
  <c r="Q3" i="1"/>
  <c r="D3" i="1"/>
  <c r="B3" i="1"/>
  <c r="O3" i="1" s="1"/>
  <c r="AF2" i="1"/>
  <c r="AE2" i="1"/>
  <c r="AH2" i="1" s="1"/>
  <c r="AC2" i="1"/>
  <c r="Z2" i="1"/>
  <c r="AA2" i="1" s="1"/>
  <c r="Y2" i="1"/>
  <c r="W2" i="1"/>
  <c r="Q2" i="1"/>
  <c r="O2" i="1"/>
  <c r="N2" i="1"/>
  <c r="D2" i="1"/>
  <c r="B2" i="1"/>
  <c r="N172" i="2" l="1"/>
  <c r="P172" i="2" s="1"/>
  <c r="Q172" i="2" s="1"/>
  <c r="N520" i="2"/>
  <c r="O525" i="2"/>
  <c r="O528" i="2"/>
  <c r="N545" i="2"/>
  <c r="P545" i="2" s="1"/>
  <c r="Q545" i="2" s="1"/>
  <c r="O883" i="2"/>
  <c r="O179" i="2"/>
  <c r="N196" i="2"/>
  <c r="O370" i="2"/>
  <c r="N378" i="2"/>
  <c r="O476" i="2"/>
  <c r="N822" i="2"/>
  <c r="P822" i="2" s="1"/>
  <c r="Q822" i="2" s="1"/>
  <c r="O889" i="2"/>
  <c r="O1015" i="2"/>
  <c r="O1021" i="2"/>
  <c r="N1412" i="2"/>
  <c r="N802" i="2"/>
  <c r="O814" i="2"/>
  <c r="O1171" i="2"/>
  <c r="N1197" i="2"/>
  <c r="O1271" i="2"/>
  <c r="N1323" i="2"/>
  <c r="O918" i="2"/>
  <c r="N971" i="2"/>
  <c r="N1216" i="2"/>
  <c r="O1228" i="2"/>
  <c r="N102" i="2"/>
  <c r="P102" i="2" s="1"/>
  <c r="Q102" i="2" s="1"/>
  <c r="N89" i="2"/>
  <c r="P89" i="2" s="1"/>
  <c r="Q89" i="2" s="1"/>
  <c r="N159" i="2"/>
  <c r="P159" i="2" s="1"/>
  <c r="Q159" i="2" s="1"/>
  <c r="N167" i="2"/>
  <c r="O243" i="2"/>
  <c r="N252" i="2"/>
  <c r="O334" i="2"/>
  <c r="N343" i="2"/>
  <c r="P343" i="2" s="1"/>
  <c r="Q343" i="2" s="1"/>
  <c r="N700" i="2"/>
  <c r="N702" i="2"/>
  <c r="O944" i="2"/>
  <c r="N959" i="2"/>
  <c r="N1033" i="2"/>
  <c r="O1140" i="2"/>
  <c r="O1175" i="2"/>
  <c r="O1284" i="2"/>
  <c r="N1359" i="2"/>
  <c r="N1361" i="2"/>
  <c r="N1365" i="2"/>
  <c r="O1401" i="2"/>
  <c r="O1466" i="2"/>
  <c r="N75" i="2"/>
  <c r="O200" i="2"/>
  <c r="O359" i="2"/>
  <c r="N486" i="2"/>
  <c r="P486" i="2" s="1"/>
  <c r="Q486" i="2" s="1"/>
  <c r="O706" i="2"/>
  <c r="O738" i="2"/>
  <c r="O853" i="2"/>
  <c r="O899" i="2"/>
  <c r="O942" i="2"/>
  <c r="O727" i="2"/>
  <c r="O902" i="2"/>
  <c r="N119" i="2"/>
  <c r="O487" i="2"/>
  <c r="O25" i="2"/>
  <c r="O215" i="2"/>
  <c r="O241" i="2"/>
  <c r="O277" i="2"/>
  <c r="O310" i="2"/>
  <c r="O365" i="2"/>
  <c r="N376" i="2"/>
  <c r="O478" i="2"/>
  <c r="N539" i="2"/>
  <c r="P539" i="2" s="1"/>
  <c r="Q539" i="2" s="1"/>
  <c r="N637" i="2"/>
  <c r="N642" i="2"/>
  <c r="N724" i="2"/>
  <c r="O762" i="2"/>
  <c r="N788" i="2"/>
  <c r="O845" i="2"/>
  <c r="N874" i="2"/>
  <c r="P874" i="2" s="1"/>
  <c r="Q874" i="2" s="1"/>
  <c r="N898" i="2"/>
  <c r="N906" i="2"/>
  <c r="O923" i="2"/>
  <c r="N929" i="2"/>
  <c r="O933" i="2"/>
  <c r="N967" i="2"/>
  <c r="O989" i="2"/>
  <c r="O1035" i="2"/>
  <c r="N1102" i="2"/>
  <c r="N1104" i="2"/>
  <c r="N1108" i="2"/>
  <c r="N1110" i="2"/>
  <c r="O1160" i="2"/>
  <c r="N1260" i="2"/>
  <c r="O1303" i="2"/>
  <c r="O9" i="2"/>
  <c r="O56" i="2"/>
  <c r="O79" i="2"/>
  <c r="N128" i="2"/>
  <c r="O143" i="2"/>
  <c r="N298" i="2"/>
  <c r="N434" i="2"/>
  <c r="P434" i="2" s="1"/>
  <c r="Q434" i="2" s="1"/>
  <c r="O445" i="2"/>
  <c r="N480" i="2"/>
  <c r="P480" i="2" s="1"/>
  <c r="Q480" i="2" s="1"/>
  <c r="O516" i="2"/>
  <c r="O554" i="2"/>
  <c r="O558" i="2"/>
  <c r="O565" i="2"/>
  <c r="O601" i="2"/>
  <c r="N633" i="2"/>
  <c r="O684" i="2"/>
  <c r="O735" i="2"/>
  <c r="N770" i="2"/>
  <c r="O859" i="2"/>
  <c r="O862" i="2"/>
  <c r="N963" i="2"/>
  <c r="N1027" i="2"/>
  <c r="N1070" i="2"/>
  <c r="O1152" i="2"/>
  <c r="O1169" i="2"/>
  <c r="O1173" i="2"/>
  <c r="N1188" i="2"/>
  <c r="O1272" i="2"/>
  <c r="N1322" i="2"/>
  <c r="O1328" i="2"/>
  <c r="O1341" i="2"/>
  <c r="N1343" i="2"/>
  <c r="O1349" i="2"/>
  <c r="N1409" i="2"/>
  <c r="N1414" i="2"/>
  <c r="N1427" i="2"/>
  <c r="O1436" i="2"/>
  <c r="O1443" i="2"/>
  <c r="N1429" i="2"/>
  <c r="N1457" i="2"/>
  <c r="N1468" i="2"/>
  <c r="O318" i="2"/>
  <c r="O320" i="2"/>
  <c r="N402" i="2"/>
  <c r="N437" i="2"/>
  <c r="O452" i="2"/>
  <c r="N454" i="2"/>
  <c r="N456" i="2"/>
  <c r="N458" i="2"/>
  <c r="N460" i="2"/>
  <c r="N462" i="2"/>
  <c r="P462" i="2" s="1"/>
  <c r="Q462" i="2" s="1"/>
  <c r="N541" i="2"/>
  <c r="P541" i="2" s="1"/>
  <c r="Q541" i="2" s="1"/>
  <c r="O543" i="2"/>
  <c r="N590" i="2"/>
  <c r="P590" i="2" s="1"/>
  <c r="Q590" i="2" s="1"/>
  <c r="N665" i="2"/>
  <c r="O665" i="2"/>
  <c r="O715" i="2"/>
  <c r="N715" i="2"/>
  <c r="N736" i="2"/>
  <c r="O736" i="2"/>
  <c r="O797" i="2"/>
  <c r="N818" i="2"/>
  <c r="O818" i="2"/>
  <c r="O891" i="2"/>
  <c r="N891" i="2"/>
  <c r="N910" i="2"/>
  <c r="O910" i="2"/>
  <c r="N1040" i="2"/>
  <c r="O1040" i="2"/>
  <c r="O661" i="2"/>
  <c r="N661" i="2"/>
  <c r="N669" i="2"/>
  <c r="O669" i="2"/>
  <c r="N695" i="2"/>
  <c r="P695" i="2" s="1"/>
  <c r="Q695" i="2" s="1"/>
  <c r="O695" i="2"/>
  <c r="N739" i="2"/>
  <c r="O739" i="2"/>
  <c r="N836" i="2"/>
  <c r="O836" i="2"/>
  <c r="O876" i="2"/>
  <c r="N876" i="2"/>
  <c r="O7" i="2"/>
  <c r="O13" i="2"/>
  <c r="O29" i="2"/>
  <c r="N54" i="2"/>
  <c r="O65" i="2"/>
  <c r="O81" i="2"/>
  <c r="O92" i="2"/>
  <c r="O115" i="2"/>
  <c r="N126" i="2"/>
  <c r="O135" i="2"/>
  <c r="O151" i="2"/>
  <c r="N157" i="2"/>
  <c r="N194" i="2"/>
  <c r="N213" i="2"/>
  <c r="O300" i="2"/>
  <c r="O324" i="2"/>
  <c r="O332" i="2"/>
  <c r="O366" i="2"/>
  <c r="O372" i="2"/>
  <c r="N400" i="2"/>
  <c r="P400" i="2" s="1"/>
  <c r="Q400" i="2" s="1"/>
  <c r="O406" i="2"/>
  <c r="O517" i="2"/>
  <c r="N519" i="2"/>
  <c r="P519" i="2" s="1"/>
  <c r="Q519" i="2" s="1"/>
  <c r="O648" i="2"/>
  <c r="N648" i="2"/>
  <c r="O667" i="2"/>
  <c r="N667" i="2"/>
  <c r="O671" i="2"/>
  <c r="O673" i="2"/>
  <c r="N673" i="2"/>
  <c r="P673" i="2" s="1"/>
  <c r="Q673" i="2" s="1"/>
  <c r="N677" i="2"/>
  <c r="N728" i="2"/>
  <c r="O728" i="2"/>
  <c r="O746" i="2"/>
  <c r="N746" i="2"/>
  <c r="O763" i="2"/>
  <c r="N763" i="2"/>
  <c r="N794" i="2"/>
  <c r="O794" i="2"/>
  <c r="O808" i="2"/>
  <c r="N808" i="2"/>
  <c r="P808" i="2" s="1"/>
  <c r="Q808" i="2" s="1"/>
  <c r="O827" i="2"/>
  <c r="N827" i="2"/>
  <c r="N872" i="2"/>
  <c r="O872" i="2"/>
  <c r="O894" i="2"/>
  <c r="N894" i="2"/>
  <c r="O922" i="2"/>
  <c r="N922" i="2"/>
  <c r="O1080" i="2"/>
  <c r="N1080" i="2"/>
  <c r="P1080" i="2" s="1"/>
  <c r="Q1080" i="2" s="1"/>
  <c r="O19" i="2"/>
  <c r="O46" i="2"/>
  <c r="O58" i="2"/>
  <c r="O63" i="2"/>
  <c r="N100" i="2"/>
  <c r="N110" i="2"/>
  <c r="N112" i="2"/>
  <c r="P112" i="2" s="1"/>
  <c r="Q112" i="2" s="1"/>
  <c r="O130" i="2"/>
  <c r="N147" i="2"/>
  <c r="O170" i="2"/>
  <c r="N177" i="2"/>
  <c r="O184" i="2"/>
  <c r="N190" i="2"/>
  <c r="N209" i="2"/>
  <c r="O259" i="2"/>
  <c r="N274" i="2"/>
  <c r="N291" i="2"/>
  <c r="N314" i="2"/>
  <c r="N322" i="2"/>
  <c r="O336" i="2"/>
  <c r="O369" i="2"/>
  <c r="O409" i="2"/>
  <c r="N440" i="2"/>
  <c r="N471" i="2"/>
  <c r="O576" i="2"/>
  <c r="N598" i="2"/>
  <c r="O600" i="2"/>
  <c r="N603" i="2"/>
  <c r="O603" i="2"/>
  <c r="N614" i="2"/>
  <c r="O693" i="2"/>
  <c r="N693" i="2"/>
  <c r="N747" i="2"/>
  <c r="O747" i="2"/>
  <c r="N786" i="2"/>
  <c r="O786" i="2"/>
  <c r="N857" i="2"/>
  <c r="O857" i="2"/>
  <c r="O878" i="2"/>
  <c r="N878" i="2"/>
  <c r="O915" i="2"/>
  <c r="N915" i="2"/>
  <c r="O1150" i="2"/>
  <c r="N1150" i="2"/>
  <c r="O1300" i="2"/>
  <c r="N1396" i="2"/>
  <c r="P1396" i="2" s="1"/>
  <c r="Q1396" i="2" s="1"/>
  <c r="N995" i="2"/>
  <c r="N1061" i="2"/>
  <c r="N1177" i="2"/>
  <c r="P1177" i="2" s="1"/>
  <c r="Q1177" i="2" s="1"/>
  <c r="N1181" i="2"/>
  <c r="N1187" i="2"/>
  <c r="N1212" i="2"/>
  <c r="N1221" i="2"/>
  <c r="N1238" i="2"/>
  <c r="O1240" i="2"/>
  <c r="O1247" i="2"/>
  <c r="O1251" i="2"/>
  <c r="O1253" i="2"/>
  <c r="N1268" i="2"/>
  <c r="N1280" i="2"/>
  <c r="O1310" i="2"/>
  <c r="N1318" i="2"/>
  <c r="N1338" i="2"/>
  <c r="N1433" i="2"/>
  <c r="O1485" i="2"/>
  <c r="O716" i="2"/>
  <c r="O936" i="2"/>
  <c r="N940" i="2"/>
  <c r="N957" i="2"/>
  <c r="O987" i="2"/>
  <c r="N1000" i="2"/>
  <c r="O1007" i="2"/>
  <c r="N1045" i="2"/>
  <c r="O1090" i="2"/>
  <c r="N1100" i="2"/>
  <c r="N1117" i="2"/>
  <c r="N1119" i="2"/>
  <c r="O1132" i="2"/>
  <c r="O1191" i="2"/>
  <c r="N1199" i="2"/>
  <c r="O1236" i="2"/>
  <c r="N1290" i="2"/>
  <c r="N1297" i="2"/>
  <c r="O1330" i="2"/>
  <c r="N1357" i="2"/>
  <c r="N1428" i="2"/>
  <c r="P1428" i="2" s="1"/>
  <c r="Q1428" i="2" s="1"/>
  <c r="O1474" i="2"/>
  <c r="O1481" i="2"/>
  <c r="N1484" i="2"/>
  <c r="O109" i="2"/>
  <c r="O113" i="2"/>
  <c r="N124" i="2"/>
  <c r="O132" i="2"/>
  <c r="O137" i="2"/>
  <c r="N181" i="2"/>
  <c r="N211" i="2"/>
  <c r="N265" i="2"/>
  <c r="N289" i="2"/>
  <c r="O293" i="2"/>
  <c r="N302" i="2"/>
  <c r="N328" i="2"/>
  <c r="N330" i="2"/>
  <c r="O363" i="2"/>
  <c r="N386" i="2"/>
  <c r="P386" i="2" s="1"/>
  <c r="Q386" i="2" s="1"/>
  <c r="N389" i="2"/>
  <c r="N416" i="2"/>
  <c r="P416" i="2" s="1"/>
  <c r="Q416" i="2" s="1"/>
  <c r="O428" i="2"/>
  <c r="O443" i="2"/>
  <c r="N465" i="2"/>
  <c r="O513" i="2"/>
  <c r="N524" i="2"/>
  <c r="P524" i="2" s="1"/>
  <c r="Q524" i="2" s="1"/>
  <c r="O546" i="2"/>
  <c r="O578" i="2"/>
  <c r="N591" i="2"/>
  <c r="N596" i="2"/>
  <c r="P596" i="2" s="1"/>
  <c r="Q596" i="2" s="1"/>
  <c r="N610" i="2"/>
  <c r="N632" i="2"/>
  <c r="O657" i="2"/>
  <c r="O668" i="2"/>
  <c r="N681" i="2"/>
  <c r="O694" i="2"/>
  <c r="O696" i="2"/>
  <c r="O704" i="2"/>
  <c r="N720" i="2"/>
  <c r="N722" i="2"/>
  <c r="O723" i="2"/>
  <c r="N744" i="2"/>
  <c r="O745" i="2"/>
  <c r="N768" i="2"/>
  <c r="P768" i="2" s="1"/>
  <c r="Q768" i="2" s="1"/>
  <c r="N779" i="2"/>
  <c r="N783" i="2"/>
  <c r="O811" i="2"/>
  <c r="O823" i="2"/>
  <c r="O843" i="2"/>
  <c r="O868" i="2"/>
  <c r="N868" i="2"/>
  <c r="O885" i="2"/>
  <c r="N892" i="2"/>
  <c r="O892" i="2"/>
  <c r="O905" i="2"/>
  <c r="N905" i="2"/>
  <c r="P905" i="2" s="1"/>
  <c r="Q905" i="2" s="1"/>
  <c r="N938" i="2"/>
  <c r="O938" i="2"/>
  <c r="O980" i="2"/>
  <c r="N980" i="2"/>
  <c r="O1002" i="2"/>
  <c r="N1002" i="2"/>
  <c r="N1010" i="2"/>
  <c r="O1010" i="2"/>
  <c r="O1043" i="2"/>
  <c r="N1043" i="2"/>
  <c r="O1093" i="2"/>
  <c r="N1093" i="2"/>
  <c r="N1107" i="2"/>
  <c r="O1107" i="2"/>
  <c r="O1244" i="2"/>
  <c r="N1244" i="2"/>
  <c r="P1244" i="2" s="1"/>
  <c r="Q1244" i="2" s="1"/>
  <c r="O1286" i="2"/>
  <c r="N1286" i="2"/>
  <c r="P1286" i="2" s="1"/>
  <c r="Q1286" i="2" s="1"/>
  <c r="N1418" i="2"/>
  <c r="O1418" i="2"/>
  <c r="O5" i="2"/>
  <c r="O17" i="2"/>
  <c r="N31" i="2"/>
  <c r="O61" i="2"/>
  <c r="O69" i="2"/>
  <c r="N77" i="2"/>
  <c r="O141" i="2"/>
  <c r="O145" i="2"/>
  <c r="N192" i="2"/>
  <c r="O251" i="2"/>
  <c r="O261" i="2"/>
  <c r="N267" i="2"/>
  <c r="N269" i="2"/>
  <c r="N295" i="2"/>
  <c r="P295" i="2" s="1"/>
  <c r="Q295" i="2" s="1"/>
  <c r="N326" i="2"/>
  <c r="O354" i="2"/>
  <c r="N358" i="2"/>
  <c r="O375" i="2"/>
  <c r="N382" i="2"/>
  <c r="O396" i="2"/>
  <c r="N463" i="2"/>
  <c r="N490" i="2"/>
  <c r="P490" i="2" s="1"/>
  <c r="Q490" i="2" s="1"/>
  <c r="O495" i="2"/>
  <c r="N498" i="2"/>
  <c r="P498" i="2" s="1"/>
  <c r="Q498" i="2" s="1"/>
  <c r="N504" i="2"/>
  <c r="N506" i="2"/>
  <c r="O522" i="2"/>
  <c r="O15" i="2"/>
  <c r="N43" i="2"/>
  <c r="O67" i="2"/>
  <c r="O83" i="2"/>
  <c r="N98" i="2"/>
  <c r="N104" i="2"/>
  <c r="O107" i="2"/>
  <c r="N121" i="2"/>
  <c r="P121" i="2" s="1"/>
  <c r="Q121" i="2" s="1"/>
  <c r="O149" i="2"/>
  <c r="N165" i="2"/>
  <c r="N175" i="2"/>
  <c r="O198" i="2"/>
  <c r="N244" i="2"/>
  <c r="N246" i="2"/>
  <c r="O249" i="2"/>
  <c r="N255" i="2"/>
  <c r="O270" i="2"/>
  <c r="O308" i="2"/>
  <c r="O316" i="2"/>
  <c r="O360" i="2"/>
  <c r="O367" i="2"/>
  <c r="O373" i="2"/>
  <c r="O380" i="2"/>
  <c r="O392" i="2"/>
  <c r="O404" i="2"/>
  <c r="N420" i="2"/>
  <c r="P420" i="2" s="1"/>
  <c r="Q420" i="2" s="1"/>
  <c r="N423" i="2"/>
  <c r="P423" i="2" s="1"/>
  <c r="Q423" i="2" s="1"/>
  <c r="O425" i="2"/>
  <c r="N427" i="2"/>
  <c r="P427" i="2" s="1"/>
  <c r="Q427" i="2" s="1"/>
  <c r="O431" i="2"/>
  <c r="N433" i="2"/>
  <c r="P433" i="2" s="1"/>
  <c r="Q433" i="2" s="1"/>
  <c r="O438" i="2"/>
  <c r="O474" i="2"/>
  <c r="N483" i="2"/>
  <c r="O492" i="2"/>
  <c r="N494" i="2"/>
  <c r="P494" i="2" s="1"/>
  <c r="Q494" i="2" s="1"/>
  <c r="O503" i="2"/>
  <c r="N509" i="2"/>
  <c r="P509" i="2" s="1"/>
  <c r="Q509" i="2" s="1"/>
  <c r="N515" i="2"/>
  <c r="P515" i="2" s="1"/>
  <c r="Q515" i="2" s="1"/>
  <c r="O547" i="2"/>
  <c r="N549" i="2"/>
  <c r="P549" i="2" s="1"/>
  <c r="Q549" i="2" s="1"/>
  <c r="N557" i="2"/>
  <c r="P557" i="2" s="1"/>
  <c r="Q557" i="2" s="1"/>
  <c r="N564" i="2"/>
  <c r="P564" i="2" s="1"/>
  <c r="Q564" i="2" s="1"/>
  <c r="N588" i="2"/>
  <c r="O595" i="2"/>
  <c r="N606" i="2"/>
  <c r="N622" i="2"/>
  <c r="P622" i="2" s="1"/>
  <c r="Q622" i="2" s="1"/>
  <c r="N629" i="2"/>
  <c r="N636" i="2"/>
  <c r="N644" i="2"/>
  <c r="O655" i="2"/>
  <c r="N676" i="2"/>
  <c r="N686" i="2"/>
  <c r="O690" i="2"/>
  <c r="O698" i="2"/>
  <c r="O703" i="2"/>
  <c r="O729" i="2"/>
  <c r="O732" i="2"/>
  <c r="O737" i="2"/>
  <c r="O740" i="2"/>
  <c r="O743" i="2"/>
  <c r="O803" i="2"/>
  <c r="N832" i="2"/>
  <c r="N842" i="2"/>
  <c r="O842" i="2"/>
  <c r="O847" i="2"/>
  <c r="O867" i="2"/>
  <c r="O887" i="2"/>
  <c r="N887" i="2"/>
  <c r="O927" i="2"/>
  <c r="N927" i="2"/>
  <c r="N930" i="2"/>
  <c r="O930" i="2"/>
  <c r="O955" i="2"/>
  <c r="N955" i="2"/>
  <c r="O974" i="2"/>
  <c r="O975" i="2"/>
  <c r="N975" i="2"/>
  <c r="O1037" i="2"/>
  <c r="N1053" i="2"/>
  <c r="N1088" i="2"/>
  <c r="O1088" i="2"/>
  <c r="O1091" i="2"/>
  <c r="N1091" i="2"/>
  <c r="O1277" i="2"/>
  <c r="N1277" i="2"/>
  <c r="O1320" i="2"/>
  <c r="N1320" i="2"/>
  <c r="O1399" i="2"/>
  <c r="N1399" i="2"/>
  <c r="O1424" i="2"/>
  <c r="N1424" i="2"/>
  <c r="N855" i="2"/>
  <c r="O855" i="2"/>
  <c r="N884" i="2"/>
  <c r="P884" i="2" s="1"/>
  <c r="Q884" i="2" s="1"/>
  <c r="O884" i="2"/>
  <c r="N903" i="2"/>
  <c r="O903" i="2"/>
  <c r="O935" i="2"/>
  <c r="N935" i="2"/>
  <c r="P935" i="2" s="1"/>
  <c r="Q935" i="2" s="1"/>
  <c r="O983" i="2"/>
  <c r="N983" i="2"/>
  <c r="N986" i="2"/>
  <c r="O986" i="2"/>
  <c r="O991" i="2"/>
  <c r="N1008" i="2"/>
  <c r="O1008" i="2"/>
  <c r="N1041" i="2"/>
  <c r="O1041" i="2"/>
  <c r="O1051" i="2"/>
  <c r="N1051" i="2"/>
  <c r="O1098" i="2"/>
  <c r="N1098" i="2"/>
  <c r="N1180" i="2"/>
  <c r="O1180" i="2"/>
  <c r="O1222" i="2"/>
  <c r="N1222" i="2"/>
  <c r="N1234" i="2"/>
  <c r="O1234" i="2"/>
  <c r="O1248" i="2"/>
  <c r="N1248" i="2"/>
  <c r="N1275" i="2"/>
  <c r="O1275" i="2"/>
  <c r="O1316" i="2"/>
  <c r="N1316" i="2"/>
  <c r="O1335" i="2"/>
  <c r="N1335" i="2"/>
  <c r="N35" i="2"/>
  <c r="N117" i="2"/>
  <c r="N532" i="2"/>
  <c r="P532" i="2" s="1"/>
  <c r="Q532" i="2" s="1"/>
  <c r="N542" i="2"/>
  <c r="P542" i="2" s="1"/>
  <c r="Q542" i="2" s="1"/>
  <c r="O562" i="2"/>
  <c r="O573" i="2"/>
  <c r="O725" i="2"/>
  <c r="O733" i="2"/>
  <c r="N793" i="2"/>
  <c r="N813" i="2"/>
  <c r="O817" i="2"/>
  <c r="O820" i="2"/>
  <c r="N820" i="2"/>
  <c r="N844" i="2"/>
  <c r="O844" i="2"/>
  <c r="O895" i="2"/>
  <c r="N895" i="2"/>
  <c r="P895" i="2" s="1"/>
  <c r="Q895" i="2" s="1"/>
  <c r="O896" i="2"/>
  <c r="N896" i="2"/>
  <c r="N932" i="2"/>
  <c r="O932" i="2"/>
  <c r="O946" i="2"/>
  <c r="N946" i="2"/>
  <c r="N998" i="2"/>
  <c r="O998" i="2"/>
  <c r="N1005" i="2"/>
  <c r="O1005" i="2"/>
  <c r="O1016" i="2"/>
  <c r="N1016" i="2"/>
  <c r="N1081" i="2"/>
  <c r="O1081" i="2"/>
  <c r="O1083" i="2"/>
  <c r="N1116" i="2"/>
  <c r="O1116" i="2"/>
  <c r="O1142" i="2"/>
  <c r="N1142" i="2"/>
  <c r="O1208" i="2"/>
  <c r="N1208" i="2"/>
  <c r="N1220" i="2"/>
  <c r="O1220" i="2"/>
  <c r="O1279" i="2"/>
  <c r="N1279" i="2"/>
  <c r="P1279" i="2" s="1"/>
  <c r="Q1279" i="2" s="1"/>
  <c r="O1309" i="2"/>
  <c r="N1309" i="2"/>
  <c r="N1333" i="2"/>
  <c r="O1333" i="2"/>
  <c r="N1353" i="2"/>
  <c r="O1353" i="2"/>
  <c r="O1420" i="2"/>
  <c r="N1420" i="2"/>
  <c r="N1126" i="2"/>
  <c r="P1126" i="2" s="1"/>
  <c r="Q1126" i="2" s="1"/>
  <c r="N1129" i="2"/>
  <c r="N1131" i="2"/>
  <c r="N1133" i="2"/>
  <c r="P1133" i="2" s="1"/>
  <c r="Q1133" i="2" s="1"/>
  <c r="N1211" i="2"/>
  <c r="N1369" i="2"/>
  <c r="N1373" i="2"/>
  <c r="N1377" i="2"/>
  <c r="N1381" i="2"/>
  <c r="N1385" i="2"/>
  <c r="N1389" i="2"/>
  <c r="N1393" i="2"/>
  <c r="N1439" i="2"/>
  <c r="N1448" i="2"/>
  <c r="O1450" i="2"/>
  <c r="N1170" i="2"/>
  <c r="P1170" i="2" s="1"/>
  <c r="Q1170" i="2" s="1"/>
  <c r="N1183" i="2"/>
  <c r="P1183" i="2" s="1"/>
  <c r="Q1183" i="2" s="1"/>
  <c r="O1206" i="2"/>
  <c r="N1209" i="2"/>
  <c r="O1232" i="2"/>
  <c r="O1242" i="2"/>
  <c r="O1246" i="2"/>
  <c r="N1256" i="2"/>
  <c r="O1258" i="2"/>
  <c r="O1264" i="2"/>
  <c r="O1266" i="2"/>
  <c r="O1270" i="2"/>
  <c r="N1294" i="2"/>
  <c r="O1298" i="2"/>
  <c r="N1301" i="2"/>
  <c r="N1305" i="2"/>
  <c r="P1305" i="2" s="1"/>
  <c r="Q1305" i="2" s="1"/>
  <c r="O1326" i="2"/>
  <c r="N1346" i="2"/>
  <c r="O1351" i="2"/>
  <c r="N1363" i="2"/>
  <c r="O1431" i="2"/>
  <c r="O1434" i="2"/>
  <c r="N1437" i="2"/>
  <c r="O1442" i="2"/>
  <c r="N1446" i="2"/>
  <c r="O1451" i="2"/>
  <c r="N1460" i="2"/>
  <c r="N1461" i="2"/>
  <c r="N1465" i="2"/>
  <c r="O1475" i="2"/>
  <c r="N1478" i="2"/>
  <c r="N1480" i="2"/>
  <c r="O1458" i="2"/>
  <c r="O1487" i="2"/>
  <c r="O272" i="2"/>
  <c r="O281" i="2"/>
  <c r="O283" i="2"/>
  <c r="O356" i="2"/>
  <c r="N421" i="2"/>
  <c r="P421" i="2" s="1"/>
  <c r="Q421" i="2" s="1"/>
  <c r="O421" i="2"/>
  <c r="O442" i="2"/>
  <c r="N442" i="2"/>
  <c r="O449" i="2"/>
  <c r="N449" i="2"/>
  <c r="O467" i="2"/>
  <c r="N467" i="2"/>
  <c r="P467" i="2" s="1"/>
  <c r="Q467" i="2" s="1"/>
  <c r="O470" i="2"/>
  <c r="N470" i="2"/>
  <c r="P470" i="2" s="1"/>
  <c r="Q470" i="2" s="1"/>
  <c r="N488" i="2"/>
  <c r="P488" i="2" s="1"/>
  <c r="Q488" i="2" s="1"/>
  <c r="O488" i="2"/>
  <c r="N505" i="2"/>
  <c r="O505" i="2"/>
  <c r="N507" i="2"/>
  <c r="P507" i="2" s="1"/>
  <c r="Q507" i="2" s="1"/>
  <c r="O507" i="2"/>
  <c r="O527" i="2"/>
  <c r="N527" i="2"/>
  <c r="P527" i="2" s="1"/>
  <c r="Q527" i="2" s="1"/>
  <c r="N540" i="2"/>
  <c r="O540" i="2"/>
  <c r="N559" i="2"/>
  <c r="P559" i="2" s="1"/>
  <c r="Q559" i="2" s="1"/>
  <c r="O559" i="2"/>
  <c r="O572" i="2"/>
  <c r="N572" i="2"/>
  <c r="N16" i="2"/>
  <c r="N18" i="2"/>
  <c r="P18" i="2" s="1"/>
  <c r="Q18" i="2" s="1"/>
  <c r="N41" i="2"/>
  <c r="N163" i="2"/>
  <c r="N204" i="2"/>
  <c r="P204" i="2" s="1"/>
  <c r="Q204" i="2" s="1"/>
  <c r="N220" i="2"/>
  <c r="P220" i="2" s="1"/>
  <c r="Q220" i="2" s="1"/>
  <c r="N222" i="2"/>
  <c r="N224" i="2"/>
  <c r="N226" i="2"/>
  <c r="N228" i="2"/>
  <c r="N230" i="2"/>
  <c r="N232" i="2"/>
  <c r="N234" i="2"/>
  <c r="N236" i="2"/>
  <c r="N238" i="2"/>
  <c r="O253" i="2"/>
  <c r="N381" i="2"/>
  <c r="O381" i="2"/>
  <c r="O403" i="2"/>
  <c r="N403" i="2"/>
  <c r="P403" i="2" s="1"/>
  <c r="Q403" i="2" s="1"/>
  <c r="O447" i="2"/>
  <c r="N447" i="2"/>
  <c r="O468" i="2"/>
  <c r="O475" i="2"/>
  <c r="N475" i="2"/>
  <c r="P475" i="2" s="1"/>
  <c r="Q475" i="2" s="1"/>
  <c r="O531" i="2"/>
  <c r="N531" i="2"/>
  <c r="P531" i="2" s="1"/>
  <c r="Q531" i="2" s="1"/>
  <c r="O535" i="2"/>
  <c r="N535" i="2"/>
  <c r="N561" i="2"/>
  <c r="P561" i="2" s="1"/>
  <c r="Q561" i="2" s="1"/>
  <c r="O577" i="2"/>
  <c r="N577" i="2"/>
  <c r="P577" i="2" s="1"/>
  <c r="Q577" i="2" s="1"/>
  <c r="N60" i="2"/>
  <c r="N62" i="2"/>
  <c r="N64" i="2"/>
  <c r="N66" i="2"/>
  <c r="N68" i="2"/>
  <c r="N70" i="2"/>
  <c r="N72" i="2"/>
  <c r="O3" i="2"/>
  <c r="N23" i="2"/>
  <c r="N48" i="2"/>
  <c r="N50" i="2"/>
  <c r="N85" i="2"/>
  <c r="N87" i="2"/>
  <c r="N91" i="2"/>
  <c r="N94" i="2"/>
  <c r="N96" i="2"/>
  <c r="O103" i="2"/>
  <c r="N106" i="2"/>
  <c r="O111" i="2"/>
  <c r="N122" i="2"/>
  <c r="N134" i="2"/>
  <c r="P134" i="2" s="1"/>
  <c r="Q134" i="2" s="1"/>
  <c r="N136" i="2"/>
  <c r="N138" i="2"/>
  <c r="N140" i="2"/>
  <c r="N142" i="2"/>
  <c r="N144" i="2"/>
  <c r="N146" i="2"/>
  <c r="P146" i="2" s="1"/>
  <c r="Q146" i="2" s="1"/>
  <c r="N153" i="2"/>
  <c r="N155" i="2"/>
  <c r="N161" i="2"/>
  <c r="N173" i="2"/>
  <c r="N186" i="2"/>
  <c r="N188" i="2"/>
  <c r="N202" i="2"/>
  <c r="N217" i="2"/>
  <c r="P217" i="2" s="1"/>
  <c r="Q217" i="2" s="1"/>
  <c r="N240" i="2"/>
  <c r="O245" i="2"/>
  <c r="N248" i="2"/>
  <c r="O275" i="2"/>
  <c r="N285" i="2"/>
  <c r="N287" i="2"/>
  <c r="N296" i="2"/>
  <c r="N304" i="2"/>
  <c r="N306" i="2"/>
  <c r="N312" i="2"/>
  <c r="N340" i="2"/>
  <c r="N347" i="2"/>
  <c r="N387" i="2"/>
  <c r="N393" i="2"/>
  <c r="N399" i="2"/>
  <c r="P399" i="2" s="1"/>
  <c r="Q399" i="2" s="1"/>
  <c r="N405" i="2"/>
  <c r="P405" i="2" s="1"/>
  <c r="Q405" i="2" s="1"/>
  <c r="N441" i="2"/>
  <c r="O441" i="2"/>
  <c r="O473" i="2"/>
  <c r="N473" i="2"/>
  <c r="O481" i="2"/>
  <c r="N481" i="2"/>
  <c r="P481" i="2" s="1"/>
  <c r="Q481" i="2" s="1"/>
  <c r="N482" i="2"/>
  <c r="O482" i="2"/>
  <c r="N484" i="2"/>
  <c r="P484" i="2" s="1"/>
  <c r="Q484" i="2" s="1"/>
  <c r="O484" i="2"/>
  <c r="O491" i="2"/>
  <c r="N491" i="2"/>
  <c r="P491" i="2" s="1"/>
  <c r="Q491" i="2" s="1"/>
  <c r="O499" i="2"/>
  <c r="N499" i="2"/>
  <c r="P499" i="2" s="1"/>
  <c r="Q499" i="2" s="1"/>
  <c r="O502" i="2"/>
  <c r="N502" i="2"/>
  <c r="O510" i="2"/>
  <c r="N510" i="2"/>
  <c r="P510" i="2" s="1"/>
  <c r="Q510" i="2" s="1"/>
  <c r="N529" i="2"/>
  <c r="P529" i="2" s="1"/>
  <c r="Q529" i="2" s="1"/>
  <c r="O529" i="2"/>
  <c r="O538" i="2"/>
  <c r="N538" i="2"/>
  <c r="P538" i="2" s="1"/>
  <c r="Q538" i="2" s="1"/>
  <c r="N555" i="2"/>
  <c r="P555" i="2" s="1"/>
  <c r="Q555" i="2" s="1"/>
  <c r="O555" i="2"/>
  <c r="O594" i="2"/>
  <c r="N594" i="2"/>
  <c r="N8" i="2"/>
  <c r="N33" i="2"/>
  <c r="N183" i="2"/>
  <c r="P183" i="2" s="1"/>
  <c r="Q183" i="2" s="1"/>
  <c r="N206" i="2"/>
  <c r="O11" i="2"/>
  <c r="N21" i="2"/>
  <c r="N39" i="2"/>
  <c r="N4" i="2"/>
  <c r="N12" i="2"/>
  <c r="N37" i="2"/>
  <c r="O90" i="2"/>
  <c r="O105" i="2"/>
  <c r="N108" i="2"/>
  <c r="O118" i="2"/>
  <c r="O120" i="2"/>
  <c r="O205" i="2"/>
  <c r="O221" i="2"/>
  <c r="O223" i="2"/>
  <c r="O225" i="2"/>
  <c r="O227" i="2"/>
  <c r="O229" i="2"/>
  <c r="O231" i="2"/>
  <c r="O233" i="2"/>
  <c r="O235" i="2"/>
  <c r="O237" i="2"/>
  <c r="O239" i="2"/>
  <c r="N242" i="2"/>
  <c r="O247" i="2"/>
  <c r="N250" i="2"/>
  <c r="N338" i="2"/>
  <c r="O342" i="2"/>
  <c r="N342" i="2"/>
  <c r="P342" i="2" s="1"/>
  <c r="Q342" i="2" s="1"/>
  <c r="N345" i="2"/>
  <c r="O349" i="2"/>
  <c r="N349" i="2"/>
  <c r="N350" i="2"/>
  <c r="O357" i="2"/>
  <c r="O368" i="2"/>
  <c r="O374" i="2"/>
  <c r="O383" i="2"/>
  <c r="N391" i="2"/>
  <c r="O401" i="2"/>
  <c r="N408" i="2"/>
  <c r="P408" i="2" s="1"/>
  <c r="Q408" i="2" s="1"/>
  <c r="O412" i="2"/>
  <c r="O424" i="2"/>
  <c r="N424" i="2"/>
  <c r="P424" i="2" s="1"/>
  <c r="Q424" i="2" s="1"/>
  <c r="O444" i="2"/>
  <c r="N444" i="2"/>
  <c r="O451" i="2"/>
  <c r="N451" i="2"/>
  <c r="P451" i="2" s="1"/>
  <c r="Q451" i="2" s="1"/>
  <c r="O500" i="2"/>
  <c r="O536" i="2"/>
  <c r="O553" i="2"/>
  <c r="N553" i="2"/>
  <c r="P553" i="2" s="1"/>
  <c r="Q553" i="2" s="1"/>
  <c r="O566" i="2"/>
  <c r="N568" i="2"/>
  <c r="P568" i="2" s="1"/>
  <c r="Q568" i="2" s="1"/>
  <c r="O597" i="2"/>
  <c r="N597" i="2"/>
  <c r="O752" i="2"/>
  <c r="N752" i="2"/>
  <c r="O760" i="2"/>
  <c r="N760" i="2"/>
  <c r="N765" i="2"/>
  <c r="O765" i="2"/>
  <c r="N771" i="2"/>
  <c r="O771" i="2"/>
  <c r="O778" i="2"/>
  <c r="N778" i="2"/>
  <c r="O789" i="2"/>
  <c r="N789" i="2"/>
  <c r="O804" i="2"/>
  <c r="N804" i="2"/>
  <c r="O831" i="2"/>
  <c r="N831" i="2"/>
  <c r="O837" i="2"/>
  <c r="N837" i="2"/>
  <c r="N858" i="2"/>
  <c r="O858" i="2"/>
  <c r="O882" i="2"/>
  <c r="N882" i="2"/>
  <c r="O893" i="2"/>
  <c r="N893" i="2"/>
  <c r="P893" i="2" s="1"/>
  <c r="Q893" i="2" s="1"/>
  <c r="N575" i="2"/>
  <c r="N585" i="2"/>
  <c r="P585" i="2" s="1"/>
  <c r="Q585" i="2" s="1"/>
  <c r="N619" i="2"/>
  <c r="N623" i="2"/>
  <c r="N625" i="2"/>
  <c r="O641" i="2"/>
  <c r="N646" i="2"/>
  <c r="O647" i="2"/>
  <c r="N650" i="2"/>
  <c r="N656" i="2"/>
  <c r="N663" i="2"/>
  <c r="O685" i="2"/>
  <c r="N688" i="2"/>
  <c r="N697" i="2"/>
  <c r="P697" i="2" s="1"/>
  <c r="Q697" i="2" s="1"/>
  <c r="N709" i="2"/>
  <c r="N713" i="2"/>
  <c r="O714" i="2"/>
  <c r="N717" i="2"/>
  <c r="P717" i="2" s="1"/>
  <c r="Q717" i="2" s="1"/>
  <c r="N726" i="2"/>
  <c r="N730" i="2"/>
  <c r="O731" i="2"/>
  <c r="N734" i="2"/>
  <c r="N741" i="2"/>
  <c r="O741" i="2"/>
  <c r="O748" i="2"/>
  <c r="O750" i="2"/>
  <c r="N750" i="2"/>
  <c r="O758" i="2"/>
  <c r="N758" i="2"/>
  <c r="O766" i="2"/>
  <c r="N766" i="2"/>
  <c r="O772" i="2"/>
  <c r="N772" i="2"/>
  <c r="O775" i="2"/>
  <c r="N775" i="2"/>
  <c r="O785" i="2"/>
  <c r="N785" i="2"/>
  <c r="P785" i="2" s="1"/>
  <c r="Q785" i="2" s="1"/>
  <c r="N790" i="2"/>
  <c r="O790" i="2"/>
  <c r="O796" i="2"/>
  <c r="N796" i="2"/>
  <c r="N805" i="2"/>
  <c r="O805" i="2"/>
  <c r="O809" i="2"/>
  <c r="N809" i="2"/>
  <c r="O839" i="2"/>
  <c r="N839" i="2"/>
  <c r="O854" i="2"/>
  <c r="N854" i="2"/>
  <c r="P854" i="2" s="1"/>
  <c r="Q854" i="2" s="1"/>
  <c r="N605" i="2"/>
  <c r="N609" i="2"/>
  <c r="N613" i="2"/>
  <c r="N618" i="2"/>
  <c r="P618" i="2" s="1"/>
  <c r="Q618" i="2" s="1"/>
  <c r="N627" i="2"/>
  <c r="O628" i="2"/>
  <c r="N640" i="2"/>
  <c r="O649" i="2"/>
  <c r="N652" i="2"/>
  <c r="N660" i="2"/>
  <c r="P660" i="2" s="1"/>
  <c r="Q660" i="2" s="1"/>
  <c r="O666" i="2"/>
  <c r="O701" i="2"/>
  <c r="N708" i="2"/>
  <c r="O721" i="2"/>
  <c r="O742" i="2"/>
  <c r="N742" i="2"/>
  <c r="O756" i="2"/>
  <c r="N756" i="2"/>
  <c r="N767" i="2"/>
  <c r="O767" i="2"/>
  <c r="O828" i="2"/>
  <c r="N828" i="2"/>
  <c r="O835" i="2"/>
  <c r="N835" i="2"/>
  <c r="O841" i="2"/>
  <c r="N841" i="2"/>
  <c r="O754" i="2"/>
  <c r="N754" i="2"/>
  <c r="O774" i="2"/>
  <c r="N774" i="2"/>
  <c r="P774" i="2" s="1"/>
  <c r="Q774" i="2" s="1"/>
  <c r="O792" i="2"/>
  <c r="N792" i="2"/>
  <c r="O807" i="2"/>
  <c r="N807" i="2"/>
  <c r="O816" i="2"/>
  <c r="N816" i="2"/>
  <c r="O848" i="2"/>
  <c r="N848" i="2"/>
  <c r="N860" i="2"/>
  <c r="P860" i="2" s="1"/>
  <c r="Q860" i="2" s="1"/>
  <c r="O860" i="2"/>
  <c r="N863" i="2"/>
  <c r="P863" i="2" s="1"/>
  <c r="Q863" i="2" s="1"/>
  <c r="O863" i="2"/>
  <c r="N875" i="2"/>
  <c r="O875" i="2"/>
  <c r="O880" i="2"/>
  <c r="N880" i="2"/>
  <c r="N939" i="2"/>
  <c r="O943" i="2"/>
  <c r="N951" i="2"/>
  <c r="N954" i="2"/>
  <c r="N962" i="2"/>
  <c r="N966" i="2"/>
  <c r="N970" i="2"/>
  <c r="O979" i="2"/>
  <c r="N993" i="2"/>
  <c r="P993" i="2" s="1"/>
  <c r="Q993" i="2" s="1"/>
  <c r="N1004" i="2"/>
  <c r="O1006" i="2"/>
  <c r="O1012" i="2"/>
  <c r="N1025" i="2"/>
  <c r="O1031" i="2"/>
  <c r="O1032" i="2"/>
  <c r="N1034" i="2"/>
  <c r="O1034" i="2"/>
  <c r="N1039" i="2"/>
  <c r="O1057" i="2"/>
  <c r="N1057" i="2"/>
  <c r="O1065" i="2"/>
  <c r="N1065" i="2"/>
  <c r="O1074" i="2"/>
  <c r="O1076" i="2"/>
  <c r="N1076" i="2"/>
  <c r="O1089" i="2"/>
  <c r="N1089" i="2"/>
  <c r="O1115" i="2"/>
  <c r="N1115" i="2"/>
  <c r="P1115" i="2" s="1"/>
  <c r="Q1115" i="2" s="1"/>
  <c r="N1120" i="2"/>
  <c r="O1120" i="2"/>
  <c r="O1164" i="2"/>
  <c r="N1164" i="2"/>
  <c r="N871" i="2"/>
  <c r="P871" i="2" s="1"/>
  <c r="Q871" i="2" s="1"/>
  <c r="N873" i="2"/>
  <c r="N886" i="2"/>
  <c r="O890" i="2"/>
  <c r="N901" i="2"/>
  <c r="O904" i="2"/>
  <c r="N911" i="2"/>
  <c r="N914" i="2"/>
  <c r="N931" i="2"/>
  <c r="O945" i="2"/>
  <c r="N947" i="2"/>
  <c r="N950" i="2"/>
  <c r="O958" i="2"/>
  <c r="N978" i="2"/>
  <c r="O992" i="2"/>
  <c r="O994" i="2"/>
  <c r="N996" i="2"/>
  <c r="O999" i="2"/>
  <c r="N999" i="2"/>
  <c r="P999" i="2" s="1"/>
  <c r="Q999" i="2" s="1"/>
  <c r="N1020" i="2"/>
  <c r="P1020" i="2" s="1"/>
  <c r="Q1020" i="2" s="1"/>
  <c r="O1024" i="2"/>
  <c r="O1026" i="2"/>
  <c r="N1029" i="2"/>
  <c r="O1050" i="2"/>
  <c r="N1050" i="2"/>
  <c r="O1072" i="2"/>
  <c r="O1078" i="2"/>
  <c r="N1078" i="2"/>
  <c r="O1087" i="2"/>
  <c r="N1087" i="2"/>
  <c r="N1092" i="2"/>
  <c r="O1092" i="2"/>
  <c r="N1094" i="2"/>
  <c r="P1094" i="2" s="1"/>
  <c r="Q1094" i="2" s="1"/>
  <c r="O1094" i="2"/>
  <c r="O1096" i="2"/>
  <c r="N1096" i="2"/>
  <c r="O1112" i="2"/>
  <c r="N1112" i="2"/>
  <c r="O1134" i="2"/>
  <c r="N1134" i="2"/>
  <c r="O1166" i="2"/>
  <c r="N1166" i="2"/>
  <c r="O812" i="2"/>
  <c r="N864" i="2"/>
  <c r="O877" i="2"/>
  <c r="N907" i="2"/>
  <c r="O919" i="2"/>
  <c r="O921" i="2"/>
  <c r="O984" i="2"/>
  <c r="N984" i="2"/>
  <c r="N1042" i="2"/>
  <c r="O1042" i="2"/>
  <c r="O1106" i="2"/>
  <c r="N1106" i="2"/>
  <c r="O1122" i="2"/>
  <c r="N1122" i="2"/>
  <c r="O1144" i="2"/>
  <c r="N1144" i="2"/>
  <c r="O1168" i="2"/>
  <c r="N1168" i="2"/>
  <c r="P1168" i="2" s="1"/>
  <c r="Q1168" i="2" s="1"/>
  <c r="O1047" i="2"/>
  <c r="N1047" i="2"/>
  <c r="P1047" i="2" s="1"/>
  <c r="Q1047" i="2" s="1"/>
  <c r="N1059" i="2"/>
  <c r="N1067" i="2"/>
  <c r="O1082" i="2"/>
  <c r="N1082" i="2"/>
  <c r="N1085" i="2"/>
  <c r="N1086" i="2"/>
  <c r="O1086" i="2"/>
  <c r="N1109" i="2"/>
  <c r="O1109" i="2"/>
  <c r="N1111" i="2"/>
  <c r="O1111" i="2"/>
  <c r="O1146" i="2"/>
  <c r="N1146" i="2"/>
  <c r="O1154" i="2"/>
  <c r="N1154" i="2"/>
  <c r="O1162" i="2"/>
  <c r="N1162" i="2"/>
  <c r="O1118" i="2"/>
  <c r="N1121" i="2"/>
  <c r="P1121" i="2" s="1"/>
  <c r="Q1121" i="2" s="1"/>
  <c r="N1124" i="2"/>
  <c r="N1136" i="2"/>
  <c r="N1138" i="2"/>
  <c r="N1148" i="2"/>
  <c r="N1156" i="2"/>
  <c r="N1179" i="2"/>
  <c r="N1184" i="2"/>
  <c r="N1195" i="2"/>
  <c r="P1195" i="2" s="1"/>
  <c r="Q1195" i="2" s="1"/>
  <c r="N1201" i="2"/>
  <c r="P1201" i="2" s="1"/>
  <c r="Q1201" i="2" s="1"/>
  <c r="N1204" i="2"/>
  <c r="N1210" i="2"/>
  <c r="O1210" i="2"/>
  <c r="O1226" i="2"/>
  <c r="O1339" i="2"/>
  <c r="N1339" i="2"/>
  <c r="N1055" i="2"/>
  <c r="N1063" i="2"/>
  <c r="O1113" i="2"/>
  <c r="O1178" i="2"/>
  <c r="O1182" i="2"/>
  <c r="N1192" i="2"/>
  <c r="N1205" i="2"/>
  <c r="O1219" i="2"/>
  <c r="N1250" i="2"/>
  <c r="N1252" i="2"/>
  <c r="N1254" i="2"/>
  <c r="O1261" i="2"/>
  <c r="O1276" i="2"/>
  <c r="N1306" i="2"/>
  <c r="O1306" i="2"/>
  <c r="O1334" i="2"/>
  <c r="N1334" i="2"/>
  <c r="O1237" i="2"/>
  <c r="N1237" i="2"/>
  <c r="O1241" i="2"/>
  <c r="N1241" i="2"/>
  <c r="N1259" i="2"/>
  <c r="O1259" i="2"/>
  <c r="N1263" i="2"/>
  <c r="O1263" i="2"/>
  <c r="N1267" i="2"/>
  <c r="O1267" i="2"/>
  <c r="O1299" i="2"/>
  <c r="N1299" i="2"/>
  <c r="O1315" i="2"/>
  <c r="N1315" i="2"/>
  <c r="O1327" i="2"/>
  <c r="N1327" i="2"/>
  <c r="P1327" i="2" s="1"/>
  <c r="Q1327" i="2" s="1"/>
  <c r="O1331" i="2"/>
  <c r="N1331" i="2"/>
  <c r="O1347" i="2"/>
  <c r="N1347" i="2"/>
  <c r="O1207" i="2"/>
  <c r="N1207" i="2"/>
  <c r="O1229" i="2"/>
  <c r="N1229" i="2"/>
  <c r="O1233" i="2"/>
  <c r="N1233" i="2"/>
  <c r="N1245" i="2"/>
  <c r="O1245" i="2"/>
  <c r="O1308" i="2"/>
  <c r="N1308" i="2"/>
  <c r="O1311" i="2"/>
  <c r="N1311" i="2"/>
  <c r="O1342" i="2"/>
  <c r="N1342" i="2"/>
  <c r="N1367" i="2"/>
  <c r="N1375" i="2"/>
  <c r="N1383" i="2"/>
  <c r="N1391" i="2"/>
  <c r="N1355" i="2"/>
  <c r="N1398" i="2"/>
  <c r="P1398" i="2" s="1"/>
  <c r="Q1398" i="2" s="1"/>
  <c r="N1403" i="2"/>
  <c r="N1405" i="2"/>
  <c r="N1408" i="2"/>
  <c r="O1419" i="2"/>
  <c r="N1423" i="2"/>
  <c r="N1435" i="2"/>
  <c r="N1441" i="2"/>
  <c r="O1444" i="2"/>
  <c r="N1455" i="2"/>
  <c r="P1455" i="2" s="1"/>
  <c r="Q1455" i="2" s="1"/>
  <c r="N1456" i="2"/>
  <c r="O1462" i="2"/>
  <c r="N1464" i="2"/>
  <c r="O1470" i="2"/>
  <c r="N1476" i="2"/>
  <c r="O1477" i="2"/>
  <c r="N1482" i="2"/>
  <c r="O1483" i="2"/>
  <c r="N1486" i="2"/>
  <c r="N1283" i="2"/>
  <c r="P1283" i="2" s="1"/>
  <c r="Q1283" i="2" s="1"/>
  <c r="N1287" i="2"/>
  <c r="N1291" i="2"/>
  <c r="N1295" i="2"/>
  <c r="N1319" i="2"/>
  <c r="N1371" i="2"/>
  <c r="N1379" i="2"/>
  <c r="N1387" i="2"/>
  <c r="N1413" i="2"/>
  <c r="P1413" i="2" s="1"/>
  <c r="Q1413" i="2" s="1"/>
  <c r="O1447" i="2"/>
  <c r="O1449" i="2"/>
  <c r="N1453" i="2"/>
  <c r="P1453" i="2" s="1"/>
  <c r="Q1453" i="2" s="1"/>
  <c r="O1473" i="2"/>
  <c r="O1479" i="2"/>
  <c r="O48" i="3"/>
  <c r="O327" i="3"/>
  <c r="N340" i="3"/>
  <c r="O440" i="3"/>
  <c r="N440" i="3"/>
  <c r="O543" i="3"/>
  <c r="N547" i="3"/>
  <c r="P547" i="3" s="1"/>
  <c r="Q547" i="3" s="1"/>
  <c r="O572" i="3"/>
  <c r="N572" i="3"/>
  <c r="O645" i="3"/>
  <c r="N645" i="3"/>
  <c r="N687" i="3"/>
  <c r="O687" i="3"/>
  <c r="N764" i="3"/>
  <c r="P764" i="3" s="1"/>
  <c r="Q764" i="3" s="1"/>
  <c r="O764" i="3"/>
  <c r="N811" i="3"/>
  <c r="O811" i="3"/>
  <c r="N12" i="3"/>
  <c r="O55" i="3"/>
  <c r="N60" i="3"/>
  <c r="O75" i="3"/>
  <c r="N86" i="3"/>
  <c r="N88" i="3"/>
  <c r="O121" i="3"/>
  <c r="O142" i="3"/>
  <c r="N154" i="3"/>
  <c r="O159" i="3"/>
  <c r="N187" i="3"/>
  <c r="N199" i="3"/>
  <c r="N201" i="3"/>
  <c r="N203" i="3"/>
  <c r="O255" i="3"/>
  <c r="N258" i="3"/>
  <c r="O261" i="3"/>
  <c r="N265" i="3"/>
  <c r="O269" i="3"/>
  <c r="N274" i="3"/>
  <c r="N288" i="3"/>
  <c r="O289" i="3"/>
  <c r="O293" i="3"/>
  <c r="O297" i="3"/>
  <c r="N301" i="3"/>
  <c r="O302" i="3"/>
  <c r="O308" i="3"/>
  <c r="N320" i="3"/>
  <c r="N322" i="3"/>
  <c r="O369" i="3"/>
  <c r="O377" i="3"/>
  <c r="O383" i="3"/>
  <c r="O388" i="3"/>
  <c r="N394" i="3"/>
  <c r="O410" i="3"/>
  <c r="N446" i="3"/>
  <c r="P446" i="3" s="1"/>
  <c r="Q446" i="3" s="1"/>
  <c r="O446" i="3"/>
  <c r="N480" i="3"/>
  <c r="P480" i="3" s="1"/>
  <c r="Q480" i="3" s="1"/>
  <c r="O516" i="3"/>
  <c r="N516" i="3"/>
  <c r="P516" i="3" s="1"/>
  <c r="Q516" i="3" s="1"/>
  <c r="N570" i="3"/>
  <c r="P570" i="3" s="1"/>
  <c r="Q570" i="3" s="1"/>
  <c r="O570" i="3"/>
  <c r="O641" i="3"/>
  <c r="N641" i="3"/>
  <c r="O665" i="3"/>
  <c r="N665" i="3"/>
  <c r="O674" i="3"/>
  <c r="N674" i="3"/>
  <c r="O696" i="3"/>
  <c r="N696" i="3"/>
  <c r="O729" i="3"/>
  <c r="N729" i="3"/>
  <c r="O855" i="3"/>
  <c r="N855" i="3"/>
  <c r="N20" i="3"/>
  <c r="N74" i="3"/>
  <c r="N78" i="3"/>
  <c r="N80" i="3"/>
  <c r="N82" i="3"/>
  <c r="O83" i="3"/>
  <c r="N136" i="3"/>
  <c r="O151" i="3"/>
  <c r="O169" i="3"/>
  <c r="O6" i="3"/>
  <c r="N16" i="3"/>
  <c r="O28" i="3"/>
  <c r="N34" i="3"/>
  <c r="N38" i="3"/>
  <c r="N64" i="3"/>
  <c r="O77" i="3"/>
  <c r="O94" i="3"/>
  <c r="O106" i="3"/>
  <c r="O129" i="3"/>
  <c r="O133" i="3"/>
  <c r="O214" i="3"/>
  <c r="O220" i="3"/>
  <c r="N238" i="3"/>
  <c r="O259" i="3"/>
  <c r="O272" i="3"/>
  <c r="N286" i="3"/>
  <c r="O298" i="3"/>
  <c r="O306" i="3"/>
  <c r="O319" i="3"/>
  <c r="O337" i="3"/>
  <c r="N351" i="3"/>
  <c r="O361" i="3"/>
  <c r="N593" i="3"/>
  <c r="P593" i="3" s="1"/>
  <c r="Q593" i="3" s="1"/>
  <c r="O593" i="3"/>
  <c r="N615" i="3"/>
  <c r="O615" i="3"/>
  <c r="N677" i="3"/>
  <c r="O677" i="3"/>
  <c r="O787" i="3"/>
  <c r="N787" i="3"/>
  <c r="O808" i="3"/>
  <c r="N808" i="3"/>
  <c r="P808" i="3" s="1"/>
  <c r="Q808" i="3" s="1"/>
  <c r="N459" i="3"/>
  <c r="O459" i="3"/>
  <c r="O525" i="3"/>
  <c r="N525" i="3"/>
  <c r="N560" i="3"/>
  <c r="O560" i="3"/>
  <c r="N657" i="3"/>
  <c r="P657" i="3" s="1"/>
  <c r="Q657" i="3" s="1"/>
  <c r="O657" i="3"/>
  <c r="O689" i="3"/>
  <c r="N689" i="3"/>
  <c r="O704" i="3"/>
  <c r="N704" i="3"/>
  <c r="O733" i="3"/>
  <c r="N733" i="3"/>
  <c r="N816" i="3"/>
  <c r="O816" i="3"/>
  <c r="N839" i="3"/>
  <c r="O839" i="3"/>
  <c r="N938" i="3"/>
  <c r="O938" i="3"/>
  <c r="O1024" i="3"/>
  <c r="N1024" i="3"/>
  <c r="O1037" i="3"/>
  <c r="N1037" i="3"/>
  <c r="N1085" i="3"/>
  <c r="O1085" i="3"/>
  <c r="O1120" i="3"/>
  <c r="N1120" i="3"/>
  <c r="N591" i="3"/>
  <c r="N608" i="3"/>
  <c r="N610" i="3"/>
  <c r="N612" i="3"/>
  <c r="O629" i="3"/>
  <c r="N634" i="3"/>
  <c r="O664" i="3"/>
  <c r="N668" i="3"/>
  <c r="N673" i="3"/>
  <c r="P673" i="3" s="1"/>
  <c r="Q673" i="3" s="1"/>
  <c r="O676" i="3"/>
  <c r="N713" i="3"/>
  <c r="O741" i="3"/>
  <c r="N745" i="3"/>
  <c r="O778" i="3"/>
  <c r="N789" i="3"/>
  <c r="O818" i="3"/>
  <c r="N843" i="3"/>
  <c r="N857" i="3"/>
  <c r="O887" i="3"/>
  <c r="N901" i="3"/>
  <c r="N903" i="3"/>
  <c r="N909" i="3"/>
  <c r="O912" i="3"/>
  <c r="O924" i="3"/>
  <c r="N924" i="3"/>
  <c r="N931" i="3"/>
  <c r="O948" i="3"/>
  <c r="N951" i="3"/>
  <c r="N953" i="3"/>
  <c r="O954" i="3"/>
  <c r="N963" i="3"/>
  <c r="O963" i="3"/>
  <c r="N974" i="3"/>
  <c r="O974" i="3"/>
  <c r="O1026" i="3"/>
  <c r="N1026" i="3"/>
  <c r="O1084" i="3"/>
  <c r="N1084" i="3"/>
  <c r="P1084" i="3" s="1"/>
  <c r="Q1084" i="3" s="1"/>
  <c r="N1121" i="3"/>
  <c r="P1121" i="3" s="1"/>
  <c r="Q1121" i="3" s="1"/>
  <c r="O1121" i="3"/>
  <c r="O1132" i="3"/>
  <c r="N1132" i="3"/>
  <c r="O1141" i="3"/>
  <c r="N1141" i="3"/>
  <c r="O1157" i="3"/>
  <c r="N1157" i="3"/>
  <c r="N511" i="3"/>
  <c r="P511" i="3" s="1"/>
  <c r="Q511" i="3" s="1"/>
  <c r="O562" i="3"/>
  <c r="N603" i="3"/>
  <c r="N740" i="3"/>
  <c r="N744" i="3"/>
  <c r="O862" i="3"/>
  <c r="N864" i="3"/>
  <c r="N886" i="3"/>
  <c r="N911" i="3"/>
  <c r="N920" i="3"/>
  <c r="N956" i="3"/>
  <c r="P956" i="3" s="1"/>
  <c r="Q956" i="3" s="1"/>
  <c r="O956" i="3"/>
  <c r="O972" i="3"/>
  <c r="N972" i="3"/>
  <c r="N992" i="3"/>
  <c r="O992" i="3"/>
  <c r="N998" i="3"/>
  <c r="O998" i="3"/>
  <c r="O1033" i="3"/>
  <c r="N1033" i="3"/>
  <c r="N916" i="3"/>
  <c r="O916" i="3"/>
  <c r="N970" i="3"/>
  <c r="O970" i="3"/>
  <c r="O976" i="3"/>
  <c r="N976" i="3"/>
  <c r="O996" i="3"/>
  <c r="N996" i="3"/>
  <c r="O1029" i="3"/>
  <c r="N1029" i="3"/>
  <c r="O1046" i="3"/>
  <c r="N1046" i="3"/>
  <c r="N1088" i="3"/>
  <c r="O1088" i="3"/>
  <c r="O1149" i="3"/>
  <c r="N1149" i="3"/>
  <c r="O1165" i="3"/>
  <c r="N1165" i="3"/>
  <c r="N1213" i="3"/>
  <c r="N1266" i="3"/>
  <c r="N1076" i="3"/>
  <c r="O1089" i="3"/>
  <c r="O1106" i="3"/>
  <c r="N1187" i="3"/>
  <c r="O1191" i="3"/>
  <c r="N1223" i="3"/>
  <c r="O1259" i="3"/>
  <c r="N1263" i="3"/>
  <c r="O1280" i="3"/>
  <c r="N1302" i="3"/>
  <c r="N1312" i="3"/>
  <c r="N1314" i="3"/>
  <c r="O1316" i="3"/>
  <c r="N1320" i="3"/>
  <c r="N1331" i="3"/>
  <c r="N1337" i="3"/>
  <c r="O1338" i="3"/>
  <c r="O1358" i="3"/>
  <c r="O1362" i="3"/>
  <c r="N1374" i="3"/>
  <c r="O1388" i="3"/>
  <c r="O1393" i="3"/>
  <c r="O1417" i="3"/>
  <c r="O1421" i="3"/>
  <c r="N1426" i="3"/>
  <c r="O1431" i="3"/>
  <c r="O1434" i="3"/>
  <c r="N1441" i="3"/>
  <c r="O1444" i="3"/>
  <c r="N1446" i="3"/>
  <c r="O1447" i="3"/>
  <c r="O1450" i="3"/>
  <c r="O1473" i="3"/>
  <c r="O1478" i="3"/>
  <c r="N993" i="3"/>
  <c r="P993" i="3" s="1"/>
  <c r="Q993" i="3" s="1"/>
  <c r="O999" i="3"/>
  <c r="O1014" i="3"/>
  <c r="O1017" i="3"/>
  <c r="N1022" i="3"/>
  <c r="N1044" i="3"/>
  <c r="N1050" i="3"/>
  <c r="N1058" i="3"/>
  <c r="N1062" i="3"/>
  <c r="O1079" i="3"/>
  <c r="O1131" i="3"/>
  <c r="N1139" i="3"/>
  <c r="N1147" i="3"/>
  <c r="N1155" i="3"/>
  <c r="N1163" i="3"/>
  <c r="N1169" i="3"/>
  <c r="N1186" i="3"/>
  <c r="O1206" i="3"/>
  <c r="N1211" i="3"/>
  <c r="O1251" i="3"/>
  <c r="N1258" i="3"/>
  <c r="O1261" i="3"/>
  <c r="N1289" i="3"/>
  <c r="O1291" i="3"/>
  <c r="N1301" i="3"/>
  <c r="O1322" i="3"/>
  <c r="O1327" i="3"/>
  <c r="O1394" i="3"/>
  <c r="O1398" i="3"/>
  <c r="O1449" i="3"/>
  <c r="O1451" i="3"/>
  <c r="N1484" i="3"/>
  <c r="O228" i="3"/>
  <c r="O230" i="3"/>
  <c r="O262" i="3"/>
  <c r="O299" i="3"/>
  <c r="N300" i="3"/>
  <c r="O300" i="3"/>
  <c r="O315" i="3"/>
  <c r="O316" i="3"/>
  <c r="O318" i="3"/>
  <c r="O346" i="3"/>
  <c r="N346" i="3"/>
  <c r="N353" i="3"/>
  <c r="O353" i="3"/>
  <c r="N359" i="3"/>
  <c r="O359" i="3"/>
  <c r="O378" i="3"/>
  <c r="N378" i="3"/>
  <c r="O384" i="3"/>
  <c r="N384" i="3"/>
  <c r="N414" i="3"/>
  <c r="P414" i="3" s="1"/>
  <c r="Q414" i="3" s="1"/>
  <c r="O414" i="3"/>
  <c r="N422" i="3"/>
  <c r="P422" i="3" s="1"/>
  <c r="Q422" i="3" s="1"/>
  <c r="O422" i="3"/>
  <c r="N430" i="3"/>
  <c r="O430" i="3"/>
  <c r="O460" i="3"/>
  <c r="N460" i="3"/>
  <c r="O474" i="3"/>
  <c r="N474" i="3"/>
  <c r="O85" i="3"/>
  <c r="N141" i="3"/>
  <c r="N172" i="3"/>
  <c r="P172" i="3" s="1"/>
  <c r="Q172" i="3" s="1"/>
  <c r="N283" i="3"/>
  <c r="O283" i="3"/>
  <c r="O380" i="3"/>
  <c r="N380" i="3"/>
  <c r="O393" i="3"/>
  <c r="N393" i="3"/>
  <c r="N400" i="3"/>
  <c r="P400" i="3" s="1"/>
  <c r="Q400" i="3" s="1"/>
  <c r="O400" i="3"/>
  <c r="N404" i="3"/>
  <c r="O404" i="3"/>
  <c r="N107" i="3"/>
  <c r="N3" i="3"/>
  <c r="N8" i="3"/>
  <c r="N11" i="3"/>
  <c r="N32" i="3"/>
  <c r="P32" i="3" s="1"/>
  <c r="Q32" i="3" s="1"/>
  <c r="N47" i="3"/>
  <c r="N72" i="3"/>
  <c r="N76" i="3"/>
  <c r="N101" i="3"/>
  <c r="O102" i="3"/>
  <c r="N112" i="3"/>
  <c r="P112" i="3" s="1"/>
  <c r="Q112" i="3" s="1"/>
  <c r="O113" i="3"/>
  <c r="N114" i="3"/>
  <c r="N116" i="3"/>
  <c r="P116" i="3" s="1"/>
  <c r="Q116" i="3" s="1"/>
  <c r="N117" i="3"/>
  <c r="N120" i="3"/>
  <c r="O122" i="3"/>
  <c r="O124" i="3"/>
  <c r="N125" i="3"/>
  <c r="N127" i="3"/>
  <c r="N146" i="3"/>
  <c r="P146" i="3" s="1"/>
  <c r="Q146" i="3" s="1"/>
  <c r="O147" i="3"/>
  <c r="N150" i="3"/>
  <c r="O153" i="3"/>
  <c r="N158" i="3"/>
  <c r="N161" i="3"/>
  <c r="N163" i="3"/>
  <c r="N183" i="3"/>
  <c r="P183" i="3" s="1"/>
  <c r="Q183" i="3" s="1"/>
  <c r="N191" i="3"/>
  <c r="O208" i="3"/>
  <c r="O212" i="3"/>
  <c r="O216" i="3"/>
  <c r="N222" i="3"/>
  <c r="O232" i="3"/>
  <c r="N244" i="3"/>
  <c r="N254" i="3"/>
  <c r="N256" i="3"/>
  <c r="O257" i="3"/>
  <c r="N267" i="3"/>
  <c r="N278" i="3"/>
  <c r="O279" i="3"/>
  <c r="O281" i="3"/>
  <c r="N304" i="3"/>
  <c r="O304" i="3"/>
  <c r="N307" i="3"/>
  <c r="O309" i="3"/>
  <c r="N326" i="3"/>
  <c r="O328" i="3"/>
  <c r="N330" i="3"/>
  <c r="N339" i="3"/>
  <c r="O339" i="3"/>
  <c r="O343" i="3"/>
  <c r="N343" i="3"/>
  <c r="P343" i="3" s="1"/>
  <c r="Q343" i="3" s="1"/>
  <c r="N375" i="3"/>
  <c r="O375" i="3"/>
  <c r="O382" i="3"/>
  <c r="N382" i="3"/>
  <c r="O387" i="3"/>
  <c r="N387" i="3"/>
  <c r="O391" i="3"/>
  <c r="N398" i="3"/>
  <c r="O398" i="3"/>
  <c r="O445" i="3"/>
  <c r="N445" i="3"/>
  <c r="P445" i="3" s="1"/>
  <c r="Q445" i="3" s="1"/>
  <c r="O465" i="3"/>
  <c r="N465" i="3"/>
  <c r="O476" i="3"/>
  <c r="N476" i="3"/>
  <c r="O56" i="3"/>
  <c r="O96" i="3"/>
  <c r="N22" i="3"/>
  <c r="O23" i="3"/>
  <c r="N26" i="3"/>
  <c r="N43" i="3"/>
  <c r="N7" i="3"/>
  <c r="O25" i="3"/>
  <c r="N39" i="3"/>
  <c r="N42" i="3"/>
  <c r="N68" i="3"/>
  <c r="N71" i="3"/>
  <c r="N91" i="3"/>
  <c r="N103" i="3"/>
  <c r="O104" i="3"/>
  <c r="N111" i="3"/>
  <c r="O130" i="3"/>
  <c r="O132" i="3"/>
  <c r="N137" i="3"/>
  <c r="O138" i="3"/>
  <c r="N145" i="3"/>
  <c r="O155" i="3"/>
  <c r="N195" i="3"/>
  <c r="N236" i="3"/>
  <c r="N248" i="3"/>
  <c r="O276" i="3"/>
  <c r="O285" i="3"/>
  <c r="O287" i="3"/>
  <c r="N290" i="3"/>
  <c r="O292" i="3"/>
  <c r="O310" i="3"/>
  <c r="N313" i="3"/>
  <c r="O321" i="3"/>
  <c r="N324" i="3"/>
  <c r="N335" i="3"/>
  <c r="O335" i="3"/>
  <c r="O341" i="3"/>
  <c r="N368" i="3"/>
  <c r="O368" i="3"/>
  <c r="O389" i="3"/>
  <c r="O434" i="3"/>
  <c r="N434" i="3"/>
  <c r="P434" i="3" s="1"/>
  <c r="Q434" i="3" s="1"/>
  <c r="N455" i="3"/>
  <c r="O455" i="3"/>
  <c r="O471" i="3"/>
  <c r="N471" i="3"/>
  <c r="N697" i="3"/>
  <c r="P697" i="3" s="1"/>
  <c r="Q697" i="3" s="1"/>
  <c r="O697" i="3"/>
  <c r="N712" i="3"/>
  <c r="P712" i="3" s="1"/>
  <c r="Q712" i="3" s="1"/>
  <c r="O712" i="3"/>
  <c r="O751" i="3"/>
  <c r="N751" i="3"/>
  <c r="O759" i="3"/>
  <c r="N759" i="3"/>
  <c r="O804" i="3"/>
  <c r="N804" i="3"/>
  <c r="O824" i="3"/>
  <c r="N824" i="3"/>
  <c r="N827" i="3"/>
  <c r="O827" i="3"/>
  <c r="N409" i="3"/>
  <c r="N412" i="3"/>
  <c r="P412" i="3" s="1"/>
  <c r="Q412" i="3" s="1"/>
  <c r="N420" i="3"/>
  <c r="P420" i="3" s="1"/>
  <c r="Q420" i="3" s="1"/>
  <c r="N428" i="3"/>
  <c r="P428" i="3" s="1"/>
  <c r="Q428" i="3" s="1"/>
  <c r="O443" i="3"/>
  <c r="N450" i="3"/>
  <c r="N452" i="3"/>
  <c r="P452" i="3" s="1"/>
  <c r="Q452" i="3" s="1"/>
  <c r="N453" i="3"/>
  <c r="N461" i="3"/>
  <c r="O466" i="3"/>
  <c r="N470" i="3"/>
  <c r="P470" i="3" s="1"/>
  <c r="Q470" i="3" s="1"/>
  <c r="N481" i="3"/>
  <c r="P481" i="3" s="1"/>
  <c r="Q481" i="3" s="1"/>
  <c r="N482" i="3"/>
  <c r="N484" i="3"/>
  <c r="P484" i="3" s="1"/>
  <c r="Q484" i="3" s="1"/>
  <c r="N492" i="3"/>
  <c r="P492" i="3" s="1"/>
  <c r="Q492" i="3" s="1"/>
  <c r="O497" i="3"/>
  <c r="N499" i="3"/>
  <c r="P499" i="3" s="1"/>
  <c r="Q499" i="3" s="1"/>
  <c r="N503" i="3"/>
  <c r="N505" i="3"/>
  <c r="N517" i="3"/>
  <c r="P517" i="3" s="1"/>
  <c r="Q517" i="3" s="1"/>
  <c r="N520" i="3"/>
  <c r="N522" i="3"/>
  <c r="P522" i="3" s="1"/>
  <c r="Q522" i="3" s="1"/>
  <c r="N523" i="3"/>
  <c r="N529" i="3"/>
  <c r="P529" i="3" s="1"/>
  <c r="Q529" i="3" s="1"/>
  <c r="O537" i="3"/>
  <c r="N550" i="3"/>
  <c r="P550" i="3" s="1"/>
  <c r="Q550" i="3" s="1"/>
  <c r="N554" i="3"/>
  <c r="P554" i="3" s="1"/>
  <c r="Q554" i="3" s="1"/>
  <c r="N555" i="3"/>
  <c r="P555" i="3" s="1"/>
  <c r="Q555" i="3" s="1"/>
  <c r="N559" i="3"/>
  <c r="P559" i="3" s="1"/>
  <c r="Q559" i="3" s="1"/>
  <c r="N561" i="3"/>
  <c r="P561" i="3" s="1"/>
  <c r="Q561" i="3" s="1"/>
  <c r="N564" i="3"/>
  <c r="P564" i="3" s="1"/>
  <c r="Q564" i="3" s="1"/>
  <c r="N569" i="3"/>
  <c r="P569" i="3" s="1"/>
  <c r="Q569" i="3" s="1"/>
  <c r="N578" i="3"/>
  <c r="P578" i="3" s="1"/>
  <c r="Q578" i="3" s="1"/>
  <c r="N582" i="3"/>
  <c r="P582" i="3" s="1"/>
  <c r="Q582" i="3" s="1"/>
  <c r="N586" i="3"/>
  <c r="P586" i="3" s="1"/>
  <c r="Q586" i="3" s="1"/>
  <c r="N592" i="3"/>
  <c r="P592" i="3" s="1"/>
  <c r="Q592" i="3" s="1"/>
  <c r="N596" i="3"/>
  <c r="P596" i="3" s="1"/>
  <c r="Q596" i="3" s="1"/>
  <c r="O607" i="3"/>
  <c r="N614" i="3"/>
  <c r="N618" i="3"/>
  <c r="P618" i="3" s="1"/>
  <c r="Q618" i="3" s="1"/>
  <c r="N624" i="3"/>
  <c r="N626" i="3"/>
  <c r="O627" i="3"/>
  <c r="N627" i="3"/>
  <c r="O632" i="3"/>
  <c r="N638" i="3"/>
  <c r="N649" i="3"/>
  <c r="O660" i="3"/>
  <c r="O669" i="3"/>
  <c r="N669" i="3"/>
  <c r="O679" i="3"/>
  <c r="N684" i="3"/>
  <c r="N691" i="3"/>
  <c r="O693" i="3"/>
  <c r="N693" i="3"/>
  <c r="O701" i="3"/>
  <c r="N701" i="3"/>
  <c r="O709" i="3"/>
  <c r="N709" i="3"/>
  <c r="O711" i="3"/>
  <c r="N728" i="3"/>
  <c r="O732" i="3"/>
  <c r="N732" i="3"/>
  <c r="O753" i="3"/>
  <c r="N753" i="3"/>
  <c r="O761" i="3"/>
  <c r="N761" i="3"/>
  <c r="P761" i="3" s="1"/>
  <c r="Q761" i="3" s="1"/>
  <c r="O797" i="3"/>
  <c r="N797" i="3"/>
  <c r="O801" i="3"/>
  <c r="N801" i="3"/>
  <c r="O806" i="3"/>
  <c r="N806" i="3"/>
  <c r="O810" i="3"/>
  <c r="N810" i="3"/>
  <c r="N402" i="3"/>
  <c r="O438" i="3"/>
  <c r="N444" i="3"/>
  <c r="O464" i="3"/>
  <c r="O468" i="3"/>
  <c r="O479" i="3"/>
  <c r="N495" i="3"/>
  <c r="P495" i="3" s="1"/>
  <c r="Q495" i="3" s="1"/>
  <c r="O508" i="3"/>
  <c r="N510" i="3"/>
  <c r="P510" i="3" s="1"/>
  <c r="Q510" i="3" s="1"/>
  <c r="O526" i="3"/>
  <c r="N528" i="3"/>
  <c r="P528" i="3" s="1"/>
  <c r="Q528" i="3" s="1"/>
  <c r="O534" i="3"/>
  <c r="N539" i="3"/>
  <c r="P539" i="3" s="1"/>
  <c r="Q539" i="3" s="1"/>
  <c r="N540" i="3"/>
  <c r="N551" i="3"/>
  <c r="P551" i="3" s="1"/>
  <c r="Q551" i="3" s="1"/>
  <c r="O566" i="3"/>
  <c r="N575" i="3"/>
  <c r="N588" i="3"/>
  <c r="O590" i="3"/>
  <c r="N600" i="3"/>
  <c r="N606" i="3"/>
  <c r="O613" i="3"/>
  <c r="N616" i="3"/>
  <c r="P616" i="3" s="1"/>
  <c r="Q616" i="3" s="1"/>
  <c r="N617" i="3"/>
  <c r="O630" i="3"/>
  <c r="N636" i="3"/>
  <c r="N646" i="3"/>
  <c r="N650" i="3"/>
  <c r="N653" i="3"/>
  <c r="O672" i="3"/>
  <c r="O705" i="3"/>
  <c r="O737" i="3"/>
  <c r="N737" i="3"/>
  <c r="O755" i="3"/>
  <c r="N755" i="3"/>
  <c r="O765" i="3"/>
  <c r="N765" i="3"/>
  <c r="O780" i="3"/>
  <c r="O661" i="3"/>
  <c r="N661" i="3"/>
  <c r="O721" i="3"/>
  <c r="N721" i="3"/>
  <c r="O749" i="3"/>
  <c r="N749" i="3"/>
  <c r="O757" i="3"/>
  <c r="N757" i="3"/>
  <c r="O767" i="3"/>
  <c r="N767" i="3"/>
  <c r="O799" i="3"/>
  <c r="N799" i="3"/>
  <c r="O803" i="3"/>
  <c r="N803" i="3"/>
  <c r="P803" i="3" s="1"/>
  <c r="Q803" i="3" s="1"/>
  <c r="N854" i="3"/>
  <c r="P854" i="3" s="1"/>
  <c r="Q854" i="3" s="1"/>
  <c r="N866" i="3"/>
  <c r="O874" i="3"/>
  <c r="N910" i="3"/>
  <c r="O910" i="3"/>
  <c r="O922" i="3"/>
  <c r="N922" i="3"/>
  <c r="N1057" i="3"/>
  <c r="O1057" i="3"/>
  <c r="N1071" i="3"/>
  <c r="O1071" i="3"/>
  <c r="N795" i="3"/>
  <c r="P795" i="3" s="1"/>
  <c r="Q795" i="3" s="1"/>
  <c r="N815" i="3"/>
  <c r="P815" i="3" s="1"/>
  <c r="Q815" i="3" s="1"/>
  <c r="N817" i="3"/>
  <c r="N819" i="3"/>
  <c r="N821" i="3"/>
  <c r="O829" i="3"/>
  <c r="O831" i="3"/>
  <c r="O833" i="3"/>
  <c r="N835" i="3"/>
  <c r="O837" i="3"/>
  <c r="O850" i="3"/>
  <c r="N852" i="3"/>
  <c r="N861" i="3"/>
  <c r="P861" i="3" s="1"/>
  <c r="Q861" i="3" s="1"/>
  <c r="N868" i="3"/>
  <c r="N894" i="3"/>
  <c r="O894" i="3"/>
  <c r="N895" i="3"/>
  <c r="P895" i="3" s="1"/>
  <c r="Q895" i="3" s="1"/>
  <c r="N900" i="3"/>
  <c r="P900" i="3" s="1"/>
  <c r="Q900" i="3" s="1"/>
  <c r="N913" i="3"/>
  <c r="N929" i="3"/>
  <c r="N935" i="3"/>
  <c r="P935" i="3" s="1"/>
  <c r="Q935" i="3" s="1"/>
  <c r="O937" i="3"/>
  <c r="N937" i="3"/>
  <c r="O955" i="3"/>
  <c r="N962" i="3"/>
  <c r="N964" i="3"/>
  <c r="N966" i="3"/>
  <c r="O973" i="3"/>
  <c r="N978" i="3"/>
  <c r="N985" i="3"/>
  <c r="P985" i="3" s="1"/>
  <c r="Q985" i="3" s="1"/>
  <c r="N994" i="3"/>
  <c r="N1015" i="3"/>
  <c r="N1021" i="3"/>
  <c r="N1025" i="3"/>
  <c r="N1041" i="3"/>
  <c r="O1049" i="3"/>
  <c r="O1064" i="3"/>
  <c r="N1064" i="3"/>
  <c r="N700" i="3"/>
  <c r="N720" i="3"/>
  <c r="N736" i="3"/>
  <c r="O809" i="3"/>
  <c r="N812" i="3"/>
  <c r="P812" i="3" s="1"/>
  <c r="Q812" i="3" s="1"/>
  <c r="N826" i="3"/>
  <c r="N828" i="3"/>
  <c r="N830" i="3"/>
  <c r="N832" i="3"/>
  <c r="N834" i="3"/>
  <c r="P834" i="3" s="1"/>
  <c r="Q834" i="3" s="1"/>
  <c r="N841" i="3"/>
  <c r="O865" i="3"/>
  <c r="N869" i="3"/>
  <c r="O869" i="3"/>
  <c r="N870" i="3"/>
  <c r="P870" i="3" s="1"/>
  <c r="Q870" i="3" s="1"/>
  <c r="N871" i="3"/>
  <c r="P871" i="3" s="1"/>
  <c r="Q871" i="3" s="1"/>
  <c r="N873" i="3"/>
  <c r="O896" i="3"/>
  <c r="N906" i="3"/>
  <c r="O906" i="3"/>
  <c r="N907" i="3"/>
  <c r="N914" i="3"/>
  <c r="O914" i="3"/>
  <c r="N915" i="3"/>
  <c r="N927" i="3"/>
  <c r="O940" i="3"/>
  <c r="O942" i="3"/>
  <c r="N942" i="3"/>
  <c r="N943" i="3"/>
  <c r="N947" i="3"/>
  <c r="N960" i="3"/>
  <c r="N983" i="3"/>
  <c r="N1001" i="3"/>
  <c r="O1016" i="3"/>
  <c r="N1028" i="3"/>
  <c r="N1051" i="3"/>
  <c r="O1051" i="3"/>
  <c r="O1068" i="3"/>
  <c r="N1068" i="3"/>
  <c r="P1068" i="3" s="1"/>
  <c r="Q1068" i="3" s="1"/>
  <c r="N885" i="3"/>
  <c r="O885" i="3"/>
  <c r="N925" i="3"/>
  <c r="P925" i="3" s="1"/>
  <c r="Q925" i="3" s="1"/>
  <c r="O925" i="3"/>
  <c r="O1056" i="3"/>
  <c r="N1056" i="3"/>
  <c r="O1060" i="3"/>
  <c r="N1060" i="3"/>
  <c r="O1093" i="3"/>
  <c r="O1119" i="3"/>
  <c r="N1126" i="3"/>
  <c r="P1126" i="3" s="1"/>
  <c r="Q1126" i="3" s="1"/>
  <c r="O1129" i="3"/>
  <c r="O1168" i="3"/>
  <c r="N1168" i="3"/>
  <c r="P1168" i="3" s="1"/>
  <c r="Q1168" i="3" s="1"/>
  <c r="O1193" i="3"/>
  <c r="N1193" i="3"/>
  <c r="N1200" i="3"/>
  <c r="O1200" i="3"/>
  <c r="O1231" i="3"/>
  <c r="N1231" i="3"/>
  <c r="O1072" i="3"/>
  <c r="N1072" i="3"/>
  <c r="O1073" i="3"/>
  <c r="N1080" i="3"/>
  <c r="P1080" i="3" s="1"/>
  <c r="Q1080" i="3" s="1"/>
  <c r="O1083" i="3"/>
  <c r="N1111" i="3"/>
  <c r="N1116" i="3"/>
  <c r="O1117" i="3"/>
  <c r="O1166" i="3"/>
  <c r="N1166" i="3"/>
  <c r="N1183" i="3"/>
  <c r="P1183" i="3" s="1"/>
  <c r="Q1183" i="3" s="1"/>
  <c r="O1183" i="3"/>
  <c r="N1196" i="3"/>
  <c r="O1196" i="3"/>
  <c r="O1227" i="3"/>
  <c r="N1227" i="3"/>
  <c r="O965" i="3"/>
  <c r="O971" i="3"/>
  <c r="N979" i="3"/>
  <c r="O1009" i="3"/>
  <c r="N1011" i="3"/>
  <c r="N1045" i="3"/>
  <c r="O1054" i="3"/>
  <c r="N1065" i="3"/>
  <c r="O1065" i="3"/>
  <c r="O1067" i="3"/>
  <c r="N1075" i="3"/>
  <c r="O1075" i="3"/>
  <c r="O1081" i="3"/>
  <c r="O1110" i="3"/>
  <c r="N1115" i="3"/>
  <c r="P1115" i="3" s="1"/>
  <c r="Q1115" i="3" s="1"/>
  <c r="O1127" i="3"/>
  <c r="N1179" i="3"/>
  <c r="O1179" i="3"/>
  <c r="O1195" i="3"/>
  <c r="N1195" i="3"/>
  <c r="P1195" i="3" s="1"/>
  <c r="Q1195" i="3" s="1"/>
  <c r="O1208" i="3"/>
  <c r="N1208" i="3"/>
  <c r="O1212" i="3"/>
  <c r="N1212" i="3"/>
  <c r="N1094" i="3"/>
  <c r="P1094" i="3" s="1"/>
  <c r="Q1094" i="3" s="1"/>
  <c r="N1130" i="3"/>
  <c r="O1133" i="3"/>
  <c r="N1134" i="3"/>
  <c r="N1136" i="3"/>
  <c r="N1138" i="3"/>
  <c r="N1140" i="3"/>
  <c r="N1142" i="3"/>
  <c r="N1144" i="3"/>
  <c r="N1146" i="3"/>
  <c r="N1148" i="3"/>
  <c r="N1150" i="3"/>
  <c r="N1152" i="3"/>
  <c r="N1154" i="3"/>
  <c r="N1156" i="3"/>
  <c r="N1158" i="3"/>
  <c r="N1160" i="3"/>
  <c r="N1162" i="3"/>
  <c r="N1164" i="3"/>
  <c r="O1180" i="3"/>
  <c r="N1180" i="3"/>
  <c r="O1234" i="3"/>
  <c r="N1234" i="3"/>
  <c r="O1189" i="3"/>
  <c r="N1197" i="3"/>
  <c r="N1201" i="3"/>
  <c r="P1201" i="3" s="1"/>
  <c r="Q1201" i="3" s="1"/>
  <c r="O1217" i="3"/>
  <c r="N1219" i="3"/>
  <c r="P1219" i="3" s="1"/>
  <c r="Q1219" i="3" s="1"/>
  <c r="N1222" i="3"/>
  <c r="N1235" i="3"/>
  <c r="N1242" i="3"/>
  <c r="O1245" i="3"/>
  <c r="N1262" i="3"/>
  <c r="N1271" i="3"/>
  <c r="N1297" i="3"/>
  <c r="O1305" i="3"/>
  <c r="N1305" i="3"/>
  <c r="P1305" i="3" s="1"/>
  <c r="Q1305" i="3" s="1"/>
  <c r="O1311" i="3"/>
  <c r="N1328" i="3"/>
  <c r="O1339" i="3"/>
  <c r="O1355" i="3"/>
  <c r="N1355" i="3"/>
  <c r="O1382" i="3"/>
  <c r="N1382" i="3"/>
  <c r="O1448" i="3"/>
  <c r="N1448" i="3"/>
  <c r="N1238" i="3"/>
  <c r="N1247" i="3"/>
  <c r="O1249" i="3"/>
  <c r="N1255" i="3"/>
  <c r="N1270" i="3"/>
  <c r="N1277" i="3"/>
  <c r="N1282" i="3"/>
  <c r="N1286" i="3"/>
  <c r="P1286" i="3" s="1"/>
  <c r="Q1286" i="3" s="1"/>
  <c r="N1293" i="3"/>
  <c r="N1318" i="3"/>
  <c r="O1319" i="3"/>
  <c r="N1326" i="3"/>
  <c r="O1333" i="3"/>
  <c r="N1335" i="3"/>
  <c r="N1343" i="3"/>
  <c r="O1345" i="3"/>
  <c r="N1351" i="3"/>
  <c r="O1391" i="3"/>
  <c r="N1391" i="3"/>
  <c r="O1430" i="3"/>
  <c r="N1430" i="3"/>
  <c r="P1430" i="3" s="1"/>
  <c r="Q1430" i="3" s="1"/>
  <c r="O1460" i="3"/>
  <c r="N1460" i="3"/>
  <c r="N1248" i="3"/>
  <c r="N1254" i="3"/>
  <c r="N1346" i="3"/>
  <c r="O1346" i="3"/>
  <c r="O1349" i="3"/>
  <c r="N1349" i="3"/>
  <c r="O1353" i="3"/>
  <c r="N1353" i="3"/>
  <c r="O1356" i="3"/>
  <c r="O1399" i="3"/>
  <c r="N1399" i="3"/>
  <c r="N1401" i="3"/>
  <c r="O1401" i="3"/>
  <c r="N1405" i="3"/>
  <c r="O1405" i="3"/>
  <c r="N1409" i="3"/>
  <c r="O1409" i="3"/>
  <c r="O1422" i="3"/>
  <c r="N1422" i="3"/>
  <c r="O1443" i="3"/>
  <c r="N1443" i="3"/>
  <c r="O1452" i="3"/>
  <c r="N1452" i="3"/>
  <c r="N1313" i="3"/>
  <c r="O1313" i="3"/>
  <c r="O1357" i="3"/>
  <c r="N1357" i="3"/>
  <c r="O1370" i="3"/>
  <c r="N1370" i="3"/>
  <c r="O1380" i="3"/>
  <c r="N1380" i="3"/>
  <c r="O1428" i="3"/>
  <c r="N1428" i="3"/>
  <c r="P1428" i="3" s="1"/>
  <c r="Q1428" i="3" s="1"/>
  <c r="O1435" i="3"/>
  <c r="N1435" i="3"/>
  <c r="N1458" i="3"/>
  <c r="O1458" i="3"/>
  <c r="O1472" i="3"/>
  <c r="N1472" i="3"/>
  <c r="N1457" i="3"/>
  <c r="N1482" i="3"/>
  <c r="N1359" i="3"/>
  <c r="N1361" i="3"/>
  <c r="N1363" i="3"/>
  <c r="N1365" i="3"/>
  <c r="O1366" i="3"/>
  <c r="N1403" i="3"/>
  <c r="N1407" i="3"/>
  <c r="N1411" i="3"/>
  <c r="O1436" i="3"/>
  <c r="N1465" i="3"/>
  <c r="N1469" i="3"/>
  <c r="O386" i="4"/>
  <c r="N494" i="4"/>
  <c r="P494" i="4" s="1"/>
  <c r="Q494" i="4" s="1"/>
  <c r="O494" i="4"/>
  <c r="N25" i="4"/>
  <c r="N11" i="4"/>
  <c r="O17" i="4"/>
  <c r="O24" i="4"/>
  <c r="N31" i="4"/>
  <c r="O44" i="4"/>
  <c r="N147" i="4"/>
  <c r="O164" i="4"/>
  <c r="N166" i="4"/>
  <c r="N175" i="4"/>
  <c r="N202" i="4"/>
  <c r="N213" i="4"/>
  <c r="O241" i="4"/>
  <c r="N247" i="4"/>
  <c r="O247" i="4"/>
  <c r="O249" i="4"/>
  <c r="N326" i="4"/>
  <c r="N354" i="4"/>
  <c r="N385" i="4"/>
  <c r="O385" i="4"/>
  <c r="N492" i="4"/>
  <c r="P492" i="4" s="1"/>
  <c r="Q492" i="4" s="1"/>
  <c r="O492" i="4"/>
  <c r="N7" i="4"/>
  <c r="O13" i="4"/>
  <c r="N58" i="4"/>
  <c r="N105" i="4"/>
  <c r="O198" i="4"/>
  <c r="N198" i="4"/>
  <c r="O239" i="4"/>
  <c r="O266" i="4"/>
  <c r="N266" i="4"/>
  <c r="O302" i="4"/>
  <c r="N302" i="4"/>
  <c r="N350" i="4"/>
  <c r="O350" i="4"/>
  <c r="N401" i="4"/>
  <c r="P401" i="4" s="1"/>
  <c r="Q401" i="4" s="1"/>
  <c r="O401" i="4"/>
  <c r="N449" i="4"/>
  <c r="O449" i="4"/>
  <c r="N468" i="4"/>
  <c r="P468" i="4" s="1"/>
  <c r="Q468" i="4" s="1"/>
  <c r="O468" i="4"/>
  <c r="N235" i="4"/>
  <c r="O235" i="4"/>
  <c r="N489" i="4"/>
  <c r="P489" i="4" s="1"/>
  <c r="Q489" i="4" s="1"/>
  <c r="O489" i="4"/>
  <c r="O585" i="4"/>
  <c r="O594" i="4"/>
  <c r="O630" i="4"/>
  <c r="O642" i="4"/>
  <c r="N644" i="4"/>
  <c r="N654" i="4"/>
  <c r="N667" i="4"/>
  <c r="N671" i="4"/>
  <c r="N700" i="4"/>
  <c r="O701" i="4"/>
  <c r="O702" i="4"/>
  <c r="O706" i="4"/>
  <c r="O714" i="4"/>
  <c r="N726" i="4"/>
  <c r="N820" i="4"/>
  <c r="O838" i="4"/>
  <c r="O847" i="4"/>
  <c r="O855" i="4"/>
  <c r="N865" i="4"/>
  <c r="N892" i="4"/>
  <c r="O894" i="4"/>
  <c r="O895" i="4"/>
  <c r="O994" i="4"/>
  <c r="O995" i="4"/>
  <c r="N1025" i="4"/>
  <c r="O1047" i="4"/>
  <c r="N1087" i="4"/>
  <c r="O1132" i="4"/>
  <c r="N1132" i="4"/>
  <c r="N1135" i="4"/>
  <c r="O1135" i="4"/>
  <c r="O1301" i="4"/>
  <c r="N1301" i="4"/>
  <c r="N1320" i="4"/>
  <c r="O1320" i="4"/>
  <c r="O1331" i="4"/>
  <c r="N1331" i="4"/>
  <c r="O1141" i="4"/>
  <c r="N1159" i="4"/>
  <c r="O1167" i="4"/>
  <c r="O1324" i="4"/>
  <c r="N1324" i="4"/>
  <c r="N1169" i="4"/>
  <c r="O1169" i="4"/>
  <c r="O1213" i="4"/>
  <c r="N1213" i="4"/>
  <c r="N1332" i="4"/>
  <c r="O1332" i="4"/>
  <c r="O398" i="4"/>
  <c r="O453" i="4"/>
  <c r="O518" i="4"/>
  <c r="O519" i="4"/>
  <c r="O530" i="4"/>
  <c r="O577" i="4"/>
  <c r="N596" i="4"/>
  <c r="P596" i="4" s="1"/>
  <c r="Q596" i="4" s="1"/>
  <c r="O597" i="4"/>
  <c r="O636" i="4"/>
  <c r="O668" i="4"/>
  <c r="O674" i="4"/>
  <c r="O688" i="4"/>
  <c r="O694" i="4"/>
  <c r="N704" i="4"/>
  <c r="N708" i="4"/>
  <c r="N715" i="4"/>
  <c r="O741" i="4"/>
  <c r="O743" i="4"/>
  <c r="O762" i="4"/>
  <c r="N822" i="4"/>
  <c r="P822" i="4" s="1"/>
  <c r="Q822" i="4" s="1"/>
  <c r="O830" i="4"/>
  <c r="N866" i="4"/>
  <c r="N886" i="4"/>
  <c r="O913" i="4"/>
  <c r="O922" i="4"/>
  <c r="O946" i="4"/>
  <c r="O953" i="4"/>
  <c r="O957" i="4"/>
  <c r="O983" i="4"/>
  <c r="O993" i="4"/>
  <c r="O997" i="4"/>
  <c r="N1039" i="4"/>
  <c r="O1039" i="4"/>
  <c r="N1041" i="4"/>
  <c r="N1074" i="4"/>
  <c r="N1097" i="4"/>
  <c r="N1140" i="4"/>
  <c r="O1140" i="4"/>
  <c r="O1160" i="4"/>
  <c r="O1194" i="4"/>
  <c r="N1194" i="4"/>
  <c r="N1432" i="4"/>
  <c r="N1458" i="4"/>
  <c r="N1339" i="4"/>
  <c r="N1344" i="4"/>
  <c r="O1381" i="4"/>
  <c r="O1385" i="4"/>
  <c r="N1393" i="4"/>
  <c r="N1410" i="4"/>
  <c r="O1101" i="4"/>
  <c r="O1147" i="4"/>
  <c r="O1161" i="4"/>
  <c r="O1212" i="4"/>
  <c r="N1233" i="4"/>
  <c r="N1262" i="4"/>
  <c r="O1288" i="4"/>
  <c r="O1296" i="4"/>
  <c r="N1306" i="4"/>
  <c r="O1312" i="4"/>
  <c r="O1343" i="4"/>
  <c r="O1351" i="4"/>
  <c r="O1355" i="4"/>
  <c r="O1359" i="4"/>
  <c r="O1363" i="4"/>
  <c r="N1406" i="4"/>
  <c r="N1423" i="4"/>
  <c r="N23" i="4"/>
  <c r="N36" i="4"/>
  <c r="O49" i="4"/>
  <c r="N50" i="4"/>
  <c r="O59" i="4"/>
  <c r="N98" i="4"/>
  <c r="N115" i="4"/>
  <c r="N130" i="4"/>
  <c r="N145" i="4"/>
  <c r="N157" i="4"/>
  <c r="N190" i="4"/>
  <c r="O264" i="4"/>
  <c r="N270" i="4"/>
  <c r="P270" i="4" s="1"/>
  <c r="Q270" i="4" s="1"/>
  <c r="O298" i="4"/>
  <c r="N298" i="4"/>
  <c r="N344" i="4"/>
  <c r="O344" i="4"/>
  <c r="O346" i="4"/>
  <c r="N346" i="4"/>
  <c r="N48" i="4"/>
  <c r="N63" i="4"/>
  <c r="N67" i="4"/>
  <c r="N71" i="4"/>
  <c r="N77" i="4"/>
  <c r="N85" i="4"/>
  <c r="N126" i="4"/>
  <c r="N141" i="4"/>
  <c r="N155" i="4"/>
  <c r="N162" i="4"/>
  <c r="N194" i="4"/>
  <c r="N223" i="4"/>
  <c r="O259" i="4"/>
  <c r="N259" i="4"/>
  <c r="N268" i="4"/>
  <c r="O268" i="4"/>
  <c r="O285" i="4"/>
  <c r="N285" i="4"/>
  <c r="O314" i="4"/>
  <c r="N314" i="4"/>
  <c r="O341" i="4"/>
  <c r="N89" i="4"/>
  <c r="P89" i="4" s="1"/>
  <c r="Q89" i="4" s="1"/>
  <c r="N134" i="4"/>
  <c r="P134" i="4" s="1"/>
  <c r="Q134" i="4" s="1"/>
  <c r="N177" i="4"/>
  <c r="N181" i="4"/>
  <c r="N209" i="4"/>
  <c r="O225" i="4"/>
  <c r="N277" i="4"/>
  <c r="N281" i="4"/>
  <c r="O330" i="4"/>
  <c r="N330" i="4"/>
  <c r="N339" i="4"/>
  <c r="O339" i="4"/>
  <c r="O435" i="4"/>
  <c r="N509" i="4"/>
  <c r="P509" i="4" s="1"/>
  <c r="Q509" i="4" s="1"/>
  <c r="O509" i="4"/>
  <c r="N566" i="4"/>
  <c r="P566" i="4" s="1"/>
  <c r="Q566" i="4" s="1"/>
  <c r="O566" i="4"/>
  <c r="O611" i="4"/>
  <c r="N611" i="4"/>
  <c r="N358" i="4"/>
  <c r="N365" i="4"/>
  <c r="N382" i="4"/>
  <c r="N396" i="4"/>
  <c r="P396" i="4" s="1"/>
  <c r="Q396" i="4" s="1"/>
  <c r="O411" i="4"/>
  <c r="N507" i="4"/>
  <c r="P507" i="4" s="1"/>
  <c r="Q507" i="4" s="1"/>
  <c r="O507" i="4"/>
  <c r="N517" i="4"/>
  <c r="P517" i="4" s="1"/>
  <c r="Q517" i="4" s="1"/>
  <c r="N632" i="4"/>
  <c r="O632" i="4"/>
  <c r="N370" i="4"/>
  <c r="P370" i="4" s="1"/>
  <c r="Q370" i="4" s="1"/>
  <c r="N400" i="4"/>
  <c r="P400" i="4" s="1"/>
  <c r="Q400" i="4" s="1"/>
  <c r="N405" i="4"/>
  <c r="P405" i="4" s="1"/>
  <c r="Q405" i="4" s="1"/>
  <c r="O417" i="4"/>
  <c r="N421" i="4"/>
  <c r="P421" i="4" s="1"/>
  <c r="Q421" i="4" s="1"/>
  <c r="N424" i="4"/>
  <c r="P424" i="4" s="1"/>
  <c r="Q424" i="4" s="1"/>
  <c r="O427" i="4"/>
  <c r="N430" i="4"/>
  <c r="O439" i="4"/>
  <c r="N474" i="4"/>
  <c r="O485" i="4"/>
  <c r="N521" i="4"/>
  <c r="N523" i="4"/>
  <c r="O535" i="4"/>
  <c r="N544" i="4"/>
  <c r="P544" i="4" s="1"/>
  <c r="Q544" i="4" s="1"/>
  <c r="O544" i="4"/>
  <c r="N572" i="4"/>
  <c r="O581" i="4"/>
  <c r="O592" i="4"/>
  <c r="O623" i="4"/>
  <c r="N643" i="4"/>
  <c r="O643" i="4"/>
  <c r="O646" i="4"/>
  <c r="N646" i="4"/>
  <c r="O673" i="4"/>
  <c r="N673" i="4"/>
  <c r="P673" i="4" s="1"/>
  <c r="Q673" i="4" s="1"/>
  <c r="O676" i="4"/>
  <c r="O681" i="4"/>
  <c r="N681" i="4"/>
  <c r="O348" i="4"/>
  <c r="O443" i="4"/>
  <c r="N465" i="4"/>
  <c r="N500" i="4"/>
  <c r="P500" i="4" s="1"/>
  <c r="Q500" i="4" s="1"/>
  <c r="O503" i="4"/>
  <c r="N504" i="4"/>
  <c r="O504" i="4"/>
  <c r="N505" i="4"/>
  <c r="N538" i="4"/>
  <c r="P538" i="4" s="1"/>
  <c r="Q538" i="4" s="1"/>
  <c r="O538" i="4"/>
  <c r="N557" i="4"/>
  <c r="P557" i="4" s="1"/>
  <c r="Q557" i="4" s="1"/>
  <c r="O557" i="4"/>
  <c r="N561" i="4"/>
  <c r="P561" i="4" s="1"/>
  <c r="Q561" i="4" s="1"/>
  <c r="O561" i="4"/>
  <c r="O571" i="4"/>
  <c r="N571" i="4"/>
  <c r="P571" i="4" s="1"/>
  <c r="Q571" i="4" s="1"/>
  <c r="N602" i="4"/>
  <c r="O602" i="4"/>
  <c r="N603" i="4"/>
  <c r="N713" i="4"/>
  <c r="N720" i="4"/>
  <c r="O731" i="4"/>
  <c r="N732" i="4"/>
  <c r="N736" i="4"/>
  <c r="O737" i="4"/>
  <c r="N738" i="4"/>
  <c r="N750" i="4"/>
  <c r="O764" i="4"/>
  <c r="O792" i="4"/>
  <c r="O794" i="4"/>
  <c r="N800" i="4"/>
  <c r="N802" i="4"/>
  <c r="N842" i="4"/>
  <c r="N850" i="4"/>
  <c r="P850" i="4" s="1"/>
  <c r="Q850" i="4" s="1"/>
  <c r="N896" i="4"/>
  <c r="O918" i="4"/>
  <c r="O920" i="4"/>
  <c r="N928" i="4"/>
  <c r="N932" i="4"/>
  <c r="O938" i="4"/>
  <c r="O939" i="4"/>
  <c r="O959" i="4"/>
  <c r="N960" i="4"/>
  <c r="O960" i="4"/>
  <c r="N961" i="4"/>
  <c r="O971" i="4"/>
  <c r="N978" i="4"/>
  <c r="O1059" i="4"/>
  <c r="N1059" i="4"/>
  <c r="N734" i="4"/>
  <c r="N742" i="4"/>
  <c r="N770" i="4"/>
  <c r="N779" i="4"/>
  <c r="N790" i="4"/>
  <c r="O799" i="4"/>
  <c r="N807" i="4"/>
  <c r="N809" i="4"/>
  <c r="O811" i="4"/>
  <c r="N852" i="4"/>
  <c r="O874" i="4"/>
  <c r="O907" i="4"/>
  <c r="O909" i="4"/>
  <c r="O915" i="4"/>
  <c r="O917" i="4"/>
  <c r="N948" i="4"/>
  <c r="O952" i="4"/>
  <c r="O967" i="4"/>
  <c r="N968" i="4"/>
  <c r="O968" i="4"/>
  <c r="N969" i="4"/>
  <c r="O984" i="4"/>
  <c r="N987" i="4"/>
  <c r="N1010" i="4"/>
  <c r="O1010" i="4"/>
  <c r="N1031" i="4"/>
  <c r="O1031" i="4"/>
  <c r="N950" i="4"/>
  <c r="O950" i="4"/>
  <c r="N976" i="4"/>
  <c r="O976" i="4"/>
  <c r="O698" i="4"/>
  <c r="O721" i="4"/>
  <c r="O725" i="4"/>
  <c r="O963" i="4"/>
  <c r="O985" i="4"/>
  <c r="N1029" i="4"/>
  <c r="O1029" i="4"/>
  <c r="N1020" i="4"/>
  <c r="P1020" i="4" s="1"/>
  <c r="Q1020" i="4" s="1"/>
  <c r="N1051" i="4"/>
  <c r="N1055" i="4"/>
  <c r="N1063" i="4"/>
  <c r="N1067" i="4"/>
  <c r="O1117" i="4"/>
  <c r="O1124" i="4"/>
  <c r="O1137" i="4"/>
  <c r="O1153" i="4"/>
  <c r="O1157" i="4"/>
  <c r="N1157" i="4"/>
  <c r="O1164" i="4"/>
  <c r="O1171" i="4"/>
  <c r="N1174" i="4"/>
  <c r="N1183" i="4"/>
  <c r="P1183" i="4" s="1"/>
  <c r="Q1183" i="4" s="1"/>
  <c r="O1190" i="4"/>
  <c r="O1207" i="4"/>
  <c r="O1209" i="4"/>
  <c r="N1215" i="4"/>
  <c r="P1215" i="4" s="1"/>
  <c r="Q1215" i="4" s="1"/>
  <c r="N1229" i="4"/>
  <c r="N1239" i="4"/>
  <c r="N1243" i="4"/>
  <c r="O1289" i="4"/>
  <c r="N1289" i="4"/>
  <c r="N1193" i="4"/>
  <c r="O1193" i="4"/>
  <c r="N1219" i="4"/>
  <c r="P1219" i="4" s="1"/>
  <c r="Q1219" i="4" s="1"/>
  <c r="O1219" i="4"/>
  <c r="O1269" i="4"/>
  <c r="N1269" i="4"/>
  <c r="O1285" i="4"/>
  <c r="N1285" i="4"/>
  <c r="N1118" i="4"/>
  <c r="O1121" i="4"/>
  <c r="N1139" i="4"/>
  <c r="O1150" i="4"/>
  <c r="O1154" i="4"/>
  <c r="N1182" i="4"/>
  <c r="O1182" i="4"/>
  <c r="O1191" i="4"/>
  <c r="O1201" i="4"/>
  <c r="O1204" i="4"/>
  <c r="O1253" i="4"/>
  <c r="N1253" i="4"/>
  <c r="O1287" i="4"/>
  <c r="N1287" i="4"/>
  <c r="O1090" i="4"/>
  <c r="O1094" i="4"/>
  <c r="N1109" i="4"/>
  <c r="O1125" i="4"/>
  <c r="O1148" i="4"/>
  <c r="O1166" i="4"/>
  <c r="O1177" i="4"/>
  <c r="N1177" i="4"/>
  <c r="P1177" i="4" s="1"/>
  <c r="Q1177" i="4" s="1"/>
  <c r="N1186" i="4"/>
  <c r="N1188" i="4"/>
  <c r="O1197" i="4"/>
  <c r="N1197" i="4"/>
  <c r="N1198" i="4"/>
  <c r="N1308" i="4"/>
  <c r="N1333" i="4"/>
  <c r="N1377" i="4"/>
  <c r="N1387" i="4"/>
  <c r="N1389" i="4"/>
  <c r="O1421" i="4"/>
  <c r="N1440" i="4"/>
  <c r="N1255" i="4"/>
  <c r="N1395" i="4"/>
  <c r="N1427" i="4"/>
  <c r="O1439" i="4"/>
  <c r="O1479" i="4"/>
  <c r="O1449" i="4"/>
  <c r="N1466" i="4"/>
  <c r="N1297" i="4"/>
  <c r="N1305" i="4"/>
  <c r="P1305" i="4" s="1"/>
  <c r="Q1305" i="4" s="1"/>
  <c r="O1309" i="4"/>
  <c r="O1318" i="4"/>
  <c r="O1334" i="4"/>
  <c r="O1368" i="4"/>
  <c r="O1379" i="4"/>
  <c r="N1383" i="4"/>
  <c r="O1391" i="4"/>
  <c r="N1415" i="4"/>
  <c r="N1417" i="4"/>
  <c r="N1430" i="4"/>
  <c r="P1430" i="4" s="1"/>
  <c r="Q1430" i="4" s="1"/>
  <c r="N1438" i="4"/>
  <c r="N1453" i="4"/>
  <c r="P1453" i="4" s="1"/>
  <c r="Q1453" i="4" s="1"/>
  <c r="N1462" i="4"/>
  <c r="N1477" i="4"/>
  <c r="O1486" i="4"/>
  <c r="N19" i="4"/>
  <c r="O20" i="4"/>
  <c r="N27" i="4"/>
  <c r="O28" i="4"/>
  <c r="N34" i="4"/>
  <c r="N38" i="4"/>
  <c r="N42" i="4"/>
  <c r="O45" i="4"/>
  <c r="N52" i="4"/>
  <c r="O53" i="4"/>
  <c r="N61" i="4"/>
  <c r="O65" i="4"/>
  <c r="O69" i="4"/>
  <c r="N75" i="4"/>
  <c r="N79" i="4"/>
  <c r="N83" i="4"/>
  <c r="N87" i="4"/>
  <c r="O90" i="4"/>
  <c r="N96" i="4"/>
  <c r="N100" i="4"/>
  <c r="O103" i="4"/>
  <c r="O107" i="4"/>
  <c r="O111" i="4"/>
  <c r="N113" i="4"/>
  <c r="O118" i="4"/>
  <c r="N124" i="4"/>
  <c r="N128" i="4"/>
  <c r="N132" i="4"/>
  <c r="O135" i="4"/>
  <c r="O139" i="4"/>
  <c r="O143" i="4"/>
  <c r="N149" i="4"/>
  <c r="N153" i="4"/>
  <c r="O160" i="4"/>
  <c r="N184" i="4"/>
  <c r="N188" i="4"/>
  <c r="N192" i="4"/>
  <c r="N196" i="4"/>
  <c r="N200" i="4"/>
  <c r="N207" i="4"/>
  <c r="P207" i="4" s="1"/>
  <c r="Q207" i="4" s="1"/>
  <c r="O272" i="4"/>
  <c r="N272" i="4"/>
  <c r="O283" i="4"/>
  <c r="N283" i="4"/>
  <c r="O296" i="4"/>
  <c r="N296" i="4"/>
  <c r="O312" i="4"/>
  <c r="N312" i="4"/>
  <c r="O328" i="4"/>
  <c r="N328" i="4"/>
  <c r="O343" i="4"/>
  <c r="N343" i="4"/>
  <c r="P343" i="4" s="1"/>
  <c r="Q343" i="4" s="1"/>
  <c r="O360" i="4"/>
  <c r="N360" i="4"/>
  <c r="O261" i="4"/>
  <c r="N261" i="4"/>
  <c r="O291" i="4"/>
  <c r="N291" i="4"/>
  <c r="O308" i="4"/>
  <c r="N308" i="4"/>
  <c r="O324" i="4"/>
  <c r="N324" i="4"/>
  <c r="O356" i="4"/>
  <c r="N356" i="4"/>
  <c r="N159" i="4"/>
  <c r="P159" i="4" s="1"/>
  <c r="Q159" i="4" s="1"/>
  <c r="N170" i="4"/>
  <c r="O217" i="4"/>
  <c r="N217" i="4"/>
  <c r="P217" i="4" s="1"/>
  <c r="Q217" i="4" s="1"/>
  <c r="O275" i="4"/>
  <c r="N275" i="4"/>
  <c r="P275" i="4" s="1"/>
  <c r="Q275" i="4" s="1"/>
  <c r="O279" i="4"/>
  <c r="N279" i="4"/>
  <c r="O287" i="4"/>
  <c r="N287" i="4"/>
  <c r="O304" i="4"/>
  <c r="N304" i="4"/>
  <c r="O320" i="4"/>
  <c r="N320" i="4"/>
  <c r="O336" i="4"/>
  <c r="N336" i="4"/>
  <c r="N21" i="4"/>
  <c r="O22" i="4"/>
  <c r="N29" i="4"/>
  <c r="O30" i="4"/>
  <c r="N46" i="4"/>
  <c r="O47" i="4"/>
  <c r="N54" i="4"/>
  <c r="O55" i="4"/>
  <c r="O204" i="4"/>
  <c r="N204" i="4"/>
  <c r="P204" i="4" s="1"/>
  <c r="Q204" i="4" s="1"/>
  <c r="N211" i="4"/>
  <c r="N215" i="4"/>
  <c r="O221" i="4"/>
  <c r="O229" i="4"/>
  <c r="O237" i="4"/>
  <c r="O245" i="4"/>
  <c r="O253" i="4"/>
  <c r="N253" i="4"/>
  <c r="P253" i="4" s="1"/>
  <c r="Q253" i="4" s="1"/>
  <c r="O257" i="4"/>
  <c r="N257" i="4"/>
  <c r="O300" i="4"/>
  <c r="N300" i="4"/>
  <c r="O316" i="4"/>
  <c r="N316" i="4"/>
  <c r="O332" i="4"/>
  <c r="N332" i="4"/>
  <c r="O367" i="4"/>
  <c r="N367" i="4"/>
  <c r="N482" i="4"/>
  <c r="O482" i="4"/>
  <c r="N493" i="4"/>
  <c r="P493" i="4" s="1"/>
  <c r="Q493" i="4" s="1"/>
  <c r="O493" i="4"/>
  <c r="N511" i="4"/>
  <c r="P511" i="4" s="1"/>
  <c r="Q511" i="4" s="1"/>
  <c r="O511" i="4"/>
  <c r="O414" i="4"/>
  <c r="O422" i="4"/>
  <c r="N447" i="4"/>
  <c r="O447" i="4"/>
  <c r="O454" i="4"/>
  <c r="N470" i="4"/>
  <c r="P470" i="4" s="1"/>
  <c r="Q470" i="4" s="1"/>
  <c r="O470" i="4"/>
  <c r="O477" i="4"/>
  <c r="N477" i="4"/>
  <c r="N483" i="4"/>
  <c r="O483" i="4"/>
  <c r="N486" i="4"/>
  <c r="P486" i="4" s="1"/>
  <c r="Q486" i="4" s="1"/>
  <c r="O486" i="4"/>
  <c r="N508" i="4"/>
  <c r="P508" i="4" s="1"/>
  <c r="Q508" i="4" s="1"/>
  <c r="O508" i="4"/>
  <c r="N352" i="4"/>
  <c r="P352" i="4" s="1"/>
  <c r="Q352" i="4" s="1"/>
  <c r="N363" i="4"/>
  <c r="P363" i="4" s="1"/>
  <c r="Q363" i="4" s="1"/>
  <c r="N372" i="4"/>
  <c r="N376" i="4"/>
  <c r="N380" i="4"/>
  <c r="N394" i="4"/>
  <c r="N397" i="4"/>
  <c r="P397" i="4" s="1"/>
  <c r="Q397" i="4" s="1"/>
  <c r="N399" i="4"/>
  <c r="P399" i="4" s="1"/>
  <c r="Q399" i="4" s="1"/>
  <c r="O402" i="4"/>
  <c r="N403" i="4"/>
  <c r="P403" i="4" s="1"/>
  <c r="Q403" i="4" s="1"/>
  <c r="N406" i="4"/>
  <c r="P406" i="4" s="1"/>
  <c r="Q406" i="4" s="1"/>
  <c r="N407" i="4"/>
  <c r="P407" i="4" s="1"/>
  <c r="Q407" i="4" s="1"/>
  <c r="N410" i="4"/>
  <c r="P410" i="4" s="1"/>
  <c r="Q410" i="4" s="1"/>
  <c r="N412" i="4"/>
  <c r="P412" i="4" s="1"/>
  <c r="Q412" i="4" s="1"/>
  <c r="O415" i="4"/>
  <c r="N420" i="4"/>
  <c r="P420" i="4" s="1"/>
  <c r="Q420" i="4" s="1"/>
  <c r="O423" i="4"/>
  <c r="N428" i="4"/>
  <c r="P428" i="4" s="1"/>
  <c r="Q428" i="4" s="1"/>
  <c r="N440" i="4"/>
  <c r="O440" i="4"/>
  <c r="O446" i="4"/>
  <c r="O448" i="4"/>
  <c r="N450" i="4"/>
  <c r="N457" i="4"/>
  <c r="O457" i="4"/>
  <c r="O459" i="4"/>
  <c r="O469" i="4"/>
  <c r="N469" i="4"/>
  <c r="P469" i="4" s="1"/>
  <c r="Q469" i="4" s="1"/>
  <c r="N497" i="4"/>
  <c r="P497" i="4" s="1"/>
  <c r="Q497" i="4" s="1"/>
  <c r="O497" i="4"/>
  <c r="N502" i="4"/>
  <c r="O502" i="4"/>
  <c r="O533" i="4"/>
  <c r="N533" i="4"/>
  <c r="P533" i="4" s="1"/>
  <c r="Q533" i="4" s="1"/>
  <c r="N534" i="4"/>
  <c r="P534" i="4" s="1"/>
  <c r="Q534" i="4" s="1"/>
  <c r="O534" i="4"/>
  <c r="O536" i="4"/>
  <c r="N536" i="4"/>
  <c r="P536" i="4" s="1"/>
  <c r="Q536" i="4" s="1"/>
  <c r="N537" i="4"/>
  <c r="P537" i="4" s="1"/>
  <c r="Q537" i="4" s="1"/>
  <c r="O537" i="4"/>
  <c r="N293" i="4"/>
  <c r="P293" i="4" s="1"/>
  <c r="Q293" i="4" s="1"/>
  <c r="N369" i="4"/>
  <c r="P369" i="4" s="1"/>
  <c r="Q369" i="4" s="1"/>
  <c r="N389" i="4"/>
  <c r="N390" i="4"/>
  <c r="N409" i="4"/>
  <c r="O418" i="4"/>
  <c r="O426" i="4"/>
  <c r="O441" i="4"/>
  <c r="N445" i="4"/>
  <c r="P445" i="4" s="1"/>
  <c r="Q445" i="4" s="1"/>
  <c r="N460" i="4"/>
  <c r="O460" i="4"/>
  <c r="O461" i="4"/>
  <c r="N462" i="4"/>
  <c r="P462" i="4" s="1"/>
  <c r="Q462" i="4" s="1"/>
  <c r="O462" i="4"/>
  <c r="O476" i="4"/>
  <c r="N476" i="4"/>
  <c r="N496" i="4"/>
  <c r="P496" i="4" s="1"/>
  <c r="Q496" i="4" s="1"/>
  <c r="O496" i="4"/>
  <c r="O540" i="4"/>
  <c r="N547" i="4"/>
  <c r="P547" i="4" s="1"/>
  <c r="Q547" i="4" s="1"/>
  <c r="O548" i="4"/>
  <c r="O551" i="4"/>
  <c r="O553" i="4"/>
  <c r="N555" i="4"/>
  <c r="P555" i="4" s="1"/>
  <c r="Q555" i="4" s="1"/>
  <c r="N563" i="4"/>
  <c r="P563" i="4" s="1"/>
  <c r="Q563" i="4" s="1"/>
  <c r="O564" i="4"/>
  <c r="O568" i="4"/>
  <c r="O570" i="4"/>
  <c r="O575" i="4"/>
  <c r="O587" i="4"/>
  <c r="N588" i="4"/>
  <c r="O600" i="4"/>
  <c r="O601" i="4"/>
  <c r="O618" i="4"/>
  <c r="N619" i="4"/>
  <c r="O624" i="4"/>
  <c r="N625" i="4"/>
  <c r="N627" i="4"/>
  <c r="N633" i="4"/>
  <c r="N634" i="4"/>
  <c r="O638" i="4"/>
  <c r="N640" i="4"/>
  <c r="N648" i="4"/>
  <c r="N656" i="4"/>
  <c r="O657" i="4"/>
  <c r="N661" i="4"/>
  <c r="O663" i="4"/>
  <c r="O665" i="4"/>
  <c r="N669" i="4"/>
  <c r="O685" i="4"/>
  <c r="O686" i="4"/>
  <c r="N687" i="4"/>
  <c r="O687" i="4"/>
  <c r="O690" i="4"/>
  <c r="N691" i="4"/>
  <c r="N729" i="4"/>
  <c r="O729" i="4"/>
  <c r="O710" i="4"/>
  <c r="N710" i="4"/>
  <c r="O722" i="4"/>
  <c r="N722" i="4"/>
  <c r="O515" i="4"/>
  <c r="O527" i="4"/>
  <c r="O541" i="4"/>
  <c r="N560" i="4"/>
  <c r="O562" i="4"/>
  <c r="O569" i="4"/>
  <c r="O579" i="4"/>
  <c r="O583" i="4"/>
  <c r="N586" i="4"/>
  <c r="P586" i="4" s="1"/>
  <c r="Q586" i="4" s="1"/>
  <c r="N598" i="4"/>
  <c r="O617" i="4"/>
  <c r="N620" i="4"/>
  <c r="N637" i="4"/>
  <c r="O641" i="4"/>
  <c r="O649" i="4"/>
  <c r="O662" i="4"/>
  <c r="N677" i="4"/>
  <c r="N680" i="4"/>
  <c r="O680" i="4"/>
  <c r="N684" i="4"/>
  <c r="O695" i="4"/>
  <c r="O699" i="4"/>
  <c r="N703" i="4"/>
  <c r="O703" i="4"/>
  <c r="O705" i="4"/>
  <c r="O717" i="4"/>
  <c r="N717" i="4"/>
  <c r="P717" i="4" s="1"/>
  <c r="Q717" i="4" s="1"/>
  <c r="N723" i="4"/>
  <c r="O723" i="4"/>
  <c r="O728" i="4"/>
  <c r="N728" i="4"/>
  <c r="N810" i="4"/>
  <c r="O810" i="4"/>
  <c r="N812" i="4"/>
  <c r="P812" i="4" s="1"/>
  <c r="Q812" i="4" s="1"/>
  <c r="O812" i="4"/>
  <c r="O814" i="4"/>
  <c r="N814" i="4"/>
  <c r="O825" i="4"/>
  <c r="N825" i="4"/>
  <c r="P825" i="4" s="1"/>
  <c r="Q825" i="4" s="1"/>
  <c r="N832" i="4"/>
  <c r="O832" i="4"/>
  <c r="O833" i="4"/>
  <c r="N833" i="4"/>
  <c r="O845" i="4"/>
  <c r="N845" i="4"/>
  <c r="N851" i="4"/>
  <c r="P851" i="4" s="1"/>
  <c r="Q851" i="4" s="1"/>
  <c r="O851" i="4"/>
  <c r="N724" i="4"/>
  <c r="N730" i="4"/>
  <c r="O745" i="4"/>
  <c r="N747" i="4"/>
  <c r="O747" i="4"/>
  <c r="O804" i="4"/>
  <c r="N804" i="4"/>
  <c r="O805" i="4"/>
  <c r="N805" i="4"/>
  <c r="O816" i="4"/>
  <c r="N816" i="4"/>
  <c r="O823" i="4"/>
  <c r="N823" i="4"/>
  <c r="N834" i="4"/>
  <c r="P834" i="4" s="1"/>
  <c r="Q834" i="4" s="1"/>
  <c r="O834" i="4"/>
  <c r="O836" i="4"/>
  <c r="N836" i="4"/>
  <c r="N846" i="4"/>
  <c r="O846" i="4"/>
  <c r="N712" i="4"/>
  <c r="P712" i="4" s="1"/>
  <c r="Q712" i="4" s="1"/>
  <c r="O716" i="4"/>
  <c r="N719" i="4"/>
  <c r="P719" i="4" s="1"/>
  <c r="Q719" i="4" s="1"/>
  <c r="N733" i="4"/>
  <c r="O733" i="4"/>
  <c r="O735" i="4"/>
  <c r="O740" i="4"/>
  <c r="N744" i="4"/>
  <c r="O763" i="4"/>
  <c r="N774" i="4"/>
  <c r="P774" i="4" s="1"/>
  <c r="Q774" i="4" s="1"/>
  <c r="N788" i="4"/>
  <c r="O788" i="4"/>
  <c r="O798" i="4"/>
  <c r="N798" i="4"/>
  <c r="O818" i="4"/>
  <c r="N856" i="4"/>
  <c r="O856" i="4"/>
  <c r="N752" i="4"/>
  <c r="N756" i="4"/>
  <c r="N760" i="4"/>
  <c r="N771" i="4"/>
  <c r="O771" i="4"/>
  <c r="O827" i="4"/>
  <c r="N828" i="4"/>
  <c r="O828" i="4"/>
  <c r="O831" i="4"/>
  <c r="N848" i="4"/>
  <c r="O848" i="4"/>
  <c r="N840" i="4"/>
  <c r="N849" i="4"/>
  <c r="N857" i="4"/>
  <c r="N859" i="4"/>
  <c r="N862" i="4"/>
  <c r="N870" i="4"/>
  <c r="P870" i="4" s="1"/>
  <c r="Q870" i="4" s="1"/>
  <c r="N871" i="4"/>
  <c r="P871" i="4" s="1"/>
  <c r="Q871" i="4" s="1"/>
  <c r="N873" i="4"/>
  <c r="N877" i="4"/>
  <c r="N878" i="4"/>
  <c r="N897" i="4"/>
  <c r="P897" i="4" s="1"/>
  <c r="Q897" i="4" s="1"/>
  <c r="N903" i="4"/>
  <c r="N911" i="4"/>
  <c r="O923" i="4"/>
  <c r="N924" i="4"/>
  <c r="N927" i="4"/>
  <c r="N931" i="4"/>
  <c r="O940" i="4"/>
  <c r="N941" i="4"/>
  <c r="P941" i="4" s="1"/>
  <c r="Q941" i="4" s="1"/>
  <c r="N943" i="4"/>
  <c r="O951" i="4"/>
  <c r="N965" i="4"/>
  <c r="O966" i="4"/>
  <c r="N973" i="4"/>
  <c r="O974" i="4"/>
  <c r="N980" i="4"/>
  <c r="N982" i="4"/>
  <c r="O989" i="4"/>
  <c r="N991" i="4"/>
  <c r="O998" i="4"/>
  <c r="N1016" i="4"/>
  <c r="N1017" i="4"/>
  <c r="O1017" i="4"/>
  <c r="N1021" i="4"/>
  <c r="O1021" i="4"/>
  <c r="N1033" i="4"/>
  <c r="O1033" i="4"/>
  <c r="O1045" i="4"/>
  <c r="O1065" i="4"/>
  <c r="N1065" i="4"/>
  <c r="N793" i="4"/>
  <c r="O797" i="4"/>
  <c r="O869" i="4"/>
  <c r="O872" i="4"/>
  <c r="N875" i="4"/>
  <c r="O876" i="4"/>
  <c r="N882" i="4"/>
  <c r="N884" i="4"/>
  <c r="P884" i="4" s="1"/>
  <c r="Q884" i="4" s="1"/>
  <c r="N888" i="4"/>
  <c r="P888" i="4" s="1"/>
  <c r="Q888" i="4" s="1"/>
  <c r="O906" i="4"/>
  <c r="O914" i="4"/>
  <c r="N942" i="4"/>
  <c r="O964" i="4"/>
  <c r="O972" i="4"/>
  <c r="O1023" i="4"/>
  <c r="O1053" i="4"/>
  <c r="N1053" i="4"/>
  <c r="O1014" i="4"/>
  <c r="N1014" i="4"/>
  <c r="O1018" i="4"/>
  <c r="N1018" i="4"/>
  <c r="N1019" i="4"/>
  <c r="O1019" i="4"/>
  <c r="N1027" i="4"/>
  <c r="O1027" i="4"/>
  <c r="O912" i="4"/>
  <c r="O935" i="4"/>
  <c r="O996" i="4"/>
  <c r="N1008" i="4"/>
  <c r="O1008" i="4"/>
  <c r="N1012" i="4"/>
  <c r="P1012" i="4" s="1"/>
  <c r="Q1012" i="4" s="1"/>
  <c r="N1043" i="4"/>
  <c r="O1043" i="4"/>
  <c r="O1049" i="4"/>
  <c r="N1049" i="4"/>
  <c r="O1057" i="4"/>
  <c r="N1057" i="4"/>
  <c r="O1061" i="4"/>
  <c r="N1061" i="4"/>
  <c r="O1072" i="4"/>
  <c r="O1076" i="4"/>
  <c r="N1082" i="4"/>
  <c r="N1085" i="4"/>
  <c r="O1099" i="4"/>
  <c r="O1102" i="4"/>
  <c r="O1105" i="4"/>
  <c r="N1110" i="4"/>
  <c r="N1114" i="4"/>
  <c r="O1131" i="4"/>
  <c r="O1155" i="4"/>
  <c r="N1155" i="4"/>
  <c r="N1173" i="4"/>
  <c r="O1173" i="4"/>
  <c r="N1100" i="4"/>
  <c r="O1100" i="4"/>
  <c r="N1126" i="4"/>
  <c r="P1126" i="4" s="1"/>
  <c r="Q1126" i="4" s="1"/>
  <c r="O1126" i="4"/>
  <c r="N1156" i="4"/>
  <c r="O1156" i="4"/>
  <c r="N1162" i="4"/>
  <c r="O1162" i="4"/>
  <c r="O1181" i="4"/>
  <c r="N1181" i="4"/>
  <c r="O1211" i="4"/>
  <c r="N1211" i="4"/>
  <c r="N1080" i="4"/>
  <c r="P1080" i="4" s="1"/>
  <c r="Q1080" i="4" s="1"/>
  <c r="N1092" i="4"/>
  <c r="O1092" i="4"/>
  <c r="N1113" i="4"/>
  <c r="P1113" i="4" s="1"/>
  <c r="Q1113" i="4" s="1"/>
  <c r="O1134" i="4"/>
  <c r="N1142" i="4"/>
  <c r="O1142" i="4"/>
  <c r="O1143" i="4"/>
  <c r="N1143" i="4"/>
  <c r="O1170" i="4"/>
  <c r="N1089" i="4"/>
  <c r="O1091" i="4"/>
  <c r="N1091" i="4"/>
  <c r="N1106" i="4"/>
  <c r="O1145" i="4"/>
  <c r="N1145" i="4"/>
  <c r="O1149" i="4"/>
  <c r="N1149" i="4"/>
  <c r="O1172" i="4"/>
  <c r="N1172" i="4"/>
  <c r="N1184" i="4"/>
  <c r="O1184" i="4"/>
  <c r="N1317" i="4"/>
  <c r="O1317" i="4"/>
  <c r="N1336" i="4"/>
  <c r="O1336" i="4"/>
  <c r="N1185" i="4"/>
  <c r="P1185" i="4" s="1"/>
  <c r="Q1185" i="4" s="1"/>
  <c r="N1192" i="4"/>
  <c r="N1205" i="4"/>
  <c r="N1218" i="4"/>
  <c r="P1218" i="4" s="1"/>
  <c r="Q1218" i="4" s="1"/>
  <c r="N1235" i="4"/>
  <c r="N1251" i="4"/>
  <c r="N1258" i="4"/>
  <c r="N1261" i="4"/>
  <c r="N1273" i="4"/>
  <c r="P1273" i="4" s="1"/>
  <c r="Q1273" i="4" s="1"/>
  <c r="N1291" i="4"/>
  <c r="O1319" i="4"/>
  <c r="N1322" i="4"/>
  <c r="O1322" i="4"/>
  <c r="N1217" i="4"/>
  <c r="P1217" i="4" s="1"/>
  <c r="Q1217" i="4" s="1"/>
  <c r="N1221" i="4"/>
  <c r="N1225" i="4"/>
  <c r="N1231" i="4"/>
  <c r="N1237" i="4"/>
  <c r="N1241" i="4"/>
  <c r="N1257" i="4"/>
  <c r="N1270" i="4"/>
  <c r="N1275" i="4"/>
  <c r="N1276" i="4"/>
  <c r="N1280" i="4"/>
  <c r="N1284" i="4"/>
  <c r="N1293" i="4"/>
  <c r="O1298" i="4"/>
  <c r="N1290" i="4"/>
  <c r="O1290" i="4"/>
  <c r="O1300" i="4"/>
  <c r="N1304" i="4"/>
  <c r="N1314" i="4"/>
  <c r="O1314" i="4"/>
  <c r="O1316" i="4"/>
  <c r="O1335" i="4"/>
  <c r="N1335" i="4"/>
  <c r="O1326" i="4"/>
  <c r="O1337" i="4"/>
  <c r="O1342" i="4"/>
  <c r="O1345" i="4"/>
  <c r="O1346" i="4"/>
  <c r="O1348" i="4"/>
  <c r="N1349" i="4"/>
  <c r="N1352" i="4"/>
  <c r="N1353" i="4"/>
  <c r="N1356" i="4"/>
  <c r="N1357" i="4"/>
  <c r="N1360" i="4"/>
  <c r="N1361" i="4"/>
  <c r="N1364" i="4"/>
  <c r="N1365" i="4"/>
  <c r="N1369" i="4"/>
  <c r="N1373" i="4"/>
  <c r="N1375" i="4"/>
  <c r="N1402" i="4"/>
  <c r="N1419" i="4"/>
  <c r="O1436" i="4"/>
  <c r="N1436" i="4"/>
  <c r="N1441" i="4"/>
  <c r="O1441" i="4"/>
  <c r="N1413" i="4"/>
  <c r="P1413" i="4" s="1"/>
  <c r="Q1413" i="4" s="1"/>
  <c r="O1413" i="4"/>
  <c r="O1456" i="4"/>
  <c r="N1456" i="4"/>
  <c r="O1475" i="4"/>
  <c r="N1475" i="4"/>
  <c r="O1481" i="4"/>
  <c r="N1481" i="4"/>
  <c r="N1433" i="4"/>
  <c r="O1433" i="4"/>
  <c r="O1444" i="4"/>
  <c r="N1444" i="4"/>
  <c r="P1444" i="4" s="1"/>
  <c r="Q1444" i="4" s="1"/>
  <c r="N1482" i="4"/>
  <c r="O1482" i="4"/>
  <c r="O1338" i="4"/>
  <c r="N1367" i="4"/>
  <c r="O1404" i="4"/>
  <c r="N1404" i="4"/>
  <c r="N1448" i="4"/>
  <c r="O1448" i="4"/>
  <c r="N1471" i="4"/>
  <c r="P1471" i="4" s="1"/>
  <c r="Q1471" i="4" s="1"/>
  <c r="O1471" i="4"/>
  <c r="N1408" i="4"/>
  <c r="N1412" i="4"/>
  <c r="N1454" i="4"/>
  <c r="N1460" i="4"/>
  <c r="N1464" i="4"/>
  <c r="N1468" i="4"/>
  <c r="N1487" i="4"/>
  <c r="O1488" i="4"/>
  <c r="N1425" i="4"/>
  <c r="N461" i="5"/>
  <c r="O461" i="5"/>
  <c r="N534" i="5"/>
  <c r="P534" i="5" s="1"/>
  <c r="Q534" i="5" s="1"/>
  <c r="O534" i="5"/>
  <c r="O750" i="5"/>
  <c r="N750" i="5"/>
  <c r="O752" i="5"/>
  <c r="N752" i="5"/>
  <c r="O754" i="5"/>
  <c r="N754" i="5"/>
  <c r="O5" i="5"/>
  <c r="O45" i="5"/>
  <c r="N46" i="5"/>
  <c r="N52" i="5"/>
  <c r="O262" i="5"/>
  <c r="N289" i="5"/>
  <c r="N423" i="5"/>
  <c r="P423" i="5" s="1"/>
  <c r="Q423" i="5" s="1"/>
  <c r="O423" i="5"/>
  <c r="O428" i="5"/>
  <c r="N475" i="5"/>
  <c r="P475" i="5" s="1"/>
  <c r="Q475" i="5" s="1"/>
  <c r="O479" i="5"/>
  <c r="N479" i="5"/>
  <c r="P479" i="5" s="1"/>
  <c r="Q479" i="5" s="1"/>
  <c r="O481" i="5"/>
  <c r="O493" i="5"/>
  <c r="N493" i="5"/>
  <c r="P493" i="5" s="1"/>
  <c r="Q493" i="5" s="1"/>
  <c r="N596" i="5"/>
  <c r="P596" i="5" s="1"/>
  <c r="Q596" i="5" s="1"/>
  <c r="O596" i="5"/>
  <c r="N707" i="5"/>
  <c r="P707" i="5" s="1"/>
  <c r="Q707" i="5" s="1"/>
  <c r="O707" i="5"/>
  <c r="N109" i="5"/>
  <c r="O13" i="5"/>
  <c r="N16" i="5"/>
  <c r="N17" i="5"/>
  <c r="N29" i="5"/>
  <c r="O30" i="5"/>
  <c r="N35" i="5"/>
  <c r="N38" i="5"/>
  <c r="O59" i="5"/>
  <c r="N81" i="5"/>
  <c r="N147" i="5"/>
  <c r="N153" i="5"/>
  <c r="O176" i="5"/>
  <c r="N211" i="5"/>
  <c r="N225" i="5"/>
  <c r="O227" i="5"/>
  <c r="N235" i="5"/>
  <c r="N243" i="5"/>
  <c r="N251" i="5"/>
  <c r="O260" i="5"/>
  <c r="O261" i="5"/>
  <c r="N264" i="5"/>
  <c r="O282" i="5"/>
  <c r="O299" i="5"/>
  <c r="N300" i="5"/>
  <c r="O336" i="5"/>
  <c r="N343" i="5"/>
  <c r="P343" i="5" s="1"/>
  <c r="Q343" i="5" s="1"/>
  <c r="N344" i="5"/>
  <c r="N383" i="5"/>
  <c r="P383" i="5" s="1"/>
  <c r="Q383" i="5" s="1"/>
  <c r="O386" i="5"/>
  <c r="O416" i="5"/>
  <c r="O420" i="5"/>
  <c r="N420" i="5"/>
  <c r="P420" i="5" s="1"/>
  <c r="Q420" i="5" s="1"/>
  <c r="N433" i="5"/>
  <c r="P433" i="5" s="1"/>
  <c r="Q433" i="5" s="1"/>
  <c r="O433" i="5"/>
  <c r="O441" i="5"/>
  <c r="N442" i="5"/>
  <c r="N532" i="5"/>
  <c r="P532" i="5" s="1"/>
  <c r="Q532" i="5" s="1"/>
  <c r="O532" i="5"/>
  <c r="O749" i="5"/>
  <c r="N749" i="5"/>
  <c r="O751" i="5"/>
  <c r="N751" i="5"/>
  <c r="O753" i="5"/>
  <c r="N753" i="5"/>
  <c r="O755" i="5"/>
  <c r="N755" i="5"/>
  <c r="N215" i="5"/>
  <c r="N259" i="5"/>
  <c r="N298" i="5"/>
  <c r="O312" i="5"/>
  <c r="O333" i="5"/>
  <c r="N376" i="5"/>
  <c r="O418" i="5"/>
  <c r="N418" i="5"/>
  <c r="P418" i="5" s="1"/>
  <c r="Q418" i="5" s="1"/>
  <c r="N537" i="5"/>
  <c r="P537" i="5" s="1"/>
  <c r="Q537" i="5" s="1"/>
  <c r="O537" i="5"/>
  <c r="O554" i="5"/>
  <c r="N554" i="5"/>
  <c r="P554" i="5" s="1"/>
  <c r="Q554" i="5" s="1"/>
  <c r="O562" i="5"/>
  <c r="O570" i="5"/>
  <c r="N573" i="5"/>
  <c r="P573" i="5" s="1"/>
  <c r="Q573" i="5" s="1"/>
  <c r="N576" i="5"/>
  <c r="O600" i="5"/>
  <c r="O685" i="5"/>
  <c r="N773" i="5"/>
  <c r="O801" i="5"/>
  <c r="O824" i="5"/>
  <c r="O852" i="5"/>
  <c r="O948" i="5"/>
  <c r="O977" i="5"/>
  <c r="N977" i="5"/>
  <c r="P977" i="5" s="1"/>
  <c r="Q977" i="5" s="1"/>
  <c r="O1032" i="5"/>
  <c r="N1048" i="5"/>
  <c r="O1097" i="5"/>
  <c r="N1097" i="5"/>
  <c r="O1170" i="5"/>
  <c r="N1170" i="5"/>
  <c r="P1170" i="5" s="1"/>
  <c r="Q1170" i="5" s="1"/>
  <c r="N1229" i="5"/>
  <c r="O1229" i="5"/>
  <c r="O1247" i="5"/>
  <c r="N1247" i="5"/>
  <c r="O984" i="5"/>
  <c r="N984" i="5"/>
  <c r="N1012" i="5"/>
  <c r="P1012" i="5" s="1"/>
  <c r="Q1012" i="5" s="1"/>
  <c r="O1012" i="5"/>
  <c r="O1135" i="5"/>
  <c r="N1135" i="5"/>
  <c r="O954" i="5"/>
  <c r="N954" i="5"/>
  <c r="O995" i="5"/>
  <c r="N995" i="5"/>
  <c r="O1060" i="5"/>
  <c r="N1060" i="5"/>
  <c r="O1076" i="5"/>
  <c r="O1082" i="5"/>
  <c r="O1143" i="5"/>
  <c r="N1143" i="5"/>
  <c r="O1167" i="5"/>
  <c r="N1167" i="5"/>
  <c r="N1228" i="5"/>
  <c r="O1228" i="5"/>
  <c r="N1234" i="5"/>
  <c r="O1234" i="5"/>
  <c r="O624" i="5"/>
  <c r="O738" i="5"/>
  <c r="O739" i="5"/>
  <c r="N784" i="5"/>
  <c r="O819" i="5"/>
  <c r="O832" i="5"/>
  <c r="O835" i="5"/>
  <c r="O847" i="5"/>
  <c r="O969" i="5"/>
  <c r="N979" i="5"/>
  <c r="O1061" i="5"/>
  <c r="N1061" i="5"/>
  <c r="O1119" i="5"/>
  <c r="N1119" i="5"/>
  <c r="N1127" i="5"/>
  <c r="P1127" i="5" s="1"/>
  <c r="Q1127" i="5" s="1"/>
  <c r="O1127" i="5"/>
  <c r="O1194" i="5"/>
  <c r="N1194" i="5"/>
  <c r="N1242" i="5"/>
  <c r="O1242" i="5"/>
  <c r="N1129" i="5"/>
  <c r="N1235" i="5"/>
  <c r="N1243" i="5"/>
  <c r="O1254" i="5"/>
  <c r="N1263" i="5"/>
  <c r="O1264" i="5"/>
  <c r="N1332" i="5"/>
  <c r="N1361" i="5"/>
  <c r="N1377" i="5"/>
  <c r="O1378" i="5"/>
  <c r="O1387" i="5"/>
  <c r="O1392" i="5"/>
  <c r="N1396" i="5"/>
  <c r="P1396" i="5" s="1"/>
  <c r="Q1396" i="5" s="1"/>
  <c r="N1415" i="5"/>
  <c r="O1416" i="5"/>
  <c r="N1434" i="5"/>
  <c r="O1444" i="5"/>
  <c r="O1475" i="5"/>
  <c r="N1068" i="5"/>
  <c r="P1068" i="5" s="1"/>
  <c r="Q1068" i="5" s="1"/>
  <c r="O1096" i="5"/>
  <c r="N1114" i="5"/>
  <c r="N1140" i="5"/>
  <c r="N1163" i="5"/>
  <c r="N1183" i="5"/>
  <c r="P1183" i="5" s="1"/>
  <c r="Q1183" i="5" s="1"/>
  <c r="O1186" i="5"/>
  <c r="N1271" i="5"/>
  <c r="N1315" i="5"/>
  <c r="N1357" i="5"/>
  <c r="N1383" i="5"/>
  <c r="N1391" i="5"/>
  <c r="N1422" i="5"/>
  <c r="N1481" i="5"/>
  <c r="O1455" i="5"/>
  <c r="O83" i="5"/>
  <c r="O96" i="5"/>
  <c r="O124" i="5"/>
  <c r="O231" i="5"/>
  <c r="N231" i="5"/>
  <c r="O239" i="5"/>
  <c r="N239" i="5"/>
  <c r="O247" i="5"/>
  <c r="N247" i="5"/>
  <c r="N254" i="5"/>
  <c r="O254" i="5"/>
  <c r="N266" i="5"/>
  <c r="O266" i="5"/>
  <c r="O279" i="5"/>
  <c r="N279" i="5"/>
  <c r="N320" i="5"/>
  <c r="O320" i="5"/>
  <c r="O330" i="5"/>
  <c r="N330" i="5"/>
  <c r="N339" i="5"/>
  <c r="O339" i="5"/>
  <c r="N372" i="5"/>
  <c r="O372" i="5"/>
  <c r="N389" i="5"/>
  <c r="O389" i="5"/>
  <c r="N39" i="5"/>
  <c r="N181" i="5"/>
  <c r="O188" i="5"/>
  <c r="N188" i="5"/>
  <c r="O196" i="5"/>
  <c r="N196" i="5"/>
  <c r="O204" i="5"/>
  <c r="N204" i="5"/>
  <c r="P204" i="5" s="1"/>
  <c r="Q204" i="5" s="1"/>
  <c r="N205" i="5"/>
  <c r="O205" i="5"/>
  <c r="N208" i="5"/>
  <c r="O208" i="5"/>
  <c r="O277" i="5"/>
  <c r="N280" i="5"/>
  <c r="O280" i="5"/>
  <c r="N290" i="5"/>
  <c r="O290" i="5"/>
  <c r="O308" i="5"/>
  <c r="N308" i="5"/>
  <c r="O314" i="5"/>
  <c r="N314" i="5"/>
  <c r="N331" i="5"/>
  <c r="O331" i="5"/>
  <c r="N346" i="5"/>
  <c r="O346" i="5"/>
  <c r="O351" i="5"/>
  <c r="N351" i="5"/>
  <c r="N380" i="5"/>
  <c r="O380" i="5"/>
  <c r="N384" i="5"/>
  <c r="O384" i="5"/>
  <c r="N68" i="5"/>
  <c r="N77" i="5"/>
  <c r="N79" i="5"/>
  <c r="O90" i="5"/>
  <c r="N113" i="5"/>
  <c r="N117" i="5"/>
  <c r="N118" i="5"/>
  <c r="N121" i="5"/>
  <c r="P121" i="5" s="1"/>
  <c r="Q121" i="5" s="1"/>
  <c r="O129" i="5"/>
  <c r="N130" i="5"/>
  <c r="N145" i="5"/>
  <c r="N160" i="5"/>
  <c r="N212" i="5"/>
  <c r="O212" i="5"/>
  <c r="O275" i="5"/>
  <c r="N275" i="5"/>
  <c r="P275" i="5" s="1"/>
  <c r="Q275" i="5" s="1"/>
  <c r="O288" i="5"/>
  <c r="N293" i="5"/>
  <c r="P293" i="5" s="1"/>
  <c r="Q293" i="5" s="1"/>
  <c r="O293" i="5"/>
  <c r="N296" i="5"/>
  <c r="O296" i="5"/>
  <c r="O306" i="5"/>
  <c r="N306" i="5"/>
  <c r="N365" i="5"/>
  <c r="O365" i="5"/>
  <c r="O401" i="5"/>
  <c r="N401" i="5"/>
  <c r="P401" i="5" s="1"/>
  <c r="Q401" i="5" s="1"/>
  <c r="O407" i="5"/>
  <c r="N407" i="5"/>
  <c r="P407" i="5" s="1"/>
  <c r="Q407" i="5" s="1"/>
  <c r="N19" i="5"/>
  <c r="O20" i="5"/>
  <c r="N60" i="5"/>
  <c r="O3" i="5"/>
  <c r="N12" i="5"/>
  <c r="O82" i="5"/>
  <c r="O95" i="5"/>
  <c r="N102" i="5"/>
  <c r="P102" i="5" s="1"/>
  <c r="Q102" i="5" s="1"/>
  <c r="N112" i="5"/>
  <c r="P112" i="5" s="1"/>
  <c r="Q112" i="5" s="1"/>
  <c r="N128" i="5"/>
  <c r="N132" i="5"/>
  <c r="N139" i="5"/>
  <c r="O149" i="5"/>
  <c r="N155" i="5"/>
  <c r="O157" i="5"/>
  <c r="O179" i="5"/>
  <c r="N182" i="5"/>
  <c r="P182" i="5" s="1"/>
  <c r="Q182" i="5" s="1"/>
  <c r="O182" i="5"/>
  <c r="N216" i="5"/>
  <c r="O216" i="5"/>
  <c r="O221" i="5"/>
  <c r="N221" i="5"/>
  <c r="N257" i="5"/>
  <c r="O257" i="5"/>
  <c r="N270" i="5"/>
  <c r="P270" i="5" s="1"/>
  <c r="Q270" i="5" s="1"/>
  <c r="O272" i="5"/>
  <c r="O281" i="5"/>
  <c r="N281" i="5"/>
  <c r="O287" i="5"/>
  <c r="N287" i="5"/>
  <c r="N294" i="5"/>
  <c r="O294" i="5"/>
  <c r="N301" i="5"/>
  <c r="O301" i="5"/>
  <c r="O304" i="5"/>
  <c r="N307" i="5"/>
  <c r="O307" i="5"/>
  <c r="N317" i="5"/>
  <c r="O317" i="5"/>
  <c r="O332" i="5"/>
  <c r="N332" i="5"/>
  <c r="O341" i="5"/>
  <c r="N341" i="5"/>
  <c r="O357" i="5"/>
  <c r="N357" i="5"/>
  <c r="O366" i="5"/>
  <c r="N366" i="5"/>
  <c r="N413" i="5"/>
  <c r="P413" i="5" s="1"/>
  <c r="Q413" i="5" s="1"/>
  <c r="O413" i="5"/>
  <c r="O456" i="5"/>
  <c r="O473" i="5"/>
  <c r="O499" i="5"/>
  <c r="O641" i="5"/>
  <c r="O651" i="5"/>
  <c r="O675" i="5"/>
  <c r="O696" i="5"/>
  <c r="N696" i="5"/>
  <c r="N717" i="5"/>
  <c r="P717" i="5" s="1"/>
  <c r="Q717" i="5" s="1"/>
  <c r="O717" i="5"/>
  <c r="O719" i="5"/>
  <c r="N719" i="5"/>
  <c r="P719" i="5" s="1"/>
  <c r="Q719" i="5" s="1"/>
  <c r="N742" i="5"/>
  <c r="O742" i="5"/>
  <c r="N748" i="5"/>
  <c r="P748" i="5" s="1"/>
  <c r="Q748" i="5" s="1"/>
  <c r="O748" i="5"/>
  <c r="N744" i="5"/>
  <c r="O744" i="5"/>
  <c r="N767" i="5"/>
  <c r="O767" i="5"/>
  <c r="N770" i="5"/>
  <c r="O770" i="5"/>
  <c r="N348" i="5"/>
  <c r="N358" i="5"/>
  <c r="N361" i="5"/>
  <c r="P361" i="5" s="1"/>
  <c r="Q361" i="5" s="1"/>
  <c r="O429" i="5"/>
  <c r="N458" i="5"/>
  <c r="N462" i="5"/>
  <c r="P462" i="5" s="1"/>
  <c r="Q462" i="5" s="1"/>
  <c r="N465" i="5"/>
  <c r="N494" i="5"/>
  <c r="P494" i="5" s="1"/>
  <c r="Q494" i="5" s="1"/>
  <c r="O516" i="5"/>
  <c r="N522" i="5"/>
  <c r="P522" i="5" s="1"/>
  <c r="Q522" i="5" s="1"/>
  <c r="O533" i="5"/>
  <c r="N536" i="5"/>
  <c r="P536" i="5" s="1"/>
  <c r="Q536" i="5" s="1"/>
  <c r="N561" i="5"/>
  <c r="P561" i="5" s="1"/>
  <c r="Q561" i="5" s="1"/>
  <c r="N568" i="5"/>
  <c r="P568" i="5" s="1"/>
  <c r="Q568" i="5" s="1"/>
  <c r="N595" i="5"/>
  <c r="N612" i="5"/>
  <c r="N617" i="5"/>
  <c r="O627" i="5"/>
  <c r="O629" i="5"/>
  <c r="O633" i="5"/>
  <c r="N639" i="5"/>
  <c r="P639" i="5" s="1"/>
  <c r="Q639" i="5" s="1"/>
  <c r="N660" i="5"/>
  <c r="P660" i="5" s="1"/>
  <c r="Q660" i="5" s="1"/>
  <c r="N662" i="5"/>
  <c r="O663" i="5"/>
  <c r="O669" i="5"/>
  <c r="O670" i="5"/>
  <c r="N672" i="5"/>
  <c r="O688" i="5"/>
  <c r="N689" i="5"/>
  <c r="O694" i="5"/>
  <c r="N705" i="5"/>
  <c r="N708" i="5"/>
  <c r="O712" i="5"/>
  <c r="O716" i="5"/>
  <c r="N716" i="5"/>
  <c r="N723" i="5"/>
  <c r="N731" i="5"/>
  <c r="N743" i="5"/>
  <c r="O743" i="5"/>
  <c r="O425" i="5"/>
  <c r="O455" i="5"/>
  <c r="O526" i="5"/>
  <c r="N528" i="5"/>
  <c r="P528" i="5" s="1"/>
  <c r="Q528" i="5" s="1"/>
  <c r="N535" i="5"/>
  <c r="N546" i="5"/>
  <c r="P546" i="5" s="1"/>
  <c r="Q546" i="5" s="1"/>
  <c r="O563" i="5"/>
  <c r="N602" i="5"/>
  <c r="O607" i="5"/>
  <c r="N616" i="5"/>
  <c r="P616" i="5" s="1"/>
  <c r="Q616" i="5" s="1"/>
  <c r="N626" i="5"/>
  <c r="O642" i="5"/>
  <c r="O650" i="5"/>
  <c r="N668" i="5"/>
  <c r="O714" i="5"/>
  <c r="N737" i="5"/>
  <c r="O737" i="5"/>
  <c r="O741" i="5"/>
  <c r="N741" i="5"/>
  <c r="O764" i="5"/>
  <c r="N764" i="5"/>
  <c r="P764" i="5" s="1"/>
  <c r="Q764" i="5" s="1"/>
  <c r="N769" i="5"/>
  <c r="N786" i="5"/>
  <c r="N810" i="5"/>
  <c r="O826" i="5"/>
  <c r="N834" i="5"/>
  <c r="P834" i="5" s="1"/>
  <c r="Q834" i="5" s="1"/>
  <c r="O841" i="5"/>
  <c r="O870" i="5"/>
  <c r="N902" i="5"/>
  <c r="N913" i="5"/>
  <c r="O935" i="5"/>
  <c r="O937" i="5"/>
  <c r="O961" i="5"/>
  <c r="O965" i="5"/>
  <c r="N988" i="5"/>
  <c r="N999" i="5"/>
  <c r="P999" i="5" s="1"/>
  <c r="Q999" i="5" s="1"/>
  <c r="N1001" i="5"/>
  <c r="N1007" i="5"/>
  <c r="N1036" i="5"/>
  <c r="N1040" i="5"/>
  <c r="O1041" i="5"/>
  <c r="N1065" i="5"/>
  <c r="O1079" i="5"/>
  <c r="N1079" i="5"/>
  <c r="O1148" i="5"/>
  <c r="N1148" i="5"/>
  <c r="O1069" i="5"/>
  <c r="O1071" i="5"/>
  <c r="N1071" i="5"/>
  <c r="N792" i="5"/>
  <c r="N794" i="5"/>
  <c r="O808" i="5"/>
  <c r="N856" i="5"/>
  <c r="O917" i="5"/>
  <c r="N956" i="5"/>
  <c r="P956" i="5" s="1"/>
  <c r="Q956" i="5" s="1"/>
  <c r="N958" i="5"/>
  <c r="P958" i="5" s="1"/>
  <c r="Q958" i="5" s="1"/>
  <c r="O991" i="5"/>
  <c r="N992" i="5"/>
  <c r="N1003" i="5"/>
  <c r="N1005" i="5"/>
  <c r="O1008" i="5"/>
  <c r="N1009" i="5"/>
  <c r="N1016" i="5"/>
  <c r="O1018" i="5"/>
  <c r="N1049" i="5"/>
  <c r="O1053" i="5"/>
  <c r="N1053" i="5"/>
  <c r="N1085" i="5"/>
  <c r="O1085" i="5"/>
  <c r="N747" i="5"/>
  <c r="N762" i="5"/>
  <c r="P762" i="5" s="1"/>
  <c r="Q762" i="5" s="1"/>
  <c r="N766" i="5"/>
  <c r="O782" i="5"/>
  <c r="N797" i="5"/>
  <c r="O804" i="5"/>
  <c r="N805" i="5"/>
  <c r="O806" i="5"/>
  <c r="N807" i="5"/>
  <c r="N817" i="5"/>
  <c r="O837" i="5"/>
  <c r="N838" i="5"/>
  <c r="N846" i="5"/>
  <c r="N858" i="5"/>
  <c r="N868" i="5"/>
  <c r="N892" i="5"/>
  <c r="O899" i="5"/>
  <c r="O905" i="5"/>
  <c r="N907" i="5"/>
  <c r="N922" i="5"/>
  <c r="N928" i="5"/>
  <c r="N932" i="5"/>
  <c r="N941" i="5"/>
  <c r="P941" i="5" s="1"/>
  <c r="Q941" i="5" s="1"/>
  <c r="N950" i="5"/>
  <c r="O971" i="5"/>
  <c r="N1011" i="5"/>
  <c r="N1024" i="5"/>
  <c r="O1025" i="5"/>
  <c r="O1046" i="5"/>
  <c r="O1056" i="5"/>
  <c r="N1056" i="5"/>
  <c r="N1057" i="5"/>
  <c r="N1151" i="5"/>
  <c r="N1152" i="5"/>
  <c r="N1176" i="5"/>
  <c r="O1192" i="5"/>
  <c r="O1211" i="5"/>
  <c r="N1221" i="5"/>
  <c r="O1222" i="5"/>
  <c r="N1225" i="5"/>
  <c r="O1227" i="5"/>
  <c r="O1252" i="5"/>
  <c r="N1253" i="5"/>
  <c r="N1259" i="5"/>
  <c r="O1259" i="5"/>
  <c r="O1283" i="5"/>
  <c r="N1283" i="5"/>
  <c r="P1283" i="5" s="1"/>
  <c r="Q1283" i="5" s="1"/>
  <c r="O1296" i="5"/>
  <c r="N1296" i="5"/>
  <c r="P1296" i="5" s="1"/>
  <c r="Q1296" i="5" s="1"/>
  <c r="N1351" i="5"/>
  <c r="O1351" i="5"/>
  <c r="O1373" i="5"/>
  <c r="N1373" i="5"/>
  <c r="O1399" i="5"/>
  <c r="N1399" i="5"/>
  <c r="O1418" i="5"/>
  <c r="N1418" i="5"/>
  <c r="O1288" i="5"/>
  <c r="N1288" i="5"/>
  <c r="O1311" i="5"/>
  <c r="N1311" i="5"/>
  <c r="N1410" i="5"/>
  <c r="O1410" i="5"/>
  <c r="O1426" i="5"/>
  <c r="N1426" i="5"/>
  <c r="O1257" i="5"/>
  <c r="N1257" i="5"/>
  <c r="N1272" i="5"/>
  <c r="O1272" i="5"/>
  <c r="N1292" i="5"/>
  <c r="N1299" i="5"/>
  <c r="O1299" i="5"/>
  <c r="N1325" i="5"/>
  <c r="O1325" i="5"/>
  <c r="N1155" i="5"/>
  <c r="N1157" i="5"/>
  <c r="N1172" i="5"/>
  <c r="N1185" i="5"/>
  <c r="P1185" i="5" s="1"/>
  <c r="Q1185" i="5" s="1"/>
  <c r="N1188" i="5"/>
  <c r="N1198" i="5"/>
  <c r="N1217" i="5"/>
  <c r="P1217" i="5" s="1"/>
  <c r="Q1217" i="5" s="1"/>
  <c r="O1220" i="5"/>
  <c r="O1226" i="5"/>
  <c r="O1236" i="5"/>
  <c r="N1241" i="5"/>
  <c r="O1244" i="5"/>
  <c r="O1262" i="5"/>
  <c r="O1273" i="5"/>
  <c r="O1286" i="5"/>
  <c r="N1316" i="5"/>
  <c r="O1316" i="5"/>
  <c r="N1328" i="5"/>
  <c r="O1328" i="5"/>
  <c r="O1411" i="5"/>
  <c r="N1411" i="5"/>
  <c r="O1344" i="5"/>
  <c r="O1370" i="5"/>
  <c r="N1371" i="5"/>
  <c r="O1384" i="5"/>
  <c r="N1385" i="5"/>
  <c r="O1439" i="5"/>
  <c r="N1440" i="5"/>
  <c r="O1446" i="5"/>
  <c r="N1447" i="5"/>
  <c r="N1463" i="5"/>
  <c r="N1485" i="5"/>
  <c r="O1487" i="5"/>
  <c r="O1338" i="5"/>
  <c r="N1403" i="5"/>
  <c r="N1413" i="5"/>
  <c r="P1413" i="5" s="1"/>
  <c r="Q1413" i="5" s="1"/>
  <c r="O1436" i="5"/>
  <c r="N1442" i="5"/>
  <c r="N1449" i="5"/>
  <c r="N1454" i="5"/>
  <c r="N1460" i="5"/>
  <c r="N1470" i="5"/>
  <c r="O1472" i="5"/>
  <c r="N1473" i="5"/>
  <c r="O1474" i="5"/>
  <c r="O15" i="5"/>
  <c r="O28" i="5"/>
  <c r="N34" i="5"/>
  <c r="S1489" i="5"/>
  <c r="N4" i="5"/>
  <c r="O9" i="5"/>
  <c r="O11" i="5"/>
  <c r="N21" i="5"/>
  <c r="N27" i="5"/>
  <c r="N31" i="5"/>
  <c r="N43" i="5"/>
  <c r="O50" i="5"/>
  <c r="O53" i="5"/>
  <c r="O54" i="5"/>
  <c r="O56" i="5"/>
  <c r="N88" i="5"/>
  <c r="O88" i="5"/>
  <c r="O91" i="5"/>
  <c r="N91" i="5"/>
  <c r="N94" i="5"/>
  <c r="N108" i="5"/>
  <c r="N111" i="5"/>
  <c r="O111" i="5"/>
  <c r="O134" i="5"/>
  <c r="N134" i="5"/>
  <c r="P134" i="5" s="1"/>
  <c r="Q134" i="5" s="1"/>
  <c r="O137" i="5"/>
  <c r="N137" i="5"/>
  <c r="O141" i="5"/>
  <c r="N141" i="5"/>
  <c r="O159" i="5"/>
  <c r="N159" i="5"/>
  <c r="P159" i="5" s="1"/>
  <c r="Q159" i="5" s="1"/>
  <c r="O164" i="5"/>
  <c r="N164" i="5"/>
  <c r="O186" i="5"/>
  <c r="N186" i="5"/>
  <c r="O190" i="5"/>
  <c r="N190" i="5"/>
  <c r="O194" i="5"/>
  <c r="N194" i="5"/>
  <c r="O198" i="5"/>
  <c r="N198" i="5"/>
  <c r="O202" i="5"/>
  <c r="N202" i="5"/>
  <c r="O291" i="5"/>
  <c r="N291" i="5"/>
  <c r="N311" i="5"/>
  <c r="O311" i="5"/>
  <c r="N327" i="5"/>
  <c r="O327" i="5"/>
  <c r="O126" i="5"/>
  <c r="N126" i="5"/>
  <c r="O151" i="5"/>
  <c r="N151" i="5"/>
  <c r="O177" i="5"/>
  <c r="N177" i="5"/>
  <c r="O213" i="5"/>
  <c r="N213" i="5"/>
  <c r="O229" i="5"/>
  <c r="N229" i="5"/>
  <c r="O233" i="5"/>
  <c r="N233" i="5"/>
  <c r="O237" i="5"/>
  <c r="N237" i="5"/>
  <c r="O241" i="5"/>
  <c r="N241" i="5"/>
  <c r="O245" i="5"/>
  <c r="N245" i="5"/>
  <c r="O249" i="5"/>
  <c r="N249" i="5"/>
  <c r="O253" i="5"/>
  <c r="N253" i="5"/>
  <c r="P253" i="5" s="1"/>
  <c r="Q253" i="5" s="1"/>
  <c r="N276" i="5"/>
  <c r="O276" i="5"/>
  <c r="N292" i="5"/>
  <c r="O292" i="5"/>
  <c r="O302" i="5"/>
  <c r="N302" i="5"/>
  <c r="O318" i="5"/>
  <c r="N318" i="5"/>
  <c r="O334" i="5"/>
  <c r="N334" i="5"/>
  <c r="O51" i="5"/>
  <c r="N71" i="5"/>
  <c r="N93" i="5"/>
  <c r="O93" i="5"/>
  <c r="O107" i="5"/>
  <c r="N127" i="5"/>
  <c r="O127" i="5"/>
  <c r="N178" i="5"/>
  <c r="O178" i="5"/>
  <c r="O207" i="5"/>
  <c r="N207" i="5"/>
  <c r="P207" i="5" s="1"/>
  <c r="Q207" i="5" s="1"/>
  <c r="N219" i="5"/>
  <c r="O219" i="5"/>
  <c r="O223" i="5"/>
  <c r="N223" i="5"/>
  <c r="O255" i="5"/>
  <c r="N255" i="5"/>
  <c r="N271" i="5"/>
  <c r="O271" i="5"/>
  <c r="O283" i="5"/>
  <c r="N283" i="5"/>
  <c r="N303" i="5"/>
  <c r="O303" i="5"/>
  <c r="N319" i="5"/>
  <c r="O319" i="5"/>
  <c r="N8" i="5"/>
  <c r="O22" i="5"/>
  <c r="N63" i="5"/>
  <c r="N67" i="5"/>
  <c r="O72" i="5"/>
  <c r="N72" i="5"/>
  <c r="N80" i="5"/>
  <c r="O80" i="5"/>
  <c r="N92" i="5"/>
  <c r="P92" i="5" s="1"/>
  <c r="Q92" i="5" s="1"/>
  <c r="N101" i="5"/>
  <c r="O101" i="5"/>
  <c r="O104" i="5"/>
  <c r="N104" i="5"/>
  <c r="O105" i="5"/>
  <c r="O209" i="5"/>
  <c r="N209" i="5"/>
  <c r="O217" i="5"/>
  <c r="N217" i="5"/>
  <c r="P217" i="5" s="1"/>
  <c r="Q217" i="5" s="1"/>
  <c r="N256" i="5"/>
  <c r="O256" i="5"/>
  <c r="N284" i="5"/>
  <c r="O284" i="5"/>
  <c r="O310" i="5"/>
  <c r="N310" i="5"/>
  <c r="O326" i="5"/>
  <c r="N326" i="5"/>
  <c r="O120" i="5"/>
  <c r="O180" i="5"/>
  <c r="O210" i="5"/>
  <c r="O214" i="5"/>
  <c r="O258" i="5"/>
  <c r="O273" i="5"/>
  <c r="O278" i="5"/>
  <c r="O286" i="5"/>
  <c r="O297" i="5"/>
  <c r="O305" i="5"/>
  <c r="O313" i="5"/>
  <c r="O321" i="5"/>
  <c r="O329" i="5"/>
  <c r="O337" i="5"/>
  <c r="N353" i="5"/>
  <c r="O360" i="5"/>
  <c r="N371" i="5"/>
  <c r="O378" i="5"/>
  <c r="N390" i="5"/>
  <c r="O394" i="5"/>
  <c r="O399" i="5"/>
  <c r="N410" i="5"/>
  <c r="P410" i="5" s="1"/>
  <c r="Q410" i="5" s="1"/>
  <c r="O417" i="5"/>
  <c r="N424" i="5"/>
  <c r="P424" i="5" s="1"/>
  <c r="Q424" i="5" s="1"/>
  <c r="N426" i="5"/>
  <c r="P426" i="5" s="1"/>
  <c r="Q426" i="5" s="1"/>
  <c r="O438" i="5"/>
  <c r="N440" i="5"/>
  <c r="N444" i="5"/>
  <c r="N449" i="5"/>
  <c r="N451" i="5"/>
  <c r="P451" i="5" s="1"/>
  <c r="Q451" i="5" s="1"/>
  <c r="N452" i="5"/>
  <c r="P452" i="5" s="1"/>
  <c r="Q452" i="5" s="1"/>
  <c r="N454" i="5"/>
  <c r="N464" i="5"/>
  <c r="N470" i="5"/>
  <c r="P470" i="5" s="1"/>
  <c r="Q470" i="5" s="1"/>
  <c r="N472" i="5"/>
  <c r="P472" i="5" s="1"/>
  <c r="Q472" i="5" s="1"/>
  <c r="N480" i="5"/>
  <c r="P480" i="5" s="1"/>
  <c r="Q480" i="5" s="1"/>
  <c r="O485" i="5"/>
  <c r="N485" i="5"/>
  <c r="P485" i="5" s="1"/>
  <c r="Q485" i="5" s="1"/>
  <c r="O500" i="5"/>
  <c r="N500" i="5"/>
  <c r="P500" i="5" s="1"/>
  <c r="Q500" i="5" s="1"/>
  <c r="O505" i="5"/>
  <c r="N505" i="5"/>
  <c r="O520" i="5"/>
  <c r="N520" i="5"/>
  <c r="O529" i="5"/>
  <c r="O335" i="5"/>
  <c r="O356" i="5"/>
  <c r="N362" i="5"/>
  <c r="O374" i="5"/>
  <c r="N387" i="5"/>
  <c r="N393" i="5"/>
  <c r="N402" i="5"/>
  <c r="N409" i="5"/>
  <c r="N411" i="5"/>
  <c r="P411" i="5" s="1"/>
  <c r="Q411" i="5" s="1"/>
  <c r="N414" i="5"/>
  <c r="P414" i="5" s="1"/>
  <c r="Q414" i="5" s="1"/>
  <c r="O421" i="5"/>
  <c r="N427" i="5"/>
  <c r="P427" i="5" s="1"/>
  <c r="Q427" i="5" s="1"/>
  <c r="N430" i="5"/>
  <c r="N437" i="5"/>
  <c r="O443" i="5"/>
  <c r="O448" i="5"/>
  <c r="N471" i="5"/>
  <c r="O471" i="5"/>
  <c r="O510" i="5"/>
  <c r="N510" i="5"/>
  <c r="P510" i="5" s="1"/>
  <c r="Q510" i="5" s="1"/>
  <c r="O513" i="5"/>
  <c r="O527" i="5"/>
  <c r="N527" i="5"/>
  <c r="P527" i="5" s="1"/>
  <c r="Q527" i="5" s="1"/>
  <c r="N539" i="5"/>
  <c r="P539" i="5" s="1"/>
  <c r="Q539" i="5" s="1"/>
  <c r="O539" i="5"/>
  <c r="O369" i="5"/>
  <c r="N379" i="5"/>
  <c r="N463" i="5"/>
  <c r="O463" i="5"/>
  <c r="N497" i="5"/>
  <c r="P497" i="5" s="1"/>
  <c r="Q497" i="5" s="1"/>
  <c r="O497" i="5"/>
  <c r="O504" i="5"/>
  <c r="N504" i="5"/>
  <c r="N542" i="5"/>
  <c r="P542" i="5" s="1"/>
  <c r="Q542" i="5" s="1"/>
  <c r="O542" i="5"/>
  <c r="O487" i="5"/>
  <c r="N501" i="5"/>
  <c r="P501" i="5" s="1"/>
  <c r="Q501" i="5" s="1"/>
  <c r="O501" i="5"/>
  <c r="N530" i="5"/>
  <c r="P530" i="5" s="1"/>
  <c r="Q530" i="5" s="1"/>
  <c r="O530" i="5"/>
  <c r="O550" i="5"/>
  <c r="O558" i="5"/>
  <c r="N671" i="5"/>
  <c r="O671" i="5"/>
  <c r="O676" i="5"/>
  <c r="N676" i="5"/>
  <c r="O735" i="5"/>
  <c r="N735" i="5"/>
  <c r="N593" i="5"/>
  <c r="P593" i="5" s="1"/>
  <c r="Q593" i="5" s="1"/>
  <c r="N638" i="5"/>
  <c r="O640" i="5"/>
  <c r="O656" i="5"/>
  <c r="O666" i="5"/>
  <c r="O683" i="5"/>
  <c r="N695" i="5"/>
  <c r="P695" i="5" s="1"/>
  <c r="Q695" i="5" s="1"/>
  <c r="O695" i="5"/>
  <c r="O701" i="5"/>
  <c r="O704" i="5"/>
  <c r="N706" i="5"/>
  <c r="O706" i="5"/>
  <c r="O721" i="5"/>
  <c r="N721" i="5"/>
  <c r="N726" i="5"/>
  <c r="O726" i="5"/>
  <c r="N736" i="5"/>
  <c r="O736" i="5"/>
  <c r="O540" i="5"/>
  <c r="N565" i="5"/>
  <c r="P565" i="5" s="1"/>
  <c r="Q565" i="5" s="1"/>
  <c r="O566" i="5"/>
  <c r="N578" i="5"/>
  <c r="P578" i="5" s="1"/>
  <c r="Q578" i="5" s="1"/>
  <c r="O580" i="5"/>
  <c r="N582" i="5"/>
  <c r="P582" i="5" s="1"/>
  <c r="Q582" i="5" s="1"/>
  <c r="N583" i="5"/>
  <c r="P583" i="5" s="1"/>
  <c r="Q583" i="5" s="1"/>
  <c r="N587" i="5"/>
  <c r="O594" i="5"/>
  <c r="N599" i="5"/>
  <c r="P599" i="5" s="1"/>
  <c r="Q599" i="5" s="1"/>
  <c r="N608" i="5"/>
  <c r="N611" i="5"/>
  <c r="N619" i="5"/>
  <c r="N620" i="5"/>
  <c r="N628" i="5"/>
  <c r="P628" i="5" s="1"/>
  <c r="Q628" i="5" s="1"/>
  <c r="N634" i="5"/>
  <c r="N635" i="5"/>
  <c r="N643" i="5"/>
  <c r="N645" i="5"/>
  <c r="N649" i="5"/>
  <c r="N655" i="5"/>
  <c r="O658" i="5"/>
  <c r="O664" i="5"/>
  <c r="O679" i="5"/>
  <c r="O680" i="5"/>
  <c r="N680" i="5"/>
  <c r="N698" i="5"/>
  <c r="O698" i="5"/>
  <c r="O699" i="5"/>
  <c r="O727" i="5"/>
  <c r="N727" i="5"/>
  <c r="O745" i="5"/>
  <c r="N745" i="5"/>
  <c r="N564" i="5"/>
  <c r="P564" i="5" s="1"/>
  <c r="Q564" i="5" s="1"/>
  <c r="O567" i="5"/>
  <c r="O637" i="5"/>
  <c r="O659" i="5"/>
  <c r="N659" i="5"/>
  <c r="N661" i="5"/>
  <c r="O661" i="5"/>
  <c r="O687" i="5"/>
  <c r="N687" i="5"/>
  <c r="O703" i="5"/>
  <c r="N703" i="5"/>
  <c r="O729" i="5"/>
  <c r="N729" i="5"/>
  <c r="N734" i="5"/>
  <c r="O734" i="5"/>
  <c r="N746" i="5"/>
  <c r="O746" i="5"/>
  <c r="O715" i="5"/>
  <c r="O740" i="5"/>
  <c r="N759" i="5"/>
  <c r="N765" i="5"/>
  <c r="N771" i="5"/>
  <c r="N779" i="5"/>
  <c r="N790" i="5"/>
  <c r="N799" i="5"/>
  <c r="O803" i="5"/>
  <c r="O812" i="5"/>
  <c r="O828" i="5"/>
  <c r="N830" i="5"/>
  <c r="O849" i="5"/>
  <c r="N863" i="5"/>
  <c r="P863" i="5" s="1"/>
  <c r="Q863" i="5" s="1"/>
  <c r="N875" i="5"/>
  <c r="N877" i="5"/>
  <c r="N879" i="5"/>
  <c r="N881" i="5"/>
  <c r="N883" i="5"/>
  <c r="N886" i="5"/>
  <c r="O888" i="5"/>
  <c r="N898" i="5"/>
  <c r="N900" i="5"/>
  <c r="P900" i="5" s="1"/>
  <c r="Q900" i="5" s="1"/>
  <c r="O930" i="5"/>
  <c r="N930" i="5"/>
  <c r="O946" i="5"/>
  <c r="N946" i="5"/>
  <c r="O981" i="5"/>
  <c r="N981" i="5"/>
  <c r="P981" i="5" s="1"/>
  <c r="Q981" i="5" s="1"/>
  <c r="N987" i="5"/>
  <c r="O987" i="5"/>
  <c r="N709" i="5"/>
  <c r="N775" i="5"/>
  <c r="O821" i="5"/>
  <c r="N839" i="5"/>
  <c r="O839" i="5"/>
  <c r="O845" i="5"/>
  <c r="O851" i="5"/>
  <c r="N851" i="5"/>
  <c r="P851" i="5" s="1"/>
  <c r="Q851" i="5" s="1"/>
  <c r="O860" i="5"/>
  <c r="N860" i="5"/>
  <c r="P860" i="5" s="1"/>
  <c r="Q860" i="5" s="1"/>
  <c r="O873" i="5"/>
  <c r="O911" i="5"/>
  <c r="N911" i="5"/>
  <c r="O915" i="5"/>
  <c r="N915" i="5"/>
  <c r="N942" i="5"/>
  <c r="O942" i="5"/>
  <c r="O943" i="5"/>
  <c r="N943" i="5"/>
  <c r="N944" i="5"/>
  <c r="P944" i="5" s="1"/>
  <c r="Q944" i="5" s="1"/>
  <c r="O944" i="5"/>
  <c r="O997" i="5"/>
  <c r="N997" i="5"/>
  <c r="N1073" i="5"/>
  <c r="O1073" i="5"/>
  <c r="O814" i="5"/>
  <c r="N814" i="5"/>
  <c r="O825" i="5"/>
  <c r="N825" i="5"/>
  <c r="P825" i="5" s="1"/>
  <c r="Q825" i="5" s="1"/>
  <c r="O844" i="5"/>
  <c r="N844" i="5"/>
  <c r="O926" i="5"/>
  <c r="N926" i="5"/>
  <c r="O934" i="5"/>
  <c r="N934" i="5"/>
  <c r="O959" i="5"/>
  <c r="N959" i="5"/>
  <c r="O990" i="5"/>
  <c r="N990" i="5"/>
  <c r="O760" i="5"/>
  <c r="N788" i="5"/>
  <c r="N823" i="5"/>
  <c r="O836" i="5"/>
  <c r="N836" i="5"/>
  <c r="N840" i="5"/>
  <c r="N842" i="5"/>
  <c r="N854" i="5"/>
  <c r="P854" i="5" s="1"/>
  <c r="Q854" i="5" s="1"/>
  <c r="N895" i="5"/>
  <c r="P895" i="5" s="1"/>
  <c r="Q895" i="5" s="1"/>
  <c r="O952" i="5"/>
  <c r="N952" i="5"/>
  <c r="O975" i="5"/>
  <c r="N975" i="5"/>
  <c r="O982" i="5"/>
  <c r="N982" i="5"/>
  <c r="N1010" i="5"/>
  <c r="O1010" i="5"/>
  <c r="N1107" i="5"/>
  <c r="O1107" i="5"/>
  <c r="O1122" i="5"/>
  <c r="N1122" i="5"/>
  <c r="N1126" i="5"/>
  <c r="P1126" i="5" s="1"/>
  <c r="Q1126" i="5" s="1"/>
  <c r="O1126" i="5"/>
  <c r="O1112" i="5"/>
  <c r="N1112" i="5"/>
  <c r="N890" i="5"/>
  <c r="O910" i="5"/>
  <c r="O918" i="5"/>
  <c r="N919" i="5"/>
  <c r="P919" i="5" s="1"/>
  <c r="Q919" i="5" s="1"/>
  <c r="N986" i="5"/>
  <c r="O989" i="5"/>
  <c r="N1022" i="5"/>
  <c r="O1022" i="5"/>
  <c r="O1026" i="5"/>
  <c r="N1027" i="5"/>
  <c r="O1027" i="5"/>
  <c r="N1030" i="5"/>
  <c r="O1030" i="5"/>
  <c r="O1034" i="5"/>
  <c r="N1035" i="5"/>
  <c r="O1035" i="5"/>
  <c r="N1038" i="5"/>
  <c r="O1038" i="5"/>
  <c r="N1075" i="5"/>
  <c r="O1075" i="5"/>
  <c r="O1089" i="5"/>
  <c r="N1089" i="5"/>
  <c r="O1106" i="5"/>
  <c r="N1106" i="5"/>
  <c r="O1125" i="5"/>
  <c r="N1125" i="5"/>
  <c r="N1043" i="5"/>
  <c r="O1043" i="5"/>
  <c r="N1044" i="5"/>
  <c r="O1044" i="5"/>
  <c r="N1074" i="5"/>
  <c r="O1074" i="5"/>
  <c r="N1098" i="5"/>
  <c r="O1098" i="5"/>
  <c r="O1108" i="5"/>
  <c r="N1108" i="5"/>
  <c r="O1087" i="5"/>
  <c r="O1093" i="5"/>
  <c r="O1095" i="5"/>
  <c r="O1117" i="5"/>
  <c r="O1121" i="5"/>
  <c r="O1131" i="5"/>
  <c r="O1133" i="5"/>
  <c r="O1196" i="5"/>
  <c r="N1196" i="5"/>
  <c r="N1240" i="5"/>
  <c r="O1240" i="5"/>
  <c r="O1245" i="5"/>
  <c r="N1245" i="5"/>
  <c r="N1251" i="5"/>
  <c r="O1251" i="5"/>
  <c r="O1255" i="5"/>
  <c r="N1255" i="5"/>
  <c r="O1278" i="5"/>
  <c r="N1278" i="5"/>
  <c r="N1159" i="5"/>
  <c r="N1165" i="5"/>
  <c r="N1256" i="5"/>
  <c r="O1256" i="5"/>
  <c r="N1260" i="5"/>
  <c r="O1260" i="5"/>
  <c r="O1261" i="5"/>
  <c r="N1261" i="5"/>
  <c r="N1279" i="5"/>
  <c r="P1279" i="5" s="1"/>
  <c r="Q1279" i="5" s="1"/>
  <c r="O1279" i="5"/>
  <c r="N1161" i="5"/>
  <c r="N1174" i="5"/>
  <c r="N1181" i="5"/>
  <c r="O1184" i="5"/>
  <c r="N1190" i="5"/>
  <c r="O1200" i="5"/>
  <c r="N1200" i="5"/>
  <c r="O1213" i="5"/>
  <c r="O1223" i="5"/>
  <c r="N1224" i="5"/>
  <c r="O1224" i="5"/>
  <c r="N1230" i="5"/>
  <c r="O1230" i="5"/>
  <c r="O1231" i="5"/>
  <c r="N1231" i="5"/>
  <c r="O1237" i="5"/>
  <c r="O1249" i="5"/>
  <c r="N1249" i="5"/>
  <c r="N1266" i="5"/>
  <c r="O1266" i="5"/>
  <c r="O1267" i="5"/>
  <c r="N1267" i="5"/>
  <c r="N1099" i="5"/>
  <c r="N1100" i="5"/>
  <c r="N1103" i="5"/>
  <c r="N1104" i="5"/>
  <c r="O1109" i="5"/>
  <c r="O1116" i="5"/>
  <c r="N1128" i="5"/>
  <c r="P1128" i="5" s="1"/>
  <c r="Q1128" i="5" s="1"/>
  <c r="O1132" i="5"/>
  <c r="O1203" i="5"/>
  <c r="N1207" i="5"/>
  <c r="N1232" i="5"/>
  <c r="O1232" i="5"/>
  <c r="N1238" i="5"/>
  <c r="O1238" i="5"/>
  <c r="O1239" i="5"/>
  <c r="N1239" i="5"/>
  <c r="N1268" i="5"/>
  <c r="O1268" i="5"/>
  <c r="N1308" i="5"/>
  <c r="O1308" i="5"/>
  <c r="N1345" i="5"/>
  <c r="O1345" i="5"/>
  <c r="O1389" i="5"/>
  <c r="N1389" i="5"/>
  <c r="O1337" i="5"/>
  <c r="O1355" i="5"/>
  <c r="N1360" i="5"/>
  <c r="N1390" i="5"/>
  <c r="O1390" i="5"/>
  <c r="N1300" i="5"/>
  <c r="N1301" i="5"/>
  <c r="N1317" i="5"/>
  <c r="N1319" i="5"/>
  <c r="N1321" i="5"/>
  <c r="N1323" i="5"/>
  <c r="O1334" i="5"/>
  <c r="O1352" i="5"/>
  <c r="N1352" i="5"/>
  <c r="O1353" i="5"/>
  <c r="O1381" i="5"/>
  <c r="N1381" i="5"/>
  <c r="O1277" i="5"/>
  <c r="N1281" i="5"/>
  <c r="N1290" i="5"/>
  <c r="N1294" i="5"/>
  <c r="O1303" i="5"/>
  <c r="N1309" i="5"/>
  <c r="N1314" i="5"/>
  <c r="O1314" i="5"/>
  <c r="O1322" i="5"/>
  <c r="N1324" i="5"/>
  <c r="O1324" i="5"/>
  <c r="O1327" i="5"/>
  <c r="O1340" i="5"/>
  <c r="N1342" i="5"/>
  <c r="N1367" i="5"/>
  <c r="O1369" i="5"/>
  <c r="N1369" i="5"/>
  <c r="N1382" i="5"/>
  <c r="O1382" i="5"/>
  <c r="O1401" i="5"/>
  <c r="N1401" i="5"/>
  <c r="O1402" i="5"/>
  <c r="N1405" i="5"/>
  <c r="O1380" i="5"/>
  <c r="O1388" i="5"/>
  <c r="O1394" i="5"/>
  <c r="O1414" i="5"/>
  <c r="N1414" i="5"/>
  <c r="O1431" i="5"/>
  <c r="N1431" i="5"/>
  <c r="O1456" i="5"/>
  <c r="N1456" i="5"/>
  <c r="O1459" i="5"/>
  <c r="N1459" i="5"/>
  <c r="O1477" i="5"/>
  <c r="N1477" i="5"/>
  <c r="O1483" i="5"/>
  <c r="N1483" i="5"/>
  <c r="N1397" i="5"/>
  <c r="O1397" i="5"/>
  <c r="N1420" i="5"/>
  <c r="O1420" i="5"/>
  <c r="O1424" i="5"/>
  <c r="N1424" i="5"/>
  <c r="O1438" i="5"/>
  <c r="N1438" i="5"/>
  <c r="N1478" i="5"/>
  <c r="O1478" i="5"/>
  <c r="N1484" i="5"/>
  <c r="O1484" i="5"/>
  <c r="O1437" i="5"/>
  <c r="N1451" i="5"/>
  <c r="N1452" i="5"/>
  <c r="O1476" i="5"/>
  <c r="O1482" i="5"/>
  <c r="O1488" i="5"/>
  <c r="O722" i="6"/>
  <c r="O775" i="6"/>
  <c r="O816" i="6"/>
  <c r="N816" i="6"/>
  <c r="N820" i="6"/>
  <c r="O891" i="6"/>
  <c r="N959" i="6"/>
  <c r="O959" i="6"/>
  <c r="O977" i="6"/>
  <c r="N977" i="6"/>
  <c r="P977" i="6" s="1"/>
  <c r="Q977" i="6" s="1"/>
  <c r="O20" i="6"/>
  <c r="N85" i="6"/>
  <c r="N190" i="6"/>
  <c r="N220" i="6"/>
  <c r="P220" i="6" s="1"/>
  <c r="Q220" i="6" s="1"/>
  <c r="N225" i="6"/>
  <c r="N639" i="6"/>
  <c r="P639" i="6" s="1"/>
  <c r="Q639" i="6" s="1"/>
  <c r="N893" i="6"/>
  <c r="P893" i="6" s="1"/>
  <c r="Q893" i="6" s="1"/>
  <c r="O40" i="6"/>
  <c r="O53" i="6"/>
  <c r="N69" i="6"/>
  <c r="O84" i="6"/>
  <c r="O93" i="6"/>
  <c r="N102" i="6"/>
  <c r="P102" i="6" s="1"/>
  <c r="Q102" i="6" s="1"/>
  <c r="O139" i="6"/>
  <c r="O168" i="6"/>
  <c r="N237" i="6"/>
  <c r="O268" i="6"/>
  <c r="N380" i="6"/>
  <c r="N409" i="6"/>
  <c r="N420" i="6"/>
  <c r="P420" i="6" s="1"/>
  <c r="Q420" i="6" s="1"/>
  <c r="O446" i="6"/>
  <c r="O455" i="6"/>
  <c r="O465" i="6"/>
  <c r="N478" i="6"/>
  <c r="O484" i="6"/>
  <c r="N498" i="6"/>
  <c r="P498" i="6" s="1"/>
  <c r="Q498" i="6" s="1"/>
  <c r="N505" i="6"/>
  <c r="N585" i="6"/>
  <c r="P585" i="6" s="1"/>
  <c r="Q585" i="6" s="1"/>
  <c r="N588" i="6"/>
  <c r="O599" i="6"/>
  <c r="O608" i="6"/>
  <c r="N613" i="6"/>
  <c r="N635" i="6"/>
  <c r="O648" i="6"/>
  <c r="N654" i="6"/>
  <c r="O659" i="6"/>
  <c r="O665" i="6"/>
  <c r="N688" i="6"/>
  <c r="O695" i="6"/>
  <c r="N704" i="6"/>
  <c r="O711" i="6"/>
  <c r="N713" i="6"/>
  <c r="O800" i="6"/>
  <c r="N800" i="6"/>
  <c r="N801" i="6"/>
  <c r="O837" i="6"/>
  <c r="O13" i="6"/>
  <c r="O45" i="6"/>
  <c r="O101" i="6"/>
  <c r="O243" i="6"/>
  <c r="O269" i="6"/>
  <c r="O277" i="6"/>
  <c r="N286" i="6"/>
  <c r="O289" i="6"/>
  <c r="O330" i="6"/>
  <c r="O365" i="6"/>
  <c r="O399" i="6"/>
  <c r="O404" i="6"/>
  <c r="N539" i="6"/>
  <c r="P539" i="6" s="1"/>
  <c r="Q539" i="6" s="1"/>
  <c r="O546" i="6"/>
  <c r="O573" i="6"/>
  <c r="O583" i="6"/>
  <c r="N596" i="6"/>
  <c r="P596" i="6" s="1"/>
  <c r="Q596" i="6" s="1"/>
  <c r="O642" i="6"/>
  <c r="O727" i="6"/>
  <c r="O728" i="6"/>
  <c r="N752" i="6"/>
  <c r="O766" i="6"/>
  <c r="N771" i="6"/>
  <c r="O789" i="6"/>
  <c r="O790" i="6"/>
  <c r="N796" i="6"/>
  <c r="N832" i="6"/>
  <c r="O834" i="6"/>
  <c r="N834" i="6"/>
  <c r="P834" i="6" s="1"/>
  <c r="Q834" i="6" s="1"/>
  <c r="O859" i="6"/>
  <c r="N859" i="6"/>
  <c r="N882" i="6"/>
  <c r="O882" i="6"/>
  <c r="O1370" i="6"/>
  <c r="O1374" i="6"/>
  <c r="N924" i="6"/>
  <c r="N1060" i="6"/>
  <c r="N1133" i="6"/>
  <c r="P1133" i="6" s="1"/>
  <c r="Q1133" i="6" s="1"/>
  <c r="N1289" i="6"/>
  <c r="N1303" i="6"/>
  <c r="N907" i="6"/>
  <c r="N936" i="6"/>
  <c r="O1015" i="6"/>
  <c r="N1029" i="6"/>
  <c r="N1053" i="6"/>
  <c r="N1097" i="6"/>
  <c r="O1217" i="6"/>
  <c r="N1247" i="6"/>
  <c r="O1257" i="6"/>
  <c r="O1269" i="6"/>
  <c r="O1274" i="6"/>
  <c r="O1324" i="6"/>
  <c r="N1339" i="6"/>
  <c r="O1376" i="6"/>
  <c r="N1382" i="6"/>
  <c r="N1386" i="6"/>
  <c r="N1394" i="6"/>
  <c r="P1394" i="6" s="1"/>
  <c r="Q1394" i="6" s="1"/>
  <c r="O1404" i="6"/>
  <c r="N1414" i="6"/>
  <c r="N1447" i="6"/>
  <c r="N1454" i="6"/>
  <c r="O1051" i="6"/>
  <c r="O1108" i="6"/>
  <c r="N1118" i="6"/>
  <c r="O1142" i="6"/>
  <c r="O1155" i="6"/>
  <c r="N1174" i="6"/>
  <c r="N1185" i="6"/>
  <c r="P1185" i="6" s="1"/>
  <c r="Q1185" i="6" s="1"/>
  <c r="N1204" i="6"/>
  <c r="N1212" i="6"/>
  <c r="O1265" i="6"/>
  <c r="O1318" i="6"/>
  <c r="N1326" i="6"/>
  <c r="N1364" i="6"/>
  <c r="O1389" i="6"/>
  <c r="O1440" i="6"/>
  <c r="N385" i="6"/>
  <c r="O385" i="6"/>
  <c r="N412" i="6"/>
  <c r="P412" i="6" s="1"/>
  <c r="Q412" i="6" s="1"/>
  <c r="O412" i="6"/>
  <c r="N469" i="6"/>
  <c r="P469" i="6" s="1"/>
  <c r="Q469" i="6" s="1"/>
  <c r="O469" i="6"/>
  <c r="O490" i="6"/>
  <c r="N490" i="6"/>
  <c r="P490" i="6" s="1"/>
  <c r="Q490" i="6" s="1"/>
  <c r="O558" i="6"/>
  <c r="N558" i="6"/>
  <c r="P558" i="6" s="1"/>
  <c r="Q558" i="6" s="1"/>
  <c r="N27" i="6"/>
  <c r="N46" i="6"/>
  <c r="O73" i="6"/>
  <c r="N77" i="6"/>
  <c r="O86" i="6"/>
  <c r="N94" i="6"/>
  <c r="N233" i="6"/>
  <c r="N245" i="6"/>
  <c r="O362" i="6"/>
  <c r="N362" i="6"/>
  <c r="N396" i="6"/>
  <c r="P396" i="6" s="1"/>
  <c r="Q396" i="6" s="1"/>
  <c r="N400" i="6"/>
  <c r="P400" i="6" s="1"/>
  <c r="Q400" i="6" s="1"/>
  <c r="O406" i="6"/>
  <c r="N428" i="6"/>
  <c r="P428" i="6" s="1"/>
  <c r="Q428" i="6" s="1"/>
  <c r="O428" i="6"/>
  <c r="N468" i="6"/>
  <c r="P468" i="6" s="1"/>
  <c r="Q468" i="6" s="1"/>
  <c r="O468" i="6"/>
  <c r="O481" i="6"/>
  <c r="N481" i="6"/>
  <c r="P481" i="6" s="1"/>
  <c r="Q481" i="6" s="1"/>
  <c r="O518" i="6"/>
  <c r="O557" i="6"/>
  <c r="N557" i="6"/>
  <c r="P557" i="6" s="1"/>
  <c r="Q557" i="6" s="1"/>
  <c r="O572" i="6"/>
  <c r="N572" i="6"/>
  <c r="N579" i="6"/>
  <c r="P579" i="6" s="1"/>
  <c r="Q579" i="6" s="1"/>
  <c r="O579" i="6"/>
  <c r="O3" i="6"/>
  <c r="N17" i="6"/>
  <c r="N19" i="6"/>
  <c r="O28" i="6"/>
  <c r="N34" i="6"/>
  <c r="O36" i="6"/>
  <c r="N42" i="6"/>
  <c r="O47" i="6"/>
  <c r="O59" i="6"/>
  <c r="O78" i="6"/>
  <c r="N83" i="6"/>
  <c r="O95" i="6"/>
  <c r="N100" i="6"/>
  <c r="N109" i="6"/>
  <c r="O118" i="6"/>
  <c r="N128" i="6"/>
  <c r="N137" i="6"/>
  <c r="N141" i="6"/>
  <c r="O162" i="6"/>
  <c r="N179" i="6"/>
  <c r="N186" i="6"/>
  <c r="N198" i="6"/>
  <c r="O205" i="6"/>
  <c r="N207" i="6"/>
  <c r="P207" i="6" s="1"/>
  <c r="Q207" i="6" s="1"/>
  <c r="N221" i="6"/>
  <c r="O239" i="6"/>
  <c r="N241" i="6"/>
  <c r="N274" i="6"/>
  <c r="N306" i="6"/>
  <c r="N322" i="6"/>
  <c r="N338" i="6"/>
  <c r="N345" i="6"/>
  <c r="N351" i="6"/>
  <c r="O354" i="6"/>
  <c r="N360" i="6"/>
  <c r="O391" i="6"/>
  <c r="O401" i="6"/>
  <c r="N405" i="6"/>
  <c r="P405" i="6" s="1"/>
  <c r="Q405" i="6" s="1"/>
  <c r="N437" i="6"/>
  <c r="O439" i="6"/>
  <c r="N467" i="6"/>
  <c r="P467" i="6" s="1"/>
  <c r="Q467" i="6" s="1"/>
  <c r="O467" i="6"/>
  <c r="O471" i="6"/>
  <c r="N471" i="6"/>
  <c r="N476" i="6"/>
  <c r="O476" i="6"/>
  <c r="O479" i="6"/>
  <c r="O502" i="6"/>
  <c r="N502" i="6"/>
  <c r="O578" i="6"/>
  <c r="N578" i="6"/>
  <c r="P578" i="6" s="1"/>
  <c r="Q578" i="6" s="1"/>
  <c r="O7" i="6"/>
  <c r="N25" i="6"/>
  <c r="O51" i="6"/>
  <c r="N52" i="6"/>
  <c r="N61" i="6"/>
  <c r="N75" i="6"/>
  <c r="O103" i="6"/>
  <c r="O227" i="6"/>
  <c r="N229" i="6"/>
  <c r="N249" i="6"/>
  <c r="N285" i="6"/>
  <c r="N303" i="6"/>
  <c r="N307" i="6"/>
  <c r="O314" i="6"/>
  <c r="N319" i="6"/>
  <c r="N323" i="6"/>
  <c r="O342" i="6"/>
  <c r="O343" i="6"/>
  <c r="O349" i="6"/>
  <c r="O357" i="6"/>
  <c r="N357" i="6"/>
  <c r="O378" i="6"/>
  <c r="N393" i="6"/>
  <c r="O433" i="6"/>
  <c r="N433" i="6"/>
  <c r="P433" i="6" s="1"/>
  <c r="Q433" i="6" s="1"/>
  <c r="O500" i="6"/>
  <c r="N788" i="6"/>
  <c r="N797" i="6"/>
  <c r="O851" i="6"/>
  <c r="O860" i="6"/>
  <c r="N862" i="6"/>
  <c r="N869" i="6"/>
  <c r="N896" i="6"/>
  <c r="N900" i="6"/>
  <c r="P900" i="6" s="1"/>
  <c r="Q900" i="6" s="1"/>
  <c r="O904" i="6"/>
  <c r="N611" i="6"/>
  <c r="N633" i="6"/>
  <c r="N755" i="6"/>
  <c r="N772" i="6"/>
  <c r="N785" i="6"/>
  <c r="P785" i="6" s="1"/>
  <c r="Q785" i="6" s="1"/>
  <c r="N805" i="6"/>
  <c r="O808" i="6"/>
  <c r="O843" i="6"/>
  <c r="N878" i="6"/>
  <c r="O880" i="6"/>
  <c r="N889" i="6"/>
  <c r="O934" i="6"/>
  <c r="N934" i="6"/>
  <c r="O526" i="6"/>
  <c r="N555" i="6"/>
  <c r="P555" i="6" s="1"/>
  <c r="Q555" i="6" s="1"/>
  <c r="N594" i="6"/>
  <c r="N603" i="6"/>
  <c r="N625" i="6"/>
  <c r="O634" i="6"/>
  <c r="O636" i="6"/>
  <c r="O652" i="6"/>
  <c r="N660" i="6"/>
  <c r="P660" i="6" s="1"/>
  <c r="Q660" i="6" s="1"/>
  <c r="O686" i="6"/>
  <c r="O689" i="6"/>
  <c r="N700" i="6"/>
  <c r="O733" i="6"/>
  <c r="N761" i="6"/>
  <c r="P761" i="6" s="1"/>
  <c r="Q761" i="6" s="1"/>
  <c r="N768" i="6"/>
  <c r="P768" i="6" s="1"/>
  <c r="Q768" i="6" s="1"/>
  <c r="N912" i="6"/>
  <c r="O912" i="6"/>
  <c r="N937" i="6"/>
  <c r="O937" i="6"/>
  <c r="N627" i="6"/>
  <c r="O707" i="6"/>
  <c r="N719" i="6"/>
  <c r="P719" i="6" s="1"/>
  <c r="Q719" i="6" s="1"/>
  <c r="O735" i="6"/>
  <c r="O920" i="6"/>
  <c r="N920" i="6"/>
  <c r="O954" i="6"/>
  <c r="N954" i="6"/>
  <c r="O1003" i="6"/>
  <c r="O1012" i="6"/>
  <c r="N1064" i="6"/>
  <c r="N1150" i="6"/>
  <c r="O1150" i="6"/>
  <c r="N1184" i="6"/>
  <c r="O1184" i="6"/>
  <c r="O1193" i="6"/>
  <c r="N1193" i="6"/>
  <c r="N969" i="6"/>
  <c r="N972" i="6"/>
  <c r="N985" i="6"/>
  <c r="P985" i="6" s="1"/>
  <c r="Q985" i="6" s="1"/>
  <c r="N991" i="6"/>
  <c r="N994" i="6"/>
  <c r="O1008" i="6"/>
  <c r="O1021" i="6"/>
  <c r="O1046" i="6"/>
  <c r="N1057" i="6"/>
  <c r="N1077" i="6"/>
  <c r="N1094" i="6"/>
  <c r="P1094" i="6" s="1"/>
  <c r="Q1094" i="6" s="1"/>
  <c r="N1101" i="6"/>
  <c r="N1109" i="6"/>
  <c r="O1110" i="6"/>
  <c r="O1126" i="6"/>
  <c r="O1134" i="6"/>
  <c r="N1158" i="6"/>
  <c r="O1158" i="6"/>
  <c r="N1161" i="6"/>
  <c r="O1172" i="6"/>
  <c r="N1172" i="6"/>
  <c r="N1173" i="6"/>
  <c r="O1173" i="6"/>
  <c r="O935" i="6"/>
  <c r="N955" i="6"/>
  <c r="N967" i="6"/>
  <c r="N973" i="6"/>
  <c r="N976" i="6"/>
  <c r="N998" i="6"/>
  <c r="N1010" i="6"/>
  <c r="O1013" i="6"/>
  <c r="O1027" i="6"/>
  <c r="N1048" i="6"/>
  <c r="N1052" i="6"/>
  <c r="O1095" i="6"/>
  <c r="O1112" i="6"/>
  <c r="O1121" i="6"/>
  <c r="N1143" i="6"/>
  <c r="O1166" i="6"/>
  <c r="O1189" i="6"/>
  <c r="N1189" i="6"/>
  <c r="N1200" i="6"/>
  <c r="O1200" i="6"/>
  <c r="O1153" i="6"/>
  <c r="N1153" i="6"/>
  <c r="N1167" i="6"/>
  <c r="O1228" i="6"/>
  <c r="N1228" i="6"/>
  <c r="O1244" i="6"/>
  <c r="N1244" i="6"/>
  <c r="P1244" i="6" s="1"/>
  <c r="Q1244" i="6" s="1"/>
  <c r="O1255" i="6"/>
  <c r="N1301" i="6"/>
  <c r="N1352" i="6"/>
  <c r="O1352" i="6"/>
  <c r="N1372" i="6"/>
  <c r="O1372" i="6"/>
  <c r="O1357" i="6"/>
  <c r="N1357" i="6"/>
  <c r="N1383" i="6"/>
  <c r="O1383" i="6"/>
  <c r="O1384" i="6"/>
  <c r="N1384" i="6"/>
  <c r="N1392" i="6"/>
  <c r="O1392" i="6"/>
  <c r="N1398" i="6"/>
  <c r="P1398" i="6" s="1"/>
  <c r="Q1398" i="6" s="1"/>
  <c r="O1398" i="6"/>
  <c r="N1208" i="6"/>
  <c r="N1224" i="6"/>
  <c r="N1240" i="6"/>
  <c r="O1248" i="6"/>
  <c r="O1250" i="6"/>
  <c r="O1256" i="6"/>
  <c r="O1262" i="6"/>
  <c r="N1268" i="6"/>
  <c r="N1272" i="6"/>
  <c r="N1308" i="6"/>
  <c r="N1314" i="6"/>
  <c r="N1320" i="6"/>
  <c r="O1323" i="6"/>
  <c r="N1328" i="6"/>
  <c r="O1332" i="6"/>
  <c r="N1347" i="6"/>
  <c r="N1360" i="6"/>
  <c r="O1361" i="6"/>
  <c r="N1361" i="6"/>
  <c r="N1378" i="6"/>
  <c r="O1378" i="6"/>
  <c r="N1409" i="6"/>
  <c r="O1409" i="6"/>
  <c r="O1424" i="6"/>
  <c r="N1424" i="6"/>
  <c r="N1245" i="6"/>
  <c r="O1264" i="6"/>
  <c r="N1333" i="6"/>
  <c r="O1340" i="6"/>
  <c r="O1405" i="6"/>
  <c r="N1482" i="6"/>
  <c r="O1482" i="6"/>
  <c r="N1487" i="6"/>
  <c r="O1487" i="6"/>
  <c r="O1435" i="6"/>
  <c r="O1455" i="6"/>
  <c r="N1462" i="6"/>
  <c r="O1465" i="6"/>
  <c r="N1485" i="6"/>
  <c r="N1403" i="6"/>
  <c r="O1422" i="6"/>
  <c r="O1423" i="6"/>
  <c r="O1428" i="6"/>
  <c r="O1446" i="6"/>
  <c r="O1471" i="6"/>
  <c r="N1473" i="6"/>
  <c r="O1477" i="6"/>
  <c r="O1486" i="6"/>
  <c r="N11" i="6"/>
  <c r="N15" i="6"/>
  <c r="N23" i="6"/>
  <c r="O24" i="6"/>
  <c r="N44" i="6"/>
  <c r="P44" i="6" s="1"/>
  <c r="Q44" i="6" s="1"/>
  <c r="N48" i="6"/>
  <c r="O49" i="6"/>
  <c r="N56" i="6"/>
  <c r="O57" i="6"/>
  <c r="N63" i="6"/>
  <c r="N67" i="6"/>
  <c r="N71" i="6"/>
  <c r="O74" i="6"/>
  <c r="N81" i="6"/>
  <c r="O82" i="6"/>
  <c r="N89" i="6"/>
  <c r="P89" i="6" s="1"/>
  <c r="Q89" i="6" s="1"/>
  <c r="N98" i="6"/>
  <c r="O99" i="6"/>
  <c r="N115" i="6"/>
  <c r="N122" i="6"/>
  <c r="N126" i="6"/>
  <c r="N130" i="6"/>
  <c r="N143" i="6"/>
  <c r="O159" i="6"/>
  <c r="N159" i="6"/>
  <c r="P159" i="6" s="1"/>
  <c r="Q159" i="6" s="1"/>
  <c r="O166" i="6"/>
  <c r="N170" i="6"/>
  <c r="N173" i="6"/>
  <c r="O188" i="6"/>
  <c r="N188" i="6"/>
  <c r="O196" i="6"/>
  <c r="N196" i="6"/>
  <c r="N204" i="6"/>
  <c r="P204" i="6" s="1"/>
  <c r="Q204" i="6" s="1"/>
  <c r="O235" i="6"/>
  <c r="O251" i="6"/>
  <c r="O258" i="6"/>
  <c r="N258" i="6"/>
  <c r="O273" i="6"/>
  <c r="N273" i="6"/>
  <c r="P273" i="6" s="1"/>
  <c r="Q273" i="6" s="1"/>
  <c r="O281" i="6"/>
  <c r="N281" i="6"/>
  <c r="O290" i="6"/>
  <c r="N290" i="6"/>
  <c r="O293" i="6"/>
  <c r="N293" i="6"/>
  <c r="P293" i="6" s="1"/>
  <c r="Q293" i="6" s="1"/>
  <c r="O298" i="6"/>
  <c r="O299" i="6"/>
  <c r="N299" i="6"/>
  <c r="O315" i="6"/>
  <c r="N315" i="6"/>
  <c r="O318" i="6"/>
  <c r="N318" i="6"/>
  <c r="O353" i="6"/>
  <c r="N353" i="6"/>
  <c r="O356" i="6"/>
  <c r="N356" i="6"/>
  <c r="O369" i="6"/>
  <c r="N369" i="6"/>
  <c r="P369" i="6" s="1"/>
  <c r="Q369" i="6" s="1"/>
  <c r="O384" i="6"/>
  <c r="N384" i="6"/>
  <c r="O434" i="6"/>
  <c r="N434" i="6"/>
  <c r="P434" i="6" s="1"/>
  <c r="Q434" i="6" s="1"/>
  <c r="N31" i="6"/>
  <c r="N21" i="6"/>
  <c r="O22" i="6"/>
  <c r="N29" i="6"/>
  <c r="O30" i="6"/>
  <c r="N54" i="6"/>
  <c r="O55" i="6"/>
  <c r="N79" i="6"/>
  <c r="O80" i="6"/>
  <c r="N87" i="6"/>
  <c r="O88" i="6"/>
  <c r="N96" i="6"/>
  <c r="O97" i="6"/>
  <c r="N149" i="6"/>
  <c r="N151" i="6"/>
  <c r="N153" i="6"/>
  <c r="N155" i="6"/>
  <c r="N157" i="6"/>
  <c r="O177" i="6"/>
  <c r="N177" i="6"/>
  <c r="N217" i="6"/>
  <c r="P217" i="6" s="1"/>
  <c r="Q217" i="6" s="1"/>
  <c r="O218" i="6"/>
  <c r="N218" i="6"/>
  <c r="P218" i="6" s="1"/>
  <c r="Q218" i="6" s="1"/>
  <c r="O231" i="6"/>
  <c r="O247" i="6"/>
  <c r="O254" i="6"/>
  <c r="N254" i="6"/>
  <c r="N270" i="6"/>
  <c r="P270" i="6" s="1"/>
  <c r="Q270" i="6" s="1"/>
  <c r="O270" i="6"/>
  <c r="O184" i="6"/>
  <c r="N184" i="6"/>
  <c r="O192" i="6"/>
  <c r="N192" i="6"/>
  <c r="O200" i="6"/>
  <c r="N200" i="6"/>
  <c r="O209" i="6"/>
  <c r="N209" i="6"/>
  <c r="O259" i="6"/>
  <c r="N259" i="6"/>
  <c r="O278" i="6"/>
  <c r="N278" i="6"/>
  <c r="O302" i="6"/>
  <c r="N302" i="6"/>
  <c r="O376" i="6"/>
  <c r="N376" i="6"/>
  <c r="O424" i="6"/>
  <c r="N424" i="6"/>
  <c r="P424" i="6" s="1"/>
  <c r="Q424" i="6" s="1"/>
  <c r="O431" i="6"/>
  <c r="N431" i="6"/>
  <c r="O32" i="6"/>
  <c r="N134" i="6"/>
  <c r="P134" i="6" s="1"/>
  <c r="Q134" i="6" s="1"/>
  <c r="O181" i="6"/>
  <c r="N181" i="6"/>
  <c r="O213" i="6"/>
  <c r="N213" i="6"/>
  <c r="O255" i="6"/>
  <c r="N255" i="6"/>
  <c r="O262" i="6"/>
  <c r="N262" i="6"/>
  <c r="P262" i="6" s="1"/>
  <c r="Q262" i="6" s="1"/>
  <c r="O265" i="6"/>
  <c r="N265" i="6"/>
  <c r="O295" i="6"/>
  <c r="O331" i="6"/>
  <c r="N331" i="6"/>
  <c r="O334" i="6"/>
  <c r="N334" i="6"/>
  <c r="O372" i="6"/>
  <c r="N372" i="6"/>
  <c r="O382" i="6"/>
  <c r="N382" i="6"/>
  <c r="O444" i="6"/>
  <c r="N444" i="6"/>
  <c r="O450" i="6"/>
  <c r="N450" i="6"/>
  <c r="N507" i="6"/>
  <c r="P507" i="6" s="1"/>
  <c r="Q507" i="6" s="1"/>
  <c r="N509" i="6"/>
  <c r="P509" i="6" s="1"/>
  <c r="Q509" i="6" s="1"/>
  <c r="N515" i="6"/>
  <c r="P515" i="6" s="1"/>
  <c r="Q515" i="6" s="1"/>
  <c r="O521" i="6"/>
  <c r="N531" i="6"/>
  <c r="P531" i="6" s="1"/>
  <c r="Q531" i="6" s="1"/>
  <c r="N536" i="6"/>
  <c r="P536" i="6" s="1"/>
  <c r="Q536" i="6" s="1"/>
  <c r="N562" i="6"/>
  <c r="P562" i="6" s="1"/>
  <c r="Q562" i="6" s="1"/>
  <c r="O562" i="6"/>
  <c r="N564" i="6"/>
  <c r="P564" i="6" s="1"/>
  <c r="Q564" i="6" s="1"/>
  <c r="O569" i="6"/>
  <c r="N569" i="6"/>
  <c r="P569" i="6" s="1"/>
  <c r="Q569" i="6" s="1"/>
  <c r="O570" i="6"/>
  <c r="O602" i="6"/>
  <c r="N615" i="6"/>
  <c r="N620" i="6"/>
  <c r="O630" i="6"/>
  <c r="N650" i="6"/>
  <c r="O650" i="6"/>
  <c r="O339" i="6"/>
  <c r="O346" i="6"/>
  <c r="O435" i="6"/>
  <c r="N449" i="6"/>
  <c r="N456" i="6"/>
  <c r="N460" i="6"/>
  <c r="N473" i="6"/>
  <c r="N474" i="6"/>
  <c r="O477" i="6"/>
  <c r="N487" i="6"/>
  <c r="P487" i="6" s="1"/>
  <c r="Q487" i="6" s="1"/>
  <c r="O488" i="6"/>
  <c r="N495" i="6"/>
  <c r="P495" i="6" s="1"/>
  <c r="Q495" i="6" s="1"/>
  <c r="O496" i="6"/>
  <c r="N503" i="6"/>
  <c r="O508" i="6"/>
  <c r="N510" i="6"/>
  <c r="P510" i="6" s="1"/>
  <c r="Q510" i="6" s="1"/>
  <c r="N513" i="6"/>
  <c r="O514" i="6"/>
  <c r="N516" i="6"/>
  <c r="P516" i="6" s="1"/>
  <c r="Q516" i="6" s="1"/>
  <c r="N520" i="6"/>
  <c r="N532" i="6"/>
  <c r="P532" i="6" s="1"/>
  <c r="Q532" i="6" s="1"/>
  <c r="O534" i="6"/>
  <c r="O537" i="6"/>
  <c r="O544" i="6"/>
  <c r="N549" i="6"/>
  <c r="P549" i="6" s="1"/>
  <c r="Q549" i="6" s="1"/>
  <c r="O552" i="6"/>
  <c r="O553" i="6"/>
  <c r="N553" i="6"/>
  <c r="P553" i="6" s="1"/>
  <c r="Q553" i="6" s="1"/>
  <c r="N554" i="6"/>
  <c r="P554" i="6" s="1"/>
  <c r="Q554" i="6" s="1"/>
  <c r="N561" i="6"/>
  <c r="P561" i="6" s="1"/>
  <c r="Q561" i="6" s="1"/>
  <c r="N566" i="6"/>
  <c r="P566" i="6" s="1"/>
  <c r="Q566" i="6" s="1"/>
  <c r="O566" i="6"/>
  <c r="O574" i="6"/>
  <c r="N574" i="6"/>
  <c r="P574" i="6" s="1"/>
  <c r="Q574" i="6" s="1"/>
  <c r="O581" i="6"/>
  <c r="N586" i="6"/>
  <c r="P586" i="6" s="1"/>
  <c r="Q586" i="6" s="1"/>
  <c r="O587" i="6"/>
  <c r="N591" i="6"/>
  <c r="O606" i="6"/>
  <c r="O629" i="6"/>
  <c r="N629" i="6"/>
  <c r="N638" i="6"/>
  <c r="O638" i="6"/>
  <c r="N646" i="6"/>
  <c r="O646" i="6"/>
  <c r="N656" i="6"/>
  <c r="O656" i="6"/>
  <c r="N311" i="6"/>
  <c r="N327" i="6"/>
  <c r="O370" i="6"/>
  <c r="O392" i="6"/>
  <c r="N402" i="6"/>
  <c r="N408" i="6"/>
  <c r="P408" i="6" s="1"/>
  <c r="Q408" i="6" s="1"/>
  <c r="N440" i="6"/>
  <c r="N459" i="6"/>
  <c r="O464" i="6"/>
  <c r="N470" i="6"/>
  <c r="P470" i="6" s="1"/>
  <c r="Q470" i="6" s="1"/>
  <c r="N486" i="6"/>
  <c r="P486" i="6" s="1"/>
  <c r="Q486" i="6" s="1"/>
  <c r="N494" i="6"/>
  <c r="P494" i="6" s="1"/>
  <c r="Q494" i="6" s="1"/>
  <c r="N506" i="6"/>
  <c r="O512" i="6"/>
  <c r="O530" i="6"/>
  <c r="N548" i="6"/>
  <c r="P548" i="6" s="1"/>
  <c r="Q548" i="6" s="1"/>
  <c r="O548" i="6"/>
  <c r="N550" i="6"/>
  <c r="P550" i="6" s="1"/>
  <c r="Q550" i="6" s="1"/>
  <c r="N556" i="6"/>
  <c r="P556" i="6" s="1"/>
  <c r="Q556" i="6" s="1"/>
  <c r="O556" i="6"/>
  <c r="O560" i="6"/>
  <c r="N560" i="6"/>
  <c r="N565" i="6"/>
  <c r="P565" i="6" s="1"/>
  <c r="Q565" i="6" s="1"/>
  <c r="O577" i="6"/>
  <c r="N582" i="6"/>
  <c r="P582" i="6" s="1"/>
  <c r="Q582" i="6" s="1"/>
  <c r="N592" i="6"/>
  <c r="P592" i="6" s="1"/>
  <c r="Q592" i="6" s="1"/>
  <c r="O592" i="6"/>
  <c r="N600" i="6"/>
  <c r="O600" i="6"/>
  <c r="N607" i="6"/>
  <c r="N618" i="6"/>
  <c r="P618" i="6" s="1"/>
  <c r="Q618" i="6" s="1"/>
  <c r="O622" i="6"/>
  <c r="N622" i="6"/>
  <c r="P622" i="6" s="1"/>
  <c r="Q622" i="6" s="1"/>
  <c r="O658" i="6"/>
  <c r="N658" i="6"/>
  <c r="N661" i="6"/>
  <c r="O661" i="6"/>
  <c r="O598" i="6"/>
  <c r="N598" i="6"/>
  <c r="O609" i="6"/>
  <c r="N609" i="6"/>
  <c r="N632" i="6"/>
  <c r="O632" i="6"/>
  <c r="N640" i="6"/>
  <c r="O640" i="6"/>
  <c r="N637" i="6"/>
  <c r="O667" i="6"/>
  <c r="O671" i="6"/>
  <c r="O673" i="6"/>
  <c r="N675" i="6"/>
  <c r="N679" i="6"/>
  <c r="N683" i="6"/>
  <c r="P683" i="6" s="1"/>
  <c r="Q683" i="6" s="1"/>
  <c r="N692" i="6"/>
  <c r="P692" i="6" s="1"/>
  <c r="Q692" i="6" s="1"/>
  <c r="O701" i="6"/>
  <c r="O702" i="6"/>
  <c r="O706" i="6"/>
  <c r="N712" i="6"/>
  <c r="P712" i="6" s="1"/>
  <c r="Q712" i="6" s="1"/>
  <c r="N715" i="6"/>
  <c r="O716" i="6"/>
  <c r="N717" i="6"/>
  <c r="P717" i="6" s="1"/>
  <c r="Q717" i="6" s="1"/>
  <c r="N720" i="6"/>
  <c r="N724" i="6"/>
  <c r="O725" i="6"/>
  <c r="N726" i="6"/>
  <c r="N730" i="6"/>
  <c r="N732" i="6"/>
  <c r="N734" i="6"/>
  <c r="O741" i="6"/>
  <c r="N742" i="6"/>
  <c r="N744" i="6"/>
  <c r="N756" i="6"/>
  <c r="O784" i="6"/>
  <c r="N784" i="6"/>
  <c r="N799" i="6"/>
  <c r="O799" i="6"/>
  <c r="N810" i="6"/>
  <c r="O810" i="6"/>
  <c r="N815" i="6"/>
  <c r="P815" i="6" s="1"/>
  <c r="Q815" i="6" s="1"/>
  <c r="O815" i="6"/>
  <c r="O818" i="6"/>
  <c r="N818" i="6"/>
  <c r="N708" i="6"/>
  <c r="N736" i="6"/>
  <c r="N738" i="6"/>
  <c r="N740" i="6"/>
  <c r="N743" i="6"/>
  <c r="O743" i="6"/>
  <c r="N746" i="6"/>
  <c r="N748" i="6"/>
  <c r="P748" i="6" s="1"/>
  <c r="Q748" i="6" s="1"/>
  <c r="N751" i="6"/>
  <c r="O786" i="6"/>
  <c r="N677" i="6"/>
  <c r="N681" i="6"/>
  <c r="N776" i="6"/>
  <c r="O776" i="6"/>
  <c r="O777" i="6"/>
  <c r="N777" i="6"/>
  <c r="N791" i="6"/>
  <c r="O791" i="6"/>
  <c r="O792" i="6"/>
  <c r="N792" i="6"/>
  <c r="O822" i="6"/>
  <c r="N822" i="6"/>
  <c r="P822" i="6" s="1"/>
  <c r="Q822" i="6" s="1"/>
  <c r="O760" i="6"/>
  <c r="N760" i="6"/>
  <c r="O781" i="6"/>
  <c r="N781" i="6"/>
  <c r="P781" i="6" s="1"/>
  <c r="Q781" i="6" s="1"/>
  <c r="O809" i="6"/>
  <c r="N809" i="6"/>
  <c r="O812" i="6"/>
  <c r="N812" i="6"/>
  <c r="P812" i="6" s="1"/>
  <c r="Q812" i="6" s="1"/>
  <c r="O814" i="6"/>
  <c r="N814" i="6"/>
  <c r="N868" i="6"/>
  <c r="O877" i="6"/>
  <c r="N888" i="6"/>
  <c r="P888" i="6" s="1"/>
  <c r="Q888" i="6" s="1"/>
  <c r="O923" i="6"/>
  <c r="N923" i="6"/>
  <c r="O956" i="6"/>
  <c r="N956" i="6"/>
  <c r="P956" i="6" s="1"/>
  <c r="Q956" i="6" s="1"/>
  <c r="O960" i="6"/>
  <c r="N960" i="6"/>
  <c r="O993" i="6"/>
  <c r="N993" i="6"/>
  <c r="P993" i="6" s="1"/>
  <c r="Q993" i="6" s="1"/>
  <c r="N1022" i="6"/>
  <c r="O1022" i="6"/>
  <c r="O1023" i="6"/>
  <c r="N1023" i="6"/>
  <c r="N819" i="6"/>
  <c r="O824" i="6"/>
  <c r="O835" i="6"/>
  <c r="N840" i="6"/>
  <c r="O845" i="6"/>
  <c r="N849" i="6"/>
  <c r="N855" i="6"/>
  <c r="N857" i="6"/>
  <c r="N861" i="6"/>
  <c r="P861" i="6" s="1"/>
  <c r="Q861" i="6" s="1"/>
  <c r="N864" i="6"/>
  <c r="N865" i="6"/>
  <c r="N871" i="6"/>
  <c r="P871" i="6" s="1"/>
  <c r="Q871" i="6" s="1"/>
  <c r="O874" i="6"/>
  <c r="N876" i="6"/>
  <c r="N884" i="6"/>
  <c r="P884" i="6" s="1"/>
  <c r="Q884" i="6" s="1"/>
  <c r="O892" i="6"/>
  <c r="N895" i="6"/>
  <c r="P895" i="6" s="1"/>
  <c r="Q895" i="6" s="1"/>
  <c r="O905" i="6"/>
  <c r="N908" i="6"/>
  <c r="N919" i="6"/>
  <c r="P919" i="6" s="1"/>
  <c r="Q919" i="6" s="1"/>
  <c r="O919" i="6"/>
  <c r="O929" i="6"/>
  <c r="O946" i="6"/>
  <c r="O947" i="6"/>
  <c r="N947" i="6"/>
  <c r="O1002" i="6"/>
  <c r="N1002" i="6"/>
  <c r="O1014" i="6"/>
  <c r="N1014" i="6"/>
  <c r="N823" i="6"/>
  <c r="N833" i="6"/>
  <c r="N838" i="6"/>
  <c r="O839" i="6"/>
  <c r="N844" i="6"/>
  <c r="N854" i="6"/>
  <c r="P854" i="6" s="1"/>
  <c r="Q854" i="6" s="1"/>
  <c r="O867" i="6"/>
  <c r="O879" i="6"/>
  <c r="N887" i="6"/>
  <c r="O894" i="6"/>
  <c r="N899" i="6"/>
  <c r="O901" i="6"/>
  <c r="N903" i="6"/>
  <c r="N926" i="6"/>
  <c r="O926" i="6"/>
  <c r="O927" i="6"/>
  <c r="O932" i="6"/>
  <c r="O943" i="6"/>
  <c r="N943" i="6"/>
  <c r="O950" i="6"/>
  <c r="N950" i="6"/>
  <c r="O963" i="6"/>
  <c r="N963" i="6"/>
  <c r="O995" i="6"/>
  <c r="N995" i="6"/>
  <c r="O999" i="6"/>
  <c r="N999" i="6"/>
  <c r="P999" i="6" s="1"/>
  <c r="Q999" i="6" s="1"/>
  <c r="O1004" i="6"/>
  <c r="N1004" i="6"/>
  <c r="O911" i="6"/>
  <c r="N911" i="6"/>
  <c r="O915" i="6"/>
  <c r="N915" i="6"/>
  <c r="O916" i="6"/>
  <c r="N916" i="6"/>
  <c r="O939" i="6"/>
  <c r="N939" i="6"/>
  <c r="N957" i="6"/>
  <c r="O957" i="6"/>
  <c r="O958" i="6"/>
  <c r="N958" i="6"/>
  <c r="P958" i="6" s="1"/>
  <c r="Q958" i="6" s="1"/>
  <c r="O970" i="6"/>
  <c r="N970" i="6"/>
  <c r="O974" i="6"/>
  <c r="N974" i="6"/>
  <c r="O987" i="6"/>
  <c r="N987" i="6"/>
  <c r="N992" i="6"/>
  <c r="O992" i="6"/>
  <c r="N971" i="6"/>
  <c r="N975" i="6"/>
  <c r="N979" i="6"/>
  <c r="N980" i="6"/>
  <c r="N989" i="6"/>
  <c r="N1019" i="6"/>
  <c r="O1019" i="6"/>
  <c r="N1025" i="6"/>
  <c r="O1035" i="6"/>
  <c r="N1037" i="6"/>
  <c r="N1039" i="6"/>
  <c r="O1039" i="6"/>
  <c r="N1074" i="6"/>
  <c r="O1074" i="6"/>
  <c r="N941" i="6"/>
  <c r="P941" i="6" s="1"/>
  <c r="Q941" i="6" s="1"/>
  <c r="O942" i="6"/>
  <c r="N945" i="6"/>
  <c r="N1017" i="6"/>
  <c r="O1017" i="6"/>
  <c r="N1033" i="6"/>
  <c r="O1033" i="6"/>
  <c r="O1055" i="6"/>
  <c r="N1055" i="6"/>
  <c r="N1005" i="6"/>
  <c r="O1005" i="6"/>
  <c r="N1043" i="6"/>
  <c r="O1043" i="6"/>
  <c r="N1069" i="6"/>
  <c r="O1069" i="6"/>
  <c r="O1030" i="6"/>
  <c r="N1032" i="6"/>
  <c r="O1032" i="6"/>
  <c r="O1071" i="6"/>
  <c r="N1071" i="6"/>
  <c r="N1073" i="6"/>
  <c r="O1073" i="6"/>
  <c r="O1086" i="6"/>
  <c r="N1086" i="6"/>
  <c r="O1018" i="6"/>
  <c r="N1018" i="6"/>
  <c r="O1038" i="6"/>
  <c r="N1040" i="6"/>
  <c r="O1040" i="6"/>
  <c r="O1059" i="6"/>
  <c r="O1072" i="6"/>
  <c r="O1080" i="6"/>
  <c r="N1081" i="6"/>
  <c r="N1084" i="6"/>
  <c r="P1084" i="6" s="1"/>
  <c r="Q1084" i="6" s="1"/>
  <c r="N1087" i="6"/>
  <c r="N1090" i="6"/>
  <c r="O1099" i="6"/>
  <c r="N1099" i="6"/>
  <c r="O1106" i="6"/>
  <c r="O1139" i="6"/>
  <c r="N1148" i="6"/>
  <c r="O1148" i="6"/>
  <c r="O1157" i="6"/>
  <c r="N1157" i="6"/>
  <c r="O1195" i="6"/>
  <c r="N1195" i="6"/>
  <c r="P1195" i="6" s="1"/>
  <c r="Q1195" i="6" s="1"/>
  <c r="O1198" i="6"/>
  <c r="N1198" i="6"/>
  <c r="O1113" i="6"/>
  <c r="N1113" i="6"/>
  <c r="P1113" i="6" s="1"/>
  <c r="Q1113" i="6" s="1"/>
  <c r="O1114" i="6"/>
  <c r="N1114" i="6"/>
  <c r="O1123" i="6"/>
  <c r="N1123" i="6"/>
  <c r="N1140" i="6"/>
  <c r="O1140" i="6"/>
  <c r="O1149" i="6"/>
  <c r="N1149" i="6"/>
  <c r="O1178" i="6"/>
  <c r="N1178" i="6"/>
  <c r="N1201" i="6"/>
  <c r="P1201" i="6" s="1"/>
  <c r="Q1201" i="6" s="1"/>
  <c r="O1201" i="6"/>
  <c r="N1216" i="6"/>
  <c r="O1216" i="6"/>
  <c r="N1246" i="6"/>
  <c r="O1246" i="6"/>
  <c r="N1252" i="6"/>
  <c r="O1252" i="6"/>
  <c r="O1282" i="6"/>
  <c r="N1282" i="6"/>
  <c r="O1068" i="6"/>
  <c r="N1068" i="6"/>
  <c r="P1068" i="6" s="1"/>
  <c r="Q1068" i="6" s="1"/>
  <c r="O1100" i="6"/>
  <c r="N1102" i="6"/>
  <c r="O1102" i="6"/>
  <c r="O1103" i="6"/>
  <c r="N1103" i="6"/>
  <c r="O1132" i="6"/>
  <c r="N1132" i="6"/>
  <c r="O1141" i="6"/>
  <c r="N1141" i="6"/>
  <c r="N1164" i="6"/>
  <c r="O1164" i="6"/>
  <c r="N1175" i="6"/>
  <c r="O1175" i="6"/>
  <c r="O1176" i="6"/>
  <c r="N1176" i="6"/>
  <c r="O1187" i="6"/>
  <c r="N1187" i="6"/>
  <c r="N1202" i="6"/>
  <c r="N1206" i="6"/>
  <c r="N1210" i="6"/>
  <c r="N1214" i="6"/>
  <c r="N1258" i="6"/>
  <c r="O1258" i="6"/>
  <c r="O1259" i="6"/>
  <c r="N1259" i="6"/>
  <c r="O1278" i="6"/>
  <c r="N1278" i="6"/>
  <c r="N1093" i="6"/>
  <c r="O1093" i="6"/>
  <c r="O1105" i="6"/>
  <c r="N1105" i="6"/>
  <c r="P1105" i="6" s="1"/>
  <c r="Q1105" i="6" s="1"/>
  <c r="O1124" i="6"/>
  <c r="O1147" i="6"/>
  <c r="N1156" i="6"/>
  <c r="O1156" i="6"/>
  <c r="O1165" i="6"/>
  <c r="N1165" i="6"/>
  <c r="N1170" i="6"/>
  <c r="P1170" i="6" s="1"/>
  <c r="Q1170" i="6" s="1"/>
  <c r="O1170" i="6"/>
  <c r="O1182" i="6"/>
  <c r="N1182" i="6"/>
  <c r="N1196" i="6"/>
  <c r="O1196" i="6"/>
  <c r="N1197" i="6"/>
  <c r="O1197" i="6"/>
  <c r="O1222" i="6"/>
  <c r="N1222" i="6"/>
  <c r="O1230" i="6"/>
  <c r="N1230" i="6"/>
  <c r="O1238" i="6"/>
  <c r="N1238" i="6"/>
  <c r="O1251" i="6"/>
  <c r="N1251" i="6"/>
  <c r="O1343" i="6"/>
  <c r="N1343" i="6"/>
  <c r="N1297" i="6"/>
  <c r="O1310" i="6"/>
  <c r="N1310" i="6"/>
  <c r="O1219" i="6"/>
  <c r="O1226" i="6"/>
  <c r="N1226" i="6"/>
  <c r="O1234" i="6"/>
  <c r="N1234" i="6"/>
  <c r="O1242" i="6"/>
  <c r="N1242" i="6"/>
  <c r="N1260" i="6"/>
  <c r="O1260" i="6"/>
  <c r="N1266" i="6"/>
  <c r="O1266" i="6"/>
  <c r="O1267" i="6"/>
  <c r="O1280" i="6"/>
  <c r="N1280" i="6"/>
  <c r="O1316" i="6"/>
  <c r="N1316" i="6"/>
  <c r="O1335" i="6"/>
  <c r="N1335" i="6"/>
  <c r="O1191" i="6"/>
  <c r="N1191" i="6"/>
  <c r="O1271" i="6"/>
  <c r="N1271" i="6"/>
  <c r="O1277" i="6"/>
  <c r="N1277" i="6"/>
  <c r="N1281" i="6"/>
  <c r="O1281" i="6"/>
  <c r="O1286" i="6"/>
  <c r="N1286" i="6"/>
  <c r="P1286" i="6" s="1"/>
  <c r="Q1286" i="6" s="1"/>
  <c r="O1291" i="6"/>
  <c r="O1295" i="6"/>
  <c r="N1295" i="6"/>
  <c r="O1299" i="6"/>
  <c r="N1299" i="6"/>
  <c r="O1306" i="6"/>
  <c r="O1353" i="6"/>
  <c r="N1353" i="6"/>
  <c r="O1356" i="6"/>
  <c r="N1356" i="6"/>
  <c r="N1410" i="6"/>
  <c r="O1410" i="6"/>
  <c r="O1426" i="6"/>
  <c r="N1426" i="6"/>
  <c r="N1437" i="6"/>
  <c r="O1437" i="6"/>
  <c r="N1467" i="6"/>
  <c r="O1467" i="6"/>
  <c r="N1484" i="6"/>
  <c r="O1484" i="6"/>
  <c r="O1381" i="6"/>
  <c r="O1391" i="6"/>
  <c r="O1412" i="6"/>
  <c r="N1416" i="6"/>
  <c r="O1416" i="6"/>
  <c r="O1432" i="6"/>
  <c r="O1439" i="6"/>
  <c r="O1444" i="6"/>
  <c r="N1444" i="6"/>
  <c r="P1444" i="6" s="1"/>
  <c r="Q1444" i="6" s="1"/>
  <c r="O1468" i="6"/>
  <c r="N1468" i="6"/>
  <c r="O1373" i="6"/>
  <c r="N1380" i="6"/>
  <c r="N1388" i="6"/>
  <c r="N1390" i="6"/>
  <c r="O1393" i="6"/>
  <c r="N1399" i="6"/>
  <c r="N1401" i="6"/>
  <c r="O1419" i="6"/>
  <c r="N1419" i="6"/>
  <c r="N1420" i="6"/>
  <c r="O1420" i="6"/>
  <c r="O1434" i="6"/>
  <c r="N1434" i="6"/>
  <c r="O1451" i="6"/>
  <c r="N1451" i="6"/>
  <c r="O1315" i="6"/>
  <c r="O1334" i="6"/>
  <c r="O1342" i="6"/>
  <c r="N1349" i="6"/>
  <c r="N1365" i="6"/>
  <c r="O1375" i="6"/>
  <c r="O1407" i="6"/>
  <c r="N1407" i="6"/>
  <c r="N1429" i="6"/>
  <c r="O1429" i="6"/>
  <c r="O1452" i="6"/>
  <c r="N1452" i="6"/>
  <c r="O1475" i="6"/>
  <c r="N1475" i="6"/>
  <c r="O1483" i="6"/>
  <c r="N1483" i="6"/>
  <c r="N1456" i="6"/>
  <c r="N1459" i="6"/>
  <c r="O1469" i="6"/>
  <c r="N1470" i="6"/>
  <c r="N1415" i="6"/>
  <c r="N1466" i="6"/>
  <c r="O1488" i="6"/>
  <c r="X5" i="7"/>
  <c r="X24" i="7"/>
  <c r="W24" i="7"/>
  <c r="X30" i="7"/>
  <c r="X33" i="7"/>
  <c r="S34" i="7"/>
  <c r="V34" i="7"/>
  <c r="X45" i="7"/>
  <c r="W45" i="7"/>
  <c r="S48" i="7"/>
  <c r="V48" i="7"/>
  <c r="X51" i="7"/>
  <c r="W51" i="7"/>
  <c r="X74" i="7"/>
  <c r="X85" i="7"/>
  <c r="S86" i="7"/>
  <c r="V86" i="7"/>
  <c r="X89" i="7"/>
  <c r="S90" i="7"/>
  <c r="V90" i="7"/>
  <c r="S93" i="7"/>
  <c r="V93" i="7"/>
  <c r="X99" i="7"/>
  <c r="X105" i="7"/>
  <c r="X107" i="7"/>
  <c r="W107" i="7"/>
  <c r="S108" i="7"/>
  <c r="V108" i="7"/>
  <c r="S113" i="7"/>
  <c r="V113" i="7"/>
  <c r="X115" i="7"/>
  <c r="S117" i="7"/>
  <c r="V117" i="7"/>
  <c r="X119" i="7"/>
  <c r="W119" i="7"/>
  <c r="S120" i="7"/>
  <c r="V120" i="7"/>
  <c r="S121" i="7"/>
  <c r="V121" i="7"/>
  <c r="X123" i="7"/>
  <c r="S124" i="7"/>
  <c r="V124" i="7"/>
  <c r="X127" i="7"/>
  <c r="S128" i="7"/>
  <c r="V128" i="7"/>
  <c r="X130" i="7"/>
  <c r="S131" i="7"/>
  <c r="V131" i="7"/>
  <c r="X135" i="7"/>
  <c r="S136" i="7"/>
  <c r="V136" i="7"/>
  <c r="X142" i="7"/>
  <c r="S143" i="7"/>
  <c r="V143" i="7"/>
  <c r="S147" i="7"/>
  <c r="V147" i="7"/>
  <c r="X149" i="7"/>
  <c r="S150" i="7"/>
  <c r="V150" i="7"/>
  <c r="X152" i="7"/>
  <c r="S155" i="7"/>
  <c r="V155" i="7"/>
  <c r="X157" i="7"/>
  <c r="S158" i="7"/>
  <c r="V158" i="7"/>
  <c r="X159" i="7"/>
  <c r="W159" i="7"/>
  <c r="S169" i="7"/>
  <c r="V169" i="7"/>
  <c r="X173" i="7"/>
  <c r="X179" i="7"/>
  <c r="S180" i="7"/>
  <c r="V180" i="7"/>
  <c r="S184" i="7"/>
  <c r="V184" i="7"/>
  <c r="X186" i="7"/>
  <c r="S187" i="7"/>
  <c r="V187" i="7"/>
  <c r="X189" i="7"/>
  <c r="S192" i="7"/>
  <c r="V192" i="7"/>
  <c r="X193" i="7"/>
  <c r="W193" i="7"/>
  <c r="S194" i="7"/>
  <c r="V194" i="7"/>
  <c r="X196" i="7"/>
  <c r="X199" i="7"/>
  <c r="S202" i="7"/>
  <c r="V202" i="7"/>
  <c r="X204" i="7"/>
  <c r="W204" i="7"/>
  <c r="X206" i="7"/>
  <c r="W206" i="7"/>
  <c r="S207" i="7"/>
  <c r="V207" i="7"/>
  <c r="X210" i="7"/>
  <c r="S211" i="7"/>
  <c r="V211" i="7"/>
  <c r="S213" i="7"/>
  <c r="V213" i="7"/>
  <c r="X214" i="7"/>
  <c r="W214" i="7"/>
  <c r="S215" i="7"/>
  <c r="V215" i="7"/>
  <c r="X217" i="7"/>
  <c r="W217" i="7"/>
  <c r="S219" i="7"/>
  <c r="V219" i="7"/>
  <c r="X220" i="7"/>
  <c r="W220" i="7"/>
  <c r="X225" i="7"/>
  <c r="S226" i="7"/>
  <c r="V226" i="7"/>
  <c r="X228" i="7"/>
  <c r="W228" i="7"/>
  <c r="S229" i="7"/>
  <c r="V229" i="7"/>
  <c r="X230" i="7"/>
  <c r="W230" i="7"/>
  <c r="S231" i="7"/>
  <c r="V231" i="7"/>
  <c r="X233" i="7"/>
  <c r="S234" i="7"/>
  <c r="V234" i="7"/>
  <c r="X237" i="7"/>
  <c r="X240" i="7"/>
  <c r="W240" i="7"/>
  <c r="S241" i="7"/>
  <c r="V241" i="7"/>
  <c r="X247" i="7"/>
  <c r="S248" i="7"/>
  <c r="V248" i="7"/>
  <c r="X252" i="7"/>
  <c r="S254" i="7"/>
  <c r="V254" i="7"/>
  <c r="X258" i="7"/>
  <c r="S259" i="7"/>
  <c r="V259" i="7"/>
  <c r="X260" i="7"/>
  <c r="W260" i="7"/>
  <c r="S261" i="7"/>
  <c r="V261" i="7"/>
  <c r="S262" i="7"/>
  <c r="V262" i="7"/>
  <c r="X267" i="7"/>
  <c r="X275" i="7"/>
  <c r="S276" i="7"/>
  <c r="V276" i="7"/>
  <c r="X277" i="7"/>
  <c r="X282" i="7"/>
  <c r="S283" i="7"/>
  <c r="V283" i="7"/>
  <c r="S286" i="7"/>
  <c r="V286" i="7"/>
  <c r="X288" i="7"/>
  <c r="S291" i="7"/>
  <c r="V291" i="7"/>
  <c r="X293" i="7"/>
  <c r="S294" i="7"/>
  <c r="V294" i="7"/>
  <c r="S295" i="7"/>
  <c r="V295" i="7"/>
  <c r="X298" i="7"/>
  <c r="S299" i="7"/>
  <c r="V299" i="7"/>
  <c r="X301" i="7"/>
  <c r="S302" i="7"/>
  <c r="V302" i="7"/>
  <c r="X305" i="7"/>
  <c r="S306" i="7"/>
  <c r="V306" i="7"/>
  <c r="X309" i="7"/>
  <c r="S310" i="7"/>
  <c r="V310" i="7"/>
  <c r="S312" i="7"/>
  <c r="V312" i="7"/>
  <c r="X314" i="7"/>
  <c r="S315" i="7"/>
  <c r="V315" i="7"/>
  <c r="X316" i="7"/>
  <c r="S319" i="7"/>
  <c r="V319" i="7"/>
  <c r="X321" i="7"/>
  <c r="S324" i="7"/>
  <c r="V324" i="7"/>
  <c r="S327" i="7"/>
  <c r="V327" i="7"/>
  <c r="X329" i="7"/>
  <c r="X332" i="7"/>
  <c r="S333" i="7"/>
  <c r="V333" i="7"/>
  <c r="X335" i="7"/>
  <c r="S336" i="7"/>
  <c r="V336" i="7"/>
  <c r="X338" i="7"/>
  <c r="W338" i="7"/>
  <c r="O339" i="7"/>
  <c r="S344" i="7"/>
  <c r="V344" i="7"/>
  <c r="X346" i="7"/>
  <c r="S347" i="7"/>
  <c r="V347" i="7"/>
  <c r="X349" i="7"/>
  <c r="S350" i="7"/>
  <c r="V350" i="7"/>
  <c r="X352" i="7"/>
  <c r="X354" i="7"/>
  <c r="S355" i="7"/>
  <c r="V355" i="7"/>
  <c r="X357" i="7"/>
  <c r="S358" i="7"/>
  <c r="V358" i="7"/>
  <c r="X360" i="7"/>
  <c r="S361" i="7"/>
  <c r="V361" i="7"/>
  <c r="S363" i="7"/>
  <c r="V363" i="7"/>
  <c r="S365" i="7"/>
  <c r="V365" i="7"/>
  <c r="X368" i="7"/>
  <c r="X369" i="7"/>
  <c r="X370" i="7"/>
  <c r="S373" i="7"/>
  <c r="V373" i="7"/>
  <c r="X375" i="7"/>
  <c r="O376" i="7"/>
  <c r="X377" i="7"/>
  <c r="S378" i="7"/>
  <c r="V378" i="7"/>
  <c r="X380" i="7"/>
  <c r="X382" i="7"/>
  <c r="X383" i="7"/>
  <c r="S384" i="7"/>
  <c r="V384" i="7"/>
  <c r="S387" i="7"/>
  <c r="V387" i="7"/>
  <c r="X389" i="7"/>
  <c r="S390" i="7"/>
  <c r="V390" i="7"/>
  <c r="X392" i="7"/>
  <c r="S393" i="7"/>
  <c r="V393" i="7"/>
  <c r="X397" i="7"/>
  <c r="S398" i="7"/>
  <c r="V398" i="7"/>
  <c r="X402" i="7"/>
  <c r="W402" i="7"/>
  <c r="S404" i="7"/>
  <c r="V404" i="7"/>
  <c r="N406" i="7"/>
  <c r="P406" i="7" s="1"/>
  <c r="Q406" i="7" s="1"/>
  <c r="X412" i="7"/>
  <c r="W412" i="7"/>
  <c r="X414" i="7"/>
  <c r="S417" i="7"/>
  <c r="V417" i="7"/>
  <c r="S418" i="7"/>
  <c r="V418" i="7"/>
  <c r="S419" i="7"/>
  <c r="V419" i="7"/>
  <c r="X420" i="7"/>
  <c r="W420" i="7"/>
  <c r="X422" i="7"/>
  <c r="S424" i="7"/>
  <c r="V424" i="7"/>
  <c r="X428" i="7"/>
  <c r="W428" i="7"/>
  <c r="S430" i="7"/>
  <c r="V430" i="7"/>
  <c r="X437" i="7"/>
  <c r="S438" i="7"/>
  <c r="V438" i="7"/>
  <c r="X441" i="7"/>
  <c r="X444" i="7"/>
  <c r="S445" i="7"/>
  <c r="V445" i="7"/>
  <c r="X448" i="7"/>
  <c r="X453" i="7"/>
  <c r="S454" i="7"/>
  <c r="V454" i="7"/>
  <c r="S457" i="7"/>
  <c r="V457" i="7"/>
  <c r="X460" i="7"/>
  <c r="S461" i="7"/>
  <c r="V461" i="7"/>
  <c r="S462" i="7"/>
  <c r="V462" i="7"/>
  <c r="X464" i="7"/>
  <c r="X468" i="7"/>
  <c r="S471" i="7"/>
  <c r="V471" i="7"/>
  <c r="S472" i="7"/>
  <c r="V472" i="7"/>
  <c r="X474" i="7"/>
  <c r="X477" i="7"/>
  <c r="S478" i="7"/>
  <c r="V478" i="7"/>
  <c r="S479" i="7"/>
  <c r="V479" i="7"/>
  <c r="S480" i="7"/>
  <c r="V480" i="7"/>
  <c r="X483" i="7"/>
  <c r="X491" i="7"/>
  <c r="S493" i="7"/>
  <c r="V493" i="7"/>
  <c r="S494" i="7"/>
  <c r="V494" i="7"/>
  <c r="X499" i="7"/>
  <c r="O501" i="7"/>
  <c r="X502" i="7"/>
  <c r="S503" i="7"/>
  <c r="V503" i="7"/>
  <c r="X506" i="7"/>
  <c r="S512" i="7"/>
  <c r="V512" i="7"/>
  <c r="X516" i="7"/>
  <c r="W516" i="7"/>
  <c r="X521" i="7"/>
  <c r="X522" i="7"/>
  <c r="S523" i="7"/>
  <c r="V523" i="7"/>
  <c r="S524" i="7"/>
  <c r="V524" i="7"/>
  <c r="S531" i="7"/>
  <c r="V531" i="7"/>
  <c r="S532" i="7"/>
  <c r="V532" i="7"/>
  <c r="S533" i="7"/>
  <c r="V533" i="7"/>
  <c r="X535" i="7"/>
  <c r="S537" i="7"/>
  <c r="V537" i="7"/>
  <c r="S538" i="7"/>
  <c r="V538" i="7"/>
  <c r="S539" i="7"/>
  <c r="V539" i="7"/>
  <c r="N541" i="7"/>
  <c r="P541" i="7" s="1"/>
  <c r="Q541" i="7" s="1"/>
  <c r="X541" i="7"/>
  <c r="X542" i="7"/>
  <c r="X546" i="7"/>
  <c r="N553" i="7"/>
  <c r="P553" i="7" s="1"/>
  <c r="Q553" i="7" s="1"/>
  <c r="X553" i="7" s="1"/>
  <c r="X554" i="7"/>
  <c r="X567" i="7"/>
  <c r="X569" i="7"/>
  <c r="S572" i="7"/>
  <c r="V572" i="7"/>
  <c r="S573" i="7"/>
  <c r="V573" i="7"/>
  <c r="S574" i="7"/>
  <c r="V574" i="7"/>
  <c r="S577" i="7"/>
  <c r="V577" i="7"/>
  <c r="S578" i="7"/>
  <c r="V578" i="7"/>
  <c r="X584" i="7"/>
  <c r="S587" i="7"/>
  <c r="V587" i="7"/>
  <c r="X591" i="7"/>
  <c r="S592" i="7"/>
  <c r="V592" i="7"/>
  <c r="S595" i="7"/>
  <c r="V595" i="7"/>
  <c r="X598" i="7"/>
  <c r="S600" i="7"/>
  <c r="V600" i="7"/>
  <c r="S602" i="7"/>
  <c r="V602" i="7"/>
  <c r="X606" i="7"/>
  <c r="S607" i="7"/>
  <c r="V607" i="7"/>
  <c r="X610" i="7"/>
  <c r="S611" i="7"/>
  <c r="V611" i="7"/>
  <c r="S613" i="7"/>
  <c r="V613" i="7"/>
  <c r="X615" i="7"/>
  <c r="S620" i="7"/>
  <c r="V620" i="7"/>
  <c r="X623" i="7"/>
  <c r="W623" i="7"/>
  <c r="S624" i="7"/>
  <c r="V624" i="7"/>
  <c r="X626" i="7"/>
  <c r="X630" i="7"/>
  <c r="X633" i="7"/>
  <c r="S634" i="7"/>
  <c r="V634" i="7"/>
  <c r="X635" i="7"/>
  <c r="S636" i="7"/>
  <c r="V636" i="7"/>
  <c r="X640" i="7"/>
  <c r="S641" i="7"/>
  <c r="V641" i="7"/>
  <c r="X643" i="7"/>
  <c r="S644" i="7"/>
  <c r="V644" i="7"/>
  <c r="X647" i="7"/>
  <c r="S648" i="7"/>
  <c r="V648" i="7"/>
  <c r="S651" i="7"/>
  <c r="V651" i="7"/>
  <c r="X654" i="7"/>
  <c r="S655" i="7"/>
  <c r="V655" i="7"/>
  <c r="S658" i="7"/>
  <c r="V658" i="7"/>
  <c r="X662" i="7"/>
  <c r="S663" i="7"/>
  <c r="V663" i="7"/>
  <c r="X665" i="7"/>
  <c r="S666" i="7"/>
  <c r="V666" i="7"/>
  <c r="X669" i="7"/>
  <c r="S670" i="7"/>
  <c r="V670" i="7"/>
  <c r="X674" i="7"/>
  <c r="X676" i="7"/>
  <c r="W676" i="7"/>
  <c r="S677" i="7"/>
  <c r="V677" i="7"/>
  <c r="X679" i="7"/>
  <c r="X682" i="7"/>
  <c r="X684" i="7"/>
  <c r="S685" i="7"/>
  <c r="V685" i="7"/>
  <c r="X691" i="7"/>
  <c r="S693" i="7"/>
  <c r="V693" i="7"/>
  <c r="X696" i="7"/>
  <c r="W696" i="7"/>
  <c r="S698" i="7"/>
  <c r="V698" i="7"/>
  <c r="X700" i="7"/>
  <c r="S701" i="7"/>
  <c r="V701" i="7"/>
  <c r="S704" i="7"/>
  <c r="V704" i="7"/>
  <c r="X708" i="7"/>
  <c r="S709" i="7"/>
  <c r="V709" i="7"/>
  <c r="X713" i="7"/>
  <c r="S714" i="7"/>
  <c r="V714" i="7"/>
  <c r="X718" i="7"/>
  <c r="S720" i="7"/>
  <c r="V720" i="7"/>
  <c r="X723" i="7"/>
  <c r="S724" i="7"/>
  <c r="V724" i="7"/>
  <c r="X727" i="7"/>
  <c r="S728" i="7"/>
  <c r="V728" i="7"/>
  <c r="X731" i="7"/>
  <c r="S732" i="7"/>
  <c r="V732" i="7"/>
  <c r="X735" i="7"/>
  <c r="S736" i="7"/>
  <c r="V736" i="7"/>
  <c r="X739" i="7"/>
  <c r="S740" i="7"/>
  <c r="V740" i="7"/>
  <c r="X743" i="7"/>
  <c r="S744" i="7"/>
  <c r="V744" i="7"/>
  <c r="X745" i="7"/>
  <c r="W745" i="7"/>
  <c r="S746" i="7"/>
  <c r="V746" i="7"/>
  <c r="X750" i="7"/>
  <c r="S751" i="7"/>
  <c r="V751" i="7"/>
  <c r="X753" i="7"/>
  <c r="S754" i="7"/>
  <c r="V754" i="7"/>
  <c r="X757" i="7"/>
  <c r="W757" i="7"/>
  <c r="X763" i="7"/>
  <c r="S765" i="7"/>
  <c r="V765" i="7"/>
  <c r="X769" i="7"/>
  <c r="X773" i="7"/>
  <c r="S775" i="7"/>
  <c r="V775" i="7"/>
  <c r="X777" i="7"/>
  <c r="S778" i="7"/>
  <c r="V778" i="7"/>
  <c r="S781" i="7"/>
  <c r="V781" i="7"/>
  <c r="X793" i="7"/>
  <c r="W793" i="7"/>
  <c r="S794" i="7"/>
  <c r="V794" i="7"/>
  <c r="X797" i="7"/>
  <c r="S798" i="7"/>
  <c r="V798" i="7"/>
  <c r="X801" i="7"/>
  <c r="X805" i="7"/>
  <c r="S806" i="7"/>
  <c r="V806" i="7"/>
  <c r="X809" i="7"/>
  <c r="X813" i="7"/>
  <c r="S814" i="7"/>
  <c r="V814" i="7"/>
  <c r="S815" i="7"/>
  <c r="V815" i="7"/>
  <c r="X817" i="7"/>
  <c r="V818" i="7"/>
  <c r="S818" i="7"/>
  <c r="S823" i="7"/>
  <c r="V823" i="7"/>
  <c r="X827" i="7"/>
  <c r="S828" i="7"/>
  <c r="V828" i="7"/>
  <c r="X835" i="7"/>
  <c r="S836" i="7"/>
  <c r="V836" i="7"/>
  <c r="X838" i="7"/>
  <c r="S839" i="7"/>
  <c r="V839" i="7"/>
  <c r="X842" i="7"/>
  <c r="S843" i="7"/>
  <c r="V843" i="7"/>
  <c r="N844" i="7"/>
  <c r="S847" i="7"/>
  <c r="V847" i="7"/>
  <c r="X852" i="7"/>
  <c r="S853" i="7"/>
  <c r="V853" i="7"/>
  <c r="S854" i="7"/>
  <c r="V854" i="7"/>
  <c r="X857" i="7"/>
  <c r="W857" i="7"/>
  <c r="N860" i="7"/>
  <c r="P860" i="7" s="1"/>
  <c r="Q860" i="7" s="1"/>
  <c r="O860" i="7"/>
  <c r="X873" i="7"/>
  <c r="W873" i="7"/>
  <c r="S875" i="7"/>
  <c r="V875" i="7"/>
  <c r="X877" i="7"/>
  <c r="W877" i="7"/>
  <c r="S878" i="7"/>
  <c r="V878" i="7"/>
  <c r="X879" i="7"/>
  <c r="S880" i="7"/>
  <c r="V880" i="7"/>
  <c r="X883" i="7"/>
  <c r="X884" i="7"/>
  <c r="S885" i="7"/>
  <c r="V885" i="7"/>
  <c r="X889" i="7"/>
  <c r="W889" i="7"/>
  <c r="S909" i="7"/>
  <c r="V909" i="7"/>
  <c r="S911" i="7"/>
  <c r="V911" i="7"/>
  <c r="X914" i="7"/>
  <c r="S934" i="7"/>
  <c r="V934" i="7"/>
  <c r="X937" i="7"/>
  <c r="W937" i="7"/>
  <c r="V938" i="7"/>
  <c r="S938" i="7"/>
  <c r="X16" i="7"/>
  <c r="S17" i="7"/>
  <c r="V17" i="7"/>
  <c r="X19" i="7"/>
  <c r="S25" i="7"/>
  <c r="V25" i="7"/>
  <c r="X39" i="7"/>
  <c r="X49" i="7"/>
  <c r="W49" i="7"/>
  <c r="S52" i="7"/>
  <c r="W52" i="7" s="1"/>
  <c r="V52" i="7"/>
  <c r="X56" i="7"/>
  <c r="X66" i="7"/>
  <c r="S67" i="7"/>
  <c r="V67" i="7"/>
  <c r="X69" i="7"/>
  <c r="S96" i="7"/>
  <c r="V96" i="7"/>
  <c r="X7" i="7"/>
  <c r="W7" i="7"/>
  <c r="X9" i="7"/>
  <c r="W9" i="7"/>
  <c r="X11" i="7"/>
  <c r="W11" i="7"/>
  <c r="X13" i="7"/>
  <c r="W13" i="7"/>
  <c r="S14" i="7"/>
  <c r="V14" i="7"/>
  <c r="S20" i="7"/>
  <c r="X22" i="7"/>
  <c r="W22" i="7"/>
  <c r="S23" i="7"/>
  <c r="V23" i="7"/>
  <c r="X28" i="7"/>
  <c r="X34" i="7"/>
  <c r="W34" i="7"/>
  <c r="S35" i="7"/>
  <c r="V35" i="7"/>
  <c r="X37" i="7"/>
  <c r="W37" i="7"/>
  <c r="S46" i="7"/>
  <c r="X48" i="7"/>
  <c r="W48" i="7"/>
  <c r="X52" i="7"/>
  <c r="X63" i="7"/>
  <c r="S64" i="7"/>
  <c r="V64" i="7"/>
  <c r="X67" i="7"/>
  <c r="W67" i="7"/>
  <c r="S68" i="7"/>
  <c r="V68" i="7"/>
  <c r="S71" i="7"/>
  <c r="V71" i="7"/>
  <c r="S75" i="7"/>
  <c r="X79" i="7"/>
  <c r="W79" i="7"/>
  <c r="X82" i="7"/>
  <c r="X86" i="7"/>
  <c r="W86" i="7"/>
  <c r="S87" i="7"/>
  <c r="V87" i="7"/>
  <c r="O89" i="7"/>
  <c r="S100" i="7"/>
  <c r="V100" i="7"/>
  <c r="N102" i="7"/>
  <c r="P102" i="7" s="1"/>
  <c r="Q102" i="7" s="1"/>
  <c r="X102" i="7"/>
  <c r="W102" i="7"/>
  <c r="X104" i="7"/>
  <c r="W104" i="7"/>
  <c r="S106" i="7"/>
  <c r="X108" i="7"/>
  <c r="W108" i="7"/>
  <c r="S109" i="7"/>
  <c r="V109" i="7"/>
  <c r="X110" i="7"/>
  <c r="W110" i="7"/>
  <c r="S111" i="7"/>
  <c r="V111" i="7"/>
  <c r="S112" i="7"/>
  <c r="V112" i="7"/>
  <c r="X113" i="7"/>
  <c r="W113" i="7"/>
  <c r="X117" i="7"/>
  <c r="W117" i="7"/>
  <c r="S118" i="7"/>
  <c r="V118" i="7"/>
  <c r="X120" i="7"/>
  <c r="W120" i="7"/>
  <c r="W121" i="7"/>
  <c r="X124" i="7"/>
  <c r="W124" i="7"/>
  <c r="S125" i="7"/>
  <c r="V125" i="7"/>
  <c r="X128" i="7"/>
  <c r="W128" i="7"/>
  <c r="S129" i="7"/>
  <c r="V129" i="7"/>
  <c r="X131" i="7"/>
  <c r="W131" i="7"/>
  <c r="S132" i="7"/>
  <c r="V132" i="7"/>
  <c r="X136" i="7"/>
  <c r="W136" i="7"/>
  <c r="S137" i="7"/>
  <c r="V137" i="7"/>
  <c r="X138" i="7"/>
  <c r="W138" i="7"/>
  <c r="X140" i="7"/>
  <c r="W140" i="7"/>
  <c r="X143" i="7"/>
  <c r="W143" i="7"/>
  <c r="S144" i="7"/>
  <c r="V144" i="7"/>
  <c r="X147" i="7"/>
  <c r="W147" i="7"/>
  <c r="X150" i="7"/>
  <c r="W150" i="7"/>
  <c r="S153" i="7"/>
  <c r="V153" i="7"/>
  <c r="X155" i="7"/>
  <c r="W155" i="7"/>
  <c r="X158" i="7"/>
  <c r="W158" i="7"/>
  <c r="S160" i="7"/>
  <c r="V160" i="7"/>
  <c r="X161" i="7"/>
  <c r="W161" i="7"/>
  <c r="S162" i="7"/>
  <c r="V162" i="7"/>
  <c r="X163" i="7"/>
  <c r="W163" i="7"/>
  <c r="S164" i="7"/>
  <c r="V164" i="7"/>
  <c r="S166" i="7"/>
  <c r="V166" i="7"/>
  <c r="N168" i="7"/>
  <c r="P168" i="7" s="1"/>
  <c r="Q168" i="7" s="1"/>
  <c r="X168" i="7" s="1"/>
  <c r="X169" i="7"/>
  <c r="W169" i="7"/>
  <c r="S170" i="7"/>
  <c r="V170" i="7"/>
  <c r="S171" i="7"/>
  <c r="V171" i="7"/>
  <c r="S172" i="7"/>
  <c r="V172" i="7"/>
  <c r="S174" i="7"/>
  <c r="V174" i="7"/>
  <c r="X176" i="7"/>
  <c r="W176" i="7"/>
  <c r="S177" i="7"/>
  <c r="V177" i="7"/>
  <c r="X180" i="7"/>
  <c r="W180" i="7"/>
  <c r="X184" i="7"/>
  <c r="W184" i="7"/>
  <c r="S185" i="7"/>
  <c r="V185" i="7"/>
  <c r="X187" i="7"/>
  <c r="W187" i="7"/>
  <c r="S190" i="7"/>
  <c r="V190" i="7"/>
  <c r="X192" i="7"/>
  <c r="W192" i="7"/>
  <c r="X194" i="7"/>
  <c r="W194" i="7"/>
  <c r="S195" i="7"/>
  <c r="V195" i="7"/>
  <c r="S200" i="7"/>
  <c r="V200" i="7"/>
  <c r="X202" i="7"/>
  <c r="W202" i="7"/>
  <c r="S203" i="7"/>
  <c r="V203" i="7"/>
  <c r="S205" i="7"/>
  <c r="V205" i="7"/>
  <c r="W207" i="7"/>
  <c r="S208" i="7"/>
  <c r="V208" i="7"/>
  <c r="X211" i="7"/>
  <c r="W211" i="7"/>
  <c r="S212" i="7"/>
  <c r="V212" i="7"/>
  <c r="X213" i="7"/>
  <c r="W213" i="7"/>
  <c r="X215" i="7"/>
  <c r="W215" i="7"/>
  <c r="S216" i="7"/>
  <c r="V216" i="7"/>
  <c r="X219" i="7"/>
  <c r="W219" i="7"/>
  <c r="S221" i="7"/>
  <c r="V221" i="7"/>
  <c r="X222" i="7"/>
  <c r="W222" i="7"/>
  <c r="S223" i="7"/>
  <c r="V223" i="7"/>
  <c r="X226" i="7"/>
  <c r="W226" i="7"/>
  <c r="S227" i="7"/>
  <c r="V227" i="7"/>
  <c r="X229" i="7"/>
  <c r="W229" i="7"/>
  <c r="X231" i="7"/>
  <c r="W231" i="7"/>
  <c r="X234" i="7"/>
  <c r="W234" i="7"/>
  <c r="S235" i="7"/>
  <c r="V235" i="7"/>
  <c r="S239" i="7"/>
  <c r="V239" i="7"/>
  <c r="X241" i="7"/>
  <c r="W241" i="7"/>
  <c r="S242" i="7"/>
  <c r="V242" i="7"/>
  <c r="X244" i="7"/>
  <c r="W244" i="7"/>
  <c r="S245" i="7"/>
  <c r="V245" i="7"/>
  <c r="X248" i="7"/>
  <c r="W248" i="7"/>
  <c r="X254" i="7"/>
  <c r="W254" i="7"/>
  <c r="S255" i="7"/>
  <c r="V255" i="7"/>
  <c r="S257" i="7"/>
  <c r="V257" i="7"/>
  <c r="X259" i="7"/>
  <c r="W259" i="7"/>
  <c r="X261" i="7"/>
  <c r="W261" i="7"/>
  <c r="X262" i="7"/>
  <c r="W262" i="7"/>
  <c r="S263" i="7"/>
  <c r="V263" i="7"/>
  <c r="X264" i="7"/>
  <c r="W264" i="7"/>
  <c r="S265" i="7"/>
  <c r="V265" i="7"/>
  <c r="S270" i="7"/>
  <c r="V270" i="7"/>
  <c r="X271" i="7"/>
  <c r="W271" i="7"/>
  <c r="S272" i="7"/>
  <c r="V272" i="7"/>
  <c r="S273" i="7"/>
  <c r="V273" i="7"/>
  <c r="X276" i="7"/>
  <c r="W276" i="7"/>
  <c r="S278" i="7"/>
  <c r="V278" i="7"/>
  <c r="X283" i="7"/>
  <c r="W283" i="7"/>
  <c r="S284" i="7"/>
  <c r="V284" i="7"/>
  <c r="X286" i="7"/>
  <c r="W286" i="7"/>
  <c r="S289" i="7"/>
  <c r="V289" i="7"/>
  <c r="X291" i="7"/>
  <c r="W291" i="7"/>
  <c r="X294" i="7"/>
  <c r="W294" i="7"/>
  <c r="W295" i="7"/>
  <c r="S296" i="7"/>
  <c r="V296" i="7"/>
  <c r="X299" i="7"/>
  <c r="W299" i="7"/>
  <c r="X302" i="7"/>
  <c r="W302" i="7"/>
  <c r="S303" i="7"/>
  <c r="V303" i="7"/>
  <c r="X306" i="7"/>
  <c r="W306" i="7"/>
  <c r="S307" i="7"/>
  <c r="V307" i="7"/>
  <c r="X310" i="7"/>
  <c r="W310" i="7"/>
  <c r="S311" i="7"/>
  <c r="V311" i="7"/>
  <c r="X312" i="7"/>
  <c r="W312" i="7"/>
  <c r="X315" i="7"/>
  <c r="W315" i="7"/>
  <c r="X319" i="7"/>
  <c r="W319" i="7"/>
  <c r="S320" i="7"/>
  <c r="V320" i="7"/>
  <c r="S322" i="7"/>
  <c r="V322" i="7"/>
  <c r="X324" i="7"/>
  <c r="W324" i="7"/>
  <c r="S325" i="7"/>
  <c r="V325" i="7"/>
  <c r="X327" i="7"/>
  <c r="W327" i="7"/>
  <c r="S328" i="7"/>
  <c r="V328" i="7"/>
  <c r="S330" i="7"/>
  <c r="V330" i="7"/>
  <c r="X333" i="7"/>
  <c r="W333" i="7"/>
  <c r="S334" i="7"/>
  <c r="V334" i="7"/>
  <c r="X336" i="7"/>
  <c r="W336" i="7"/>
  <c r="S337" i="7"/>
  <c r="V337" i="7"/>
  <c r="X340" i="7"/>
  <c r="W340" i="7"/>
  <c r="S341" i="7"/>
  <c r="V341" i="7"/>
  <c r="S342" i="7"/>
  <c r="V342" i="7"/>
  <c r="X344" i="7"/>
  <c r="W344" i="7"/>
  <c r="X347" i="7"/>
  <c r="W347" i="7"/>
  <c r="X350" i="7"/>
  <c r="W350" i="7"/>
  <c r="S351" i="7"/>
  <c r="V351" i="7"/>
  <c r="S353" i="7"/>
  <c r="V353" i="7"/>
  <c r="X355" i="7"/>
  <c r="W355" i="7"/>
  <c r="X358" i="7"/>
  <c r="W358" i="7"/>
  <c r="X361" i="7"/>
  <c r="W361" i="7"/>
  <c r="X363" i="7"/>
  <c r="W363" i="7"/>
  <c r="X365" i="7"/>
  <c r="W365" i="7"/>
  <c r="S366" i="7"/>
  <c r="V366" i="7"/>
  <c r="S371" i="7"/>
  <c r="V371" i="7"/>
  <c r="X373" i="7"/>
  <c r="W373" i="7"/>
  <c r="X378" i="7"/>
  <c r="W378" i="7"/>
  <c r="S381" i="7"/>
  <c r="V381" i="7"/>
  <c r="X384" i="7"/>
  <c r="W384" i="7"/>
  <c r="X387" i="7"/>
  <c r="W387" i="7"/>
  <c r="X390" i="7"/>
  <c r="W390" i="7"/>
  <c r="X393" i="7"/>
  <c r="W393" i="7"/>
  <c r="S394" i="7"/>
  <c r="V394" i="7"/>
  <c r="S395" i="7"/>
  <c r="V395" i="7"/>
  <c r="X398" i="7"/>
  <c r="W398" i="7"/>
  <c r="S400" i="7"/>
  <c r="V400" i="7"/>
  <c r="S401" i="7"/>
  <c r="V401" i="7"/>
  <c r="X404" i="7"/>
  <c r="W404" i="7"/>
  <c r="S405" i="7"/>
  <c r="V405" i="7"/>
  <c r="S409" i="7"/>
  <c r="V409" i="7"/>
  <c r="S410" i="7"/>
  <c r="V410" i="7"/>
  <c r="S411" i="7"/>
  <c r="V411" i="7"/>
  <c r="W417" i="7"/>
  <c r="X418" i="7"/>
  <c r="W418" i="7"/>
  <c r="W419" i="7"/>
  <c r="W424" i="7"/>
  <c r="S425" i="7"/>
  <c r="V425" i="7"/>
  <c r="S426" i="7"/>
  <c r="V426" i="7"/>
  <c r="S427" i="7"/>
  <c r="V427" i="7"/>
  <c r="X430" i="7"/>
  <c r="W430" i="7"/>
  <c r="S431" i="7"/>
  <c r="V431" i="7"/>
  <c r="X438" i="7"/>
  <c r="W438" i="7"/>
  <c r="S439" i="7"/>
  <c r="V439" i="7"/>
  <c r="X445" i="7"/>
  <c r="W445" i="7"/>
  <c r="S446" i="7"/>
  <c r="V446" i="7"/>
  <c r="X454" i="7"/>
  <c r="W454" i="7"/>
  <c r="S455" i="7"/>
  <c r="V455" i="7"/>
  <c r="X457" i="7"/>
  <c r="W457" i="7"/>
  <c r="S458" i="7"/>
  <c r="V458" i="7"/>
  <c r="X461" i="7"/>
  <c r="W461" i="7"/>
  <c r="W462" i="7"/>
  <c r="S465" i="7"/>
  <c r="V465" i="7"/>
  <c r="X471" i="7"/>
  <c r="W471" i="7"/>
  <c r="W472" i="7"/>
  <c r="S476" i="7"/>
  <c r="V476" i="7"/>
  <c r="X478" i="7"/>
  <c r="W478" i="7"/>
  <c r="X479" i="7"/>
  <c r="W479" i="7"/>
  <c r="W480" i="7"/>
  <c r="S481" i="7"/>
  <c r="V481" i="7"/>
  <c r="S486" i="7"/>
  <c r="V486" i="7"/>
  <c r="W493" i="7"/>
  <c r="W494" i="7"/>
  <c r="S495" i="7"/>
  <c r="V495" i="7"/>
  <c r="N496" i="7"/>
  <c r="P496" i="7" s="1"/>
  <c r="Q496" i="7" s="1"/>
  <c r="X503" i="7"/>
  <c r="W503" i="7"/>
  <c r="S504" i="7"/>
  <c r="V504" i="7"/>
  <c r="X512" i="7"/>
  <c r="W512" i="7"/>
  <c r="S519" i="7"/>
  <c r="V519" i="7"/>
  <c r="X523" i="7"/>
  <c r="W523" i="7"/>
  <c r="W524" i="7"/>
  <c r="S525" i="7"/>
  <c r="V525" i="7"/>
  <c r="S526" i="7"/>
  <c r="V526" i="7"/>
  <c r="S527" i="7"/>
  <c r="V527" i="7"/>
  <c r="S528" i="7"/>
  <c r="V528" i="7"/>
  <c r="S529" i="7"/>
  <c r="V529" i="7"/>
  <c r="N530" i="7"/>
  <c r="P530" i="7" s="1"/>
  <c r="Q530" i="7" s="1"/>
  <c r="X530" i="7"/>
  <c r="W530" i="7"/>
  <c r="W531" i="7"/>
  <c r="X532" i="7"/>
  <c r="W532" i="7"/>
  <c r="W533" i="7"/>
  <c r="X537" i="7"/>
  <c r="W537" i="7"/>
  <c r="W538" i="7"/>
  <c r="X539" i="7"/>
  <c r="W539" i="7"/>
  <c r="S540" i="7"/>
  <c r="V540" i="7"/>
  <c r="S549" i="7"/>
  <c r="V549" i="7"/>
  <c r="S550" i="7"/>
  <c r="V550" i="7"/>
  <c r="S551" i="7"/>
  <c r="V551" i="7"/>
  <c r="S552" i="7"/>
  <c r="V552" i="7"/>
  <c r="S557" i="7"/>
  <c r="V557" i="7"/>
  <c r="S558" i="7"/>
  <c r="V558" i="7"/>
  <c r="S559" i="7"/>
  <c r="V559" i="7"/>
  <c r="X572" i="7"/>
  <c r="W572" i="7"/>
  <c r="W573" i="7"/>
  <c r="X574" i="7"/>
  <c r="W574" i="7"/>
  <c r="S575" i="7"/>
  <c r="V575" i="7"/>
  <c r="X577" i="7"/>
  <c r="W577" i="7"/>
  <c r="W578" i="7"/>
  <c r="S579" i="7"/>
  <c r="V579" i="7"/>
  <c r="S580" i="7"/>
  <c r="V580" i="7"/>
  <c r="X587" i="7"/>
  <c r="W587" i="7"/>
  <c r="S588" i="7"/>
  <c r="V588" i="7"/>
  <c r="O589" i="7"/>
  <c r="X592" i="7"/>
  <c r="W592" i="7"/>
  <c r="S593" i="7"/>
  <c r="V593" i="7"/>
  <c r="X595" i="7"/>
  <c r="W595" i="7"/>
  <c r="S596" i="7"/>
  <c r="V596" i="7"/>
  <c r="X600" i="7"/>
  <c r="W600" i="7"/>
  <c r="S601" i="7"/>
  <c r="V601" i="7"/>
  <c r="N602" i="7"/>
  <c r="X602" i="7"/>
  <c r="W602" i="7"/>
  <c r="S603" i="7"/>
  <c r="V603" i="7"/>
  <c r="S604" i="7"/>
  <c r="V604" i="7"/>
  <c r="X607" i="7"/>
  <c r="W607" i="7"/>
  <c r="S608" i="7"/>
  <c r="V608" i="7"/>
  <c r="X611" i="7"/>
  <c r="W611" i="7"/>
  <c r="S612" i="7"/>
  <c r="V612" i="7"/>
  <c r="N613" i="7"/>
  <c r="X613" i="7"/>
  <c r="W613" i="7"/>
  <c r="S617" i="7"/>
  <c r="V617" i="7"/>
  <c r="S618" i="7"/>
  <c r="V618" i="7"/>
  <c r="X620" i="7"/>
  <c r="W620" i="7"/>
  <c r="S621" i="7"/>
  <c r="V621" i="7"/>
  <c r="S622" i="7"/>
  <c r="V622" i="7"/>
  <c r="X624" i="7"/>
  <c r="W624" i="7"/>
  <c r="S625" i="7"/>
  <c r="V625" i="7"/>
  <c r="N626" i="7"/>
  <c r="S627" i="7"/>
  <c r="S628" i="7"/>
  <c r="V628" i="7"/>
  <c r="S631" i="7"/>
  <c r="V631" i="7"/>
  <c r="X634" i="7"/>
  <c r="W634" i="7"/>
  <c r="X636" i="7"/>
  <c r="W636" i="7"/>
  <c r="S637" i="7"/>
  <c r="V637" i="7"/>
  <c r="X641" i="7"/>
  <c r="W641" i="7"/>
  <c r="S642" i="7"/>
  <c r="V642" i="7"/>
  <c r="N643" i="7"/>
  <c r="X644" i="7"/>
  <c r="W644" i="7"/>
  <c r="S645" i="7"/>
  <c r="V645" i="7"/>
  <c r="X648" i="7"/>
  <c r="W648" i="7"/>
  <c r="S649" i="7"/>
  <c r="V649" i="7"/>
  <c r="X651" i="7"/>
  <c r="W651" i="7"/>
  <c r="S652" i="7"/>
  <c r="V652" i="7"/>
  <c r="X655" i="7"/>
  <c r="W655" i="7"/>
  <c r="S656" i="7"/>
  <c r="V656" i="7"/>
  <c r="S657" i="7"/>
  <c r="V657" i="7"/>
  <c r="N658" i="7"/>
  <c r="X658" i="7"/>
  <c r="W658" i="7"/>
  <c r="S659" i="7"/>
  <c r="V659" i="7"/>
  <c r="S660" i="7"/>
  <c r="V660" i="7"/>
  <c r="X663" i="7"/>
  <c r="W663" i="7"/>
  <c r="X666" i="7"/>
  <c r="W666" i="7"/>
  <c r="S667" i="7"/>
  <c r="V667" i="7"/>
  <c r="X670" i="7"/>
  <c r="W670" i="7"/>
  <c r="S671" i="7"/>
  <c r="V671" i="7"/>
  <c r="S675" i="7"/>
  <c r="V675" i="7"/>
  <c r="X677" i="7"/>
  <c r="W677" i="7"/>
  <c r="S678" i="7"/>
  <c r="V678" i="7"/>
  <c r="X685" i="7"/>
  <c r="W685" i="7"/>
  <c r="S686" i="7"/>
  <c r="V686" i="7"/>
  <c r="X687" i="7"/>
  <c r="W687" i="7"/>
  <c r="S688" i="7"/>
  <c r="V688" i="7"/>
  <c r="X693" i="7"/>
  <c r="W693" i="7"/>
  <c r="S694" i="7"/>
  <c r="V694" i="7"/>
  <c r="S695" i="7"/>
  <c r="V695" i="7"/>
  <c r="X698" i="7"/>
  <c r="W698" i="7"/>
  <c r="S699" i="7"/>
  <c r="V699" i="7"/>
  <c r="X701" i="7"/>
  <c r="W701" i="7"/>
  <c r="S702" i="7"/>
  <c r="V702" i="7"/>
  <c r="X704" i="7"/>
  <c r="W704" i="7"/>
  <c r="S705" i="7"/>
  <c r="V705" i="7"/>
  <c r="X709" i="7"/>
  <c r="W709" i="7"/>
  <c r="S710" i="7"/>
  <c r="V710" i="7"/>
  <c r="X714" i="7"/>
  <c r="W714" i="7"/>
  <c r="S715" i="7"/>
  <c r="V715" i="7"/>
  <c r="X720" i="7"/>
  <c r="W720" i="7"/>
  <c r="S721" i="7"/>
  <c r="V721" i="7"/>
  <c r="X724" i="7"/>
  <c r="W724" i="7"/>
  <c r="S725" i="7"/>
  <c r="V725" i="7"/>
  <c r="X728" i="7"/>
  <c r="W728" i="7"/>
  <c r="S729" i="7"/>
  <c r="V729" i="7"/>
  <c r="X732" i="7"/>
  <c r="W732" i="7"/>
  <c r="S733" i="7"/>
  <c r="V733" i="7"/>
  <c r="X736" i="7"/>
  <c r="W736" i="7"/>
  <c r="S737" i="7"/>
  <c r="V737" i="7"/>
  <c r="X740" i="7"/>
  <c r="W740" i="7"/>
  <c r="S741" i="7"/>
  <c r="V741" i="7"/>
  <c r="X744" i="7"/>
  <c r="W744" i="7"/>
  <c r="X746" i="7"/>
  <c r="W746" i="7"/>
  <c r="S747" i="7"/>
  <c r="V747" i="7"/>
  <c r="S748" i="7"/>
  <c r="V748" i="7"/>
  <c r="X751" i="7"/>
  <c r="W751" i="7"/>
  <c r="X754" i="7"/>
  <c r="W754" i="7"/>
  <c r="S756" i="7"/>
  <c r="V756" i="7"/>
  <c r="S758" i="7"/>
  <c r="V758" i="7"/>
  <c r="S760" i="7"/>
  <c r="V760" i="7"/>
  <c r="S761" i="7"/>
  <c r="V761" i="7"/>
  <c r="S785" i="7"/>
  <c r="V785" i="7"/>
  <c r="X787" i="7"/>
  <c r="S788" i="7"/>
  <c r="V788" i="7"/>
  <c r="X791" i="7"/>
  <c r="N794" i="7"/>
  <c r="O794" i="7"/>
  <c r="X794" i="7"/>
  <c r="W794" i="7"/>
  <c r="S795" i="7"/>
  <c r="V795" i="7"/>
  <c r="X798" i="7"/>
  <c r="W798" i="7"/>
  <c r="S799" i="7"/>
  <c r="V799" i="7"/>
  <c r="S803" i="7"/>
  <c r="V803" i="7"/>
  <c r="X806" i="7"/>
  <c r="W806" i="7"/>
  <c r="S810" i="7"/>
  <c r="V810" i="7"/>
  <c r="X814" i="7"/>
  <c r="W814" i="7"/>
  <c r="W815" i="7"/>
  <c r="S816" i="7"/>
  <c r="V816" i="7"/>
  <c r="X818" i="7"/>
  <c r="W818" i="7"/>
  <c r="S821" i="7"/>
  <c r="V821" i="7"/>
  <c r="X823" i="7"/>
  <c r="W823" i="7"/>
  <c r="S824" i="7"/>
  <c r="V824" i="7"/>
  <c r="S825" i="7"/>
  <c r="V825" i="7"/>
  <c r="X828" i="7"/>
  <c r="W828" i="7"/>
  <c r="S829" i="7"/>
  <c r="V829" i="7"/>
  <c r="X831" i="7"/>
  <c r="W831" i="7"/>
  <c r="S832" i="7"/>
  <c r="V832" i="7"/>
  <c r="X836" i="7"/>
  <c r="W836" i="7"/>
  <c r="S837" i="7"/>
  <c r="V837" i="7"/>
  <c r="X846" i="7"/>
  <c r="X847" i="7"/>
  <c r="W847" i="7"/>
  <c r="S848" i="7"/>
  <c r="V848" i="7"/>
  <c r="X853" i="7"/>
  <c r="W853" i="7"/>
  <c r="X854" i="7"/>
  <c r="W854" i="7"/>
  <c r="S855" i="7"/>
  <c r="V855" i="7"/>
  <c r="X868" i="7"/>
  <c r="S869" i="7"/>
  <c r="V869" i="7"/>
  <c r="S870" i="7"/>
  <c r="V870" i="7"/>
  <c r="S871" i="7"/>
  <c r="V871" i="7"/>
  <c r="X875" i="7"/>
  <c r="W875" i="7"/>
  <c r="S876" i="7"/>
  <c r="V876" i="7"/>
  <c r="W878" i="7"/>
  <c r="X878" i="7"/>
  <c r="X880" i="7"/>
  <c r="W880" i="7"/>
  <c r="S881" i="7"/>
  <c r="V881" i="7"/>
  <c r="X885" i="7"/>
  <c r="W885" i="7"/>
  <c r="S886" i="7"/>
  <c r="V886" i="7"/>
  <c r="N890" i="7"/>
  <c r="O890" i="7"/>
  <c r="S903" i="7"/>
  <c r="V903" i="7"/>
  <c r="X905" i="7"/>
  <c r="W905" i="7"/>
  <c r="S906" i="7"/>
  <c r="V906" i="7"/>
  <c r="N909" i="7"/>
  <c r="O909" i="7"/>
  <c r="S929" i="7"/>
  <c r="V929" i="7"/>
  <c r="X930" i="7"/>
  <c r="S931" i="7"/>
  <c r="V931" i="7"/>
  <c r="N934" i="7"/>
  <c r="O934" i="7"/>
  <c r="S43" i="7"/>
  <c r="V43" i="7"/>
  <c r="X62" i="7"/>
  <c r="S77" i="7"/>
  <c r="W77" i="7" s="1"/>
  <c r="V77" i="7"/>
  <c r="X81" i="7"/>
  <c r="S3" i="7"/>
  <c r="W3" i="7" s="1"/>
  <c r="X17" i="7"/>
  <c r="W17" i="7"/>
  <c r="S18" i="7"/>
  <c r="W18" i="7" s="1"/>
  <c r="V18" i="7"/>
  <c r="X25" i="7"/>
  <c r="W25" i="7"/>
  <c r="X40" i="7"/>
  <c r="S41" i="7"/>
  <c r="V41" i="7"/>
  <c r="X43" i="7"/>
  <c r="W43" i="7"/>
  <c r="X44" i="7"/>
  <c r="S50" i="7"/>
  <c r="S53" i="7"/>
  <c r="W53" i="7" s="1"/>
  <c r="V53" i="7"/>
  <c r="X55" i="7"/>
  <c r="W55" i="7"/>
  <c r="X58" i="7"/>
  <c r="W58" i="7"/>
  <c r="S60" i="7"/>
  <c r="W60" i="7" s="1"/>
  <c r="V60" i="7"/>
  <c r="X70" i="7"/>
  <c r="X77" i="7"/>
  <c r="S78" i="7"/>
  <c r="V78" i="7"/>
  <c r="S83" i="7"/>
  <c r="W83" i="7" s="1"/>
  <c r="V83" i="7"/>
  <c r="X90" i="7"/>
  <c r="W90" i="7"/>
  <c r="S91" i="7"/>
  <c r="W91" i="7" s="1"/>
  <c r="V91" i="7"/>
  <c r="O93" i="7"/>
  <c r="X93" i="7"/>
  <c r="W93" i="7"/>
  <c r="S94" i="7"/>
  <c r="V94" i="7"/>
  <c r="X96" i="7"/>
  <c r="W96" i="7"/>
  <c r="S97" i="7"/>
  <c r="V97" i="7"/>
  <c r="X165" i="7"/>
  <c r="W165" i="7"/>
  <c r="X3" i="7"/>
  <c r="S4" i="7"/>
  <c r="V4" i="7"/>
  <c r="S6" i="7"/>
  <c r="S8" i="7"/>
  <c r="S10" i="7"/>
  <c r="S12" i="7"/>
  <c r="X14" i="7"/>
  <c r="W14" i="7"/>
  <c r="S15" i="7"/>
  <c r="V15" i="7"/>
  <c r="X20" i="7"/>
  <c r="W20" i="7"/>
  <c r="S21" i="7"/>
  <c r="V21" i="7"/>
  <c r="X23" i="7"/>
  <c r="W23" i="7"/>
  <c r="S26" i="7"/>
  <c r="S29" i="7"/>
  <c r="V29" i="7"/>
  <c r="S31" i="7"/>
  <c r="V31" i="7"/>
  <c r="S32" i="7"/>
  <c r="V32" i="7"/>
  <c r="X35" i="7"/>
  <c r="W35" i="7"/>
  <c r="S36" i="7"/>
  <c r="V36" i="7"/>
  <c r="S38" i="7"/>
  <c r="X41" i="7"/>
  <c r="W41" i="7"/>
  <c r="S42" i="7"/>
  <c r="V42" i="7"/>
  <c r="N43" i="7"/>
  <c r="X46" i="7"/>
  <c r="W46" i="7"/>
  <c r="X50" i="7"/>
  <c r="W50" i="7"/>
  <c r="X53" i="7"/>
  <c r="S57" i="7"/>
  <c r="X60" i="7"/>
  <c r="S61" i="7"/>
  <c r="V61" i="7"/>
  <c r="X64" i="7"/>
  <c r="W64" i="7"/>
  <c r="S65" i="7"/>
  <c r="V65" i="7"/>
  <c r="X68" i="7"/>
  <c r="W68" i="7"/>
  <c r="X71" i="7"/>
  <c r="W71" i="7"/>
  <c r="S72" i="7"/>
  <c r="V72" i="7"/>
  <c r="S73" i="7"/>
  <c r="V73" i="7"/>
  <c r="X75" i="7"/>
  <c r="W75" i="7"/>
  <c r="X78" i="7"/>
  <c r="W78" i="7"/>
  <c r="S80" i="7"/>
  <c r="X83" i="7"/>
  <c r="S84" i="7"/>
  <c r="V84" i="7"/>
  <c r="X87" i="7"/>
  <c r="W87" i="7"/>
  <c r="S88" i="7"/>
  <c r="V88" i="7"/>
  <c r="X91" i="7"/>
  <c r="S92" i="7"/>
  <c r="V92" i="7"/>
  <c r="X94" i="7"/>
  <c r="W94" i="7"/>
  <c r="S95" i="7"/>
  <c r="V95" i="7"/>
  <c r="N96" i="7"/>
  <c r="X97" i="7"/>
  <c r="W97" i="7"/>
  <c r="S98" i="7"/>
  <c r="V98" i="7"/>
  <c r="X100" i="7"/>
  <c r="W100" i="7"/>
  <c r="S101" i="7"/>
  <c r="V101" i="7"/>
  <c r="S103" i="7"/>
  <c r="X106" i="7"/>
  <c r="W106" i="7"/>
  <c r="X109" i="7"/>
  <c r="W109" i="7"/>
  <c r="X111" i="7"/>
  <c r="W111" i="7"/>
  <c r="W112" i="7"/>
  <c r="S114" i="7"/>
  <c r="V114" i="7"/>
  <c r="X118" i="7"/>
  <c r="W118" i="7"/>
  <c r="S122" i="7"/>
  <c r="V122" i="7"/>
  <c r="X125" i="7"/>
  <c r="W125" i="7"/>
  <c r="S126" i="7"/>
  <c r="V126" i="7"/>
  <c r="X129" i="7"/>
  <c r="W129" i="7"/>
  <c r="X132" i="7"/>
  <c r="W132" i="7"/>
  <c r="S133" i="7"/>
  <c r="V133" i="7"/>
  <c r="S134" i="7"/>
  <c r="V134" i="7"/>
  <c r="X137" i="7"/>
  <c r="W137" i="7"/>
  <c r="S139" i="7"/>
  <c r="S141" i="7"/>
  <c r="X144" i="7"/>
  <c r="W144" i="7"/>
  <c r="S145" i="7"/>
  <c r="V145" i="7"/>
  <c r="N146" i="7"/>
  <c r="P146" i="7" s="1"/>
  <c r="Q146" i="7" s="1"/>
  <c r="X146" i="7" s="1"/>
  <c r="S148" i="7"/>
  <c r="S151" i="7"/>
  <c r="V151" i="7"/>
  <c r="X153" i="7"/>
  <c r="W153" i="7"/>
  <c r="S154" i="7"/>
  <c r="V154" i="7"/>
  <c r="O155" i="7"/>
  <c r="S156" i="7"/>
  <c r="X160" i="7"/>
  <c r="W160" i="7"/>
  <c r="X162" i="7"/>
  <c r="W162" i="7"/>
  <c r="X164" i="7"/>
  <c r="W164" i="7"/>
  <c r="X166" i="7"/>
  <c r="W166" i="7"/>
  <c r="S167" i="7"/>
  <c r="V167" i="7"/>
  <c r="X170" i="7"/>
  <c r="W170" i="7"/>
  <c r="X171" i="7"/>
  <c r="W171" i="7"/>
  <c r="W172" i="7"/>
  <c r="O174" i="7"/>
  <c r="X174" i="7"/>
  <c r="W174" i="7"/>
  <c r="S175" i="7"/>
  <c r="V175" i="7"/>
  <c r="X177" i="7"/>
  <c r="W177" i="7"/>
  <c r="S178" i="7"/>
  <c r="V178" i="7"/>
  <c r="S181" i="7"/>
  <c r="V181" i="7"/>
  <c r="S182" i="7"/>
  <c r="V182" i="7"/>
  <c r="S183" i="7"/>
  <c r="V183" i="7"/>
  <c r="N184" i="7"/>
  <c r="X185" i="7"/>
  <c r="W185" i="7"/>
  <c r="S188" i="7"/>
  <c r="V188" i="7"/>
  <c r="X190" i="7"/>
  <c r="W190" i="7"/>
  <c r="S191" i="7"/>
  <c r="V191" i="7"/>
  <c r="O192" i="7"/>
  <c r="X195" i="7"/>
  <c r="W195" i="7"/>
  <c r="X197" i="7"/>
  <c r="W197" i="7"/>
  <c r="S198" i="7"/>
  <c r="V198" i="7"/>
  <c r="X200" i="7"/>
  <c r="W200" i="7"/>
  <c r="S201" i="7"/>
  <c r="V201" i="7"/>
  <c r="N202" i="7"/>
  <c r="X203" i="7"/>
  <c r="W203" i="7"/>
  <c r="X205" i="7"/>
  <c r="W205" i="7"/>
  <c r="N207" i="7"/>
  <c r="P207" i="7" s="1"/>
  <c r="Q207" i="7" s="1"/>
  <c r="X207" i="7" s="1"/>
  <c r="X208" i="7"/>
  <c r="W208" i="7"/>
  <c r="S209" i="7"/>
  <c r="V209" i="7"/>
  <c r="X212" i="7"/>
  <c r="W212" i="7"/>
  <c r="X216" i="7"/>
  <c r="W216" i="7"/>
  <c r="X221" i="7"/>
  <c r="W221" i="7"/>
  <c r="X223" i="7"/>
  <c r="W223" i="7"/>
  <c r="S224" i="7"/>
  <c r="V224" i="7"/>
  <c r="X227" i="7"/>
  <c r="W227" i="7"/>
  <c r="S232" i="7"/>
  <c r="X235" i="7"/>
  <c r="W235" i="7"/>
  <c r="S236" i="7"/>
  <c r="W236" i="7" s="1"/>
  <c r="V236" i="7"/>
  <c r="N238" i="7"/>
  <c r="S238" i="7"/>
  <c r="N239" i="7"/>
  <c r="X239" i="7"/>
  <c r="W239" i="7"/>
  <c r="X242" i="7"/>
  <c r="W242" i="7"/>
  <c r="S243" i="7"/>
  <c r="V243" i="7"/>
  <c r="X245" i="7"/>
  <c r="W245" i="7"/>
  <c r="S246" i="7"/>
  <c r="V246" i="7"/>
  <c r="S249" i="7"/>
  <c r="V249" i="7"/>
  <c r="X250" i="7"/>
  <c r="W250" i="7"/>
  <c r="S251" i="7"/>
  <c r="V251" i="7"/>
  <c r="X255" i="7"/>
  <c r="W255" i="7"/>
  <c r="S256" i="7"/>
  <c r="V256" i="7"/>
  <c r="N257" i="7"/>
  <c r="X257" i="7"/>
  <c r="W257" i="7"/>
  <c r="X263" i="7"/>
  <c r="W263" i="7"/>
  <c r="X265" i="7"/>
  <c r="W265" i="7"/>
  <c r="S266" i="7"/>
  <c r="W266" i="7" s="1"/>
  <c r="V266" i="7"/>
  <c r="S268" i="7"/>
  <c r="N269" i="7"/>
  <c r="X269" i="7"/>
  <c r="W269" i="7"/>
  <c r="W270" i="7"/>
  <c r="X272" i="7"/>
  <c r="W272" i="7"/>
  <c r="X273" i="7"/>
  <c r="W273" i="7"/>
  <c r="S274" i="7"/>
  <c r="W274" i="7" s="1"/>
  <c r="V274" i="7"/>
  <c r="O278" i="7"/>
  <c r="X278" i="7"/>
  <c r="W278" i="7"/>
  <c r="S279" i="7"/>
  <c r="V279" i="7"/>
  <c r="O280" i="7"/>
  <c r="X280" i="7"/>
  <c r="W280" i="7"/>
  <c r="S281" i="7"/>
  <c r="V281" i="7"/>
  <c r="X284" i="7"/>
  <c r="W284" i="7"/>
  <c r="S285" i="7"/>
  <c r="V285" i="7"/>
  <c r="S287" i="7"/>
  <c r="V287" i="7"/>
  <c r="X289" i="7"/>
  <c r="W289" i="7"/>
  <c r="S290" i="7"/>
  <c r="W290" i="7" s="1"/>
  <c r="V290" i="7"/>
  <c r="N291" i="7"/>
  <c r="S292" i="7"/>
  <c r="O293" i="7"/>
  <c r="X296" i="7"/>
  <c r="W296" i="7"/>
  <c r="S297" i="7"/>
  <c r="V297" i="7"/>
  <c r="S300" i="7"/>
  <c r="V300" i="7"/>
  <c r="X303" i="7"/>
  <c r="W303" i="7"/>
  <c r="S304" i="7"/>
  <c r="V304" i="7"/>
  <c r="X307" i="7"/>
  <c r="W307" i="7"/>
  <c r="S308" i="7"/>
  <c r="V308" i="7"/>
  <c r="X311" i="7"/>
  <c r="W311" i="7"/>
  <c r="S313" i="7"/>
  <c r="X317" i="7"/>
  <c r="W317" i="7"/>
  <c r="S318" i="7"/>
  <c r="W318" i="7" s="1"/>
  <c r="V318" i="7"/>
  <c r="O319" i="7"/>
  <c r="X320" i="7"/>
  <c r="W320" i="7"/>
  <c r="X322" i="7"/>
  <c r="W322" i="7"/>
  <c r="S323" i="7"/>
  <c r="V323" i="7"/>
  <c r="N324" i="7"/>
  <c r="X325" i="7"/>
  <c r="W325" i="7"/>
  <c r="S326" i="7"/>
  <c r="V326" i="7"/>
  <c r="O327" i="7"/>
  <c r="X328" i="7"/>
  <c r="W328" i="7"/>
  <c r="X330" i="7"/>
  <c r="W330" i="7"/>
  <c r="S331" i="7"/>
  <c r="V331" i="7"/>
  <c r="X334" i="7"/>
  <c r="W334" i="7"/>
  <c r="X337" i="7"/>
  <c r="W337" i="7"/>
  <c r="S339" i="7"/>
  <c r="V339" i="7"/>
  <c r="X341" i="7"/>
  <c r="W341" i="7"/>
  <c r="W342" i="7"/>
  <c r="S343" i="7"/>
  <c r="O344" i="7"/>
  <c r="S345" i="7"/>
  <c r="S348" i="7"/>
  <c r="V348" i="7"/>
  <c r="X351" i="7"/>
  <c r="W351" i="7"/>
  <c r="X353" i="7"/>
  <c r="W353" i="7"/>
  <c r="S356" i="7"/>
  <c r="V356" i="7"/>
  <c r="S359" i="7"/>
  <c r="V359" i="7"/>
  <c r="S362" i="7"/>
  <c r="W362" i="7" s="1"/>
  <c r="S364" i="7"/>
  <c r="V364" i="7"/>
  <c r="N365" i="7"/>
  <c r="X366" i="7"/>
  <c r="W366" i="7"/>
  <c r="S367" i="7"/>
  <c r="V367" i="7"/>
  <c r="X371" i="7"/>
  <c r="W371" i="7"/>
  <c r="S372" i="7"/>
  <c r="V372" i="7"/>
  <c r="O373" i="7"/>
  <c r="S374" i="7"/>
  <c r="V374" i="7"/>
  <c r="S376" i="7"/>
  <c r="V376" i="7"/>
  <c r="S379" i="7"/>
  <c r="V379" i="7"/>
  <c r="X381" i="7"/>
  <c r="W381" i="7"/>
  <c r="S385" i="7"/>
  <c r="V385" i="7"/>
  <c r="S386" i="7"/>
  <c r="V386" i="7"/>
  <c r="N387" i="7"/>
  <c r="S388" i="7"/>
  <c r="V388" i="7"/>
  <c r="S391" i="7"/>
  <c r="W391" i="7" s="1"/>
  <c r="V391" i="7"/>
  <c r="O392" i="7"/>
  <c r="X394" i="7"/>
  <c r="W394" i="7"/>
  <c r="W395" i="7"/>
  <c r="S396" i="7"/>
  <c r="V396" i="7"/>
  <c r="W399" i="7"/>
  <c r="W400" i="7"/>
  <c r="X401" i="7"/>
  <c r="W401" i="7"/>
  <c r="X405" i="7"/>
  <c r="W405" i="7"/>
  <c r="S406" i="7"/>
  <c r="V406" i="7"/>
  <c r="S407" i="7"/>
  <c r="V407" i="7"/>
  <c r="S408" i="7"/>
  <c r="V408" i="7"/>
  <c r="X409" i="7"/>
  <c r="W409" i="7"/>
  <c r="X410" i="7"/>
  <c r="W410" i="7"/>
  <c r="W411" i="7"/>
  <c r="N417" i="7"/>
  <c r="P417" i="7" s="1"/>
  <c r="Q417" i="7" s="1"/>
  <c r="X417" i="7" s="1"/>
  <c r="X425" i="7"/>
  <c r="W425" i="7"/>
  <c r="X426" i="7"/>
  <c r="W426" i="7"/>
  <c r="W427" i="7"/>
  <c r="X431" i="7"/>
  <c r="W431" i="7"/>
  <c r="S432" i="7"/>
  <c r="V432" i="7"/>
  <c r="S433" i="7"/>
  <c r="V433" i="7"/>
  <c r="S434" i="7"/>
  <c r="V434" i="7"/>
  <c r="S435" i="7"/>
  <c r="V435" i="7"/>
  <c r="S436" i="7"/>
  <c r="V436" i="7"/>
  <c r="O438" i="7"/>
  <c r="X439" i="7"/>
  <c r="W439" i="7"/>
  <c r="S440" i="7"/>
  <c r="V440" i="7"/>
  <c r="X442" i="7"/>
  <c r="W442" i="7"/>
  <c r="S443" i="7"/>
  <c r="V443" i="7"/>
  <c r="O445" i="7"/>
  <c r="X446" i="7"/>
  <c r="W446" i="7"/>
  <c r="S447" i="7"/>
  <c r="W447" i="7" s="1"/>
  <c r="V447" i="7"/>
  <c r="X449" i="7"/>
  <c r="W449" i="7"/>
  <c r="S450" i="7"/>
  <c r="W450" i="7" s="1"/>
  <c r="V450" i="7"/>
  <c r="S451" i="7"/>
  <c r="V451" i="7"/>
  <c r="S452" i="7"/>
  <c r="W452" i="7" s="1"/>
  <c r="V452" i="7"/>
  <c r="X455" i="7"/>
  <c r="W455" i="7"/>
  <c r="S456" i="7"/>
  <c r="W456" i="7" s="1"/>
  <c r="V456" i="7"/>
  <c r="N457" i="7"/>
  <c r="X458" i="7"/>
  <c r="W458" i="7"/>
  <c r="S459" i="7"/>
  <c r="V459" i="7"/>
  <c r="S463" i="7"/>
  <c r="V463" i="7"/>
  <c r="X465" i="7"/>
  <c r="W465" i="7"/>
  <c r="S466" i="7"/>
  <c r="V466" i="7"/>
  <c r="S467" i="7"/>
  <c r="V467" i="7"/>
  <c r="S473" i="7"/>
  <c r="X476" i="7"/>
  <c r="W476" i="7"/>
  <c r="X481" i="7"/>
  <c r="W481" i="7"/>
  <c r="S482" i="7"/>
  <c r="V482" i="7"/>
  <c r="X485" i="7"/>
  <c r="W485" i="7"/>
  <c r="W486" i="7"/>
  <c r="S487" i="7"/>
  <c r="V487" i="7"/>
  <c r="N488" i="7"/>
  <c r="P488" i="7" s="1"/>
  <c r="Q488" i="7" s="1"/>
  <c r="X488" i="7" s="1"/>
  <c r="X495" i="7"/>
  <c r="W495" i="7"/>
  <c r="S496" i="7"/>
  <c r="V496" i="7"/>
  <c r="N497" i="7"/>
  <c r="P497" i="7" s="1"/>
  <c r="Q497" i="7" s="1"/>
  <c r="X497" i="7" s="1"/>
  <c r="S501" i="7"/>
  <c r="X504" i="7"/>
  <c r="W504" i="7"/>
  <c r="S505" i="7"/>
  <c r="V505" i="7"/>
  <c r="S513" i="7"/>
  <c r="S514" i="7"/>
  <c r="W514" i="7" s="1"/>
  <c r="V514" i="7"/>
  <c r="S515" i="7"/>
  <c r="V515" i="7"/>
  <c r="X518" i="7"/>
  <c r="W518" i="7"/>
  <c r="W519" i="7"/>
  <c r="S520" i="7"/>
  <c r="V520" i="7"/>
  <c r="X525" i="7"/>
  <c r="W525" i="7"/>
  <c r="W526" i="7"/>
  <c r="W527" i="7"/>
  <c r="X528" i="7"/>
  <c r="W528" i="7"/>
  <c r="W529" i="7"/>
  <c r="S534" i="7"/>
  <c r="W534" i="7" s="1"/>
  <c r="X540" i="7"/>
  <c r="W540" i="7"/>
  <c r="X549" i="7"/>
  <c r="W549" i="7"/>
  <c r="X550" i="7"/>
  <c r="W550" i="7"/>
  <c r="W551" i="7"/>
  <c r="W552" i="7"/>
  <c r="X557" i="7"/>
  <c r="W557" i="7"/>
  <c r="X558" i="7"/>
  <c r="W558" i="7"/>
  <c r="W559" i="7"/>
  <c r="S560" i="7"/>
  <c r="V560" i="7"/>
  <c r="S561" i="7"/>
  <c r="V561" i="7"/>
  <c r="S562" i="7"/>
  <c r="V562" i="7"/>
  <c r="S563" i="7"/>
  <c r="V563" i="7"/>
  <c r="S564" i="7"/>
  <c r="V564" i="7"/>
  <c r="S565" i="7"/>
  <c r="V565" i="7"/>
  <c r="S566" i="7"/>
  <c r="V566" i="7"/>
  <c r="O567" i="7"/>
  <c r="X575" i="7"/>
  <c r="W575" i="7"/>
  <c r="S576" i="7"/>
  <c r="V576" i="7"/>
  <c r="O577" i="7"/>
  <c r="X579" i="7"/>
  <c r="W579" i="7"/>
  <c r="X580" i="7"/>
  <c r="W580" i="7"/>
  <c r="S581" i="7"/>
  <c r="V581" i="7"/>
  <c r="S582" i="7"/>
  <c r="V582" i="7"/>
  <c r="N583" i="7"/>
  <c r="P583" i="7" s="1"/>
  <c r="Q583" i="7" s="1"/>
  <c r="X583" i="7" s="1"/>
  <c r="X588" i="7"/>
  <c r="W588" i="7"/>
  <c r="S589" i="7"/>
  <c r="W589" i="7" s="1"/>
  <c r="V589" i="7"/>
  <c r="S590" i="7"/>
  <c r="V590" i="7"/>
  <c r="X593" i="7"/>
  <c r="W593" i="7"/>
  <c r="S594" i="7"/>
  <c r="V594" i="7"/>
  <c r="O595" i="7"/>
  <c r="X596" i="7"/>
  <c r="W596" i="7"/>
  <c r="S597" i="7"/>
  <c r="V597" i="7"/>
  <c r="X601" i="7"/>
  <c r="W601" i="7"/>
  <c r="X603" i="7"/>
  <c r="W603" i="7"/>
  <c r="W604" i="7"/>
  <c r="S605" i="7"/>
  <c r="V605" i="7"/>
  <c r="X608" i="7"/>
  <c r="W608" i="7"/>
  <c r="S609" i="7"/>
  <c r="V609" i="7"/>
  <c r="X612" i="7"/>
  <c r="W612" i="7"/>
  <c r="S614" i="7"/>
  <c r="X617" i="7"/>
  <c r="W617" i="7"/>
  <c r="X618" i="7"/>
  <c r="W618" i="7"/>
  <c r="S619" i="7"/>
  <c r="W619" i="7" s="1"/>
  <c r="V619" i="7"/>
  <c r="O620" i="7"/>
  <c r="X621" i="7"/>
  <c r="W621" i="7"/>
  <c r="W622" i="7"/>
  <c r="X625" i="7"/>
  <c r="W625" i="7"/>
  <c r="X627" i="7"/>
  <c r="W627" i="7"/>
  <c r="X628" i="7"/>
  <c r="W628" i="7"/>
  <c r="S629" i="7"/>
  <c r="V629" i="7"/>
  <c r="X631" i="7"/>
  <c r="W631" i="7"/>
  <c r="S632" i="7"/>
  <c r="V632" i="7"/>
  <c r="X637" i="7"/>
  <c r="W637" i="7"/>
  <c r="S638" i="7"/>
  <c r="V638" i="7"/>
  <c r="S639" i="7"/>
  <c r="V639" i="7"/>
  <c r="X642" i="7"/>
  <c r="W642" i="7"/>
  <c r="X645" i="7"/>
  <c r="W645" i="7"/>
  <c r="S646" i="7"/>
  <c r="V646" i="7"/>
  <c r="X649" i="7"/>
  <c r="W649" i="7"/>
  <c r="S650" i="7"/>
  <c r="V650" i="7"/>
  <c r="N651" i="7"/>
  <c r="X652" i="7"/>
  <c r="W652" i="7"/>
  <c r="S653" i="7"/>
  <c r="V653" i="7"/>
  <c r="X656" i="7"/>
  <c r="W656" i="7"/>
  <c r="W657" i="7"/>
  <c r="X659" i="7"/>
  <c r="W659" i="7"/>
  <c r="W660" i="7"/>
  <c r="S661" i="7"/>
  <c r="W661" i="7" s="1"/>
  <c r="V661" i="7"/>
  <c r="S664" i="7"/>
  <c r="V664" i="7"/>
  <c r="X667" i="7"/>
  <c r="W667" i="7"/>
  <c r="S668" i="7"/>
  <c r="V668" i="7"/>
  <c r="X671" i="7"/>
  <c r="W671" i="7"/>
  <c r="S672" i="7"/>
  <c r="V672" i="7"/>
  <c r="S673" i="7"/>
  <c r="V673" i="7"/>
  <c r="X675" i="7"/>
  <c r="W675" i="7"/>
  <c r="X678" i="7"/>
  <c r="W678" i="7"/>
  <c r="X680" i="7"/>
  <c r="W680" i="7"/>
  <c r="S681" i="7"/>
  <c r="W681" i="7" s="1"/>
  <c r="V681" i="7"/>
  <c r="N683" i="7"/>
  <c r="P683" i="7" s="1"/>
  <c r="Q683" i="7" s="1"/>
  <c r="S683" i="7"/>
  <c r="X686" i="7"/>
  <c r="W686" i="7"/>
  <c r="X688" i="7"/>
  <c r="W688" i="7"/>
  <c r="S689" i="7"/>
  <c r="W689" i="7" s="1"/>
  <c r="V689" i="7"/>
  <c r="S690" i="7"/>
  <c r="V690" i="7"/>
  <c r="X694" i="7"/>
  <c r="W694" i="7"/>
  <c r="X695" i="7"/>
  <c r="W695" i="7"/>
  <c r="X699" i="7"/>
  <c r="W699" i="7"/>
  <c r="X702" i="7"/>
  <c r="W702" i="7"/>
  <c r="S703" i="7"/>
  <c r="W703" i="7" s="1"/>
  <c r="V703" i="7"/>
  <c r="O704" i="7"/>
  <c r="X705" i="7"/>
  <c r="W705" i="7"/>
  <c r="S706" i="7"/>
  <c r="V706" i="7"/>
  <c r="S707" i="7"/>
  <c r="V707" i="7"/>
  <c r="X710" i="7"/>
  <c r="W710" i="7"/>
  <c r="S711" i="7"/>
  <c r="V711" i="7"/>
  <c r="S712" i="7"/>
  <c r="V712" i="7"/>
  <c r="X715" i="7"/>
  <c r="W715" i="7"/>
  <c r="S716" i="7"/>
  <c r="V716" i="7"/>
  <c r="S717" i="7"/>
  <c r="V717" i="7"/>
  <c r="X721" i="7"/>
  <c r="W721" i="7"/>
  <c r="S722" i="7"/>
  <c r="V722" i="7"/>
  <c r="X725" i="7"/>
  <c r="W725" i="7"/>
  <c r="S726" i="7"/>
  <c r="V726" i="7"/>
  <c r="X729" i="7"/>
  <c r="W729" i="7"/>
  <c r="S730" i="7"/>
  <c r="V730" i="7"/>
  <c r="X733" i="7"/>
  <c r="W733" i="7"/>
  <c r="S734" i="7"/>
  <c r="V734" i="7"/>
  <c r="X737" i="7"/>
  <c r="W737" i="7"/>
  <c r="S738" i="7"/>
  <c r="V738" i="7"/>
  <c r="X741" i="7"/>
  <c r="W741" i="7"/>
  <c r="S742" i="7"/>
  <c r="V742" i="7"/>
  <c r="X747" i="7"/>
  <c r="W747" i="7"/>
  <c r="X748" i="7"/>
  <c r="W748" i="7"/>
  <c r="S749" i="7"/>
  <c r="V749" i="7"/>
  <c r="S752" i="7"/>
  <c r="V752" i="7"/>
  <c r="S755" i="7"/>
  <c r="N756" i="7"/>
  <c r="X756" i="7"/>
  <c r="W756" i="7"/>
  <c r="X758" i="7"/>
  <c r="W758" i="7"/>
  <c r="S759" i="7"/>
  <c r="V759" i="7"/>
  <c r="N760" i="7"/>
  <c r="X760" i="7"/>
  <c r="W760" i="7"/>
  <c r="W761" i="7"/>
  <c r="S762" i="7"/>
  <c r="V762" i="7"/>
  <c r="X766" i="7"/>
  <c r="S767" i="7"/>
  <c r="V767" i="7"/>
  <c r="S768" i="7"/>
  <c r="W768" i="7" s="1"/>
  <c r="V768" i="7"/>
  <c r="X779" i="7"/>
  <c r="S780" i="7"/>
  <c r="W780" i="7" s="1"/>
  <c r="V780" i="7"/>
  <c r="N781" i="7"/>
  <c r="P781" i="7" s="1"/>
  <c r="Q781" i="7" s="1"/>
  <c r="X782" i="7"/>
  <c r="W782" i="7"/>
  <c r="X784" i="7"/>
  <c r="W784" i="7"/>
  <c r="W785" i="7"/>
  <c r="X788" i="7"/>
  <c r="W788" i="7"/>
  <c r="S789" i="7"/>
  <c r="V789" i="7"/>
  <c r="S792" i="7"/>
  <c r="V792" i="7"/>
  <c r="S819" i="7"/>
  <c r="X821" i="7"/>
  <c r="W821" i="7"/>
  <c r="S822" i="7"/>
  <c r="V822" i="7"/>
  <c r="N823" i="7"/>
  <c r="X840" i="7"/>
  <c r="S841" i="7"/>
  <c r="V841" i="7"/>
  <c r="S844" i="7"/>
  <c r="V844" i="7"/>
  <c r="X848" i="7"/>
  <c r="W848" i="7"/>
  <c r="S849" i="7"/>
  <c r="V849" i="7"/>
  <c r="S850" i="7"/>
  <c r="V850" i="7"/>
  <c r="S851" i="7"/>
  <c r="V851" i="7"/>
  <c r="X855" i="7"/>
  <c r="W855" i="7"/>
  <c r="S856" i="7"/>
  <c r="V856" i="7"/>
  <c r="S860" i="7"/>
  <c r="V860" i="7"/>
  <c r="S861" i="7"/>
  <c r="V861" i="7"/>
  <c r="X865" i="7"/>
  <c r="W865" i="7"/>
  <c r="S866" i="7"/>
  <c r="V866" i="7"/>
  <c r="X869" i="7"/>
  <c r="W869" i="7"/>
  <c r="X894" i="7"/>
  <c r="S896" i="7"/>
  <c r="V896" i="7"/>
  <c r="X899" i="7"/>
  <c r="S901" i="7"/>
  <c r="V901" i="7"/>
  <c r="N903" i="7"/>
  <c r="O903" i="7"/>
  <c r="X924" i="7"/>
  <c r="W924" i="7"/>
  <c r="W925" i="7"/>
  <c r="S926" i="7"/>
  <c r="V926" i="7"/>
  <c r="N929" i="7"/>
  <c r="O929" i="7"/>
  <c r="X2" i="7"/>
  <c r="W2" i="7"/>
  <c r="X27" i="7"/>
  <c r="S28" i="7"/>
  <c r="W28" i="7" s="1"/>
  <c r="V28" i="7"/>
  <c r="S40" i="7"/>
  <c r="W40" i="7" s="1"/>
  <c r="V40" i="7"/>
  <c r="S44" i="7"/>
  <c r="W44" i="7" s="1"/>
  <c r="V44" i="7"/>
  <c r="X47" i="7"/>
  <c r="W47" i="7"/>
  <c r="S59" i="7"/>
  <c r="W59" i="7" s="1"/>
  <c r="V59" i="7"/>
  <c r="S63" i="7"/>
  <c r="W63" i="7" s="1"/>
  <c r="V63" i="7"/>
  <c r="S70" i="7"/>
  <c r="W70" i="7" s="1"/>
  <c r="V70" i="7"/>
  <c r="X76" i="7"/>
  <c r="W76" i="7"/>
  <c r="S82" i="7"/>
  <c r="W82" i="7" s="1"/>
  <c r="V82" i="7"/>
  <c r="X4" i="7"/>
  <c r="W4" i="7"/>
  <c r="S5" i="7"/>
  <c r="W5" i="7" s="1"/>
  <c r="V5" i="7"/>
  <c r="N6" i="7"/>
  <c r="X6" i="7"/>
  <c r="W6" i="7"/>
  <c r="X8" i="7"/>
  <c r="W8" i="7"/>
  <c r="X10" i="7"/>
  <c r="W10" i="7"/>
  <c r="X12" i="7"/>
  <c r="W12" i="7"/>
  <c r="X15" i="7"/>
  <c r="W15" i="7"/>
  <c r="S16" i="7"/>
  <c r="W16" i="7" s="1"/>
  <c r="V16" i="7"/>
  <c r="S19" i="7"/>
  <c r="W19" i="7" s="1"/>
  <c r="V19" i="7"/>
  <c r="X21" i="7"/>
  <c r="W21" i="7"/>
  <c r="X26" i="7"/>
  <c r="W26" i="7"/>
  <c r="S27" i="7"/>
  <c r="W27" i="7" s="1"/>
  <c r="V27" i="7"/>
  <c r="X29" i="7"/>
  <c r="W29" i="7"/>
  <c r="S30" i="7"/>
  <c r="W30" i="7" s="1"/>
  <c r="V30" i="7"/>
  <c r="X31" i="7"/>
  <c r="W31" i="7"/>
  <c r="X32" i="7"/>
  <c r="W32" i="7"/>
  <c r="S33" i="7"/>
  <c r="W33" i="7" s="1"/>
  <c r="V33" i="7"/>
  <c r="X36" i="7"/>
  <c r="W36" i="7"/>
  <c r="X38" i="7"/>
  <c r="W38" i="7"/>
  <c r="S39" i="7"/>
  <c r="W39" i="7" s="1"/>
  <c r="V39" i="7"/>
  <c r="X42" i="7"/>
  <c r="W42" i="7"/>
  <c r="X54" i="7"/>
  <c r="S56" i="7"/>
  <c r="W56" i="7" s="1"/>
  <c r="V56" i="7"/>
  <c r="N57" i="7"/>
  <c r="X57" i="7"/>
  <c r="W57" i="7"/>
  <c r="X61" i="7"/>
  <c r="W61" i="7"/>
  <c r="S62" i="7"/>
  <c r="W62" i="7" s="1"/>
  <c r="V62" i="7"/>
  <c r="X65" i="7"/>
  <c r="W65" i="7"/>
  <c r="S66" i="7"/>
  <c r="W66" i="7" s="1"/>
  <c r="V66" i="7"/>
  <c r="S69" i="7"/>
  <c r="W69" i="7" s="1"/>
  <c r="V69" i="7"/>
  <c r="X72" i="7"/>
  <c r="W72" i="7"/>
  <c r="X73" i="7"/>
  <c r="W73" i="7"/>
  <c r="S74" i="7"/>
  <c r="W74" i="7" s="1"/>
  <c r="V74" i="7"/>
  <c r="X80" i="7"/>
  <c r="W80" i="7"/>
  <c r="S81" i="7"/>
  <c r="W81" i="7" s="1"/>
  <c r="V81" i="7"/>
  <c r="X84" i="7"/>
  <c r="W84" i="7"/>
  <c r="S85" i="7"/>
  <c r="W85" i="7" s="1"/>
  <c r="V85" i="7"/>
  <c r="X88" i="7"/>
  <c r="W88" i="7"/>
  <c r="S89" i="7"/>
  <c r="W89" i="7" s="1"/>
  <c r="V89" i="7"/>
  <c r="X92" i="7"/>
  <c r="W92" i="7"/>
  <c r="X95" i="7"/>
  <c r="W95" i="7"/>
  <c r="X98" i="7"/>
  <c r="W98" i="7"/>
  <c r="S99" i="7"/>
  <c r="W99" i="7" s="1"/>
  <c r="V99" i="7"/>
  <c r="N100" i="7"/>
  <c r="X101" i="7"/>
  <c r="W101" i="7"/>
  <c r="X103" i="7"/>
  <c r="W103" i="7"/>
  <c r="S105" i="7"/>
  <c r="W105" i="7" s="1"/>
  <c r="V105" i="7"/>
  <c r="X114" i="7"/>
  <c r="W114" i="7"/>
  <c r="S115" i="7"/>
  <c r="W115" i="7" s="1"/>
  <c r="V115" i="7"/>
  <c r="S116" i="7"/>
  <c r="W116" i="7" s="1"/>
  <c r="V116" i="7"/>
  <c r="X122" i="7"/>
  <c r="W122" i="7"/>
  <c r="S123" i="7"/>
  <c r="W123" i="7" s="1"/>
  <c r="V123" i="7"/>
  <c r="X126" i="7"/>
  <c r="W126" i="7"/>
  <c r="S127" i="7"/>
  <c r="W127" i="7" s="1"/>
  <c r="V127" i="7"/>
  <c r="S130" i="7"/>
  <c r="W130" i="7" s="1"/>
  <c r="V130" i="7"/>
  <c r="X133" i="7"/>
  <c r="W133" i="7"/>
  <c r="W134" i="7"/>
  <c r="S135" i="7"/>
  <c r="W135" i="7" s="1"/>
  <c r="V135" i="7"/>
  <c r="X139" i="7"/>
  <c r="W139" i="7"/>
  <c r="X141" i="7"/>
  <c r="W141" i="7"/>
  <c r="S142" i="7"/>
  <c r="W142" i="7" s="1"/>
  <c r="V142" i="7"/>
  <c r="X145" i="7"/>
  <c r="W145" i="7"/>
  <c r="S146" i="7"/>
  <c r="W146" i="7" s="1"/>
  <c r="V146" i="7"/>
  <c r="X148" i="7"/>
  <c r="W148" i="7"/>
  <c r="S149" i="7"/>
  <c r="W149" i="7" s="1"/>
  <c r="V149" i="7"/>
  <c r="X151" i="7"/>
  <c r="W151" i="7"/>
  <c r="S152" i="7"/>
  <c r="W152" i="7" s="1"/>
  <c r="V152" i="7"/>
  <c r="N153" i="7"/>
  <c r="X154" i="7"/>
  <c r="W154" i="7"/>
  <c r="X156" i="7"/>
  <c r="W156" i="7"/>
  <c r="S157" i="7"/>
  <c r="W157" i="7" s="1"/>
  <c r="V157" i="7"/>
  <c r="O160" i="7"/>
  <c r="X167" i="7"/>
  <c r="W167" i="7"/>
  <c r="S168" i="7"/>
  <c r="W168" i="7" s="1"/>
  <c r="V168" i="7"/>
  <c r="S173" i="7"/>
  <c r="W173" i="7" s="1"/>
  <c r="V173" i="7"/>
  <c r="X175" i="7"/>
  <c r="W175" i="7"/>
  <c r="X178" i="7"/>
  <c r="W178" i="7"/>
  <c r="S179" i="7"/>
  <c r="W179" i="7" s="1"/>
  <c r="V179" i="7"/>
  <c r="X181" i="7"/>
  <c r="W181" i="7"/>
  <c r="X182" i="7"/>
  <c r="W182" i="7"/>
  <c r="W183" i="7"/>
  <c r="S186" i="7"/>
  <c r="W186" i="7" s="1"/>
  <c r="V186" i="7"/>
  <c r="X188" i="7"/>
  <c r="W188" i="7"/>
  <c r="S189" i="7"/>
  <c r="W189" i="7" s="1"/>
  <c r="V189" i="7"/>
  <c r="N190" i="7"/>
  <c r="X191" i="7"/>
  <c r="W191" i="7"/>
  <c r="S196" i="7"/>
  <c r="W196" i="7" s="1"/>
  <c r="V196" i="7"/>
  <c r="X198" i="7"/>
  <c r="W198" i="7"/>
  <c r="S199" i="7"/>
  <c r="W199" i="7" s="1"/>
  <c r="V199" i="7"/>
  <c r="N200" i="7"/>
  <c r="X201" i="7"/>
  <c r="W201" i="7"/>
  <c r="N205" i="7"/>
  <c r="X209" i="7"/>
  <c r="W209" i="7"/>
  <c r="S210" i="7"/>
  <c r="W210" i="7" s="1"/>
  <c r="V210" i="7"/>
  <c r="S218" i="7"/>
  <c r="W218" i="7" s="1"/>
  <c r="V218" i="7"/>
  <c r="O221" i="7"/>
  <c r="X224" i="7"/>
  <c r="W224" i="7"/>
  <c r="S225" i="7"/>
  <c r="W225" i="7" s="1"/>
  <c r="V225" i="7"/>
  <c r="X232" i="7"/>
  <c r="W232" i="7"/>
  <c r="S233" i="7"/>
  <c r="W233" i="7" s="1"/>
  <c r="V233" i="7"/>
  <c r="X236" i="7"/>
  <c r="S237" i="7"/>
  <c r="W237" i="7" s="1"/>
  <c r="V237" i="7"/>
  <c r="X238" i="7"/>
  <c r="W238" i="7"/>
  <c r="X243" i="7"/>
  <c r="W243" i="7"/>
  <c r="X246" i="7"/>
  <c r="W246" i="7"/>
  <c r="S247" i="7"/>
  <c r="W247" i="7" s="1"/>
  <c r="V247" i="7"/>
  <c r="X249" i="7"/>
  <c r="W249" i="7"/>
  <c r="X251" i="7"/>
  <c r="W251" i="7"/>
  <c r="S252" i="7"/>
  <c r="W252" i="7" s="1"/>
  <c r="V252" i="7"/>
  <c r="S253" i="7"/>
  <c r="W253" i="7" s="1"/>
  <c r="V253" i="7"/>
  <c r="X256" i="7"/>
  <c r="W256" i="7"/>
  <c r="S258" i="7"/>
  <c r="W258" i="7" s="1"/>
  <c r="V258" i="7"/>
  <c r="X266" i="7"/>
  <c r="S267" i="7"/>
  <c r="W267" i="7" s="1"/>
  <c r="V267" i="7"/>
  <c r="N268" i="7"/>
  <c r="X268" i="7"/>
  <c r="W268" i="7"/>
  <c r="X274" i="7"/>
  <c r="S275" i="7"/>
  <c r="W275" i="7" s="1"/>
  <c r="V275" i="7"/>
  <c r="S277" i="7"/>
  <c r="W277" i="7" s="1"/>
  <c r="V277" i="7"/>
  <c r="X279" i="7"/>
  <c r="W279" i="7"/>
  <c r="X281" i="7"/>
  <c r="W281" i="7"/>
  <c r="S282" i="7"/>
  <c r="W282" i="7" s="1"/>
  <c r="V282" i="7"/>
  <c r="X285" i="7"/>
  <c r="W285" i="7"/>
  <c r="X287" i="7"/>
  <c r="W287" i="7"/>
  <c r="S288" i="7"/>
  <c r="W288" i="7" s="1"/>
  <c r="V288" i="7"/>
  <c r="N289" i="7"/>
  <c r="X290" i="7"/>
  <c r="X292" i="7"/>
  <c r="W292" i="7"/>
  <c r="S293" i="7"/>
  <c r="W293" i="7" s="1"/>
  <c r="V293" i="7"/>
  <c r="X297" i="7"/>
  <c r="W297" i="7"/>
  <c r="S298" i="7"/>
  <c r="W298" i="7" s="1"/>
  <c r="V298" i="7"/>
  <c r="X300" i="7"/>
  <c r="W300" i="7"/>
  <c r="S301" i="7"/>
  <c r="W301" i="7" s="1"/>
  <c r="V301" i="7"/>
  <c r="X304" i="7"/>
  <c r="W304" i="7"/>
  <c r="S305" i="7"/>
  <c r="W305" i="7" s="1"/>
  <c r="V305" i="7"/>
  <c r="X308" i="7"/>
  <c r="W308" i="7"/>
  <c r="S309" i="7"/>
  <c r="W309" i="7" s="1"/>
  <c r="V309" i="7"/>
  <c r="X313" i="7"/>
  <c r="W313" i="7"/>
  <c r="S314" i="7"/>
  <c r="W314" i="7" s="1"/>
  <c r="V314" i="7"/>
  <c r="S316" i="7"/>
  <c r="W316" i="7" s="1"/>
  <c r="V316" i="7"/>
  <c r="X318" i="7"/>
  <c r="S321" i="7"/>
  <c r="W321" i="7" s="1"/>
  <c r="V321" i="7"/>
  <c r="N322" i="7"/>
  <c r="X323" i="7"/>
  <c r="W323" i="7"/>
  <c r="X326" i="7"/>
  <c r="W326" i="7"/>
  <c r="S329" i="7"/>
  <c r="W329" i="7" s="1"/>
  <c r="V329" i="7"/>
  <c r="N330" i="7"/>
  <c r="X331" i="7"/>
  <c r="W331" i="7"/>
  <c r="S332" i="7"/>
  <c r="W332" i="7" s="1"/>
  <c r="V332" i="7"/>
  <c r="S335" i="7"/>
  <c r="W335" i="7" s="1"/>
  <c r="V335" i="7"/>
  <c r="X339" i="7"/>
  <c r="W339" i="7"/>
  <c r="W343" i="7"/>
  <c r="X345" i="7"/>
  <c r="W345" i="7"/>
  <c r="S346" i="7"/>
  <c r="W346" i="7" s="1"/>
  <c r="V346" i="7"/>
  <c r="X348" i="7"/>
  <c r="W348" i="7"/>
  <c r="S349" i="7"/>
  <c r="W349" i="7" s="1"/>
  <c r="V349" i="7"/>
  <c r="S352" i="7"/>
  <c r="W352" i="7" s="1"/>
  <c r="V352" i="7"/>
  <c r="O353" i="7"/>
  <c r="S354" i="7"/>
  <c r="W354" i="7" s="1"/>
  <c r="V354" i="7"/>
  <c r="X356" i="7"/>
  <c r="W356" i="7"/>
  <c r="S357" i="7"/>
  <c r="W357" i="7" s="1"/>
  <c r="V357" i="7"/>
  <c r="X359" i="7"/>
  <c r="W359" i="7"/>
  <c r="S360" i="7"/>
  <c r="W360" i="7" s="1"/>
  <c r="V360" i="7"/>
  <c r="O361" i="7"/>
  <c r="X362" i="7"/>
  <c r="X364" i="7"/>
  <c r="W364" i="7"/>
  <c r="X367" i="7"/>
  <c r="W367" i="7"/>
  <c r="S368" i="7"/>
  <c r="W368" i="7" s="1"/>
  <c r="V368" i="7"/>
  <c r="S369" i="7"/>
  <c r="W369" i="7" s="1"/>
  <c r="V369" i="7"/>
  <c r="S370" i="7"/>
  <c r="W370" i="7" s="1"/>
  <c r="V370" i="7"/>
  <c r="O371" i="7"/>
  <c r="X372" i="7"/>
  <c r="W372" i="7"/>
  <c r="X374" i="7"/>
  <c r="W374" i="7"/>
  <c r="S375" i="7"/>
  <c r="W375" i="7" s="1"/>
  <c r="V375" i="7"/>
  <c r="X376" i="7"/>
  <c r="W376" i="7"/>
  <c r="S377" i="7"/>
  <c r="W377" i="7" s="1"/>
  <c r="V377" i="7"/>
  <c r="X379" i="7"/>
  <c r="W379" i="7"/>
  <c r="S380" i="7"/>
  <c r="W380" i="7" s="1"/>
  <c r="V380" i="7"/>
  <c r="O381" i="7"/>
  <c r="S382" i="7"/>
  <c r="W382" i="7" s="1"/>
  <c r="V382" i="7"/>
  <c r="S383" i="7"/>
  <c r="W383" i="7" s="1"/>
  <c r="V383" i="7"/>
  <c r="X385" i="7"/>
  <c r="W385" i="7"/>
  <c r="W386" i="7"/>
  <c r="X388" i="7"/>
  <c r="W388" i="7"/>
  <c r="S389" i="7"/>
  <c r="W389" i="7" s="1"/>
  <c r="V389" i="7"/>
  <c r="X391" i="7"/>
  <c r="S392" i="7"/>
  <c r="W392" i="7" s="1"/>
  <c r="V392" i="7"/>
  <c r="X396" i="7"/>
  <c r="W396" i="7"/>
  <c r="S397" i="7"/>
  <c r="W397" i="7" s="1"/>
  <c r="V397" i="7"/>
  <c r="S403" i="7"/>
  <c r="W403" i="7" s="1"/>
  <c r="V403" i="7"/>
  <c r="X406" i="7"/>
  <c r="W406" i="7"/>
  <c r="X407" i="7"/>
  <c r="W407" i="7"/>
  <c r="W408" i="7"/>
  <c r="S413" i="7"/>
  <c r="W413" i="7" s="1"/>
  <c r="V413" i="7"/>
  <c r="S414" i="7"/>
  <c r="W414" i="7" s="1"/>
  <c r="V414" i="7"/>
  <c r="S415" i="7"/>
  <c r="W415" i="7" s="1"/>
  <c r="V415" i="7"/>
  <c r="S416" i="7"/>
  <c r="W416" i="7" s="1"/>
  <c r="V416" i="7"/>
  <c r="S421" i="7"/>
  <c r="W421" i="7" s="1"/>
  <c r="V421" i="7"/>
  <c r="S422" i="7"/>
  <c r="W422" i="7" s="1"/>
  <c r="V422" i="7"/>
  <c r="S423" i="7"/>
  <c r="W423" i="7" s="1"/>
  <c r="V423" i="7"/>
  <c r="N424" i="7"/>
  <c r="P424" i="7" s="1"/>
  <c r="Q424" i="7" s="1"/>
  <c r="X424" i="7" s="1"/>
  <c r="S429" i="7"/>
  <c r="W429" i="7" s="1"/>
  <c r="V429" i="7"/>
  <c r="X432" i="7"/>
  <c r="W432" i="7"/>
  <c r="W433" i="7"/>
  <c r="X434" i="7"/>
  <c r="W434" i="7"/>
  <c r="W435" i="7"/>
  <c r="W436" i="7"/>
  <c r="S437" i="7"/>
  <c r="W437" i="7" s="1"/>
  <c r="V437" i="7"/>
  <c r="X440" i="7"/>
  <c r="W440" i="7"/>
  <c r="S441" i="7"/>
  <c r="W441" i="7" s="1"/>
  <c r="V441" i="7"/>
  <c r="X443" i="7"/>
  <c r="W443" i="7"/>
  <c r="S444" i="7"/>
  <c r="W444" i="7" s="1"/>
  <c r="V444" i="7"/>
  <c r="X447" i="7"/>
  <c r="S448" i="7"/>
  <c r="W448" i="7" s="1"/>
  <c r="V448" i="7"/>
  <c r="X450" i="7"/>
  <c r="W451" i="7"/>
  <c r="X452" i="7"/>
  <c r="S453" i="7"/>
  <c r="W453" i="7" s="1"/>
  <c r="V453" i="7"/>
  <c r="X456" i="7"/>
  <c r="X459" i="7"/>
  <c r="W459" i="7"/>
  <c r="S460" i="7"/>
  <c r="W460" i="7" s="1"/>
  <c r="V460" i="7"/>
  <c r="X463" i="7"/>
  <c r="W463" i="7"/>
  <c r="S464" i="7"/>
  <c r="W464" i="7" s="1"/>
  <c r="V464" i="7"/>
  <c r="N465" i="7"/>
  <c r="X466" i="7"/>
  <c r="W466" i="7"/>
  <c r="W467" i="7"/>
  <c r="S468" i="7"/>
  <c r="W468" i="7" s="1"/>
  <c r="V468" i="7"/>
  <c r="S469" i="7"/>
  <c r="W469" i="7" s="1"/>
  <c r="V469" i="7"/>
  <c r="S470" i="7"/>
  <c r="W470" i="7" s="1"/>
  <c r="V470" i="7"/>
  <c r="X473" i="7"/>
  <c r="W473" i="7"/>
  <c r="S474" i="7"/>
  <c r="W474" i="7" s="1"/>
  <c r="V474" i="7"/>
  <c r="S475" i="7"/>
  <c r="W475" i="7" s="1"/>
  <c r="V475" i="7"/>
  <c r="O476" i="7"/>
  <c r="S477" i="7"/>
  <c r="W477" i="7" s="1"/>
  <c r="V477" i="7"/>
  <c r="X482" i="7"/>
  <c r="W482" i="7"/>
  <c r="S483" i="7"/>
  <c r="W483" i="7" s="1"/>
  <c r="V483" i="7"/>
  <c r="S484" i="7"/>
  <c r="W484" i="7" s="1"/>
  <c r="V484" i="7"/>
  <c r="O485" i="7"/>
  <c r="X487" i="7"/>
  <c r="W487" i="7"/>
  <c r="S488" i="7"/>
  <c r="W488" i="7" s="1"/>
  <c r="V488" i="7"/>
  <c r="S489" i="7"/>
  <c r="W489" i="7" s="1"/>
  <c r="V489" i="7"/>
  <c r="S490" i="7"/>
  <c r="W490" i="7" s="1"/>
  <c r="V490" i="7"/>
  <c r="S491" i="7"/>
  <c r="W491" i="7" s="1"/>
  <c r="V491" i="7"/>
  <c r="S492" i="7"/>
  <c r="W492" i="7" s="1"/>
  <c r="V492" i="7"/>
  <c r="N493" i="7"/>
  <c r="P493" i="7" s="1"/>
  <c r="Q493" i="7" s="1"/>
  <c r="X493" i="7" s="1"/>
  <c r="X496" i="7"/>
  <c r="W496" i="7"/>
  <c r="S497" i="7"/>
  <c r="W497" i="7" s="1"/>
  <c r="V497" i="7"/>
  <c r="S498" i="7"/>
  <c r="W498" i="7" s="1"/>
  <c r="V498" i="7"/>
  <c r="S499" i="7"/>
  <c r="W499" i="7" s="1"/>
  <c r="V499" i="7"/>
  <c r="S500" i="7"/>
  <c r="W500" i="7" s="1"/>
  <c r="V500" i="7"/>
  <c r="X501" i="7"/>
  <c r="W501" i="7"/>
  <c r="S502" i="7"/>
  <c r="W502" i="7" s="1"/>
  <c r="V502" i="7"/>
  <c r="X505" i="7"/>
  <c r="W505" i="7"/>
  <c r="S506" i="7"/>
  <c r="W506" i="7" s="1"/>
  <c r="V506" i="7"/>
  <c r="S507" i="7"/>
  <c r="W507" i="7" s="1"/>
  <c r="V507" i="7"/>
  <c r="S508" i="7"/>
  <c r="W508" i="7" s="1"/>
  <c r="V508" i="7"/>
  <c r="S509" i="7"/>
  <c r="W509" i="7" s="1"/>
  <c r="V509" i="7"/>
  <c r="S510" i="7"/>
  <c r="W510" i="7" s="1"/>
  <c r="V510" i="7"/>
  <c r="S511" i="7"/>
  <c r="W511" i="7" s="1"/>
  <c r="V511" i="7"/>
  <c r="X513" i="7"/>
  <c r="W513" i="7"/>
  <c r="W515" i="7"/>
  <c r="S517" i="7"/>
  <c r="W517" i="7" s="1"/>
  <c r="V517" i="7"/>
  <c r="X520" i="7"/>
  <c r="W520" i="7"/>
  <c r="S521" i="7"/>
  <c r="W521" i="7" s="1"/>
  <c r="V521" i="7"/>
  <c r="S522" i="7"/>
  <c r="W522" i="7" s="1"/>
  <c r="V522" i="7"/>
  <c r="X534" i="7"/>
  <c r="S535" i="7"/>
  <c r="W535" i="7" s="1"/>
  <c r="V535" i="7"/>
  <c r="S536" i="7"/>
  <c r="W536" i="7" s="1"/>
  <c r="V536" i="7"/>
  <c r="S541" i="7"/>
  <c r="W541" i="7" s="1"/>
  <c r="V541" i="7"/>
  <c r="S542" i="7"/>
  <c r="W542" i="7" s="1"/>
  <c r="V542" i="7"/>
  <c r="S543" i="7"/>
  <c r="W543" i="7" s="1"/>
  <c r="V543" i="7"/>
  <c r="S544" i="7"/>
  <c r="W544" i="7" s="1"/>
  <c r="V544" i="7"/>
  <c r="S545" i="7"/>
  <c r="W545" i="7" s="1"/>
  <c r="V545" i="7"/>
  <c r="S546" i="7"/>
  <c r="W546" i="7" s="1"/>
  <c r="V546" i="7"/>
  <c r="S547" i="7"/>
  <c r="W547" i="7" s="1"/>
  <c r="V547" i="7"/>
  <c r="S548" i="7"/>
  <c r="W548" i="7" s="1"/>
  <c r="V548" i="7"/>
  <c r="S553" i="7"/>
  <c r="W553" i="7" s="1"/>
  <c r="V553" i="7"/>
  <c r="S554" i="7"/>
  <c r="W554" i="7" s="1"/>
  <c r="V554" i="7"/>
  <c r="S555" i="7"/>
  <c r="W555" i="7" s="1"/>
  <c r="V555" i="7"/>
  <c r="S556" i="7"/>
  <c r="W556" i="7" s="1"/>
  <c r="V556" i="7"/>
  <c r="X560" i="7"/>
  <c r="W560" i="7"/>
  <c r="X561" i="7"/>
  <c r="W561" i="7"/>
  <c r="W562" i="7"/>
  <c r="W563" i="7"/>
  <c r="W564" i="7"/>
  <c r="X565" i="7"/>
  <c r="W565" i="7"/>
  <c r="W566" i="7"/>
  <c r="S567" i="7"/>
  <c r="W567" i="7" s="1"/>
  <c r="V567" i="7"/>
  <c r="S568" i="7"/>
  <c r="W568" i="7" s="1"/>
  <c r="V568" i="7"/>
  <c r="S569" i="7"/>
  <c r="W569" i="7" s="1"/>
  <c r="V569" i="7"/>
  <c r="S570" i="7"/>
  <c r="W570" i="7" s="1"/>
  <c r="V570" i="7"/>
  <c r="S571" i="7"/>
  <c r="W571" i="7" s="1"/>
  <c r="V571" i="7"/>
  <c r="X576" i="7"/>
  <c r="W576" i="7"/>
  <c r="X581" i="7"/>
  <c r="W581" i="7"/>
  <c r="W582" i="7"/>
  <c r="S583" i="7"/>
  <c r="W583" i="7" s="1"/>
  <c r="V583" i="7"/>
  <c r="S584" i="7"/>
  <c r="W584" i="7" s="1"/>
  <c r="V584" i="7"/>
  <c r="S585" i="7"/>
  <c r="W585" i="7" s="1"/>
  <c r="V585" i="7"/>
  <c r="S586" i="7"/>
  <c r="W586" i="7" s="1"/>
  <c r="V586" i="7"/>
  <c r="X589" i="7"/>
  <c r="W590" i="7"/>
  <c r="S591" i="7"/>
  <c r="W591" i="7" s="1"/>
  <c r="V591" i="7"/>
  <c r="X594" i="7"/>
  <c r="W594" i="7"/>
  <c r="X597" i="7"/>
  <c r="W597" i="7"/>
  <c r="S598" i="7"/>
  <c r="W598" i="7" s="1"/>
  <c r="V598" i="7"/>
  <c r="S599" i="7"/>
  <c r="W599" i="7" s="1"/>
  <c r="V599" i="7"/>
  <c r="X605" i="7"/>
  <c r="W605" i="7"/>
  <c r="S606" i="7"/>
  <c r="W606" i="7" s="1"/>
  <c r="V606" i="7"/>
  <c r="X609" i="7"/>
  <c r="W609" i="7"/>
  <c r="S610" i="7"/>
  <c r="W610" i="7" s="1"/>
  <c r="V610" i="7"/>
  <c r="X614" i="7"/>
  <c r="W614" i="7"/>
  <c r="S615" i="7"/>
  <c r="W615" i="7" s="1"/>
  <c r="V615" i="7"/>
  <c r="S616" i="7"/>
  <c r="W616" i="7" s="1"/>
  <c r="V616" i="7"/>
  <c r="X619" i="7"/>
  <c r="S626" i="7"/>
  <c r="W626" i="7" s="1"/>
  <c r="V626" i="7"/>
  <c r="X629" i="7"/>
  <c r="W629" i="7"/>
  <c r="S630" i="7"/>
  <c r="W630" i="7" s="1"/>
  <c r="V630" i="7"/>
  <c r="X632" i="7"/>
  <c r="W632" i="7"/>
  <c r="S633" i="7"/>
  <c r="W633" i="7" s="1"/>
  <c r="V633" i="7"/>
  <c r="S635" i="7"/>
  <c r="W635" i="7" s="1"/>
  <c r="V635" i="7"/>
  <c r="X638" i="7"/>
  <c r="W638" i="7"/>
  <c r="X639" i="7"/>
  <c r="W639" i="7"/>
  <c r="S640" i="7"/>
  <c r="W640" i="7" s="1"/>
  <c r="V640" i="7"/>
  <c r="S643" i="7"/>
  <c r="W643" i="7" s="1"/>
  <c r="V643" i="7"/>
  <c r="X646" i="7"/>
  <c r="W646" i="7"/>
  <c r="S647" i="7"/>
  <c r="W647" i="7" s="1"/>
  <c r="V647" i="7"/>
  <c r="X650" i="7"/>
  <c r="W650" i="7"/>
  <c r="X653" i="7"/>
  <c r="W653" i="7"/>
  <c r="S654" i="7"/>
  <c r="W654" i="7" s="1"/>
  <c r="V654" i="7"/>
  <c r="X661" i="7"/>
  <c r="S662" i="7"/>
  <c r="W662" i="7" s="1"/>
  <c r="V662" i="7"/>
  <c r="X664" i="7"/>
  <c r="W664" i="7"/>
  <c r="S665" i="7"/>
  <c r="W665" i="7" s="1"/>
  <c r="V665" i="7"/>
  <c r="X668" i="7"/>
  <c r="W668" i="7"/>
  <c r="S669" i="7"/>
  <c r="W669" i="7" s="1"/>
  <c r="V669" i="7"/>
  <c r="X672" i="7"/>
  <c r="W672" i="7"/>
  <c r="X673" i="7"/>
  <c r="W673" i="7"/>
  <c r="S674" i="7"/>
  <c r="W674" i="7" s="1"/>
  <c r="V674" i="7"/>
  <c r="N675" i="7"/>
  <c r="S679" i="7"/>
  <c r="W679" i="7" s="1"/>
  <c r="V679" i="7"/>
  <c r="X681" i="7"/>
  <c r="S682" i="7"/>
  <c r="W682" i="7" s="1"/>
  <c r="V682" i="7"/>
  <c r="X683" i="7"/>
  <c r="W683" i="7"/>
  <c r="S684" i="7"/>
  <c r="W684" i="7" s="1"/>
  <c r="V684" i="7"/>
  <c r="X689" i="7"/>
  <c r="X690" i="7"/>
  <c r="W690" i="7"/>
  <c r="S691" i="7"/>
  <c r="W691" i="7" s="1"/>
  <c r="V691" i="7"/>
  <c r="S692" i="7"/>
  <c r="W692" i="7" s="1"/>
  <c r="V692" i="7"/>
  <c r="S697" i="7"/>
  <c r="W697" i="7" s="1"/>
  <c r="V697" i="7"/>
  <c r="S700" i="7"/>
  <c r="W700" i="7" s="1"/>
  <c r="V700" i="7"/>
  <c r="X703" i="7"/>
  <c r="X706" i="7"/>
  <c r="W706" i="7"/>
  <c r="W707" i="7"/>
  <c r="S708" i="7"/>
  <c r="W708" i="7" s="1"/>
  <c r="V708" i="7"/>
  <c r="X711" i="7"/>
  <c r="W711" i="7"/>
  <c r="X712" i="7"/>
  <c r="W712" i="7"/>
  <c r="S713" i="7"/>
  <c r="W713" i="7" s="1"/>
  <c r="V713" i="7"/>
  <c r="X716" i="7"/>
  <c r="W716" i="7"/>
  <c r="X717" i="7"/>
  <c r="W717" i="7"/>
  <c r="S718" i="7"/>
  <c r="W718" i="7" s="1"/>
  <c r="V718" i="7"/>
  <c r="S719" i="7"/>
  <c r="W719" i="7" s="1"/>
  <c r="V719" i="7"/>
  <c r="X722" i="7"/>
  <c r="W722" i="7"/>
  <c r="S723" i="7"/>
  <c r="W723" i="7" s="1"/>
  <c r="V723" i="7"/>
  <c r="X726" i="7"/>
  <c r="W726" i="7"/>
  <c r="S727" i="7"/>
  <c r="W727" i="7" s="1"/>
  <c r="V727" i="7"/>
  <c r="X730" i="7"/>
  <c r="W730" i="7"/>
  <c r="S731" i="7"/>
  <c r="W731" i="7" s="1"/>
  <c r="V731" i="7"/>
  <c r="X734" i="7"/>
  <c r="W734" i="7"/>
  <c r="S735" i="7"/>
  <c r="W735" i="7" s="1"/>
  <c r="V735" i="7"/>
  <c r="X738" i="7"/>
  <c r="W738" i="7"/>
  <c r="S739" i="7"/>
  <c r="W739" i="7" s="1"/>
  <c r="V739" i="7"/>
  <c r="X742" i="7"/>
  <c r="W742" i="7"/>
  <c r="S743" i="7"/>
  <c r="W743" i="7" s="1"/>
  <c r="V743" i="7"/>
  <c r="X749" i="7"/>
  <c r="W749" i="7"/>
  <c r="S750" i="7"/>
  <c r="W750" i="7" s="1"/>
  <c r="V750" i="7"/>
  <c r="X752" i="7"/>
  <c r="W752" i="7"/>
  <c r="S753" i="7"/>
  <c r="W753" i="7" s="1"/>
  <c r="V753" i="7"/>
  <c r="X755" i="7"/>
  <c r="W755" i="7"/>
  <c r="O758" i="7"/>
  <c r="X759" i="7"/>
  <c r="W759" i="7"/>
  <c r="X762" i="7"/>
  <c r="W762" i="7"/>
  <c r="S763" i="7"/>
  <c r="W763" i="7" s="1"/>
  <c r="V763" i="7"/>
  <c r="S764" i="7"/>
  <c r="W764" i="7" s="1"/>
  <c r="V764" i="7"/>
  <c r="X767" i="7"/>
  <c r="W767" i="7"/>
  <c r="S769" i="7"/>
  <c r="W769" i="7" s="1"/>
  <c r="V769" i="7"/>
  <c r="X770" i="7"/>
  <c r="W770" i="7"/>
  <c r="X772" i="7"/>
  <c r="W772" i="7"/>
  <c r="S773" i="7"/>
  <c r="W773" i="7" s="1"/>
  <c r="V773" i="7"/>
  <c r="S774" i="7"/>
  <c r="W774" i="7" s="1"/>
  <c r="V774" i="7"/>
  <c r="X776" i="7"/>
  <c r="W776" i="7"/>
  <c r="S777" i="7"/>
  <c r="W777" i="7" s="1"/>
  <c r="V777" i="7"/>
  <c r="X780" i="7"/>
  <c r="O783" i="7"/>
  <c r="N783" i="7"/>
  <c r="S786" i="7"/>
  <c r="V786" i="7"/>
  <c r="X789" i="7"/>
  <c r="W789" i="7"/>
  <c r="S790" i="7"/>
  <c r="V790" i="7"/>
  <c r="X796" i="7"/>
  <c r="W796" i="7"/>
  <c r="S797" i="7"/>
  <c r="W797" i="7" s="1"/>
  <c r="V797" i="7"/>
  <c r="X800" i="7"/>
  <c r="W800" i="7"/>
  <c r="S801" i="7"/>
  <c r="W801" i="7" s="1"/>
  <c r="V801" i="7"/>
  <c r="X804" i="7"/>
  <c r="W804" i="7"/>
  <c r="S805" i="7"/>
  <c r="W805" i="7" s="1"/>
  <c r="V805" i="7"/>
  <c r="X807" i="7"/>
  <c r="W807" i="7"/>
  <c r="S809" i="7"/>
  <c r="W809" i="7" s="1"/>
  <c r="V809" i="7"/>
  <c r="N810" i="7"/>
  <c r="X811" i="7"/>
  <c r="S813" i="7"/>
  <c r="W813" i="7" s="1"/>
  <c r="V813" i="7"/>
  <c r="S817" i="7"/>
  <c r="W817" i="7" s="1"/>
  <c r="V817" i="7"/>
  <c r="X819" i="7"/>
  <c r="W819" i="7"/>
  <c r="S820" i="7"/>
  <c r="W820" i="7" s="1"/>
  <c r="V820" i="7"/>
  <c r="N821" i="7"/>
  <c r="X826" i="7"/>
  <c r="W826" i="7"/>
  <c r="S827" i="7"/>
  <c r="W827" i="7" s="1"/>
  <c r="V827" i="7"/>
  <c r="X830" i="7"/>
  <c r="W830" i="7"/>
  <c r="X833" i="7"/>
  <c r="W833" i="7"/>
  <c r="W834" i="7"/>
  <c r="S835" i="7"/>
  <c r="W835" i="7" s="1"/>
  <c r="V835" i="7"/>
  <c r="S838" i="7"/>
  <c r="W838" i="7" s="1"/>
  <c r="V838" i="7"/>
  <c r="X841" i="7"/>
  <c r="W841" i="7"/>
  <c r="S842" i="7"/>
  <c r="W842" i="7" s="1"/>
  <c r="V842" i="7"/>
  <c r="X844" i="7"/>
  <c r="W844" i="7"/>
  <c r="S845" i="7"/>
  <c r="V845" i="7"/>
  <c r="O858" i="7"/>
  <c r="X859" i="7"/>
  <c r="X860" i="7"/>
  <c r="W860" i="7"/>
  <c r="X861" i="7"/>
  <c r="W861" i="7"/>
  <c r="S862" i="7"/>
  <c r="W862" i="7" s="1"/>
  <c r="V862" i="7"/>
  <c r="S863" i="7"/>
  <c r="W863" i="7" s="1"/>
  <c r="V863" i="7"/>
  <c r="X866" i="7"/>
  <c r="W866" i="7"/>
  <c r="V867" i="7"/>
  <c r="S867" i="7"/>
  <c r="X891" i="7"/>
  <c r="S917" i="7"/>
  <c r="V917" i="7"/>
  <c r="X919" i="7"/>
  <c r="S920" i="7"/>
  <c r="V920" i="7"/>
  <c r="S922" i="7"/>
  <c r="V922" i="7"/>
  <c r="X939" i="7"/>
  <c r="S858" i="7"/>
  <c r="W858" i="7" s="1"/>
  <c r="V858" i="7"/>
  <c r="X862" i="7"/>
  <c r="S864" i="7"/>
  <c r="V864" i="7"/>
  <c r="X870" i="7"/>
  <c r="W870" i="7"/>
  <c r="X871" i="7"/>
  <c r="W871" i="7"/>
  <c r="S872" i="7"/>
  <c r="W872" i="7" s="1"/>
  <c r="V872" i="7"/>
  <c r="X876" i="7"/>
  <c r="W876" i="7"/>
  <c r="X881" i="7"/>
  <c r="W881" i="7"/>
  <c r="S882" i="7"/>
  <c r="V882" i="7"/>
  <c r="X886" i="7"/>
  <c r="W886" i="7"/>
  <c r="S887" i="7"/>
  <c r="V887" i="7"/>
  <c r="S888" i="7"/>
  <c r="W888" i="7" s="1"/>
  <c r="V888" i="7"/>
  <c r="X890" i="7"/>
  <c r="S892" i="7"/>
  <c r="W892" i="7" s="1"/>
  <c r="V892" i="7"/>
  <c r="X897" i="7"/>
  <c r="W897" i="7"/>
  <c r="S898" i="7"/>
  <c r="W898" i="7" s="1"/>
  <c r="V898" i="7"/>
  <c r="S902" i="7"/>
  <c r="V902" i="7"/>
  <c r="X904" i="7"/>
  <c r="X907" i="7"/>
  <c r="S908" i="7"/>
  <c r="W908" i="7" s="1"/>
  <c r="V908" i="7"/>
  <c r="X910" i="7"/>
  <c r="X912" i="7"/>
  <c r="S915" i="7"/>
  <c r="V915" i="7"/>
  <c r="X918" i="7"/>
  <c r="X921" i="7"/>
  <c r="W921" i="7"/>
  <c r="S923" i="7"/>
  <c r="W923" i="7" s="1"/>
  <c r="X927" i="7"/>
  <c r="S928" i="7"/>
  <c r="V928" i="7"/>
  <c r="X932" i="7"/>
  <c r="X935" i="7"/>
  <c r="W935" i="7"/>
  <c r="S936" i="7"/>
  <c r="V936" i="7"/>
  <c r="X938" i="7"/>
  <c r="W938" i="7"/>
  <c r="X942" i="7"/>
  <c r="S943" i="7"/>
  <c r="V943" i="7"/>
  <c r="S944" i="7"/>
  <c r="V944" i="7"/>
  <c r="S946" i="7"/>
  <c r="V946" i="7"/>
  <c r="X949" i="7"/>
  <c r="W949" i="7"/>
  <c r="X951" i="7"/>
  <c r="W951" i="7"/>
  <c r="S952" i="7"/>
  <c r="V952" i="7"/>
  <c r="X959" i="7"/>
  <c r="W959" i="7"/>
  <c r="S960" i="7"/>
  <c r="V960" i="7"/>
  <c r="S962" i="7"/>
  <c r="V962" i="7"/>
  <c r="X964" i="7"/>
  <c r="S966" i="7"/>
  <c r="V966" i="7"/>
  <c r="X969" i="7"/>
  <c r="W969" i="7"/>
  <c r="S970" i="7"/>
  <c r="V970" i="7"/>
  <c r="S972" i="7"/>
  <c r="V972" i="7"/>
  <c r="X975" i="7"/>
  <c r="W975" i="7"/>
  <c r="X978" i="7"/>
  <c r="S979" i="7"/>
  <c r="V979" i="7"/>
  <c r="X983" i="7"/>
  <c r="S984" i="7"/>
  <c r="V984" i="7"/>
  <c r="X988" i="7"/>
  <c r="X992" i="7"/>
  <c r="W992" i="7"/>
  <c r="W993" i="7"/>
  <c r="S994" i="7"/>
  <c r="V994" i="7"/>
  <c r="S996" i="7"/>
  <c r="V996" i="7"/>
  <c r="X1000" i="7"/>
  <c r="W1000" i="7"/>
  <c r="X1004" i="7"/>
  <c r="S1008" i="7"/>
  <c r="O1009" i="7"/>
  <c r="X1010" i="7"/>
  <c r="S1011" i="7"/>
  <c r="V1011" i="7"/>
  <c r="S1012" i="7"/>
  <c r="V1012" i="7"/>
  <c r="N1013" i="7"/>
  <c r="X1014" i="7"/>
  <c r="X1016" i="7"/>
  <c r="X1021" i="7"/>
  <c r="W1021" i="7"/>
  <c r="S1022" i="7"/>
  <c r="V1022" i="7"/>
  <c r="S1024" i="7"/>
  <c r="W1024" i="7" s="1"/>
  <c r="V1024" i="7"/>
  <c r="O1025" i="7"/>
  <c r="X1026" i="7"/>
  <c r="W1026" i="7"/>
  <c r="S1027" i="7"/>
  <c r="V1027" i="7"/>
  <c r="X1029" i="7"/>
  <c r="W1029" i="7"/>
  <c r="S1030" i="7"/>
  <c r="V1030" i="7"/>
  <c r="S1032" i="7"/>
  <c r="V1032" i="7"/>
  <c r="X1034" i="7"/>
  <c r="S1035" i="7"/>
  <c r="V1035" i="7"/>
  <c r="S1040" i="7"/>
  <c r="V1040" i="7"/>
  <c r="O1041" i="7"/>
  <c r="S1042" i="7"/>
  <c r="W1042" i="7" s="1"/>
  <c r="V1042" i="7"/>
  <c r="X1044" i="7"/>
  <c r="X1049" i="7"/>
  <c r="W1049" i="7"/>
  <c r="X1052" i="7"/>
  <c r="X1056" i="7"/>
  <c r="X1060" i="7"/>
  <c r="X1063" i="7"/>
  <c r="S1064" i="7"/>
  <c r="V1064" i="7"/>
  <c r="X1066" i="7"/>
  <c r="S1067" i="7"/>
  <c r="V1067" i="7"/>
  <c r="S1068" i="7"/>
  <c r="W1068" i="7" s="1"/>
  <c r="V1068" i="7"/>
  <c r="N1069" i="7"/>
  <c r="X1070" i="7"/>
  <c r="O1072" i="7"/>
  <c r="X1072" i="7"/>
  <c r="X1075" i="7"/>
  <c r="S1076" i="7"/>
  <c r="V1076" i="7"/>
  <c r="X1078" i="7"/>
  <c r="S1079" i="7"/>
  <c r="V1079" i="7"/>
  <c r="S1080" i="7"/>
  <c r="V1080" i="7"/>
  <c r="S1082" i="7"/>
  <c r="S1083" i="7"/>
  <c r="V1083" i="7"/>
  <c r="X1086" i="7"/>
  <c r="X1089" i="7"/>
  <c r="W1089" i="7"/>
  <c r="S1090" i="7"/>
  <c r="V1090" i="7"/>
  <c r="X1093" i="7"/>
  <c r="W1093" i="7"/>
  <c r="O1096" i="7"/>
  <c r="X1096" i="7"/>
  <c r="O1098" i="7"/>
  <c r="X1103" i="7"/>
  <c r="W1103" i="7"/>
  <c r="X1107" i="7"/>
  <c r="S1108" i="7"/>
  <c r="V1108" i="7"/>
  <c r="X1110" i="7"/>
  <c r="S1111" i="7"/>
  <c r="V1111" i="7"/>
  <c r="S1114" i="7"/>
  <c r="V1114" i="7"/>
  <c r="S1115" i="7"/>
  <c r="V1115" i="7"/>
  <c r="X1118" i="7"/>
  <c r="S1119" i="7"/>
  <c r="V1119" i="7"/>
  <c r="X1123" i="7"/>
  <c r="X1129" i="7"/>
  <c r="W1129" i="7"/>
  <c r="S1130" i="7"/>
  <c r="V1130" i="7"/>
  <c r="X1135" i="7"/>
  <c r="S1136" i="7"/>
  <c r="V1136" i="7"/>
  <c r="O1137" i="7"/>
  <c r="N1139" i="7"/>
  <c r="X1142" i="7"/>
  <c r="S1143" i="7"/>
  <c r="V1143" i="7"/>
  <c r="X1145" i="7"/>
  <c r="W1145" i="7"/>
  <c r="X1147" i="7"/>
  <c r="W1147" i="7"/>
  <c r="S1155" i="7"/>
  <c r="V1155" i="7"/>
  <c r="X1157" i="7"/>
  <c r="W1157" i="7"/>
  <c r="X1160" i="7"/>
  <c r="X1162" i="7"/>
  <c r="W1162" i="7"/>
  <c r="X1164" i="7"/>
  <c r="X1167" i="7"/>
  <c r="W1167" i="7"/>
  <c r="X1172" i="7"/>
  <c r="W1172" i="7"/>
  <c r="X1176" i="7"/>
  <c r="X1179" i="7"/>
  <c r="W1179" i="7"/>
  <c r="S1180" i="7"/>
  <c r="V1180" i="7"/>
  <c r="X1184" i="7"/>
  <c r="O1186" i="7"/>
  <c r="X1187" i="7"/>
  <c r="S1188" i="7"/>
  <c r="W1188" i="7" s="1"/>
  <c r="V1188" i="7"/>
  <c r="X1191" i="7"/>
  <c r="S1192" i="7"/>
  <c r="W1192" i="7" s="1"/>
  <c r="V1192" i="7"/>
  <c r="X1195" i="7"/>
  <c r="S1196" i="7"/>
  <c r="W1196" i="7" s="1"/>
  <c r="V1196" i="7"/>
  <c r="X1199" i="7"/>
  <c r="S1200" i="7"/>
  <c r="W1200" i="7" s="1"/>
  <c r="V1200" i="7"/>
  <c r="S1204" i="7"/>
  <c r="V1204" i="7"/>
  <c r="X1207" i="7"/>
  <c r="S1208" i="7"/>
  <c r="V1208" i="7"/>
  <c r="X1210" i="7"/>
  <c r="S1211" i="7"/>
  <c r="V1211" i="7"/>
  <c r="W1214" i="7"/>
  <c r="X1214" i="7"/>
  <c r="X1220" i="7"/>
  <c r="X1223" i="7"/>
  <c r="S1224" i="7"/>
  <c r="V1224" i="7"/>
  <c r="X1226" i="7"/>
  <c r="S1227" i="7"/>
  <c r="V1227" i="7"/>
  <c r="X1230" i="7"/>
  <c r="X1233" i="7"/>
  <c r="W1233" i="7"/>
  <c r="S1234" i="7"/>
  <c r="W1234" i="7" s="1"/>
  <c r="V1234" i="7"/>
  <c r="S1236" i="7"/>
  <c r="V1236" i="7"/>
  <c r="O1237" i="7"/>
  <c r="X1238" i="7"/>
  <c r="S1239" i="7"/>
  <c r="V1239" i="7"/>
  <c r="N1240" i="7"/>
  <c r="X1240" i="7"/>
  <c r="X1242" i="7"/>
  <c r="X1245" i="7"/>
  <c r="W1245" i="7"/>
  <c r="S1246" i="7"/>
  <c r="V1246" i="7"/>
  <c r="X1248" i="7"/>
  <c r="X1251" i="7"/>
  <c r="S1252" i="7"/>
  <c r="V1252" i="7"/>
  <c r="O1253" i="7"/>
  <c r="X1254" i="7"/>
  <c r="X1259" i="7"/>
  <c r="W1259" i="7"/>
  <c r="S1260" i="7"/>
  <c r="V1260" i="7"/>
  <c r="O1261" i="7"/>
  <c r="X1262" i="7"/>
  <c r="X1267" i="7"/>
  <c r="S1268" i="7"/>
  <c r="W1268" i="7" s="1"/>
  <c r="V1268" i="7"/>
  <c r="O1269" i="7"/>
  <c r="X1270" i="7"/>
  <c r="W1270" i="7"/>
  <c r="X1275" i="7"/>
  <c r="S1276" i="7"/>
  <c r="V1276" i="7"/>
  <c r="S1278" i="7"/>
  <c r="V1278" i="7"/>
  <c r="S1279" i="7"/>
  <c r="V1279" i="7"/>
  <c r="N1280" i="7"/>
  <c r="X1281" i="7"/>
  <c r="W1281" i="7"/>
  <c r="X1285" i="7"/>
  <c r="W1285" i="7"/>
  <c r="S1287" i="7"/>
  <c r="V1287" i="7"/>
  <c r="X1292" i="7"/>
  <c r="X1297" i="7"/>
  <c r="W1297" i="7"/>
  <c r="X1299" i="7"/>
  <c r="N1302" i="7"/>
  <c r="X1302" i="7"/>
  <c r="S1303" i="7"/>
  <c r="V1303" i="7"/>
  <c r="X1306" i="7"/>
  <c r="S1307" i="7"/>
  <c r="V1307" i="7"/>
  <c r="O1308" i="7"/>
  <c r="X1309" i="7"/>
  <c r="W1309" i="7"/>
  <c r="S1310" i="7"/>
  <c r="V1310" i="7"/>
  <c r="X1314" i="7"/>
  <c r="S1315" i="7"/>
  <c r="V1315" i="7"/>
  <c r="O1316" i="7"/>
  <c r="X1319" i="7"/>
  <c r="W1319" i="7"/>
  <c r="S1320" i="7"/>
  <c r="V1320" i="7"/>
  <c r="X1323" i="7"/>
  <c r="W1323" i="7"/>
  <c r="S1324" i="7"/>
  <c r="V1324" i="7"/>
  <c r="S1327" i="7"/>
  <c r="V1327" i="7"/>
  <c r="N1328" i="7"/>
  <c r="X1328" i="7"/>
  <c r="S1330" i="7"/>
  <c r="W1330" i="7" s="1"/>
  <c r="V1330" i="7"/>
  <c r="X1333" i="7"/>
  <c r="W1333" i="7"/>
  <c r="S1334" i="7"/>
  <c r="W1334" i="7" s="1"/>
  <c r="V1334" i="7"/>
  <c r="X1337" i="7"/>
  <c r="W1337" i="7"/>
  <c r="S1338" i="7"/>
  <c r="W1338" i="7" s="1"/>
  <c r="V1338" i="7"/>
  <c r="X1344" i="7"/>
  <c r="X1347" i="7"/>
  <c r="X1348" i="7"/>
  <c r="X1352" i="7"/>
  <c r="X1360" i="7"/>
  <c r="S1364" i="7"/>
  <c r="W1364" i="7" s="1"/>
  <c r="V1364" i="7"/>
  <c r="X1368" i="7"/>
  <c r="X1371" i="7"/>
  <c r="S1372" i="7"/>
  <c r="V1372" i="7"/>
  <c r="X1375" i="7"/>
  <c r="S1376" i="7"/>
  <c r="V1376" i="7"/>
  <c r="X1379" i="7"/>
  <c r="S1380" i="7"/>
  <c r="V1380" i="7"/>
  <c r="X1383" i="7"/>
  <c r="S1384" i="7"/>
  <c r="V1384" i="7"/>
  <c r="X1387" i="7"/>
  <c r="S1388" i="7"/>
  <c r="V1388" i="7"/>
  <c r="X1391" i="7"/>
  <c r="S1392" i="7"/>
  <c r="V1392" i="7"/>
  <c r="S1398" i="7"/>
  <c r="W1398" i="7" s="1"/>
  <c r="V1398" i="7"/>
  <c r="X1400" i="7"/>
  <c r="X1406" i="7"/>
  <c r="X1409" i="7"/>
  <c r="W1409" i="7"/>
  <c r="S1410" i="7"/>
  <c r="W1410" i="7" s="1"/>
  <c r="V1410" i="7"/>
  <c r="S1412" i="7"/>
  <c r="V1412" i="7"/>
  <c r="N1413" i="7"/>
  <c r="P1413" i="7" s="1"/>
  <c r="Q1413" i="7" s="1"/>
  <c r="X1413" i="7" s="1"/>
  <c r="X1415" i="7"/>
  <c r="S1416" i="7"/>
  <c r="V1416" i="7"/>
  <c r="O1417" i="7"/>
  <c r="S1418" i="7"/>
  <c r="V1418" i="7"/>
  <c r="X1427" i="7"/>
  <c r="S1430" i="7"/>
  <c r="W1430" i="7" s="1"/>
  <c r="V1430" i="7"/>
  <c r="X1433" i="7"/>
  <c r="W1433" i="7"/>
  <c r="S1434" i="7"/>
  <c r="W1434" i="7" s="1"/>
  <c r="V1434" i="7"/>
  <c r="O1435" i="7"/>
  <c r="S1436" i="7"/>
  <c r="V1436" i="7"/>
  <c r="X1439" i="7"/>
  <c r="S1440" i="7"/>
  <c r="V1440" i="7"/>
  <c r="O1441" i="7"/>
  <c r="S1442" i="7"/>
  <c r="V1442" i="7"/>
  <c r="S1446" i="7"/>
  <c r="W1446" i="7" s="1"/>
  <c r="X1451" i="7"/>
  <c r="S1452" i="7"/>
  <c r="V1452" i="7"/>
  <c r="X1456" i="7"/>
  <c r="X1461" i="7"/>
  <c r="W1461" i="7"/>
  <c r="S1463" i="7"/>
  <c r="X1465" i="7"/>
  <c r="W1465" i="7"/>
  <c r="X1467" i="7"/>
  <c r="S1468" i="7"/>
  <c r="V1468" i="7"/>
  <c r="S1470" i="7"/>
  <c r="W1470" i="7" s="1"/>
  <c r="X1472" i="7"/>
  <c r="X1475" i="7"/>
  <c r="W1475" i="7"/>
  <c r="S1476" i="7"/>
  <c r="V1476" i="7"/>
  <c r="V1469" i="7"/>
  <c r="V1453" i="7"/>
  <c r="V1437" i="7"/>
  <c r="V1421" i="7"/>
  <c r="V1405" i="7"/>
  <c r="V1389" i="7"/>
  <c r="V1373" i="7"/>
  <c r="V1357" i="7"/>
  <c r="V1325" i="7"/>
  <c r="V1309" i="7"/>
  <c r="V1293" i="7"/>
  <c r="V1277" i="7"/>
  <c r="V1261" i="7"/>
  <c r="V1245" i="7"/>
  <c r="V1229" i="7"/>
  <c r="V1213" i="7"/>
  <c r="V1197" i="7"/>
  <c r="V1181" i="7"/>
  <c r="V1165" i="7"/>
  <c r="V1149" i="7"/>
  <c r="V1133" i="7"/>
  <c r="V1117" i="7"/>
  <c r="V1101" i="7"/>
  <c r="V1085" i="7"/>
  <c r="V1069" i="7"/>
  <c r="V1053" i="7"/>
  <c r="V1037" i="7"/>
  <c r="V1021" i="7"/>
  <c r="V1005" i="7"/>
  <c r="V989" i="7"/>
  <c r="V973" i="7"/>
  <c r="V957" i="7"/>
  <c r="V941" i="7"/>
  <c r="V925" i="7"/>
  <c r="V893" i="7"/>
  <c r="V877" i="7"/>
  <c r="X765" i="7"/>
  <c r="W765" i="7"/>
  <c r="S766" i="7"/>
  <c r="W766" i="7" s="1"/>
  <c r="V766" i="7"/>
  <c r="X771" i="7"/>
  <c r="W771" i="7"/>
  <c r="X775" i="7"/>
  <c r="W775" i="7"/>
  <c r="X778" i="7"/>
  <c r="W778" i="7"/>
  <c r="S779" i="7"/>
  <c r="W779" i="7" s="1"/>
  <c r="V779" i="7"/>
  <c r="X781" i="7"/>
  <c r="W781" i="7"/>
  <c r="S782" i="7"/>
  <c r="V782" i="7"/>
  <c r="X783" i="7"/>
  <c r="W783" i="7"/>
  <c r="X786" i="7"/>
  <c r="W786" i="7"/>
  <c r="S787" i="7"/>
  <c r="W787" i="7" s="1"/>
  <c r="V787" i="7"/>
  <c r="X790" i="7"/>
  <c r="W790" i="7"/>
  <c r="S791" i="7"/>
  <c r="W791" i="7" s="1"/>
  <c r="V791" i="7"/>
  <c r="X792" i="7"/>
  <c r="W792" i="7"/>
  <c r="X795" i="7"/>
  <c r="W795" i="7"/>
  <c r="S796" i="7"/>
  <c r="V796" i="7"/>
  <c r="X799" i="7"/>
  <c r="W799" i="7"/>
  <c r="S800" i="7"/>
  <c r="V800" i="7"/>
  <c r="X802" i="7"/>
  <c r="W802" i="7"/>
  <c r="W803" i="7"/>
  <c r="S804" i="7"/>
  <c r="V804" i="7"/>
  <c r="S807" i="7"/>
  <c r="V807" i="7"/>
  <c r="S808" i="7"/>
  <c r="W808" i="7" s="1"/>
  <c r="V808" i="7"/>
  <c r="X810" i="7"/>
  <c r="W810" i="7"/>
  <c r="S811" i="7"/>
  <c r="W811" i="7" s="1"/>
  <c r="V811" i="7"/>
  <c r="S812" i="7"/>
  <c r="W812" i="7" s="1"/>
  <c r="V812" i="7"/>
  <c r="X816" i="7"/>
  <c r="W816" i="7"/>
  <c r="X820" i="7"/>
  <c r="X822" i="7"/>
  <c r="W822" i="7"/>
  <c r="X824" i="7"/>
  <c r="W824" i="7"/>
  <c r="X825" i="7"/>
  <c r="W825" i="7"/>
  <c r="S826" i="7"/>
  <c r="V826" i="7"/>
  <c r="X829" i="7"/>
  <c r="W829" i="7"/>
  <c r="S830" i="7"/>
  <c r="V830" i="7"/>
  <c r="X832" i="7"/>
  <c r="W832" i="7"/>
  <c r="S834" i="7"/>
  <c r="V834" i="7"/>
  <c r="X837" i="7"/>
  <c r="W837" i="7"/>
  <c r="X839" i="7"/>
  <c r="W839" i="7"/>
  <c r="S840" i="7"/>
  <c r="W840" i="7" s="1"/>
  <c r="V840" i="7"/>
  <c r="X843" i="7"/>
  <c r="W843" i="7"/>
  <c r="X845" i="7"/>
  <c r="W845" i="7"/>
  <c r="S846" i="7"/>
  <c r="W846" i="7" s="1"/>
  <c r="V846" i="7"/>
  <c r="X849" i="7"/>
  <c r="W849" i="7"/>
  <c r="W850" i="7"/>
  <c r="W851" i="7"/>
  <c r="S852" i="7"/>
  <c r="W852" i="7" s="1"/>
  <c r="V852" i="7"/>
  <c r="X856" i="7"/>
  <c r="W856" i="7"/>
  <c r="X858" i="7"/>
  <c r="S859" i="7"/>
  <c r="W859" i="7" s="1"/>
  <c r="V859" i="7"/>
  <c r="X864" i="7"/>
  <c r="W864" i="7"/>
  <c r="X867" i="7"/>
  <c r="W867" i="7"/>
  <c r="S868" i="7"/>
  <c r="W868" i="7" s="1"/>
  <c r="V868" i="7"/>
  <c r="N870" i="7"/>
  <c r="P870" i="7" s="1"/>
  <c r="Q870" i="7" s="1"/>
  <c r="X872" i="7"/>
  <c r="S874" i="7"/>
  <c r="W874" i="7" s="1"/>
  <c r="V874" i="7"/>
  <c r="S879" i="7"/>
  <c r="W879" i="7" s="1"/>
  <c r="V879" i="7"/>
  <c r="X882" i="7"/>
  <c r="W882" i="7"/>
  <c r="S883" i="7"/>
  <c r="W883" i="7" s="1"/>
  <c r="V883" i="7"/>
  <c r="S884" i="7"/>
  <c r="W884" i="7" s="1"/>
  <c r="V884" i="7"/>
  <c r="X887" i="7"/>
  <c r="W887" i="7"/>
  <c r="S891" i="7"/>
  <c r="W891" i="7" s="1"/>
  <c r="V891" i="7"/>
  <c r="X892" i="7"/>
  <c r="W893" i="7"/>
  <c r="S894" i="7"/>
  <c r="W894" i="7" s="1"/>
  <c r="V894" i="7"/>
  <c r="S895" i="7"/>
  <c r="W895" i="7" s="1"/>
  <c r="V895" i="7"/>
  <c r="X898" i="7"/>
  <c r="S899" i="7"/>
  <c r="W899" i="7" s="1"/>
  <c r="V899" i="7"/>
  <c r="S900" i="7"/>
  <c r="W900" i="7" s="1"/>
  <c r="V900" i="7"/>
  <c r="X902" i="7"/>
  <c r="W902" i="7"/>
  <c r="X908" i="7"/>
  <c r="X913" i="7"/>
  <c r="W913" i="7"/>
  <c r="S914" i="7"/>
  <c r="W914" i="7" s="1"/>
  <c r="V914" i="7"/>
  <c r="X915" i="7"/>
  <c r="W915" i="7"/>
  <c r="S919" i="7"/>
  <c r="W919" i="7" s="1"/>
  <c r="V919" i="7"/>
  <c r="X923" i="7"/>
  <c r="S924" i="7"/>
  <c r="V924" i="7"/>
  <c r="X928" i="7"/>
  <c r="W928" i="7"/>
  <c r="S930" i="7"/>
  <c r="W930" i="7" s="1"/>
  <c r="V930" i="7"/>
  <c r="X933" i="7"/>
  <c r="W933" i="7"/>
  <c r="X936" i="7"/>
  <c r="W936" i="7"/>
  <c r="S939" i="7"/>
  <c r="W939" i="7" s="1"/>
  <c r="V939" i="7"/>
  <c r="X943" i="7"/>
  <c r="W943" i="7"/>
  <c r="X944" i="7"/>
  <c r="W944" i="7"/>
  <c r="X946" i="7"/>
  <c r="W946" i="7"/>
  <c r="S947" i="7"/>
  <c r="W947" i="7" s="1"/>
  <c r="V947" i="7"/>
  <c r="X952" i="7"/>
  <c r="W952" i="7"/>
  <c r="S955" i="7"/>
  <c r="V955" i="7"/>
  <c r="S956" i="7"/>
  <c r="V956" i="7"/>
  <c r="X960" i="7"/>
  <c r="W960" i="7"/>
  <c r="X962" i="7"/>
  <c r="W962" i="7"/>
  <c r="S963" i="7"/>
  <c r="V963" i="7"/>
  <c r="O964" i="7"/>
  <c r="X966" i="7"/>
  <c r="W966" i="7"/>
  <c r="S967" i="7"/>
  <c r="V967" i="7"/>
  <c r="X970" i="7"/>
  <c r="W970" i="7"/>
  <c r="S971" i="7"/>
  <c r="V971" i="7"/>
  <c r="X972" i="7"/>
  <c r="W972" i="7"/>
  <c r="S976" i="7"/>
  <c r="V976" i="7"/>
  <c r="X979" i="7"/>
  <c r="W979" i="7"/>
  <c r="S980" i="7"/>
  <c r="V980" i="7"/>
  <c r="X984" i="7"/>
  <c r="W984" i="7"/>
  <c r="W985" i="7"/>
  <c r="S986" i="7"/>
  <c r="V986" i="7"/>
  <c r="X989" i="7"/>
  <c r="W989" i="7"/>
  <c r="S990" i="7"/>
  <c r="V990" i="7"/>
  <c r="X994" i="7"/>
  <c r="W994" i="7"/>
  <c r="S995" i="7"/>
  <c r="V995" i="7"/>
  <c r="X996" i="7"/>
  <c r="W996" i="7"/>
  <c r="X1001" i="7"/>
  <c r="W1001" i="7"/>
  <c r="S1002" i="7"/>
  <c r="V1002" i="7"/>
  <c r="X1005" i="7"/>
  <c r="W1005" i="7"/>
  <c r="S1006" i="7"/>
  <c r="V1006" i="7"/>
  <c r="X1008" i="7"/>
  <c r="W1008" i="7"/>
  <c r="X1011" i="7"/>
  <c r="W1011" i="7"/>
  <c r="W1012" i="7"/>
  <c r="X1017" i="7"/>
  <c r="W1017" i="7"/>
  <c r="S1018" i="7"/>
  <c r="V1018" i="7"/>
  <c r="W1022" i="7"/>
  <c r="X1022" i="7"/>
  <c r="S1023" i="7"/>
  <c r="V1023" i="7"/>
  <c r="X1024" i="7"/>
  <c r="X1027" i="7"/>
  <c r="W1027" i="7"/>
  <c r="S1028" i="7"/>
  <c r="V1028" i="7"/>
  <c r="X1030" i="7"/>
  <c r="W1030" i="7"/>
  <c r="X1032" i="7"/>
  <c r="W1032" i="7"/>
  <c r="N1034" i="7"/>
  <c r="X1035" i="7"/>
  <c r="W1035" i="7"/>
  <c r="S1036" i="7"/>
  <c r="V1036" i="7"/>
  <c r="S1038" i="7"/>
  <c r="V1038" i="7"/>
  <c r="X1040" i="7"/>
  <c r="W1040" i="7"/>
  <c r="X1042" i="7"/>
  <c r="S1043" i="7"/>
  <c r="V1043" i="7"/>
  <c r="O1044" i="7"/>
  <c r="X1045" i="7"/>
  <c r="W1045" i="7"/>
  <c r="S1046" i="7"/>
  <c r="V1046" i="7"/>
  <c r="S1047" i="7"/>
  <c r="V1047" i="7"/>
  <c r="S1050" i="7"/>
  <c r="X1053" i="7"/>
  <c r="W1053" i="7"/>
  <c r="S1054" i="7"/>
  <c r="W1054" i="7" s="1"/>
  <c r="V1054" i="7"/>
  <c r="X1057" i="7"/>
  <c r="W1057" i="7"/>
  <c r="S1058" i="7"/>
  <c r="V1058" i="7"/>
  <c r="X1061" i="7"/>
  <c r="W1061" i="7"/>
  <c r="X1064" i="7"/>
  <c r="W1064" i="7"/>
  <c r="X1067" i="7"/>
  <c r="W1067" i="7"/>
  <c r="S1071" i="7"/>
  <c r="W1071" i="7" s="1"/>
  <c r="V1071" i="7"/>
  <c r="X1073" i="7"/>
  <c r="W1073" i="7"/>
  <c r="S1074" i="7"/>
  <c r="V1074" i="7"/>
  <c r="N1075" i="7"/>
  <c r="X1076" i="7"/>
  <c r="W1076" i="7"/>
  <c r="X1079" i="7"/>
  <c r="W1079" i="7"/>
  <c r="X1080" i="7"/>
  <c r="W1080" i="7"/>
  <c r="X1082" i="7"/>
  <c r="W1082" i="7"/>
  <c r="W1083" i="7"/>
  <c r="S1084" i="7"/>
  <c r="S1087" i="7"/>
  <c r="V1087" i="7"/>
  <c r="X1090" i="7"/>
  <c r="W1090" i="7"/>
  <c r="S1091" i="7"/>
  <c r="V1091" i="7"/>
  <c r="S1095" i="7"/>
  <c r="W1095" i="7" s="1"/>
  <c r="V1095" i="7"/>
  <c r="X1097" i="7"/>
  <c r="W1097" i="7"/>
  <c r="S1099" i="7"/>
  <c r="W1099" i="7" s="1"/>
  <c r="V1099" i="7"/>
  <c r="X1101" i="7"/>
  <c r="W1101" i="7"/>
  <c r="S1102" i="7"/>
  <c r="W1102" i="7" s="1"/>
  <c r="V1102" i="7"/>
  <c r="O1103" i="7"/>
  <c r="S1104" i="7"/>
  <c r="V1104" i="7"/>
  <c r="X1108" i="7"/>
  <c r="W1108" i="7"/>
  <c r="N1110" i="7"/>
  <c r="X1111" i="7"/>
  <c r="W1111" i="7"/>
  <c r="S1112" i="7"/>
  <c r="V1112" i="7"/>
  <c r="X1114" i="7"/>
  <c r="W1114" i="7"/>
  <c r="W1115" i="7"/>
  <c r="S1116" i="7"/>
  <c r="V1116" i="7"/>
  <c r="X1119" i="7"/>
  <c r="W1119" i="7"/>
  <c r="S1120" i="7"/>
  <c r="W1120" i="7" s="1"/>
  <c r="V1120" i="7"/>
  <c r="S1124" i="7"/>
  <c r="X1130" i="7"/>
  <c r="W1130" i="7"/>
  <c r="S1131" i="7"/>
  <c r="V1131" i="7"/>
  <c r="X1132" i="7"/>
  <c r="W1132" i="7"/>
  <c r="X1133" i="7"/>
  <c r="W1133" i="7"/>
  <c r="X1136" i="7"/>
  <c r="W1136" i="7"/>
  <c r="X1138" i="7"/>
  <c r="W1138" i="7"/>
  <c r="X1140" i="7"/>
  <c r="W1140" i="7"/>
  <c r="X1143" i="7"/>
  <c r="W1143" i="7"/>
  <c r="S1144" i="7"/>
  <c r="V1144" i="7"/>
  <c r="O1145" i="7"/>
  <c r="S1146" i="7"/>
  <c r="N1147" i="7"/>
  <c r="S1148" i="7"/>
  <c r="W1148" i="7" s="1"/>
  <c r="X1150" i="7"/>
  <c r="W1150" i="7"/>
  <c r="S1151" i="7"/>
  <c r="V1151" i="7"/>
  <c r="X1153" i="7"/>
  <c r="W1153" i="7"/>
  <c r="X1155" i="7"/>
  <c r="W1155" i="7"/>
  <c r="S1158" i="7"/>
  <c r="S1163" i="7"/>
  <c r="V1163" i="7"/>
  <c r="X1165" i="7"/>
  <c r="W1165" i="7"/>
  <c r="S1166" i="7"/>
  <c r="V1166" i="7"/>
  <c r="O1167" i="7"/>
  <c r="S1169" i="7"/>
  <c r="S1170" i="7"/>
  <c r="V1170" i="7"/>
  <c r="X1173" i="7"/>
  <c r="W1173" i="7"/>
  <c r="S1174" i="7"/>
  <c r="V1174" i="7"/>
  <c r="W1177" i="7"/>
  <c r="X1180" i="7"/>
  <c r="W1180" i="7"/>
  <c r="X1185" i="7"/>
  <c r="W1185" i="7"/>
  <c r="X1188" i="7"/>
  <c r="X1192" i="7"/>
  <c r="X1196" i="7"/>
  <c r="X1200" i="7"/>
  <c r="W1201" i="7"/>
  <c r="S1202" i="7"/>
  <c r="W1202" i="7" s="1"/>
  <c r="V1202" i="7"/>
  <c r="X1204" i="7"/>
  <c r="W1204" i="7"/>
  <c r="X1208" i="7"/>
  <c r="W1208" i="7"/>
  <c r="X1211" i="7"/>
  <c r="W1211" i="7"/>
  <c r="S1212" i="7"/>
  <c r="W1212" i="7" s="1"/>
  <c r="V1212" i="7"/>
  <c r="W1215" i="7"/>
  <c r="X1221" i="7"/>
  <c r="W1221" i="7"/>
  <c r="S1222" i="7"/>
  <c r="V1222" i="7"/>
  <c r="X1224" i="7"/>
  <c r="W1224" i="7"/>
  <c r="N1226" i="7"/>
  <c r="X1227" i="7"/>
  <c r="W1227" i="7"/>
  <c r="S1228" i="7"/>
  <c r="V1228" i="7"/>
  <c r="S1231" i="7"/>
  <c r="X1234" i="7"/>
  <c r="S1235" i="7"/>
  <c r="V1235" i="7"/>
  <c r="X1236" i="7"/>
  <c r="W1236" i="7"/>
  <c r="X1239" i="7"/>
  <c r="W1239" i="7"/>
  <c r="S1241" i="7"/>
  <c r="O1242" i="7"/>
  <c r="S1243" i="7"/>
  <c r="V1243" i="7"/>
  <c r="S1244" i="7"/>
  <c r="V1244" i="7"/>
  <c r="O1245" i="7"/>
  <c r="X1246" i="7"/>
  <c r="W1246" i="7"/>
  <c r="S1247" i="7"/>
  <c r="V1247" i="7"/>
  <c r="X1252" i="7"/>
  <c r="W1252" i="7"/>
  <c r="S1255" i="7"/>
  <c r="V1255" i="7"/>
  <c r="X1257" i="7"/>
  <c r="W1257" i="7"/>
  <c r="S1258" i="7"/>
  <c r="V1258" i="7"/>
  <c r="N1259" i="7"/>
  <c r="X1260" i="7"/>
  <c r="W1260" i="7"/>
  <c r="S1263" i="7"/>
  <c r="V1263" i="7"/>
  <c r="X1265" i="7"/>
  <c r="W1265" i="7"/>
  <c r="S1266" i="7"/>
  <c r="V1266" i="7"/>
  <c r="N1267" i="7"/>
  <c r="X1268" i="7"/>
  <c r="S1271" i="7"/>
  <c r="V1271" i="7"/>
  <c r="X1276" i="7"/>
  <c r="W1276" i="7"/>
  <c r="W1278" i="7"/>
  <c r="X1278" i="7"/>
  <c r="W1279" i="7"/>
  <c r="S1282" i="7"/>
  <c r="V1282" i="7"/>
  <c r="S1283" i="7"/>
  <c r="V1283" i="7"/>
  <c r="X1287" i="7"/>
  <c r="W1287" i="7"/>
  <c r="X1289" i="7"/>
  <c r="W1289" i="7"/>
  <c r="S1290" i="7"/>
  <c r="V1290" i="7"/>
  <c r="X1293" i="7"/>
  <c r="W1293" i="7"/>
  <c r="S1294" i="7"/>
  <c r="V1294" i="7"/>
  <c r="S1298" i="7"/>
  <c r="S1300" i="7"/>
  <c r="X1301" i="7"/>
  <c r="W1301" i="7"/>
  <c r="X1303" i="7"/>
  <c r="W1303" i="7"/>
  <c r="S1304" i="7"/>
  <c r="V1304" i="7"/>
  <c r="X1307" i="7"/>
  <c r="W1307" i="7"/>
  <c r="X1310" i="7"/>
  <c r="W1310" i="7"/>
  <c r="S1311" i="7"/>
  <c r="V1311" i="7"/>
  <c r="X1315" i="7"/>
  <c r="W1315" i="7"/>
  <c r="X1320" i="7"/>
  <c r="W1320" i="7"/>
  <c r="X1324" i="7"/>
  <c r="W1324" i="7"/>
  <c r="X1327" i="7"/>
  <c r="W1327" i="7"/>
  <c r="X1329" i="7"/>
  <c r="W1329" i="7"/>
  <c r="S1331" i="7"/>
  <c r="V1331" i="7"/>
  <c r="X1334" i="7"/>
  <c r="S1335" i="7"/>
  <c r="V1335" i="7"/>
  <c r="X1338" i="7"/>
  <c r="S1339" i="7"/>
  <c r="V1339" i="7"/>
  <c r="X1341" i="7"/>
  <c r="W1341" i="7"/>
  <c r="S1342" i="7"/>
  <c r="V1342" i="7"/>
  <c r="X1349" i="7"/>
  <c r="W1349" i="7"/>
  <c r="S1350" i="7"/>
  <c r="V1350" i="7"/>
  <c r="X1353" i="7"/>
  <c r="W1353" i="7"/>
  <c r="X1355" i="7"/>
  <c r="W1355" i="7"/>
  <c r="S1356" i="7"/>
  <c r="V1356" i="7"/>
  <c r="X1358" i="7"/>
  <c r="W1358" i="7"/>
  <c r="X1361" i="7"/>
  <c r="W1361" i="7"/>
  <c r="S1362" i="7"/>
  <c r="V1362" i="7"/>
  <c r="X1364" i="7"/>
  <c r="S1366" i="7"/>
  <c r="V1366" i="7"/>
  <c r="X1372" i="7"/>
  <c r="W1372" i="7"/>
  <c r="X1376" i="7"/>
  <c r="W1376" i="7"/>
  <c r="X1380" i="7"/>
  <c r="W1380" i="7"/>
  <c r="X1384" i="7"/>
  <c r="W1384" i="7"/>
  <c r="X1388" i="7"/>
  <c r="W1388" i="7"/>
  <c r="X1392" i="7"/>
  <c r="W1392" i="7"/>
  <c r="S1394" i="7"/>
  <c r="V1394" i="7"/>
  <c r="X1397" i="7"/>
  <c r="W1397" i="7"/>
  <c r="X1398" i="7"/>
  <c r="S1399" i="7"/>
  <c r="V1399" i="7"/>
  <c r="X1403" i="7"/>
  <c r="W1403" i="7"/>
  <c r="S1404" i="7"/>
  <c r="V1404" i="7"/>
  <c r="S1407" i="7"/>
  <c r="X1410" i="7"/>
  <c r="X1412" i="7"/>
  <c r="W1412" i="7"/>
  <c r="X1416" i="7"/>
  <c r="W1416" i="7"/>
  <c r="X1418" i="7"/>
  <c r="W1418" i="7"/>
  <c r="S1419" i="7"/>
  <c r="V1419" i="7"/>
  <c r="X1422" i="7"/>
  <c r="W1422" i="7"/>
  <c r="S1423" i="7"/>
  <c r="V1423" i="7"/>
  <c r="X1425" i="7"/>
  <c r="W1425" i="7"/>
  <c r="X1429" i="7"/>
  <c r="W1429" i="7"/>
  <c r="X1430" i="7"/>
  <c r="S1431" i="7"/>
  <c r="V1431" i="7"/>
  <c r="X1434" i="7"/>
  <c r="X1436" i="7"/>
  <c r="W1436" i="7"/>
  <c r="X1440" i="7"/>
  <c r="W1440" i="7"/>
  <c r="X1442" i="7"/>
  <c r="W1442" i="7"/>
  <c r="S1443" i="7"/>
  <c r="V1443" i="7"/>
  <c r="X1446" i="7"/>
  <c r="S1447" i="7"/>
  <c r="W1447" i="7" s="1"/>
  <c r="V1447" i="7"/>
  <c r="X1449" i="7"/>
  <c r="W1449" i="7"/>
  <c r="X1452" i="7"/>
  <c r="W1452" i="7"/>
  <c r="W1453" i="7"/>
  <c r="S1454" i="7"/>
  <c r="V1454" i="7"/>
  <c r="X1457" i="7"/>
  <c r="W1457" i="7"/>
  <c r="S1458" i="7"/>
  <c r="W1458" i="7" s="1"/>
  <c r="V1458" i="7"/>
  <c r="X1463" i="7"/>
  <c r="W1463" i="7"/>
  <c r="S1464" i="7"/>
  <c r="W1464" i="7" s="1"/>
  <c r="V1464" i="7"/>
  <c r="X1468" i="7"/>
  <c r="W1468" i="7"/>
  <c r="X1470" i="7"/>
  <c r="S1471" i="7"/>
  <c r="W1471" i="7" s="1"/>
  <c r="V1471" i="7"/>
  <c r="X1473" i="7"/>
  <c r="W1473" i="7"/>
  <c r="S1474" i="7"/>
  <c r="W1474" i="7" s="1"/>
  <c r="V1474" i="7"/>
  <c r="X1476" i="7"/>
  <c r="W1476" i="7"/>
  <c r="X1479" i="7"/>
  <c r="W1479" i="7"/>
  <c r="S1480" i="7"/>
  <c r="W1480" i="7" s="1"/>
  <c r="V1480" i="7"/>
  <c r="X1483" i="7"/>
  <c r="W1483" i="7"/>
  <c r="V1481" i="7"/>
  <c r="V1465" i="7"/>
  <c r="V1449" i="7"/>
  <c r="V1433" i="7"/>
  <c r="V1417" i="7"/>
  <c r="V1401" i="7"/>
  <c r="V1385" i="7"/>
  <c r="V1369" i="7"/>
  <c r="V1353" i="7"/>
  <c r="V1337" i="7"/>
  <c r="V1321" i="7"/>
  <c r="V1305" i="7"/>
  <c r="V1273" i="7"/>
  <c r="V1257" i="7"/>
  <c r="V1225" i="7"/>
  <c r="V1209" i="7"/>
  <c r="V1193" i="7"/>
  <c r="V1161" i="7"/>
  <c r="V1145" i="7"/>
  <c r="V1129" i="7"/>
  <c r="V1113" i="7"/>
  <c r="V1097" i="7"/>
  <c r="V1065" i="7"/>
  <c r="V1049" i="7"/>
  <c r="V1033" i="7"/>
  <c r="V1017" i="7"/>
  <c r="V1001" i="7"/>
  <c r="V985" i="7"/>
  <c r="V969" i="7"/>
  <c r="V953" i="7"/>
  <c r="V937" i="7"/>
  <c r="V921" i="7"/>
  <c r="V905" i="7"/>
  <c r="V889" i="7"/>
  <c r="V873" i="7"/>
  <c r="V857" i="7"/>
  <c r="V793" i="7"/>
  <c r="S940" i="7"/>
  <c r="V940" i="7"/>
  <c r="X945" i="7"/>
  <c r="W945" i="7"/>
  <c r="X947" i="7"/>
  <c r="S948" i="7"/>
  <c r="V948" i="7"/>
  <c r="S950" i="7"/>
  <c r="V950" i="7"/>
  <c r="X953" i="7"/>
  <c r="W953" i="7"/>
  <c r="S954" i="7"/>
  <c r="V954" i="7"/>
  <c r="X955" i="7"/>
  <c r="W955" i="7"/>
  <c r="W956" i="7"/>
  <c r="S958" i="7"/>
  <c r="V958" i="7"/>
  <c r="X961" i="7"/>
  <c r="W961" i="7"/>
  <c r="X963" i="7"/>
  <c r="W963" i="7"/>
  <c r="X965" i="7"/>
  <c r="W965" i="7"/>
  <c r="X967" i="7"/>
  <c r="W967" i="7"/>
  <c r="S968" i="7"/>
  <c r="V968" i="7"/>
  <c r="X971" i="7"/>
  <c r="W971" i="7"/>
  <c r="X973" i="7"/>
  <c r="W973" i="7"/>
  <c r="S974" i="7"/>
  <c r="V974" i="7"/>
  <c r="X976" i="7"/>
  <c r="W976" i="7"/>
  <c r="X980" i="7"/>
  <c r="W980" i="7"/>
  <c r="W981" i="7"/>
  <c r="S982" i="7"/>
  <c r="V982" i="7"/>
  <c r="X986" i="7"/>
  <c r="W986" i="7"/>
  <c r="S987" i="7"/>
  <c r="V987" i="7"/>
  <c r="W990" i="7"/>
  <c r="X990" i="7"/>
  <c r="S991" i="7"/>
  <c r="V991" i="7"/>
  <c r="X995" i="7"/>
  <c r="W995" i="7"/>
  <c r="X997" i="7"/>
  <c r="W997" i="7"/>
  <c r="S998" i="7"/>
  <c r="V998" i="7"/>
  <c r="S999" i="7"/>
  <c r="V999" i="7"/>
  <c r="X1002" i="7"/>
  <c r="W1002" i="7"/>
  <c r="S1003" i="7"/>
  <c r="V1003" i="7"/>
  <c r="W1006" i="7"/>
  <c r="X1006" i="7"/>
  <c r="S1007" i="7"/>
  <c r="V1007" i="7"/>
  <c r="S1015" i="7"/>
  <c r="V1015" i="7"/>
  <c r="X1018" i="7"/>
  <c r="W1018" i="7"/>
  <c r="S1019" i="7"/>
  <c r="V1019" i="7"/>
  <c r="S1020" i="7"/>
  <c r="V1020" i="7"/>
  <c r="X1023" i="7"/>
  <c r="W1023" i="7"/>
  <c r="X1028" i="7"/>
  <c r="W1028" i="7"/>
  <c r="S1031" i="7"/>
  <c r="V1031" i="7"/>
  <c r="X1033" i="7"/>
  <c r="W1033" i="7"/>
  <c r="X1036" i="7"/>
  <c r="W1036" i="7"/>
  <c r="X1038" i="7"/>
  <c r="W1038" i="7"/>
  <c r="S1039" i="7"/>
  <c r="V1039" i="7"/>
  <c r="X1043" i="7"/>
  <c r="W1043" i="7"/>
  <c r="X1046" i="7"/>
  <c r="W1046" i="7"/>
  <c r="W1047" i="7"/>
  <c r="S1048" i="7"/>
  <c r="V1048" i="7"/>
  <c r="X1050" i="7"/>
  <c r="W1050" i="7"/>
  <c r="S1051" i="7"/>
  <c r="V1051" i="7"/>
  <c r="X1054" i="7"/>
  <c r="S1055" i="7"/>
  <c r="V1055" i="7"/>
  <c r="X1058" i="7"/>
  <c r="W1058" i="7"/>
  <c r="S1059" i="7"/>
  <c r="V1059" i="7"/>
  <c r="X1065" i="7"/>
  <c r="W1065" i="7"/>
  <c r="X1071" i="7"/>
  <c r="X1074" i="7"/>
  <c r="W1074" i="7"/>
  <c r="X1077" i="7"/>
  <c r="W1077" i="7"/>
  <c r="W1084" i="7"/>
  <c r="X1087" i="7"/>
  <c r="W1087" i="7"/>
  <c r="S1088" i="7"/>
  <c r="V1088" i="7"/>
  <c r="X1091" i="7"/>
  <c r="W1091" i="7"/>
  <c r="S1092" i="7"/>
  <c r="V1092" i="7"/>
  <c r="X1095" i="7"/>
  <c r="S1098" i="7"/>
  <c r="V1098" i="7"/>
  <c r="X1099" i="7"/>
  <c r="S1100" i="7"/>
  <c r="V1100" i="7"/>
  <c r="X1102" i="7"/>
  <c r="X1104" i="7"/>
  <c r="W1104" i="7"/>
  <c r="W1105" i="7"/>
  <c r="S1106" i="7"/>
  <c r="V1106" i="7"/>
  <c r="X1109" i="7"/>
  <c r="W1109" i="7"/>
  <c r="X1112" i="7"/>
  <c r="W1112" i="7"/>
  <c r="W1113" i="7"/>
  <c r="X1116" i="7"/>
  <c r="W1116" i="7"/>
  <c r="X1120" i="7"/>
  <c r="W1121" i="7"/>
  <c r="S1122" i="7"/>
  <c r="V1122" i="7"/>
  <c r="X1124" i="7"/>
  <c r="W1124" i="7"/>
  <c r="S1126" i="7"/>
  <c r="V1126" i="7"/>
  <c r="S1127" i="7"/>
  <c r="V1127" i="7"/>
  <c r="S1128" i="7"/>
  <c r="V1128" i="7"/>
  <c r="X1131" i="7"/>
  <c r="W1131" i="7"/>
  <c r="S1139" i="7"/>
  <c r="V1139" i="7"/>
  <c r="X1141" i="7"/>
  <c r="W1141" i="7"/>
  <c r="X1144" i="7"/>
  <c r="W1144" i="7"/>
  <c r="X1146" i="7"/>
  <c r="W1146" i="7"/>
  <c r="X1148" i="7"/>
  <c r="X1151" i="7"/>
  <c r="W1151" i="7"/>
  <c r="S1152" i="7"/>
  <c r="V1152" i="7"/>
  <c r="X1158" i="7"/>
  <c r="W1158" i="7"/>
  <c r="S1159" i="7"/>
  <c r="V1159" i="7"/>
  <c r="X1161" i="7"/>
  <c r="W1161" i="7"/>
  <c r="X1163" i="7"/>
  <c r="W1163" i="7"/>
  <c r="X1166" i="7"/>
  <c r="W1166" i="7"/>
  <c r="X1169" i="7"/>
  <c r="W1169" i="7"/>
  <c r="W1170" i="7"/>
  <c r="S1171" i="7"/>
  <c r="V1171" i="7"/>
  <c r="X1174" i="7"/>
  <c r="W1174" i="7"/>
  <c r="S1175" i="7"/>
  <c r="V1175" i="7"/>
  <c r="S1178" i="7"/>
  <c r="V1178" i="7"/>
  <c r="X1181" i="7"/>
  <c r="W1181" i="7"/>
  <c r="S1182" i="7"/>
  <c r="V1182" i="7"/>
  <c r="S1183" i="7"/>
  <c r="V1183" i="7"/>
  <c r="S1186" i="7"/>
  <c r="V1186" i="7"/>
  <c r="X1189" i="7"/>
  <c r="W1189" i="7"/>
  <c r="S1190" i="7"/>
  <c r="V1190" i="7"/>
  <c r="X1193" i="7"/>
  <c r="W1193" i="7"/>
  <c r="S1194" i="7"/>
  <c r="V1194" i="7"/>
  <c r="X1197" i="7"/>
  <c r="W1197" i="7"/>
  <c r="S1198" i="7"/>
  <c r="V1198" i="7"/>
  <c r="X1202" i="7"/>
  <c r="S1203" i="7"/>
  <c r="V1203" i="7"/>
  <c r="X1205" i="7"/>
  <c r="W1205" i="7"/>
  <c r="S1206" i="7"/>
  <c r="V1206" i="7"/>
  <c r="X1212" i="7"/>
  <c r="S1218" i="7"/>
  <c r="V1218" i="7"/>
  <c r="S1219" i="7"/>
  <c r="V1219" i="7"/>
  <c r="X1222" i="7"/>
  <c r="W1222" i="7"/>
  <c r="X1225" i="7"/>
  <c r="W1225" i="7"/>
  <c r="X1228" i="7"/>
  <c r="W1228" i="7"/>
  <c r="X1231" i="7"/>
  <c r="W1231" i="7"/>
  <c r="S1232" i="7"/>
  <c r="V1232" i="7"/>
  <c r="X1235" i="7"/>
  <c r="W1235" i="7"/>
  <c r="X1241" i="7"/>
  <c r="W1241" i="7"/>
  <c r="X1243" i="7"/>
  <c r="W1243" i="7"/>
  <c r="W1244" i="7"/>
  <c r="X1247" i="7"/>
  <c r="W1247" i="7"/>
  <c r="X1249" i="7"/>
  <c r="W1249" i="7"/>
  <c r="S1250" i="7"/>
  <c r="V1250" i="7"/>
  <c r="X1255" i="7"/>
  <c r="W1255" i="7"/>
  <c r="S1256" i="7"/>
  <c r="V1256" i="7"/>
  <c r="X1258" i="7"/>
  <c r="W1258" i="7"/>
  <c r="X1263" i="7"/>
  <c r="W1263" i="7"/>
  <c r="S1264" i="7"/>
  <c r="V1264" i="7"/>
  <c r="X1266" i="7"/>
  <c r="W1266" i="7"/>
  <c r="X1271" i="7"/>
  <c r="W1271" i="7"/>
  <c r="S1272" i="7"/>
  <c r="V1272" i="7"/>
  <c r="S1274" i="7"/>
  <c r="V1274" i="7"/>
  <c r="X1277" i="7"/>
  <c r="W1277" i="7"/>
  <c r="S1280" i="7"/>
  <c r="V1280" i="7"/>
  <c r="X1282" i="7"/>
  <c r="W1282" i="7"/>
  <c r="W1283" i="7"/>
  <c r="S1284" i="7"/>
  <c r="V1284" i="7"/>
  <c r="X1290" i="7"/>
  <c r="W1290" i="7"/>
  <c r="S1291" i="7"/>
  <c r="V1291" i="7"/>
  <c r="X1294" i="7"/>
  <c r="W1294" i="7"/>
  <c r="S1295" i="7"/>
  <c r="V1295" i="7"/>
  <c r="S1296" i="7"/>
  <c r="V1296" i="7"/>
  <c r="X1298" i="7"/>
  <c r="W1298" i="7"/>
  <c r="X1300" i="7"/>
  <c r="W1300" i="7"/>
  <c r="X1304" i="7"/>
  <c r="W1304" i="7"/>
  <c r="S1308" i="7"/>
  <c r="V1308" i="7"/>
  <c r="X1311" i="7"/>
  <c r="W1311" i="7"/>
  <c r="S1312" i="7"/>
  <c r="V1312" i="7"/>
  <c r="X1313" i="7"/>
  <c r="W1313" i="7"/>
  <c r="S1316" i="7"/>
  <c r="V1316" i="7"/>
  <c r="X1317" i="7"/>
  <c r="W1317" i="7"/>
  <c r="S1318" i="7"/>
  <c r="V1318" i="7"/>
  <c r="X1321" i="7"/>
  <c r="W1321" i="7"/>
  <c r="S1322" i="7"/>
  <c r="V1322" i="7"/>
  <c r="X1325" i="7"/>
  <c r="W1325" i="7"/>
  <c r="S1326" i="7"/>
  <c r="V1326" i="7"/>
  <c r="X1331" i="7"/>
  <c r="W1331" i="7"/>
  <c r="S1332" i="7"/>
  <c r="V1332" i="7"/>
  <c r="X1335" i="7"/>
  <c r="W1335" i="7"/>
  <c r="S1336" i="7"/>
  <c r="V1336" i="7"/>
  <c r="X1339" i="7"/>
  <c r="W1339" i="7"/>
  <c r="S1340" i="7"/>
  <c r="V1340" i="7"/>
  <c r="X1342" i="7"/>
  <c r="W1342" i="7"/>
  <c r="S1343" i="7"/>
  <c r="V1343" i="7"/>
  <c r="X1345" i="7"/>
  <c r="W1345" i="7"/>
  <c r="S1346" i="7"/>
  <c r="V1346" i="7"/>
  <c r="X1350" i="7"/>
  <c r="W1350" i="7"/>
  <c r="S1351" i="7"/>
  <c r="V1351" i="7"/>
  <c r="X1356" i="7"/>
  <c r="W1356" i="7"/>
  <c r="X1362" i="7"/>
  <c r="W1362" i="7"/>
  <c r="S1363" i="7"/>
  <c r="V1363" i="7"/>
  <c r="X1365" i="7"/>
  <c r="W1365" i="7"/>
  <c r="W1366" i="7"/>
  <c r="S1367" i="7"/>
  <c r="V1367" i="7"/>
  <c r="X1369" i="7"/>
  <c r="W1369" i="7"/>
  <c r="S1370" i="7"/>
  <c r="V1370" i="7"/>
  <c r="X1373" i="7"/>
  <c r="W1373" i="7"/>
  <c r="S1374" i="7"/>
  <c r="V1374" i="7"/>
  <c r="X1377" i="7"/>
  <c r="W1377" i="7"/>
  <c r="S1378" i="7"/>
  <c r="V1378" i="7"/>
  <c r="X1381" i="7"/>
  <c r="W1381" i="7"/>
  <c r="S1382" i="7"/>
  <c r="V1382" i="7"/>
  <c r="X1385" i="7"/>
  <c r="W1385" i="7"/>
  <c r="S1386" i="7"/>
  <c r="V1386" i="7"/>
  <c r="X1389" i="7"/>
  <c r="W1389" i="7"/>
  <c r="S1390" i="7"/>
  <c r="V1390" i="7"/>
  <c r="X1393" i="7"/>
  <c r="W1393" i="7"/>
  <c r="W1394" i="7"/>
  <c r="S1395" i="7"/>
  <c r="V1395" i="7"/>
  <c r="S1396" i="7"/>
  <c r="V1396" i="7"/>
  <c r="X1399" i="7"/>
  <c r="W1399" i="7"/>
  <c r="X1401" i="7"/>
  <c r="W1401" i="7"/>
  <c r="S1402" i="7"/>
  <c r="V1402" i="7"/>
  <c r="X1404" i="7"/>
  <c r="W1404" i="7"/>
  <c r="X1407" i="7"/>
  <c r="W1407" i="7"/>
  <c r="S1408" i="7"/>
  <c r="V1408" i="7"/>
  <c r="W1413" i="7"/>
  <c r="S1414" i="7"/>
  <c r="V1414" i="7"/>
  <c r="X1419" i="7"/>
  <c r="W1419" i="7"/>
  <c r="S1420" i="7"/>
  <c r="V1420" i="7"/>
  <c r="X1423" i="7"/>
  <c r="W1423" i="7"/>
  <c r="S1424" i="7"/>
  <c r="V1424" i="7"/>
  <c r="X1431" i="7"/>
  <c r="W1431" i="7"/>
  <c r="S1432" i="7"/>
  <c r="V1432" i="7"/>
  <c r="S1435" i="7"/>
  <c r="V1435" i="7"/>
  <c r="X1437" i="7"/>
  <c r="W1437" i="7"/>
  <c r="S1438" i="7"/>
  <c r="V1438" i="7"/>
  <c r="X1443" i="7"/>
  <c r="W1443" i="7"/>
  <c r="X1447" i="7"/>
  <c r="S1448" i="7"/>
  <c r="V1448" i="7"/>
  <c r="X1450" i="7"/>
  <c r="W1450" i="7"/>
  <c r="X1454" i="7"/>
  <c r="W1454" i="7"/>
  <c r="S1455" i="7"/>
  <c r="X1458" i="7"/>
  <c r="S1459" i="7"/>
  <c r="V1459" i="7"/>
  <c r="X1460" i="7"/>
  <c r="W1460" i="7"/>
  <c r="N1462" i="7"/>
  <c r="S1462" i="7"/>
  <c r="X1464" i="7"/>
  <c r="N1466" i="7"/>
  <c r="S1466" i="7"/>
  <c r="X1469" i="7"/>
  <c r="W1469" i="7"/>
  <c r="X1471" i="7"/>
  <c r="X1474" i="7"/>
  <c r="X1477" i="7"/>
  <c r="W1477" i="7"/>
  <c r="S1478" i="7"/>
  <c r="V1478" i="7"/>
  <c r="X1480" i="7"/>
  <c r="V1477" i="7"/>
  <c r="V1461" i="7"/>
  <c r="V1445" i="7"/>
  <c r="V1429" i="7"/>
  <c r="V1413" i="7"/>
  <c r="V1397" i="7"/>
  <c r="V1381" i="7"/>
  <c r="V1365" i="7"/>
  <c r="V1349" i="7"/>
  <c r="V1333" i="7"/>
  <c r="V1317" i="7"/>
  <c r="V1301" i="7"/>
  <c r="V1285" i="7"/>
  <c r="V1269" i="7"/>
  <c r="V1253" i="7"/>
  <c r="V1237" i="7"/>
  <c r="V1221" i="7"/>
  <c r="V1205" i="7"/>
  <c r="V1189" i="7"/>
  <c r="V1173" i="7"/>
  <c r="V1157" i="7"/>
  <c r="V1141" i="7"/>
  <c r="V1125" i="7"/>
  <c r="V1109" i="7"/>
  <c r="V1093" i="7"/>
  <c r="V1077" i="7"/>
  <c r="V1061" i="7"/>
  <c r="V1045" i="7"/>
  <c r="V1029" i="7"/>
  <c r="V1013" i="7"/>
  <c r="V997" i="7"/>
  <c r="V981" i="7"/>
  <c r="V965" i="7"/>
  <c r="V949" i="7"/>
  <c r="V933" i="7"/>
  <c r="S890" i="7"/>
  <c r="W890" i="7" s="1"/>
  <c r="V890" i="7"/>
  <c r="X896" i="7"/>
  <c r="W896" i="7"/>
  <c r="X901" i="7"/>
  <c r="W901" i="7"/>
  <c r="X903" i="7"/>
  <c r="W903" i="7"/>
  <c r="S904" i="7"/>
  <c r="W904" i="7" s="1"/>
  <c r="V904" i="7"/>
  <c r="X906" i="7"/>
  <c r="W906" i="7"/>
  <c r="S907" i="7"/>
  <c r="W907" i="7" s="1"/>
  <c r="V907" i="7"/>
  <c r="X909" i="7"/>
  <c r="W909" i="7"/>
  <c r="S910" i="7"/>
  <c r="W910" i="7" s="1"/>
  <c r="V910" i="7"/>
  <c r="X911" i="7"/>
  <c r="W911" i="7"/>
  <c r="S912" i="7"/>
  <c r="W912" i="7" s="1"/>
  <c r="V912" i="7"/>
  <c r="X916" i="7"/>
  <c r="W916" i="7"/>
  <c r="W917" i="7"/>
  <c r="S918" i="7"/>
  <c r="W918" i="7" s="1"/>
  <c r="V918" i="7"/>
  <c r="X920" i="7"/>
  <c r="W920" i="7"/>
  <c r="X922" i="7"/>
  <c r="W922" i="7"/>
  <c r="W926" i="7"/>
  <c r="X926" i="7"/>
  <c r="S927" i="7"/>
  <c r="W927" i="7" s="1"/>
  <c r="V927" i="7"/>
  <c r="X929" i="7"/>
  <c r="W929" i="7"/>
  <c r="X931" i="7"/>
  <c r="W931" i="7"/>
  <c r="S932" i="7"/>
  <c r="W932" i="7" s="1"/>
  <c r="V932" i="7"/>
  <c r="X934" i="7"/>
  <c r="W934" i="7"/>
  <c r="S935" i="7"/>
  <c r="V935" i="7"/>
  <c r="X940" i="7"/>
  <c r="W940" i="7"/>
  <c r="W941" i="7"/>
  <c r="S942" i="7"/>
  <c r="W942" i="7" s="1"/>
  <c r="V942" i="7"/>
  <c r="X948" i="7"/>
  <c r="W948" i="7"/>
  <c r="X950" i="7"/>
  <c r="W950" i="7"/>
  <c r="S951" i="7"/>
  <c r="V951" i="7"/>
  <c r="X954" i="7"/>
  <c r="W954" i="7"/>
  <c r="X957" i="7"/>
  <c r="W957" i="7"/>
  <c r="W958" i="7"/>
  <c r="S959" i="7"/>
  <c r="V959" i="7"/>
  <c r="S964" i="7"/>
  <c r="W964" i="7" s="1"/>
  <c r="V964" i="7"/>
  <c r="X968" i="7"/>
  <c r="W968" i="7"/>
  <c r="X974" i="7"/>
  <c r="W974" i="7"/>
  <c r="S975" i="7"/>
  <c r="V975" i="7"/>
  <c r="X977" i="7"/>
  <c r="W977" i="7"/>
  <c r="S978" i="7"/>
  <c r="W978" i="7" s="1"/>
  <c r="V978" i="7"/>
  <c r="X982" i="7"/>
  <c r="W982" i="7"/>
  <c r="S983" i="7"/>
  <c r="W983" i="7" s="1"/>
  <c r="V983" i="7"/>
  <c r="X987" i="7"/>
  <c r="W987" i="7"/>
  <c r="S988" i="7"/>
  <c r="W988" i="7" s="1"/>
  <c r="V988" i="7"/>
  <c r="X991" i="7"/>
  <c r="W991" i="7"/>
  <c r="S992" i="7"/>
  <c r="V992" i="7"/>
  <c r="X998" i="7"/>
  <c r="W998" i="7"/>
  <c r="W999" i="7"/>
  <c r="S1000" i="7"/>
  <c r="V1000" i="7"/>
  <c r="X1003" i="7"/>
  <c r="W1003" i="7"/>
  <c r="S1004" i="7"/>
  <c r="W1004" i="7" s="1"/>
  <c r="V1004" i="7"/>
  <c r="X1007" i="7"/>
  <c r="W1007" i="7"/>
  <c r="X1009" i="7"/>
  <c r="W1009" i="7"/>
  <c r="S1010" i="7"/>
  <c r="W1010" i="7" s="1"/>
  <c r="V1010" i="7"/>
  <c r="X1013" i="7"/>
  <c r="W1013" i="7"/>
  <c r="S1014" i="7"/>
  <c r="W1014" i="7" s="1"/>
  <c r="V1014" i="7"/>
  <c r="X1015" i="7"/>
  <c r="W1015" i="7"/>
  <c r="S1016" i="7"/>
  <c r="W1016" i="7" s="1"/>
  <c r="V1016" i="7"/>
  <c r="X1019" i="7"/>
  <c r="W1019" i="7"/>
  <c r="X1020" i="7"/>
  <c r="W1020" i="7"/>
  <c r="X1025" i="7"/>
  <c r="W1025" i="7"/>
  <c r="S1026" i="7"/>
  <c r="V1026" i="7"/>
  <c r="O1031" i="7"/>
  <c r="X1031" i="7"/>
  <c r="W1031" i="7"/>
  <c r="S1034" i="7"/>
  <c r="W1034" i="7" s="1"/>
  <c r="V1034" i="7"/>
  <c r="X1037" i="7"/>
  <c r="W1037" i="7"/>
  <c r="X1039" i="7"/>
  <c r="W1039" i="7"/>
  <c r="X1041" i="7"/>
  <c r="W1041" i="7"/>
  <c r="S1044" i="7"/>
  <c r="W1044" i="7" s="1"/>
  <c r="V1044" i="7"/>
  <c r="X1048" i="7"/>
  <c r="W1048" i="7"/>
  <c r="X1051" i="7"/>
  <c r="W1051" i="7"/>
  <c r="S1052" i="7"/>
  <c r="W1052" i="7" s="1"/>
  <c r="V1052" i="7"/>
  <c r="X1055" i="7"/>
  <c r="W1055" i="7"/>
  <c r="S1056" i="7"/>
  <c r="W1056" i="7" s="1"/>
  <c r="V1056" i="7"/>
  <c r="X1059" i="7"/>
  <c r="W1059" i="7"/>
  <c r="S1060" i="7"/>
  <c r="W1060" i="7" s="1"/>
  <c r="V1060" i="7"/>
  <c r="X1062" i="7"/>
  <c r="W1062" i="7"/>
  <c r="S1063" i="7"/>
  <c r="W1063" i="7" s="1"/>
  <c r="V1063" i="7"/>
  <c r="S1066" i="7"/>
  <c r="W1066" i="7" s="1"/>
  <c r="X1069" i="7"/>
  <c r="W1069" i="7"/>
  <c r="S1070" i="7"/>
  <c r="W1070" i="7" s="1"/>
  <c r="V1070" i="7"/>
  <c r="S1072" i="7"/>
  <c r="W1072" i="7" s="1"/>
  <c r="V1072" i="7"/>
  <c r="S1075" i="7"/>
  <c r="W1075" i="7" s="1"/>
  <c r="V1075" i="7"/>
  <c r="S1078" i="7"/>
  <c r="W1078" i="7" s="1"/>
  <c r="X1081" i="7"/>
  <c r="W1081" i="7"/>
  <c r="X1085" i="7"/>
  <c r="W1085" i="7"/>
  <c r="S1086" i="7"/>
  <c r="W1086" i="7" s="1"/>
  <c r="V1086" i="7"/>
  <c r="X1088" i="7"/>
  <c r="W1088" i="7"/>
  <c r="X1092" i="7"/>
  <c r="W1092" i="7"/>
  <c r="S1094" i="7"/>
  <c r="W1094" i="7" s="1"/>
  <c r="V1094" i="7"/>
  <c r="S1096" i="7"/>
  <c r="W1096" i="7" s="1"/>
  <c r="V1096" i="7"/>
  <c r="X1098" i="7"/>
  <c r="W1098" i="7"/>
  <c r="X1100" i="7"/>
  <c r="W1100" i="7"/>
  <c r="S1103" i="7"/>
  <c r="V1103" i="7"/>
  <c r="X1106" i="7"/>
  <c r="W1106" i="7"/>
  <c r="S1107" i="7"/>
  <c r="W1107" i="7" s="1"/>
  <c r="V1107" i="7"/>
  <c r="S1110" i="7"/>
  <c r="W1110" i="7" s="1"/>
  <c r="V1110" i="7"/>
  <c r="X1117" i="7"/>
  <c r="W1117" i="7"/>
  <c r="S1118" i="7"/>
  <c r="W1118" i="7" s="1"/>
  <c r="V1118" i="7"/>
  <c r="X1122" i="7"/>
  <c r="W1122" i="7"/>
  <c r="S1123" i="7"/>
  <c r="W1123" i="7" s="1"/>
  <c r="V1123" i="7"/>
  <c r="X1125" i="7"/>
  <c r="W1125" i="7"/>
  <c r="W1126" i="7"/>
  <c r="W1127" i="7"/>
  <c r="W1128" i="7"/>
  <c r="W1134" i="7"/>
  <c r="X1134" i="7"/>
  <c r="S1135" i="7"/>
  <c r="W1135" i="7" s="1"/>
  <c r="V1135" i="7"/>
  <c r="X1137" i="7"/>
  <c r="W1137" i="7"/>
  <c r="X1139" i="7"/>
  <c r="W1139" i="7"/>
  <c r="S1142" i="7"/>
  <c r="W1142" i="7" s="1"/>
  <c r="S1147" i="7"/>
  <c r="V1147" i="7"/>
  <c r="X1149" i="7"/>
  <c r="W1149" i="7"/>
  <c r="X1152" i="7"/>
  <c r="W1152" i="7"/>
  <c r="X1154" i="7"/>
  <c r="W1154" i="7"/>
  <c r="X1156" i="7"/>
  <c r="W1156" i="7"/>
  <c r="X1159" i="7"/>
  <c r="W1159" i="7"/>
  <c r="S1160" i="7"/>
  <c r="W1160" i="7" s="1"/>
  <c r="V1160" i="7"/>
  <c r="S1162" i="7"/>
  <c r="S1164" i="7"/>
  <c r="W1164" i="7" s="1"/>
  <c r="S1167" i="7"/>
  <c r="V1167" i="7"/>
  <c r="S1168" i="7"/>
  <c r="W1168" i="7" s="1"/>
  <c r="V1168" i="7"/>
  <c r="X1171" i="7"/>
  <c r="W1171" i="7"/>
  <c r="S1172" i="7"/>
  <c r="V1172" i="7"/>
  <c r="X1175" i="7"/>
  <c r="W1175" i="7"/>
  <c r="S1176" i="7"/>
  <c r="W1176" i="7" s="1"/>
  <c r="V1176" i="7"/>
  <c r="N1178" i="7"/>
  <c r="X1178" i="7"/>
  <c r="W1178" i="7"/>
  <c r="S1179" i="7"/>
  <c r="V1179" i="7"/>
  <c r="X1182" i="7"/>
  <c r="W1182" i="7"/>
  <c r="W1183" i="7"/>
  <c r="S1184" i="7"/>
  <c r="W1184" i="7" s="1"/>
  <c r="V1184" i="7"/>
  <c r="X1186" i="7"/>
  <c r="W1186" i="7"/>
  <c r="S1187" i="7"/>
  <c r="W1187" i="7" s="1"/>
  <c r="V1187" i="7"/>
  <c r="X1190" i="7"/>
  <c r="W1190" i="7"/>
  <c r="S1191" i="7"/>
  <c r="W1191" i="7" s="1"/>
  <c r="V1191" i="7"/>
  <c r="X1194" i="7"/>
  <c r="W1194" i="7"/>
  <c r="S1195" i="7"/>
  <c r="W1195" i="7" s="1"/>
  <c r="V1195" i="7"/>
  <c r="X1198" i="7"/>
  <c r="W1198" i="7"/>
  <c r="S1199" i="7"/>
  <c r="W1199" i="7" s="1"/>
  <c r="V1199" i="7"/>
  <c r="X1203" i="7"/>
  <c r="W1203" i="7"/>
  <c r="X1206" i="7"/>
  <c r="W1206" i="7"/>
  <c r="S1207" i="7"/>
  <c r="W1207" i="7" s="1"/>
  <c r="V1207" i="7"/>
  <c r="O1209" i="7"/>
  <c r="X1209" i="7"/>
  <c r="W1209" i="7"/>
  <c r="S1210" i="7"/>
  <c r="W1210" i="7" s="1"/>
  <c r="V1210" i="7"/>
  <c r="X1213" i="7"/>
  <c r="W1213" i="7"/>
  <c r="S1214" i="7"/>
  <c r="V1214" i="7"/>
  <c r="X1216" i="7"/>
  <c r="W1216" i="7"/>
  <c r="W1217" i="7"/>
  <c r="X1218" i="7"/>
  <c r="W1218" i="7"/>
  <c r="W1219" i="7"/>
  <c r="S1220" i="7"/>
  <c r="W1220" i="7" s="1"/>
  <c r="V1220" i="7"/>
  <c r="S1223" i="7"/>
  <c r="W1223" i="7" s="1"/>
  <c r="S1226" i="7"/>
  <c r="W1226" i="7" s="1"/>
  <c r="V1226" i="7"/>
  <c r="X1229" i="7"/>
  <c r="W1229" i="7"/>
  <c r="S1230" i="7"/>
  <c r="W1230" i="7" s="1"/>
  <c r="V1230" i="7"/>
  <c r="X1232" i="7"/>
  <c r="W1232" i="7"/>
  <c r="X1237" i="7"/>
  <c r="W1237" i="7"/>
  <c r="S1238" i="7"/>
  <c r="W1238" i="7" s="1"/>
  <c r="V1238" i="7"/>
  <c r="S1240" i="7"/>
  <c r="W1240" i="7" s="1"/>
  <c r="V1240" i="7"/>
  <c r="S1242" i="7"/>
  <c r="W1242" i="7" s="1"/>
  <c r="V1242" i="7"/>
  <c r="S1248" i="7"/>
  <c r="W1248" i="7" s="1"/>
  <c r="X1250" i="7"/>
  <c r="W1250" i="7"/>
  <c r="S1251" i="7"/>
  <c r="W1251" i="7" s="1"/>
  <c r="V1251" i="7"/>
  <c r="X1253" i="7"/>
  <c r="W1253" i="7"/>
  <c r="S1254" i="7"/>
  <c r="W1254" i="7" s="1"/>
  <c r="V1254" i="7"/>
  <c r="X1256" i="7"/>
  <c r="W1256" i="7"/>
  <c r="S1259" i="7"/>
  <c r="V1259" i="7"/>
  <c r="X1261" i="7"/>
  <c r="W1261" i="7"/>
  <c r="S1262" i="7"/>
  <c r="W1262" i="7" s="1"/>
  <c r="V1262" i="7"/>
  <c r="X1264" i="7"/>
  <c r="W1264" i="7"/>
  <c r="S1267" i="7"/>
  <c r="W1267" i="7" s="1"/>
  <c r="V1267" i="7"/>
  <c r="X1269" i="7"/>
  <c r="W1269" i="7"/>
  <c r="S1270" i="7"/>
  <c r="V1270" i="7"/>
  <c r="X1272" i="7"/>
  <c r="W1272" i="7"/>
  <c r="W1273" i="7"/>
  <c r="W1274" i="7"/>
  <c r="S1275" i="7"/>
  <c r="W1275" i="7" s="1"/>
  <c r="V1275" i="7"/>
  <c r="X1280" i="7"/>
  <c r="W1280" i="7"/>
  <c r="X1284" i="7"/>
  <c r="W1284" i="7"/>
  <c r="S1286" i="7"/>
  <c r="W1286" i="7" s="1"/>
  <c r="V1286" i="7"/>
  <c r="X1288" i="7"/>
  <c r="W1288" i="7"/>
  <c r="X1291" i="7"/>
  <c r="W1291" i="7"/>
  <c r="S1292" i="7"/>
  <c r="W1292" i="7" s="1"/>
  <c r="V1292" i="7"/>
  <c r="X1295" i="7"/>
  <c r="W1295" i="7"/>
  <c r="W1296" i="7"/>
  <c r="S1299" i="7"/>
  <c r="W1299" i="7" s="1"/>
  <c r="S1302" i="7"/>
  <c r="W1302" i="7" s="1"/>
  <c r="X1305" i="7"/>
  <c r="W1305" i="7"/>
  <c r="S1306" i="7"/>
  <c r="W1306" i="7" s="1"/>
  <c r="V1306" i="7"/>
  <c r="X1308" i="7"/>
  <c r="W1308" i="7"/>
  <c r="X1312" i="7"/>
  <c r="W1312" i="7"/>
  <c r="S1314" i="7"/>
  <c r="W1314" i="7" s="1"/>
  <c r="V1314" i="7"/>
  <c r="X1316" i="7"/>
  <c r="W1316" i="7"/>
  <c r="X1318" i="7"/>
  <c r="W1318" i="7"/>
  <c r="S1319" i="7"/>
  <c r="V1319" i="7"/>
  <c r="X1322" i="7"/>
  <c r="W1322" i="7"/>
  <c r="S1323" i="7"/>
  <c r="V1323" i="7"/>
  <c r="X1326" i="7"/>
  <c r="W1326" i="7"/>
  <c r="S1328" i="7"/>
  <c r="W1328" i="7" s="1"/>
  <c r="V1328" i="7"/>
  <c r="X1332" i="7"/>
  <c r="W1332" i="7"/>
  <c r="X1336" i="7"/>
  <c r="W1336" i="7"/>
  <c r="X1340" i="7"/>
  <c r="W1340" i="7"/>
  <c r="X1343" i="7"/>
  <c r="W1343" i="7"/>
  <c r="S1344" i="7"/>
  <c r="W1344" i="7" s="1"/>
  <c r="V1344" i="7"/>
  <c r="O1345" i="7"/>
  <c r="X1346" i="7"/>
  <c r="W1346" i="7"/>
  <c r="S1347" i="7"/>
  <c r="W1347" i="7" s="1"/>
  <c r="V1347" i="7"/>
  <c r="S1348" i="7"/>
  <c r="W1348" i="7" s="1"/>
  <c r="V1348" i="7"/>
  <c r="X1351" i="7"/>
  <c r="W1351" i="7"/>
  <c r="S1352" i="7"/>
  <c r="W1352" i="7" s="1"/>
  <c r="V1352" i="7"/>
  <c r="X1354" i="7"/>
  <c r="W1354" i="7"/>
  <c r="X1357" i="7"/>
  <c r="W1357" i="7"/>
  <c r="X1359" i="7"/>
  <c r="W1359" i="7"/>
  <c r="S1360" i="7"/>
  <c r="W1360" i="7" s="1"/>
  <c r="V1360" i="7"/>
  <c r="X1363" i="7"/>
  <c r="W1363" i="7"/>
  <c r="X1367" i="7"/>
  <c r="W1367" i="7"/>
  <c r="S1368" i="7"/>
  <c r="W1368" i="7" s="1"/>
  <c r="V1368" i="7"/>
  <c r="O1369" i="7"/>
  <c r="X1370" i="7"/>
  <c r="W1370" i="7"/>
  <c r="S1371" i="7"/>
  <c r="W1371" i="7" s="1"/>
  <c r="V1371" i="7"/>
  <c r="X1374" i="7"/>
  <c r="W1374" i="7"/>
  <c r="S1375" i="7"/>
  <c r="W1375" i="7" s="1"/>
  <c r="V1375" i="7"/>
  <c r="X1378" i="7"/>
  <c r="W1378" i="7"/>
  <c r="S1379" i="7"/>
  <c r="W1379" i="7" s="1"/>
  <c r="V1379" i="7"/>
  <c r="X1382" i="7"/>
  <c r="W1382" i="7"/>
  <c r="S1383" i="7"/>
  <c r="W1383" i="7" s="1"/>
  <c r="V1383" i="7"/>
  <c r="X1386" i="7"/>
  <c r="W1386" i="7"/>
  <c r="S1387" i="7"/>
  <c r="W1387" i="7" s="1"/>
  <c r="V1387" i="7"/>
  <c r="X1390" i="7"/>
  <c r="W1390" i="7"/>
  <c r="S1391" i="7"/>
  <c r="W1391" i="7" s="1"/>
  <c r="V1391" i="7"/>
  <c r="X1395" i="7"/>
  <c r="W1395" i="7"/>
  <c r="W1396" i="7"/>
  <c r="S1400" i="7"/>
  <c r="W1400" i="7" s="1"/>
  <c r="V1400" i="7"/>
  <c r="N1401" i="7"/>
  <c r="X1402" i="7"/>
  <c r="W1402" i="7"/>
  <c r="X1405" i="7"/>
  <c r="W1405" i="7"/>
  <c r="S1406" i="7"/>
  <c r="W1406" i="7" s="1"/>
  <c r="V1406" i="7"/>
  <c r="X1408" i="7"/>
  <c r="W1408" i="7"/>
  <c r="X1411" i="7"/>
  <c r="W1411" i="7"/>
  <c r="X1414" i="7"/>
  <c r="W1414" i="7"/>
  <c r="S1415" i="7"/>
  <c r="W1415" i="7" s="1"/>
  <c r="V1415" i="7"/>
  <c r="X1417" i="7"/>
  <c r="W1417" i="7"/>
  <c r="X1420" i="7"/>
  <c r="W1420" i="7"/>
  <c r="X1421" i="7"/>
  <c r="W1421" i="7"/>
  <c r="X1424" i="7"/>
  <c r="W1424" i="7"/>
  <c r="X1426" i="7"/>
  <c r="W1426" i="7"/>
  <c r="S1427" i="7"/>
  <c r="W1427" i="7" s="1"/>
  <c r="V1427" i="7"/>
  <c r="S1428" i="7"/>
  <c r="W1428" i="7" s="1"/>
  <c r="V1428" i="7"/>
  <c r="X1432" i="7"/>
  <c r="W1432" i="7"/>
  <c r="X1435" i="7"/>
  <c r="W1435" i="7"/>
  <c r="X1438" i="7"/>
  <c r="W1438" i="7"/>
  <c r="S1439" i="7"/>
  <c r="W1439" i="7" s="1"/>
  <c r="V1439" i="7"/>
  <c r="X1441" i="7"/>
  <c r="W1441" i="7"/>
  <c r="W1444" i="7"/>
  <c r="W1445" i="7"/>
  <c r="X1448" i="7"/>
  <c r="W1448" i="7"/>
  <c r="S1451" i="7"/>
  <c r="W1451" i="7" s="1"/>
  <c r="X1455" i="7"/>
  <c r="W1455" i="7"/>
  <c r="S1456" i="7"/>
  <c r="W1456" i="7" s="1"/>
  <c r="V1456" i="7"/>
  <c r="X1459" i="7"/>
  <c r="W1459" i="7"/>
  <c r="X1462" i="7"/>
  <c r="W1462" i="7"/>
  <c r="X1466" i="7"/>
  <c r="W1466" i="7"/>
  <c r="S1467" i="7"/>
  <c r="W1467" i="7" s="1"/>
  <c r="V1467" i="7"/>
  <c r="O1471" i="7"/>
  <c r="S1472" i="7"/>
  <c r="W1472" i="7" s="1"/>
  <c r="X1485" i="7"/>
  <c r="W1485" i="7"/>
  <c r="S1486" i="7"/>
  <c r="V1486" i="7"/>
  <c r="V1473" i="7"/>
  <c r="V1457" i="7"/>
  <c r="V1441" i="7"/>
  <c r="V1425" i="7"/>
  <c r="V1409" i="7"/>
  <c r="V1393" i="7"/>
  <c r="V1377" i="7"/>
  <c r="V1361" i="7"/>
  <c r="V1345" i="7"/>
  <c r="V1329" i="7"/>
  <c r="V1313" i="7"/>
  <c r="V1297" i="7"/>
  <c r="V1281" i="7"/>
  <c r="V1265" i="7"/>
  <c r="V1249" i="7"/>
  <c r="V1233" i="7"/>
  <c r="V1217" i="7"/>
  <c r="V1201" i="7"/>
  <c r="V1185" i="7"/>
  <c r="V1153" i="7"/>
  <c r="V1137" i="7"/>
  <c r="V1121" i="7"/>
  <c r="V1105" i="7"/>
  <c r="V1089" i="7"/>
  <c r="V1073" i="7"/>
  <c r="V1057" i="7"/>
  <c r="V1041" i="7"/>
  <c r="V1025" i="7"/>
  <c r="V1009" i="7"/>
  <c r="V993" i="7"/>
  <c r="V977" i="7"/>
  <c r="V961" i="7"/>
  <c r="V945" i="7"/>
  <c r="V913" i="7"/>
  <c r="V897" i="7"/>
  <c r="V865" i="7"/>
  <c r="V833" i="7"/>
  <c r="N1485" i="7"/>
  <c r="X1486" i="7"/>
  <c r="W1486" i="7"/>
  <c r="V1488" i="7"/>
  <c r="V1484" i="7"/>
  <c r="X1478" i="7"/>
  <c r="W1478" i="7"/>
  <c r="X1481" i="7"/>
  <c r="W1481" i="7"/>
  <c r="X1484" i="7"/>
  <c r="X1487" i="7"/>
  <c r="W1487" i="7"/>
  <c r="V1487" i="7"/>
  <c r="V1483" i="7"/>
  <c r="V1479" i="7"/>
  <c r="V1475" i="7"/>
  <c r="X1482" i="7"/>
  <c r="W1482" i="7"/>
  <c r="O1484" i="7"/>
  <c r="V1482" i="7"/>
  <c r="W1488" i="7"/>
  <c r="O27" i="7"/>
  <c r="O48" i="7"/>
  <c r="O62" i="7"/>
  <c r="O68" i="7"/>
  <c r="O72" i="7"/>
  <c r="N108" i="7"/>
  <c r="O109" i="7"/>
  <c r="O162" i="7"/>
  <c r="O223" i="7"/>
  <c r="O416" i="7"/>
  <c r="N416" i="7"/>
  <c r="P416" i="7" s="1"/>
  <c r="Q416" i="7" s="1"/>
  <c r="X416" i="7" s="1"/>
  <c r="N436" i="7"/>
  <c r="P436" i="7" s="1"/>
  <c r="Q436" i="7" s="1"/>
  <c r="X436" i="7" s="1"/>
  <c r="O436" i="7"/>
  <c r="O448" i="7"/>
  <c r="N448" i="7"/>
  <c r="N483" i="7"/>
  <c r="O483" i="7"/>
  <c r="N306" i="7"/>
  <c r="O313" i="7"/>
  <c r="N332" i="7"/>
  <c r="N367" i="7"/>
  <c r="O370" i="7"/>
  <c r="O489" i="7"/>
  <c r="N489" i="7"/>
  <c r="P489" i="7" s="1"/>
  <c r="Q489" i="7" s="1"/>
  <c r="X489" i="7" s="1"/>
  <c r="N10" i="7"/>
  <c r="N23" i="7"/>
  <c r="N37" i="7"/>
  <c r="O44" i="7"/>
  <c r="N52" i="7"/>
  <c r="S54" i="7"/>
  <c r="W54" i="7" s="1"/>
  <c r="N66" i="7"/>
  <c r="N75" i="7"/>
  <c r="N83" i="7"/>
  <c r="N85" i="7"/>
  <c r="O97" i="7"/>
  <c r="N117" i="7"/>
  <c r="N124" i="7"/>
  <c r="N128" i="7"/>
  <c r="N134" i="7"/>
  <c r="P134" i="7" s="1"/>
  <c r="Q134" i="7" s="1"/>
  <c r="X134" i="7" s="1"/>
  <c r="O169" i="7"/>
  <c r="N177" i="7"/>
  <c r="N227" i="7"/>
  <c r="N234" i="7"/>
  <c r="O237" i="7"/>
  <c r="N246" i="7"/>
  <c r="N253" i="7"/>
  <c r="P253" i="7" s="1"/>
  <c r="Q253" i="7" s="1"/>
  <c r="X253" i="7" s="1"/>
  <c r="N255" i="7"/>
  <c r="N265" i="7"/>
  <c r="N296" i="7"/>
  <c r="O303" i="7"/>
  <c r="O413" i="7"/>
  <c r="N413" i="7"/>
  <c r="P413" i="7" s="1"/>
  <c r="Q413" i="7" s="1"/>
  <c r="X413" i="7" s="1"/>
  <c r="O435" i="7"/>
  <c r="N435" i="7"/>
  <c r="P435" i="7" s="1"/>
  <c r="Q435" i="7" s="1"/>
  <c r="X435" i="7" s="1"/>
  <c r="O441" i="7"/>
  <c r="N441" i="7"/>
  <c r="O467" i="7"/>
  <c r="N467" i="7"/>
  <c r="P467" i="7" s="1"/>
  <c r="Q467" i="7" s="1"/>
  <c r="X467" i="7" s="1"/>
  <c r="N14" i="7"/>
  <c r="O25" i="7"/>
  <c r="N33" i="7"/>
  <c r="N53" i="7"/>
  <c r="O126" i="7"/>
  <c r="O131" i="7"/>
  <c r="N137" i="7"/>
  <c r="O147" i="7"/>
  <c r="O179" i="7"/>
  <c r="O180" i="7"/>
  <c r="N211" i="7"/>
  <c r="O233" i="7"/>
  <c r="N243" i="7"/>
  <c r="O297" i="7"/>
  <c r="N310" i="7"/>
  <c r="O398" i="7"/>
  <c r="N399" i="7"/>
  <c r="P399" i="7" s="1"/>
  <c r="Q399" i="7" s="1"/>
  <c r="X399" i="7" s="1"/>
  <c r="O429" i="7"/>
  <c r="N429" i="7"/>
  <c r="P429" i="7" s="1"/>
  <c r="Q429" i="7" s="1"/>
  <c r="X429" i="7" s="1"/>
  <c r="O471" i="7"/>
  <c r="N471" i="7"/>
  <c r="O484" i="7"/>
  <c r="N484" i="7"/>
  <c r="P484" i="7" s="1"/>
  <c r="Q484" i="7" s="1"/>
  <c r="X484" i="7" s="1"/>
  <c r="N500" i="7"/>
  <c r="P500" i="7" s="1"/>
  <c r="Q500" i="7" s="1"/>
  <c r="X500" i="7" s="1"/>
  <c r="O502" i="7"/>
  <c r="N503" i="7"/>
  <c r="N508" i="7"/>
  <c r="P508" i="7" s="1"/>
  <c r="Q508" i="7" s="1"/>
  <c r="X508" i="7" s="1"/>
  <c r="O512" i="7"/>
  <c r="O516" i="7"/>
  <c r="O520" i="7"/>
  <c r="N521" i="7"/>
  <c r="N545" i="7"/>
  <c r="P545" i="7" s="1"/>
  <c r="Q545" i="7" s="1"/>
  <c r="X545" i="7" s="1"/>
  <c r="O574" i="7"/>
  <c r="N590" i="7"/>
  <c r="P590" i="7" s="1"/>
  <c r="Q590" i="7" s="1"/>
  <c r="X590" i="7" s="1"/>
  <c r="N605" i="7"/>
  <c r="O615" i="7"/>
  <c r="O624" i="7"/>
  <c r="O639" i="7"/>
  <c r="N647" i="7"/>
  <c r="N655" i="7"/>
  <c r="N662" i="7"/>
  <c r="N672" i="7"/>
  <c r="O684" i="7"/>
  <c r="O688" i="7"/>
  <c r="O693" i="7"/>
  <c r="N699" i="7"/>
  <c r="N703" i="7"/>
  <c r="N707" i="7"/>
  <c r="P707" i="7" s="1"/>
  <c r="Q707" i="7" s="1"/>
  <c r="X707" i="7" s="1"/>
  <c r="N708" i="7"/>
  <c r="O712" i="7"/>
  <c r="O798" i="7"/>
  <c r="N798" i="7"/>
  <c r="N394" i="7"/>
  <c r="N453" i="7"/>
  <c r="N461" i="7"/>
  <c r="N492" i="7"/>
  <c r="P492" i="7" s="1"/>
  <c r="Q492" i="7" s="1"/>
  <c r="X492" i="7" s="1"/>
  <c r="N507" i="7"/>
  <c r="P507" i="7" s="1"/>
  <c r="Q507" i="7" s="1"/>
  <c r="X507" i="7" s="1"/>
  <c r="O528" i="7"/>
  <c r="O532" i="7"/>
  <c r="O581" i="7"/>
  <c r="O598" i="7"/>
  <c r="N609" i="7"/>
  <c r="O628" i="7"/>
  <c r="N668" i="7"/>
  <c r="N719" i="7"/>
  <c r="P719" i="7" s="1"/>
  <c r="Q719" i="7" s="1"/>
  <c r="X719" i="7" s="1"/>
  <c r="O719" i="7"/>
  <c r="O774" i="7"/>
  <c r="N774" i="7"/>
  <c r="P774" i="7" s="1"/>
  <c r="Q774" i="7" s="1"/>
  <c r="X774" i="7" s="1"/>
  <c r="N778" i="7"/>
  <c r="O778" i="7"/>
  <c r="N797" i="7"/>
  <c r="O797" i="7"/>
  <c r="O803" i="7"/>
  <c r="N803" i="7"/>
  <c r="P803" i="7" s="1"/>
  <c r="Q803" i="7" s="1"/>
  <c r="X803" i="7" s="1"/>
  <c r="N773" i="7"/>
  <c r="O773" i="7"/>
  <c r="O790" i="7"/>
  <c r="N790" i="7"/>
  <c r="O805" i="7"/>
  <c r="N805" i="7"/>
  <c r="N421" i="7"/>
  <c r="P421" i="7" s="1"/>
  <c r="Q421" i="7" s="1"/>
  <c r="X421" i="7" s="1"/>
  <c r="N694" i="7"/>
  <c r="N714" i="7"/>
  <c r="N721" i="7"/>
  <c r="N725" i="7"/>
  <c r="N729" i="7"/>
  <c r="O768" i="7"/>
  <c r="N768" i="7"/>
  <c r="P768" i="7" s="1"/>
  <c r="Q768" i="7" s="1"/>
  <c r="X768" i="7" s="1"/>
  <c r="O775" i="7"/>
  <c r="N775" i="7"/>
  <c r="N804" i="7"/>
  <c r="O804" i="7"/>
  <c r="N999" i="7"/>
  <c r="P999" i="7" s="1"/>
  <c r="Q999" i="7" s="1"/>
  <c r="X999" i="7" s="1"/>
  <c r="O999" i="7"/>
  <c r="N1085" i="7"/>
  <c r="O1085" i="7"/>
  <c r="O1135" i="7"/>
  <c r="N1135" i="7"/>
  <c r="N818" i="7"/>
  <c r="O825" i="7"/>
  <c r="N836" i="7"/>
  <c r="N840" i="7"/>
  <c r="O861" i="7"/>
  <c r="N866" i="7"/>
  <c r="O871" i="7"/>
  <c r="N886" i="7"/>
  <c r="O913" i="7"/>
  <c r="O920" i="7"/>
  <c r="O926" i="7"/>
  <c r="O927" i="7"/>
  <c r="N937" i="7"/>
  <c r="N941" i="7"/>
  <c r="P941" i="7" s="1"/>
  <c r="Q941" i="7" s="1"/>
  <c r="X941" i="7" s="1"/>
  <c r="O944" i="7"/>
  <c r="N960" i="7"/>
  <c r="O973" i="7"/>
  <c r="O979" i="7"/>
  <c r="N992" i="7"/>
  <c r="O998" i="7"/>
  <c r="N998" i="7"/>
  <c r="O1030" i="7"/>
  <c r="O1046" i="7"/>
  <c r="N1046" i="7"/>
  <c r="O1084" i="7"/>
  <c r="N1084" i="7"/>
  <c r="P1084" i="7" s="1"/>
  <c r="Q1084" i="7" s="1"/>
  <c r="X1084" i="7" s="1"/>
  <c r="O1143" i="7"/>
  <c r="N1143" i="7"/>
  <c r="N883" i="7"/>
  <c r="N898" i="7"/>
  <c r="N907" i="7"/>
  <c r="O924" i="7"/>
  <c r="N932" i="7"/>
  <c r="O942" i="7"/>
  <c r="N970" i="7"/>
  <c r="N978" i="7"/>
  <c r="O983" i="7"/>
  <c r="N988" i="7"/>
  <c r="N1003" i="7"/>
  <c r="O1020" i="7"/>
  <c r="N1077" i="7"/>
  <c r="N1079" i="7"/>
  <c r="O1106" i="7"/>
  <c r="N1106" i="7"/>
  <c r="N1126" i="7"/>
  <c r="P1126" i="7" s="1"/>
  <c r="Q1126" i="7" s="1"/>
  <c r="X1126" i="7" s="1"/>
  <c r="O1126" i="7"/>
  <c r="N1141" i="7"/>
  <c r="O1141" i="7"/>
  <c r="N1017" i="7"/>
  <c r="N1036" i="7"/>
  <c r="N1067" i="7"/>
  <c r="O1067" i="7"/>
  <c r="O1086" i="7"/>
  <c r="N1086" i="7"/>
  <c r="O1123" i="7"/>
  <c r="N1123" i="7"/>
  <c r="N1125" i="7"/>
  <c r="O1125" i="7"/>
  <c r="N1127" i="7"/>
  <c r="P1127" i="7" s="1"/>
  <c r="Q1127" i="7" s="1"/>
  <c r="X1127" i="7" s="1"/>
  <c r="N1128" i="7"/>
  <c r="P1128" i="7" s="1"/>
  <c r="Q1128" i="7" s="1"/>
  <c r="X1128" i="7" s="1"/>
  <c r="N1129" i="7"/>
  <c r="N1169" i="7"/>
  <c r="N1174" i="7"/>
  <c r="N1182" i="7"/>
  <c r="O1191" i="7"/>
  <c r="N1193" i="7"/>
  <c r="N1198" i="7"/>
  <c r="N1210" i="7"/>
  <c r="N1220" i="7"/>
  <c r="N1230" i="7"/>
  <c r="N1247" i="7"/>
  <c r="N1251" i="7"/>
  <c r="O1292" i="7"/>
  <c r="N1292" i="7"/>
  <c r="O1149" i="7"/>
  <c r="N1151" i="7"/>
  <c r="O1157" i="7"/>
  <c r="N1159" i="7"/>
  <c r="O1165" i="7"/>
  <c r="N1180" i="7"/>
  <c r="O1188" i="7"/>
  <c r="N1189" i="7"/>
  <c r="O1207" i="7"/>
  <c r="N1214" i="7"/>
  <c r="O1221" i="7"/>
  <c r="O1222" i="7"/>
  <c r="N1224" i="7"/>
  <c r="O1287" i="7"/>
  <c r="N1287" i="7"/>
  <c r="O1294" i="7"/>
  <c r="N1294" i="7"/>
  <c r="O1297" i="7"/>
  <c r="N1297" i="7"/>
  <c r="O1373" i="7"/>
  <c r="N1373" i="7"/>
  <c r="N1340" i="7"/>
  <c r="N1394" i="7"/>
  <c r="P1394" i="7" s="1"/>
  <c r="Q1394" i="7" s="1"/>
  <c r="X1394" i="7" s="1"/>
  <c r="O1395" i="7"/>
  <c r="N1396" i="7"/>
  <c r="P1396" i="7" s="1"/>
  <c r="Q1396" i="7" s="1"/>
  <c r="X1396" i="7" s="1"/>
  <c r="O1408" i="7"/>
  <c r="N1409" i="7"/>
  <c r="O1423" i="7"/>
  <c r="N1432" i="7"/>
  <c r="N1445" i="7"/>
  <c r="P1445" i="7" s="1"/>
  <c r="Q1445" i="7" s="1"/>
  <c r="X1445" i="7" s="1"/>
  <c r="O1450" i="7"/>
  <c r="N1458" i="7"/>
  <c r="N1468" i="7"/>
  <c r="N1487" i="7"/>
  <c r="O1306" i="7"/>
  <c r="N1375" i="7"/>
  <c r="N1377" i="7"/>
  <c r="N1379" i="7"/>
  <c r="N1390" i="7"/>
  <c r="O1404" i="7"/>
  <c r="N1405" i="7"/>
  <c r="O1420" i="7"/>
  <c r="O1421" i="7"/>
  <c r="O1427" i="7"/>
  <c r="N1447" i="7"/>
  <c r="O1482" i="7"/>
  <c r="O16" i="7"/>
  <c r="N16" i="7"/>
  <c r="O21" i="7"/>
  <c r="N35" i="7"/>
  <c r="N41" i="7"/>
  <c r="O60" i="7"/>
  <c r="N60" i="7"/>
  <c r="O64" i="7"/>
  <c r="N64" i="7"/>
  <c r="N67" i="7"/>
  <c r="O67" i="7"/>
  <c r="O74" i="7"/>
  <c r="N74" i="7"/>
  <c r="O91" i="7"/>
  <c r="N91" i="7"/>
  <c r="N111" i="7"/>
  <c r="O111" i="7"/>
  <c r="O112" i="7"/>
  <c r="N112" i="7"/>
  <c r="P112" i="7" s="1"/>
  <c r="Q112" i="7" s="1"/>
  <c r="X112" i="7" s="1"/>
  <c r="N129" i="7"/>
  <c r="O129" i="7"/>
  <c r="O149" i="7"/>
  <c r="N149" i="7"/>
  <c r="N152" i="7"/>
  <c r="O152" i="7"/>
  <c r="O154" i="7"/>
  <c r="O157" i="7"/>
  <c r="N157" i="7"/>
  <c r="O12" i="7"/>
  <c r="N12" i="7"/>
  <c r="N39" i="7"/>
  <c r="O70" i="7"/>
  <c r="N70" i="7"/>
  <c r="O87" i="7"/>
  <c r="O115" i="7"/>
  <c r="N115" i="7"/>
  <c r="O135" i="7"/>
  <c r="N135" i="7"/>
  <c r="O142" i="7"/>
  <c r="N142" i="7"/>
  <c r="N145" i="7"/>
  <c r="O145" i="7"/>
  <c r="O170" i="7"/>
  <c r="N170" i="7"/>
  <c r="O8" i="7"/>
  <c r="N8" i="7"/>
  <c r="N77" i="7"/>
  <c r="O77" i="7"/>
  <c r="O78" i="7"/>
  <c r="N78" i="7"/>
  <c r="N82" i="7"/>
  <c r="O82" i="7"/>
  <c r="N95" i="7"/>
  <c r="O95" i="7"/>
  <c r="O118" i="7"/>
  <c r="N118" i="7"/>
  <c r="O132" i="7"/>
  <c r="N132" i="7"/>
  <c r="N164" i="7"/>
  <c r="O164" i="7"/>
  <c r="O167" i="7"/>
  <c r="N167" i="7"/>
  <c r="O175" i="7"/>
  <c r="N175" i="7"/>
  <c r="O4" i="7"/>
  <c r="N4" i="7"/>
  <c r="N61" i="7"/>
  <c r="O61" i="7"/>
  <c r="N81" i="7"/>
  <c r="O81" i="7"/>
  <c r="O94" i="7"/>
  <c r="N94" i="7"/>
  <c r="O98" i="7"/>
  <c r="N98" i="7"/>
  <c r="O166" i="7"/>
  <c r="N166" i="7"/>
  <c r="N178" i="7"/>
  <c r="O178" i="7"/>
  <c r="O198" i="7"/>
  <c r="O215" i="7"/>
  <c r="O235" i="7"/>
  <c r="O251" i="7"/>
  <c r="O259" i="7"/>
  <c r="O279" i="7"/>
  <c r="O283" i="7"/>
  <c r="O298" i="7"/>
  <c r="O302" i="7"/>
  <c r="O314" i="7"/>
  <c r="O318" i="7"/>
  <c r="O326" i="7"/>
  <c r="O334" i="7"/>
  <c r="O358" i="7"/>
  <c r="O369" i="7"/>
  <c r="O378" i="7"/>
  <c r="O431" i="7"/>
  <c r="O434" i="7"/>
  <c r="O443" i="7"/>
  <c r="O450" i="7"/>
  <c r="O452" i="7"/>
  <c r="O455" i="7"/>
  <c r="O459" i="7"/>
  <c r="O498" i="7"/>
  <c r="N498" i="7"/>
  <c r="P498" i="7" s="1"/>
  <c r="Q498" i="7" s="1"/>
  <c r="X498" i="7" s="1"/>
  <c r="N510" i="7"/>
  <c r="P510" i="7" s="1"/>
  <c r="Q510" i="7" s="1"/>
  <c r="X510" i="7" s="1"/>
  <c r="O510" i="7"/>
  <c r="O544" i="7"/>
  <c r="N544" i="7"/>
  <c r="P544" i="7" s="1"/>
  <c r="Q544" i="7" s="1"/>
  <c r="X544" i="7" s="1"/>
  <c r="O551" i="7"/>
  <c r="N551" i="7"/>
  <c r="P551" i="7" s="1"/>
  <c r="Q551" i="7" s="1"/>
  <c r="X551" i="7" s="1"/>
  <c r="O560" i="7"/>
  <c r="N560" i="7"/>
  <c r="O576" i="7"/>
  <c r="N576" i="7"/>
  <c r="O600" i="7"/>
  <c r="N600" i="7"/>
  <c r="O637" i="7"/>
  <c r="N637" i="7"/>
  <c r="O660" i="7"/>
  <c r="N660" i="7"/>
  <c r="P660" i="7" s="1"/>
  <c r="Q660" i="7" s="1"/>
  <c r="X660" i="7" s="1"/>
  <c r="O666" i="7"/>
  <c r="N666" i="7"/>
  <c r="O701" i="7"/>
  <c r="N701" i="7"/>
  <c r="O705" i="7"/>
  <c r="N705" i="7"/>
  <c r="O187" i="7"/>
  <c r="N472" i="7"/>
  <c r="P472" i="7" s="1"/>
  <c r="Q472" i="7" s="1"/>
  <c r="X472" i="7" s="1"/>
  <c r="O472" i="7"/>
  <c r="O494" i="7"/>
  <c r="N494" i="7"/>
  <c r="P494" i="7" s="1"/>
  <c r="Q494" i="7" s="1"/>
  <c r="X494" i="7" s="1"/>
  <c r="O548" i="7"/>
  <c r="N548" i="7"/>
  <c r="P548" i="7" s="1"/>
  <c r="Q548" i="7" s="1"/>
  <c r="X548" i="7" s="1"/>
  <c r="O555" i="7"/>
  <c r="N555" i="7"/>
  <c r="P555" i="7" s="1"/>
  <c r="Q555" i="7" s="1"/>
  <c r="X555" i="7" s="1"/>
  <c r="O563" i="7"/>
  <c r="N563" i="7"/>
  <c r="P563" i="7" s="1"/>
  <c r="Q563" i="7" s="1"/>
  <c r="X563" i="7" s="1"/>
  <c r="O633" i="7"/>
  <c r="N633" i="7"/>
  <c r="O641" i="7"/>
  <c r="N641" i="7"/>
  <c r="O649" i="7"/>
  <c r="N649" i="7"/>
  <c r="O657" i="7"/>
  <c r="N657" i="7"/>
  <c r="P657" i="7" s="1"/>
  <c r="Q657" i="7" s="1"/>
  <c r="X657" i="7" s="1"/>
  <c r="O697" i="7"/>
  <c r="N697" i="7"/>
  <c r="P697" i="7" s="1"/>
  <c r="Q697" i="7" s="1"/>
  <c r="X697" i="7" s="1"/>
  <c r="N194" i="7"/>
  <c r="O195" i="7"/>
  <c r="O201" i="7"/>
  <c r="N209" i="7"/>
  <c r="O212" i="7"/>
  <c r="N218" i="7"/>
  <c r="P218" i="7" s="1"/>
  <c r="Q218" i="7" s="1"/>
  <c r="X218" i="7" s="1"/>
  <c r="O219" i="7"/>
  <c r="O225" i="7"/>
  <c r="N226" i="7"/>
  <c r="N231" i="7"/>
  <c r="O241" i="7"/>
  <c r="N242" i="7"/>
  <c r="N247" i="7"/>
  <c r="N261" i="7"/>
  <c r="N272" i="7"/>
  <c r="N281" i="7"/>
  <c r="N285" i="7"/>
  <c r="O288" i="7"/>
  <c r="N304" i="7"/>
  <c r="N308" i="7"/>
  <c r="O311" i="7"/>
  <c r="N320" i="7"/>
  <c r="O325" i="7"/>
  <c r="N328" i="7"/>
  <c r="O333" i="7"/>
  <c r="N336" i="7"/>
  <c r="N341" i="7"/>
  <c r="N343" i="7"/>
  <c r="P343" i="7" s="1"/>
  <c r="Q343" i="7" s="1"/>
  <c r="X343" i="7" s="1"/>
  <c r="N346" i="7"/>
  <c r="N350" i="7"/>
  <c r="O357" i="7"/>
  <c r="N360" i="7"/>
  <c r="O368" i="7"/>
  <c r="N372" i="7"/>
  <c r="O377" i="7"/>
  <c r="N380" i="7"/>
  <c r="N389" i="7"/>
  <c r="N400" i="7"/>
  <c r="P400" i="7" s="1"/>
  <c r="Q400" i="7" s="1"/>
  <c r="X400" i="7" s="1"/>
  <c r="N403" i="7"/>
  <c r="P403" i="7" s="1"/>
  <c r="Q403" i="7" s="1"/>
  <c r="X403" i="7" s="1"/>
  <c r="O407" i="7"/>
  <c r="O410" i="7"/>
  <c r="O414" i="7"/>
  <c r="O418" i="7"/>
  <c r="O422" i="7"/>
  <c r="O426" i="7"/>
  <c r="O430" i="7"/>
  <c r="O466" i="7"/>
  <c r="N469" i="7"/>
  <c r="P469" i="7" s="1"/>
  <c r="Q469" i="7" s="1"/>
  <c r="X469" i="7" s="1"/>
  <c r="O469" i="7"/>
  <c r="O474" i="7"/>
  <c r="N478" i="7"/>
  <c r="O490" i="7"/>
  <c r="N490" i="7"/>
  <c r="P490" i="7" s="1"/>
  <c r="Q490" i="7" s="1"/>
  <c r="X490" i="7" s="1"/>
  <c r="O509" i="7"/>
  <c r="N509" i="7"/>
  <c r="P509" i="7" s="1"/>
  <c r="Q509" i="7" s="1"/>
  <c r="X509" i="7" s="1"/>
  <c r="O514" i="7"/>
  <c r="N514" i="7"/>
  <c r="P514" i="7" s="1"/>
  <c r="Q514" i="7" s="1"/>
  <c r="X514" i="7" s="1"/>
  <c r="O526" i="7"/>
  <c r="N526" i="7"/>
  <c r="P526" i="7" s="1"/>
  <c r="Q526" i="7" s="1"/>
  <c r="X526" i="7" s="1"/>
  <c r="O543" i="7"/>
  <c r="N543" i="7"/>
  <c r="P543" i="7" s="1"/>
  <c r="Q543" i="7" s="1"/>
  <c r="X543" i="7" s="1"/>
  <c r="O552" i="7"/>
  <c r="N552" i="7"/>
  <c r="P552" i="7" s="1"/>
  <c r="Q552" i="7" s="1"/>
  <c r="X552" i="7" s="1"/>
  <c r="O571" i="7"/>
  <c r="N571" i="7"/>
  <c r="P571" i="7" s="1"/>
  <c r="Q571" i="7" s="1"/>
  <c r="X571" i="7" s="1"/>
  <c r="O629" i="7"/>
  <c r="N629" i="7"/>
  <c r="N661" i="7"/>
  <c r="O661" i="7"/>
  <c r="O677" i="7"/>
  <c r="N677" i="7"/>
  <c r="O681" i="7"/>
  <c r="N681" i="7"/>
  <c r="O685" i="7"/>
  <c r="N685" i="7"/>
  <c r="O689" i="7"/>
  <c r="N689" i="7"/>
  <c r="O185" i="7"/>
  <c r="O229" i="7"/>
  <c r="O245" i="7"/>
  <c r="O305" i="7"/>
  <c r="O323" i="7"/>
  <c r="O331" i="7"/>
  <c r="O355" i="7"/>
  <c r="O366" i="7"/>
  <c r="O375" i="7"/>
  <c r="O383" i="7"/>
  <c r="O390" i="7"/>
  <c r="O401" i="7"/>
  <c r="O404" i="7"/>
  <c r="O464" i="7"/>
  <c r="O479" i="7"/>
  <c r="O486" i="7"/>
  <c r="N486" i="7"/>
  <c r="P486" i="7" s="1"/>
  <c r="Q486" i="7" s="1"/>
  <c r="X486" i="7" s="1"/>
  <c r="O506" i="7"/>
  <c r="O511" i="7"/>
  <c r="N511" i="7"/>
  <c r="P511" i="7" s="1"/>
  <c r="Q511" i="7" s="1"/>
  <c r="X511" i="7" s="1"/>
  <c r="O524" i="7"/>
  <c r="N524" i="7"/>
  <c r="P524" i="7" s="1"/>
  <c r="Q524" i="7" s="1"/>
  <c r="X524" i="7" s="1"/>
  <c r="O547" i="7"/>
  <c r="N547" i="7"/>
  <c r="P547" i="7" s="1"/>
  <c r="Q547" i="7" s="1"/>
  <c r="X547" i="7" s="1"/>
  <c r="O556" i="7"/>
  <c r="N556" i="7"/>
  <c r="P556" i="7" s="1"/>
  <c r="Q556" i="7" s="1"/>
  <c r="X556" i="7" s="1"/>
  <c r="N585" i="7"/>
  <c r="P585" i="7" s="1"/>
  <c r="Q585" i="7" s="1"/>
  <c r="X585" i="7" s="1"/>
  <c r="O585" i="7"/>
  <c r="O587" i="7"/>
  <c r="N587" i="7"/>
  <c r="O604" i="7"/>
  <c r="N604" i="7"/>
  <c r="P604" i="7" s="1"/>
  <c r="Q604" i="7" s="1"/>
  <c r="X604" i="7" s="1"/>
  <c r="O622" i="7"/>
  <c r="N622" i="7"/>
  <c r="P622" i="7" s="1"/>
  <c r="Q622" i="7" s="1"/>
  <c r="X622" i="7" s="1"/>
  <c r="O645" i="7"/>
  <c r="N645" i="7"/>
  <c r="O653" i="7"/>
  <c r="N653" i="7"/>
  <c r="O670" i="7"/>
  <c r="N670" i="7"/>
  <c r="O710" i="7"/>
  <c r="N710" i="7"/>
  <c r="N747" i="7"/>
  <c r="N764" i="7"/>
  <c r="P764" i="7" s="1"/>
  <c r="Q764" i="7" s="1"/>
  <c r="X764" i="7" s="1"/>
  <c r="N828" i="7"/>
  <c r="O828" i="7"/>
  <c r="O900" i="7"/>
  <c r="N900" i="7"/>
  <c r="P900" i="7" s="1"/>
  <c r="Q900" i="7" s="1"/>
  <c r="X900" i="7" s="1"/>
  <c r="O943" i="7"/>
  <c r="N943" i="7"/>
  <c r="O953" i="7"/>
  <c r="N953" i="7"/>
  <c r="O993" i="7"/>
  <c r="N993" i="7"/>
  <c r="P993" i="7" s="1"/>
  <c r="Q993" i="7" s="1"/>
  <c r="X993" i="7" s="1"/>
  <c r="O1002" i="7"/>
  <c r="N1002" i="7"/>
  <c r="O1007" i="7"/>
  <c r="N1007" i="7"/>
  <c r="N1014" i="7"/>
  <c r="O1014" i="7"/>
  <c r="N1026" i="7"/>
  <c r="O1026" i="7"/>
  <c r="O1048" i="7"/>
  <c r="N1048" i="7"/>
  <c r="N1059" i="7"/>
  <c r="O1059" i="7"/>
  <c r="O1064" i="7"/>
  <c r="N1064" i="7"/>
  <c r="N597" i="7"/>
  <c r="O601" i="7"/>
  <c r="N692" i="7"/>
  <c r="P692" i="7" s="1"/>
  <c r="Q692" i="7" s="1"/>
  <c r="X692" i="7" s="1"/>
  <c r="N716" i="7"/>
  <c r="N723" i="7"/>
  <c r="N727" i="7"/>
  <c r="N731" i="7"/>
  <c r="N733" i="7"/>
  <c r="N737" i="7"/>
  <c r="N741" i="7"/>
  <c r="O754" i="7"/>
  <c r="N763" i="7"/>
  <c r="O765" i="7"/>
  <c r="N769" i="7"/>
  <c r="O777" i="7"/>
  <c r="O788" i="7"/>
  <c r="N793" i="7"/>
  <c r="O793" i="7"/>
  <c r="O799" i="7"/>
  <c r="N799" i="7"/>
  <c r="O833" i="7"/>
  <c r="N833" i="7"/>
  <c r="N843" i="7"/>
  <c r="O843" i="7"/>
  <c r="N864" i="7"/>
  <c r="O864" i="7"/>
  <c r="N559" i="7"/>
  <c r="P559" i="7" s="1"/>
  <c r="Q559" i="7" s="1"/>
  <c r="X559" i="7" s="1"/>
  <c r="O591" i="7"/>
  <c r="O596" i="7"/>
  <c r="N608" i="7"/>
  <c r="N612" i="7"/>
  <c r="O686" i="7"/>
  <c r="O698" i="7"/>
  <c r="O702" i="7"/>
  <c r="O706" i="7"/>
  <c r="O735" i="7"/>
  <c r="N735" i="7"/>
  <c r="O739" i="7"/>
  <c r="N739" i="7"/>
  <c r="O743" i="7"/>
  <c r="N743" i="7"/>
  <c r="O750" i="7"/>
  <c r="O766" i="7"/>
  <c r="O767" i="7"/>
  <c r="N780" i="7"/>
  <c r="O780" i="7"/>
  <c r="O782" i="7"/>
  <c r="N832" i="7"/>
  <c r="O832" i="7"/>
  <c r="O841" i="7"/>
  <c r="N842" i="7"/>
  <c r="O842" i="7"/>
  <c r="N851" i="7"/>
  <c r="P851" i="7" s="1"/>
  <c r="Q851" i="7" s="1"/>
  <c r="X851" i="7" s="1"/>
  <c r="O851" i="7"/>
  <c r="O779" i="7"/>
  <c r="N779" i="7"/>
  <c r="N787" i="7"/>
  <c r="O787" i="7"/>
  <c r="N801" i="7"/>
  <c r="O801" i="7"/>
  <c r="O802" i="7"/>
  <c r="N802" i="7"/>
  <c r="N813" i="7"/>
  <c r="O813" i="7"/>
  <c r="N814" i="7"/>
  <c r="O814" i="7"/>
  <c r="O829" i="7"/>
  <c r="N829" i="7"/>
  <c r="O875" i="7"/>
  <c r="N875" i="7"/>
  <c r="O849" i="7"/>
  <c r="N849" i="7"/>
  <c r="O863" i="7"/>
  <c r="N863" i="7"/>
  <c r="P863" i="7" s="1"/>
  <c r="Q863" i="7" s="1"/>
  <c r="X863" i="7" s="1"/>
  <c r="N889" i="7"/>
  <c r="O889" i="7"/>
  <c r="N896" i="7"/>
  <c r="O896" i="7"/>
  <c r="N933" i="7"/>
  <c r="O933" i="7"/>
  <c r="O989" i="7"/>
  <c r="N989" i="7"/>
  <c r="N1001" i="7"/>
  <c r="O1001" i="7"/>
  <c r="N1039" i="7"/>
  <c r="O1039" i="7"/>
  <c r="O1052" i="7"/>
  <c r="N1052" i="7"/>
  <c r="N1063" i="7"/>
  <c r="O1063" i="7"/>
  <c r="O1097" i="7"/>
  <c r="N1097" i="7"/>
  <c r="N1102" i="7"/>
  <c r="O1102" i="7"/>
  <c r="O1105" i="7"/>
  <c r="N1105" i="7"/>
  <c r="P1105" i="7" s="1"/>
  <c r="Q1105" i="7" s="1"/>
  <c r="X1105" i="7" s="1"/>
  <c r="N1115" i="7"/>
  <c r="P1115" i="7" s="1"/>
  <c r="Q1115" i="7" s="1"/>
  <c r="X1115" i="7" s="1"/>
  <c r="O1115" i="7"/>
  <c r="O1172" i="7"/>
  <c r="N1172" i="7"/>
  <c r="O1187" i="7"/>
  <c r="N1187" i="7"/>
  <c r="O1201" i="7"/>
  <c r="N1201" i="7"/>
  <c r="P1201" i="7" s="1"/>
  <c r="Q1201" i="7" s="1"/>
  <c r="X1201" i="7" s="1"/>
  <c r="O1206" i="7"/>
  <c r="N1206" i="7"/>
  <c r="N1235" i="7"/>
  <c r="O1235" i="7"/>
  <c r="N806" i="7"/>
  <c r="O806" i="7"/>
  <c r="O811" i="7"/>
  <c r="N811" i="7"/>
  <c r="O846" i="7"/>
  <c r="N846" i="7"/>
  <c r="O854" i="7"/>
  <c r="N893" i="7"/>
  <c r="P893" i="7" s="1"/>
  <c r="Q893" i="7" s="1"/>
  <c r="X893" i="7" s="1"/>
  <c r="O893" i="7"/>
  <c r="N901" i="7"/>
  <c r="O901" i="7"/>
  <c r="O904" i="7"/>
  <c r="N904" i="7"/>
  <c r="O948" i="7"/>
  <c r="N948" i="7"/>
  <c r="N963" i="7"/>
  <c r="O963" i="7"/>
  <c r="O968" i="7"/>
  <c r="N968" i="7"/>
  <c r="O994" i="7"/>
  <c r="N994" i="7"/>
  <c r="O1005" i="7"/>
  <c r="N1005" i="7"/>
  <c r="N1018" i="7"/>
  <c r="O1018" i="7"/>
  <c r="O1028" i="7"/>
  <c r="N1028" i="7"/>
  <c r="N1047" i="7"/>
  <c r="P1047" i="7" s="1"/>
  <c r="Q1047" i="7" s="1"/>
  <c r="X1047" i="7" s="1"/>
  <c r="O1047" i="7"/>
  <c r="N1051" i="7"/>
  <c r="O1051" i="7"/>
  <c r="O1056" i="7"/>
  <c r="N1056" i="7"/>
  <c r="O1068" i="7"/>
  <c r="N1068" i="7"/>
  <c r="P1068" i="7" s="1"/>
  <c r="Q1068" i="7" s="1"/>
  <c r="X1068" i="7" s="1"/>
  <c r="N835" i="7"/>
  <c r="O835" i="7"/>
  <c r="O856" i="7"/>
  <c r="N856" i="7"/>
  <c r="N859" i="7"/>
  <c r="O859" i="7"/>
  <c r="O868" i="7"/>
  <c r="O873" i="7"/>
  <c r="N873" i="7"/>
  <c r="O881" i="7"/>
  <c r="N881" i="7"/>
  <c r="O888" i="7"/>
  <c r="N888" i="7"/>
  <c r="P888" i="7" s="1"/>
  <c r="Q888" i="7" s="1"/>
  <c r="X888" i="7" s="1"/>
  <c r="O895" i="7"/>
  <c r="N895" i="7"/>
  <c r="P895" i="7" s="1"/>
  <c r="Q895" i="7" s="1"/>
  <c r="X895" i="7" s="1"/>
  <c r="O928" i="7"/>
  <c r="N928" i="7"/>
  <c r="N956" i="7"/>
  <c r="P956" i="7" s="1"/>
  <c r="Q956" i="7" s="1"/>
  <c r="X956" i="7" s="1"/>
  <c r="O956" i="7"/>
  <c r="O974" i="7"/>
  <c r="N974" i="7"/>
  <c r="O985" i="7"/>
  <c r="N985" i="7"/>
  <c r="P985" i="7" s="1"/>
  <c r="Q985" i="7" s="1"/>
  <c r="X985" i="7" s="1"/>
  <c r="N1055" i="7"/>
  <c r="O1055" i="7"/>
  <c r="O1060" i="7"/>
  <c r="N1060" i="7"/>
  <c r="O1108" i="7"/>
  <c r="N1108" i="7"/>
  <c r="O1119" i="7"/>
  <c r="N1119" i="7"/>
  <c r="O1176" i="7"/>
  <c r="N1176" i="7"/>
  <c r="O1212" i="7"/>
  <c r="N1212" i="7"/>
  <c r="N917" i="7"/>
  <c r="P917" i="7" s="1"/>
  <c r="Q917" i="7" s="1"/>
  <c r="X917" i="7" s="1"/>
  <c r="O971" i="7"/>
  <c r="O997" i="7"/>
  <c r="N1023" i="7"/>
  <c r="O1023" i="7"/>
  <c r="O1112" i="7"/>
  <c r="N1112" i="7"/>
  <c r="O1184" i="7"/>
  <c r="N1184" i="7"/>
  <c r="N1194" i="7"/>
  <c r="O1194" i="7"/>
  <c r="O1202" i="7"/>
  <c r="N1202" i="7"/>
  <c r="N1229" i="7"/>
  <c r="O1229" i="7"/>
  <c r="N848" i="7"/>
  <c r="O857" i="7"/>
  <c r="O918" i="7"/>
  <c r="O931" i="7"/>
  <c r="O954" i="7"/>
  <c r="N1011" i="7"/>
  <c r="N1016" i="7"/>
  <c r="O1016" i="7"/>
  <c r="O1019" i="7"/>
  <c r="N1022" i="7"/>
  <c r="N1033" i="7"/>
  <c r="O1033" i="7"/>
  <c r="N1073" i="7"/>
  <c r="N1170" i="7"/>
  <c r="P1170" i="7" s="1"/>
  <c r="Q1170" i="7" s="1"/>
  <c r="X1170" i="7" s="1"/>
  <c r="O1170" i="7"/>
  <c r="O1197" i="7"/>
  <c r="N1197" i="7"/>
  <c r="O1208" i="7"/>
  <c r="N1208" i="7"/>
  <c r="N1228" i="7"/>
  <c r="O1228" i="7"/>
  <c r="N1215" i="7"/>
  <c r="P1215" i="7" s="1"/>
  <c r="Q1215" i="7" s="1"/>
  <c r="X1215" i="7" s="1"/>
  <c r="O1215" i="7"/>
  <c r="O1227" i="7"/>
  <c r="O1232" i="7"/>
  <c r="N1234" i="7"/>
  <c r="O1238" i="7"/>
  <c r="O1273" i="7"/>
  <c r="N1273" i="7"/>
  <c r="P1273" i="7" s="1"/>
  <c r="Q1273" i="7" s="1"/>
  <c r="X1273" i="7" s="1"/>
  <c r="O1276" i="7"/>
  <c r="N1276" i="7"/>
  <c r="O1290" i="7"/>
  <c r="N1290" i="7"/>
  <c r="N1293" i="7"/>
  <c r="O1293" i="7"/>
  <c r="O1315" i="7"/>
  <c r="N1315" i="7"/>
  <c r="O1244" i="7"/>
  <c r="N1244" i="7"/>
  <c r="P1244" i="7" s="1"/>
  <c r="Q1244" i="7" s="1"/>
  <c r="X1244" i="7" s="1"/>
  <c r="O1285" i="7"/>
  <c r="O1311" i="7"/>
  <c r="N1311" i="7"/>
  <c r="O1074" i="7"/>
  <c r="O1080" i="7"/>
  <c r="N1081" i="7"/>
  <c r="O1100" i="7"/>
  <c r="O1117" i="7"/>
  <c r="N1118" i="7"/>
  <c r="N1121" i="7"/>
  <c r="P1121" i="7" s="1"/>
  <c r="Q1121" i="7" s="1"/>
  <c r="X1121" i="7" s="1"/>
  <c r="O1179" i="7"/>
  <c r="O1296" i="7"/>
  <c r="N1296" i="7"/>
  <c r="P1296" i="7" s="1"/>
  <c r="Q1296" i="7" s="1"/>
  <c r="X1296" i="7" s="1"/>
  <c r="N1322" i="7"/>
  <c r="O1322" i="7"/>
  <c r="O1304" i="7"/>
  <c r="N1304" i="7"/>
  <c r="O1307" i="7"/>
  <c r="N1307" i="7"/>
  <c r="O1303" i="7"/>
  <c r="N1309" i="7"/>
  <c r="O1319" i="7"/>
  <c r="N1321" i="7"/>
  <c r="N1323" i="7"/>
  <c r="N1325" i="7"/>
  <c r="N1335" i="7"/>
  <c r="O1335" i="7"/>
  <c r="N1344" i="7"/>
  <c r="O1352" i="7"/>
  <c r="N1352" i="7"/>
  <c r="O1356" i="7"/>
  <c r="N1356" i="7"/>
  <c r="O1360" i="7"/>
  <c r="N1360" i="7"/>
  <c r="O1366" i="7"/>
  <c r="N1366" i="7"/>
  <c r="P1366" i="7" s="1"/>
  <c r="Q1366" i="7" s="1"/>
  <c r="X1366" i="7" s="1"/>
  <c r="O1381" i="7"/>
  <c r="N1381" i="7"/>
  <c r="O1386" i="7"/>
  <c r="N1386" i="7"/>
  <c r="O1332" i="7"/>
  <c r="N1334" i="7"/>
  <c r="N1336" i="7"/>
  <c r="N1338" i="7"/>
  <c r="N1342" i="7"/>
  <c r="O1343" i="7"/>
  <c r="N1346" i="7"/>
  <c r="O1348" i="7"/>
  <c r="N1349" i="7"/>
  <c r="N1353" i="7"/>
  <c r="N1357" i="7"/>
  <c r="O1371" i="7"/>
  <c r="N1371" i="7"/>
  <c r="O1392" i="7"/>
  <c r="N1392" i="7"/>
  <c r="N1324" i="7"/>
  <c r="O1324" i="7"/>
  <c r="O1362" i="7"/>
  <c r="N1362" i="7"/>
  <c r="O1367" i="7"/>
  <c r="N1367" i="7"/>
  <c r="O1383" i="7"/>
  <c r="N1383" i="7"/>
  <c r="O1388" i="7"/>
  <c r="N1388" i="7"/>
  <c r="N1337" i="7"/>
  <c r="O1337" i="7"/>
  <c r="O1361" i="7"/>
  <c r="N1361" i="7"/>
  <c r="N1387" i="7"/>
  <c r="O1387" i="7"/>
  <c r="N1385" i="7"/>
  <c r="O1385" i="7"/>
  <c r="N1419" i="7"/>
  <c r="O1419" i="7"/>
  <c r="O1444" i="7"/>
  <c r="N1444" i="7"/>
  <c r="P1444" i="7" s="1"/>
  <c r="Q1444" i="7" s="1"/>
  <c r="X1444" i="7" s="1"/>
  <c r="O1464" i="7"/>
  <c r="N1464" i="7"/>
  <c r="O1393" i="7"/>
  <c r="O1429" i="7"/>
  <c r="O1438" i="7"/>
  <c r="N1438" i="7"/>
  <c r="O1384" i="7"/>
  <c r="O1414" i="7"/>
  <c r="N1416" i="7"/>
  <c r="O1434" i="7"/>
  <c r="N1434" i="7"/>
  <c r="O1453" i="7"/>
  <c r="N1453" i="7"/>
  <c r="P1453" i="7" s="1"/>
  <c r="Q1453" i="7" s="1"/>
  <c r="X1453" i="7" s="1"/>
  <c r="O1456" i="7"/>
  <c r="N1456" i="7"/>
  <c r="O1433" i="7"/>
  <c r="N1440" i="7"/>
  <c r="O1443" i="7"/>
  <c r="O1448" i="7"/>
  <c r="O1452" i="7"/>
  <c r="N1454" i="7"/>
  <c r="N1473" i="7"/>
  <c r="N1477" i="7"/>
  <c r="O1480" i="7"/>
  <c r="N1483" i="7"/>
  <c r="O1486" i="7"/>
  <c r="O1488" i="7"/>
  <c r="N1481" i="7"/>
  <c r="N511" i="8"/>
  <c r="P511" i="8" s="1"/>
  <c r="Q511" i="8" s="1"/>
  <c r="O511" i="8"/>
  <c r="N523" i="8"/>
  <c r="O523" i="8"/>
  <c r="O557" i="8"/>
  <c r="N557" i="8"/>
  <c r="P557" i="8" s="1"/>
  <c r="Q557" i="8" s="1"/>
  <c r="O571" i="8"/>
  <c r="N571" i="8"/>
  <c r="P571" i="8" s="1"/>
  <c r="Q571" i="8" s="1"/>
  <c r="N661" i="8"/>
  <c r="O661" i="8"/>
  <c r="O665" i="8"/>
  <c r="N665" i="8"/>
  <c r="O712" i="8"/>
  <c r="N712" i="8"/>
  <c r="P712" i="8" s="1"/>
  <c r="Q712" i="8" s="1"/>
  <c r="N765" i="8"/>
  <c r="O765" i="8"/>
  <c r="O18" i="8"/>
  <c r="N22" i="8"/>
  <c r="N59" i="8"/>
  <c r="P59" i="8" s="1"/>
  <c r="Q59" i="8" s="1"/>
  <c r="N109" i="8"/>
  <c r="O127" i="8"/>
  <c r="O172" i="8"/>
  <c r="N178" i="8"/>
  <c r="N199" i="8"/>
  <c r="N228" i="8"/>
  <c r="N244" i="8"/>
  <c r="N252" i="8"/>
  <c r="N323" i="8"/>
  <c r="N340" i="8"/>
  <c r="O362" i="8"/>
  <c r="N379" i="8"/>
  <c r="N395" i="8"/>
  <c r="P395" i="8" s="1"/>
  <c r="Q395" i="8" s="1"/>
  <c r="O455" i="8"/>
  <c r="O521" i="8"/>
  <c r="N521" i="8"/>
  <c r="N631" i="8"/>
  <c r="N806" i="8"/>
  <c r="O806" i="8"/>
  <c r="N135" i="8"/>
  <c r="O194" i="8"/>
  <c r="N519" i="8"/>
  <c r="P519" i="8" s="1"/>
  <c r="Q519" i="8" s="1"/>
  <c r="O519" i="8"/>
  <c r="O569" i="8"/>
  <c r="N569" i="8"/>
  <c r="P569" i="8" s="1"/>
  <c r="Q569" i="8" s="1"/>
  <c r="O590" i="8"/>
  <c r="N590" i="8"/>
  <c r="P590" i="8" s="1"/>
  <c r="Q590" i="8" s="1"/>
  <c r="N702" i="8"/>
  <c r="O702" i="8"/>
  <c r="N731" i="8"/>
  <c r="O731" i="8"/>
  <c r="O798" i="8"/>
  <c r="N798" i="8"/>
  <c r="N94" i="8"/>
  <c r="N322" i="8"/>
  <c r="O585" i="8"/>
  <c r="N585" i="8"/>
  <c r="P585" i="8" s="1"/>
  <c r="Q585" i="8" s="1"/>
  <c r="O596" i="8"/>
  <c r="N596" i="8"/>
  <c r="P596" i="8" s="1"/>
  <c r="Q596" i="8" s="1"/>
  <c r="N675" i="8"/>
  <c r="N684" i="8"/>
  <c r="O684" i="8"/>
  <c r="O880" i="8"/>
  <c r="N880" i="8"/>
  <c r="O1029" i="8"/>
  <c r="N705" i="8"/>
  <c r="N716" i="8"/>
  <c r="O739" i="8"/>
  <c r="O862" i="8"/>
  <c r="O1093" i="8"/>
  <c r="N1095" i="8"/>
  <c r="O1119" i="8"/>
  <c r="N1137" i="8"/>
  <c r="O1146" i="8"/>
  <c r="O1156" i="8"/>
  <c r="O1159" i="8"/>
  <c r="O1163" i="8"/>
  <c r="O1225" i="8"/>
  <c r="O1300" i="8"/>
  <c r="N1306" i="8"/>
  <c r="O1322" i="8"/>
  <c r="N1412" i="8"/>
  <c r="N613" i="8"/>
  <c r="N911" i="8"/>
  <c r="O912" i="8"/>
  <c r="O961" i="8"/>
  <c r="O965" i="8"/>
  <c r="O1073" i="8"/>
  <c r="N1165" i="8"/>
  <c r="N1241" i="8"/>
  <c r="N1265" i="8"/>
  <c r="N1326" i="8"/>
  <c r="O1331" i="8"/>
  <c r="N1398" i="8"/>
  <c r="P1398" i="8" s="1"/>
  <c r="Q1398" i="8" s="1"/>
  <c r="N1481" i="8"/>
  <c r="O1485" i="8"/>
  <c r="N1336" i="8"/>
  <c r="N1473" i="8"/>
  <c r="O145" i="8"/>
  <c r="O162" i="8"/>
  <c r="O334" i="8"/>
  <c r="O364" i="8"/>
  <c r="N364" i="8"/>
  <c r="O367" i="8"/>
  <c r="N411" i="8"/>
  <c r="P411" i="8" s="1"/>
  <c r="Q411" i="8" s="1"/>
  <c r="O411" i="8"/>
  <c r="N529" i="8"/>
  <c r="P529" i="8" s="1"/>
  <c r="Q529" i="8" s="1"/>
  <c r="O529" i="8"/>
  <c r="N533" i="8"/>
  <c r="P533" i="8" s="1"/>
  <c r="Q533" i="8" s="1"/>
  <c r="O533" i="8"/>
  <c r="N545" i="8"/>
  <c r="P545" i="8" s="1"/>
  <c r="Q545" i="8" s="1"/>
  <c r="O545" i="8"/>
  <c r="O565" i="8"/>
  <c r="N565" i="8"/>
  <c r="P565" i="8" s="1"/>
  <c r="Q565" i="8" s="1"/>
  <c r="O609" i="8"/>
  <c r="N609" i="8"/>
  <c r="O640" i="8"/>
  <c r="N640" i="8"/>
  <c r="O343" i="8"/>
  <c r="N343" i="8"/>
  <c r="P343" i="8" s="1"/>
  <c r="Q343" i="8" s="1"/>
  <c r="N409" i="8"/>
  <c r="O409" i="8"/>
  <c r="N12" i="8"/>
  <c r="O17" i="8"/>
  <c r="N30" i="8"/>
  <c r="N71" i="8"/>
  <c r="N115" i="8"/>
  <c r="N124" i="8"/>
  <c r="N132" i="8"/>
  <c r="O139" i="8"/>
  <c r="N183" i="8"/>
  <c r="P183" i="8" s="1"/>
  <c r="Q183" i="8" s="1"/>
  <c r="N211" i="8"/>
  <c r="N281" i="8"/>
  <c r="O285" i="8"/>
  <c r="N285" i="8"/>
  <c r="N286" i="8"/>
  <c r="N365" i="8"/>
  <c r="O365" i="8"/>
  <c r="N369" i="8"/>
  <c r="P369" i="8" s="1"/>
  <c r="Q369" i="8" s="1"/>
  <c r="O369" i="8"/>
  <c r="O447" i="8"/>
  <c r="N447" i="8"/>
  <c r="O460" i="8"/>
  <c r="N497" i="8"/>
  <c r="P497" i="8" s="1"/>
  <c r="Q497" i="8" s="1"/>
  <c r="N509" i="8"/>
  <c r="P509" i="8" s="1"/>
  <c r="Q509" i="8" s="1"/>
  <c r="O531" i="8"/>
  <c r="N531" i="8"/>
  <c r="P531" i="8" s="1"/>
  <c r="Q531" i="8" s="1"/>
  <c r="O577" i="8"/>
  <c r="N577" i="8"/>
  <c r="P577" i="8" s="1"/>
  <c r="Q577" i="8" s="1"/>
  <c r="O622" i="8"/>
  <c r="N622" i="8"/>
  <c r="P622" i="8" s="1"/>
  <c r="Q622" i="8" s="1"/>
  <c r="O2" i="8"/>
  <c r="O11" i="8"/>
  <c r="O16" i="8"/>
  <c r="N38" i="8"/>
  <c r="N87" i="8"/>
  <c r="O101" i="8"/>
  <c r="O103" i="8"/>
  <c r="O123" i="8"/>
  <c r="O131" i="8"/>
  <c r="N200" i="8"/>
  <c r="N210" i="8"/>
  <c r="O270" i="8"/>
  <c r="N335" i="8"/>
  <c r="O386" i="8"/>
  <c r="N390" i="8"/>
  <c r="O394" i="8"/>
  <c r="O396" i="8"/>
  <c r="O442" i="8"/>
  <c r="O524" i="8"/>
  <c r="N648" i="8"/>
  <c r="O648" i="8"/>
  <c r="N658" i="8"/>
  <c r="O674" i="8"/>
  <c r="N697" i="8"/>
  <c r="P697" i="8" s="1"/>
  <c r="Q697" i="8" s="1"/>
  <c r="O719" i="8"/>
  <c r="N754" i="8"/>
  <c r="N782" i="8"/>
  <c r="N783" i="8"/>
  <c r="O792" i="8"/>
  <c r="O845" i="8"/>
  <c r="O858" i="8"/>
  <c r="N867" i="8"/>
  <c r="O872" i="8"/>
  <c r="O876" i="8"/>
  <c r="N919" i="8"/>
  <c r="P919" i="8" s="1"/>
  <c r="Q919" i="8" s="1"/>
  <c r="N952" i="8"/>
  <c r="N983" i="8"/>
  <c r="O1012" i="8"/>
  <c r="N1042" i="8"/>
  <c r="O1065" i="8"/>
  <c r="N1084" i="8"/>
  <c r="P1084" i="8" s="1"/>
  <c r="Q1084" i="8" s="1"/>
  <c r="O1145" i="8"/>
  <c r="N1160" i="8"/>
  <c r="O1160" i="8"/>
  <c r="N1218" i="8"/>
  <c r="P1218" i="8" s="1"/>
  <c r="Q1218" i="8" s="1"/>
  <c r="O1261" i="8"/>
  <c r="N1261" i="8"/>
  <c r="O1359" i="8"/>
  <c r="N1359" i="8"/>
  <c r="O1428" i="8"/>
  <c r="N1428" i="8"/>
  <c r="P1428" i="8" s="1"/>
  <c r="Q1428" i="8" s="1"/>
  <c r="O576" i="8"/>
  <c r="O667" i="8"/>
  <c r="O673" i="8"/>
  <c r="N685" i="8"/>
  <c r="O690" i="8"/>
  <c r="N703" i="8"/>
  <c r="N711" i="8"/>
  <c r="O723" i="8"/>
  <c r="N751" i="8"/>
  <c r="N791" i="8"/>
  <c r="O809" i="8"/>
  <c r="O815" i="8"/>
  <c r="N827" i="8"/>
  <c r="N857" i="8"/>
  <c r="N888" i="8"/>
  <c r="P888" i="8" s="1"/>
  <c r="Q888" i="8" s="1"/>
  <c r="N903" i="8"/>
  <c r="N928" i="8"/>
  <c r="O941" i="8"/>
  <c r="N956" i="8"/>
  <c r="P956" i="8" s="1"/>
  <c r="Q956" i="8" s="1"/>
  <c r="N958" i="8"/>
  <c r="P958" i="8" s="1"/>
  <c r="Q958" i="8" s="1"/>
  <c r="O982" i="8"/>
  <c r="O1011" i="8"/>
  <c r="O1098" i="8"/>
  <c r="O1112" i="8"/>
  <c r="N1114" i="8"/>
  <c r="O1128" i="8"/>
  <c r="O1203" i="8"/>
  <c r="N1203" i="8"/>
  <c r="O1211" i="8"/>
  <c r="N1211" i="8"/>
  <c r="O1233" i="8"/>
  <c r="O1245" i="8"/>
  <c r="N1245" i="8"/>
  <c r="O1310" i="8"/>
  <c r="N1310" i="8"/>
  <c r="N1335" i="8"/>
  <c r="O1335" i="8"/>
  <c r="N1419" i="8"/>
  <c r="O1419" i="8"/>
  <c r="N608" i="8"/>
  <c r="O623" i="8"/>
  <c r="N1243" i="8"/>
  <c r="O1243" i="8"/>
  <c r="O1301" i="8"/>
  <c r="N1301" i="8"/>
  <c r="O1376" i="8"/>
  <c r="N1376" i="8"/>
  <c r="N1399" i="8"/>
  <c r="O1399" i="8"/>
  <c r="N1415" i="8"/>
  <c r="O1415" i="8"/>
  <c r="N1436" i="8"/>
  <c r="O1436" i="8"/>
  <c r="N1181" i="8"/>
  <c r="O1181" i="8"/>
  <c r="N1227" i="8"/>
  <c r="O1227" i="8"/>
  <c r="N1283" i="8"/>
  <c r="P1283" i="8" s="1"/>
  <c r="Q1283" i="8" s="1"/>
  <c r="O1283" i="8"/>
  <c r="N1320" i="8"/>
  <c r="O1320" i="8"/>
  <c r="N1382" i="8"/>
  <c r="O1382" i="8"/>
  <c r="O1316" i="8"/>
  <c r="O1333" i="8"/>
  <c r="O1372" i="8"/>
  <c r="O1411" i="8"/>
  <c r="N1459" i="8"/>
  <c r="N1479" i="8"/>
  <c r="N1487" i="8"/>
  <c r="O1474" i="8"/>
  <c r="N54" i="8"/>
  <c r="N349" i="8"/>
  <c r="O349" i="8"/>
  <c r="O393" i="8"/>
  <c r="N393" i="8"/>
  <c r="O489" i="8"/>
  <c r="N489" i="8"/>
  <c r="P489" i="8" s="1"/>
  <c r="Q489" i="8" s="1"/>
  <c r="O584" i="8"/>
  <c r="N584" i="8"/>
  <c r="P584" i="8" s="1"/>
  <c r="Q584" i="8" s="1"/>
  <c r="O594" i="8"/>
  <c r="N594" i="8"/>
  <c r="O633" i="8"/>
  <c r="N633" i="8"/>
  <c r="O635" i="8"/>
  <c r="N635" i="8"/>
  <c r="O699" i="8"/>
  <c r="N699" i="8"/>
  <c r="N721" i="8"/>
  <c r="O721" i="8"/>
  <c r="N113" i="8"/>
  <c r="N4" i="8"/>
  <c r="O9" i="8"/>
  <c r="N35" i="8"/>
  <c r="N40" i="8"/>
  <c r="N57" i="8"/>
  <c r="N65" i="8"/>
  <c r="N75" i="8"/>
  <c r="N83" i="8"/>
  <c r="O93" i="8"/>
  <c r="N102" i="8"/>
  <c r="P102" i="8" s="1"/>
  <c r="Q102" i="8" s="1"/>
  <c r="N107" i="8"/>
  <c r="O111" i="8"/>
  <c r="O120" i="8"/>
  <c r="N122" i="8"/>
  <c r="N126" i="8"/>
  <c r="N130" i="8"/>
  <c r="N134" i="8"/>
  <c r="P134" i="8" s="1"/>
  <c r="Q134" i="8" s="1"/>
  <c r="N137" i="8"/>
  <c r="N143" i="8"/>
  <c r="N177" i="8"/>
  <c r="N196" i="8"/>
  <c r="N262" i="8"/>
  <c r="P262" i="8" s="1"/>
  <c r="Q262" i="8" s="1"/>
  <c r="N277" i="8"/>
  <c r="N278" i="8"/>
  <c r="N302" i="8"/>
  <c r="N303" i="8"/>
  <c r="N318" i="8"/>
  <c r="N319" i="8"/>
  <c r="O330" i="8"/>
  <c r="O374" i="8"/>
  <c r="N389" i="8"/>
  <c r="N433" i="8"/>
  <c r="P433" i="8" s="1"/>
  <c r="Q433" i="8" s="1"/>
  <c r="N440" i="8"/>
  <c r="O445" i="8"/>
  <c r="N456" i="8"/>
  <c r="O457" i="8"/>
  <c r="O459" i="8"/>
  <c r="O470" i="8"/>
  <c r="N470" i="8"/>
  <c r="P470" i="8" s="1"/>
  <c r="Q470" i="8" s="1"/>
  <c r="O480" i="8"/>
  <c r="O485" i="8"/>
  <c r="N485" i="8"/>
  <c r="P485" i="8" s="1"/>
  <c r="Q485" i="8" s="1"/>
  <c r="N501" i="8"/>
  <c r="P501" i="8" s="1"/>
  <c r="Q501" i="8" s="1"/>
  <c r="N506" i="8"/>
  <c r="O506" i="8"/>
  <c r="N508" i="8"/>
  <c r="P508" i="8" s="1"/>
  <c r="Q508" i="8" s="1"/>
  <c r="N518" i="8"/>
  <c r="P518" i="8" s="1"/>
  <c r="Q518" i="8" s="1"/>
  <c r="N527" i="8"/>
  <c r="P527" i="8" s="1"/>
  <c r="Q527" i="8" s="1"/>
  <c r="O530" i="8"/>
  <c r="N530" i="8"/>
  <c r="P530" i="8" s="1"/>
  <c r="Q530" i="8" s="1"/>
  <c r="O540" i="8"/>
  <c r="O586" i="8"/>
  <c r="O589" i="8"/>
  <c r="O591" i="8"/>
  <c r="O650" i="8"/>
  <c r="O660" i="8"/>
  <c r="N660" i="8"/>
  <c r="P660" i="8" s="1"/>
  <c r="Q660" i="8" s="1"/>
  <c r="N747" i="8"/>
  <c r="O747" i="8"/>
  <c r="N58" i="8"/>
  <c r="O3" i="8"/>
  <c r="O8" i="8"/>
  <c r="N26" i="8"/>
  <c r="O34" i="8"/>
  <c r="N53" i="8"/>
  <c r="N69" i="8"/>
  <c r="O125" i="8"/>
  <c r="O129" i="8"/>
  <c r="O133" i="8"/>
  <c r="O170" i="8"/>
  <c r="N171" i="8"/>
  <c r="P171" i="8" s="1"/>
  <c r="Q171" i="8" s="1"/>
  <c r="N173" i="8"/>
  <c r="N174" i="8"/>
  <c r="N184" i="8"/>
  <c r="N195" i="8"/>
  <c r="N222" i="8"/>
  <c r="N230" i="8"/>
  <c r="N238" i="8"/>
  <c r="N246" i="8"/>
  <c r="N254" i="8"/>
  <c r="N255" i="8"/>
  <c r="O274" i="8"/>
  <c r="O289" i="8"/>
  <c r="N307" i="8"/>
  <c r="O338" i="8"/>
  <c r="O351" i="8"/>
  <c r="N360" i="8"/>
  <c r="N361" i="8"/>
  <c r="P361" i="8" s="1"/>
  <c r="Q361" i="8" s="1"/>
  <c r="O375" i="8"/>
  <c r="N375" i="8"/>
  <c r="N378" i="8"/>
  <c r="N401" i="8"/>
  <c r="P401" i="8" s="1"/>
  <c r="Q401" i="8" s="1"/>
  <c r="O419" i="8"/>
  <c r="O423" i="8"/>
  <c r="N423" i="8"/>
  <c r="P423" i="8" s="1"/>
  <c r="Q423" i="8" s="1"/>
  <c r="O458" i="8"/>
  <c r="N458" i="8"/>
  <c r="O494" i="8"/>
  <c r="N494" i="8"/>
  <c r="P494" i="8" s="1"/>
  <c r="Q494" i="8" s="1"/>
  <c r="O496" i="8"/>
  <c r="N504" i="8"/>
  <c r="O541" i="8"/>
  <c r="N541" i="8"/>
  <c r="P541" i="8" s="1"/>
  <c r="Q541" i="8" s="1"/>
  <c r="O543" i="8"/>
  <c r="N563" i="8"/>
  <c r="P563" i="8" s="1"/>
  <c r="Q563" i="8" s="1"/>
  <c r="O568" i="8"/>
  <c r="N568" i="8"/>
  <c r="P568" i="8" s="1"/>
  <c r="Q568" i="8" s="1"/>
  <c r="N588" i="8"/>
  <c r="N597" i="8"/>
  <c r="O610" i="8"/>
  <c r="O621" i="8"/>
  <c r="N656" i="8"/>
  <c r="N681" i="8"/>
  <c r="O681" i="8"/>
  <c r="N700" i="8"/>
  <c r="O700" i="8"/>
  <c r="N339" i="8"/>
  <c r="O339" i="8"/>
  <c r="O407" i="8"/>
  <c r="N407" i="8"/>
  <c r="P407" i="8" s="1"/>
  <c r="Q407" i="8" s="1"/>
  <c r="N421" i="8"/>
  <c r="P421" i="8" s="1"/>
  <c r="Q421" i="8" s="1"/>
  <c r="O421" i="8"/>
  <c r="N438" i="8"/>
  <c r="P438" i="8" s="1"/>
  <c r="Q438" i="8" s="1"/>
  <c r="O438" i="8"/>
  <c r="O694" i="8"/>
  <c r="N694" i="8"/>
  <c r="O707" i="8"/>
  <c r="N707" i="8"/>
  <c r="P707" i="8" s="1"/>
  <c r="Q707" i="8" s="1"/>
  <c r="O755" i="8"/>
  <c r="N755" i="8"/>
  <c r="O764" i="8"/>
  <c r="N764" i="8"/>
  <c r="P764" i="8" s="1"/>
  <c r="Q764" i="8" s="1"/>
  <c r="O780" i="8"/>
  <c r="N780" i="8"/>
  <c r="N793" i="8"/>
  <c r="N800" i="8"/>
  <c r="N813" i="8"/>
  <c r="N818" i="8"/>
  <c r="O835" i="8"/>
  <c r="O863" i="8"/>
  <c r="N865" i="8"/>
  <c r="O869" i="8"/>
  <c r="N871" i="8"/>
  <c r="P871" i="8" s="1"/>
  <c r="Q871" i="8" s="1"/>
  <c r="N878" i="8"/>
  <c r="O889" i="8"/>
  <c r="N896" i="8"/>
  <c r="N898" i="8"/>
  <c r="N913" i="8"/>
  <c r="N939" i="8"/>
  <c r="N946" i="8"/>
  <c r="N969" i="8"/>
  <c r="O984" i="8"/>
  <c r="O1009" i="8"/>
  <c r="N1028" i="8"/>
  <c r="N1051" i="8"/>
  <c r="O1061" i="8"/>
  <c r="N1062" i="8"/>
  <c r="N1063" i="8"/>
  <c r="N1066" i="8"/>
  <c r="N1077" i="8"/>
  <c r="N1135" i="8"/>
  <c r="O1143" i="8"/>
  <c r="N1147" i="8"/>
  <c r="O1154" i="8"/>
  <c r="N1161" i="8"/>
  <c r="O1162" i="8"/>
  <c r="N1176" i="8"/>
  <c r="N1188" i="8"/>
  <c r="O1196" i="8"/>
  <c r="N1209" i="8"/>
  <c r="O1213" i="8"/>
  <c r="N1239" i="8"/>
  <c r="N1257" i="8"/>
  <c r="N1269" i="8"/>
  <c r="N1287" i="8"/>
  <c r="N1290" i="8"/>
  <c r="N1291" i="8"/>
  <c r="N1294" i="8"/>
  <c r="N1295" i="8"/>
  <c r="N1297" i="8"/>
  <c r="O1298" i="8"/>
  <c r="O1305" i="8"/>
  <c r="N1318" i="8"/>
  <c r="N1337" i="8"/>
  <c r="N1345" i="8"/>
  <c r="N1353" i="8"/>
  <c r="N1361" i="8"/>
  <c r="O1386" i="8"/>
  <c r="N1392" i="8"/>
  <c r="N1401" i="8"/>
  <c r="O1413" i="8"/>
  <c r="O1421" i="8"/>
  <c r="N1426" i="8"/>
  <c r="N1438" i="8"/>
  <c r="O1439" i="8"/>
  <c r="N1440" i="8"/>
  <c r="N1454" i="8"/>
  <c r="O1455" i="8"/>
  <c r="O887" i="8"/>
  <c r="N926" i="8"/>
  <c r="N934" i="8"/>
  <c r="O1138" i="8"/>
  <c r="N1180" i="8"/>
  <c r="N1249" i="8"/>
  <c r="N1273" i="8"/>
  <c r="P1273" i="8" s="1"/>
  <c r="Q1273" i="8" s="1"/>
  <c r="N1340" i="8"/>
  <c r="O1478" i="8"/>
  <c r="O1480" i="8"/>
  <c r="N654" i="8"/>
  <c r="N701" i="8"/>
  <c r="N710" i="8"/>
  <c r="O729" i="8"/>
  <c r="O737" i="8"/>
  <c r="O745" i="8"/>
  <c r="O802" i="8"/>
  <c r="O804" i="8"/>
  <c r="O831" i="8"/>
  <c r="O844" i="8"/>
  <c r="O851" i="8"/>
  <c r="O855" i="8"/>
  <c r="O879" i="8"/>
  <c r="N890" i="8"/>
  <c r="O901" i="8"/>
  <c r="N920" i="8"/>
  <c r="N950" i="8"/>
  <c r="O977" i="8"/>
  <c r="N981" i="8"/>
  <c r="P981" i="8" s="1"/>
  <c r="Q981" i="8" s="1"/>
  <c r="N985" i="8"/>
  <c r="P985" i="8" s="1"/>
  <c r="Q985" i="8" s="1"/>
  <c r="O994" i="8"/>
  <c r="O1021" i="8"/>
  <c r="N1026" i="8"/>
  <c r="N1036" i="8"/>
  <c r="N1075" i="8"/>
  <c r="N1103" i="8"/>
  <c r="N1117" i="8"/>
  <c r="N1141" i="8"/>
  <c r="N1194" i="8"/>
  <c r="O1200" i="8"/>
  <c r="N1231" i="8"/>
  <c r="N1253" i="8"/>
  <c r="N1276" i="8"/>
  <c r="N1299" i="8"/>
  <c r="N1319" i="8"/>
  <c r="N1328" i="8"/>
  <c r="N1332" i="8"/>
  <c r="N1338" i="8"/>
  <c r="O1339" i="8"/>
  <c r="O1343" i="8"/>
  <c r="O1365" i="8"/>
  <c r="O1416" i="8"/>
  <c r="O1422" i="8"/>
  <c r="O1430" i="8"/>
  <c r="O1434" i="8"/>
  <c r="O1437" i="8"/>
  <c r="O1442" i="8"/>
  <c r="N1456" i="8"/>
  <c r="O1482" i="8"/>
  <c r="O1486" i="8"/>
  <c r="O43" i="8"/>
  <c r="N50" i="8"/>
  <c r="O60" i="8"/>
  <c r="N100" i="8"/>
  <c r="N147" i="8"/>
  <c r="N155" i="8"/>
  <c r="N220" i="8"/>
  <c r="P220" i="8" s="1"/>
  <c r="Q220" i="8" s="1"/>
  <c r="O311" i="8"/>
  <c r="N311" i="8"/>
  <c r="O326" i="8"/>
  <c r="N326" i="8"/>
  <c r="O402" i="8"/>
  <c r="N402" i="8"/>
  <c r="O408" i="8"/>
  <c r="N408" i="8"/>
  <c r="P408" i="8" s="1"/>
  <c r="Q408" i="8" s="1"/>
  <c r="N417" i="8"/>
  <c r="P417" i="8" s="1"/>
  <c r="Q417" i="8" s="1"/>
  <c r="O417" i="8"/>
  <c r="N429" i="8"/>
  <c r="P429" i="8" s="1"/>
  <c r="Q429" i="8" s="1"/>
  <c r="O429" i="8"/>
  <c r="N461" i="8"/>
  <c r="O461" i="8"/>
  <c r="N32" i="8"/>
  <c r="P32" i="8" s="1"/>
  <c r="Q32" i="8" s="1"/>
  <c r="N92" i="8"/>
  <c r="P92" i="8" s="1"/>
  <c r="Q92" i="8" s="1"/>
  <c r="O5" i="8"/>
  <c r="N6" i="8"/>
  <c r="O13" i="8"/>
  <c r="N14" i="8"/>
  <c r="N20" i="8"/>
  <c r="N24" i="8"/>
  <c r="N28" i="8"/>
  <c r="N36" i="8"/>
  <c r="O41" i="8"/>
  <c r="N42" i="8"/>
  <c r="N44" i="8"/>
  <c r="P44" i="8" s="1"/>
  <c r="Q44" i="8" s="1"/>
  <c r="N46" i="8"/>
  <c r="N49" i="8"/>
  <c r="O51" i="8"/>
  <c r="N61" i="8"/>
  <c r="O66" i="8"/>
  <c r="N67" i="8"/>
  <c r="N73" i="8"/>
  <c r="P73" i="8" s="1"/>
  <c r="Q73" i="8" s="1"/>
  <c r="N98" i="8"/>
  <c r="O99" i="8"/>
  <c r="N105" i="8"/>
  <c r="N141" i="8"/>
  <c r="N153" i="8"/>
  <c r="N160" i="8"/>
  <c r="N165" i="8"/>
  <c r="N181" i="8"/>
  <c r="N182" i="8"/>
  <c r="P182" i="8" s="1"/>
  <c r="Q182" i="8" s="1"/>
  <c r="N204" i="8"/>
  <c r="P204" i="8" s="1"/>
  <c r="Q204" i="8" s="1"/>
  <c r="O205" i="8"/>
  <c r="N206" i="8"/>
  <c r="O207" i="8"/>
  <c r="O223" i="8"/>
  <c r="N224" i="8"/>
  <c r="O225" i="8"/>
  <c r="N226" i="8"/>
  <c r="O231" i="8"/>
  <c r="N232" i="8"/>
  <c r="O233" i="8"/>
  <c r="N234" i="8"/>
  <c r="O239" i="8"/>
  <c r="N240" i="8"/>
  <c r="O241" i="8"/>
  <c r="N242" i="8"/>
  <c r="O247" i="8"/>
  <c r="N248" i="8"/>
  <c r="O249" i="8"/>
  <c r="N250" i="8"/>
  <c r="N259" i="8"/>
  <c r="N265" i="8"/>
  <c r="N267" i="8"/>
  <c r="N273" i="8"/>
  <c r="P273" i="8" s="1"/>
  <c r="Q273" i="8" s="1"/>
  <c r="O290" i="8"/>
  <c r="N290" i="8"/>
  <c r="O295" i="8"/>
  <c r="N298" i="8"/>
  <c r="N299" i="8"/>
  <c r="N306" i="8"/>
  <c r="O331" i="8"/>
  <c r="N331" i="8"/>
  <c r="O342" i="8"/>
  <c r="N342" i="8"/>
  <c r="P342" i="8" s="1"/>
  <c r="Q342" i="8" s="1"/>
  <c r="O345" i="8"/>
  <c r="N345" i="8"/>
  <c r="O347" i="8"/>
  <c r="N347" i="8"/>
  <c r="N352" i="8"/>
  <c r="P352" i="8" s="1"/>
  <c r="Q352" i="8" s="1"/>
  <c r="O352" i="8"/>
  <c r="O356" i="8"/>
  <c r="N356" i="8"/>
  <c r="O398" i="8"/>
  <c r="N398" i="8"/>
  <c r="O404" i="8"/>
  <c r="N404" i="8"/>
  <c r="O430" i="8"/>
  <c r="N430" i="8"/>
  <c r="O437" i="8"/>
  <c r="N437" i="8"/>
  <c r="N443" i="8"/>
  <c r="O443" i="8"/>
  <c r="O451" i="8"/>
  <c r="N451" i="8"/>
  <c r="P451" i="8" s="1"/>
  <c r="Q451" i="8" s="1"/>
  <c r="O454" i="8"/>
  <c r="N454" i="8"/>
  <c r="N468" i="8"/>
  <c r="P468" i="8" s="1"/>
  <c r="Q468" i="8" s="1"/>
  <c r="O468" i="8"/>
  <c r="O475" i="8"/>
  <c r="N475" i="8"/>
  <c r="P475" i="8" s="1"/>
  <c r="Q475" i="8" s="1"/>
  <c r="O479" i="8"/>
  <c r="N479" i="8"/>
  <c r="P479" i="8" s="1"/>
  <c r="Q479" i="8" s="1"/>
  <c r="O7" i="8"/>
  <c r="O15" i="8"/>
  <c r="O47" i="8"/>
  <c r="N77" i="8"/>
  <c r="N81" i="8"/>
  <c r="N85" i="8"/>
  <c r="N89" i="8"/>
  <c r="P89" i="8" s="1"/>
  <c r="Q89" i="8" s="1"/>
  <c r="O97" i="8"/>
  <c r="N151" i="8"/>
  <c r="N159" i="8"/>
  <c r="P159" i="8" s="1"/>
  <c r="Q159" i="8" s="1"/>
  <c r="O166" i="8"/>
  <c r="O168" i="8"/>
  <c r="O186" i="8"/>
  <c r="N187" i="8"/>
  <c r="N188" i="8"/>
  <c r="N191" i="8"/>
  <c r="N192" i="8"/>
  <c r="O202" i="8"/>
  <c r="N203" i="8"/>
  <c r="O213" i="8"/>
  <c r="N214" i="8"/>
  <c r="N215" i="8"/>
  <c r="N258" i="8"/>
  <c r="O293" i="8"/>
  <c r="O310" i="8"/>
  <c r="N310" i="8"/>
  <c r="O314" i="8"/>
  <c r="O327" i="8"/>
  <c r="N327" i="8"/>
  <c r="O371" i="8"/>
  <c r="N371" i="8"/>
  <c r="O415" i="8"/>
  <c r="N415" i="8"/>
  <c r="P415" i="8" s="1"/>
  <c r="Q415" i="8" s="1"/>
  <c r="O427" i="8"/>
  <c r="N427" i="8"/>
  <c r="P427" i="8" s="1"/>
  <c r="Q427" i="8" s="1"/>
  <c r="O462" i="8"/>
  <c r="N462" i="8"/>
  <c r="P462" i="8" s="1"/>
  <c r="Q462" i="8" s="1"/>
  <c r="O466" i="8"/>
  <c r="N466" i="8"/>
  <c r="O469" i="8"/>
  <c r="N469" i="8"/>
  <c r="P469" i="8" s="1"/>
  <c r="Q469" i="8" s="1"/>
  <c r="O315" i="8"/>
  <c r="N315" i="8"/>
  <c r="N344" i="8"/>
  <c r="O344" i="8"/>
  <c r="N346" i="8"/>
  <c r="O346" i="8"/>
  <c r="O357" i="8"/>
  <c r="N357" i="8"/>
  <c r="O399" i="8"/>
  <c r="N399" i="8"/>
  <c r="P399" i="8" s="1"/>
  <c r="Q399" i="8" s="1"/>
  <c r="O405" i="8"/>
  <c r="N405" i="8"/>
  <c r="P405" i="8" s="1"/>
  <c r="Q405" i="8" s="1"/>
  <c r="O431" i="8"/>
  <c r="N431" i="8"/>
  <c r="O444" i="8"/>
  <c r="N444" i="8"/>
  <c r="N450" i="8"/>
  <c r="O450" i="8"/>
  <c r="N453" i="8"/>
  <c r="O453" i="8"/>
  <c r="O472" i="8"/>
  <c r="N472" i="8"/>
  <c r="P472" i="8" s="1"/>
  <c r="Q472" i="8" s="1"/>
  <c r="N474" i="8"/>
  <c r="O474" i="8"/>
  <c r="O581" i="8"/>
  <c r="N581" i="8"/>
  <c r="P581" i="8" s="1"/>
  <c r="Q581" i="8" s="1"/>
  <c r="O615" i="8"/>
  <c r="N615" i="8"/>
  <c r="N619" i="8"/>
  <c r="O619" i="8"/>
  <c r="O629" i="8"/>
  <c r="N629" i="8"/>
  <c r="O652" i="8"/>
  <c r="N652" i="8"/>
  <c r="O727" i="8"/>
  <c r="N727" i="8"/>
  <c r="N353" i="8"/>
  <c r="N383" i="8"/>
  <c r="P383" i="8" s="1"/>
  <c r="Q383" i="8" s="1"/>
  <c r="O400" i="8"/>
  <c r="O406" i="8"/>
  <c r="O413" i="8"/>
  <c r="O425" i="8"/>
  <c r="O435" i="8"/>
  <c r="O441" i="8"/>
  <c r="O448" i="8"/>
  <c r="O505" i="8"/>
  <c r="N526" i="8"/>
  <c r="P526" i="8" s="1"/>
  <c r="Q526" i="8" s="1"/>
  <c r="N535" i="8"/>
  <c r="N537" i="8"/>
  <c r="P537" i="8" s="1"/>
  <c r="Q537" i="8" s="1"/>
  <c r="N549" i="8"/>
  <c r="P549" i="8" s="1"/>
  <c r="Q549" i="8" s="1"/>
  <c r="O553" i="8"/>
  <c r="O601" i="8"/>
  <c r="N601" i="8"/>
  <c r="N604" i="8"/>
  <c r="P604" i="8" s="1"/>
  <c r="Q604" i="8" s="1"/>
  <c r="O604" i="8"/>
  <c r="N614" i="8"/>
  <c r="O614" i="8"/>
  <c r="N639" i="8"/>
  <c r="P639" i="8" s="1"/>
  <c r="Q639" i="8" s="1"/>
  <c r="O671" i="8"/>
  <c r="N671" i="8"/>
  <c r="O677" i="8"/>
  <c r="N677" i="8"/>
  <c r="N683" i="8"/>
  <c r="P683" i="8" s="1"/>
  <c r="Q683" i="8" s="1"/>
  <c r="O714" i="8"/>
  <c r="N714" i="8"/>
  <c r="O733" i="8"/>
  <c r="N733" i="8"/>
  <c r="O484" i="8"/>
  <c r="N490" i="8"/>
  <c r="P490" i="8" s="1"/>
  <c r="Q490" i="8" s="1"/>
  <c r="O492" i="8"/>
  <c r="N498" i="8"/>
  <c r="P498" i="8" s="1"/>
  <c r="Q498" i="8" s="1"/>
  <c r="O500" i="8"/>
  <c r="O507" i="8"/>
  <c r="N512" i="8"/>
  <c r="N515" i="8"/>
  <c r="P515" i="8" s="1"/>
  <c r="Q515" i="8" s="1"/>
  <c r="O517" i="8"/>
  <c r="O534" i="8"/>
  <c r="N534" i="8"/>
  <c r="P534" i="8" s="1"/>
  <c r="Q534" i="8" s="1"/>
  <c r="O567" i="8"/>
  <c r="N567" i="8"/>
  <c r="P567" i="8" s="1"/>
  <c r="Q567" i="8" s="1"/>
  <c r="O572" i="8"/>
  <c r="O580" i="8"/>
  <c r="N580" i="8"/>
  <c r="P580" i="8" s="1"/>
  <c r="Q580" i="8" s="1"/>
  <c r="O603" i="8"/>
  <c r="N603" i="8"/>
  <c r="N606" i="8"/>
  <c r="O606" i="8"/>
  <c r="O644" i="8"/>
  <c r="N644" i="8"/>
  <c r="O669" i="8"/>
  <c r="O682" i="8"/>
  <c r="N682" i="8"/>
  <c r="O689" i="8"/>
  <c r="N368" i="8"/>
  <c r="N436" i="8"/>
  <c r="P436" i="8" s="1"/>
  <c r="Q436" i="8" s="1"/>
  <c r="O503" i="8"/>
  <c r="N514" i="8"/>
  <c r="P514" i="8" s="1"/>
  <c r="Q514" i="8" s="1"/>
  <c r="N536" i="8"/>
  <c r="P536" i="8" s="1"/>
  <c r="Q536" i="8" s="1"/>
  <c r="O536" i="8"/>
  <c r="N561" i="8"/>
  <c r="P561" i="8" s="1"/>
  <c r="Q561" i="8" s="1"/>
  <c r="O582" i="8"/>
  <c r="N582" i="8"/>
  <c r="P582" i="8" s="1"/>
  <c r="Q582" i="8" s="1"/>
  <c r="O593" i="8"/>
  <c r="N593" i="8"/>
  <c r="P593" i="8" s="1"/>
  <c r="Q593" i="8" s="1"/>
  <c r="O618" i="8"/>
  <c r="N618" i="8"/>
  <c r="P618" i="8" s="1"/>
  <c r="Q618" i="8" s="1"/>
  <c r="N620" i="8"/>
  <c r="O625" i="8"/>
  <c r="N625" i="8"/>
  <c r="O637" i="8"/>
  <c r="N637" i="8"/>
  <c r="O663" i="8"/>
  <c r="N663" i="8"/>
  <c r="O678" i="8"/>
  <c r="N678" i="8"/>
  <c r="O687" i="8"/>
  <c r="O691" i="8"/>
  <c r="N691" i="8"/>
  <c r="N713" i="8"/>
  <c r="O713" i="8"/>
  <c r="O725" i="8"/>
  <c r="N725" i="8"/>
  <c r="N769" i="8"/>
  <c r="N840" i="8"/>
  <c r="O840" i="8"/>
  <c r="N860" i="8"/>
  <c r="P860" i="8" s="1"/>
  <c r="Q860" i="8" s="1"/>
  <c r="O860" i="8"/>
  <c r="N881" i="8"/>
  <c r="O881" i="8"/>
  <c r="O728" i="8"/>
  <c r="N735" i="8"/>
  <c r="O736" i="8"/>
  <c r="N741" i="8"/>
  <c r="N743" i="8"/>
  <c r="N758" i="8"/>
  <c r="N759" i="8"/>
  <c r="N762" i="8"/>
  <c r="P762" i="8" s="1"/>
  <c r="Q762" i="8" s="1"/>
  <c r="N770" i="8"/>
  <c r="N774" i="8"/>
  <c r="P774" i="8" s="1"/>
  <c r="Q774" i="8" s="1"/>
  <c r="O775" i="8"/>
  <c r="N776" i="8"/>
  <c r="O777" i="8"/>
  <c r="N778" i="8"/>
  <c r="O794" i="8"/>
  <c r="N795" i="8"/>
  <c r="P795" i="8" s="1"/>
  <c r="Q795" i="8" s="1"/>
  <c r="N796" i="8"/>
  <c r="O811" i="8"/>
  <c r="N820" i="8"/>
  <c r="N824" i="8"/>
  <c r="N829" i="8"/>
  <c r="N833" i="8"/>
  <c r="O837" i="8"/>
  <c r="O841" i="8"/>
  <c r="O842" i="8"/>
  <c r="N843" i="8"/>
  <c r="N847" i="8"/>
  <c r="P847" i="8" s="1"/>
  <c r="Q847" i="8" s="1"/>
  <c r="O848" i="8"/>
  <c r="N850" i="8"/>
  <c r="P850" i="8" s="1"/>
  <c r="Q850" i="8" s="1"/>
  <c r="N853" i="8"/>
  <c r="O885" i="8"/>
  <c r="N885" i="8"/>
  <c r="O895" i="8"/>
  <c r="N895" i="8"/>
  <c r="P895" i="8" s="1"/>
  <c r="Q895" i="8" s="1"/>
  <c r="O720" i="8"/>
  <c r="O722" i="8"/>
  <c r="O730" i="8"/>
  <c r="O738" i="8"/>
  <c r="O744" i="8"/>
  <c r="O746" i="8"/>
  <c r="N773" i="8"/>
  <c r="O808" i="8"/>
  <c r="O823" i="8"/>
  <c r="N839" i="8"/>
  <c r="O846" i="8"/>
  <c r="N859" i="8"/>
  <c r="O882" i="8"/>
  <c r="N882" i="8"/>
  <c r="N825" i="8"/>
  <c r="P825" i="8" s="1"/>
  <c r="Q825" i="8" s="1"/>
  <c r="O825" i="8"/>
  <c r="O987" i="8"/>
  <c r="N987" i="8"/>
  <c r="N995" i="8"/>
  <c r="O995" i="8"/>
  <c r="O998" i="8"/>
  <c r="N998" i="8"/>
  <c r="O1000" i="8"/>
  <c r="N1000" i="8"/>
  <c r="O1016" i="8"/>
  <c r="N1016" i="8"/>
  <c r="N1023" i="8"/>
  <c r="O1023" i="8"/>
  <c r="O1054" i="8"/>
  <c r="N1054" i="8"/>
  <c r="O899" i="8"/>
  <c r="N932" i="8"/>
  <c r="O944" i="8"/>
  <c r="N954" i="8"/>
  <c r="N963" i="8"/>
  <c r="N967" i="8"/>
  <c r="O973" i="8"/>
  <c r="N976" i="8"/>
  <c r="O996" i="8"/>
  <c r="N1002" i="8"/>
  <c r="O1002" i="8"/>
  <c r="N1006" i="8"/>
  <c r="O1006" i="8"/>
  <c r="O1013" i="8"/>
  <c r="N1013" i="8"/>
  <c r="O1030" i="8"/>
  <c r="N1030" i="8"/>
  <c r="O1032" i="8"/>
  <c r="N1032" i="8"/>
  <c r="N1045" i="8"/>
  <c r="O1045" i="8"/>
  <c r="N907" i="8"/>
  <c r="N909" i="8"/>
  <c r="N915" i="8"/>
  <c r="N917" i="8"/>
  <c r="P917" i="8" s="1"/>
  <c r="Q917" i="8" s="1"/>
  <c r="N924" i="8"/>
  <c r="O930" i="8"/>
  <c r="N930" i="8"/>
  <c r="N937" i="8"/>
  <c r="O943" i="8"/>
  <c r="N943" i="8"/>
  <c r="O957" i="8"/>
  <c r="N971" i="8"/>
  <c r="O975" i="8"/>
  <c r="O980" i="8"/>
  <c r="N980" i="8"/>
  <c r="O986" i="8"/>
  <c r="N986" i="8"/>
  <c r="O990" i="8"/>
  <c r="O1001" i="8"/>
  <c r="N1001" i="8"/>
  <c r="O1003" i="8"/>
  <c r="O1007" i="8"/>
  <c r="N1015" i="8"/>
  <c r="O1020" i="8"/>
  <c r="N1020" i="8"/>
  <c r="P1020" i="8" s="1"/>
  <c r="Q1020" i="8" s="1"/>
  <c r="O1022" i="8"/>
  <c r="N1022" i="8"/>
  <c r="O1024" i="8"/>
  <c r="N1024" i="8"/>
  <c r="O1037" i="8"/>
  <c r="O875" i="8"/>
  <c r="O883" i="8"/>
  <c r="N884" i="8"/>
  <c r="P884" i="8" s="1"/>
  <c r="Q884" i="8" s="1"/>
  <c r="N942" i="8"/>
  <c r="O942" i="8"/>
  <c r="N979" i="8"/>
  <c r="O979" i="8"/>
  <c r="O991" i="8"/>
  <c r="N991" i="8"/>
  <c r="N1004" i="8"/>
  <c r="O1004" i="8"/>
  <c r="N1014" i="8"/>
  <c r="O1014" i="8"/>
  <c r="O1019" i="8"/>
  <c r="N1019" i="8"/>
  <c r="N1031" i="8"/>
  <c r="O1031" i="8"/>
  <c r="O1044" i="8"/>
  <c r="N1044" i="8"/>
  <c r="N1046" i="8"/>
  <c r="O1046" i="8"/>
  <c r="N1047" i="8"/>
  <c r="P1047" i="8" s="1"/>
  <c r="Q1047" i="8" s="1"/>
  <c r="O1047" i="8"/>
  <c r="O1050" i="8"/>
  <c r="N1050" i="8"/>
  <c r="N1071" i="8"/>
  <c r="O1071" i="8"/>
  <c r="N1080" i="8"/>
  <c r="P1080" i="8" s="1"/>
  <c r="Q1080" i="8" s="1"/>
  <c r="O1080" i="8"/>
  <c r="N1122" i="8"/>
  <c r="O1122" i="8"/>
  <c r="N1124" i="8"/>
  <c r="O1124" i="8"/>
  <c r="N1070" i="8"/>
  <c r="O1070" i="8"/>
  <c r="O1083" i="8"/>
  <c r="N1083" i="8"/>
  <c r="P1083" i="8" s="1"/>
  <c r="Q1083" i="8" s="1"/>
  <c r="N1105" i="8"/>
  <c r="P1105" i="8" s="1"/>
  <c r="Q1105" i="8" s="1"/>
  <c r="O1116" i="8"/>
  <c r="N1116" i="8"/>
  <c r="O1038" i="8"/>
  <c r="O1049" i="8"/>
  <c r="N1053" i="8"/>
  <c r="O1053" i="8"/>
  <c r="N1058" i="8"/>
  <c r="N1059" i="8"/>
  <c r="N1072" i="8"/>
  <c r="O1072" i="8"/>
  <c r="N1079" i="8"/>
  <c r="O1079" i="8"/>
  <c r="O1089" i="8"/>
  <c r="N1100" i="8"/>
  <c r="O1100" i="8"/>
  <c r="O1123" i="8"/>
  <c r="N1123" i="8"/>
  <c r="O1125" i="8"/>
  <c r="N1125" i="8"/>
  <c r="N1039" i="8"/>
  <c r="O1039" i="8"/>
  <c r="O1055" i="8"/>
  <c r="N1067" i="8"/>
  <c r="N1069" i="8"/>
  <c r="N1078" i="8"/>
  <c r="O1078" i="8"/>
  <c r="O1131" i="8"/>
  <c r="N1131" i="8"/>
  <c r="N1129" i="8"/>
  <c r="O1129" i="8"/>
  <c r="N1144" i="8"/>
  <c r="O1144" i="8"/>
  <c r="O1151" i="8"/>
  <c r="O1152" i="8"/>
  <c r="N1153" i="8"/>
  <c r="N1157" i="8"/>
  <c r="O1164" i="8"/>
  <c r="O1172" i="8"/>
  <c r="O1173" i="8"/>
  <c r="N1174" i="8"/>
  <c r="N1179" i="8"/>
  <c r="O1192" i="8"/>
  <c r="N1192" i="8"/>
  <c r="N1197" i="8"/>
  <c r="O1197" i="8"/>
  <c r="N1201" i="8"/>
  <c r="P1201" i="8" s="1"/>
  <c r="Q1201" i="8" s="1"/>
  <c r="O1201" i="8"/>
  <c r="O1207" i="8"/>
  <c r="N1207" i="8"/>
  <c r="O1235" i="8"/>
  <c r="O1251" i="8"/>
  <c r="N1251" i="8"/>
  <c r="O1259" i="8"/>
  <c r="N1259" i="8"/>
  <c r="O1313" i="8"/>
  <c r="N1313" i="8"/>
  <c r="O1315" i="8"/>
  <c r="N1315" i="8"/>
  <c r="N1086" i="8"/>
  <c r="N1094" i="8"/>
  <c r="P1094" i="8" s="1"/>
  <c r="Q1094" i="8" s="1"/>
  <c r="N1097" i="8"/>
  <c r="O1099" i="8"/>
  <c r="N1113" i="8"/>
  <c r="P1113" i="8" s="1"/>
  <c r="Q1113" i="8" s="1"/>
  <c r="N1142" i="8"/>
  <c r="O1142" i="8"/>
  <c r="O1148" i="8"/>
  <c r="N1149" i="8"/>
  <c r="O1166" i="8"/>
  <c r="N1167" i="8"/>
  <c r="O1170" i="8"/>
  <c r="O1185" i="8"/>
  <c r="N1185" i="8"/>
  <c r="P1185" i="8" s="1"/>
  <c r="Q1185" i="8" s="1"/>
  <c r="O1190" i="8"/>
  <c r="O1198" i="8"/>
  <c r="O1205" i="8"/>
  <c r="O1229" i="8"/>
  <c r="N1229" i="8"/>
  <c r="O1348" i="8"/>
  <c r="N1348" i="8"/>
  <c r="P1348" i="8" s="1"/>
  <c r="Q1348" i="8" s="1"/>
  <c r="N1158" i="8"/>
  <c r="O1158" i="8"/>
  <c r="N1175" i="8"/>
  <c r="O1175" i="8"/>
  <c r="O1183" i="8"/>
  <c r="N1183" i="8"/>
  <c r="P1183" i="8" s="1"/>
  <c r="Q1183" i="8" s="1"/>
  <c r="N1199" i="8"/>
  <c r="O1199" i="8"/>
  <c r="O1247" i="8"/>
  <c r="N1247" i="8"/>
  <c r="O1255" i="8"/>
  <c r="N1255" i="8"/>
  <c r="O1263" i="8"/>
  <c r="N1263" i="8"/>
  <c r="O1281" i="8"/>
  <c r="N1281" i="8"/>
  <c r="O1314" i="8"/>
  <c r="N1314" i="8"/>
  <c r="N1355" i="8"/>
  <c r="O1355" i="8"/>
  <c r="N1357" i="8"/>
  <c r="O1357" i="8"/>
  <c r="N1363" i="8"/>
  <c r="O1363" i="8"/>
  <c r="O1090" i="8"/>
  <c r="N1090" i="8"/>
  <c r="O1109" i="8"/>
  <c r="N1109" i="8"/>
  <c r="O1130" i="8"/>
  <c r="N1130" i="8"/>
  <c r="O1140" i="8"/>
  <c r="N1150" i="8"/>
  <c r="O1150" i="8"/>
  <c r="N1184" i="8"/>
  <c r="O1184" i="8"/>
  <c r="N1215" i="8"/>
  <c r="P1215" i="8" s="1"/>
  <c r="Q1215" i="8" s="1"/>
  <c r="O1221" i="8"/>
  <c r="N1221" i="8"/>
  <c r="O1237" i="8"/>
  <c r="N1237" i="8"/>
  <c r="N1274" i="8"/>
  <c r="P1274" i="8" s="1"/>
  <c r="Q1274" i="8" s="1"/>
  <c r="N1330" i="8"/>
  <c r="P1330" i="8" s="1"/>
  <c r="Q1330" i="8" s="1"/>
  <c r="O1354" i="8"/>
  <c r="N1356" i="8"/>
  <c r="O1356" i="8"/>
  <c r="N1362" i="8"/>
  <c r="O1362" i="8"/>
  <c r="N1374" i="8"/>
  <c r="O1374" i="8"/>
  <c r="N1388" i="8"/>
  <c r="O1388" i="8"/>
  <c r="N1431" i="8"/>
  <c r="O1431" i="8"/>
  <c r="N1267" i="8"/>
  <c r="N1271" i="8"/>
  <c r="N1278" i="8"/>
  <c r="N1285" i="8"/>
  <c r="O1321" i="8"/>
  <c r="N1321" i="8"/>
  <c r="O1344" i="8"/>
  <c r="N1344" i="8"/>
  <c r="N1349" i="8"/>
  <c r="N1364" i="8"/>
  <c r="O1364" i="8"/>
  <c r="N1368" i="8"/>
  <c r="O1368" i="8"/>
  <c r="N1380" i="8"/>
  <c r="O1380" i="8"/>
  <c r="O1396" i="8"/>
  <c r="N1396" i="8"/>
  <c r="P1396" i="8" s="1"/>
  <c r="Q1396" i="8" s="1"/>
  <c r="N1407" i="8"/>
  <c r="O1407" i="8"/>
  <c r="N1409" i="8"/>
  <c r="O1409" i="8"/>
  <c r="N1347" i="8"/>
  <c r="O1347" i="8"/>
  <c r="N1395" i="8"/>
  <c r="O1395" i="8"/>
  <c r="O1408" i="8"/>
  <c r="N1408" i="8"/>
  <c r="N1424" i="8"/>
  <c r="O1424" i="8"/>
  <c r="O1394" i="8"/>
  <c r="N1400" i="8"/>
  <c r="O1403" i="8"/>
  <c r="O1429" i="8"/>
  <c r="O1446" i="8"/>
  <c r="O1449" i="8"/>
  <c r="O1467" i="8"/>
  <c r="O1477" i="8"/>
  <c r="O1488" i="8"/>
  <c r="N1463" i="8"/>
  <c r="N1464" i="8"/>
  <c r="N1475" i="8"/>
  <c r="N1483" i="8"/>
  <c r="N1404" i="8"/>
  <c r="N1451" i="8"/>
  <c r="N1452" i="8"/>
  <c r="N1468" i="8"/>
  <c r="O1471" i="8"/>
  <c r="O1476" i="8"/>
  <c r="O1484" i="8"/>
  <c r="Q18" i="8"/>
  <c r="D1489" i="8"/>
  <c r="S1489" i="8"/>
  <c r="N19" i="8"/>
  <c r="N21" i="8"/>
  <c r="N23" i="8"/>
  <c r="N25" i="8"/>
  <c r="N27" i="8"/>
  <c r="N29" i="8"/>
  <c r="N31" i="8"/>
  <c r="O39" i="8"/>
  <c r="N48" i="8"/>
  <c r="N52" i="8"/>
  <c r="N56" i="8"/>
  <c r="O64" i="8"/>
  <c r="O68" i="8"/>
  <c r="N68" i="8"/>
  <c r="O104" i="8"/>
  <c r="N104" i="8"/>
  <c r="O112" i="8"/>
  <c r="N112" i="8"/>
  <c r="P112" i="8" s="1"/>
  <c r="Q112" i="8" s="1"/>
  <c r="O119" i="8"/>
  <c r="N119" i="8"/>
  <c r="O142" i="8"/>
  <c r="N142" i="8"/>
  <c r="O148" i="8"/>
  <c r="O150" i="8"/>
  <c r="O152" i="8"/>
  <c r="O154" i="8"/>
  <c r="O156" i="8"/>
  <c r="O158" i="8"/>
  <c r="N164" i="8"/>
  <c r="O164" i="8"/>
  <c r="O169" i="8"/>
  <c r="N169" i="8"/>
  <c r="O176" i="8"/>
  <c r="N176" i="8"/>
  <c r="O180" i="8"/>
  <c r="N180" i="8"/>
  <c r="O190" i="8"/>
  <c r="O198" i="8"/>
  <c r="O209" i="8"/>
  <c r="N245" i="8"/>
  <c r="O245" i="8"/>
  <c r="O91" i="8"/>
  <c r="N91" i="8"/>
  <c r="O110" i="8"/>
  <c r="N110" i="8"/>
  <c r="O116" i="8"/>
  <c r="O117" i="8"/>
  <c r="N117" i="8"/>
  <c r="O140" i="8"/>
  <c r="N140" i="8"/>
  <c r="O163" i="8"/>
  <c r="N163" i="8"/>
  <c r="O175" i="8"/>
  <c r="N175" i="8"/>
  <c r="O179" i="8"/>
  <c r="N179" i="8"/>
  <c r="O185" i="8"/>
  <c r="N185" i="8"/>
  <c r="O193" i="8"/>
  <c r="N193" i="8"/>
  <c r="O201" i="8"/>
  <c r="N201" i="8"/>
  <c r="O212" i="8"/>
  <c r="N212" i="8"/>
  <c r="O219" i="8"/>
  <c r="N219" i="8"/>
  <c r="N237" i="8"/>
  <c r="O237" i="8"/>
  <c r="O72" i="8"/>
  <c r="N72" i="8"/>
  <c r="O108" i="8"/>
  <c r="N108" i="8"/>
  <c r="O138" i="8"/>
  <c r="N138" i="8"/>
  <c r="O146" i="8"/>
  <c r="N146" i="8"/>
  <c r="P146" i="8" s="1"/>
  <c r="Q146" i="8" s="1"/>
  <c r="O161" i="8"/>
  <c r="N161" i="8"/>
  <c r="O217" i="8"/>
  <c r="N217" i="8"/>
  <c r="P217" i="8" s="1"/>
  <c r="Q217" i="8" s="1"/>
  <c r="N218" i="8"/>
  <c r="P218" i="8" s="1"/>
  <c r="Q218" i="8" s="1"/>
  <c r="O218" i="8"/>
  <c r="N229" i="8"/>
  <c r="O229" i="8"/>
  <c r="N235" i="8"/>
  <c r="O235" i="8"/>
  <c r="O37" i="8"/>
  <c r="O62" i="8"/>
  <c r="O70" i="8"/>
  <c r="N70" i="8"/>
  <c r="O74" i="8"/>
  <c r="O76" i="8"/>
  <c r="O78" i="8"/>
  <c r="O80" i="8"/>
  <c r="O82" i="8"/>
  <c r="O84" i="8"/>
  <c r="O86" i="8"/>
  <c r="O88" i="8"/>
  <c r="O106" i="8"/>
  <c r="N106" i="8"/>
  <c r="O121" i="8"/>
  <c r="N121" i="8"/>
  <c r="P121" i="8" s="1"/>
  <c r="Q121" i="8" s="1"/>
  <c r="O136" i="8"/>
  <c r="N136" i="8"/>
  <c r="O144" i="8"/>
  <c r="N144" i="8"/>
  <c r="O189" i="8"/>
  <c r="N189" i="8"/>
  <c r="O197" i="8"/>
  <c r="N197" i="8"/>
  <c r="O208" i="8"/>
  <c r="N208" i="8"/>
  <c r="O216" i="8"/>
  <c r="N216" i="8"/>
  <c r="N221" i="8"/>
  <c r="O221" i="8"/>
  <c r="N227" i="8"/>
  <c r="O227" i="8"/>
  <c r="N412" i="8"/>
  <c r="P412" i="8" s="1"/>
  <c r="Q412" i="8" s="1"/>
  <c r="N416" i="8"/>
  <c r="P416" i="8" s="1"/>
  <c r="Q416" i="8" s="1"/>
  <c r="N420" i="8"/>
  <c r="P420" i="8" s="1"/>
  <c r="Q420" i="8" s="1"/>
  <c r="N428" i="8"/>
  <c r="P428" i="8" s="1"/>
  <c r="Q428" i="8" s="1"/>
  <c r="O481" i="8"/>
  <c r="N481" i="8"/>
  <c r="P481" i="8" s="1"/>
  <c r="Q481" i="8" s="1"/>
  <c r="O243" i="8"/>
  <c r="O251" i="8"/>
  <c r="N256" i="8"/>
  <c r="N260" i="8"/>
  <c r="O264" i="8"/>
  <c r="N271" i="8"/>
  <c r="O275" i="8"/>
  <c r="N279" i="8"/>
  <c r="N283" i="8"/>
  <c r="N287" i="8"/>
  <c r="N291" i="8"/>
  <c r="N296" i="8"/>
  <c r="N300" i="8"/>
  <c r="N304" i="8"/>
  <c r="N308" i="8"/>
  <c r="N312" i="8"/>
  <c r="N316" i="8"/>
  <c r="N320" i="8"/>
  <c r="N324" i="8"/>
  <c r="N328" i="8"/>
  <c r="N332" i="8"/>
  <c r="N336" i="8"/>
  <c r="O341" i="8"/>
  <c r="O348" i="8"/>
  <c r="N354" i="8"/>
  <c r="N358" i="8"/>
  <c r="N366" i="8"/>
  <c r="N372" i="8"/>
  <c r="N376" i="8"/>
  <c r="N380" i="8"/>
  <c r="N387" i="8"/>
  <c r="N391" i="8"/>
  <c r="N410" i="8"/>
  <c r="P410" i="8" s="1"/>
  <c r="Q410" i="8" s="1"/>
  <c r="N414" i="8"/>
  <c r="P414" i="8" s="1"/>
  <c r="Q414" i="8" s="1"/>
  <c r="N418" i="8"/>
  <c r="P418" i="8" s="1"/>
  <c r="Q418" i="8" s="1"/>
  <c r="N422" i="8"/>
  <c r="P422" i="8" s="1"/>
  <c r="Q422" i="8" s="1"/>
  <c r="N426" i="8"/>
  <c r="P426" i="8" s="1"/>
  <c r="Q426" i="8" s="1"/>
  <c r="N434" i="8"/>
  <c r="P434" i="8" s="1"/>
  <c r="Q434" i="8" s="1"/>
  <c r="N439" i="8"/>
  <c r="P439" i="8" s="1"/>
  <c r="Q439" i="8" s="1"/>
  <c r="N446" i="8"/>
  <c r="P446" i="8" s="1"/>
  <c r="Q446" i="8" s="1"/>
  <c r="O463" i="8"/>
  <c r="N463" i="8"/>
  <c r="O467" i="8"/>
  <c r="N467" i="8"/>
  <c r="P467" i="8" s="1"/>
  <c r="Q467" i="8" s="1"/>
  <c r="O471" i="8"/>
  <c r="N471" i="8"/>
  <c r="O478" i="8"/>
  <c r="N478" i="8"/>
  <c r="O253" i="8"/>
  <c r="N257" i="8"/>
  <c r="N261" i="8"/>
  <c r="O266" i="8"/>
  <c r="N272" i="8"/>
  <c r="N276" i="8"/>
  <c r="N280" i="8"/>
  <c r="N284" i="8"/>
  <c r="N288" i="8"/>
  <c r="N292" i="8"/>
  <c r="O294" i="8"/>
  <c r="N297" i="8"/>
  <c r="N301" i="8"/>
  <c r="N305" i="8"/>
  <c r="N309" i="8"/>
  <c r="N313" i="8"/>
  <c r="N317" i="8"/>
  <c r="N321" i="8"/>
  <c r="N325" i="8"/>
  <c r="N329" i="8"/>
  <c r="N333" i="8"/>
  <c r="N337" i="8"/>
  <c r="P337" i="8" s="1"/>
  <c r="Q337" i="8" s="1"/>
  <c r="O350" i="8"/>
  <c r="N355" i="8"/>
  <c r="N359" i="8"/>
  <c r="O363" i="8"/>
  <c r="N373" i="8"/>
  <c r="N377" i="8"/>
  <c r="N381" i="8"/>
  <c r="O385" i="8"/>
  <c r="N388" i="8"/>
  <c r="N392" i="8"/>
  <c r="P392" i="8" s="1"/>
  <c r="Q392" i="8" s="1"/>
  <c r="O397" i="8"/>
  <c r="O403" i="8"/>
  <c r="N432" i="8"/>
  <c r="P432" i="8" s="1"/>
  <c r="Q432" i="8" s="1"/>
  <c r="O452" i="8"/>
  <c r="N452" i="8"/>
  <c r="P452" i="8" s="1"/>
  <c r="Q452" i="8" s="1"/>
  <c r="O465" i="8"/>
  <c r="N465" i="8"/>
  <c r="O476" i="8"/>
  <c r="N476" i="8"/>
  <c r="O487" i="8"/>
  <c r="N487" i="8"/>
  <c r="P487" i="8" s="1"/>
  <c r="Q487" i="8" s="1"/>
  <c r="O491" i="8"/>
  <c r="N491" i="8"/>
  <c r="P491" i="8" s="1"/>
  <c r="Q491" i="8" s="1"/>
  <c r="O495" i="8"/>
  <c r="N495" i="8"/>
  <c r="P495" i="8" s="1"/>
  <c r="Q495" i="8" s="1"/>
  <c r="O499" i="8"/>
  <c r="N499" i="8"/>
  <c r="P499" i="8" s="1"/>
  <c r="Q499" i="8" s="1"/>
  <c r="O547" i="8"/>
  <c r="N550" i="8"/>
  <c r="P550" i="8" s="1"/>
  <c r="Q550" i="8" s="1"/>
  <c r="O551" i="8"/>
  <c r="N554" i="8"/>
  <c r="P554" i="8" s="1"/>
  <c r="Q554" i="8" s="1"/>
  <c r="O555" i="8"/>
  <c r="N558" i="8"/>
  <c r="P558" i="8" s="1"/>
  <c r="Q558" i="8" s="1"/>
  <c r="O559" i="8"/>
  <c r="O573" i="8"/>
  <c r="O595" i="8"/>
  <c r="N598" i="8"/>
  <c r="N599" i="8"/>
  <c r="P599" i="8" s="1"/>
  <c r="Q599" i="8" s="1"/>
  <c r="O600" i="8"/>
  <c r="O626" i="8"/>
  <c r="N626" i="8"/>
  <c r="O647" i="8"/>
  <c r="N647" i="8"/>
  <c r="O655" i="8"/>
  <c r="N655" i="8"/>
  <c r="O668" i="8"/>
  <c r="N668" i="8"/>
  <c r="N706" i="8"/>
  <c r="O706" i="8"/>
  <c r="N510" i="8"/>
  <c r="P510" i="8" s="1"/>
  <c r="Q510" i="8" s="1"/>
  <c r="N513" i="8"/>
  <c r="N516" i="8"/>
  <c r="P516" i="8" s="1"/>
  <c r="Q516" i="8" s="1"/>
  <c r="N520" i="8"/>
  <c r="N522" i="8"/>
  <c r="P522" i="8" s="1"/>
  <c r="Q522" i="8" s="1"/>
  <c r="N525" i="8"/>
  <c r="N528" i="8"/>
  <c r="P528" i="8" s="1"/>
  <c r="Q528" i="8" s="1"/>
  <c r="N532" i="8"/>
  <c r="P532" i="8" s="1"/>
  <c r="Q532" i="8" s="1"/>
  <c r="N539" i="8"/>
  <c r="P539" i="8" s="1"/>
  <c r="Q539" i="8" s="1"/>
  <c r="N542" i="8"/>
  <c r="P542" i="8" s="1"/>
  <c r="Q542" i="8" s="1"/>
  <c r="N546" i="8"/>
  <c r="P546" i="8" s="1"/>
  <c r="Q546" i="8" s="1"/>
  <c r="N548" i="8"/>
  <c r="P548" i="8" s="1"/>
  <c r="Q548" i="8" s="1"/>
  <c r="N552" i="8"/>
  <c r="P552" i="8" s="1"/>
  <c r="Q552" i="8" s="1"/>
  <c r="N556" i="8"/>
  <c r="P556" i="8" s="1"/>
  <c r="Q556" i="8" s="1"/>
  <c r="N560" i="8"/>
  <c r="O562" i="8"/>
  <c r="O566" i="8"/>
  <c r="O570" i="8"/>
  <c r="N574" i="8"/>
  <c r="P574" i="8" s="1"/>
  <c r="Q574" i="8" s="1"/>
  <c r="O579" i="8"/>
  <c r="O583" i="8"/>
  <c r="O587" i="8"/>
  <c r="O592" i="8"/>
  <c r="O602" i="8"/>
  <c r="N607" i="8"/>
  <c r="N611" i="8"/>
  <c r="O624" i="8"/>
  <c r="N624" i="8"/>
  <c r="O630" i="8"/>
  <c r="O632" i="8"/>
  <c r="O634" i="8"/>
  <c r="O636" i="8"/>
  <c r="O638" i="8"/>
  <c r="O645" i="8"/>
  <c r="N645" i="8"/>
  <c r="O653" i="8"/>
  <c r="N653" i="8"/>
  <c r="O659" i="8"/>
  <c r="O666" i="8"/>
  <c r="N666" i="8"/>
  <c r="O676" i="8"/>
  <c r="N676" i="8"/>
  <c r="O680" i="8"/>
  <c r="N680" i="8"/>
  <c r="O616" i="8"/>
  <c r="O617" i="8"/>
  <c r="N617" i="8"/>
  <c r="O643" i="8"/>
  <c r="N643" i="8"/>
  <c r="O651" i="8"/>
  <c r="N651" i="8"/>
  <c r="O664" i="8"/>
  <c r="N664" i="8"/>
  <c r="O672" i="8"/>
  <c r="N672" i="8"/>
  <c r="O679" i="8"/>
  <c r="N679" i="8"/>
  <c r="O696" i="8"/>
  <c r="N696" i="8"/>
  <c r="N698" i="8"/>
  <c r="O698" i="8"/>
  <c r="O628" i="8"/>
  <c r="N628" i="8"/>
  <c r="P628" i="8" s="1"/>
  <c r="Q628" i="8" s="1"/>
  <c r="O641" i="8"/>
  <c r="N641" i="8"/>
  <c r="O649" i="8"/>
  <c r="N649" i="8"/>
  <c r="O657" i="8"/>
  <c r="N657" i="8"/>
  <c r="P657" i="8" s="1"/>
  <c r="Q657" i="8" s="1"/>
  <c r="O662" i="8"/>
  <c r="N662" i="8"/>
  <c r="O670" i="8"/>
  <c r="N670" i="8"/>
  <c r="N688" i="8"/>
  <c r="O688" i="8"/>
  <c r="N803" i="8"/>
  <c r="P803" i="8" s="1"/>
  <c r="Q803" i="8" s="1"/>
  <c r="O803" i="8"/>
  <c r="N812" i="8"/>
  <c r="P812" i="8" s="1"/>
  <c r="Q812" i="8" s="1"/>
  <c r="O812" i="8"/>
  <c r="N819" i="8"/>
  <c r="O819" i="8"/>
  <c r="N832" i="8"/>
  <c r="O832" i="8"/>
  <c r="O686" i="8"/>
  <c r="O695" i="8"/>
  <c r="O704" i="8"/>
  <c r="N708" i="8"/>
  <c r="O715" i="8"/>
  <c r="O724" i="8"/>
  <c r="O732" i="8"/>
  <c r="O740" i="8"/>
  <c r="O748" i="8"/>
  <c r="N752" i="8"/>
  <c r="N756" i="8"/>
  <c r="N760" i="8"/>
  <c r="O766" i="8"/>
  <c r="N771" i="8"/>
  <c r="O779" i="8"/>
  <c r="N784" i="8"/>
  <c r="N785" i="8"/>
  <c r="P785" i="8" s="1"/>
  <c r="Q785" i="8" s="1"/>
  <c r="O786" i="8"/>
  <c r="N801" i="8"/>
  <c r="O801" i="8"/>
  <c r="N810" i="8"/>
  <c r="O810" i="8"/>
  <c r="N817" i="8"/>
  <c r="O817" i="8"/>
  <c r="N830" i="8"/>
  <c r="O830" i="8"/>
  <c r="O836" i="8"/>
  <c r="O838" i="8"/>
  <c r="N852" i="8"/>
  <c r="O852" i="8"/>
  <c r="N709" i="8"/>
  <c r="O717" i="8"/>
  <c r="O726" i="8"/>
  <c r="O734" i="8"/>
  <c r="O742" i="8"/>
  <c r="N749" i="8"/>
  <c r="N753" i="8"/>
  <c r="N757" i="8"/>
  <c r="N761" i="8"/>
  <c r="P761" i="8" s="1"/>
  <c r="Q761" i="8" s="1"/>
  <c r="N763" i="8"/>
  <c r="O768" i="8"/>
  <c r="N772" i="8"/>
  <c r="O781" i="8"/>
  <c r="O788" i="8"/>
  <c r="N799" i="8"/>
  <c r="O799" i="8"/>
  <c r="O805" i="8"/>
  <c r="O807" i="8"/>
  <c r="O814" i="8"/>
  <c r="N828" i="8"/>
  <c r="O828" i="8"/>
  <c r="O790" i="8"/>
  <c r="N797" i="8"/>
  <c r="O797" i="8"/>
  <c r="N821" i="8"/>
  <c r="O821" i="8"/>
  <c r="N826" i="8"/>
  <c r="O826" i="8"/>
  <c r="N834" i="8"/>
  <c r="P834" i="8" s="1"/>
  <c r="Q834" i="8" s="1"/>
  <c r="O834" i="8"/>
  <c r="N849" i="8"/>
  <c r="O849" i="8"/>
  <c r="N854" i="8"/>
  <c r="P854" i="8" s="1"/>
  <c r="Q854" i="8" s="1"/>
  <c r="O854" i="8"/>
  <c r="O861" i="8"/>
  <c r="O864" i="8"/>
  <c r="O866" i="8"/>
  <c r="O868" i="8"/>
  <c r="O870" i="8"/>
  <c r="O873" i="8"/>
  <c r="O886" i="8"/>
  <c r="O893" i="8"/>
  <c r="O905" i="8"/>
  <c r="O908" i="8"/>
  <c r="O916" i="8"/>
  <c r="O918" i="8"/>
  <c r="O940" i="8"/>
  <c r="N940" i="8"/>
  <c r="O945" i="8"/>
  <c r="N945" i="8"/>
  <c r="O953" i="8"/>
  <c r="N953" i="8"/>
  <c r="O964" i="8"/>
  <c r="N964" i="8"/>
  <c r="O972" i="8"/>
  <c r="N972" i="8"/>
  <c r="O978" i="8"/>
  <c r="N978" i="8"/>
  <c r="O925" i="8"/>
  <c r="N925" i="8"/>
  <c r="P925" i="8" s="1"/>
  <c r="Q925" i="8" s="1"/>
  <c r="O938" i="8"/>
  <c r="N938" i="8"/>
  <c r="O951" i="8"/>
  <c r="N951" i="8"/>
  <c r="O962" i="8"/>
  <c r="N962" i="8"/>
  <c r="O970" i="8"/>
  <c r="N970" i="8"/>
  <c r="N997" i="8"/>
  <c r="O997" i="8"/>
  <c r="O923" i="8"/>
  <c r="N923" i="8"/>
  <c r="O935" i="8"/>
  <c r="O936" i="8"/>
  <c r="N936" i="8"/>
  <c r="O949" i="8"/>
  <c r="N949" i="8"/>
  <c r="O960" i="8"/>
  <c r="N960" i="8"/>
  <c r="O968" i="8"/>
  <c r="N968" i="8"/>
  <c r="O989" i="8"/>
  <c r="N989" i="8"/>
  <c r="N1018" i="8"/>
  <c r="O1018" i="8"/>
  <c r="N1035" i="8"/>
  <c r="O1035" i="8"/>
  <c r="N892" i="8"/>
  <c r="O894" i="8"/>
  <c r="N897" i="8"/>
  <c r="P897" i="8" s="1"/>
  <c r="Q897" i="8" s="1"/>
  <c r="N904" i="8"/>
  <c r="O906" i="8"/>
  <c r="O914" i="8"/>
  <c r="O921" i="8"/>
  <c r="N921" i="8"/>
  <c r="O927" i="8"/>
  <c r="O929" i="8"/>
  <c r="O931" i="8"/>
  <c r="O933" i="8"/>
  <c r="O947" i="8"/>
  <c r="N947" i="8"/>
  <c r="O955" i="8"/>
  <c r="N955" i="8"/>
  <c r="O966" i="8"/>
  <c r="N966" i="8"/>
  <c r="O974" i="8"/>
  <c r="N974" i="8"/>
  <c r="O988" i="8"/>
  <c r="N988" i="8"/>
  <c r="O992" i="8"/>
  <c r="N992" i="8"/>
  <c r="O1048" i="8"/>
  <c r="N1048" i="8"/>
  <c r="N1008" i="8"/>
  <c r="O1008" i="8"/>
  <c r="O1017" i="8"/>
  <c r="N1017" i="8"/>
  <c r="N1025" i="8"/>
  <c r="O1025" i="8"/>
  <c r="N1043" i="8"/>
  <c r="O1043" i="8"/>
  <c r="O1052" i="8"/>
  <c r="N1052" i="8"/>
  <c r="O1010" i="8"/>
  <c r="N1033" i="8"/>
  <c r="O1033" i="8"/>
  <c r="N993" i="8"/>
  <c r="P993" i="8" s="1"/>
  <c r="Q993" i="8" s="1"/>
  <c r="O999" i="8"/>
  <c r="N1027" i="8"/>
  <c r="O1027" i="8"/>
  <c r="N1041" i="8"/>
  <c r="O1041" i="8"/>
  <c r="O1082" i="8"/>
  <c r="N1056" i="8"/>
  <c r="N1060" i="8"/>
  <c r="N1064" i="8"/>
  <c r="N1068" i="8"/>
  <c r="P1068" i="8" s="1"/>
  <c r="Q1068" i="8" s="1"/>
  <c r="O1074" i="8"/>
  <c r="N1081" i="8"/>
  <c r="N1087" i="8"/>
  <c r="N1091" i="8"/>
  <c r="O1102" i="8"/>
  <c r="N1106" i="8"/>
  <c r="N1110" i="8"/>
  <c r="N1118" i="8"/>
  <c r="O1126" i="8"/>
  <c r="N1132" i="8"/>
  <c r="N1133" i="8"/>
  <c r="P1133" i="8" s="1"/>
  <c r="Q1133" i="8" s="1"/>
  <c r="O1134" i="8"/>
  <c r="O1169" i="8"/>
  <c r="N1169" i="8"/>
  <c r="N1171" i="8"/>
  <c r="O1171" i="8"/>
  <c r="O1076" i="8"/>
  <c r="N1088" i="8"/>
  <c r="N1092" i="8"/>
  <c r="O1096" i="8"/>
  <c r="O1104" i="8"/>
  <c r="N1107" i="8"/>
  <c r="N1111" i="8"/>
  <c r="O1115" i="8"/>
  <c r="N1127" i="8"/>
  <c r="P1127" i="8" s="1"/>
  <c r="Q1127" i="8" s="1"/>
  <c r="O1136" i="8"/>
  <c r="O1168" i="8"/>
  <c r="O1177" i="8"/>
  <c r="O1189" i="8"/>
  <c r="N1189" i="8"/>
  <c r="O1208" i="8"/>
  <c r="N1208" i="8"/>
  <c r="O1226" i="8"/>
  <c r="N1226" i="8"/>
  <c r="O1234" i="8"/>
  <c r="N1234" i="8"/>
  <c r="O1242" i="8"/>
  <c r="N1242" i="8"/>
  <c r="O1256" i="8"/>
  <c r="N1256" i="8"/>
  <c r="O1260" i="8"/>
  <c r="N1260" i="8"/>
  <c r="O1264" i="8"/>
  <c r="N1264" i="8"/>
  <c r="O1268" i="8"/>
  <c r="N1268" i="8"/>
  <c r="O1272" i="8"/>
  <c r="N1272" i="8"/>
  <c r="N1178" i="8"/>
  <c r="O1187" i="8"/>
  <c r="N1187" i="8"/>
  <c r="O1195" i="8"/>
  <c r="N1195" i="8"/>
  <c r="P1195" i="8" s="1"/>
  <c r="Q1195" i="8" s="1"/>
  <c r="O1206" i="8"/>
  <c r="N1206" i="8"/>
  <c r="O1214" i="8"/>
  <c r="N1214" i="8"/>
  <c r="O1216" i="8"/>
  <c r="O1224" i="8"/>
  <c r="N1224" i="8"/>
  <c r="O1232" i="8"/>
  <c r="N1232" i="8"/>
  <c r="O1240" i="8"/>
  <c r="N1240" i="8"/>
  <c r="O1246" i="8"/>
  <c r="O1248" i="8"/>
  <c r="O1250" i="8"/>
  <c r="O1252" i="8"/>
  <c r="O1277" i="8"/>
  <c r="N1277" i="8"/>
  <c r="O1182" i="8"/>
  <c r="N1182" i="8"/>
  <c r="O1193" i="8"/>
  <c r="N1193" i="8"/>
  <c r="O1204" i="8"/>
  <c r="N1204" i="8"/>
  <c r="O1212" i="8"/>
  <c r="N1212" i="8"/>
  <c r="O1222" i="8"/>
  <c r="N1222" i="8"/>
  <c r="O1230" i="8"/>
  <c r="N1230" i="8"/>
  <c r="O1238" i="8"/>
  <c r="N1238" i="8"/>
  <c r="O1254" i="8"/>
  <c r="N1254" i="8"/>
  <c r="O1258" i="8"/>
  <c r="N1258" i="8"/>
  <c r="O1262" i="8"/>
  <c r="N1262" i="8"/>
  <c r="O1266" i="8"/>
  <c r="N1266" i="8"/>
  <c r="O1270" i="8"/>
  <c r="N1270" i="8"/>
  <c r="O1191" i="8"/>
  <c r="N1191" i="8"/>
  <c r="O1202" i="8"/>
  <c r="N1202" i="8"/>
  <c r="O1210" i="8"/>
  <c r="N1210" i="8"/>
  <c r="O1220" i="8"/>
  <c r="N1220" i="8"/>
  <c r="O1228" i="8"/>
  <c r="N1228" i="8"/>
  <c r="O1236" i="8"/>
  <c r="N1236" i="8"/>
  <c r="O1244" i="8"/>
  <c r="N1244" i="8"/>
  <c r="P1244" i="8" s="1"/>
  <c r="Q1244" i="8" s="1"/>
  <c r="O1275" i="8"/>
  <c r="N1275" i="8"/>
  <c r="N1280" i="8"/>
  <c r="N1282" i="8"/>
  <c r="N1288" i="8"/>
  <c r="N1292" i="8"/>
  <c r="N1296" i="8"/>
  <c r="P1296" i="8" s="1"/>
  <c r="Q1296" i="8" s="1"/>
  <c r="O1302" i="8"/>
  <c r="N1309" i="8"/>
  <c r="N1311" i="8"/>
  <c r="O1312" i="8"/>
  <c r="N1325" i="8"/>
  <c r="N1327" i="8"/>
  <c r="P1327" i="8" s="1"/>
  <c r="Q1327" i="8" s="1"/>
  <c r="O1329" i="8"/>
  <c r="O1342" i="8"/>
  <c r="N1342" i="8"/>
  <c r="N1279" i="8"/>
  <c r="P1279" i="8" s="1"/>
  <c r="Q1279" i="8" s="1"/>
  <c r="N1284" i="8"/>
  <c r="N1286" i="8"/>
  <c r="P1286" i="8" s="1"/>
  <c r="Q1286" i="8" s="1"/>
  <c r="N1289" i="8"/>
  <c r="N1293" i="8"/>
  <c r="O1304" i="8"/>
  <c r="N1307" i="8"/>
  <c r="O1308" i="8"/>
  <c r="N1323" i="8"/>
  <c r="O1324" i="8"/>
  <c r="N1350" i="8"/>
  <c r="O1350" i="8"/>
  <c r="O1346" i="8"/>
  <c r="N1346" i="8"/>
  <c r="O1352" i="8"/>
  <c r="O1360" i="8"/>
  <c r="O1369" i="8"/>
  <c r="N1369" i="8"/>
  <c r="O1377" i="8"/>
  <c r="N1377" i="8"/>
  <c r="O1385" i="8"/>
  <c r="N1385" i="8"/>
  <c r="O1367" i="8"/>
  <c r="N1367" i="8"/>
  <c r="O1375" i="8"/>
  <c r="N1375" i="8"/>
  <c r="O1383" i="8"/>
  <c r="N1383" i="8"/>
  <c r="O1389" i="8"/>
  <c r="N1389" i="8"/>
  <c r="O1393" i="8"/>
  <c r="N1393" i="8"/>
  <c r="O1373" i="8"/>
  <c r="N1373" i="8"/>
  <c r="O1381" i="8"/>
  <c r="N1381" i="8"/>
  <c r="O1358" i="8"/>
  <c r="O1371" i="8"/>
  <c r="N1371" i="8"/>
  <c r="O1379" i="8"/>
  <c r="N1379" i="8"/>
  <c r="O1387" i="8"/>
  <c r="N1387" i="8"/>
  <c r="O1391" i="8"/>
  <c r="N1391" i="8"/>
  <c r="N1402" i="8"/>
  <c r="N1406" i="8"/>
  <c r="N1410" i="8"/>
  <c r="O1418" i="8"/>
  <c r="O1425" i="8"/>
  <c r="N1425" i="8"/>
  <c r="N1441" i="8"/>
  <c r="O1441" i="8"/>
  <c r="O1461" i="8"/>
  <c r="N1461" i="8"/>
  <c r="O1420" i="8"/>
  <c r="O1423" i="8"/>
  <c r="N1423" i="8"/>
  <c r="N1435" i="8"/>
  <c r="O1435" i="8"/>
  <c r="O1445" i="8"/>
  <c r="N1445" i="8"/>
  <c r="P1445" i="8" s="1"/>
  <c r="Q1445" i="8" s="1"/>
  <c r="O1453" i="8"/>
  <c r="N1453" i="8"/>
  <c r="P1453" i="8" s="1"/>
  <c r="Q1453" i="8" s="1"/>
  <c r="O1457" i="8"/>
  <c r="N1457" i="8"/>
  <c r="O1432" i="8"/>
  <c r="N1432" i="8"/>
  <c r="N1448" i="8"/>
  <c r="O1448" i="8"/>
  <c r="O1469" i="8"/>
  <c r="N1469" i="8"/>
  <c r="O1427" i="8"/>
  <c r="N1427" i="8"/>
  <c r="N1433" i="8"/>
  <c r="O1433" i="8"/>
  <c r="N1443" i="8"/>
  <c r="O1443" i="8"/>
  <c r="O1465" i="8"/>
  <c r="N1465" i="8"/>
  <c r="O1450" i="8"/>
  <c r="N1458" i="8"/>
  <c r="N1462" i="8"/>
  <c r="N1466" i="8"/>
  <c r="N1470" i="8"/>
  <c r="O1472" i="8"/>
  <c r="Q18" i="7"/>
  <c r="X18" i="7" s="1"/>
  <c r="N3" i="7"/>
  <c r="N5" i="7"/>
  <c r="N7" i="7"/>
  <c r="N9" i="7"/>
  <c r="N11" i="7"/>
  <c r="N13" i="7"/>
  <c r="N15" i="7"/>
  <c r="N17" i="7"/>
  <c r="O20" i="7"/>
  <c r="O22" i="7"/>
  <c r="O24" i="7"/>
  <c r="O26" i="7"/>
  <c r="O28" i="7"/>
  <c r="O30" i="7"/>
  <c r="O32" i="7"/>
  <c r="N34" i="7"/>
  <c r="N36" i="7"/>
  <c r="N38" i="7"/>
  <c r="N40" i="7"/>
  <c r="O42" i="7"/>
  <c r="O46" i="7"/>
  <c r="N47" i="7"/>
  <c r="O50" i="7"/>
  <c r="N51" i="7"/>
  <c r="O54" i="7"/>
  <c r="N55" i="7"/>
  <c r="O58" i="7"/>
  <c r="N59" i="7"/>
  <c r="P59" i="7" s="1"/>
  <c r="Q59" i="7" s="1"/>
  <c r="X59" i="7" s="1"/>
  <c r="O65" i="7"/>
  <c r="O73" i="7"/>
  <c r="O84" i="7"/>
  <c r="O103" i="7"/>
  <c r="N119" i="7"/>
  <c r="O120" i="7"/>
  <c r="N121" i="7"/>
  <c r="P121" i="7" s="1"/>
  <c r="Q121" i="7" s="1"/>
  <c r="X121" i="7" s="1"/>
  <c r="O123" i="7"/>
  <c r="O136" i="7"/>
  <c r="N136" i="7"/>
  <c r="O141" i="7"/>
  <c r="N143" i="7"/>
  <c r="O182" i="7"/>
  <c r="O224" i="7"/>
  <c r="N224" i="7"/>
  <c r="O240" i="7"/>
  <c r="N240" i="7"/>
  <c r="D1489" i="7"/>
  <c r="U1489" i="7"/>
  <c r="N86" i="7"/>
  <c r="O86" i="7"/>
  <c r="N125" i="7"/>
  <c r="O125" i="7"/>
  <c r="O140" i="7"/>
  <c r="N140" i="7"/>
  <c r="O191" i="7"/>
  <c r="O236" i="7"/>
  <c r="N236" i="7"/>
  <c r="O88" i="7"/>
  <c r="N99" i="7"/>
  <c r="O99" i="7"/>
  <c r="O127" i="7"/>
  <c r="O144" i="7"/>
  <c r="N144" i="7"/>
  <c r="N148" i="7"/>
  <c r="O148" i="7"/>
  <c r="N203" i="7"/>
  <c r="O203" i="7"/>
  <c r="N208" i="7"/>
  <c r="O208" i="7"/>
  <c r="N216" i="7"/>
  <c r="O216" i="7"/>
  <c r="O232" i="7"/>
  <c r="N232" i="7"/>
  <c r="O248" i="7"/>
  <c r="N248" i="7"/>
  <c r="O63" i="7"/>
  <c r="O71" i="7"/>
  <c r="N76" i="7"/>
  <c r="N80" i="7"/>
  <c r="O90" i="7"/>
  <c r="O101" i="7"/>
  <c r="N104" i="7"/>
  <c r="N106" i="7"/>
  <c r="O107" i="7"/>
  <c r="N116" i="7"/>
  <c r="P116" i="7" s="1"/>
  <c r="Q116" i="7" s="1"/>
  <c r="X116" i="7" s="1"/>
  <c r="O116" i="7"/>
  <c r="N133" i="7"/>
  <c r="O133" i="7"/>
  <c r="N139" i="7"/>
  <c r="O150" i="7"/>
  <c r="O158" i="7"/>
  <c r="N172" i="7"/>
  <c r="P172" i="7" s="1"/>
  <c r="Q172" i="7" s="1"/>
  <c r="X172" i="7" s="1"/>
  <c r="O199" i="7"/>
  <c r="O206" i="7"/>
  <c r="N206" i="7"/>
  <c r="O228" i="7"/>
  <c r="N228" i="7"/>
  <c r="O244" i="7"/>
  <c r="N244" i="7"/>
  <c r="O156" i="7"/>
  <c r="O171" i="7"/>
  <c r="O176" i="7"/>
  <c r="N183" i="7"/>
  <c r="P183" i="7" s="1"/>
  <c r="Q183" i="7" s="1"/>
  <c r="X183" i="7" s="1"/>
  <c r="O189" i="7"/>
  <c r="O197" i="7"/>
  <c r="O210" i="7"/>
  <c r="O256" i="7"/>
  <c r="N263" i="7"/>
  <c r="O266" i="7"/>
  <c r="N267" i="7"/>
  <c r="N274" i="7"/>
  <c r="O276" i="7"/>
  <c r="O284" i="7"/>
  <c r="O292" i="7"/>
  <c r="O294" i="7"/>
  <c r="N295" i="7"/>
  <c r="P295" i="7" s="1"/>
  <c r="Q295" i="7" s="1"/>
  <c r="X295" i="7" s="1"/>
  <c r="O301" i="7"/>
  <c r="O309" i="7"/>
  <c r="O317" i="7"/>
  <c r="O340" i="7"/>
  <c r="N340" i="7"/>
  <c r="O345" i="7"/>
  <c r="N345" i="7"/>
  <c r="O386" i="7"/>
  <c r="N386" i="7"/>
  <c r="P386" i="7" s="1"/>
  <c r="Q386" i="7" s="1"/>
  <c r="X386" i="7" s="1"/>
  <c r="O338" i="7"/>
  <c r="N338" i="7"/>
  <c r="O351" i="7"/>
  <c r="N351" i="7"/>
  <c r="O362" i="7"/>
  <c r="N362" i="7"/>
  <c r="O384" i="7"/>
  <c r="N384" i="7"/>
  <c r="O393" i="7"/>
  <c r="N393" i="7"/>
  <c r="N270" i="7"/>
  <c r="P270" i="7" s="1"/>
  <c r="Q270" i="7" s="1"/>
  <c r="X270" i="7" s="1"/>
  <c r="O349" i="7"/>
  <c r="N349" i="7"/>
  <c r="N252" i="7"/>
  <c r="O254" i="7"/>
  <c r="O262" i="7"/>
  <c r="O273" i="7"/>
  <c r="O282" i="7"/>
  <c r="O290" i="7"/>
  <c r="O299" i="7"/>
  <c r="O307" i="7"/>
  <c r="O315" i="7"/>
  <c r="O342" i="7"/>
  <c r="N342" i="7"/>
  <c r="P342" i="7" s="1"/>
  <c r="Q342" i="7" s="1"/>
  <c r="X342" i="7" s="1"/>
  <c r="O347" i="7"/>
  <c r="N347" i="7"/>
  <c r="O395" i="7"/>
  <c r="N395" i="7"/>
  <c r="P395" i="7" s="1"/>
  <c r="Q395" i="7" s="1"/>
  <c r="X395" i="7" s="1"/>
  <c r="N588" i="7"/>
  <c r="O588" i="7"/>
  <c r="N480" i="7"/>
  <c r="P480" i="7" s="1"/>
  <c r="Q480" i="7" s="1"/>
  <c r="X480" i="7" s="1"/>
  <c r="N515" i="7"/>
  <c r="P515" i="7" s="1"/>
  <c r="Q515" i="7" s="1"/>
  <c r="X515" i="7" s="1"/>
  <c r="N519" i="7"/>
  <c r="P519" i="7" s="1"/>
  <c r="Q519" i="7" s="1"/>
  <c r="X519" i="7" s="1"/>
  <c r="N527" i="7"/>
  <c r="P527" i="7" s="1"/>
  <c r="Q527" i="7" s="1"/>
  <c r="X527" i="7" s="1"/>
  <c r="N531" i="7"/>
  <c r="P531" i="7" s="1"/>
  <c r="Q531" i="7" s="1"/>
  <c r="X531" i="7" s="1"/>
  <c r="N573" i="7"/>
  <c r="P573" i="7" s="1"/>
  <c r="Q573" i="7" s="1"/>
  <c r="X573" i="7" s="1"/>
  <c r="O575" i="7"/>
  <c r="N594" i="7"/>
  <c r="O594" i="7"/>
  <c r="N402" i="7"/>
  <c r="N408" i="7"/>
  <c r="P408" i="7" s="1"/>
  <c r="Q408" i="7" s="1"/>
  <c r="X408" i="7" s="1"/>
  <c r="N411" i="7"/>
  <c r="P411" i="7" s="1"/>
  <c r="Q411" i="7" s="1"/>
  <c r="X411" i="7" s="1"/>
  <c r="N415" i="7"/>
  <c r="P415" i="7" s="1"/>
  <c r="Q415" i="7" s="1"/>
  <c r="X415" i="7" s="1"/>
  <c r="N419" i="7"/>
  <c r="P419" i="7" s="1"/>
  <c r="Q419" i="7" s="1"/>
  <c r="X419" i="7" s="1"/>
  <c r="N423" i="7"/>
  <c r="P423" i="7" s="1"/>
  <c r="Q423" i="7" s="1"/>
  <c r="X423" i="7" s="1"/>
  <c r="N427" i="7"/>
  <c r="P427" i="7" s="1"/>
  <c r="Q427" i="7" s="1"/>
  <c r="X427" i="7" s="1"/>
  <c r="N433" i="7"/>
  <c r="P433" i="7" s="1"/>
  <c r="Q433" i="7" s="1"/>
  <c r="X433" i="7" s="1"/>
  <c r="N437" i="7"/>
  <c r="N440" i="7"/>
  <c r="N442" i="7"/>
  <c r="N444" i="7"/>
  <c r="N447" i="7"/>
  <c r="N449" i="7"/>
  <c r="N451" i="7"/>
  <c r="P451" i="7" s="1"/>
  <c r="Q451" i="7" s="1"/>
  <c r="X451" i="7" s="1"/>
  <c r="N454" i="7"/>
  <c r="N456" i="7"/>
  <c r="N458" i="7"/>
  <c r="N460" i="7"/>
  <c r="N462" i="7"/>
  <c r="P462" i="7" s="1"/>
  <c r="Q462" i="7" s="1"/>
  <c r="X462" i="7" s="1"/>
  <c r="N470" i="7"/>
  <c r="P470" i="7" s="1"/>
  <c r="Q470" i="7" s="1"/>
  <c r="X470" i="7" s="1"/>
  <c r="N473" i="7"/>
  <c r="N475" i="7"/>
  <c r="P475" i="7" s="1"/>
  <c r="Q475" i="7" s="1"/>
  <c r="X475" i="7" s="1"/>
  <c r="N482" i="7"/>
  <c r="N504" i="7"/>
  <c r="N517" i="7"/>
  <c r="P517" i="7" s="1"/>
  <c r="Q517" i="7" s="1"/>
  <c r="X517" i="7" s="1"/>
  <c r="O522" i="7"/>
  <c r="N529" i="7"/>
  <c r="P529" i="7" s="1"/>
  <c r="Q529" i="7" s="1"/>
  <c r="X529" i="7" s="1"/>
  <c r="N533" i="7"/>
  <c r="P533" i="7" s="1"/>
  <c r="Q533" i="7" s="1"/>
  <c r="X533" i="7" s="1"/>
  <c r="N535" i="7"/>
  <c r="N538" i="7"/>
  <c r="P538" i="7" s="1"/>
  <c r="Q538" i="7" s="1"/>
  <c r="X538" i="7" s="1"/>
  <c r="O539" i="7"/>
  <c r="O561" i="7"/>
  <c r="N564" i="7"/>
  <c r="P564" i="7" s="1"/>
  <c r="Q564" i="7" s="1"/>
  <c r="X564" i="7" s="1"/>
  <c r="O565" i="7"/>
  <c r="N568" i="7"/>
  <c r="P568" i="7" s="1"/>
  <c r="Q568" i="7" s="1"/>
  <c r="X568" i="7" s="1"/>
  <c r="O569" i="7"/>
  <c r="N572" i="7"/>
  <c r="N578" i="7"/>
  <c r="P578" i="7" s="1"/>
  <c r="Q578" i="7" s="1"/>
  <c r="X578" i="7" s="1"/>
  <c r="O580" i="7"/>
  <c r="N582" i="7"/>
  <c r="P582" i="7" s="1"/>
  <c r="Q582" i="7" s="1"/>
  <c r="X582" i="7" s="1"/>
  <c r="O584" i="7"/>
  <c r="N586" i="7"/>
  <c r="P586" i="7" s="1"/>
  <c r="Q586" i="7" s="1"/>
  <c r="X586" i="7" s="1"/>
  <c r="O599" i="7"/>
  <c r="N599" i="7"/>
  <c r="P599" i="7" s="1"/>
  <c r="Q599" i="7" s="1"/>
  <c r="X599" i="7" s="1"/>
  <c r="O607" i="7"/>
  <c r="N607" i="7"/>
  <c r="O611" i="7"/>
  <c r="N611" i="7"/>
  <c r="O487" i="7"/>
  <c r="O491" i="7"/>
  <c r="O495" i="7"/>
  <c r="O499" i="7"/>
  <c r="N505" i="7"/>
  <c r="O513" i="7"/>
  <c r="N523" i="7"/>
  <c r="O525" i="7"/>
  <c r="N536" i="7"/>
  <c r="P536" i="7" s="1"/>
  <c r="Q536" i="7" s="1"/>
  <c r="X536" i="7" s="1"/>
  <c r="N540" i="7"/>
  <c r="O542" i="7"/>
  <c r="O546" i="7"/>
  <c r="O550" i="7"/>
  <c r="O554" i="7"/>
  <c r="O558" i="7"/>
  <c r="N562" i="7"/>
  <c r="P562" i="7" s="1"/>
  <c r="Q562" i="7" s="1"/>
  <c r="X562" i="7" s="1"/>
  <c r="N566" i="7"/>
  <c r="P566" i="7" s="1"/>
  <c r="Q566" i="7" s="1"/>
  <c r="X566" i="7" s="1"/>
  <c r="N570" i="7"/>
  <c r="P570" i="7" s="1"/>
  <c r="Q570" i="7" s="1"/>
  <c r="X570" i="7" s="1"/>
  <c r="O616" i="7"/>
  <c r="N616" i="7"/>
  <c r="P616" i="7" s="1"/>
  <c r="Q616" i="7" s="1"/>
  <c r="X616" i="7" s="1"/>
  <c r="O630" i="7"/>
  <c r="N630" i="7"/>
  <c r="O638" i="7"/>
  <c r="N638" i="7"/>
  <c r="O680" i="7"/>
  <c r="N680" i="7"/>
  <c r="O751" i="7"/>
  <c r="N751" i="7"/>
  <c r="O759" i="7"/>
  <c r="N759" i="7"/>
  <c r="O771" i="7"/>
  <c r="N771" i="7"/>
  <c r="O812" i="7"/>
  <c r="N812" i="7"/>
  <c r="P812" i="7" s="1"/>
  <c r="Q812" i="7" s="1"/>
  <c r="X812" i="7" s="1"/>
  <c r="O819" i="7"/>
  <c r="N819" i="7"/>
  <c r="N845" i="7"/>
  <c r="O845" i="7"/>
  <c r="O603" i="7"/>
  <c r="N606" i="7"/>
  <c r="N610" i="7"/>
  <c r="O614" i="7"/>
  <c r="N614" i="7"/>
  <c r="O621" i="7"/>
  <c r="N621" i="7"/>
  <c r="O623" i="7"/>
  <c r="O625" i="7"/>
  <c r="O627" i="7"/>
  <c r="O636" i="7"/>
  <c r="N636" i="7"/>
  <c r="O640" i="7"/>
  <c r="O642" i="7"/>
  <c r="O644" i="7"/>
  <c r="O646" i="7"/>
  <c r="O648" i="7"/>
  <c r="O650" i="7"/>
  <c r="O652" i="7"/>
  <c r="O654" i="7"/>
  <c r="O656" i="7"/>
  <c r="O665" i="7"/>
  <c r="O667" i="7"/>
  <c r="O669" i="7"/>
  <c r="O671" i="7"/>
  <c r="O678" i="7"/>
  <c r="N678" i="7"/>
  <c r="O711" i="7"/>
  <c r="N711" i="7"/>
  <c r="O717" i="7"/>
  <c r="O718" i="7"/>
  <c r="N718" i="7"/>
  <c r="O748" i="7"/>
  <c r="O749" i="7"/>
  <c r="N749" i="7"/>
  <c r="O757" i="7"/>
  <c r="N757" i="7"/>
  <c r="O784" i="7"/>
  <c r="N784" i="7"/>
  <c r="N808" i="7"/>
  <c r="P808" i="7" s="1"/>
  <c r="Q808" i="7" s="1"/>
  <c r="X808" i="7" s="1"/>
  <c r="O808" i="7"/>
  <c r="N815" i="7"/>
  <c r="P815" i="7" s="1"/>
  <c r="Q815" i="7" s="1"/>
  <c r="X815" i="7" s="1"/>
  <c r="O815" i="7"/>
  <c r="O834" i="7"/>
  <c r="N834" i="7"/>
  <c r="P834" i="7" s="1"/>
  <c r="Q834" i="7" s="1"/>
  <c r="X834" i="7" s="1"/>
  <c r="O618" i="7"/>
  <c r="O619" i="7"/>
  <c r="N619" i="7"/>
  <c r="O634" i="7"/>
  <c r="N634" i="7"/>
  <c r="O663" i="7"/>
  <c r="O676" i="7"/>
  <c r="N676" i="7"/>
  <c r="O709" i="7"/>
  <c r="N709" i="7"/>
  <c r="O713" i="7"/>
  <c r="O715" i="7"/>
  <c r="O720" i="7"/>
  <c r="O722" i="7"/>
  <c r="O724" i="7"/>
  <c r="O726" i="7"/>
  <c r="O728" i="7"/>
  <c r="O730" i="7"/>
  <c r="O732" i="7"/>
  <c r="O734" i="7"/>
  <c r="O736" i="7"/>
  <c r="O738" i="7"/>
  <c r="O740" i="7"/>
  <c r="O742" i="7"/>
  <c r="O744" i="7"/>
  <c r="O746" i="7"/>
  <c r="O755" i="7"/>
  <c r="N755" i="7"/>
  <c r="O830" i="7"/>
  <c r="N830" i="7"/>
  <c r="N837" i="7"/>
  <c r="O837" i="7"/>
  <c r="O632" i="7"/>
  <c r="N632" i="7"/>
  <c r="O659" i="7"/>
  <c r="N659" i="7"/>
  <c r="O673" i="7"/>
  <c r="O674" i="7"/>
  <c r="N674" i="7"/>
  <c r="O682" i="7"/>
  <c r="N682" i="7"/>
  <c r="O690" i="7"/>
  <c r="O691" i="7"/>
  <c r="N691" i="7"/>
  <c r="O695" i="7"/>
  <c r="O696" i="7"/>
  <c r="N696" i="7"/>
  <c r="O753" i="7"/>
  <c r="N753" i="7"/>
  <c r="O761" i="7"/>
  <c r="N761" i="7"/>
  <c r="P761" i="7" s="1"/>
  <c r="Q761" i="7" s="1"/>
  <c r="X761" i="7" s="1"/>
  <c r="N789" i="7"/>
  <c r="O789" i="7"/>
  <c r="O796" i="7"/>
  <c r="N796" i="7"/>
  <c r="O800" i="7"/>
  <c r="N800" i="7"/>
  <c r="O826" i="7"/>
  <c r="N826" i="7"/>
  <c r="O869" i="7"/>
  <c r="N869" i="7"/>
  <c r="O872" i="7"/>
  <c r="N872" i="7"/>
  <c r="O887" i="7"/>
  <c r="N887" i="7"/>
  <c r="O894" i="7"/>
  <c r="N894" i="7"/>
  <c r="O912" i="7"/>
  <c r="N912" i="7"/>
  <c r="O921" i="7"/>
  <c r="N921" i="7"/>
  <c r="O925" i="7"/>
  <c r="N925" i="7"/>
  <c r="P925" i="7" s="1"/>
  <c r="Q925" i="7" s="1"/>
  <c r="X925" i="7" s="1"/>
  <c r="N850" i="7"/>
  <c r="P850" i="7" s="1"/>
  <c r="Q850" i="7" s="1"/>
  <c r="X850" i="7" s="1"/>
  <c r="N852" i="7"/>
  <c r="O867" i="7"/>
  <c r="N867" i="7"/>
  <c r="O876" i="7"/>
  <c r="O878" i="7"/>
  <c r="O880" i="7"/>
  <c r="O882" i="7"/>
  <c r="O884" i="7"/>
  <c r="O885" i="7"/>
  <c r="N885" i="7"/>
  <c r="O910" i="7"/>
  <c r="N910" i="7"/>
  <c r="O938" i="7"/>
  <c r="N938" i="7"/>
  <c r="N772" i="7"/>
  <c r="O776" i="7"/>
  <c r="N785" i="7"/>
  <c r="P785" i="7" s="1"/>
  <c r="Q785" i="7" s="1"/>
  <c r="X785" i="7" s="1"/>
  <c r="O791" i="7"/>
  <c r="N809" i="7"/>
  <c r="N816" i="7"/>
  <c r="N820" i="7"/>
  <c r="O824" i="7"/>
  <c r="N827" i="7"/>
  <c r="N831" i="7"/>
  <c r="O839" i="7"/>
  <c r="O847" i="7"/>
  <c r="N853" i="7"/>
  <c r="O855" i="7"/>
  <c r="O862" i="7"/>
  <c r="O865" i="7"/>
  <c r="N865" i="7"/>
  <c r="O908" i="7"/>
  <c r="N908" i="7"/>
  <c r="O916" i="7"/>
  <c r="N916" i="7"/>
  <c r="O923" i="7"/>
  <c r="N923" i="7"/>
  <c r="O874" i="7"/>
  <c r="N874" i="7"/>
  <c r="P874" i="7" s="1"/>
  <c r="Q874" i="7" s="1"/>
  <c r="X874" i="7" s="1"/>
  <c r="O899" i="7"/>
  <c r="N899" i="7"/>
  <c r="O906" i="7"/>
  <c r="N906" i="7"/>
  <c r="O914" i="7"/>
  <c r="N914" i="7"/>
  <c r="O936" i="7"/>
  <c r="N936" i="7"/>
  <c r="O940" i="7"/>
  <c r="N940" i="7"/>
  <c r="N1008" i="7"/>
  <c r="O1008" i="7"/>
  <c r="N1021" i="7"/>
  <c r="O1021" i="7"/>
  <c r="N1027" i="7"/>
  <c r="O1027" i="7"/>
  <c r="N1061" i="7"/>
  <c r="O1061" i="7"/>
  <c r="N1076" i="7"/>
  <c r="O1076" i="7"/>
  <c r="N1006" i="7"/>
  <c r="O1006" i="7"/>
  <c r="N1035" i="7"/>
  <c r="O1035" i="7"/>
  <c r="N1057" i="7"/>
  <c r="O1057" i="7"/>
  <c r="N1082" i="7"/>
  <c r="O1082" i="7"/>
  <c r="O1089" i="7"/>
  <c r="N1089" i="7"/>
  <c r="N945" i="7"/>
  <c r="N947" i="7"/>
  <c r="N949" i="7"/>
  <c r="N951" i="7"/>
  <c r="N957" i="7"/>
  <c r="N958" i="7"/>
  <c r="P958" i="7" s="1"/>
  <c r="Q958" i="7" s="1"/>
  <c r="X958" i="7" s="1"/>
  <c r="O959" i="7"/>
  <c r="O967" i="7"/>
  <c r="O975" i="7"/>
  <c r="N980" i="7"/>
  <c r="N981" i="7"/>
  <c r="P981" i="7" s="1"/>
  <c r="Q981" i="7" s="1"/>
  <c r="X981" i="7" s="1"/>
  <c r="O982" i="7"/>
  <c r="N986" i="7"/>
  <c r="N990" i="7"/>
  <c r="N1000" i="7"/>
  <c r="N1004" i="7"/>
  <c r="O1004" i="7"/>
  <c r="N1012" i="7"/>
  <c r="P1012" i="7" s="1"/>
  <c r="Q1012" i="7" s="1"/>
  <c r="X1012" i="7" s="1"/>
  <c r="O1012" i="7"/>
  <c r="N1029" i="7"/>
  <c r="O1029" i="7"/>
  <c r="N1043" i="7"/>
  <c r="O1043" i="7"/>
  <c r="N1053" i="7"/>
  <c r="O1053" i="7"/>
  <c r="O952" i="7"/>
  <c r="O961" i="7"/>
  <c r="O969" i="7"/>
  <c r="O977" i="7"/>
  <c r="O984" i="7"/>
  <c r="N987" i="7"/>
  <c r="N991" i="7"/>
  <c r="O995" i="7"/>
  <c r="N1010" i="7"/>
  <c r="O1010" i="7"/>
  <c r="N1037" i="7"/>
  <c r="O1037" i="7"/>
  <c r="N1049" i="7"/>
  <c r="O1049" i="7"/>
  <c r="N1065" i="7"/>
  <c r="O1065" i="7"/>
  <c r="O1088" i="7"/>
  <c r="N1088" i="7"/>
  <c r="O1090" i="7"/>
  <c r="N1090" i="7"/>
  <c r="O1045" i="7"/>
  <c r="N1050" i="7"/>
  <c r="N1054" i="7"/>
  <c r="N1058" i="7"/>
  <c r="N1062" i="7"/>
  <c r="N1066" i="7"/>
  <c r="O1070" i="7"/>
  <c r="O1078" i="7"/>
  <c r="N1083" i="7"/>
  <c r="P1083" i="7" s="1"/>
  <c r="Q1083" i="7" s="1"/>
  <c r="X1083" i="7" s="1"/>
  <c r="O1109" i="7"/>
  <c r="N1109" i="7"/>
  <c r="O1113" i="7"/>
  <c r="N1113" i="7"/>
  <c r="P1113" i="7" s="1"/>
  <c r="Q1113" i="7" s="1"/>
  <c r="X1113" i="7" s="1"/>
  <c r="O1116" i="7"/>
  <c r="N1116" i="7"/>
  <c r="N1094" i="7"/>
  <c r="P1094" i="7" s="1"/>
  <c r="Q1094" i="7" s="1"/>
  <c r="X1094" i="7" s="1"/>
  <c r="O1107" i="7"/>
  <c r="N1107" i="7"/>
  <c r="O1111" i="7"/>
  <c r="N1111" i="7"/>
  <c r="N1091" i="7"/>
  <c r="N1092" i="7"/>
  <c r="N1093" i="7"/>
  <c r="O1133" i="7"/>
  <c r="N1134" i="7"/>
  <c r="O1134" i="7"/>
  <c r="N1142" i="7"/>
  <c r="O1142" i="7"/>
  <c r="N1150" i="7"/>
  <c r="O1150" i="7"/>
  <c r="N1158" i="7"/>
  <c r="O1158" i="7"/>
  <c r="N1166" i="7"/>
  <c r="O1166" i="7"/>
  <c r="N1171" i="7"/>
  <c r="O1171" i="7"/>
  <c r="O1196" i="7"/>
  <c r="N1196" i="7"/>
  <c r="O1200" i="7"/>
  <c r="N1200" i="7"/>
  <c r="N1120" i="7"/>
  <c r="O1122" i="7"/>
  <c r="N1130" i="7"/>
  <c r="O1131" i="7"/>
  <c r="N1140" i="7"/>
  <c r="O1140" i="7"/>
  <c r="N1148" i="7"/>
  <c r="O1148" i="7"/>
  <c r="N1156" i="7"/>
  <c r="O1156" i="7"/>
  <c r="N1164" i="7"/>
  <c r="O1164" i="7"/>
  <c r="N1177" i="7"/>
  <c r="P1177" i="7" s="1"/>
  <c r="Q1177" i="7" s="1"/>
  <c r="X1177" i="7" s="1"/>
  <c r="O1177" i="7"/>
  <c r="N1181" i="7"/>
  <c r="O1181" i="7"/>
  <c r="O1124" i="7"/>
  <c r="N1138" i="7"/>
  <c r="O1138" i="7"/>
  <c r="N1146" i="7"/>
  <c r="O1146" i="7"/>
  <c r="N1154" i="7"/>
  <c r="O1154" i="7"/>
  <c r="N1162" i="7"/>
  <c r="O1162" i="7"/>
  <c r="N1175" i="7"/>
  <c r="O1175" i="7"/>
  <c r="N1136" i="7"/>
  <c r="O1136" i="7"/>
  <c r="N1144" i="7"/>
  <c r="O1144" i="7"/>
  <c r="N1152" i="7"/>
  <c r="O1152" i="7"/>
  <c r="N1160" i="7"/>
  <c r="O1160" i="7"/>
  <c r="N1168" i="7"/>
  <c r="P1168" i="7" s="1"/>
  <c r="Q1168" i="7" s="1"/>
  <c r="X1168" i="7" s="1"/>
  <c r="O1168" i="7"/>
  <c r="N1173" i="7"/>
  <c r="O1173" i="7"/>
  <c r="N1183" i="7"/>
  <c r="P1183" i="7" s="1"/>
  <c r="Q1183" i="7" s="1"/>
  <c r="X1183" i="7" s="1"/>
  <c r="O1183" i="7"/>
  <c r="N1192" i="7"/>
  <c r="O1192" i="7"/>
  <c r="N1205" i="7"/>
  <c r="O1205" i="7"/>
  <c r="O1213" i="7"/>
  <c r="O1246" i="7"/>
  <c r="N1246" i="7"/>
  <c r="O1254" i="7"/>
  <c r="N1254" i="7"/>
  <c r="O1262" i="7"/>
  <c r="N1262" i="7"/>
  <c r="O1270" i="7"/>
  <c r="N1270" i="7"/>
  <c r="O1274" i="7"/>
  <c r="N1274" i="7"/>
  <c r="P1274" i="7" s="1"/>
  <c r="Q1274" i="7" s="1"/>
  <c r="X1274" i="7" s="1"/>
  <c r="O1252" i="7"/>
  <c r="N1252" i="7"/>
  <c r="O1260" i="7"/>
  <c r="N1260" i="7"/>
  <c r="O1268" i="7"/>
  <c r="N1268" i="7"/>
  <c r="O1283" i="7"/>
  <c r="N1283" i="7"/>
  <c r="P1283" i="7" s="1"/>
  <c r="Q1283" i="7" s="1"/>
  <c r="X1283" i="7" s="1"/>
  <c r="N1216" i="7"/>
  <c r="N1217" i="7"/>
  <c r="P1217" i="7" s="1"/>
  <c r="Q1217" i="7" s="1"/>
  <c r="X1217" i="7" s="1"/>
  <c r="O1218" i="7"/>
  <c r="O1223" i="7"/>
  <c r="O1231" i="7"/>
  <c r="O1239" i="7"/>
  <c r="O1250" i="7"/>
  <c r="N1250" i="7"/>
  <c r="O1258" i="7"/>
  <c r="N1258" i="7"/>
  <c r="O1266" i="7"/>
  <c r="N1266" i="7"/>
  <c r="O1190" i="7"/>
  <c r="N1199" i="7"/>
  <c r="O1203" i="7"/>
  <c r="O1211" i="7"/>
  <c r="N1219" i="7"/>
  <c r="P1219" i="7" s="1"/>
  <c r="Q1219" i="7" s="1"/>
  <c r="X1219" i="7" s="1"/>
  <c r="O1225" i="7"/>
  <c r="O1233" i="7"/>
  <c r="O1241" i="7"/>
  <c r="O1248" i="7"/>
  <c r="N1248" i="7"/>
  <c r="O1256" i="7"/>
  <c r="N1256" i="7"/>
  <c r="O1264" i="7"/>
  <c r="N1264" i="7"/>
  <c r="O1272" i="7"/>
  <c r="N1272" i="7"/>
  <c r="O1281" i="7"/>
  <c r="N1281" i="7"/>
  <c r="N1275" i="7"/>
  <c r="N1277" i="7"/>
  <c r="N1279" i="7"/>
  <c r="P1279" i="7" s="1"/>
  <c r="Q1279" i="7" s="1"/>
  <c r="X1279" i="7" s="1"/>
  <c r="N1284" i="7"/>
  <c r="N1286" i="7"/>
  <c r="P1286" i="7" s="1"/>
  <c r="Q1286" i="7" s="1"/>
  <c r="X1286" i="7" s="1"/>
  <c r="N1289" i="7"/>
  <c r="O1289" i="7"/>
  <c r="N1300" i="7"/>
  <c r="O1330" i="7"/>
  <c r="N1330" i="7"/>
  <c r="P1330" i="7" s="1"/>
  <c r="Q1330" i="7" s="1"/>
  <c r="X1330" i="7" s="1"/>
  <c r="N1288" i="7"/>
  <c r="O1291" i="7"/>
  <c r="O1295" i="7"/>
  <c r="N1298" i="7"/>
  <c r="O1299" i="7"/>
  <c r="N1320" i="7"/>
  <c r="O1320" i="7"/>
  <c r="N1333" i="7"/>
  <c r="O1333" i="7"/>
  <c r="O1310" i="7"/>
  <c r="N1312" i="7"/>
  <c r="O1312" i="7"/>
  <c r="N1318" i="7"/>
  <c r="O1318" i="7"/>
  <c r="N1374" i="7"/>
  <c r="O1374" i="7"/>
  <c r="O1326" i="7"/>
  <c r="N1329" i="7"/>
  <c r="O1331" i="7"/>
  <c r="O1339" i="7"/>
  <c r="O1347" i="7"/>
  <c r="N1350" i="7"/>
  <c r="N1354" i="7"/>
  <c r="N1358" i="7"/>
  <c r="O1363" i="7"/>
  <c r="O1365" i="7"/>
  <c r="N1372" i="7"/>
  <c r="O1372" i="7"/>
  <c r="O1341" i="7"/>
  <c r="N1351" i="7"/>
  <c r="N1355" i="7"/>
  <c r="N1359" i="7"/>
  <c r="N1370" i="7"/>
  <c r="O1370" i="7"/>
  <c r="N1376" i="7"/>
  <c r="O1376" i="7"/>
  <c r="N1368" i="7"/>
  <c r="O1368" i="7"/>
  <c r="O1378" i="7"/>
  <c r="O1380" i="7"/>
  <c r="O1382" i="7"/>
  <c r="O1422" i="7"/>
  <c r="N1422" i="7"/>
  <c r="N1437" i="7"/>
  <c r="O1437" i="7"/>
  <c r="O1428" i="7"/>
  <c r="N1428" i="7"/>
  <c r="P1428" i="7" s="1"/>
  <c r="Q1428" i="7" s="1"/>
  <c r="X1428" i="7" s="1"/>
  <c r="O1389" i="7"/>
  <c r="O1398" i="7"/>
  <c r="N1402" i="7"/>
  <c r="N1406" i="7"/>
  <c r="N1410" i="7"/>
  <c r="O1426" i="7"/>
  <c r="N1426" i="7"/>
  <c r="O1391" i="7"/>
  <c r="N1399" i="7"/>
  <c r="N1403" i="7"/>
  <c r="N1407" i="7"/>
  <c r="N1411" i="7"/>
  <c r="O1415" i="7"/>
  <c r="O1424" i="7"/>
  <c r="N1424" i="7"/>
  <c r="O1430" i="7"/>
  <c r="O1431" i="7"/>
  <c r="N1431" i="7"/>
  <c r="N1439" i="7"/>
  <c r="O1439" i="7"/>
  <c r="O1474" i="7"/>
  <c r="N1474" i="7"/>
  <c r="N1451" i="7"/>
  <c r="O1455" i="7"/>
  <c r="O1472" i="7"/>
  <c r="N1472" i="7"/>
  <c r="O1446" i="7"/>
  <c r="O1457" i="7"/>
  <c r="O1459" i="7"/>
  <c r="O1461" i="7"/>
  <c r="O1463" i="7"/>
  <c r="O1465" i="7"/>
  <c r="O1467" i="7"/>
  <c r="O1469" i="7"/>
  <c r="N1476" i="7"/>
  <c r="N1478" i="7"/>
  <c r="N2" i="6"/>
  <c r="S1489" i="6"/>
  <c r="N4" i="6"/>
  <c r="N6" i="6"/>
  <c r="N8" i="6"/>
  <c r="N10" i="6"/>
  <c r="N12" i="6"/>
  <c r="N14" i="6"/>
  <c r="N16" i="6"/>
  <c r="N18" i="6"/>
  <c r="P18" i="6" s="1"/>
  <c r="N33" i="6"/>
  <c r="N35" i="6"/>
  <c r="N37" i="6"/>
  <c r="N39" i="6"/>
  <c r="N41" i="6"/>
  <c r="N43" i="6"/>
  <c r="N60" i="6"/>
  <c r="N62" i="6"/>
  <c r="N64" i="6"/>
  <c r="N66" i="6"/>
  <c r="N68" i="6"/>
  <c r="N70" i="6"/>
  <c r="N72" i="6"/>
  <c r="N91" i="6"/>
  <c r="N104" i="6"/>
  <c r="N106" i="6"/>
  <c r="N108" i="6"/>
  <c r="N110" i="6"/>
  <c r="N112" i="6"/>
  <c r="P112" i="6" s="1"/>
  <c r="Q112" i="6" s="1"/>
  <c r="N117" i="6"/>
  <c r="N119" i="6"/>
  <c r="N121" i="6"/>
  <c r="P121" i="6" s="1"/>
  <c r="Q121" i="6" s="1"/>
  <c r="N136" i="6"/>
  <c r="N138" i="6"/>
  <c r="N140" i="6"/>
  <c r="N142" i="6"/>
  <c r="N144" i="6"/>
  <c r="N146" i="6"/>
  <c r="P146" i="6" s="1"/>
  <c r="Q146" i="6" s="1"/>
  <c r="N161" i="6"/>
  <c r="N163" i="6"/>
  <c r="N165" i="6"/>
  <c r="N167" i="6"/>
  <c r="N172" i="6"/>
  <c r="P172" i="6" s="1"/>
  <c r="Q172" i="6" s="1"/>
  <c r="N183" i="6"/>
  <c r="P183" i="6" s="1"/>
  <c r="Q183" i="6" s="1"/>
  <c r="N206" i="6"/>
  <c r="N222" i="6"/>
  <c r="N224" i="6"/>
  <c r="N226" i="6"/>
  <c r="N228" i="6"/>
  <c r="N230" i="6"/>
  <c r="N232" i="6"/>
  <c r="N234" i="6"/>
  <c r="N236" i="6"/>
  <c r="N238" i="6"/>
  <c r="N240" i="6"/>
  <c r="N242" i="6"/>
  <c r="N244" i="6"/>
  <c r="N246" i="6"/>
  <c r="N248" i="6"/>
  <c r="N250" i="6"/>
  <c r="N252" i="6"/>
  <c r="N256" i="6"/>
  <c r="N260" i="6"/>
  <c r="O264" i="6"/>
  <c r="N271" i="6"/>
  <c r="O275" i="6"/>
  <c r="N279" i="6"/>
  <c r="N283" i="6"/>
  <c r="N287" i="6"/>
  <c r="N291" i="6"/>
  <c r="N296" i="6"/>
  <c r="N300" i="6"/>
  <c r="N304" i="6"/>
  <c r="N308" i="6"/>
  <c r="N312" i="6"/>
  <c r="N316" i="6"/>
  <c r="N320" i="6"/>
  <c r="N324" i="6"/>
  <c r="N328" i="6"/>
  <c r="N332" i="6"/>
  <c r="N336" i="6"/>
  <c r="O341" i="6"/>
  <c r="O348" i="6"/>
  <c r="N366" i="6"/>
  <c r="O366" i="6"/>
  <c r="N377" i="6"/>
  <c r="O377" i="6"/>
  <c r="D1489" i="6"/>
  <c r="N114" i="6"/>
  <c r="N116" i="6"/>
  <c r="P116" i="6" s="1"/>
  <c r="Q116" i="6" s="1"/>
  <c r="N123" i="6"/>
  <c r="N125" i="6"/>
  <c r="N127" i="6"/>
  <c r="N129" i="6"/>
  <c r="N131" i="6"/>
  <c r="N133" i="6"/>
  <c r="N148" i="6"/>
  <c r="N150" i="6"/>
  <c r="N152" i="6"/>
  <c r="N154" i="6"/>
  <c r="N156" i="6"/>
  <c r="N158" i="6"/>
  <c r="N169" i="6"/>
  <c r="N171" i="6"/>
  <c r="P171" i="6" s="1"/>
  <c r="Q171" i="6" s="1"/>
  <c r="N174" i="6"/>
  <c r="N176" i="6"/>
  <c r="N178" i="6"/>
  <c r="N180" i="6"/>
  <c r="N182" i="6"/>
  <c r="P182" i="6" s="1"/>
  <c r="Q182" i="6" s="1"/>
  <c r="N185" i="6"/>
  <c r="N187" i="6"/>
  <c r="N189" i="6"/>
  <c r="N191" i="6"/>
  <c r="N193" i="6"/>
  <c r="N195" i="6"/>
  <c r="N197" i="6"/>
  <c r="N199" i="6"/>
  <c r="N201" i="6"/>
  <c r="N203" i="6"/>
  <c r="N208" i="6"/>
  <c r="N210" i="6"/>
  <c r="N212" i="6"/>
  <c r="N214" i="6"/>
  <c r="N216" i="6"/>
  <c r="N219" i="6"/>
  <c r="O253" i="6"/>
  <c r="N257" i="6"/>
  <c r="N261" i="6"/>
  <c r="O266" i="6"/>
  <c r="N272" i="6"/>
  <c r="N276" i="6"/>
  <c r="N280" i="6"/>
  <c r="N284" i="6"/>
  <c r="N288" i="6"/>
  <c r="N292" i="6"/>
  <c r="O294" i="6"/>
  <c r="N297" i="6"/>
  <c r="N301" i="6"/>
  <c r="N305" i="6"/>
  <c r="N309" i="6"/>
  <c r="N313" i="6"/>
  <c r="N317" i="6"/>
  <c r="N321" i="6"/>
  <c r="N325" i="6"/>
  <c r="N329" i="6"/>
  <c r="N333" i="6"/>
  <c r="N337" i="6"/>
  <c r="P337" i="6" s="1"/>
  <c r="Q337" i="6" s="1"/>
  <c r="O350" i="6"/>
  <c r="N355" i="6"/>
  <c r="N359" i="6"/>
  <c r="O363" i="6"/>
  <c r="N364" i="6"/>
  <c r="O364" i="6"/>
  <c r="N375" i="6"/>
  <c r="O375" i="6"/>
  <c r="N383" i="6"/>
  <c r="P383" i="6" s="1"/>
  <c r="Q383" i="6" s="1"/>
  <c r="O383" i="6"/>
  <c r="N390" i="6"/>
  <c r="O390" i="6"/>
  <c r="N373" i="6"/>
  <c r="O373" i="6"/>
  <c r="N381" i="6"/>
  <c r="O381" i="6"/>
  <c r="N388" i="6"/>
  <c r="O388" i="6"/>
  <c r="N394" i="6"/>
  <c r="O394" i="6"/>
  <c r="N361" i="6"/>
  <c r="P361" i="6" s="1"/>
  <c r="Q361" i="6" s="1"/>
  <c r="O361" i="6"/>
  <c r="N368" i="6"/>
  <c r="O368" i="6"/>
  <c r="N371" i="6"/>
  <c r="O371" i="6"/>
  <c r="N379" i="6"/>
  <c r="O379" i="6"/>
  <c r="N398" i="6"/>
  <c r="O398" i="6"/>
  <c r="O403" i="6"/>
  <c r="N403" i="6"/>
  <c r="P403" i="6" s="1"/>
  <c r="Q403" i="6" s="1"/>
  <c r="N395" i="6"/>
  <c r="P395" i="6" s="1"/>
  <c r="Q395" i="6" s="1"/>
  <c r="O397" i="6"/>
  <c r="O407" i="6"/>
  <c r="N411" i="6"/>
  <c r="P411" i="6" s="1"/>
  <c r="Q411" i="6" s="1"/>
  <c r="O413" i="6"/>
  <c r="N415" i="6"/>
  <c r="P415" i="6" s="1"/>
  <c r="Q415" i="6" s="1"/>
  <c r="O417" i="6"/>
  <c r="N419" i="6"/>
  <c r="P419" i="6" s="1"/>
  <c r="Q419" i="6" s="1"/>
  <c r="O421" i="6"/>
  <c r="N423" i="6"/>
  <c r="P423" i="6" s="1"/>
  <c r="Q423" i="6" s="1"/>
  <c r="O425" i="6"/>
  <c r="N427" i="6"/>
  <c r="P427" i="6" s="1"/>
  <c r="Q427" i="6" s="1"/>
  <c r="O429" i="6"/>
  <c r="O432" i="6"/>
  <c r="O436" i="6"/>
  <c r="O441" i="6"/>
  <c r="N442" i="6"/>
  <c r="O453" i="6"/>
  <c r="N454" i="6"/>
  <c r="O457" i="6"/>
  <c r="N458" i="6"/>
  <c r="O461" i="6"/>
  <c r="N462" i="6"/>
  <c r="P462" i="6" s="1"/>
  <c r="Q462" i="6" s="1"/>
  <c r="O472" i="6"/>
  <c r="O482" i="6"/>
  <c r="N483" i="6"/>
  <c r="O485" i="6"/>
  <c r="O489" i="6"/>
  <c r="O493" i="6"/>
  <c r="O497" i="6"/>
  <c r="O501" i="6"/>
  <c r="N519" i="6"/>
  <c r="P519" i="6" s="1"/>
  <c r="Q519" i="6" s="1"/>
  <c r="N527" i="6"/>
  <c r="P527" i="6" s="1"/>
  <c r="Q527" i="6" s="1"/>
  <c r="N533" i="6"/>
  <c r="P533" i="6" s="1"/>
  <c r="Q533" i="6" s="1"/>
  <c r="N538" i="6"/>
  <c r="P538" i="6" s="1"/>
  <c r="Q538" i="6" s="1"/>
  <c r="N540" i="6"/>
  <c r="N545" i="6"/>
  <c r="P545" i="6" s="1"/>
  <c r="Q545" i="6" s="1"/>
  <c r="N551" i="6"/>
  <c r="P551" i="6" s="1"/>
  <c r="Q551" i="6" s="1"/>
  <c r="O590" i="6"/>
  <c r="N590" i="6"/>
  <c r="P590" i="6" s="1"/>
  <c r="Q590" i="6" s="1"/>
  <c r="N576" i="6"/>
  <c r="O576" i="6"/>
  <c r="N445" i="6"/>
  <c r="P445" i="6" s="1"/>
  <c r="Q445" i="6" s="1"/>
  <c r="N511" i="6"/>
  <c r="P511" i="6" s="1"/>
  <c r="Q511" i="6" s="1"/>
  <c r="N517" i="6"/>
  <c r="P517" i="6" s="1"/>
  <c r="Q517" i="6" s="1"/>
  <c r="N524" i="6"/>
  <c r="P524" i="6" s="1"/>
  <c r="Q524" i="6" s="1"/>
  <c r="N543" i="6"/>
  <c r="P543" i="6" s="1"/>
  <c r="Q543" i="6" s="1"/>
  <c r="N559" i="6"/>
  <c r="P559" i="6" s="1"/>
  <c r="Q559" i="6" s="1"/>
  <c r="O559" i="6"/>
  <c r="O410" i="6"/>
  <c r="O414" i="6"/>
  <c r="O418" i="6"/>
  <c r="O422" i="6"/>
  <c r="O426" i="6"/>
  <c r="O430" i="6"/>
  <c r="N447" i="6"/>
  <c r="N451" i="6"/>
  <c r="P451" i="6" s="1"/>
  <c r="Q451" i="6" s="1"/>
  <c r="O466" i="6"/>
  <c r="N475" i="6"/>
  <c r="P475" i="6" s="1"/>
  <c r="Q475" i="6" s="1"/>
  <c r="N480" i="6"/>
  <c r="P480" i="6" s="1"/>
  <c r="Q480" i="6" s="1"/>
  <c r="N523" i="6"/>
  <c r="N529" i="6"/>
  <c r="P529" i="6" s="1"/>
  <c r="Q529" i="6" s="1"/>
  <c r="N535" i="6"/>
  <c r="N541" i="6"/>
  <c r="P541" i="6" s="1"/>
  <c r="Q541" i="6" s="1"/>
  <c r="N547" i="6"/>
  <c r="P547" i="6" s="1"/>
  <c r="Q547" i="6" s="1"/>
  <c r="O597" i="6"/>
  <c r="O626" i="6"/>
  <c r="N626" i="6"/>
  <c r="O647" i="6"/>
  <c r="N647" i="6"/>
  <c r="O655" i="6"/>
  <c r="N655" i="6"/>
  <c r="O668" i="6"/>
  <c r="N668" i="6"/>
  <c r="O624" i="6"/>
  <c r="N624" i="6"/>
  <c r="O645" i="6"/>
  <c r="N645" i="6"/>
  <c r="O653" i="6"/>
  <c r="N653" i="6"/>
  <c r="O666" i="6"/>
  <c r="N666" i="6"/>
  <c r="N687" i="6"/>
  <c r="O687" i="6"/>
  <c r="N563" i="6"/>
  <c r="P563" i="6" s="1"/>
  <c r="Q563" i="6" s="1"/>
  <c r="N567" i="6"/>
  <c r="P567" i="6" s="1"/>
  <c r="Q567" i="6" s="1"/>
  <c r="N571" i="6"/>
  <c r="P571" i="6" s="1"/>
  <c r="Q571" i="6" s="1"/>
  <c r="N580" i="6"/>
  <c r="P580" i="6" s="1"/>
  <c r="Q580" i="6" s="1"/>
  <c r="N584" i="6"/>
  <c r="P584" i="6" s="1"/>
  <c r="Q584" i="6" s="1"/>
  <c r="O589" i="6"/>
  <c r="N593" i="6"/>
  <c r="P593" i="6" s="1"/>
  <c r="Q593" i="6" s="1"/>
  <c r="O604" i="6"/>
  <c r="O616" i="6"/>
  <c r="O617" i="6"/>
  <c r="N617" i="6"/>
  <c r="O643" i="6"/>
  <c r="N643" i="6"/>
  <c r="O651" i="6"/>
  <c r="N651" i="6"/>
  <c r="O664" i="6"/>
  <c r="N664" i="6"/>
  <c r="O672" i="6"/>
  <c r="N672" i="6"/>
  <c r="N691" i="6"/>
  <c r="O691" i="6"/>
  <c r="N605" i="6"/>
  <c r="O610" i="6"/>
  <c r="O612" i="6"/>
  <c r="O614" i="6"/>
  <c r="O619" i="6"/>
  <c r="O621" i="6"/>
  <c r="O628" i="6"/>
  <c r="N628" i="6"/>
  <c r="P628" i="6" s="1"/>
  <c r="Q628" i="6" s="1"/>
  <c r="O641" i="6"/>
  <c r="N641" i="6"/>
  <c r="O649" i="6"/>
  <c r="N649" i="6"/>
  <c r="O657" i="6"/>
  <c r="N657" i="6"/>
  <c r="P657" i="6" s="1"/>
  <c r="Q657" i="6" s="1"/>
  <c r="O662" i="6"/>
  <c r="N662" i="6"/>
  <c r="O670" i="6"/>
  <c r="N670" i="6"/>
  <c r="O674" i="6"/>
  <c r="O676" i="6"/>
  <c r="O678" i="6"/>
  <c r="O680" i="6"/>
  <c r="O682" i="6"/>
  <c r="O718" i="6"/>
  <c r="O872" i="6"/>
  <c r="N872" i="6"/>
  <c r="O850" i="6"/>
  <c r="N850" i="6"/>
  <c r="P850" i="6" s="1"/>
  <c r="Q850" i="6" s="1"/>
  <c r="O885" i="6"/>
  <c r="N885" i="6"/>
  <c r="O909" i="6"/>
  <c r="N909" i="6"/>
  <c r="O685" i="6"/>
  <c r="O694" i="6"/>
  <c r="N697" i="6"/>
  <c r="P697" i="6" s="1"/>
  <c r="Q697" i="6" s="1"/>
  <c r="O703" i="6"/>
  <c r="N709" i="6"/>
  <c r="O721" i="6"/>
  <c r="O729" i="6"/>
  <c r="O737" i="6"/>
  <c r="O745" i="6"/>
  <c r="N749" i="6"/>
  <c r="N753" i="6"/>
  <c r="N757" i="6"/>
  <c r="N763" i="6"/>
  <c r="N764" i="6"/>
  <c r="P764" i="6" s="1"/>
  <c r="Q764" i="6" s="1"/>
  <c r="O765" i="6"/>
  <c r="N769" i="6"/>
  <c r="N773" i="6"/>
  <c r="O778" i="6"/>
  <c r="N782" i="6"/>
  <c r="O793" i="6"/>
  <c r="N798" i="6"/>
  <c r="N802" i="6"/>
  <c r="N803" i="6"/>
  <c r="P803" i="6" s="1"/>
  <c r="Q803" i="6" s="1"/>
  <c r="O804" i="6"/>
  <c r="N856" i="6"/>
  <c r="O856" i="6"/>
  <c r="O870" i="6"/>
  <c r="N870" i="6"/>
  <c r="P870" i="6" s="1"/>
  <c r="Q870" i="6" s="1"/>
  <c r="N881" i="6"/>
  <c r="O881" i="6"/>
  <c r="O705" i="6"/>
  <c r="N710" i="6"/>
  <c r="O714" i="6"/>
  <c r="O723" i="6"/>
  <c r="O731" i="6"/>
  <c r="O739" i="6"/>
  <c r="O747" i="6"/>
  <c r="N750" i="6"/>
  <c r="N754" i="6"/>
  <c r="N758" i="6"/>
  <c r="O767" i="6"/>
  <c r="N770" i="6"/>
  <c r="N774" i="6"/>
  <c r="P774" i="6" s="1"/>
  <c r="Q774" i="6" s="1"/>
  <c r="O780" i="6"/>
  <c r="N783" i="6"/>
  <c r="O787" i="6"/>
  <c r="O795" i="6"/>
  <c r="O806" i="6"/>
  <c r="N811" i="6"/>
  <c r="O813" i="6"/>
  <c r="N826" i="6"/>
  <c r="N827" i="6"/>
  <c r="N828" i="6"/>
  <c r="N829" i="6"/>
  <c r="N830" i="6"/>
  <c r="N831" i="6"/>
  <c r="O848" i="6"/>
  <c r="N848" i="6"/>
  <c r="O852" i="6"/>
  <c r="N852" i="6"/>
  <c r="O866" i="6"/>
  <c r="N866" i="6"/>
  <c r="N897" i="6"/>
  <c r="P897" i="6" s="1"/>
  <c r="Q897" i="6" s="1"/>
  <c r="O897" i="6"/>
  <c r="N931" i="6"/>
  <c r="O931" i="6"/>
  <c r="N986" i="6"/>
  <c r="O986" i="6"/>
  <c r="N925" i="6"/>
  <c r="P925" i="6" s="1"/>
  <c r="Q925" i="6" s="1"/>
  <c r="O933" i="6"/>
  <c r="N944" i="6"/>
  <c r="P944" i="6" s="1"/>
  <c r="Q944" i="6" s="1"/>
  <c r="O944" i="6"/>
  <c r="O965" i="6"/>
  <c r="N965" i="6"/>
  <c r="N913" i="6"/>
  <c r="N917" i="6"/>
  <c r="P917" i="6" s="1"/>
  <c r="Q917" i="6" s="1"/>
  <c r="N921" i="6"/>
  <c r="O928" i="6"/>
  <c r="O949" i="6"/>
  <c r="N949" i="6"/>
  <c r="O953" i="6"/>
  <c r="N953" i="6"/>
  <c r="O961" i="6"/>
  <c r="N961" i="6"/>
  <c r="O984" i="6"/>
  <c r="N984" i="6"/>
  <c r="N1007" i="6"/>
  <c r="O1007" i="6"/>
  <c r="O858" i="6"/>
  <c r="O863" i="6"/>
  <c r="N873" i="6"/>
  <c r="O875" i="6"/>
  <c r="O883" i="6"/>
  <c r="N886" i="6"/>
  <c r="O890" i="6"/>
  <c r="N898" i="6"/>
  <c r="O902" i="6"/>
  <c r="N922" i="6"/>
  <c r="O930" i="6"/>
  <c r="N938" i="6"/>
  <c r="N940" i="6"/>
  <c r="O948" i="6"/>
  <c r="N948" i="6"/>
  <c r="O952" i="6"/>
  <c r="N952" i="6"/>
  <c r="O996" i="6"/>
  <c r="N996" i="6"/>
  <c r="O1016" i="6"/>
  <c r="N1016" i="6"/>
  <c r="N962" i="6"/>
  <c r="N966" i="6"/>
  <c r="N982" i="6"/>
  <c r="N1045" i="6"/>
  <c r="O1045" i="6"/>
  <c r="O1062" i="6"/>
  <c r="N1062" i="6"/>
  <c r="O1083" i="6"/>
  <c r="N1083" i="6"/>
  <c r="P1083" i="6" s="1"/>
  <c r="Q1083" i="6" s="1"/>
  <c r="N1096" i="6"/>
  <c r="O1096" i="6"/>
  <c r="O1111" i="6"/>
  <c r="N1111" i="6"/>
  <c r="O1024" i="6"/>
  <c r="O1050" i="6"/>
  <c r="N1050" i="6"/>
  <c r="O1066" i="6"/>
  <c r="N1066" i="6"/>
  <c r="N1070" i="6"/>
  <c r="O1070" i="6"/>
  <c r="N1104" i="6"/>
  <c r="O1104" i="6"/>
  <c r="N1122" i="6"/>
  <c r="O1122" i="6"/>
  <c r="N1020" i="6"/>
  <c r="P1020" i="6" s="1"/>
  <c r="Q1020" i="6" s="1"/>
  <c r="O1026" i="6"/>
  <c r="O1034" i="6"/>
  <c r="O1042" i="6"/>
  <c r="O1047" i="6"/>
  <c r="O1054" i="6"/>
  <c r="N1054" i="6"/>
  <c r="N1061" i="6"/>
  <c r="N1063" i="6"/>
  <c r="O1076" i="6"/>
  <c r="N1082" i="6"/>
  <c r="O1085" i="6"/>
  <c r="O1088" i="6"/>
  <c r="N1088" i="6"/>
  <c r="N1098" i="6"/>
  <c r="O1098" i="6"/>
  <c r="O1120" i="6"/>
  <c r="N1120" i="6"/>
  <c r="O981" i="6"/>
  <c r="O988" i="6"/>
  <c r="N997" i="6"/>
  <c r="O1001" i="6"/>
  <c r="O1009" i="6"/>
  <c r="O1028" i="6"/>
  <c r="O1036" i="6"/>
  <c r="O1044" i="6"/>
  <c r="N1049" i="6"/>
  <c r="O1058" i="6"/>
  <c r="N1058" i="6"/>
  <c r="N1065" i="6"/>
  <c r="N1078" i="6"/>
  <c r="O1078" i="6"/>
  <c r="O1089" i="6"/>
  <c r="O1092" i="6"/>
  <c r="N1092" i="6"/>
  <c r="O1107" i="6"/>
  <c r="N1107" i="6"/>
  <c r="O1116" i="6"/>
  <c r="N1116" i="6"/>
  <c r="O1130" i="6"/>
  <c r="N1130" i="6"/>
  <c r="N1138" i="6"/>
  <c r="O1138" i="6"/>
  <c r="N1146" i="6"/>
  <c r="O1146" i="6"/>
  <c r="N1154" i="6"/>
  <c r="O1154" i="6"/>
  <c r="O1115" i="6"/>
  <c r="N1119" i="6"/>
  <c r="N1127" i="6"/>
  <c r="P1127" i="6" s="1"/>
  <c r="Q1127" i="6" s="1"/>
  <c r="N1129" i="6"/>
  <c r="O1136" i="6"/>
  <c r="O1144" i="6"/>
  <c r="O1152" i="6"/>
  <c r="O1160" i="6"/>
  <c r="O1168" i="6"/>
  <c r="O1203" i="6"/>
  <c r="N1203" i="6"/>
  <c r="O1207" i="6"/>
  <c r="N1207" i="6"/>
  <c r="O1211" i="6"/>
  <c r="N1211" i="6"/>
  <c r="O1215" i="6"/>
  <c r="N1215" i="6"/>
  <c r="P1215" i="6" s="1"/>
  <c r="Q1215" i="6" s="1"/>
  <c r="O1162" i="6"/>
  <c r="N1169" i="6"/>
  <c r="O1171" i="6"/>
  <c r="O1179" i="6"/>
  <c r="N1179" i="6"/>
  <c r="O1183" i="6"/>
  <c r="N1183" i="6"/>
  <c r="P1183" i="6" s="1"/>
  <c r="Q1183" i="6" s="1"/>
  <c r="O1188" i="6"/>
  <c r="N1188" i="6"/>
  <c r="O1192" i="6"/>
  <c r="N1192" i="6"/>
  <c r="O1221" i="6"/>
  <c r="N1221" i="6"/>
  <c r="O1225" i="6"/>
  <c r="N1225" i="6"/>
  <c r="O1229" i="6"/>
  <c r="N1229" i="6"/>
  <c r="O1233" i="6"/>
  <c r="N1233" i="6"/>
  <c r="O1237" i="6"/>
  <c r="N1237" i="6"/>
  <c r="O1241" i="6"/>
  <c r="N1241" i="6"/>
  <c r="O1205" i="6"/>
  <c r="N1205" i="6"/>
  <c r="O1209" i="6"/>
  <c r="N1209" i="6"/>
  <c r="O1213" i="6"/>
  <c r="N1213" i="6"/>
  <c r="O1218" i="6"/>
  <c r="N1218" i="6"/>
  <c r="P1218" i="6" s="1"/>
  <c r="Q1218" i="6" s="1"/>
  <c r="O1181" i="6"/>
  <c r="N1181" i="6"/>
  <c r="O1186" i="6"/>
  <c r="N1186" i="6"/>
  <c r="O1190" i="6"/>
  <c r="N1190" i="6"/>
  <c r="O1194" i="6"/>
  <c r="N1194" i="6"/>
  <c r="O1223" i="6"/>
  <c r="N1223" i="6"/>
  <c r="O1227" i="6"/>
  <c r="N1227" i="6"/>
  <c r="O1231" i="6"/>
  <c r="N1231" i="6"/>
  <c r="O1235" i="6"/>
  <c r="N1235" i="6"/>
  <c r="O1239" i="6"/>
  <c r="N1239" i="6"/>
  <c r="O1243" i="6"/>
  <c r="N1243" i="6"/>
  <c r="O1288" i="6"/>
  <c r="N1288" i="6"/>
  <c r="O1296" i="6"/>
  <c r="N1296" i="6"/>
  <c r="P1296" i="6" s="1"/>
  <c r="Q1296" i="6" s="1"/>
  <c r="O1307" i="6"/>
  <c r="N1307" i="6"/>
  <c r="O1330" i="6"/>
  <c r="N1330" i="6"/>
  <c r="P1330" i="6" s="1"/>
  <c r="Q1330" i="6" s="1"/>
  <c r="N1275" i="6"/>
  <c r="N1279" i="6"/>
  <c r="P1279" i="6" s="1"/>
  <c r="Q1279" i="6" s="1"/>
  <c r="N1284" i="6"/>
  <c r="O1294" i="6"/>
  <c r="N1294" i="6"/>
  <c r="N1319" i="6"/>
  <c r="O1319" i="6"/>
  <c r="N1325" i="6"/>
  <c r="O1325" i="6"/>
  <c r="N1270" i="6"/>
  <c r="N1276" i="6"/>
  <c r="O1285" i="6"/>
  <c r="O1292" i="6"/>
  <c r="N1292" i="6"/>
  <c r="O1298" i="6"/>
  <c r="O1300" i="6"/>
  <c r="O1302" i="6"/>
  <c r="O1304" i="6"/>
  <c r="N1311" i="6"/>
  <c r="O1311" i="6"/>
  <c r="N1317" i="6"/>
  <c r="O1317" i="6"/>
  <c r="O1290" i="6"/>
  <c r="N1290" i="6"/>
  <c r="N1309" i="6"/>
  <c r="O1309" i="6"/>
  <c r="N1336" i="6"/>
  <c r="O1336" i="6"/>
  <c r="N1344" i="6"/>
  <c r="O1344" i="6"/>
  <c r="N1366" i="6"/>
  <c r="P1366" i="6" s="1"/>
  <c r="Q1366" i="6" s="1"/>
  <c r="N1396" i="6"/>
  <c r="P1396" i="6" s="1"/>
  <c r="Q1396" i="6" s="1"/>
  <c r="O1400" i="6"/>
  <c r="N1400" i="6"/>
  <c r="N1350" i="6"/>
  <c r="N1354" i="6"/>
  <c r="N1358" i="6"/>
  <c r="N1362" i="6"/>
  <c r="O1369" i="6"/>
  <c r="O1377" i="6"/>
  <c r="O1385" i="6"/>
  <c r="N1395" i="6"/>
  <c r="O1327" i="6"/>
  <c r="O1338" i="6"/>
  <c r="O1346" i="6"/>
  <c r="N1351" i="6"/>
  <c r="N1355" i="6"/>
  <c r="N1359" i="6"/>
  <c r="N1363" i="6"/>
  <c r="O1371" i="6"/>
  <c r="O1379" i="6"/>
  <c r="O1387" i="6"/>
  <c r="O1402" i="6"/>
  <c r="N1402" i="6"/>
  <c r="N1448" i="6"/>
  <c r="O1448" i="6"/>
  <c r="O1406" i="6"/>
  <c r="O1425" i="6"/>
  <c r="N1433" i="6"/>
  <c r="O1433" i="6"/>
  <c r="N1443" i="6"/>
  <c r="O1443" i="6"/>
  <c r="O1408" i="6"/>
  <c r="N1417" i="6"/>
  <c r="N1421" i="6"/>
  <c r="P1421" i="6" s="1"/>
  <c r="Q1421" i="6" s="1"/>
  <c r="O1427" i="6"/>
  <c r="N1430" i="6"/>
  <c r="P1430" i="6" s="1"/>
  <c r="Q1430" i="6" s="1"/>
  <c r="N1441" i="6"/>
  <c r="O1441" i="6"/>
  <c r="O1445" i="6"/>
  <c r="N1445" i="6"/>
  <c r="P1445" i="6" s="1"/>
  <c r="Q1445" i="6" s="1"/>
  <c r="O1453" i="6"/>
  <c r="N1453" i="6"/>
  <c r="P1453" i="6" s="1"/>
  <c r="Q1453" i="6" s="1"/>
  <c r="O1457" i="6"/>
  <c r="N1457" i="6"/>
  <c r="N1460" i="6"/>
  <c r="O1474" i="6"/>
  <c r="N1474" i="6"/>
  <c r="N1461" i="6"/>
  <c r="O1472" i="6"/>
  <c r="N1472" i="6"/>
  <c r="O1450" i="6"/>
  <c r="N1458" i="6"/>
  <c r="N1476" i="6"/>
  <c r="N1478" i="6"/>
  <c r="O138" i="5"/>
  <c r="N138" i="5"/>
  <c r="O146" i="5"/>
  <c r="N146" i="5"/>
  <c r="P146" i="5" s="1"/>
  <c r="Q146" i="5" s="1"/>
  <c r="O163" i="5"/>
  <c r="N163" i="5"/>
  <c r="O183" i="5"/>
  <c r="N183" i="5"/>
  <c r="P183" i="5" s="1"/>
  <c r="Q183" i="5" s="1"/>
  <c r="O222" i="5"/>
  <c r="N222" i="5"/>
  <c r="O230" i="5"/>
  <c r="N230" i="5"/>
  <c r="O274" i="5"/>
  <c r="N274" i="5"/>
  <c r="D1489" i="5"/>
  <c r="U1489" i="5"/>
  <c r="N44" i="5"/>
  <c r="P44" i="5" s="1"/>
  <c r="Q44" i="5" s="1"/>
  <c r="N73" i="5"/>
  <c r="P73" i="5" s="1"/>
  <c r="Q73" i="5" s="1"/>
  <c r="O136" i="5"/>
  <c r="N136" i="5"/>
  <c r="O144" i="5"/>
  <c r="N144" i="5"/>
  <c r="O161" i="5"/>
  <c r="N161" i="5"/>
  <c r="O206" i="5"/>
  <c r="N206" i="5"/>
  <c r="O228" i="5"/>
  <c r="N228" i="5"/>
  <c r="O234" i="5"/>
  <c r="N234" i="5"/>
  <c r="O238" i="5"/>
  <c r="N238" i="5"/>
  <c r="O242" i="5"/>
  <c r="N242" i="5"/>
  <c r="O246" i="5"/>
  <c r="N246" i="5"/>
  <c r="O250" i="5"/>
  <c r="N250" i="5"/>
  <c r="O263" i="5"/>
  <c r="N263" i="5"/>
  <c r="O267" i="5"/>
  <c r="N267" i="5"/>
  <c r="N6" i="5"/>
  <c r="N14" i="5"/>
  <c r="N18" i="5"/>
  <c r="P18" i="5" s="1"/>
  <c r="O24" i="5"/>
  <c r="O32" i="5"/>
  <c r="N36" i="5"/>
  <c r="N40" i="5"/>
  <c r="O47" i="5"/>
  <c r="O55" i="5"/>
  <c r="N61" i="5"/>
  <c r="N65" i="5"/>
  <c r="N69" i="5"/>
  <c r="O76" i="5"/>
  <c r="O84" i="5"/>
  <c r="O97" i="5"/>
  <c r="N106" i="5"/>
  <c r="N110" i="5"/>
  <c r="O114" i="5"/>
  <c r="N119" i="5"/>
  <c r="O123" i="5"/>
  <c r="O131" i="5"/>
  <c r="N135" i="5"/>
  <c r="O142" i="5"/>
  <c r="N142" i="5"/>
  <c r="O148" i="5"/>
  <c r="O150" i="5"/>
  <c r="O152" i="5"/>
  <c r="O154" i="5"/>
  <c r="O156" i="5"/>
  <c r="O158" i="5"/>
  <c r="O167" i="5"/>
  <c r="N167" i="5"/>
  <c r="O169" i="5"/>
  <c r="O171" i="5"/>
  <c r="O172" i="5"/>
  <c r="N172" i="5"/>
  <c r="P172" i="5" s="1"/>
  <c r="Q172" i="5" s="1"/>
  <c r="O185" i="5"/>
  <c r="O187" i="5"/>
  <c r="O189" i="5"/>
  <c r="O191" i="5"/>
  <c r="O193" i="5"/>
  <c r="O195" i="5"/>
  <c r="O197" i="5"/>
  <c r="O199" i="5"/>
  <c r="O201" i="5"/>
  <c r="O203" i="5"/>
  <c r="O226" i="5"/>
  <c r="N226" i="5"/>
  <c r="N2" i="5"/>
  <c r="N10" i="5"/>
  <c r="O26" i="5"/>
  <c r="N33" i="5"/>
  <c r="N37" i="5"/>
  <c r="N41" i="5"/>
  <c r="O49" i="5"/>
  <c r="O57" i="5"/>
  <c r="N62" i="5"/>
  <c r="N66" i="5"/>
  <c r="N70" i="5"/>
  <c r="O78" i="5"/>
  <c r="O86" i="5"/>
  <c r="O99" i="5"/>
  <c r="O116" i="5"/>
  <c r="O125" i="5"/>
  <c r="O133" i="5"/>
  <c r="O140" i="5"/>
  <c r="N140" i="5"/>
  <c r="O165" i="5"/>
  <c r="N165" i="5"/>
  <c r="O224" i="5"/>
  <c r="N224" i="5"/>
  <c r="O232" i="5"/>
  <c r="N232" i="5"/>
  <c r="O236" i="5"/>
  <c r="N236" i="5"/>
  <c r="O240" i="5"/>
  <c r="N240" i="5"/>
  <c r="O244" i="5"/>
  <c r="N244" i="5"/>
  <c r="O248" i="5"/>
  <c r="N248" i="5"/>
  <c r="O252" i="5"/>
  <c r="N252" i="5"/>
  <c r="O265" i="5"/>
  <c r="N265" i="5"/>
  <c r="O269" i="5"/>
  <c r="N269" i="5"/>
  <c r="O484" i="5"/>
  <c r="N484" i="5"/>
  <c r="P484" i="5" s="1"/>
  <c r="Q484" i="5" s="1"/>
  <c r="O495" i="5"/>
  <c r="N495" i="5"/>
  <c r="P495" i="5" s="1"/>
  <c r="Q495" i="5" s="1"/>
  <c r="O509" i="5"/>
  <c r="N509" i="5"/>
  <c r="P509" i="5" s="1"/>
  <c r="Q509" i="5" s="1"/>
  <c r="N514" i="5"/>
  <c r="P514" i="5" s="1"/>
  <c r="Q514" i="5" s="1"/>
  <c r="O514" i="5"/>
  <c r="N518" i="5"/>
  <c r="P518" i="5" s="1"/>
  <c r="Q518" i="5" s="1"/>
  <c r="O518" i="5"/>
  <c r="O482" i="5"/>
  <c r="N482" i="5"/>
  <c r="O488" i="5"/>
  <c r="N488" i="5"/>
  <c r="P488" i="5" s="1"/>
  <c r="Q488" i="5" s="1"/>
  <c r="O491" i="5"/>
  <c r="N491" i="5"/>
  <c r="P491" i="5" s="1"/>
  <c r="Q491" i="5" s="1"/>
  <c r="N295" i="5"/>
  <c r="P295" i="5" s="1"/>
  <c r="Q295" i="5" s="1"/>
  <c r="N338" i="5"/>
  <c r="N340" i="5"/>
  <c r="N342" i="5"/>
  <c r="P342" i="5" s="1"/>
  <c r="Q342" i="5" s="1"/>
  <c r="N345" i="5"/>
  <c r="N347" i="5"/>
  <c r="N349" i="5"/>
  <c r="O350" i="5"/>
  <c r="N355" i="5"/>
  <c r="N359" i="5"/>
  <c r="O363" i="5"/>
  <c r="N367" i="5"/>
  <c r="N373" i="5"/>
  <c r="N377" i="5"/>
  <c r="N381" i="5"/>
  <c r="O385" i="5"/>
  <c r="N388" i="5"/>
  <c r="N392" i="5"/>
  <c r="P392" i="5" s="1"/>
  <c r="Q392" i="5" s="1"/>
  <c r="N396" i="5"/>
  <c r="P396" i="5" s="1"/>
  <c r="Q396" i="5" s="1"/>
  <c r="O397" i="5"/>
  <c r="O403" i="5"/>
  <c r="N431" i="5"/>
  <c r="N434" i="5"/>
  <c r="P434" i="5" s="1"/>
  <c r="Q434" i="5" s="1"/>
  <c r="O435" i="5"/>
  <c r="N439" i="5"/>
  <c r="P439" i="5" s="1"/>
  <c r="Q439" i="5" s="1"/>
  <c r="O445" i="5"/>
  <c r="O450" i="5"/>
  <c r="O457" i="5"/>
  <c r="N466" i="5"/>
  <c r="N467" i="5"/>
  <c r="P467" i="5" s="1"/>
  <c r="Q467" i="5" s="1"/>
  <c r="O468" i="5"/>
  <c r="O474" i="5"/>
  <c r="O476" i="5"/>
  <c r="O478" i="5"/>
  <c r="O511" i="5"/>
  <c r="N511" i="5"/>
  <c r="P511" i="5" s="1"/>
  <c r="Q511" i="5" s="1"/>
  <c r="O352" i="5"/>
  <c r="N364" i="5"/>
  <c r="N368" i="5"/>
  <c r="O370" i="5"/>
  <c r="N398" i="5"/>
  <c r="O400" i="5"/>
  <c r="N404" i="5"/>
  <c r="O406" i="5"/>
  <c r="N432" i="5"/>
  <c r="P432" i="5" s="1"/>
  <c r="Q432" i="5" s="1"/>
  <c r="N436" i="5"/>
  <c r="P436" i="5" s="1"/>
  <c r="Q436" i="5" s="1"/>
  <c r="N446" i="5"/>
  <c r="P446" i="5" s="1"/>
  <c r="Q446" i="5" s="1"/>
  <c r="O459" i="5"/>
  <c r="N469" i="5"/>
  <c r="P469" i="5" s="1"/>
  <c r="Q469" i="5" s="1"/>
  <c r="O503" i="5"/>
  <c r="N503" i="5"/>
  <c r="O507" i="5"/>
  <c r="N507" i="5"/>
  <c r="P507" i="5" s="1"/>
  <c r="Q507" i="5" s="1"/>
  <c r="O590" i="5"/>
  <c r="N590" i="5"/>
  <c r="P590" i="5" s="1"/>
  <c r="Q590" i="5" s="1"/>
  <c r="N591" i="5"/>
  <c r="O591" i="5"/>
  <c r="N603" i="5"/>
  <c r="O603" i="5"/>
  <c r="N492" i="5"/>
  <c r="P492" i="5" s="1"/>
  <c r="Q492" i="5" s="1"/>
  <c r="N498" i="5"/>
  <c r="P498" i="5" s="1"/>
  <c r="Q498" i="5" s="1"/>
  <c r="N502" i="5"/>
  <c r="N506" i="5"/>
  <c r="O508" i="5"/>
  <c r="O512" i="5"/>
  <c r="O521" i="5"/>
  <c r="N524" i="5"/>
  <c r="P524" i="5" s="1"/>
  <c r="Q524" i="5" s="1"/>
  <c r="N538" i="5"/>
  <c r="P538" i="5" s="1"/>
  <c r="Q538" i="5" s="1"/>
  <c r="N543" i="5"/>
  <c r="P543" i="5" s="1"/>
  <c r="Q543" i="5" s="1"/>
  <c r="O544" i="5"/>
  <c r="N547" i="5"/>
  <c r="P547" i="5" s="1"/>
  <c r="Q547" i="5" s="1"/>
  <c r="O548" i="5"/>
  <c r="N551" i="5"/>
  <c r="P551" i="5" s="1"/>
  <c r="Q551" i="5" s="1"/>
  <c r="O552" i="5"/>
  <c r="N555" i="5"/>
  <c r="P555" i="5" s="1"/>
  <c r="Q555" i="5" s="1"/>
  <c r="O556" i="5"/>
  <c r="N559" i="5"/>
  <c r="P559" i="5" s="1"/>
  <c r="Q559" i="5" s="1"/>
  <c r="O560" i="5"/>
  <c r="O577" i="5"/>
  <c r="N577" i="5"/>
  <c r="P577" i="5" s="1"/>
  <c r="Q577" i="5" s="1"/>
  <c r="O584" i="5"/>
  <c r="O585" i="5"/>
  <c r="N585" i="5"/>
  <c r="P585" i="5" s="1"/>
  <c r="Q585" i="5" s="1"/>
  <c r="O597" i="5"/>
  <c r="N597" i="5"/>
  <c r="O606" i="5"/>
  <c r="N606" i="5"/>
  <c r="O610" i="5"/>
  <c r="N610" i="5"/>
  <c r="O614" i="5"/>
  <c r="N614" i="5"/>
  <c r="O621" i="5"/>
  <c r="N621" i="5"/>
  <c r="N541" i="5"/>
  <c r="P541" i="5" s="1"/>
  <c r="Q541" i="5" s="1"/>
  <c r="N545" i="5"/>
  <c r="P545" i="5" s="1"/>
  <c r="Q545" i="5" s="1"/>
  <c r="N549" i="5"/>
  <c r="P549" i="5" s="1"/>
  <c r="Q549" i="5" s="1"/>
  <c r="N553" i="5"/>
  <c r="P553" i="5" s="1"/>
  <c r="Q553" i="5" s="1"/>
  <c r="N557" i="5"/>
  <c r="P557" i="5" s="1"/>
  <c r="Q557" i="5" s="1"/>
  <c r="O571" i="5"/>
  <c r="O572" i="5"/>
  <c r="N572" i="5"/>
  <c r="O574" i="5"/>
  <c r="O575" i="5"/>
  <c r="N575" i="5"/>
  <c r="O588" i="5"/>
  <c r="N588" i="5"/>
  <c r="O598" i="5"/>
  <c r="N601" i="5"/>
  <c r="O601" i="5"/>
  <c r="O605" i="5"/>
  <c r="N605" i="5"/>
  <c r="O609" i="5"/>
  <c r="N609" i="5"/>
  <c r="O613" i="5"/>
  <c r="N613" i="5"/>
  <c r="O581" i="5"/>
  <c r="N581" i="5"/>
  <c r="P581" i="5" s="1"/>
  <c r="Q581" i="5" s="1"/>
  <c r="N623" i="5"/>
  <c r="O623" i="5"/>
  <c r="O785" i="5"/>
  <c r="N785" i="5"/>
  <c r="P785" i="5" s="1"/>
  <c r="Q785" i="5" s="1"/>
  <c r="N793" i="5"/>
  <c r="O793" i="5"/>
  <c r="N697" i="5"/>
  <c r="P697" i="5" s="1"/>
  <c r="Q697" i="5" s="1"/>
  <c r="N787" i="5"/>
  <c r="O787" i="5"/>
  <c r="N795" i="5"/>
  <c r="P795" i="5" s="1"/>
  <c r="Q795" i="5" s="1"/>
  <c r="O795" i="5"/>
  <c r="O798" i="5"/>
  <c r="N798" i="5"/>
  <c r="N813" i="5"/>
  <c r="O813" i="5"/>
  <c r="N622" i="5"/>
  <c r="P622" i="5" s="1"/>
  <c r="Q622" i="5" s="1"/>
  <c r="N632" i="5"/>
  <c r="N636" i="5"/>
  <c r="O644" i="5"/>
  <c r="O652" i="5"/>
  <c r="O665" i="5"/>
  <c r="O673" i="5"/>
  <c r="N677" i="5"/>
  <c r="N681" i="5"/>
  <c r="O690" i="5"/>
  <c r="O700" i="5"/>
  <c r="N710" i="5"/>
  <c r="N718" i="5"/>
  <c r="O720" i="5"/>
  <c r="O728" i="5"/>
  <c r="O756" i="5"/>
  <c r="O763" i="5"/>
  <c r="N778" i="5"/>
  <c r="N780" i="5"/>
  <c r="N789" i="5"/>
  <c r="O789" i="5"/>
  <c r="N815" i="5"/>
  <c r="P815" i="5" s="1"/>
  <c r="Q815" i="5" s="1"/>
  <c r="O815" i="5"/>
  <c r="O818" i="5"/>
  <c r="N818" i="5"/>
  <c r="O618" i="5"/>
  <c r="O625" i="5"/>
  <c r="O646" i="5"/>
  <c r="O654" i="5"/>
  <c r="O667" i="5"/>
  <c r="N674" i="5"/>
  <c r="N678" i="5"/>
  <c r="N682" i="5"/>
  <c r="O684" i="5"/>
  <c r="N691" i="5"/>
  <c r="O693" i="5"/>
  <c r="O702" i="5"/>
  <c r="N711" i="5"/>
  <c r="O713" i="5"/>
  <c r="O722" i="5"/>
  <c r="O730" i="5"/>
  <c r="N768" i="5"/>
  <c r="P768" i="5" s="1"/>
  <c r="Q768" i="5" s="1"/>
  <c r="O774" i="5"/>
  <c r="N776" i="5"/>
  <c r="N791" i="5"/>
  <c r="O791" i="5"/>
  <c r="O831" i="5"/>
  <c r="N831" i="5"/>
  <c r="O800" i="5"/>
  <c r="N800" i="5"/>
  <c r="O820" i="5"/>
  <c r="N820" i="5"/>
  <c r="O833" i="5"/>
  <c r="N833" i="5"/>
  <c r="O848" i="5"/>
  <c r="N848" i="5"/>
  <c r="O862" i="5"/>
  <c r="N862" i="5"/>
  <c r="O889" i="5"/>
  <c r="N889" i="5"/>
  <c r="O893" i="5"/>
  <c r="N893" i="5"/>
  <c r="P893" i="5" s="1"/>
  <c r="Q893" i="5" s="1"/>
  <c r="O904" i="5"/>
  <c r="N904" i="5"/>
  <c r="N906" i="5"/>
  <c r="O906" i="5"/>
  <c r="N949" i="5"/>
  <c r="O949" i="5"/>
  <c r="N960" i="5"/>
  <c r="O960" i="5"/>
  <c r="N976" i="5"/>
  <c r="O976" i="5"/>
  <c r="N1004" i="5"/>
  <c r="O1004" i="5"/>
  <c r="O855" i="5"/>
  <c r="N855" i="5"/>
  <c r="O859" i="5"/>
  <c r="N859" i="5"/>
  <c r="O871" i="5"/>
  <c r="N871" i="5"/>
  <c r="P871" i="5" s="1"/>
  <c r="Q871" i="5" s="1"/>
  <c r="O876" i="5"/>
  <c r="N876" i="5"/>
  <c r="O880" i="5"/>
  <c r="N880" i="5"/>
  <c r="O884" i="5"/>
  <c r="N884" i="5"/>
  <c r="P884" i="5" s="1"/>
  <c r="Q884" i="5" s="1"/>
  <c r="O897" i="5"/>
  <c r="N897" i="5"/>
  <c r="P897" i="5" s="1"/>
  <c r="Q897" i="5" s="1"/>
  <c r="N923" i="5"/>
  <c r="O923" i="5"/>
  <c r="N957" i="5"/>
  <c r="O957" i="5"/>
  <c r="N1000" i="5"/>
  <c r="O1000" i="5"/>
  <c r="O758" i="5"/>
  <c r="O772" i="5"/>
  <c r="N777" i="5"/>
  <c r="N781" i="5"/>
  <c r="P781" i="5" s="1"/>
  <c r="Q781" i="5" s="1"/>
  <c r="O783" i="5"/>
  <c r="N783" i="5"/>
  <c r="O796" i="5"/>
  <c r="N796" i="5"/>
  <c r="O811" i="5"/>
  <c r="N811" i="5"/>
  <c r="O816" i="5"/>
  <c r="N816" i="5"/>
  <c r="O829" i="5"/>
  <c r="N829" i="5"/>
  <c r="O891" i="5"/>
  <c r="N891" i="5"/>
  <c r="N968" i="5"/>
  <c r="O968" i="5"/>
  <c r="N1002" i="5"/>
  <c r="O1002" i="5"/>
  <c r="O802" i="5"/>
  <c r="N802" i="5"/>
  <c r="O809" i="5"/>
  <c r="N809" i="5"/>
  <c r="O822" i="5"/>
  <c r="N822" i="5"/>
  <c r="P822" i="5" s="1"/>
  <c r="Q822" i="5" s="1"/>
  <c r="O827" i="5"/>
  <c r="N827" i="5"/>
  <c r="O850" i="5"/>
  <c r="N850" i="5"/>
  <c r="P850" i="5" s="1"/>
  <c r="Q850" i="5" s="1"/>
  <c r="O853" i="5"/>
  <c r="N853" i="5"/>
  <c r="O857" i="5"/>
  <c r="N857" i="5"/>
  <c r="O878" i="5"/>
  <c r="N878" i="5"/>
  <c r="O882" i="5"/>
  <c r="N882" i="5"/>
  <c r="N936" i="5"/>
  <c r="O936" i="5"/>
  <c r="N865" i="5"/>
  <c r="N867" i="5"/>
  <c r="N869" i="5"/>
  <c r="N872" i="5"/>
  <c r="N874" i="5"/>
  <c r="P874" i="5" s="1"/>
  <c r="Q874" i="5" s="1"/>
  <c r="N885" i="5"/>
  <c r="N887" i="5"/>
  <c r="N894" i="5"/>
  <c r="N896" i="5"/>
  <c r="N903" i="5"/>
  <c r="O912" i="5"/>
  <c r="N921" i="5"/>
  <c r="O921" i="5"/>
  <c r="O927" i="5"/>
  <c r="O929" i="5"/>
  <c r="O931" i="5"/>
  <c r="O933" i="5"/>
  <c r="N947" i="5"/>
  <c r="O947" i="5"/>
  <c r="N955" i="5"/>
  <c r="O955" i="5"/>
  <c r="N966" i="5"/>
  <c r="O966" i="5"/>
  <c r="N974" i="5"/>
  <c r="O974" i="5"/>
  <c r="O978" i="5"/>
  <c r="O980" i="5"/>
  <c r="N998" i="5"/>
  <c r="O998" i="5"/>
  <c r="N916" i="5"/>
  <c r="O916" i="5"/>
  <c r="N940" i="5"/>
  <c r="O940" i="5"/>
  <c r="N945" i="5"/>
  <c r="O945" i="5"/>
  <c r="N953" i="5"/>
  <c r="O953" i="5"/>
  <c r="N964" i="5"/>
  <c r="O964" i="5"/>
  <c r="N972" i="5"/>
  <c r="O972" i="5"/>
  <c r="N985" i="5"/>
  <c r="P985" i="5" s="1"/>
  <c r="Q985" i="5" s="1"/>
  <c r="O985" i="5"/>
  <c r="N996" i="5"/>
  <c r="O996" i="5"/>
  <c r="O1006" i="5"/>
  <c r="N1013" i="5"/>
  <c r="O1013" i="5"/>
  <c r="N1017" i="5"/>
  <c r="O1017" i="5"/>
  <c r="N1021" i="5"/>
  <c r="O1021" i="5"/>
  <c r="N1029" i="5"/>
  <c r="O1029" i="5"/>
  <c r="N1037" i="5"/>
  <c r="O1037" i="5"/>
  <c r="N914" i="5"/>
  <c r="O914" i="5"/>
  <c r="N925" i="5"/>
  <c r="P925" i="5" s="1"/>
  <c r="Q925" i="5" s="1"/>
  <c r="O925" i="5"/>
  <c r="N938" i="5"/>
  <c r="O938" i="5"/>
  <c r="N951" i="5"/>
  <c r="O951" i="5"/>
  <c r="N962" i="5"/>
  <c r="O962" i="5"/>
  <c r="N970" i="5"/>
  <c r="O970" i="5"/>
  <c r="N983" i="5"/>
  <c r="O983" i="5"/>
  <c r="O993" i="5"/>
  <c r="N994" i="5"/>
  <c r="O994" i="5"/>
  <c r="N1015" i="5"/>
  <c r="O1015" i="5"/>
  <c r="O1019" i="5"/>
  <c r="N1019" i="5"/>
  <c r="O1020" i="5"/>
  <c r="O1023" i="5"/>
  <c r="O1031" i="5"/>
  <c r="O1039" i="5"/>
  <c r="O1047" i="5"/>
  <c r="N1051" i="5"/>
  <c r="N1055" i="5"/>
  <c r="N1059" i="5"/>
  <c r="N1063" i="5"/>
  <c r="N1067" i="5"/>
  <c r="O1072" i="5"/>
  <c r="O1080" i="5"/>
  <c r="O1081" i="5"/>
  <c r="N1081" i="5"/>
  <c r="O1086" i="5"/>
  <c r="N1086" i="5"/>
  <c r="O1094" i="5"/>
  <c r="N1094" i="5"/>
  <c r="P1094" i="5" s="1"/>
  <c r="Q1094" i="5" s="1"/>
  <c r="O1102" i="5"/>
  <c r="N1124" i="5"/>
  <c r="O1124" i="5"/>
  <c r="O1092" i="5"/>
  <c r="N1092" i="5"/>
  <c r="O1105" i="5"/>
  <c r="N1105" i="5"/>
  <c r="P1105" i="5" s="1"/>
  <c r="Q1105" i="5" s="1"/>
  <c r="N1113" i="5"/>
  <c r="P1113" i="5" s="1"/>
  <c r="Q1113" i="5" s="1"/>
  <c r="O1113" i="5"/>
  <c r="N1130" i="5"/>
  <c r="O1130" i="5"/>
  <c r="O1090" i="5"/>
  <c r="N1090" i="5"/>
  <c r="O1045" i="5"/>
  <c r="N1050" i="5"/>
  <c r="N1054" i="5"/>
  <c r="N1058" i="5"/>
  <c r="N1062" i="5"/>
  <c r="N1066" i="5"/>
  <c r="O1070" i="5"/>
  <c r="O1078" i="5"/>
  <c r="O1083" i="5"/>
  <c r="N1083" i="5"/>
  <c r="P1083" i="5" s="1"/>
  <c r="Q1083" i="5" s="1"/>
  <c r="O1088" i="5"/>
  <c r="N1088" i="5"/>
  <c r="O1101" i="5"/>
  <c r="N1101" i="5"/>
  <c r="O1134" i="5"/>
  <c r="O1138" i="5"/>
  <c r="O1142" i="5"/>
  <c r="O1146" i="5"/>
  <c r="O1150" i="5"/>
  <c r="O1182" i="5"/>
  <c r="N1182" i="5"/>
  <c r="O1193" i="5"/>
  <c r="N1193" i="5"/>
  <c r="O1180" i="5"/>
  <c r="N1180" i="5"/>
  <c r="O1191" i="5"/>
  <c r="N1191" i="5"/>
  <c r="N1197" i="5"/>
  <c r="O1197" i="5"/>
  <c r="N1201" i="5"/>
  <c r="P1201" i="5" s="1"/>
  <c r="Q1201" i="5" s="1"/>
  <c r="O1201" i="5"/>
  <c r="O1111" i="5"/>
  <c r="O1120" i="5"/>
  <c r="N1123" i="5"/>
  <c r="N1137" i="5"/>
  <c r="N1141" i="5"/>
  <c r="N1145" i="5"/>
  <c r="N1149" i="5"/>
  <c r="N1153" i="5"/>
  <c r="O1168" i="5"/>
  <c r="O1169" i="5"/>
  <c r="N1169" i="5"/>
  <c r="O1177" i="5"/>
  <c r="O1178" i="5"/>
  <c r="N1178" i="5"/>
  <c r="O1189" i="5"/>
  <c r="N1189" i="5"/>
  <c r="O1154" i="5"/>
  <c r="O1156" i="5"/>
  <c r="O1158" i="5"/>
  <c r="O1160" i="5"/>
  <c r="O1162" i="5"/>
  <c r="O1164" i="5"/>
  <c r="O1166" i="5"/>
  <c r="O1171" i="5"/>
  <c r="O1173" i="5"/>
  <c r="O1175" i="5"/>
  <c r="O1187" i="5"/>
  <c r="N1187" i="5"/>
  <c r="N1199" i="5"/>
  <c r="O1199" i="5"/>
  <c r="O1216" i="5"/>
  <c r="O1219" i="5"/>
  <c r="O1246" i="5"/>
  <c r="O1248" i="5"/>
  <c r="O1250" i="5"/>
  <c r="O1289" i="5"/>
  <c r="N1289" i="5"/>
  <c r="O1282" i="5"/>
  <c r="N1282" i="5"/>
  <c r="N1195" i="5"/>
  <c r="P1195" i="5" s="1"/>
  <c r="Q1195" i="5" s="1"/>
  <c r="N1202" i="5"/>
  <c r="N1204" i="5"/>
  <c r="N1206" i="5"/>
  <c r="N1208" i="5"/>
  <c r="N1210" i="5"/>
  <c r="N1212" i="5"/>
  <c r="N1214" i="5"/>
  <c r="O1287" i="5"/>
  <c r="N1287" i="5"/>
  <c r="O1291" i="5"/>
  <c r="N1291" i="5"/>
  <c r="O1280" i="5"/>
  <c r="N1280" i="5"/>
  <c r="N1293" i="5"/>
  <c r="N1295" i="5"/>
  <c r="N1302" i="5"/>
  <c r="O1310" i="5"/>
  <c r="O1318" i="5"/>
  <c r="O1326" i="5"/>
  <c r="N1329" i="5"/>
  <c r="N1330" i="5"/>
  <c r="P1330" i="5" s="1"/>
  <c r="Q1330" i="5" s="1"/>
  <c r="O1331" i="5"/>
  <c r="O1339" i="5"/>
  <c r="O1347" i="5"/>
  <c r="N1350" i="5"/>
  <c r="N1354" i="5"/>
  <c r="N1358" i="5"/>
  <c r="N1362" i="5"/>
  <c r="N1366" i="5"/>
  <c r="P1366" i="5" s="1"/>
  <c r="Q1366" i="5" s="1"/>
  <c r="O1372" i="5"/>
  <c r="O1312" i="5"/>
  <c r="O1320" i="5"/>
  <c r="O1333" i="5"/>
  <c r="O1341" i="5"/>
  <c r="N1359" i="5"/>
  <c r="N1363" i="5"/>
  <c r="O1374" i="5"/>
  <c r="O1368" i="5"/>
  <c r="O1425" i="5"/>
  <c r="N1425" i="5"/>
  <c r="O1429" i="5"/>
  <c r="O1445" i="5"/>
  <c r="N1445" i="5"/>
  <c r="P1445" i="5" s="1"/>
  <c r="Q1445" i="5" s="1"/>
  <c r="O1453" i="5"/>
  <c r="N1453" i="5"/>
  <c r="P1453" i="5" s="1"/>
  <c r="Q1453" i="5" s="1"/>
  <c r="O1457" i="5"/>
  <c r="N1457" i="5"/>
  <c r="N1395" i="5"/>
  <c r="N1400" i="5"/>
  <c r="O1404" i="5"/>
  <c r="O1412" i="5"/>
  <c r="N1419" i="5"/>
  <c r="O1423" i="5"/>
  <c r="N1423" i="5"/>
  <c r="N1441" i="5"/>
  <c r="O1441" i="5"/>
  <c r="N1448" i="5"/>
  <c r="O1448" i="5"/>
  <c r="O1465" i="5"/>
  <c r="N1465" i="5"/>
  <c r="O1469" i="5"/>
  <c r="N1469" i="5"/>
  <c r="O1406" i="5"/>
  <c r="O1432" i="5"/>
  <c r="N1432" i="5"/>
  <c r="N1435" i="5"/>
  <c r="O1435" i="5"/>
  <c r="N1417" i="5"/>
  <c r="O1427" i="5"/>
  <c r="N1427" i="5"/>
  <c r="N1433" i="5"/>
  <c r="O1433" i="5"/>
  <c r="O1461" i="5"/>
  <c r="N1461" i="5"/>
  <c r="N1464" i="5"/>
  <c r="N1468" i="5"/>
  <c r="O1443" i="5"/>
  <c r="O1450" i="5"/>
  <c r="N1458" i="5"/>
  <c r="N1462" i="5"/>
  <c r="D1489" i="4"/>
  <c r="U1489" i="4"/>
  <c r="O487" i="4"/>
  <c r="N487" i="4"/>
  <c r="P487" i="4" s="1"/>
  <c r="Q487" i="4" s="1"/>
  <c r="O495" i="4"/>
  <c r="N495" i="4"/>
  <c r="P495" i="4" s="1"/>
  <c r="Q495" i="4" s="1"/>
  <c r="O510" i="4"/>
  <c r="N510" i="4"/>
  <c r="P510" i="4" s="1"/>
  <c r="Q510" i="4" s="1"/>
  <c r="N2" i="4"/>
  <c r="N4" i="4"/>
  <c r="N6" i="4"/>
  <c r="N8" i="4"/>
  <c r="N10" i="4"/>
  <c r="N12" i="4"/>
  <c r="N14" i="4"/>
  <c r="N16" i="4"/>
  <c r="N18" i="4"/>
  <c r="P18" i="4" s="1"/>
  <c r="N33" i="4"/>
  <c r="N35" i="4"/>
  <c r="N37" i="4"/>
  <c r="N39" i="4"/>
  <c r="N41" i="4"/>
  <c r="N43" i="4"/>
  <c r="N60" i="4"/>
  <c r="N62" i="4"/>
  <c r="N64" i="4"/>
  <c r="N66" i="4"/>
  <c r="N68" i="4"/>
  <c r="N70" i="4"/>
  <c r="N72" i="4"/>
  <c r="N91" i="4"/>
  <c r="N104" i="4"/>
  <c r="N106" i="4"/>
  <c r="N108" i="4"/>
  <c r="N110" i="4"/>
  <c r="N112" i="4"/>
  <c r="P112" i="4" s="1"/>
  <c r="Q112" i="4" s="1"/>
  <c r="N117" i="4"/>
  <c r="N119" i="4"/>
  <c r="N121" i="4"/>
  <c r="P121" i="4" s="1"/>
  <c r="Q121" i="4" s="1"/>
  <c r="N136" i="4"/>
  <c r="N138" i="4"/>
  <c r="N140" i="4"/>
  <c r="N142" i="4"/>
  <c r="N144" i="4"/>
  <c r="N146" i="4"/>
  <c r="P146" i="4" s="1"/>
  <c r="Q146" i="4" s="1"/>
  <c r="N161" i="4"/>
  <c r="N163" i="4"/>
  <c r="N165" i="4"/>
  <c r="N167" i="4"/>
  <c r="N172" i="4"/>
  <c r="P172" i="4" s="1"/>
  <c r="Q172" i="4" s="1"/>
  <c r="N183" i="4"/>
  <c r="P183" i="4" s="1"/>
  <c r="Q183" i="4" s="1"/>
  <c r="N206" i="4"/>
  <c r="N222" i="4"/>
  <c r="N224" i="4"/>
  <c r="N226" i="4"/>
  <c r="N228" i="4"/>
  <c r="N230" i="4"/>
  <c r="N232" i="4"/>
  <c r="N234" i="4"/>
  <c r="N236" i="4"/>
  <c r="N238" i="4"/>
  <c r="N240" i="4"/>
  <c r="N242" i="4"/>
  <c r="N244" i="4"/>
  <c r="N246" i="4"/>
  <c r="N248" i="4"/>
  <c r="N250" i="4"/>
  <c r="N252" i="4"/>
  <c r="N263" i="4"/>
  <c r="N265" i="4"/>
  <c r="N267" i="4"/>
  <c r="N269" i="4"/>
  <c r="N274" i="4"/>
  <c r="N295" i="4"/>
  <c r="P295" i="4" s="1"/>
  <c r="Q295" i="4" s="1"/>
  <c r="N338" i="4"/>
  <c r="N340" i="4"/>
  <c r="N342" i="4"/>
  <c r="P342" i="4" s="1"/>
  <c r="Q342" i="4" s="1"/>
  <c r="N345" i="4"/>
  <c r="N347" i="4"/>
  <c r="N349" i="4"/>
  <c r="N351" i="4"/>
  <c r="N362" i="4"/>
  <c r="N384" i="4"/>
  <c r="N387" i="4"/>
  <c r="N391" i="4"/>
  <c r="N392" i="4"/>
  <c r="P392" i="4" s="1"/>
  <c r="Q392" i="4" s="1"/>
  <c r="O393" i="4"/>
  <c r="N431" i="4"/>
  <c r="N432" i="4"/>
  <c r="P432" i="4" s="1"/>
  <c r="Q432" i="4" s="1"/>
  <c r="O433" i="4"/>
  <c r="N436" i="4"/>
  <c r="P436" i="4" s="1"/>
  <c r="Q436" i="4" s="1"/>
  <c r="O437" i="4"/>
  <c r="O444" i="4"/>
  <c r="O451" i="4"/>
  <c r="O456" i="4"/>
  <c r="N463" i="4"/>
  <c r="N467" i="4"/>
  <c r="P467" i="4" s="1"/>
  <c r="Q467" i="4" s="1"/>
  <c r="N471" i="4"/>
  <c r="N472" i="4"/>
  <c r="P472" i="4" s="1"/>
  <c r="Q472" i="4" s="1"/>
  <c r="O473" i="4"/>
  <c r="N478" i="4"/>
  <c r="N479" i="4"/>
  <c r="P479" i="4" s="1"/>
  <c r="Q479" i="4" s="1"/>
  <c r="O480" i="4"/>
  <c r="O513" i="4"/>
  <c r="N513" i="4"/>
  <c r="N74" i="4"/>
  <c r="N76" i="4"/>
  <c r="N78" i="4"/>
  <c r="N80" i="4"/>
  <c r="N82" i="4"/>
  <c r="N84" i="4"/>
  <c r="N86" i="4"/>
  <c r="N88" i="4"/>
  <c r="N93" i="4"/>
  <c r="N95" i="4"/>
  <c r="N97" i="4"/>
  <c r="N99" i="4"/>
  <c r="N101" i="4"/>
  <c r="N114" i="4"/>
  <c r="N116" i="4"/>
  <c r="P116" i="4" s="1"/>
  <c r="Q116" i="4" s="1"/>
  <c r="N123" i="4"/>
  <c r="N125" i="4"/>
  <c r="N127" i="4"/>
  <c r="N129" i="4"/>
  <c r="N131" i="4"/>
  <c r="N133" i="4"/>
  <c r="N148" i="4"/>
  <c r="N150" i="4"/>
  <c r="N152" i="4"/>
  <c r="N154" i="4"/>
  <c r="N156" i="4"/>
  <c r="N158" i="4"/>
  <c r="N169" i="4"/>
  <c r="N171" i="4"/>
  <c r="P171" i="4" s="1"/>
  <c r="Q171" i="4" s="1"/>
  <c r="N174" i="4"/>
  <c r="N176" i="4"/>
  <c r="N178" i="4"/>
  <c r="N180" i="4"/>
  <c r="N182" i="4"/>
  <c r="P182" i="4" s="1"/>
  <c r="Q182" i="4" s="1"/>
  <c r="N185" i="4"/>
  <c r="N187" i="4"/>
  <c r="N189" i="4"/>
  <c r="N191" i="4"/>
  <c r="N193" i="4"/>
  <c r="N195" i="4"/>
  <c r="N197" i="4"/>
  <c r="N199" i="4"/>
  <c r="N201" i="4"/>
  <c r="N203" i="4"/>
  <c r="N208" i="4"/>
  <c r="N210" i="4"/>
  <c r="N212" i="4"/>
  <c r="N214" i="4"/>
  <c r="N216" i="4"/>
  <c r="N219" i="4"/>
  <c r="N254" i="4"/>
  <c r="N256" i="4"/>
  <c r="N258" i="4"/>
  <c r="N260" i="4"/>
  <c r="N262" i="4"/>
  <c r="P262" i="4" s="1"/>
  <c r="Q262" i="4" s="1"/>
  <c r="N271" i="4"/>
  <c r="N273" i="4"/>
  <c r="P273" i="4" s="1"/>
  <c r="Q273" i="4" s="1"/>
  <c r="N276" i="4"/>
  <c r="N278" i="4"/>
  <c r="N280" i="4"/>
  <c r="N282" i="4"/>
  <c r="N284" i="4"/>
  <c r="N286" i="4"/>
  <c r="N288" i="4"/>
  <c r="N290" i="4"/>
  <c r="N292" i="4"/>
  <c r="N297" i="4"/>
  <c r="N299" i="4"/>
  <c r="N301" i="4"/>
  <c r="N303" i="4"/>
  <c r="N305" i="4"/>
  <c r="N307" i="4"/>
  <c r="N309" i="4"/>
  <c r="N311" i="4"/>
  <c r="N313" i="4"/>
  <c r="N315" i="4"/>
  <c r="N317" i="4"/>
  <c r="N319" i="4"/>
  <c r="N321" i="4"/>
  <c r="N323" i="4"/>
  <c r="N325" i="4"/>
  <c r="N327" i="4"/>
  <c r="N329" i="4"/>
  <c r="N331" i="4"/>
  <c r="N333" i="4"/>
  <c r="N335" i="4"/>
  <c r="N337" i="4"/>
  <c r="P337" i="4" s="1"/>
  <c r="Q337" i="4" s="1"/>
  <c r="N353" i="4"/>
  <c r="N355" i="4"/>
  <c r="N357" i="4"/>
  <c r="N359" i="4"/>
  <c r="N361" i="4"/>
  <c r="P361" i="4" s="1"/>
  <c r="Q361" i="4" s="1"/>
  <c r="N364" i="4"/>
  <c r="N366" i="4"/>
  <c r="N368" i="4"/>
  <c r="N371" i="4"/>
  <c r="N373" i="4"/>
  <c r="N375" i="4"/>
  <c r="N377" i="4"/>
  <c r="N379" i="4"/>
  <c r="N381" i="4"/>
  <c r="N383" i="4"/>
  <c r="P383" i="4" s="1"/>
  <c r="Q383" i="4" s="1"/>
  <c r="N388" i="4"/>
  <c r="O395" i="4"/>
  <c r="N404" i="4"/>
  <c r="O408" i="4"/>
  <c r="N434" i="4"/>
  <c r="P434" i="4" s="1"/>
  <c r="Q434" i="4" s="1"/>
  <c r="N452" i="4"/>
  <c r="P452" i="4" s="1"/>
  <c r="Q452" i="4" s="1"/>
  <c r="O458" i="4"/>
  <c r="N464" i="4"/>
  <c r="O475" i="4"/>
  <c r="N481" i="4"/>
  <c r="P481" i="4" s="1"/>
  <c r="Q481" i="4" s="1"/>
  <c r="O490" i="4"/>
  <c r="O491" i="4"/>
  <c r="N491" i="4"/>
  <c r="P491" i="4" s="1"/>
  <c r="Q491" i="4" s="1"/>
  <c r="O498" i="4"/>
  <c r="O499" i="4"/>
  <c r="N499" i="4"/>
  <c r="P499" i="4" s="1"/>
  <c r="Q499" i="4" s="1"/>
  <c r="O516" i="4"/>
  <c r="N516" i="4"/>
  <c r="P516" i="4" s="1"/>
  <c r="Q516" i="4" s="1"/>
  <c r="N556" i="4"/>
  <c r="P556" i="4" s="1"/>
  <c r="Q556" i="4" s="1"/>
  <c r="N565" i="4"/>
  <c r="P565" i="4" s="1"/>
  <c r="Q565" i="4" s="1"/>
  <c r="N578" i="4"/>
  <c r="P578" i="4" s="1"/>
  <c r="Q578" i="4" s="1"/>
  <c r="O590" i="4"/>
  <c r="N590" i="4"/>
  <c r="P590" i="4" s="1"/>
  <c r="Q590" i="4" s="1"/>
  <c r="N604" i="4"/>
  <c r="P604" i="4" s="1"/>
  <c r="Q604" i="4" s="1"/>
  <c r="O604" i="4"/>
  <c r="N608" i="4"/>
  <c r="O608" i="4"/>
  <c r="N612" i="4"/>
  <c r="O612" i="4"/>
  <c r="O616" i="4"/>
  <c r="N616" i="4"/>
  <c r="P616" i="4" s="1"/>
  <c r="Q616" i="4" s="1"/>
  <c r="N626" i="4"/>
  <c r="O626" i="4"/>
  <c r="N520" i="4"/>
  <c r="N522" i="4"/>
  <c r="P522" i="4" s="1"/>
  <c r="Q522" i="4" s="1"/>
  <c r="N525" i="4"/>
  <c r="N528" i="4"/>
  <c r="P528" i="4" s="1"/>
  <c r="Q528" i="4" s="1"/>
  <c r="N532" i="4"/>
  <c r="P532" i="4" s="1"/>
  <c r="Q532" i="4" s="1"/>
  <c r="N539" i="4"/>
  <c r="P539" i="4" s="1"/>
  <c r="Q539" i="4" s="1"/>
  <c r="N542" i="4"/>
  <c r="P542" i="4" s="1"/>
  <c r="Q542" i="4" s="1"/>
  <c r="N546" i="4"/>
  <c r="P546" i="4" s="1"/>
  <c r="Q546" i="4" s="1"/>
  <c r="N550" i="4"/>
  <c r="P550" i="4" s="1"/>
  <c r="Q550" i="4" s="1"/>
  <c r="N554" i="4"/>
  <c r="P554" i="4" s="1"/>
  <c r="Q554" i="4" s="1"/>
  <c r="N558" i="4"/>
  <c r="P558" i="4" s="1"/>
  <c r="Q558" i="4" s="1"/>
  <c r="N567" i="4"/>
  <c r="P567" i="4" s="1"/>
  <c r="Q567" i="4" s="1"/>
  <c r="N580" i="4"/>
  <c r="P580" i="4" s="1"/>
  <c r="Q580" i="4" s="1"/>
  <c r="N593" i="4"/>
  <c r="P593" i="4" s="1"/>
  <c r="Q593" i="4" s="1"/>
  <c r="O595" i="4"/>
  <c r="O631" i="4"/>
  <c r="N631" i="4"/>
  <c r="O559" i="4"/>
  <c r="N576" i="4"/>
  <c r="O576" i="4"/>
  <c r="O589" i="4"/>
  <c r="N621" i="4"/>
  <c r="O621" i="4"/>
  <c r="N605" i="4"/>
  <c r="N609" i="4"/>
  <c r="N613" i="4"/>
  <c r="N622" i="4"/>
  <c r="P622" i="4" s="1"/>
  <c r="Q622" i="4" s="1"/>
  <c r="O628" i="4"/>
  <c r="O647" i="4"/>
  <c r="O655" i="4"/>
  <c r="O659" i="4"/>
  <c r="N660" i="4"/>
  <c r="P660" i="4" s="1"/>
  <c r="Q660" i="4" s="1"/>
  <c r="O666" i="4"/>
  <c r="N697" i="4"/>
  <c r="P697" i="4" s="1"/>
  <c r="Q697" i="4" s="1"/>
  <c r="O709" i="4"/>
  <c r="N709" i="4"/>
  <c r="O749" i="4"/>
  <c r="N749" i="4"/>
  <c r="O670" i="4"/>
  <c r="O711" i="4"/>
  <c r="N711" i="4"/>
  <c r="N635" i="4"/>
  <c r="N639" i="4"/>
  <c r="P639" i="4" s="1"/>
  <c r="Q639" i="4" s="1"/>
  <c r="O645" i="4"/>
  <c r="O653" i="4"/>
  <c r="O664" i="4"/>
  <c r="O672" i="4"/>
  <c r="N675" i="4"/>
  <c r="N679" i="4"/>
  <c r="N683" i="4"/>
  <c r="P683" i="4" s="1"/>
  <c r="Q683" i="4" s="1"/>
  <c r="O689" i="4"/>
  <c r="N692" i="4"/>
  <c r="P692" i="4" s="1"/>
  <c r="Q692" i="4" s="1"/>
  <c r="O718" i="4"/>
  <c r="N718" i="4"/>
  <c r="O806" i="4"/>
  <c r="N806" i="4"/>
  <c r="O815" i="4"/>
  <c r="N815" i="4"/>
  <c r="P815" i="4" s="1"/>
  <c r="Q815" i="4" s="1"/>
  <c r="N765" i="4"/>
  <c r="O773" i="4"/>
  <c r="N776" i="4"/>
  <c r="N780" i="4"/>
  <c r="N781" i="4"/>
  <c r="P781" i="4" s="1"/>
  <c r="Q781" i="4" s="1"/>
  <c r="O782" i="4"/>
  <c r="O813" i="4"/>
  <c r="N813" i="4"/>
  <c r="O824" i="4"/>
  <c r="N824" i="4"/>
  <c r="O837" i="4"/>
  <c r="N837" i="4"/>
  <c r="O841" i="4"/>
  <c r="N841" i="4"/>
  <c r="N751" i="4"/>
  <c r="N753" i="4"/>
  <c r="N755" i="4"/>
  <c r="N757" i="4"/>
  <c r="N759" i="4"/>
  <c r="N761" i="4"/>
  <c r="P761" i="4" s="1"/>
  <c r="Q761" i="4" s="1"/>
  <c r="N766" i="4"/>
  <c r="N777" i="4"/>
  <c r="O784" i="4"/>
  <c r="N787" i="4"/>
  <c r="N791" i="4"/>
  <c r="N795" i="4"/>
  <c r="P795" i="4" s="1"/>
  <c r="Q795" i="4" s="1"/>
  <c r="O801" i="4"/>
  <c r="O817" i="4"/>
  <c r="O819" i="4"/>
  <c r="O821" i="4"/>
  <c r="O803" i="4"/>
  <c r="O808" i="4"/>
  <c r="N808" i="4"/>
  <c r="P808" i="4" s="1"/>
  <c r="Q808" i="4" s="1"/>
  <c r="O835" i="4"/>
  <c r="N835" i="4"/>
  <c r="O839" i="4"/>
  <c r="N839" i="4"/>
  <c r="O843" i="4"/>
  <c r="N843" i="4"/>
  <c r="N853" i="4"/>
  <c r="O858" i="4"/>
  <c r="O863" i="4"/>
  <c r="N867" i="4"/>
  <c r="N879" i="4"/>
  <c r="O880" i="4"/>
  <c r="O885" i="4"/>
  <c r="N889" i="4"/>
  <c r="N891" i="4"/>
  <c r="N899" i="4"/>
  <c r="O899" i="4"/>
  <c r="N908" i="4"/>
  <c r="O908" i="4"/>
  <c r="N916" i="4"/>
  <c r="O916" i="4"/>
  <c r="N925" i="4"/>
  <c r="P925" i="4" s="1"/>
  <c r="Q925" i="4" s="1"/>
  <c r="O925" i="4"/>
  <c r="O929" i="4"/>
  <c r="N929" i="4"/>
  <c r="O933" i="4"/>
  <c r="N933" i="4"/>
  <c r="N947" i="4"/>
  <c r="O947" i="4"/>
  <c r="N955" i="4"/>
  <c r="O955" i="4"/>
  <c r="O844" i="4"/>
  <c r="N854" i="4"/>
  <c r="P854" i="4" s="1"/>
  <c r="Q854" i="4" s="1"/>
  <c r="O860" i="4"/>
  <c r="N864" i="4"/>
  <c r="N868" i="4"/>
  <c r="N887" i="4"/>
  <c r="O887" i="4"/>
  <c r="O919" i="4"/>
  <c r="N919" i="4"/>
  <c r="P919" i="4" s="1"/>
  <c r="Q919" i="4" s="1"/>
  <c r="O890" i="4"/>
  <c r="N890" i="4"/>
  <c r="O901" i="4"/>
  <c r="N901" i="4"/>
  <c r="O905" i="4"/>
  <c r="N905" i="4"/>
  <c r="P905" i="4" s="1"/>
  <c r="Q905" i="4" s="1"/>
  <c r="O944" i="4"/>
  <c r="N944" i="4"/>
  <c r="P944" i="4" s="1"/>
  <c r="Q944" i="4" s="1"/>
  <c r="O986" i="4"/>
  <c r="N986" i="4"/>
  <c r="N881" i="4"/>
  <c r="N883" i="4"/>
  <c r="O1001" i="4"/>
  <c r="N1001" i="4"/>
  <c r="O1009" i="4"/>
  <c r="N1009" i="4"/>
  <c r="O1026" i="4"/>
  <c r="N1026" i="4"/>
  <c r="O992" i="4"/>
  <c r="N992" i="4"/>
  <c r="O1007" i="4"/>
  <c r="N1007" i="4"/>
  <c r="O1024" i="4"/>
  <c r="N1024" i="4"/>
  <c r="O1032" i="4"/>
  <c r="N1032" i="4"/>
  <c r="O1048" i="4"/>
  <c r="N1048" i="4"/>
  <c r="O1052" i="4"/>
  <c r="N1052" i="4"/>
  <c r="O1056" i="4"/>
  <c r="N1056" i="4"/>
  <c r="O1060" i="4"/>
  <c r="N1060" i="4"/>
  <c r="O1064" i="4"/>
  <c r="N1064" i="4"/>
  <c r="O1068" i="4"/>
  <c r="N1068" i="4"/>
  <c r="P1068" i="4" s="1"/>
  <c r="Q1068" i="4" s="1"/>
  <c r="O958" i="4"/>
  <c r="N958" i="4"/>
  <c r="P958" i="4" s="1"/>
  <c r="Q958" i="4" s="1"/>
  <c r="O981" i="4"/>
  <c r="N981" i="4"/>
  <c r="P981" i="4" s="1"/>
  <c r="Q981" i="4" s="1"/>
  <c r="O990" i="4"/>
  <c r="N990" i="4"/>
  <c r="O1005" i="4"/>
  <c r="N1005" i="4"/>
  <c r="O1015" i="4"/>
  <c r="O1022" i="4"/>
  <c r="N1022" i="4"/>
  <c r="O1030" i="4"/>
  <c r="N1030" i="4"/>
  <c r="N902" i="4"/>
  <c r="O910" i="4"/>
  <c r="N926" i="4"/>
  <c r="N930" i="4"/>
  <c r="N934" i="4"/>
  <c r="O936" i="4"/>
  <c r="O949" i="4"/>
  <c r="O979" i="4"/>
  <c r="N979" i="4"/>
  <c r="O988" i="4"/>
  <c r="N988" i="4"/>
  <c r="O1003" i="4"/>
  <c r="N1003" i="4"/>
  <c r="O1011" i="4"/>
  <c r="N1011" i="4"/>
  <c r="O1013" i="4"/>
  <c r="O1028" i="4"/>
  <c r="N1028" i="4"/>
  <c r="O1050" i="4"/>
  <c r="N1050" i="4"/>
  <c r="O1054" i="4"/>
  <c r="N1054" i="4"/>
  <c r="O1058" i="4"/>
  <c r="N1058" i="4"/>
  <c r="O1062" i="4"/>
  <c r="N1062" i="4"/>
  <c r="O1066" i="4"/>
  <c r="N1066" i="4"/>
  <c r="N1133" i="4"/>
  <c r="P1133" i="4" s="1"/>
  <c r="Q1133" i="4" s="1"/>
  <c r="N1178" i="4"/>
  <c r="O1178" i="4"/>
  <c r="N1034" i="4"/>
  <c r="N1036" i="4"/>
  <c r="N1038" i="4"/>
  <c r="N1040" i="4"/>
  <c r="N1042" i="4"/>
  <c r="N1044" i="4"/>
  <c r="N1046" i="4"/>
  <c r="N1069" i="4"/>
  <c r="N1071" i="4"/>
  <c r="N1073" i="4"/>
  <c r="N1075" i="4"/>
  <c r="N1077" i="4"/>
  <c r="N1079" i="4"/>
  <c r="N1084" i="4"/>
  <c r="P1084" i="4" s="1"/>
  <c r="Q1084" i="4" s="1"/>
  <c r="N1095" i="4"/>
  <c r="O1096" i="4"/>
  <c r="O1104" i="4"/>
  <c r="N1107" i="4"/>
  <c r="N1111" i="4"/>
  <c r="O1115" i="4"/>
  <c r="N1119" i="4"/>
  <c r="N1127" i="4"/>
  <c r="P1127" i="4" s="1"/>
  <c r="Q1127" i="4" s="1"/>
  <c r="N1129" i="4"/>
  <c r="O1136" i="4"/>
  <c r="O1144" i="4"/>
  <c r="O1152" i="4"/>
  <c r="O1176" i="4"/>
  <c r="N1176" i="4"/>
  <c r="N1081" i="4"/>
  <c r="N1083" i="4"/>
  <c r="P1083" i="4" s="1"/>
  <c r="Q1083" i="4" s="1"/>
  <c r="O1098" i="4"/>
  <c r="N1108" i="4"/>
  <c r="N1112" i="4"/>
  <c r="N1116" i="4"/>
  <c r="N1120" i="4"/>
  <c r="O1122" i="4"/>
  <c r="N1130" i="4"/>
  <c r="O1138" i="4"/>
  <c r="O1146" i="4"/>
  <c r="O1187" i="4"/>
  <c r="O1195" i="4"/>
  <c r="N1199" i="4"/>
  <c r="O1208" i="4"/>
  <c r="O1224" i="4"/>
  <c r="N1224" i="4"/>
  <c r="O1232" i="4"/>
  <c r="N1232" i="4"/>
  <c r="O1240" i="4"/>
  <c r="N1240" i="4"/>
  <c r="O1246" i="4"/>
  <c r="O1248" i="4"/>
  <c r="O1250" i="4"/>
  <c r="O1252" i="4"/>
  <c r="O1254" i="4"/>
  <c r="O1180" i="4"/>
  <c r="O1189" i="4"/>
  <c r="N1196" i="4"/>
  <c r="N1200" i="4"/>
  <c r="O1202" i="4"/>
  <c r="O1210" i="4"/>
  <c r="O1222" i="4"/>
  <c r="N1222" i="4"/>
  <c r="O1230" i="4"/>
  <c r="N1230" i="4"/>
  <c r="O1238" i="4"/>
  <c r="N1238" i="4"/>
  <c r="O1264" i="4"/>
  <c r="N1264" i="4"/>
  <c r="O1220" i="4"/>
  <c r="N1220" i="4"/>
  <c r="O1228" i="4"/>
  <c r="N1228" i="4"/>
  <c r="O1236" i="4"/>
  <c r="N1236" i="4"/>
  <c r="O1244" i="4"/>
  <c r="N1244" i="4"/>
  <c r="P1244" i="4" s="1"/>
  <c r="Q1244" i="4" s="1"/>
  <c r="O1256" i="4"/>
  <c r="N1256" i="4"/>
  <c r="O1260" i="4"/>
  <c r="N1260" i="4"/>
  <c r="O1206" i="4"/>
  <c r="O1214" i="4"/>
  <c r="O1216" i="4"/>
  <c r="O1226" i="4"/>
  <c r="N1226" i="4"/>
  <c r="O1234" i="4"/>
  <c r="N1234" i="4"/>
  <c r="O1242" i="4"/>
  <c r="N1242" i="4"/>
  <c r="O1278" i="4"/>
  <c r="O1311" i="4"/>
  <c r="N1259" i="4"/>
  <c r="N1263" i="4"/>
  <c r="N1267" i="4"/>
  <c r="N1271" i="4"/>
  <c r="N1277" i="4"/>
  <c r="O1281" i="4"/>
  <c r="N1286" i="4"/>
  <c r="P1286" i="4" s="1"/>
  <c r="Q1286" i="4" s="1"/>
  <c r="O1292" i="4"/>
  <c r="O1313" i="4"/>
  <c r="O1321" i="4"/>
  <c r="O1330" i="4"/>
  <c r="N1330" i="4"/>
  <c r="P1330" i="4" s="1"/>
  <c r="Q1330" i="4" s="1"/>
  <c r="N1347" i="4"/>
  <c r="O1347" i="4"/>
  <c r="N1268" i="4"/>
  <c r="N1272" i="4"/>
  <c r="O1274" i="4"/>
  <c r="O1283" i="4"/>
  <c r="O1294" i="4"/>
  <c r="N1299" i="4"/>
  <c r="N1303" i="4"/>
  <c r="O1307" i="4"/>
  <c r="O1315" i="4"/>
  <c r="O1323" i="4"/>
  <c r="O1325" i="4"/>
  <c r="O1327" i="4"/>
  <c r="O1328" i="4"/>
  <c r="N1328" i="4"/>
  <c r="O1350" i="4"/>
  <c r="N1350" i="4"/>
  <c r="O1354" i="4"/>
  <c r="N1354" i="4"/>
  <c r="O1358" i="4"/>
  <c r="N1358" i="4"/>
  <c r="O1370" i="4"/>
  <c r="O1376" i="4"/>
  <c r="N1376" i="4"/>
  <c r="O1384" i="4"/>
  <c r="N1384" i="4"/>
  <c r="O1392" i="4"/>
  <c r="N1392" i="4"/>
  <c r="O1396" i="4"/>
  <c r="O1397" i="4"/>
  <c r="N1397" i="4"/>
  <c r="O1414" i="4"/>
  <c r="N1414" i="4"/>
  <c r="N1435" i="4"/>
  <c r="O1435" i="4"/>
  <c r="N1362" i="4"/>
  <c r="N1366" i="4"/>
  <c r="P1366" i="4" s="1"/>
  <c r="Q1366" i="4" s="1"/>
  <c r="O1372" i="4"/>
  <c r="O1382" i="4"/>
  <c r="N1382" i="4"/>
  <c r="O1390" i="4"/>
  <c r="N1390" i="4"/>
  <c r="O1399" i="4"/>
  <c r="O1401" i="4"/>
  <c r="O1403" i="4"/>
  <c r="O1405" i="4"/>
  <c r="O1407" i="4"/>
  <c r="O1409" i="4"/>
  <c r="O1411" i="4"/>
  <c r="O1420" i="4"/>
  <c r="N1420" i="4"/>
  <c r="O1428" i="4"/>
  <c r="O1429" i="4"/>
  <c r="N1429" i="4"/>
  <c r="O1341" i="4"/>
  <c r="O1374" i="4"/>
  <c r="O1380" i="4"/>
  <c r="N1380" i="4"/>
  <c r="O1388" i="4"/>
  <c r="N1388" i="4"/>
  <c r="O1418" i="4"/>
  <c r="N1418" i="4"/>
  <c r="O1422" i="4"/>
  <c r="O1424" i="4"/>
  <c r="O1426" i="4"/>
  <c r="O1431" i="4"/>
  <c r="O1378" i="4"/>
  <c r="N1378" i="4"/>
  <c r="O1386" i="4"/>
  <c r="N1386" i="4"/>
  <c r="O1394" i="4"/>
  <c r="N1394" i="4"/>
  <c r="P1394" i="4" s="1"/>
  <c r="Q1394" i="4" s="1"/>
  <c r="O1416" i="4"/>
  <c r="N1416" i="4"/>
  <c r="O1472" i="4"/>
  <c r="N1472" i="4"/>
  <c r="O1443" i="4"/>
  <c r="O1450" i="4"/>
  <c r="O1457" i="4"/>
  <c r="O1459" i="4"/>
  <c r="O1461" i="4"/>
  <c r="O1463" i="4"/>
  <c r="O1465" i="4"/>
  <c r="O1467" i="4"/>
  <c r="O1469" i="4"/>
  <c r="O1437" i="4"/>
  <c r="N1451" i="4"/>
  <c r="O1455" i="4"/>
  <c r="N1455" i="4"/>
  <c r="P1455" i="4" s="1"/>
  <c r="Q1455" i="4" s="1"/>
  <c r="O1474" i="4"/>
  <c r="N1474" i="4"/>
  <c r="N1476" i="4"/>
  <c r="N1478" i="4"/>
  <c r="N1480" i="4"/>
  <c r="O160" i="3"/>
  <c r="N160" i="3"/>
  <c r="O168" i="3"/>
  <c r="N168" i="3"/>
  <c r="P168" i="3" s="1"/>
  <c r="Q168" i="3" s="1"/>
  <c r="O223" i="3"/>
  <c r="N223" i="3"/>
  <c r="O231" i="3"/>
  <c r="N231" i="3"/>
  <c r="O239" i="3"/>
  <c r="N239" i="3"/>
  <c r="N5" i="3"/>
  <c r="N9" i="3"/>
  <c r="N13" i="3"/>
  <c r="N17" i="3"/>
  <c r="N18" i="3"/>
  <c r="P18" i="3" s="1"/>
  <c r="O19" i="3"/>
  <c r="O27" i="3"/>
  <c r="N36" i="3"/>
  <c r="N40" i="3"/>
  <c r="N44" i="3"/>
  <c r="P44" i="3" s="1"/>
  <c r="Q44" i="3" s="1"/>
  <c r="O50" i="3"/>
  <c r="O58" i="3"/>
  <c r="N61" i="3"/>
  <c r="N65" i="3"/>
  <c r="N69" i="3"/>
  <c r="N73" i="3"/>
  <c r="P73" i="3" s="1"/>
  <c r="Q73" i="3" s="1"/>
  <c r="O79" i="3"/>
  <c r="O87" i="3"/>
  <c r="N92" i="3"/>
  <c r="P92" i="3" s="1"/>
  <c r="Q92" i="3" s="1"/>
  <c r="O98" i="3"/>
  <c r="O115" i="3"/>
  <c r="N118" i="3"/>
  <c r="O126" i="3"/>
  <c r="O134" i="3"/>
  <c r="O166" i="3"/>
  <c r="N166" i="3"/>
  <c r="O207" i="3"/>
  <c r="N207" i="3"/>
  <c r="P207" i="3" s="1"/>
  <c r="Q207" i="3" s="1"/>
  <c r="O221" i="3"/>
  <c r="N221" i="3"/>
  <c r="O229" i="3"/>
  <c r="N229" i="3"/>
  <c r="O237" i="3"/>
  <c r="N237" i="3"/>
  <c r="O245" i="3"/>
  <c r="N245" i="3"/>
  <c r="O249" i="3"/>
  <c r="N249" i="3"/>
  <c r="O253" i="3"/>
  <c r="N253" i="3"/>
  <c r="P253" i="3" s="1"/>
  <c r="Q253" i="3" s="1"/>
  <c r="O266" i="3"/>
  <c r="N266" i="3"/>
  <c r="O270" i="3"/>
  <c r="N270" i="3"/>
  <c r="P270" i="3" s="1"/>
  <c r="Q270" i="3" s="1"/>
  <c r="O294" i="3"/>
  <c r="N294" i="3"/>
  <c r="N10" i="3"/>
  <c r="N14" i="3"/>
  <c r="O21" i="3"/>
  <c r="O29" i="3"/>
  <c r="N33" i="3"/>
  <c r="N37" i="3"/>
  <c r="N41" i="3"/>
  <c r="O52" i="3"/>
  <c r="N62" i="3"/>
  <c r="N66" i="3"/>
  <c r="N70" i="3"/>
  <c r="O81" i="3"/>
  <c r="O89" i="3"/>
  <c r="O100" i="3"/>
  <c r="N105" i="3"/>
  <c r="N109" i="3"/>
  <c r="N119" i="3"/>
  <c r="O128" i="3"/>
  <c r="N135" i="3"/>
  <c r="N139" i="3"/>
  <c r="N143" i="3"/>
  <c r="O164" i="3"/>
  <c r="N164" i="3"/>
  <c r="O170" i="3"/>
  <c r="O173" i="3"/>
  <c r="O175" i="3"/>
  <c r="O177" i="3"/>
  <c r="O179" i="3"/>
  <c r="O181" i="3"/>
  <c r="O184" i="3"/>
  <c r="O186" i="3"/>
  <c r="O188" i="3"/>
  <c r="O190" i="3"/>
  <c r="O192" i="3"/>
  <c r="O194" i="3"/>
  <c r="O196" i="3"/>
  <c r="O198" i="3"/>
  <c r="O200" i="3"/>
  <c r="O202" i="3"/>
  <c r="O204" i="3"/>
  <c r="O205" i="3"/>
  <c r="N205" i="3"/>
  <c r="O227" i="3"/>
  <c r="N227" i="3"/>
  <c r="O235" i="3"/>
  <c r="N235" i="3"/>
  <c r="O243" i="3"/>
  <c r="N243" i="3"/>
  <c r="O275" i="3"/>
  <c r="N275" i="3"/>
  <c r="P275" i="3" s="1"/>
  <c r="Q275" i="3" s="1"/>
  <c r="O162" i="3"/>
  <c r="N162" i="3"/>
  <c r="O209" i="3"/>
  <c r="O211" i="3"/>
  <c r="O213" i="3"/>
  <c r="O215" i="3"/>
  <c r="O217" i="3"/>
  <c r="O218" i="3"/>
  <c r="N218" i="3"/>
  <c r="P218" i="3" s="1"/>
  <c r="Q218" i="3" s="1"/>
  <c r="O225" i="3"/>
  <c r="N225" i="3"/>
  <c r="O233" i="3"/>
  <c r="N233" i="3"/>
  <c r="O241" i="3"/>
  <c r="N241" i="3"/>
  <c r="O247" i="3"/>
  <c r="N247" i="3"/>
  <c r="O251" i="3"/>
  <c r="N251" i="3"/>
  <c r="O264" i="3"/>
  <c r="N264" i="3"/>
  <c r="O268" i="3"/>
  <c r="N268" i="3"/>
  <c r="N352" i="3"/>
  <c r="P352" i="3" s="1"/>
  <c r="Q352" i="3" s="1"/>
  <c r="N397" i="3"/>
  <c r="P397" i="3" s="1"/>
  <c r="Q397" i="3" s="1"/>
  <c r="N413" i="3"/>
  <c r="P413" i="3" s="1"/>
  <c r="Q413" i="3" s="1"/>
  <c r="N417" i="3"/>
  <c r="P417" i="3" s="1"/>
  <c r="Q417" i="3" s="1"/>
  <c r="N421" i="3"/>
  <c r="P421" i="3" s="1"/>
  <c r="Q421" i="3" s="1"/>
  <c r="N425" i="3"/>
  <c r="P425" i="3" s="1"/>
  <c r="Q425" i="3" s="1"/>
  <c r="N429" i="3"/>
  <c r="P429" i="3" s="1"/>
  <c r="Q429" i="3" s="1"/>
  <c r="O504" i="3"/>
  <c r="N504" i="3"/>
  <c r="O524" i="3"/>
  <c r="N524" i="3"/>
  <c r="P524" i="3" s="1"/>
  <c r="Q524" i="3" s="1"/>
  <c r="O530" i="3"/>
  <c r="O531" i="3"/>
  <c r="N531" i="3"/>
  <c r="P531" i="3" s="1"/>
  <c r="Q531" i="3" s="1"/>
  <c r="O583" i="3"/>
  <c r="N583" i="3"/>
  <c r="P583" i="3" s="1"/>
  <c r="Q583" i="3" s="1"/>
  <c r="O595" i="3"/>
  <c r="N595" i="3"/>
  <c r="O323" i="3"/>
  <c r="O331" i="3"/>
  <c r="N338" i="3"/>
  <c r="N342" i="3"/>
  <c r="P342" i="3" s="1"/>
  <c r="Q342" i="3" s="1"/>
  <c r="N344" i="3"/>
  <c r="N348" i="3"/>
  <c r="O355" i="3"/>
  <c r="N362" i="3"/>
  <c r="N363" i="3"/>
  <c r="P363" i="3" s="1"/>
  <c r="Q363" i="3" s="1"/>
  <c r="O364" i="3"/>
  <c r="N370" i="3"/>
  <c r="P370" i="3" s="1"/>
  <c r="Q370" i="3" s="1"/>
  <c r="O371" i="3"/>
  <c r="O379" i="3"/>
  <c r="N385" i="3"/>
  <c r="O390" i="3"/>
  <c r="N395" i="3"/>
  <c r="P395" i="3" s="1"/>
  <c r="Q395" i="3" s="1"/>
  <c r="N406" i="3"/>
  <c r="P406" i="3" s="1"/>
  <c r="Q406" i="3" s="1"/>
  <c r="O407" i="3"/>
  <c r="N411" i="3"/>
  <c r="P411" i="3" s="1"/>
  <c r="Q411" i="3" s="1"/>
  <c r="N415" i="3"/>
  <c r="P415" i="3" s="1"/>
  <c r="Q415" i="3" s="1"/>
  <c r="N419" i="3"/>
  <c r="P419" i="3" s="1"/>
  <c r="Q419" i="3" s="1"/>
  <c r="N423" i="3"/>
  <c r="P423" i="3" s="1"/>
  <c r="Q423" i="3" s="1"/>
  <c r="N427" i="3"/>
  <c r="P427" i="3" s="1"/>
  <c r="Q427" i="3" s="1"/>
  <c r="O432" i="3"/>
  <c r="O436" i="3"/>
  <c r="N442" i="3"/>
  <c r="N448" i="3"/>
  <c r="N454" i="3"/>
  <c r="N458" i="3"/>
  <c r="N462" i="3"/>
  <c r="P462" i="3" s="1"/>
  <c r="Q462" i="3" s="1"/>
  <c r="O472" i="3"/>
  <c r="N483" i="3"/>
  <c r="O485" i="3"/>
  <c r="O493" i="3"/>
  <c r="O494" i="3"/>
  <c r="N494" i="3"/>
  <c r="P494" i="3" s="1"/>
  <c r="Q494" i="3" s="1"/>
  <c r="O501" i="3"/>
  <c r="O502" i="3"/>
  <c r="N502" i="3"/>
  <c r="O512" i="3"/>
  <c r="O514" i="3"/>
  <c r="O515" i="3"/>
  <c r="N515" i="3"/>
  <c r="P515" i="3" s="1"/>
  <c r="Q515" i="3" s="1"/>
  <c r="O521" i="3"/>
  <c r="O579" i="3"/>
  <c r="N579" i="3"/>
  <c r="P579" i="3" s="1"/>
  <c r="Q579" i="3" s="1"/>
  <c r="O585" i="3"/>
  <c r="N585" i="3"/>
  <c r="P585" i="3" s="1"/>
  <c r="Q585" i="3" s="1"/>
  <c r="O602" i="3"/>
  <c r="N602" i="3"/>
  <c r="D1489" i="3"/>
  <c r="O317" i="3"/>
  <c r="O325" i="3"/>
  <c r="O333" i="3"/>
  <c r="N345" i="3"/>
  <c r="N349" i="3"/>
  <c r="O357" i="3"/>
  <c r="O366" i="3"/>
  <c r="O373" i="3"/>
  <c r="O381" i="3"/>
  <c r="N386" i="3"/>
  <c r="P386" i="3" s="1"/>
  <c r="Q386" i="3" s="1"/>
  <c r="O392" i="3"/>
  <c r="O401" i="3"/>
  <c r="N408" i="3"/>
  <c r="P408" i="3" s="1"/>
  <c r="Q408" i="3" s="1"/>
  <c r="N433" i="3"/>
  <c r="P433" i="3" s="1"/>
  <c r="Q433" i="3" s="1"/>
  <c r="N437" i="3"/>
  <c r="O439" i="3"/>
  <c r="N449" i="3"/>
  <c r="O469" i="3"/>
  <c r="N473" i="3"/>
  <c r="O477" i="3"/>
  <c r="N486" i="3"/>
  <c r="P486" i="3" s="1"/>
  <c r="Q486" i="3" s="1"/>
  <c r="O527" i="3"/>
  <c r="N527" i="3"/>
  <c r="P527" i="3" s="1"/>
  <c r="Q527" i="3" s="1"/>
  <c r="O535" i="3"/>
  <c r="N535" i="3"/>
  <c r="O538" i="3"/>
  <c r="N538" i="3"/>
  <c r="P538" i="3" s="1"/>
  <c r="Q538" i="3" s="1"/>
  <c r="O544" i="3"/>
  <c r="N544" i="3"/>
  <c r="P544" i="3" s="1"/>
  <c r="Q544" i="3" s="1"/>
  <c r="O548" i="3"/>
  <c r="N548" i="3"/>
  <c r="P548" i="3" s="1"/>
  <c r="Q548" i="3" s="1"/>
  <c r="O581" i="3"/>
  <c r="N581" i="3"/>
  <c r="P581" i="3" s="1"/>
  <c r="Q581" i="3" s="1"/>
  <c r="O490" i="3"/>
  <c r="N490" i="3"/>
  <c r="P490" i="3" s="1"/>
  <c r="Q490" i="3" s="1"/>
  <c r="O498" i="3"/>
  <c r="N498" i="3"/>
  <c r="P498" i="3" s="1"/>
  <c r="Q498" i="3" s="1"/>
  <c r="O506" i="3"/>
  <c r="N506" i="3"/>
  <c r="O509" i="3"/>
  <c r="N509" i="3"/>
  <c r="P509" i="3" s="1"/>
  <c r="Q509" i="3" s="1"/>
  <c r="O519" i="3"/>
  <c r="N519" i="3"/>
  <c r="P519" i="3" s="1"/>
  <c r="Q519" i="3" s="1"/>
  <c r="N563" i="3"/>
  <c r="P563" i="3" s="1"/>
  <c r="Q563" i="3" s="1"/>
  <c r="O563" i="3"/>
  <c r="N567" i="3"/>
  <c r="P567" i="3" s="1"/>
  <c r="Q567" i="3" s="1"/>
  <c r="O567" i="3"/>
  <c r="N571" i="3"/>
  <c r="P571" i="3" s="1"/>
  <c r="Q571" i="3" s="1"/>
  <c r="O571" i="3"/>
  <c r="O577" i="3"/>
  <c r="N577" i="3"/>
  <c r="P577" i="3" s="1"/>
  <c r="Q577" i="3" s="1"/>
  <c r="O587" i="3"/>
  <c r="N587" i="3"/>
  <c r="N611" i="3"/>
  <c r="O611" i="3"/>
  <c r="N628" i="3"/>
  <c r="P628" i="3" s="1"/>
  <c r="Q628" i="3" s="1"/>
  <c r="O635" i="3"/>
  <c r="N639" i="3"/>
  <c r="P639" i="3" s="1"/>
  <c r="Q639" i="3" s="1"/>
  <c r="O639" i="3"/>
  <c r="O643" i="3"/>
  <c r="N643" i="3"/>
  <c r="O647" i="3"/>
  <c r="N647" i="3"/>
  <c r="O651" i="3"/>
  <c r="N651" i="3"/>
  <c r="O655" i="3"/>
  <c r="N655" i="3"/>
  <c r="N658" i="3"/>
  <c r="O658" i="3"/>
  <c r="O662" i="3"/>
  <c r="N662" i="3"/>
  <c r="O666" i="3"/>
  <c r="N666" i="3"/>
  <c r="O670" i="3"/>
  <c r="N670" i="3"/>
  <c r="N683" i="3"/>
  <c r="P683" i="3" s="1"/>
  <c r="Q683" i="3" s="1"/>
  <c r="O683" i="3"/>
  <c r="O694" i="3"/>
  <c r="N694" i="3"/>
  <c r="O698" i="3"/>
  <c r="N698" i="3"/>
  <c r="O731" i="3"/>
  <c r="N731" i="3"/>
  <c r="N752" i="3"/>
  <c r="O752" i="3"/>
  <c r="N541" i="3"/>
  <c r="P541" i="3" s="1"/>
  <c r="Q541" i="3" s="1"/>
  <c r="N545" i="3"/>
  <c r="P545" i="3" s="1"/>
  <c r="Q545" i="3" s="1"/>
  <c r="N549" i="3"/>
  <c r="P549" i="3" s="1"/>
  <c r="Q549" i="3" s="1"/>
  <c r="N553" i="3"/>
  <c r="P553" i="3" s="1"/>
  <c r="Q553" i="3" s="1"/>
  <c r="N557" i="3"/>
  <c r="P557" i="3" s="1"/>
  <c r="Q557" i="3" s="1"/>
  <c r="N576" i="3"/>
  <c r="O580" i="3"/>
  <c r="O584" i="3"/>
  <c r="N594" i="3"/>
  <c r="O598" i="3"/>
  <c r="N601" i="3"/>
  <c r="O609" i="3"/>
  <c r="N620" i="3"/>
  <c r="O620" i="3"/>
  <c r="O699" i="3"/>
  <c r="O715" i="3"/>
  <c r="N715" i="3"/>
  <c r="O727" i="3"/>
  <c r="N727" i="3"/>
  <c r="O743" i="3"/>
  <c r="N743" i="3"/>
  <c r="N750" i="3"/>
  <c r="O750" i="3"/>
  <c r="O625" i="3"/>
  <c r="N625" i="3"/>
  <c r="O631" i="3"/>
  <c r="N681" i="3"/>
  <c r="O681" i="3"/>
  <c r="O686" i="3"/>
  <c r="N686" i="3"/>
  <c r="O707" i="3"/>
  <c r="N707" i="3"/>
  <c r="P707" i="3" s="1"/>
  <c r="Q707" i="3" s="1"/>
  <c r="O723" i="3"/>
  <c r="N723" i="3"/>
  <c r="O739" i="3"/>
  <c r="N739" i="3"/>
  <c r="N756" i="3"/>
  <c r="O756" i="3"/>
  <c r="N633" i="3"/>
  <c r="O633" i="3"/>
  <c r="O640" i="3"/>
  <c r="N640" i="3"/>
  <c r="O644" i="3"/>
  <c r="N644" i="3"/>
  <c r="O648" i="3"/>
  <c r="N648" i="3"/>
  <c r="O652" i="3"/>
  <c r="N652" i="3"/>
  <c r="O656" i="3"/>
  <c r="N656" i="3"/>
  <c r="O663" i="3"/>
  <c r="N663" i="3"/>
  <c r="O667" i="3"/>
  <c r="N667" i="3"/>
  <c r="O671" i="3"/>
  <c r="N671" i="3"/>
  <c r="N675" i="3"/>
  <c r="O675" i="3"/>
  <c r="O690" i="3"/>
  <c r="N690" i="3"/>
  <c r="P690" i="3" s="1"/>
  <c r="Q690" i="3" s="1"/>
  <c r="O695" i="3"/>
  <c r="N695" i="3"/>
  <c r="P695" i="3" s="1"/>
  <c r="Q695" i="3" s="1"/>
  <c r="O703" i="3"/>
  <c r="N703" i="3"/>
  <c r="N710" i="3"/>
  <c r="O710" i="3"/>
  <c r="N719" i="3"/>
  <c r="P719" i="3" s="1"/>
  <c r="Q719" i="3" s="1"/>
  <c r="O719" i="3"/>
  <c r="O735" i="3"/>
  <c r="N735" i="3"/>
  <c r="N748" i="3"/>
  <c r="P748" i="3" s="1"/>
  <c r="Q748" i="3" s="1"/>
  <c r="O748" i="3"/>
  <c r="N754" i="3"/>
  <c r="O754" i="3"/>
  <c r="N768" i="3"/>
  <c r="P768" i="3" s="1"/>
  <c r="Q768" i="3" s="1"/>
  <c r="O768" i="3"/>
  <c r="N779" i="3"/>
  <c r="O779" i="3"/>
  <c r="N788" i="3"/>
  <c r="O788" i="3"/>
  <c r="N805" i="3"/>
  <c r="O805" i="3"/>
  <c r="N838" i="3"/>
  <c r="O838" i="3"/>
  <c r="N846" i="3"/>
  <c r="O846" i="3"/>
  <c r="N851" i="3"/>
  <c r="P851" i="3" s="1"/>
  <c r="Q851" i="3" s="1"/>
  <c r="O851" i="3"/>
  <c r="N856" i="3"/>
  <c r="O856" i="3"/>
  <c r="N702" i="3"/>
  <c r="N706" i="3"/>
  <c r="O708" i="3"/>
  <c r="N714" i="3"/>
  <c r="N722" i="3"/>
  <c r="N726" i="3"/>
  <c r="N730" i="3"/>
  <c r="N734" i="3"/>
  <c r="N738" i="3"/>
  <c r="N742" i="3"/>
  <c r="N746" i="3"/>
  <c r="O746" i="3"/>
  <c r="N766" i="3"/>
  <c r="O766" i="3"/>
  <c r="N777" i="3"/>
  <c r="O777" i="3"/>
  <c r="O783" i="3"/>
  <c r="O785" i="3"/>
  <c r="N786" i="3"/>
  <c r="O786" i="3"/>
  <c r="N794" i="3"/>
  <c r="O794" i="3"/>
  <c r="O796" i="3"/>
  <c r="O798" i="3"/>
  <c r="O800" i="3"/>
  <c r="O802" i="3"/>
  <c r="N825" i="3"/>
  <c r="P825" i="3" s="1"/>
  <c r="Q825" i="3" s="1"/>
  <c r="O825" i="3"/>
  <c r="N836" i="3"/>
  <c r="O836" i="3"/>
  <c r="N844" i="3"/>
  <c r="O844" i="3"/>
  <c r="O848" i="3"/>
  <c r="O758" i="3"/>
  <c r="O760" i="3"/>
  <c r="O763" i="3"/>
  <c r="O770" i="3"/>
  <c r="O772" i="3"/>
  <c r="O774" i="3"/>
  <c r="N775" i="3"/>
  <c r="O775" i="3"/>
  <c r="N792" i="3"/>
  <c r="O792" i="3"/>
  <c r="N814" i="3"/>
  <c r="O814" i="3"/>
  <c r="O822" i="3"/>
  <c r="N823" i="3"/>
  <c r="O823" i="3"/>
  <c r="N842" i="3"/>
  <c r="O842" i="3"/>
  <c r="O853" i="3"/>
  <c r="N860" i="3"/>
  <c r="P860" i="3" s="1"/>
  <c r="Q860" i="3" s="1"/>
  <c r="O860" i="3"/>
  <c r="N781" i="3"/>
  <c r="P781" i="3" s="1"/>
  <c r="Q781" i="3" s="1"/>
  <c r="O781" i="3"/>
  <c r="N790" i="3"/>
  <c r="O790" i="3"/>
  <c r="N807" i="3"/>
  <c r="O807" i="3"/>
  <c r="N840" i="3"/>
  <c r="O840" i="3"/>
  <c r="N858" i="3"/>
  <c r="O858" i="3"/>
  <c r="N863" i="3"/>
  <c r="P863" i="3" s="1"/>
  <c r="Q863" i="3" s="1"/>
  <c r="O863" i="3"/>
  <c r="O875" i="3"/>
  <c r="O877" i="3"/>
  <c r="O879" i="3"/>
  <c r="O881" i="3"/>
  <c r="O883" i="3"/>
  <c r="O890" i="3"/>
  <c r="O892" i="3"/>
  <c r="O897" i="3"/>
  <c r="O902" i="3"/>
  <c r="O904" i="3"/>
  <c r="O919" i="3"/>
  <c r="O926" i="3"/>
  <c r="O928" i="3"/>
  <c r="O930" i="3"/>
  <c r="O932" i="3"/>
  <c r="O934" i="3"/>
  <c r="O941" i="3"/>
  <c r="O952" i="3"/>
  <c r="O958" i="3"/>
  <c r="O961" i="3"/>
  <c r="O969" i="3"/>
  <c r="O977" i="3"/>
  <c r="O981" i="3"/>
  <c r="O984" i="3"/>
  <c r="O986" i="3"/>
  <c r="O1000" i="3"/>
  <c r="N1000" i="3"/>
  <c r="O1005" i="3"/>
  <c r="N1007" i="3"/>
  <c r="O1020" i="3"/>
  <c r="O1027" i="3"/>
  <c r="N1027" i="3"/>
  <c r="O1032" i="3"/>
  <c r="N1034" i="3"/>
  <c r="O1082" i="3"/>
  <c r="O1004" i="3"/>
  <c r="N1004" i="3"/>
  <c r="O1031" i="3"/>
  <c r="N1031" i="3"/>
  <c r="O1105" i="3"/>
  <c r="N1105" i="3"/>
  <c r="P1105" i="3" s="1"/>
  <c r="Q1105" i="3" s="1"/>
  <c r="N991" i="3"/>
  <c r="O995" i="3"/>
  <c r="O1008" i="3"/>
  <c r="N1008" i="3"/>
  <c r="N1018" i="3"/>
  <c r="O1018" i="3"/>
  <c r="O1055" i="3"/>
  <c r="N944" i="3"/>
  <c r="P944" i="3" s="1"/>
  <c r="Q944" i="3" s="1"/>
  <c r="O950" i="3"/>
  <c r="N957" i="3"/>
  <c r="O959" i="3"/>
  <c r="O967" i="3"/>
  <c r="O975" i="3"/>
  <c r="N980" i="3"/>
  <c r="O982" i="3"/>
  <c r="N987" i="3"/>
  <c r="N989" i="3"/>
  <c r="O990" i="3"/>
  <c r="N1003" i="3"/>
  <c r="O1012" i="3"/>
  <c r="N1012" i="3"/>
  <c r="P1012" i="3" s="1"/>
  <c r="Q1012" i="3" s="1"/>
  <c r="O1023" i="3"/>
  <c r="N1023" i="3"/>
  <c r="N1030" i="3"/>
  <c r="N1036" i="3"/>
  <c r="N1038" i="3"/>
  <c r="O1059" i="3"/>
  <c r="N1070" i="3"/>
  <c r="N1074" i="3"/>
  <c r="N1078" i="3"/>
  <c r="N1095" i="3"/>
  <c r="N1096" i="3"/>
  <c r="N1097" i="3"/>
  <c r="N1098" i="3"/>
  <c r="N1099" i="3"/>
  <c r="N1100" i="3"/>
  <c r="N1101" i="3"/>
  <c r="N1102" i="3"/>
  <c r="N1103" i="3"/>
  <c r="N1104" i="3"/>
  <c r="N1171" i="3"/>
  <c r="N1172" i="3"/>
  <c r="N1173" i="3"/>
  <c r="N1174" i="3"/>
  <c r="N1175" i="3"/>
  <c r="N1176" i="3"/>
  <c r="N1184" i="3"/>
  <c r="N1190" i="3"/>
  <c r="O1192" i="3"/>
  <c r="N1192" i="3"/>
  <c r="O1207" i="3"/>
  <c r="N1207" i="3"/>
  <c r="N1215" i="3"/>
  <c r="P1215" i="3" s="1"/>
  <c r="Q1215" i="3" s="1"/>
  <c r="N1128" i="3"/>
  <c r="P1128" i="3" s="1"/>
  <c r="Q1128" i="3" s="1"/>
  <c r="O1214" i="3"/>
  <c r="N1035" i="3"/>
  <c r="N1039" i="3"/>
  <c r="N1043" i="3"/>
  <c r="N1047" i="3"/>
  <c r="P1047" i="3" s="1"/>
  <c r="Q1047" i="3" s="1"/>
  <c r="O1053" i="3"/>
  <c r="O1061" i="3"/>
  <c r="N1114" i="3"/>
  <c r="N1122" i="3"/>
  <c r="N1123" i="3"/>
  <c r="N1124" i="3"/>
  <c r="N1125" i="3"/>
  <c r="N1177" i="3"/>
  <c r="P1177" i="3" s="1"/>
  <c r="Q1177" i="3" s="1"/>
  <c r="N1188" i="3"/>
  <c r="N1205" i="3"/>
  <c r="O1218" i="3"/>
  <c r="N1218" i="3"/>
  <c r="P1218" i="3" s="1"/>
  <c r="Q1218" i="3" s="1"/>
  <c r="O1185" i="3"/>
  <c r="N1198" i="3"/>
  <c r="O1198" i="3"/>
  <c r="N1209" i="3"/>
  <c r="O1210" i="3"/>
  <c r="O1221" i="3"/>
  <c r="N1221" i="3"/>
  <c r="O1225" i="3"/>
  <c r="N1225" i="3"/>
  <c r="O1220" i="3"/>
  <c r="N1220" i="3"/>
  <c r="O1224" i="3"/>
  <c r="N1224" i="3"/>
  <c r="N1244" i="3"/>
  <c r="P1244" i="3" s="1"/>
  <c r="Q1244" i="3" s="1"/>
  <c r="O1252" i="3"/>
  <c r="N1252" i="3"/>
  <c r="O1268" i="3"/>
  <c r="N1268" i="3"/>
  <c r="O1275" i="3"/>
  <c r="N1275" i="3"/>
  <c r="N1228" i="3"/>
  <c r="N1232" i="3"/>
  <c r="N1236" i="3"/>
  <c r="N1240" i="3"/>
  <c r="O1253" i="3"/>
  <c r="O1256" i="3"/>
  <c r="N1256" i="3"/>
  <c r="O1269" i="3"/>
  <c r="N1229" i="3"/>
  <c r="N1233" i="3"/>
  <c r="N1237" i="3"/>
  <c r="N1241" i="3"/>
  <c r="N1250" i="3"/>
  <c r="O1257" i="3"/>
  <c r="O1260" i="3"/>
  <c r="N1260" i="3"/>
  <c r="O1264" i="3"/>
  <c r="N1264" i="3"/>
  <c r="N1273" i="3"/>
  <c r="P1273" i="3" s="1"/>
  <c r="Q1273" i="3" s="1"/>
  <c r="O1273" i="3"/>
  <c r="O1278" i="3"/>
  <c r="N1279" i="3"/>
  <c r="P1279" i="3" s="1"/>
  <c r="Q1279" i="3" s="1"/>
  <c r="N1284" i="3"/>
  <c r="O1288" i="3"/>
  <c r="O1296" i="3"/>
  <c r="N1300" i="3"/>
  <c r="N1304" i="3"/>
  <c r="O1309" i="3"/>
  <c r="O1317" i="3"/>
  <c r="O1325" i="3"/>
  <c r="O1329" i="3"/>
  <c r="N1330" i="3"/>
  <c r="P1330" i="3" s="1"/>
  <c r="Q1330" i="3" s="1"/>
  <c r="O1336" i="3"/>
  <c r="O1344" i="3"/>
  <c r="N1348" i="3"/>
  <c r="P1348" i="3" s="1"/>
  <c r="Q1348" i="3" s="1"/>
  <c r="O1348" i="3"/>
  <c r="O1375" i="3"/>
  <c r="N1375" i="3"/>
  <c r="N1350" i="3"/>
  <c r="O1350" i="3"/>
  <c r="O1367" i="3"/>
  <c r="N1367" i="3"/>
  <c r="O1383" i="3"/>
  <c r="N1383" i="3"/>
  <c r="N1272" i="3"/>
  <c r="O1274" i="3"/>
  <c r="O1283" i="3"/>
  <c r="O1294" i="3"/>
  <c r="N1299" i="3"/>
  <c r="N1303" i="3"/>
  <c r="O1307" i="3"/>
  <c r="O1315" i="3"/>
  <c r="O1323" i="3"/>
  <c r="O1334" i="3"/>
  <c r="O1342" i="3"/>
  <c r="O1354" i="3"/>
  <c r="N1390" i="3"/>
  <c r="O1390" i="3"/>
  <c r="N1414" i="3"/>
  <c r="O1414" i="3"/>
  <c r="N1432" i="3"/>
  <c r="O1432" i="3"/>
  <c r="O1373" i="3"/>
  <c r="N1373" i="3"/>
  <c r="O1381" i="3"/>
  <c r="N1381" i="3"/>
  <c r="O1389" i="3"/>
  <c r="N1389" i="3"/>
  <c r="N1397" i="3"/>
  <c r="O1397" i="3"/>
  <c r="N1425" i="3"/>
  <c r="O1425" i="3"/>
  <c r="O1371" i="3"/>
  <c r="N1371" i="3"/>
  <c r="O1379" i="3"/>
  <c r="N1379" i="3"/>
  <c r="O1387" i="3"/>
  <c r="N1387" i="3"/>
  <c r="O1400" i="3"/>
  <c r="N1400" i="3"/>
  <c r="O1404" i="3"/>
  <c r="N1404" i="3"/>
  <c r="O1408" i="3"/>
  <c r="N1408" i="3"/>
  <c r="O1412" i="3"/>
  <c r="N1412" i="3"/>
  <c r="O1369" i="3"/>
  <c r="N1369" i="3"/>
  <c r="O1377" i="3"/>
  <c r="N1377" i="3"/>
  <c r="O1385" i="3"/>
  <c r="N1385" i="3"/>
  <c r="O1395" i="3"/>
  <c r="N1395" i="3"/>
  <c r="N1396" i="3"/>
  <c r="P1396" i="3" s="1"/>
  <c r="Q1396" i="3" s="1"/>
  <c r="N1413" i="3"/>
  <c r="P1413" i="3" s="1"/>
  <c r="Q1413" i="3" s="1"/>
  <c r="N1423" i="3"/>
  <c r="O1423" i="3"/>
  <c r="N1427" i="3"/>
  <c r="O1427" i="3"/>
  <c r="O1416" i="3"/>
  <c r="O1418" i="3"/>
  <c r="O1420" i="3"/>
  <c r="N1481" i="3"/>
  <c r="O1481" i="3"/>
  <c r="N1485" i="3"/>
  <c r="O1485" i="3"/>
  <c r="O1438" i="3"/>
  <c r="N1445" i="3"/>
  <c r="P1445" i="3" s="1"/>
  <c r="Q1445" i="3" s="1"/>
  <c r="N1466" i="3"/>
  <c r="N1470" i="3"/>
  <c r="O1475" i="3"/>
  <c r="N1483" i="3"/>
  <c r="O1483" i="3"/>
  <c r="N1487" i="3"/>
  <c r="O1487" i="3"/>
  <c r="O1440" i="3"/>
  <c r="N1459" i="3"/>
  <c r="N1463" i="3"/>
  <c r="N1467" i="3"/>
  <c r="N1471" i="3"/>
  <c r="P1471" i="3" s="1"/>
  <c r="Q1471" i="3" s="1"/>
  <c r="O1477" i="3"/>
  <c r="O1479" i="3"/>
  <c r="O80" i="2"/>
  <c r="N80" i="2"/>
  <c r="O93" i="2"/>
  <c r="N93" i="2"/>
  <c r="O101" i="2"/>
  <c r="N101" i="2"/>
  <c r="D1489" i="2"/>
  <c r="O22" i="2"/>
  <c r="N22" i="2"/>
  <c r="O30" i="2"/>
  <c r="N30" i="2"/>
  <c r="O44" i="2"/>
  <c r="O45" i="2"/>
  <c r="N45" i="2"/>
  <c r="O53" i="2"/>
  <c r="N53" i="2"/>
  <c r="O78" i="2"/>
  <c r="N78" i="2"/>
  <c r="O86" i="2"/>
  <c r="N86" i="2"/>
  <c r="O99" i="2"/>
  <c r="N99" i="2"/>
  <c r="O125" i="2"/>
  <c r="N125" i="2"/>
  <c r="O133" i="2"/>
  <c r="N133" i="2"/>
  <c r="O154" i="2"/>
  <c r="N154" i="2"/>
  <c r="O176" i="2"/>
  <c r="N176" i="2"/>
  <c r="O187" i="2"/>
  <c r="N187" i="2"/>
  <c r="O195" i="2"/>
  <c r="N195" i="2"/>
  <c r="O203" i="2"/>
  <c r="N203" i="2"/>
  <c r="O207" i="2"/>
  <c r="O208" i="2"/>
  <c r="N208" i="2"/>
  <c r="O216" i="2"/>
  <c r="N216" i="2"/>
  <c r="O218" i="2"/>
  <c r="O219" i="2"/>
  <c r="N219" i="2"/>
  <c r="O254" i="2"/>
  <c r="N254" i="2"/>
  <c r="O262" i="2"/>
  <c r="N262" i="2"/>
  <c r="P262" i="2" s="1"/>
  <c r="Q262" i="2" s="1"/>
  <c r="O273" i="2"/>
  <c r="N273" i="2"/>
  <c r="P273" i="2" s="1"/>
  <c r="Q273" i="2" s="1"/>
  <c r="O278" i="2"/>
  <c r="N278" i="2"/>
  <c r="O286" i="2"/>
  <c r="N286" i="2"/>
  <c r="O297" i="2"/>
  <c r="N297" i="2"/>
  <c r="O305" i="2"/>
  <c r="N305" i="2"/>
  <c r="O313" i="2"/>
  <c r="N313" i="2"/>
  <c r="N2" i="2"/>
  <c r="N10" i="2"/>
  <c r="N14" i="2"/>
  <c r="O20" i="2"/>
  <c r="N20" i="2"/>
  <c r="O38" i="2"/>
  <c r="O42" i="2"/>
  <c r="O76" i="2"/>
  <c r="N76" i="2"/>
  <c r="O84" i="2"/>
  <c r="N84" i="2"/>
  <c r="O97" i="2"/>
  <c r="N97" i="2"/>
  <c r="O171" i="2"/>
  <c r="N171" i="2"/>
  <c r="P171" i="2" s="1"/>
  <c r="Q171" i="2" s="1"/>
  <c r="O174" i="2"/>
  <c r="N174" i="2"/>
  <c r="O182" i="2"/>
  <c r="N182" i="2"/>
  <c r="P182" i="2" s="1"/>
  <c r="Q182" i="2" s="1"/>
  <c r="O185" i="2"/>
  <c r="N185" i="2"/>
  <c r="O193" i="2"/>
  <c r="N193" i="2"/>
  <c r="O201" i="2"/>
  <c r="N201" i="2"/>
  <c r="O214" i="2"/>
  <c r="N214" i="2"/>
  <c r="O260" i="2"/>
  <c r="N260" i="2"/>
  <c r="O271" i="2"/>
  <c r="N271" i="2"/>
  <c r="O276" i="2"/>
  <c r="N276" i="2"/>
  <c r="O284" i="2"/>
  <c r="N284" i="2"/>
  <c r="O292" i="2"/>
  <c r="N292" i="2"/>
  <c r="O303" i="2"/>
  <c r="N303" i="2"/>
  <c r="O311" i="2"/>
  <c r="N311" i="2"/>
  <c r="N6" i="2"/>
  <c r="O28" i="2"/>
  <c r="N28" i="2"/>
  <c r="O34" i="2"/>
  <c r="O36" i="2"/>
  <c r="O40" i="2"/>
  <c r="O51" i="2"/>
  <c r="N51" i="2"/>
  <c r="O59" i="2"/>
  <c r="N59" i="2"/>
  <c r="P59" i="2" s="1"/>
  <c r="Q59" i="2" s="1"/>
  <c r="O116" i="2"/>
  <c r="N116" i="2"/>
  <c r="P116" i="2" s="1"/>
  <c r="Q116" i="2" s="1"/>
  <c r="O123" i="2"/>
  <c r="N123" i="2"/>
  <c r="O131" i="2"/>
  <c r="N131" i="2"/>
  <c r="O152" i="2"/>
  <c r="N152" i="2"/>
  <c r="O26" i="2"/>
  <c r="N26" i="2"/>
  <c r="O49" i="2"/>
  <c r="N49" i="2"/>
  <c r="O57" i="2"/>
  <c r="N57" i="2"/>
  <c r="O73" i="2"/>
  <c r="O74" i="2"/>
  <c r="N74" i="2"/>
  <c r="O82" i="2"/>
  <c r="N82" i="2"/>
  <c r="O95" i="2"/>
  <c r="N95" i="2"/>
  <c r="O114" i="2"/>
  <c r="N114" i="2"/>
  <c r="O129" i="2"/>
  <c r="N129" i="2"/>
  <c r="O150" i="2"/>
  <c r="N150" i="2"/>
  <c r="O158" i="2"/>
  <c r="N158" i="2"/>
  <c r="O168" i="2"/>
  <c r="O169" i="2"/>
  <c r="N169" i="2"/>
  <c r="O180" i="2"/>
  <c r="N180" i="2"/>
  <c r="O191" i="2"/>
  <c r="N191" i="2"/>
  <c r="O199" i="2"/>
  <c r="N199" i="2"/>
  <c r="O212" i="2"/>
  <c r="N212" i="2"/>
  <c r="O258" i="2"/>
  <c r="N258" i="2"/>
  <c r="O264" i="2"/>
  <c r="O266" i="2"/>
  <c r="O268" i="2"/>
  <c r="O282" i="2"/>
  <c r="N282" i="2"/>
  <c r="O290" i="2"/>
  <c r="N290" i="2"/>
  <c r="O294" i="2"/>
  <c r="O301" i="2"/>
  <c r="N301" i="2"/>
  <c r="O309" i="2"/>
  <c r="N309" i="2"/>
  <c r="O24" i="2"/>
  <c r="N24" i="2"/>
  <c r="O32" i="2"/>
  <c r="N32" i="2"/>
  <c r="P32" i="2" s="1"/>
  <c r="Q32" i="2" s="1"/>
  <c r="O47" i="2"/>
  <c r="N47" i="2"/>
  <c r="O55" i="2"/>
  <c r="N55" i="2"/>
  <c r="O88" i="2"/>
  <c r="N88" i="2"/>
  <c r="O127" i="2"/>
  <c r="N127" i="2"/>
  <c r="O148" i="2"/>
  <c r="N148" i="2"/>
  <c r="O156" i="2"/>
  <c r="N156" i="2"/>
  <c r="O160" i="2"/>
  <c r="O162" i="2"/>
  <c r="O164" i="2"/>
  <c r="O166" i="2"/>
  <c r="O178" i="2"/>
  <c r="N178" i="2"/>
  <c r="O189" i="2"/>
  <c r="N189" i="2"/>
  <c r="O197" i="2"/>
  <c r="N197" i="2"/>
  <c r="O210" i="2"/>
  <c r="N210" i="2"/>
  <c r="O256" i="2"/>
  <c r="N256" i="2"/>
  <c r="O280" i="2"/>
  <c r="N280" i="2"/>
  <c r="O288" i="2"/>
  <c r="N288" i="2"/>
  <c r="O299" i="2"/>
  <c r="N299" i="2"/>
  <c r="O307" i="2"/>
  <c r="N307" i="2"/>
  <c r="O426" i="2"/>
  <c r="N426" i="2"/>
  <c r="P426" i="2" s="1"/>
  <c r="Q426" i="2" s="1"/>
  <c r="O432" i="2"/>
  <c r="N432" i="2"/>
  <c r="P432" i="2" s="1"/>
  <c r="Q432" i="2" s="1"/>
  <c r="O493" i="2"/>
  <c r="N493" i="2"/>
  <c r="P493" i="2" s="1"/>
  <c r="Q493" i="2" s="1"/>
  <c r="O512" i="2"/>
  <c r="N512" i="2"/>
  <c r="O518" i="2"/>
  <c r="N518" i="2"/>
  <c r="P518" i="2" s="1"/>
  <c r="Q518" i="2" s="1"/>
  <c r="O521" i="2"/>
  <c r="N521" i="2"/>
  <c r="O530" i="2"/>
  <c r="N530" i="2"/>
  <c r="P530" i="2" s="1"/>
  <c r="Q530" i="2" s="1"/>
  <c r="O548" i="2"/>
  <c r="N548" i="2"/>
  <c r="P548" i="2" s="1"/>
  <c r="Q548" i="2" s="1"/>
  <c r="O567" i="2"/>
  <c r="N567" i="2"/>
  <c r="P567" i="2" s="1"/>
  <c r="Q567" i="2" s="1"/>
  <c r="O580" i="2"/>
  <c r="N580" i="2"/>
  <c r="P580" i="2" s="1"/>
  <c r="Q580" i="2" s="1"/>
  <c r="O582" i="2"/>
  <c r="N582" i="2"/>
  <c r="P582" i="2" s="1"/>
  <c r="Q582" i="2" s="1"/>
  <c r="N583" i="2"/>
  <c r="P583" i="2" s="1"/>
  <c r="Q583" i="2" s="1"/>
  <c r="O583" i="2"/>
  <c r="N626" i="2"/>
  <c r="O626" i="2"/>
  <c r="O639" i="2"/>
  <c r="N639" i="2"/>
  <c r="P639" i="2" s="1"/>
  <c r="Q639" i="2" s="1"/>
  <c r="N315" i="2"/>
  <c r="N317" i="2"/>
  <c r="N319" i="2"/>
  <c r="N321" i="2"/>
  <c r="N323" i="2"/>
  <c r="N325" i="2"/>
  <c r="N327" i="2"/>
  <c r="N329" i="2"/>
  <c r="N331" i="2"/>
  <c r="N333" i="2"/>
  <c r="N335" i="2"/>
  <c r="N337" i="2"/>
  <c r="P337" i="2" s="1"/>
  <c r="Q337" i="2" s="1"/>
  <c r="N351" i="2"/>
  <c r="N352" i="2"/>
  <c r="P352" i="2" s="1"/>
  <c r="Q352" i="2" s="1"/>
  <c r="O353" i="2"/>
  <c r="O361" i="2"/>
  <c r="O377" i="2"/>
  <c r="N384" i="2"/>
  <c r="O388" i="2"/>
  <c r="N394" i="2"/>
  <c r="N397" i="2"/>
  <c r="P397" i="2" s="1"/>
  <c r="Q397" i="2" s="1"/>
  <c r="O398" i="2"/>
  <c r="O410" i="2"/>
  <c r="N413" i="2"/>
  <c r="P413" i="2" s="1"/>
  <c r="Q413" i="2" s="1"/>
  <c r="O414" i="2"/>
  <c r="N417" i="2"/>
  <c r="P417" i="2" s="1"/>
  <c r="Q417" i="2" s="1"/>
  <c r="O418" i="2"/>
  <c r="O429" i="2"/>
  <c r="O430" i="2"/>
  <c r="N430" i="2"/>
  <c r="O435" i="2"/>
  <c r="O436" i="2"/>
  <c r="N436" i="2"/>
  <c r="P436" i="2" s="1"/>
  <c r="Q436" i="2" s="1"/>
  <c r="O448" i="2"/>
  <c r="O450" i="2"/>
  <c r="O453" i="2"/>
  <c r="O455" i="2"/>
  <c r="O457" i="2"/>
  <c r="O459" i="2"/>
  <c r="O461" i="2"/>
  <c r="O479" i="2"/>
  <c r="N479" i="2"/>
  <c r="P479" i="2" s="1"/>
  <c r="Q479" i="2" s="1"/>
  <c r="O496" i="2"/>
  <c r="O497" i="2"/>
  <c r="N497" i="2"/>
  <c r="P497" i="2" s="1"/>
  <c r="Q497" i="2" s="1"/>
  <c r="O523" i="2"/>
  <c r="O533" i="2"/>
  <c r="O534" i="2"/>
  <c r="N534" i="2"/>
  <c r="P534" i="2" s="1"/>
  <c r="Q534" i="2" s="1"/>
  <c r="O551" i="2"/>
  <c r="O552" i="2"/>
  <c r="N552" i="2"/>
  <c r="P552" i="2" s="1"/>
  <c r="Q552" i="2" s="1"/>
  <c r="O570" i="2"/>
  <c r="O571" i="2"/>
  <c r="N571" i="2"/>
  <c r="P571" i="2" s="1"/>
  <c r="Q571" i="2" s="1"/>
  <c r="N579" i="2"/>
  <c r="P579" i="2" s="1"/>
  <c r="Q579" i="2" s="1"/>
  <c r="O579" i="2"/>
  <c r="N599" i="2"/>
  <c r="P599" i="2" s="1"/>
  <c r="Q599" i="2" s="1"/>
  <c r="N604" i="2"/>
  <c r="P604" i="2" s="1"/>
  <c r="Q604" i="2" s="1"/>
  <c r="O604" i="2"/>
  <c r="N608" i="2"/>
  <c r="O608" i="2"/>
  <c r="N612" i="2"/>
  <c r="O612" i="2"/>
  <c r="O616" i="2"/>
  <c r="N616" i="2"/>
  <c r="P616" i="2" s="1"/>
  <c r="Q616" i="2" s="1"/>
  <c r="N621" i="2"/>
  <c r="O621" i="2"/>
  <c r="O635" i="2"/>
  <c r="N635" i="2"/>
  <c r="N339" i="2"/>
  <c r="N341" i="2"/>
  <c r="N344" i="2"/>
  <c r="N346" i="2"/>
  <c r="N348" i="2"/>
  <c r="O355" i="2"/>
  <c r="N362" i="2"/>
  <c r="O364" i="2"/>
  <c r="O371" i="2"/>
  <c r="O379" i="2"/>
  <c r="N385" i="2"/>
  <c r="O390" i="2"/>
  <c r="N395" i="2"/>
  <c r="P395" i="2" s="1"/>
  <c r="Q395" i="2" s="1"/>
  <c r="O407" i="2"/>
  <c r="N411" i="2"/>
  <c r="P411" i="2" s="1"/>
  <c r="Q411" i="2" s="1"/>
  <c r="N415" i="2"/>
  <c r="P415" i="2" s="1"/>
  <c r="Q415" i="2" s="1"/>
  <c r="N419" i="2"/>
  <c r="P419" i="2" s="1"/>
  <c r="Q419" i="2" s="1"/>
  <c r="O439" i="2"/>
  <c r="N439" i="2"/>
  <c r="P439" i="2" s="1"/>
  <c r="Q439" i="2" s="1"/>
  <c r="O466" i="2"/>
  <c r="N466" i="2"/>
  <c r="O469" i="2"/>
  <c r="N469" i="2"/>
  <c r="P469" i="2" s="1"/>
  <c r="Q469" i="2" s="1"/>
  <c r="O472" i="2"/>
  <c r="N472" i="2"/>
  <c r="P472" i="2" s="1"/>
  <c r="Q472" i="2" s="1"/>
  <c r="O477" i="2"/>
  <c r="N477" i="2"/>
  <c r="O485" i="2"/>
  <c r="N485" i="2"/>
  <c r="P485" i="2" s="1"/>
  <c r="Q485" i="2" s="1"/>
  <c r="O501" i="2"/>
  <c r="N501" i="2"/>
  <c r="P501" i="2" s="1"/>
  <c r="Q501" i="2" s="1"/>
  <c r="O537" i="2"/>
  <c r="N537" i="2"/>
  <c r="P537" i="2" s="1"/>
  <c r="Q537" i="2" s="1"/>
  <c r="O556" i="2"/>
  <c r="N556" i="2"/>
  <c r="P556" i="2" s="1"/>
  <c r="Q556" i="2" s="1"/>
  <c r="O574" i="2"/>
  <c r="N574" i="2"/>
  <c r="P574" i="2" s="1"/>
  <c r="Q574" i="2" s="1"/>
  <c r="N589" i="2"/>
  <c r="P589" i="2" s="1"/>
  <c r="Q589" i="2" s="1"/>
  <c r="O589" i="2"/>
  <c r="O593" i="2"/>
  <c r="N593" i="2"/>
  <c r="P593" i="2" s="1"/>
  <c r="Q593" i="2" s="1"/>
  <c r="O631" i="2"/>
  <c r="N631" i="2"/>
  <c r="O422" i="2"/>
  <c r="N422" i="2"/>
  <c r="P422" i="2" s="1"/>
  <c r="Q422" i="2" s="1"/>
  <c r="O446" i="2"/>
  <c r="N446" i="2"/>
  <c r="P446" i="2" s="1"/>
  <c r="Q446" i="2" s="1"/>
  <c r="O464" i="2"/>
  <c r="N464" i="2"/>
  <c r="O489" i="2"/>
  <c r="N489" i="2"/>
  <c r="P489" i="2" s="1"/>
  <c r="Q489" i="2" s="1"/>
  <c r="O508" i="2"/>
  <c r="N508" i="2"/>
  <c r="P508" i="2" s="1"/>
  <c r="Q508" i="2" s="1"/>
  <c r="O514" i="2"/>
  <c r="N514" i="2"/>
  <c r="P514" i="2" s="1"/>
  <c r="Q514" i="2" s="1"/>
  <c r="O526" i="2"/>
  <c r="N526" i="2"/>
  <c r="P526" i="2" s="1"/>
  <c r="Q526" i="2" s="1"/>
  <c r="O544" i="2"/>
  <c r="N544" i="2"/>
  <c r="P544" i="2" s="1"/>
  <c r="Q544" i="2" s="1"/>
  <c r="O560" i="2"/>
  <c r="N560" i="2"/>
  <c r="O563" i="2"/>
  <c r="N563" i="2"/>
  <c r="P563" i="2" s="1"/>
  <c r="Q563" i="2" s="1"/>
  <c r="O584" i="2"/>
  <c r="N584" i="2"/>
  <c r="P584" i="2" s="1"/>
  <c r="Q584" i="2" s="1"/>
  <c r="O586" i="2"/>
  <c r="N586" i="2"/>
  <c r="P586" i="2" s="1"/>
  <c r="Q586" i="2" s="1"/>
  <c r="N587" i="2"/>
  <c r="O587" i="2"/>
  <c r="N592" i="2"/>
  <c r="P592" i="2" s="1"/>
  <c r="Q592" i="2" s="1"/>
  <c r="O592" i="2"/>
  <c r="N645" i="2"/>
  <c r="O645" i="2"/>
  <c r="O659" i="2"/>
  <c r="N712" i="2"/>
  <c r="P712" i="2" s="1"/>
  <c r="Q712" i="2" s="1"/>
  <c r="O602" i="2"/>
  <c r="N607" i="2"/>
  <c r="N611" i="2"/>
  <c r="N615" i="2"/>
  <c r="O617" i="2"/>
  <c r="N620" i="2"/>
  <c r="O624" i="2"/>
  <c r="N630" i="2"/>
  <c r="N634" i="2"/>
  <c r="N638" i="2"/>
  <c r="O643" i="2"/>
  <c r="O651" i="2"/>
  <c r="N658" i="2"/>
  <c r="O662" i="2"/>
  <c r="O670" i="2"/>
  <c r="N674" i="2"/>
  <c r="N678" i="2"/>
  <c r="N682" i="2"/>
  <c r="O687" i="2"/>
  <c r="N691" i="2"/>
  <c r="O705" i="2"/>
  <c r="N710" i="2"/>
  <c r="N711" i="2"/>
  <c r="N719" i="2"/>
  <c r="P719" i="2" s="1"/>
  <c r="Q719" i="2" s="1"/>
  <c r="O653" i="2"/>
  <c r="O664" i="2"/>
  <c r="O672" i="2"/>
  <c r="N675" i="2"/>
  <c r="N679" i="2"/>
  <c r="N683" i="2"/>
  <c r="P683" i="2" s="1"/>
  <c r="Q683" i="2" s="1"/>
  <c r="O689" i="2"/>
  <c r="N692" i="2"/>
  <c r="P692" i="2" s="1"/>
  <c r="Q692" i="2" s="1"/>
  <c r="O699" i="2"/>
  <c r="O707" i="2"/>
  <c r="N718" i="2"/>
  <c r="N840" i="2"/>
  <c r="O840" i="2"/>
  <c r="O850" i="2"/>
  <c r="N850" i="2"/>
  <c r="P850" i="2" s="1"/>
  <c r="Q850" i="2" s="1"/>
  <c r="N851" i="2"/>
  <c r="P851" i="2" s="1"/>
  <c r="Q851" i="2" s="1"/>
  <c r="O851" i="2"/>
  <c r="O773" i="2"/>
  <c r="N776" i="2"/>
  <c r="N780" i="2"/>
  <c r="N781" i="2"/>
  <c r="P781" i="2" s="1"/>
  <c r="Q781" i="2" s="1"/>
  <c r="O782" i="2"/>
  <c r="O799" i="2"/>
  <c r="O819" i="2"/>
  <c r="O824" i="2"/>
  <c r="N824" i="2"/>
  <c r="O826" i="2"/>
  <c r="N826" i="2"/>
  <c r="O830" i="2"/>
  <c r="N830" i="2"/>
  <c r="O834" i="2"/>
  <c r="N834" i="2"/>
  <c r="P834" i="2" s="1"/>
  <c r="Q834" i="2" s="1"/>
  <c r="O849" i="2"/>
  <c r="N849" i="2"/>
  <c r="N749" i="2"/>
  <c r="N751" i="2"/>
  <c r="N753" i="2"/>
  <c r="N755" i="2"/>
  <c r="N757" i="2"/>
  <c r="N759" i="2"/>
  <c r="N761" i="2"/>
  <c r="P761" i="2" s="1"/>
  <c r="Q761" i="2" s="1"/>
  <c r="N764" i="2"/>
  <c r="P764" i="2" s="1"/>
  <c r="Q764" i="2" s="1"/>
  <c r="N769" i="2"/>
  <c r="N777" i="2"/>
  <c r="O784" i="2"/>
  <c r="N787" i="2"/>
  <c r="N791" i="2"/>
  <c r="N795" i="2"/>
  <c r="P795" i="2" s="1"/>
  <c r="Q795" i="2" s="1"/>
  <c r="O801" i="2"/>
  <c r="N806" i="2"/>
  <c r="O810" i="2"/>
  <c r="N815" i="2"/>
  <c r="P815" i="2" s="1"/>
  <c r="Q815" i="2" s="1"/>
  <c r="O821" i="2"/>
  <c r="N825" i="2"/>
  <c r="P825" i="2" s="1"/>
  <c r="Q825" i="2" s="1"/>
  <c r="O825" i="2"/>
  <c r="O829" i="2"/>
  <c r="N829" i="2"/>
  <c r="O833" i="2"/>
  <c r="N833" i="2"/>
  <c r="N838" i="2"/>
  <c r="O838" i="2"/>
  <c r="O861" i="2"/>
  <c r="N861" i="2"/>
  <c r="P861" i="2" s="1"/>
  <c r="Q861" i="2" s="1"/>
  <c r="O866" i="2"/>
  <c r="N866" i="2"/>
  <c r="O870" i="2"/>
  <c r="N870" i="2"/>
  <c r="P870" i="2" s="1"/>
  <c r="Q870" i="2" s="1"/>
  <c r="N846" i="2"/>
  <c r="O846" i="2"/>
  <c r="O852" i="2"/>
  <c r="N852" i="2"/>
  <c r="N856" i="2"/>
  <c r="O856" i="2"/>
  <c r="O865" i="2"/>
  <c r="N865" i="2"/>
  <c r="O869" i="2"/>
  <c r="N869" i="2"/>
  <c r="O879" i="2"/>
  <c r="N888" i="2"/>
  <c r="P888" i="2" s="1"/>
  <c r="Q888" i="2" s="1"/>
  <c r="N900" i="2"/>
  <c r="P900" i="2" s="1"/>
  <c r="Q900" i="2" s="1"/>
  <c r="N908" i="2"/>
  <c r="N912" i="2"/>
  <c r="N916" i="2"/>
  <c r="N920" i="2"/>
  <c r="N924" i="2"/>
  <c r="N925" i="2"/>
  <c r="P925" i="2" s="1"/>
  <c r="Q925" i="2" s="1"/>
  <c r="O926" i="2"/>
  <c r="O934" i="2"/>
  <c r="N937" i="2"/>
  <c r="N941" i="2"/>
  <c r="P941" i="2" s="1"/>
  <c r="Q941" i="2" s="1"/>
  <c r="N948" i="2"/>
  <c r="N952" i="2"/>
  <c r="N956" i="2"/>
  <c r="P956" i="2" s="1"/>
  <c r="Q956" i="2" s="1"/>
  <c r="N960" i="2"/>
  <c r="N964" i="2"/>
  <c r="N968" i="2"/>
  <c r="N972" i="2"/>
  <c r="N976" i="2"/>
  <c r="O981" i="2"/>
  <c r="O985" i="2"/>
  <c r="O988" i="2"/>
  <c r="N997" i="2"/>
  <c r="O1001" i="2"/>
  <c r="N1011" i="2"/>
  <c r="O1011" i="2"/>
  <c r="O881" i="2"/>
  <c r="O897" i="2"/>
  <c r="N909" i="2"/>
  <c r="N913" i="2"/>
  <c r="N917" i="2"/>
  <c r="P917" i="2" s="1"/>
  <c r="Q917" i="2" s="1"/>
  <c r="O928" i="2"/>
  <c r="N949" i="2"/>
  <c r="N953" i="2"/>
  <c r="N961" i="2"/>
  <c r="N965" i="2"/>
  <c r="N969" i="2"/>
  <c r="N973" i="2"/>
  <c r="N977" i="2"/>
  <c r="P977" i="2" s="1"/>
  <c r="Q977" i="2" s="1"/>
  <c r="N982" i="2"/>
  <c r="O990" i="2"/>
  <c r="O1003" i="2"/>
  <c r="O1014" i="2"/>
  <c r="N1014" i="2"/>
  <c r="N1009" i="2"/>
  <c r="O1009" i="2"/>
  <c r="O1013" i="2"/>
  <c r="N1013" i="2"/>
  <c r="O1017" i="2"/>
  <c r="N1017" i="2"/>
  <c r="N1028" i="2"/>
  <c r="O1028" i="2"/>
  <c r="N1036" i="2"/>
  <c r="O1036" i="2"/>
  <c r="O1068" i="2"/>
  <c r="O1069" i="2"/>
  <c r="N1069" i="2"/>
  <c r="O1077" i="2"/>
  <c r="N1077" i="2"/>
  <c r="O1095" i="2"/>
  <c r="N1095" i="2"/>
  <c r="O1103" i="2"/>
  <c r="N1103" i="2"/>
  <c r="O1114" i="2"/>
  <c r="N1114" i="2"/>
  <c r="O1139" i="2"/>
  <c r="N1139" i="2"/>
  <c r="O1147" i="2"/>
  <c r="N1147" i="2"/>
  <c r="O1044" i="2"/>
  <c r="N1048" i="2"/>
  <c r="O1052" i="2"/>
  <c r="O1054" i="2"/>
  <c r="O1056" i="2"/>
  <c r="O1058" i="2"/>
  <c r="O1060" i="2"/>
  <c r="O1062" i="2"/>
  <c r="O1064" i="2"/>
  <c r="O1066" i="2"/>
  <c r="O1075" i="2"/>
  <c r="N1075" i="2"/>
  <c r="O1101" i="2"/>
  <c r="N1101" i="2"/>
  <c r="O1137" i="2"/>
  <c r="N1137" i="2"/>
  <c r="O1145" i="2"/>
  <c r="N1145" i="2"/>
  <c r="O1151" i="2"/>
  <c r="N1151" i="2"/>
  <c r="O1155" i="2"/>
  <c r="N1155" i="2"/>
  <c r="O1159" i="2"/>
  <c r="N1159" i="2"/>
  <c r="N1018" i="2"/>
  <c r="O1022" i="2"/>
  <c r="O1030" i="2"/>
  <c r="O1038" i="2"/>
  <c r="O1046" i="2"/>
  <c r="N1049" i="2"/>
  <c r="O1073" i="2"/>
  <c r="N1073" i="2"/>
  <c r="O1099" i="2"/>
  <c r="N1099" i="2"/>
  <c r="O1125" i="2"/>
  <c r="N1125" i="2"/>
  <c r="O1127" i="2"/>
  <c r="O1128" i="2"/>
  <c r="N1128" i="2"/>
  <c r="P1128" i="2" s="1"/>
  <c r="Q1128" i="2" s="1"/>
  <c r="O1135" i="2"/>
  <c r="N1135" i="2"/>
  <c r="O1143" i="2"/>
  <c r="N1143" i="2"/>
  <c r="O1071" i="2"/>
  <c r="N1071" i="2"/>
  <c r="O1079" i="2"/>
  <c r="N1079" i="2"/>
  <c r="O1084" i="2"/>
  <c r="N1084" i="2"/>
  <c r="P1084" i="2" s="1"/>
  <c r="Q1084" i="2" s="1"/>
  <c r="O1097" i="2"/>
  <c r="N1097" i="2"/>
  <c r="O1105" i="2"/>
  <c r="N1105" i="2"/>
  <c r="P1105" i="2" s="1"/>
  <c r="Q1105" i="2" s="1"/>
  <c r="O1123" i="2"/>
  <c r="N1123" i="2"/>
  <c r="O1141" i="2"/>
  <c r="N1141" i="2"/>
  <c r="O1149" i="2"/>
  <c r="N1149" i="2"/>
  <c r="O1153" i="2"/>
  <c r="N1153" i="2"/>
  <c r="O1157" i="2"/>
  <c r="N1157" i="2"/>
  <c r="O1161" i="2"/>
  <c r="N1161" i="2"/>
  <c r="O1200" i="2"/>
  <c r="N1203" i="2"/>
  <c r="O1218" i="2"/>
  <c r="N1218" i="2"/>
  <c r="P1218" i="2" s="1"/>
  <c r="Q1218" i="2" s="1"/>
  <c r="N1227" i="2"/>
  <c r="N1231" i="2"/>
  <c r="N1235" i="2"/>
  <c r="N1239" i="2"/>
  <c r="N1243" i="2"/>
  <c r="N1163" i="2"/>
  <c r="N1165" i="2"/>
  <c r="N1167" i="2"/>
  <c r="N1172" i="2"/>
  <c r="N1174" i="2"/>
  <c r="N1176" i="2"/>
  <c r="O1185" i="2"/>
  <c r="N1189" i="2"/>
  <c r="N1193" i="2"/>
  <c r="O1202" i="2"/>
  <c r="N1225" i="2"/>
  <c r="N1186" i="2"/>
  <c r="N1190" i="2"/>
  <c r="N1194" i="2"/>
  <c r="O1196" i="2"/>
  <c r="N1213" i="2"/>
  <c r="O1214" i="2"/>
  <c r="N1215" i="2"/>
  <c r="P1215" i="2" s="1"/>
  <c r="Q1215" i="2" s="1"/>
  <c r="O1217" i="2"/>
  <c r="N1223" i="2"/>
  <c r="O1224" i="2"/>
  <c r="N1198" i="2"/>
  <c r="O1198" i="2"/>
  <c r="N1249" i="2"/>
  <c r="O1249" i="2"/>
  <c r="N1265" i="2"/>
  <c r="O1265" i="2"/>
  <c r="O1289" i="2"/>
  <c r="N1289" i="2"/>
  <c r="O1293" i="2"/>
  <c r="N1293" i="2"/>
  <c r="O1312" i="2"/>
  <c r="N1312" i="2"/>
  <c r="O1314" i="2"/>
  <c r="N1314" i="2"/>
  <c r="O1255" i="2"/>
  <c r="O1307" i="2"/>
  <c r="N1307" i="2"/>
  <c r="N1257" i="2"/>
  <c r="O1257" i="2"/>
  <c r="O1274" i="2"/>
  <c r="N1274" i="2"/>
  <c r="P1274" i="2" s="1"/>
  <c r="Q1274" i="2" s="1"/>
  <c r="N1304" i="2"/>
  <c r="O1304" i="2"/>
  <c r="N1345" i="2"/>
  <c r="O1345" i="2"/>
  <c r="O1282" i="2"/>
  <c r="N1282" i="2"/>
  <c r="O1313" i="2"/>
  <c r="N1313" i="2"/>
  <c r="N1337" i="2"/>
  <c r="O1337" i="2"/>
  <c r="O1366" i="2"/>
  <c r="N1366" i="2"/>
  <c r="P1366" i="2" s="1"/>
  <c r="Q1366" i="2" s="1"/>
  <c r="N1370" i="2"/>
  <c r="O1370" i="2"/>
  <c r="O1273" i="2"/>
  <c r="O1278" i="2"/>
  <c r="N1281" i="2"/>
  <c r="O1285" i="2"/>
  <c r="N1288" i="2"/>
  <c r="N1292" i="2"/>
  <c r="N1296" i="2"/>
  <c r="P1296" i="2" s="1"/>
  <c r="Q1296" i="2" s="1"/>
  <c r="O1302" i="2"/>
  <c r="O1317" i="2"/>
  <c r="N1317" i="2"/>
  <c r="N1324" i="2"/>
  <c r="O1336" i="2"/>
  <c r="N1336" i="2"/>
  <c r="O1344" i="2"/>
  <c r="N1344" i="2"/>
  <c r="O1358" i="2"/>
  <c r="N1358" i="2"/>
  <c r="O1321" i="2"/>
  <c r="N1321" i="2"/>
  <c r="O1350" i="2"/>
  <c r="N1350" i="2"/>
  <c r="O1360" i="2"/>
  <c r="N1360" i="2"/>
  <c r="N1368" i="2"/>
  <c r="O1368" i="2"/>
  <c r="N1372" i="2"/>
  <c r="O1372" i="2"/>
  <c r="O1325" i="2"/>
  <c r="N1325" i="2"/>
  <c r="N1329" i="2"/>
  <c r="O1329" i="2"/>
  <c r="O1332" i="2"/>
  <c r="N1332" i="2"/>
  <c r="O1340" i="2"/>
  <c r="N1340" i="2"/>
  <c r="O1348" i="2"/>
  <c r="N1348" i="2"/>
  <c r="P1348" i="2" s="1"/>
  <c r="Q1348" i="2" s="1"/>
  <c r="O1352" i="2"/>
  <c r="N1352" i="2"/>
  <c r="O1354" i="2"/>
  <c r="N1354" i="2"/>
  <c r="O1362" i="2"/>
  <c r="N1362" i="2"/>
  <c r="O1374" i="2"/>
  <c r="O1376" i="2"/>
  <c r="O1378" i="2"/>
  <c r="O1380" i="2"/>
  <c r="O1382" i="2"/>
  <c r="O1384" i="2"/>
  <c r="O1386" i="2"/>
  <c r="O1388" i="2"/>
  <c r="O1390" i="2"/>
  <c r="O1392" i="2"/>
  <c r="O1397" i="2"/>
  <c r="O1404" i="2"/>
  <c r="N1404" i="2"/>
  <c r="O1402" i="2"/>
  <c r="N1402" i="2"/>
  <c r="O1400" i="2"/>
  <c r="N1400" i="2"/>
  <c r="O1407" i="2"/>
  <c r="N1407" i="2"/>
  <c r="O1411" i="2"/>
  <c r="N1411" i="2"/>
  <c r="N1415" i="2"/>
  <c r="O1415" i="2"/>
  <c r="O1356" i="2"/>
  <c r="N1356" i="2"/>
  <c r="O1364" i="2"/>
  <c r="N1364" i="2"/>
  <c r="O1394" i="2"/>
  <c r="O1395" i="2"/>
  <c r="N1395" i="2"/>
  <c r="O1406" i="2"/>
  <c r="N1406" i="2"/>
  <c r="O1410" i="2"/>
  <c r="N1410" i="2"/>
  <c r="O1459" i="2"/>
  <c r="N1459" i="2"/>
  <c r="O1421" i="2"/>
  <c r="N1425" i="2"/>
  <c r="N1430" i="2"/>
  <c r="P1430" i="2" s="1"/>
  <c r="Q1430" i="2" s="1"/>
  <c r="O1432" i="2"/>
  <c r="O1440" i="2"/>
  <c r="N1452" i="2"/>
  <c r="O1454" i="2"/>
  <c r="N1422" i="2"/>
  <c r="N1426" i="2"/>
  <c r="O1467" i="2"/>
  <c r="N1467" i="2"/>
  <c r="O1463" i="2"/>
  <c r="N1463" i="2"/>
  <c r="O1438" i="2"/>
  <c r="N1445" i="2"/>
  <c r="P1445" i="2" s="1"/>
  <c r="Q1445" i="2" s="1"/>
  <c r="N1471" i="2"/>
  <c r="P1471" i="2" s="1"/>
  <c r="Q1471" i="2" s="1"/>
  <c r="N20" i="1"/>
  <c r="N24" i="1"/>
  <c r="N28" i="1"/>
  <c r="N32" i="1"/>
  <c r="P32" i="1" s="1"/>
  <c r="Q32" i="1" s="1"/>
  <c r="AH32" i="1" s="1"/>
  <c r="O38" i="1"/>
  <c r="AG39" i="1"/>
  <c r="N45" i="1"/>
  <c r="N49" i="1"/>
  <c r="N53" i="1"/>
  <c r="N57" i="1"/>
  <c r="O63" i="1"/>
  <c r="N63" i="1"/>
  <c r="AH66" i="1"/>
  <c r="AG66" i="1"/>
  <c r="O71" i="1"/>
  <c r="N71" i="1"/>
  <c r="AG74" i="1"/>
  <c r="AH75" i="1"/>
  <c r="AG76" i="1"/>
  <c r="AH77" i="1"/>
  <c r="AG78" i="1"/>
  <c r="AH79" i="1"/>
  <c r="AG80" i="1"/>
  <c r="AH81" i="1"/>
  <c r="AG82" i="1"/>
  <c r="AH83" i="1"/>
  <c r="AG84" i="1"/>
  <c r="AH85" i="1"/>
  <c r="AG86" i="1"/>
  <c r="AH87" i="1"/>
  <c r="AG88" i="1"/>
  <c r="O89" i="1"/>
  <c r="O90" i="1"/>
  <c r="N90" i="1"/>
  <c r="AG93" i="1"/>
  <c r="AH94" i="1"/>
  <c r="AG95" i="1"/>
  <c r="AH96" i="1"/>
  <c r="AG97" i="1"/>
  <c r="AH98" i="1"/>
  <c r="AG99" i="1"/>
  <c r="AH100" i="1"/>
  <c r="AG101" i="1"/>
  <c r="O102" i="1"/>
  <c r="O103" i="1"/>
  <c r="N103" i="1"/>
  <c r="AH106" i="1"/>
  <c r="AG106" i="1"/>
  <c r="O111" i="1"/>
  <c r="N111" i="1"/>
  <c r="AG112" i="1"/>
  <c r="AH113" i="1"/>
  <c r="AG114" i="1"/>
  <c r="AH115" i="1"/>
  <c r="AH119" i="1"/>
  <c r="AG119" i="1"/>
  <c r="AH123" i="1"/>
  <c r="AH125" i="1"/>
  <c r="AH127" i="1"/>
  <c r="AH129" i="1"/>
  <c r="AH131" i="1"/>
  <c r="AH133" i="1"/>
  <c r="AH134" i="1"/>
  <c r="AG134" i="1"/>
  <c r="O139" i="1"/>
  <c r="N139" i="1"/>
  <c r="AH142" i="1"/>
  <c r="AG142" i="1"/>
  <c r="O162" i="1"/>
  <c r="N162" i="1"/>
  <c r="AH165" i="1"/>
  <c r="AG165" i="1"/>
  <c r="AH169" i="1"/>
  <c r="AH172" i="1"/>
  <c r="AH174" i="1"/>
  <c r="AH176" i="1"/>
  <c r="AH178" i="1"/>
  <c r="AH180" i="1"/>
  <c r="AH183" i="1"/>
  <c r="AH185" i="1"/>
  <c r="AH187" i="1"/>
  <c r="AH189" i="1"/>
  <c r="AH191" i="1"/>
  <c r="AH193" i="1"/>
  <c r="AH195" i="1"/>
  <c r="AH197" i="1"/>
  <c r="AH199" i="1"/>
  <c r="AH201" i="1"/>
  <c r="AH203" i="1"/>
  <c r="AH204" i="1"/>
  <c r="AG204" i="1"/>
  <c r="AH208" i="1"/>
  <c r="AH210" i="1"/>
  <c r="AH212" i="1"/>
  <c r="AH214" i="1"/>
  <c r="AH216" i="1"/>
  <c r="AH217" i="1"/>
  <c r="AG217" i="1"/>
  <c r="AH222" i="1"/>
  <c r="AG222" i="1"/>
  <c r="O227" i="1"/>
  <c r="N227" i="1"/>
  <c r="AH230" i="1"/>
  <c r="AG230" i="1"/>
  <c r="O235" i="1"/>
  <c r="N235" i="1"/>
  <c r="AH238" i="1"/>
  <c r="AG238" i="1"/>
  <c r="O243" i="1"/>
  <c r="N243" i="1"/>
  <c r="AH246" i="1"/>
  <c r="AG246" i="1"/>
  <c r="O251" i="1"/>
  <c r="N251" i="1"/>
  <c r="AH255" i="1"/>
  <c r="AH257" i="1"/>
  <c r="AH259" i="1"/>
  <c r="AH261" i="1"/>
  <c r="AH265" i="1"/>
  <c r="AG265" i="1"/>
  <c r="O270" i="1"/>
  <c r="N270" i="1"/>
  <c r="P270" i="1" s="1"/>
  <c r="Q270" i="1" s="1"/>
  <c r="O275" i="1"/>
  <c r="N275" i="1"/>
  <c r="P275" i="1" s="1"/>
  <c r="Q275" i="1" s="1"/>
  <c r="O339" i="1"/>
  <c r="N339" i="1"/>
  <c r="AH345" i="1"/>
  <c r="AG345" i="1"/>
  <c r="O350" i="1"/>
  <c r="N350" i="1"/>
  <c r="AH353" i="1"/>
  <c r="AG353" i="1"/>
  <c r="O356" i="1"/>
  <c r="N356" i="1"/>
  <c r="AH356" i="1"/>
  <c r="AH357" i="1"/>
  <c r="AG357" i="1"/>
  <c r="O360" i="1"/>
  <c r="N360" i="1"/>
  <c r="AH360" i="1"/>
  <c r="AH364" i="1"/>
  <c r="AG364" i="1"/>
  <c r="O367" i="1"/>
  <c r="N367" i="1"/>
  <c r="AH367" i="1"/>
  <c r="AH368" i="1"/>
  <c r="AG368" i="1"/>
  <c r="O372" i="1"/>
  <c r="N372" i="1"/>
  <c r="AH372" i="1"/>
  <c r="AH373" i="1"/>
  <c r="AG373" i="1"/>
  <c r="O376" i="1"/>
  <c r="N376" i="1"/>
  <c r="AH376" i="1"/>
  <c r="AH377" i="1"/>
  <c r="AG377" i="1"/>
  <c r="O380" i="1"/>
  <c r="N380" i="1"/>
  <c r="AH380" i="1"/>
  <c r="AH381" i="1"/>
  <c r="AG381" i="1"/>
  <c r="O396" i="1"/>
  <c r="N396" i="1"/>
  <c r="P396" i="1" s="1"/>
  <c r="Q396" i="1" s="1"/>
  <c r="AH398" i="1"/>
  <c r="AG398" i="1"/>
  <c r="O405" i="1"/>
  <c r="N405" i="1"/>
  <c r="P405" i="1" s="1"/>
  <c r="Q405" i="1" s="1"/>
  <c r="AH411" i="1"/>
  <c r="AG411" i="1"/>
  <c r="O420" i="1"/>
  <c r="N420" i="1"/>
  <c r="P420" i="1" s="1"/>
  <c r="Q420" i="1" s="1"/>
  <c r="AH427" i="1"/>
  <c r="AG427" i="1"/>
  <c r="O431" i="1"/>
  <c r="N431" i="1"/>
  <c r="AH431" i="1"/>
  <c r="AH451" i="1"/>
  <c r="AG451" i="1"/>
  <c r="AG458" i="1"/>
  <c r="AH458" i="1"/>
  <c r="AH462" i="1"/>
  <c r="AH468" i="1"/>
  <c r="AG468" i="1"/>
  <c r="AH44" i="1"/>
  <c r="O73" i="1"/>
  <c r="N73" i="1"/>
  <c r="P73" i="1" s="1"/>
  <c r="Q73" i="1" s="1"/>
  <c r="AH73" i="1" s="1"/>
  <c r="AG2" i="1"/>
  <c r="N3" i="1"/>
  <c r="AG4" i="1"/>
  <c r="N5" i="1"/>
  <c r="AG6" i="1"/>
  <c r="N7" i="1"/>
  <c r="AG8" i="1"/>
  <c r="N9" i="1"/>
  <c r="AG10" i="1"/>
  <c r="N11" i="1"/>
  <c r="AG12" i="1"/>
  <c r="N13" i="1"/>
  <c r="AH14" i="1"/>
  <c r="O17" i="1"/>
  <c r="O1489" i="1" s="1"/>
  <c r="D1489" i="1"/>
  <c r="W1489" i="1"/>
  <c r="AC1489" i="1"/>
  <c r="AH16" i="1"/>
  <c r="AG19" i="1"/>
  <c r="AG20" i="1"/>
  <c r="N21" i="1"/>
  <c r="AH21" i="1"/>
  <c r="AG23" i="1"/>
  <c r="AG24" i="1"/>
  <c r="N25" i="1"/>
  <c r="AH25" i="1"/>
  <c r="AG27" i="1"/>
  <c r="AG28" i="1"/>
  <c r="N29" i="1"/>
  <c r="AH29" i="1"/>
  <c r="AG31" i="1"/>
  <c r="AH37" i="1"/>
  <c r="O40" i="1"/>
  <c r="AG44" i="1"/>
  <c r="AG45" i="1"/>
  <c r="N46" i="1"/>
  <c r="AH46" i="1"/>
  <c r="AG48" i="1"/>
  <c r="AG49" i="1"/>
  <c r="N50" i="1"/>
  <c r="AH50" i="1"/>
  <c r="AG52" i="1"/>
  <c r="AG53" i="1"/>
  <c r="N54" i="1"/>
  <c r="AH54" i="1"/>
  <c r="AG56" i="1"/>
  <c r="AG57" i="1"/>
  <c r="N58" i="1"/>
  <c r="AH58" i="1"/>
  <c r="O61" i="1"/>
  <c r="N61" i="1"/>
  <c r="AH64" i="1"/>
  <c r="AG64" i="1"/>
  <c r="O69" i="1"/>
  <c r="N69" i="1"/>
  <c r="AH72" i="1"/>
  <c r="AG72" i="1"/>
  <c r="O75" i="1"/>
  <c r="O77" i="1"/>
  <c r="O79" i="1"/>
  <c r="O81" i="1"/>
  <c r="O83" i="1"/>
  <c r="O85" i="1"/>
  <c r="O87" i="1"/>
  <c r="AH91" i="1"/>
  <c r="AG91" i="1"/>
  <c r="O94" i="1"/>
  <c r="O96" i="1"/>
  <c r="O98" i="1"/>
  <c r="O100" i="1"/>
  <c r="AH104" i="1"/>
  <c r="AG104" i="1"/>
  <c r="O109" i="1"/>
  <c r="N109" i="1"/>
  <c r="O113" i="1"/>
  <c r="O115" i="1"/>
  <c r="AH117" i="1"/>
  <c r="AG117" i="1"/>
  <c r="O137" i="1"/>
  <c r="N137" i="1"/>
  <c r="AH140" i="1"/>
  <c r="AG140" i="1"/>
  <c r="O145" i="1"/>
  <c r="N145" i="1"/>
  <c r="AG146" i="1"/>
  <c r="AH147" i="1"/>
  <c r="AG148" i="1"/>
  <c r="AH149" i="1"/>
  <c r="AG150" i="1"/>
  <c r="AH151" i="1"/>
  <c r="AG152" i="1"/>
  <c r="AH153" i="1"/>
  <c r="AH155" i="1"/>
  <c r="AH157" i="1"/>
  <c r="O160" i="1"/>
  <c r="N160" i="1"/>
  <c r="AH163" i="1"/>
  <c r="AG163" i="1"/>
  <c r="O168" i="1"/>
  <c r="N168" i="1"/>
  <c r="P168" i="1" s="1"/>
  <c r="Q168" i="1" s="1"/>
  <c r="O207" i="1"/>
  <c r="N207" i="1"/>
  <c r="P207" i="1" s="1"/>
  <c r="Q207" i="1" s="1"/>
  <c r="AH220" i="1"/>
  <c r="AG220" i="1"/>
  <c r="O225" i="1"/>
  <c r="N225" i="1"/>
  <c r="AH228" i="1"/>
  <c r="AG228" i="1"/>
  <c r="O233" i="1"/>
  <c r="N233" i="1"/>
  <c r="AH236" i="1"/>
  <c r="AG236" i="1"/>
  <c r="O241" i="1"/>
  <c r="N241" i="1"/>
  <c r="AH244" i="1"/>
  <c r="AG244" i="1"/>
  <c r="O249" i="1"/>
  <c r="N249" i="1"/>
  <c r="AH252" i="1"/>
  <c r="AG252" i="1"/>
  <c r="O255" i="1"/>
  <c r="O257" i="1"/>
  <c r="O259" i="1"/>
  <c r="O261" i="1"/>
  <c r="AH263" i="1"/>
  <c r="AG263" i="1"/>
  <c r="O268" i="1"/>
  <c r="N268" i="1"/>
  <c r="AH270" i="1"/>
  <c r="AG271" i="1"/>
  <c r="AH272" i="1"/>
  <c r="AH275" i="1"/>
  <c r="AG276" i="1"/>
  <c r="AH277" i="1"/>
  <c r="AG278" i="1"/>
  <c r="AH279" i="1"/>
  <c r="AG280" i="1"/>
  <c r="AH281" i="1"/>
  <c r="AG282" i="1"/>
  <c r="AH283" i="1"/>
  <c r="AG284" i="1"/>
  <c r="AH285" i="1"/>
  <c r="AG286" i="1"/>
  <c r="AH287" i="1"/>
  <c r="AG288" i="1"/>
  <c r="AH289" i="1"/>
  <c r="AG290" i="1"/>
  <c r="AH291" i="1"/>
  <c r="AG292" i="1"/>
  <c r="O293" i="1"/>
  <c r="O294" i="1"/>
  <c r="N294" i="1"/>
  <c r="AG295" i="1"/>
  <c r="AH296" i="1"/>
  <c r="AG297" i="1"/>
  <c r="AH298" i="1"/>
  <c r="AG299" i="1"/>
  <c r="AH300" i="1"/>
  <c r="AG301" i="1"/>
  <c r="AH302" i="1"/>
  <c r="AG303" i="1"/>
  <c r="AH304" i="1"/>
  <c r="AG305" i="1"/>
  <c r="AH306" i="1"/>
  <c r="AG307" i="1"/>
  <c r="AH308" i="1"/>
  <c r="AG309" i="1"/>
  <c r="AH310" i="1"/>
  <c r="AG311" i="1"/>
  <c r="AH312" i="1"/>
  <c r="AG313" i="1"/>
  <c r="AH314" i="1"/>
  <c r="AG315" i="1"/>
  <c r="AH316" i="1"/>
  <c r="AG317" i="1"/>
  <c r="AH318" i="1"/>
  <c r="AG319" i="1"/>
  <c r="AH320" i="1"/>
  <c r="AG321" i="1"/>
  <c r="AH322" i="1"/>
  <c r="AG323" i="1"/>
  <c r="AH324" i="1"/>
  <c r="AG325" i="1"/>
  <c r="AH326" i="1"/>
  <c r="AG327" i="1"/>
  <c r="AH328" i="1"/>
  <c r="AH330" i="1"/>
  <c r="AH332" i="1"/>
  <c r="AH334" i="1"/>
  <c r="AH336" i="1"/>
  <c r="AH340" i="1"/>
  <c r="AG340" i="1"/>
  <c r="AH342" i="1"/>
  <c r="AH343" i="1"/>
  <c r="AG343" i="1"/>
  <c r="O348" i="1"/>
  <c r="N348" i="1"/>
  <c r="AH351" i="1"/>
  <c r="AG351" i="1"/>
  <c r="AH386" i="1"/>
  <c r="AG386" i="1"/>
  <c r="O389" i="1"/>
  <c r="N389" i="1"/>
  <c r="AH389" i="1"/>
  <c r="AH390" i="1"/>
  <c r="AG390" i="1"/>
  <c r="AH408" i="1"/>
  <c r="AG408" i="1"/>
  <c r="O416" i="1"/>
  <c r="N416" i="1"/>
  <c r="P416" i="1" s="1"/>
  <c r="Q416" i="1" s="1"/>
  <c r="AH423" i="1"/>
  <c r="AG423" i="1"/>
  <c r="AH433" i="1"/>
  <c r="AG433" i="1"/>
  <c r="N461" i="1"/>
  <c r="O461" i="1"/>
  <c r="O464" i="1"/>
  <c r="N464" i="1"/>
  <c r="AH470" i="1"/>
  <c r="O479" i="1"/>
  <c r="N479" i="1"/>
  <c r="P479" i="1" s="1"/>
  <c r="Q479" i="1" s="1"/>
  <c r="AH479" i="1" s="1"/>
  <c r="AH480" i="1"/>
  <c r="AG480" i="1"/>
  <c r="Y1489" i="1"/>
  <c r="AG35" i="1"/>
  <c r="AG43" i="1"/>
  <c r="AH62" i="1"/>
  <c r="AG62" i="1"/>
  <c r="O67" i="1"/>
  <c r="N67" i="1"/>
  <c r="AH70" i="1"/>
  <c r="AG70" i="1"/>
  <c r="AH89" i="1"/>
  <c r="AG89" i="1"/>
  <c r="AH102" i="1"/>
  <c r="AG102" i="1"/>
  <c r="O107" i="1"/>
  <c r="N107" i="1"/>
  <c r="AH110" i="1"/>
  <c r="AG110" i="1"/>
  <c r="O120" i="1"/>
  <c r="N120" i="1"/>
  <c r="AG121" i="1"/>
  <c r="O135" i="1"/>
  <c r="N135" i="1"/>
  <c r="AH138" i="1"/>
  <c r="AG138" i="1"/>
  <c r="O143" i="1"/>
  <c r="N143" i="1"/>
  <c r="AH161" i="1"/>
  <c r="AG161" i="1"/>
  <c r="O166" i="1"/>
  <c r="N166" i="1"/>
  <c r="AH168" i="1"/>
  <c r="O205" i="1"/>
  <c r="N205" i="1"/>
  <c r="AH207" i="1"/>
  <c r="O218" i="1"/>
  <c r="N218" i="1"/>
  <c r="P218" i="1" s="1"/>
  <c r="Q218" i="1" s="1"/>
  <c r="O223" i="1"/>
  <c r="N223" i="1"/>
  <c r="AH226" i="1"/>
  <c r="AG226" i="1"/>
  <c r="O231" i="1"/>
  <c r="N231" i="1"/>
  <c r="AH234" i="1"/>
  <c r="AG234" i="1"/>
  <c r="O239" i="1"/>
  <c r="N239" i="1"/>
  <c r="AH242" i="1"/>
  <c r="AG242" i="1"/>
  <c r="O247" i="1"/>
  <c r="N247" i="1"/>
  <c r="AH250" i="1"/>
  <c r="AG250" i="1"/>
  <c r="O266" i="1"/>
  <c r="N266" i="1"/>
  <c r="AH269" i="1"/>
  <c r="AG269" i="1"/>
  <c r="AH274" i="1"/>
  <c r="AG274" i="1"/>
  <c r="AH338" i="1"/>
  <c r="AG338" i="1"/>
  <c r="O346" i="1"/>
  <c r="N346" i="1"/>
  <c r="AH349" i="1"/>
  <c r="AG349" i="1"/>
  <c r="O354" i="1"/>
  <c r="N354" i="1"/>
  <c r="AH355" i="1"/>
  <c r="AG355" i="1"/>
  <c r="O358" i="1"/>
  <c r="N358" i="1"/>
  <c r="AH359" i="1"/>
  <c r="AG359" i="1"/>
  <c r="O365" i="1"/>
  <c r="N365" i="1"/>
  <c r="AH366" i="1"/>
  <c r="AG366" i="1"/>
  <c r="O369" i="1"/>
  <c r="N369" i="1"/>
  <c r="P369" i="1" s="1"/>
  <c r="Q369" i="1" s="1"/>
  <c r="AH369" i="1" s="1"/>
  <c r="AH371" i="1"/>
  <c r="AG371" i="1"/>
  <c r="O374" i="1"/>
  <c r="N374" i="1"/>
  <c r="AH375" i="1"/>
  <c r="AG375" i="1"/>
  <c r="O378" i="1"/>
  <c r="N378" i="1"/>
  <c r="AH379" i="1"/>
  <c r="AG379" i="1"/>
  <c r="O382" i="1"/>
  <c r="N382" i="1"/>
  <c r="AH395" i="1"/>
  <c r="AG395" i="1"/>
  <c r="AH396" i="1"/>
  <c r="O399" i="1"/>
  <c r="N399" i="1"/>
  <c r="P399" i="1" s="1"/>
  <c r="Q399" i="1" s="1"/>
  <c r="AH399" i="1" s="1"/>
  <c r="AH404" i="1"/>
  <c r="AG404" i="1"/>
  <c r="AH405" i="1"/>
  <c r="O412" i="1"/>
  <c r="N412" i="1"/>
  <c r="P412" i="1" s="1"/>
  <c r="Q412" i="1" s="1"/>
  <c r="AH412" i="1" s="1"/>
  <c r="AH419" i="1"/>
  <c r="AG419" i="1"/>
  <c r="AH420" i="1"/>
  <c r="O428" i="1"/>
  <c r="N428" i="1"/>
  <c r="P428" i="1" s="1"/>
  <c r="Q428" i="1" s="1"/>
  <c r="AH428" i="1" s="1"/>
  <c r="AH430" i="1"/>
  <c r="AG430" i="1"/>
  <c r="O452" i="1"/>
  <c r="N452" i="1"/>
  <c r="P452" i="1" s="1"/>
  <c r="Q452" i="1" s="1"/>
  <c r="AH452" i="1" s="1"/>
  <c r="O472" i="1"/>
  <c r="N472" i="1"/>
  <c r="P472" i="1" s="1"/>
  <c r="Q472" i="1" s="1"/>
  <c r="AH472" i="1" s="1"/>
  <c r="AH60" i="1"/>
  <c r="AG60" i="1"/>
  <c r="O65" i="1"/>
  <c r="N65" i="1"/>
  <c r="N1489" i="1" s="1"/>
  <c r="AH68" i="1"/>
  <c r="AG68" i="1"/>
  <c r="O92" i="1"/>
  <c r="N92" i="1"/>
  <c r="P92" i="1" s="1"/>
  <c r="Q92" i="1" s="1"/>
  <c r="AH92" i="1" s="1"/>
  <c r="O105" i="1"/>
  <c r="N105" i="1"/>
  <c r="AH108" i="1"/>
  <c r="AG108" i="1"/>
  <c r="O118" i="1"/>
  <c r="N118" i="1"/>
  <c r="AH136" i="1"/>
  <c r="AG136" i="1"/>
  <c r="O141" i="1"/>
  <c r="N141" i="1"/>
  <c r="AH144" i="1"/>
  <c r="AG144" i="1"/>
  <c r="AH159" i="1"/>
  <c r="AG159" i="1"/>
  <c r="O164" i="1"/>
  <c r="N164" i="1"/>
  <c r="AH167" i="1"/>
  <c r="AG167" i="1"/>
  <c r="AH206" i="1"/>
  <c r="AG206" i="1"/>
  <c r="AH218" i="1"/>
  <c r="AG219" i="1"/>
  <c r="O220" i="1"/>
  <c r="O221" i="1"/>
  <c r="N221" i="1"/>
  <c r="AH224" i="1"/>
  <c r="AG224" i="1"/>
  <c r="O229" i="1"/>
  <c r="N229" i="1"/>
  <c r="AH232" i="1"/>
  <c r="AG232" i="1"/>
  <c r="O237" i="1"/>
  <c r="N237" i="1"/>
  <c r="AH240" i="1"/>
  <c r="AG240" i="1"/>
  <c r="O245" i="1"/>
  <c r="N245" i="1"/>
  <c r="AH248" i="1"/>
  <c r="AG248" i="1"/>
  <c r="O253" i="1"/>
  <c r="N253" i="1"/>
  <c r="P253" i="1" s="1"/>
  <c r="Q253" i="1" s="1"/>
  <c r="AH253" i="1" s="1"/>
  <c r="O264" i="1"/>
  <c r="N264" i="1"/>
  <c r="AH267" i="1"/>
  <c r="AG267" i="1"/>
  <c r="AH293" i="1"/>
  <c r="AG293" i="1"/>
  <c r="O341" i="1"/>
  <c r="N341" i="1"/>
  <c r="O344" i="1"/>
  <c r="N344" i="1"/>
  <c r="AH347" i="1"/>
  <c r="AG347" i="1"/>
  <c r="O352" i="1"/>
  <c r="N352" i="1"/>
  <c r="P352" i="1" s="1"/>
  <c r="Q352" i="1" s="1"/>
  <c r="AH352" i="1" s="1"/>
  <c r="O387" i="1"/>
  <c r="N387" i="1"/>
  <c r="AH388" i="1"/>
  <c r="AG388" i="1"/>
  <c r="O391" i="1"/>
  <c r="N391" i="1"/>
  <c r="O409" i="1"/>
  <c r="N409" i="1"/>
  <c r="AH415" i="1"/>
  <c r="AG415" i="1"/>
  <c r="AH416" i="1"/>
  <c r="O424" i="1"/>
  <c r="N424" i="1"/>
  <c r="P424" i="1" s="1"/>
  <c r="Q424" i="1" s="1"/>
  <c r="AH424" i="1" s="1"/>
  <c r="O434" i="1"/>
  <c r="N434" i="1"/>
  <c r="P434" i="1" s="1"/>
  <c r="Q434" i="1" s="1"/>
  <c r="AH434" i="1" s="1"/>
  <c r="AH438" i="1"/>
  <c r="O514" i="1"/>
  <c r="N514" i="1"/>
  <c r="P514" i="1" s="1"/>
  <c r="Q514" i="1" s="1"/>
  <c r="AH514" i="1" s="1"/>
  <c r="AH517" i="1"/>
  <c r="AG517" i="1"/>
  <c r="AH525" i="1"/>
  <c r="AG525" i="1"/>
  <c r="O530" i="1"/>
  <c r="N530" i="1"/>
  <c r="P530" i="1" s="1"/>
  <c r="Q530" i="1" s="1"/>
  <c r="AH530" i="1" s="1"/>
  <c r="AH533" i="1"/>
  <c r="AG533" i="1"/>
  <c r="O537" i="1"/>
  <c r="N537" i="1"/>
  <c r="P537" i="1" s="1"/>
  <c r="Q537" i="1" s="1"/>
  <c r="AH537" i="1" s="1"/>
  <c r="AH543" i="1"/>
  <c r="AG543" i="1"/>
  <c r="O548" i="1"/>
  <c r="N548" i="1"/>
  <c r="P548" i="1" s="1"/>
  <c r="Q548" i="1" s="1"/>
  <c r="AH548" i="1" s="1"/>
  <c r="AH551" i="1"/>
  <c r="AG551" i="1"/>
  <c r="O556" i="1"/>
  <c r="N556" i="1"/>
  <c r="P556" i="1" s="1"/>
  <c r="Q556" i="1" s="1"/>
  <c r="AH556" i="1" s="1"/>
  <c r="AH559" i="1"/>
  <c r="AG559" i="1"/>
  <c r="AH562" i="1"/>
  <c r="AG562" i="1"/>
  <c r="O573" i="1"/>
  <c r="N573" i="1"/>
  <c r="P573" i="1" s="1"/>
  <c r="Q573" i="1" s="1"/>
  <c r="AG589" i="1"/>
  <c r="O591" i="1"/>
  <c r="N591" i="1"/>
  <c r="AH595" i="1"/>
  <c r="AG595" i="1"/>
  <c r="O604" i="1"/>
  <c r="N604" i="1"/>
  <c r="P604" i="1" s="1"/>
  <c r="Q604" i="1" s="1"/>
  <c r="O618" i="1"/>
  <c r="N618" i="1"/>
  <c r="P618" i="1" s="1"/>
  <c r="Q618" i="1" s="1"/>
  <c r="AH618" i="1" s="1"/>
  <c r="AG362" i="1"/>
  <c r="N363" i="1"/>
  <c r="P363" i="1" s="1"/>
  <c r="Q363" i="1" s="1"/>
  <c r="AH363" i="1" s="1"/>
  <c r="AG369" i="1"/>
  <c r="N370" i="1"/>
  <c r="P370" i="1" s="1"/>
  <c r="Q370" i="1" s="1"/>
  <c r="AH370" i="1" s="1"/>
  <c r="AG384" i="1"/>
  <c r="N385" i="1"/>
  <c r="AG393" i="1"/>
  <c r="N394" i="1"/>
  <c r="AG396" i="1"/>
  <c r="N397" i="1"/>
  <c r="P397" i="1" s="1"/>
  <c r="Q397" i="1" s="1"/>
  <c r="AH397" i="1" s="1"/>
  <c r="AG399" i="1"/>
  <c r="N400" i="1"/>
  <c r="P400" i="1" s="1"/>
  <c r="Q400" i="1" s="1"/>
  <c r="AH400" i="1" s="1"/>
  <c r="AG402" i="1"/>
  <c r="N403" i="1"/>
  <c r="P403" i="1" s="1"/>
  <c r="Q403" i="1" s="1"/>
  <c r="AH403" i="1" s="1"/>
  <c r="AG405" i="1"/>
  <c r="N406" i="1"/>
  <c r="P406" i="1" s="1"/>
  <c r="Q406" i="1" s="1"/>
  <c r="AH406" i="1" s="1"/>
  <c r="AG412" i="1"/>
  <c r="N413" i="1"/>
  <c r="P413" i="1" s="1"/>
  <c r="Q413" i="1" s="1"/>
  <c r="AH413" i="1" s="1"/>
  <c r="AG416" i="1"/>
  <c r="N417" i="1"/>
  <c r="P417" i="1" s="1"/>
  <c r="Q417" i="1" s="1"/>
  <c r="AH417" i="1" s="1"/>
  <c r="AG420" i="1"/>
  <c r="N421" i="1"/>
  <c r="P421" i="1" s="1"/>
  <c r="Q421" i="1" s="1"/>
  <c r="AH421" i="1" s="1"/>
  <c r="AG424" i="1"/>
  <c r="N425" i="1"/>
  <c r="P425" i="1" s="1"/>
  <c r="Q425" i="1" s="1"/>
  <c r="AH425" i="1" s="1"/>
  <c r="AG428" i="1"/>
  <c r="N429" i="1"/>
  <c r="P429" i="1" s="1"/>
  <c r="Q429" i="1" s="1"/>
  <c r="AH429" i="1" s="1"/>
  <c r="AG434" i="1"/>
  <c r="N435" i="1"/>
  <c r="P435" i="1" s="1"/>
  <c r="Q435" i="1" s="1"/>
  <c r="AH435" i="1" s="1"/>
  <c r="AG437" i="1"/>
  <c r="N438" i="1"/>
  <c r="P438" i="1" s="1"/>
  <c r="Q438" i="1" s="1"/>
  <c r="AG440" i="1"/>
  <c r="N441" i="1"/>
  <c r="AG442" i="1"/>
  <c r="N443" i="1"/>
  <c r="AG444" i="1"/>
  <c r="N445" i="1"/>
  <c r="P445" i="1" s="1"/>
  <c r="Q445" i="1" s="1"/>
  <c r="AH445" i="1" s="1"/>
  <c r="AG447" i="1"/>
  <c r="N448" i="1"/>
  <c r="AG449" i="1"/>
  <c r="N450" i="1"/>
  <c r="AG452" i="1"/>
  <c r="N453" i="1"/>
  <c r="AH456" i="1"/>
  <c r="O459" i="1"/>
  <c r="AG460" i="1"/>
  <c r="AG462" i="1"/>
  <c r="N463" i="1"/>
  <c r="AH463" i="1"/>
  <c r="AG465" i="1"/>
  <c r="AG466" i="1"/>
  <c r="AH467" i="1"/>
  <c r="N469" i="1"/>
  <c r="P469" i="1" s="1"/>
  <c r="Q469" i="1" s="1"/>
  <c r="AH469" i="1" s="1"/>
  <c r="AG470" i="1"/>
  <c r="N471" i="1"/>
  <c r="AH471" i="1"/>
  <c r="AH473" i="1"/>
  <c r="AG476" i="1"/>
  <c r="AG477" i="1"/>
  <c r="N478" i="1"/>
  <c r="AH478" i="1"/>
  <c r="N481" i="1"/>
  <c r="P481" i="1" s="1"/>
  <c r="Q481" i="1" s="1"/>
  <c r="O482" i="1"/>
  <c r="AG483" i="1"/>
  <c r="AG487" i="1"/>
  <c r="O492" i="1"/>
  <c r="O493" i="1"/>
  <c r="N493" i="1"/>
  <c r="P493" i="1" s="1"/>
  <c r="Q493" i="1" s="1"/>
  <c r="AH493" i="1" s="1"/>
  <c r="AH496" i="1"/>
  <c r="AG496" i="1"/>
  <c r="O500" i="1"/>
  <c r="O501" i="1"/>
  <c r="N501" i="1"/>
  <c r="P501" i="1" s="1"/>
  <c r="Q501" i="1" s="1"/>
  <c r="AH501" i="1" s="1"/>
  <c r="AH507" i="1"/>
  <c r="AG507" i="1"/>
  <c r="O511" i="1"/>
  <c r="O512" i="1"/>
  <c r="N512" i="1"/>
  <c r="AG516" i="1"/>
  <c r="AH520" i="1"/>
  <c r="AG520" i="1"/>
  <c r="AH528" i="1"/>
  <c r="AG532" i="1"/>
  <c r="AH535" i="1"/>
  <c r="AG539" i="1"/>
  <c r="AG542" i="1"/>
  <c r="AH546" i="1"/>
  <c r="AG550" i="1"/>
  <c r="AH554" i="1"/>
  <c r="AG558" i="1"/>
  <c r="AG561" i="1"/>
  <c r="AH565" i="1"/>
  <c r="AH567" i="1"/>
  <c r="AG567" i="1"/>
  <c r="AG573" i="1"/>
  <c r="AH573" i="1"/>
  <c r="O575" i="1"/>
  <c r="N575" i="1"/>
  <c r="AH588" i="1"/>
  <c r="AG588" i="1"/>
  <c r="O600" i="1"/>
  <c r="N600" i="1"/>
  <c r="AG604" i="1"/>
  <c r="AH604" i="1"/>
  <c r="N607" i="1"/>
  <c r="O607" i="1"/>
  <c r="AG623" i="1"/>
  <c r="O627" i="1"/>
  <c r="N627" i="1"/>
  <c r="AH481" i="1"/>
  <c r="O484" i="1"/>
  <c r="AH484" i="1"/>
  <c r="O488" i="1"/>
  <c r="AH488" i="1"/>
  <c r="AH491" i="1"/>
  <c r="AH499" i="1"/>
  <c r="AH510" i="1"/>
  <c r="AH513" i="1"/>
  <c r="AG513" i="1"/>
  <c r="O517" i="1"/>
  <c r="O518" i="1"/>
  <c r="N518" i="1"/>
  <c r="P518" i="1" s="1"/>
  <c r="Q518" i="1" s="1"/>
  <c r="AH518" i="1" s="1"/>
  <c r="O526" i="1"/>
  <c r="N526" i="1"/>
  <c r="P526" i="1" s="1"/>
  <c r="Q526" i="1" s="1"/>
  <c r="AH526" i="1" s="1"/>
  <c r="AH529" i="1"/>
  <c r="AG529" i="1"/>
  <c r="O533" i="1"/>
  <c r="O534" i="1"/>
  <c r="N534" i="1"/>
  <c r="P534" i="1" s="1"/>
  <c r="Q534" i="1" s="1"/>
  <c r="AH534" i="1" s="1"/>
  <c r="AH536" i="1"/>
  <c r="AG536" i="1"/>
  <c r="O540" i="1"/>
  <c r="O543" i="1"/>
  <c r="O544" i="1"/>
  <c r="N544" i="1"/>
  <c r="P544" i="1" s="1"/>
  <c r="Q544" i="1" s="1"/>
  <c r="AH544" i="1" s="1"/>
  <c r="AH547" i="1"/>
  <c r="AG547" i="1"/>
  <c r="O551" i="1"/>
  <c r="O552" i="1"/>
  <c r="N552" i="1"/>
  <c r="P552" i="1" s="1"/>
  <c r="Q552" i="1" s="1"/>
  <c r="AH552" i="1" s="1"/>
  <c r="AH555" i="1"/>
  <c r="AG555" i="1"/>
  <c r="O559" i="1"/>
  <c r="O560" i="1"/>
  <c r="N560" i="1"/>
  <c r="O562" i="1"/>
  <c r="O563" i="1"/>
  <c r="N563" i="1"/>
  <c r="P563" i="1" s="1"/>
  <c r="Q563" i="1" s="1"/>
  <c r="AH563" i="1" s="1"/>
  <c r="AH572" i="1"/>
  <c r="AG572" i="1"/>
  <c r="AH587" i="1"/>
  <c r="AG587" i="1"/>
  <c r="N593" i="1"/>
  <c r="P593" i="1" s="1"/>
  <c r="Q593" i="1" s="1"/>
  <c r="AH593" i="1" s="1"/>
  <c r="O593" i="1"/>
  <c r="AH603" i="1"/>
  <c r="AG603" i="1"/>
  <c r="AG621" i="1"/>
  <c r="AH621" i="1"/>
  <c r="O623" i="1"/>
  <c r="N623" i="1"/>
  <c r="AH492" i="1"/>
  <c r="AG492" i="1"/>
  <c r="O497" i="1"/>
  <c r="N497" i="1"/>
  <c r="P497" i="1" s="1"/>
  <c r="Q497" i="1" s="1"/>
  <c r="AH497" i="1" s="1"/>
  <c r="AH500" i="1"/>
  <c r="AG500" i="1"/>
  <c r="O508" i="1"/>
  <c r="N508" i="1"/>
  <c r="P508" i="1" s="1"/>
  <c r="Q508" i="1" s="1"/>
  <c r="AH508" i="1" s="1"/>
  <c r="AH511" i="1"/>
  <c r="AG511" i="1"/>
  <c r="O521" i="1"/>
  <c r="N521" i="1"/>
  <c r="AH571" i="1"/>
  <c r="AG571" i="1"/>
  <c r="O589" i="1"/>
  <c r="N589" i="1"/>
  <c r="P589" i="1" s="1"/>
  <c r="Q589" i="1" s="1"/>
  <c r="AH589" i="1" s="1"/>
  <c r="AH599" i="1"/>
  <c r="AG599" i="1"/>
  <c r="AH602" i="1"/>
  <c r="AG602" i="1"/>
  <c r="AG612" i="1"/>
  <c r="AH612" i="1"/>
  <c r="N615" i="1"/>
  <c r="O615" i="1"/>
  <c r="N629" i="1"/>
  <c r="O629" i="1"/>
  <c r="N712" i="1"/>
  <c r="P712" i="1" s="1"/>
  <c r="Q712" i="1" s="1"/>
  <c r="O712" i="1"/>
  <c r="N754" i="1"/>
  <c r="O754" i="1"/>
  <c r="N765" i="1"/>
  <c r="O765" i="1"/>
  <c r="AH767" i="1"/>
  <c r="AG767" i="1"/>
  <c r="AH574" i="1"/>
  <c r="AH590" i="1"/>
  <c r="AG592" i="1"/>
  <c r="AG606" i="1"/>
  <c r="AG614" i="1"/>
  <c r="AH622" i="1"/>
  <c r="AG628" i="1"/>
  <c r="AG636" i="1"/>
  <c r="AH660" i="1"/>
  <c r="AG678" i="1"/>
  <c r="AH702" i="1"/>
  <c r="AG702" i="1"/>
  <c r="AH706" i="1"/>
  <c r="AG706" i="1"/>
  <c r="AG707" i="1"/>
  <c r="AH707" i="1"/>
  <c r="N710" i="1"/>
  <c r="O710" i="1"/>
  <c r="AH713" i="1"/>
  <c r="AH714" i="1"/>
  <c r="AG714" i="1"/>
  <c r="AH715" i="1"/>
  <c r="AG718" i="1"/>
  <c r="AH718" i="1"/>
  <c r="AH722" i="1"/>
  <c r="AG722" i="1"/>
  <c r="AH726" i="1"/>
  <c r="AG726" i="1"/>
  <c r="AH730" i="1"/>
  <c r="AG730" i="1"/>
  <c r="AH734" i="1"/>
  <c r="AG734" i="1"/>
  <c r="AH738" i="1"/>
  <c r="AG738" i="1"/>
  <c r="O748" i="1"/>
  <c r="N748" i="1"/>
  <c r="P748" i="1" s="1"/>
  <c r="Q748" i="1" s="1"/>
  <c r="AH748" i="1" s="1"/>
  <c r="AG759" i="1"/>
  <c r="AH759" i="1"/>
  <c r="AG579" i="1"/>
  <c r="AG583" i="1"/>
  <c r="N592" i="1"/>
  <c r="P592" i="1" s="1"/>
  <c r="Q592" i="1" s="1"/>
  <c r="AH592" i="1" s="1"/>
  <c r="AG597" i="1"/>
  <c r="AH600" i="1"/>
  <c r="AG608" i="1"/>
  <c r="N628" i="1"/>
  <c r="P628" i="1" s="1"/>
  <c r="Q628" i="1" s="1"/>
  <c r="AG630" i="1"/>
  <c r="AH634" i="1"/>
  <c r="O637" i="1"/>
  <c r="AG638" i="1"/>
  <c r="N642" i="1"/>
  <c r="N646" i="1"/>
  <c r="N650" i="1"/>
  <c r="N654" i="1"/>
  <c r="AH659" i="1"/>
  <c r="N661" i="1"/>
  <c r="N665" i="1"/>
  <c r="N669" i="1"/>
  <c r="N673" i="1"/>
  <c r="P673" i="1" s="1"/>
  <c r="Q673" i="1" s="1"/>
  <c r="AH673" i="1" s="1"/>
  <c r="AH676" i="1"/>
  <c r="O679" i="1"/>
  <c r="AG680" i="1"/>
  <c r="N683" i="1"/>
  <c r="P683" i="1" s="1"/>
  <c r="Q683" i="1" s="1"/>
  <c r="O683" i="1"/>
  <c r="AG686" i="1"/>
  <c r="N688" i="1"/>
  <c r="AH689" i="1"/>
  <c r="AG689" i="1"/>
  <c r="N690" i="1"/>
  <c r="P690" i="1" s="1"/>
  <c r="Q690" i="1" s="1"/>
  <c r="AH690" i="1" s="1"/>
  <c r="O695" i="1"/>
  <c r="N695" i="1"/>
  <c r="P695" i="1" s="1"/>
  <c r="Q695" i="1" s="1"/>
  <c r="AH695" i="1" s="1"/>
  <c r="AH696" i="1"/>
  <c r="AG698" i="1"/>
  <c r="N700" i="1"/>
  <c r="AH701" i="1"/>
  <c r="AG701" i="1"/>
  <c r="O704" i="1"/>
  <c r="N704" i="1"/>
  <c r="AH705" i="1"/>
  <c r="AG705" i="1"/>
  <c r="O720" i="1"/>
  <c r="N720" i="1"/>
  <c r="AH721" i="1"/>
  <c r="AG721" i="1"/>
  <c r="O724" i="1"/>
  <c r="N724" i="1"/>
  <c r="AH725" i="1"/>
  <c r="AG725" i="1"/>
  <c r="O728" i="1"/>
  <c r="N728" i="1"/>
  <c r="AH729" i="1"/>
  <c r="AG729" i="1"/>
  <c r="O732" i="1"/>
  <c r="N732" i="1"/>
  <c r="AH733" i="1"/>
  <c r="AG733" i="1"/>
  <c r="O736" i="1"/>
  <c r="N736" i="1"/>
  <c r="AH737" i="1"/>
  <c r="AG737" i="1"/>
  <c r="O740" i="1"/>
  <c r="N740" i="1"/>
  <c r="O744" i="1"/>
  <c r="N744" i="1"/>
  <c r="AG764" i="1"/>
  <c r="AH764" i="1"/>
  <c r="AG566" i="1"/>
  <c r="AG570" i="1"/>
  <c r="AG574" i="1"/>
  <c r="AH576" i="1"/>
  <c r="O580" i="1"/>
  <c r="AH580" i="1"/>
  <c r="O584" i="1"/>
  <c r="AH584" i="1"/>
  <c r="AG590" i="1"/>
  <c r="N594" i="1"/>
  <c r="O598" i="1"/>
  <c r="N601" i="1"/>
  <c r="AH606" i="1"/>
  <c r="O609" i="1"/>
  <c r="AG610" i="1"/>
  <c r="AH614" i="1"/>
  <c r="AG617" i="1"/>
  <c r="AG619" i="1"/>
  <c r="AG622" i="1"/>
  <c r="AH624" i="1"/>
  <c r="AG626" i="1"/>
  <c r="AH628" i="1"/>
  <c r="O631" i="1"/>
  <c r="AG632" i="1"/>
  <c r="AH636" i="1"/>
  <c r="O639" i="1"/>
  <c r="AH639" i="1"/>
  <c r="AG641" i="1"/>
  <c r="AH643" i="1"/>
  <c r="AG645" i="1"/>
  <c r="AH647" i="1"/>
  <c r="AG649" i="1"/>
  <c r="AH651" i="1"/>
  <c r="AG653" i="1"/>
  <c r="AH655" i="1"/>
  <c r="AG660" i="1"/>
  <c r="AH662" i="1"/>
  <c r="AG664" i="1"/>
  <c r="AH666" i="1"/>
  <c r="AG668" i="1"/>
  <c r="AH670" i="1"/>
  <c r="AG672" i="1"/>
  <c r="AH678" i="1"/>
  <c r="O681" i="1"/>
  <c r="AH685" i="1"/>
  <c r="AG685" i="1"/>
  <c r="N686" i="1"/>
  <c r="O687" i="1"/>
  <c r="O692" i="1"/>
  <c r="AH692" i="1"/>
  <c r="AH693" i="1"/>
  <c r="AH694" i="1"/>
  <c r="AH697" i="1"/>
  <c r="AG697" i="1"/>
  <c r="O703" i="1"/>
  <c r="N703" i="1"/>
  <c r="AG709" i="1"/>
  <c r="AH709" i="1"/>
  <c r="O715" i="1"/>
  <c r="N715" i="1"/>
  <c r="N719" i="1"/>
  <c r="P719" i="1" s="1"/>
  <c r="Q719" i="1" s="1"/>
  <c r="O719" i="1"/>
  <c r="O723" i="1"/>
  <c r="N723" i="1"/>
  <c r="O727" i="1"/>
  <c r="N727" i="1"/>
  <c r="O731" i="1"/>
  <c r="N731" i="1"/>
  <c r="O735" i="1"/>
  <c r="N735" i="1"/>
  <c r="O739" i="1"/>
  <c r="N739" i="1"/>
  <c r="AG751" i="1"/>
  <c r="AH751" i="1"/>
  <c r="AG773" i="1"/>
  <c r="AH773" i="1"/>
  <c r="AH785" i="1"/>
  <c r="AH806" i="1"/>
  <c r="AG806" i="1"/>
  <c r="O825" i="1"/>
  <c r="N825" i="1"/>
  <c r="P825" i="1" s="1"/>
  <c r="Q825" i="1" s="1"/>
  <c r="AH825" i="1" s="1"/>
  <c r="O838" i="1"/>
  <c r="N838" i="1"/>
  <c r="AH841" i="1"/>
  <c r="AG841" i="1"/>
  <c r="AH850" i="1"/>
  <c r="O853" i="1"/>
  <c r="N853" i="1"/>
  <c r="O865" i="1"/>
  <c r="N865" i="1"/>
  <c r="AH866" i="1"/>
  <c r="AG866" i="1"/>
  <c r="O869" i="1"/>
  <c r="N869" i="1"/>
  <c r="AH874" i="1"/>
  <c r="AH804" i="1"/>
  <c r="AG804" i="1"/>
  <c r="O814" i="1"/>
  <c r="N814" i="1"/>
  <c r="O823" i="1"/>
  <c r="N823" i="1"/>
  <c r="AG826" i="1"/>
  <c r="AG828" i="1"/>
  <c r="AG830" i="1"/>
  <c r="AG832" i="1"/>
  <c r="O836" i="1"/>
  <c r="N836" i="1"/>
  <c r="AH839" i="1"/>
  <c r="AG839" i="1"/>
  <c r="AH847" i="1"/>
  <c r="AG847" i="1"/>
  <c r="O850" i="1"/>
  <c r="N850" i="1"/>
  <c r="P850" i="1" s="1"/>
  <c r="Q850" i="1" s="1"/>
  <c r="AH871" i="1"/>
  <c r="AG871" i="1"/>
  <c r="O874" i="1"/>
  <c r="N874" i="1"/>
  <c r="P874" i="1" s="1"/>
  <c r="Q874" i="1" s="1"/>
  <c r="AH683" i="1"/>
  <c r="AH687" i="1"/>
  <c r="AG691" i="1"/>
  <c r="AH699" i="1"/>
  <c r="AH703" i="1"/>
  <c r="AG711" i="1"/>
  <c r="AH719" i="1"/>
  <c r="AH723" i="1"/>
  <c r="AH727" i="1"/>
  <c r="AH731" i="1"/>
  <c r="AH735" i="1"/>
  <c r="AH739" i="1"/>
  <c r="AG741" i="1"/>
  <c r="AG742" i="1"/>
  <c r="N743" i="1"/>
  <c r="AH743" i="1"/>
  <c r="AG745" i="1"/>
  <c r="AG746" i="1"/>
  <c r="N747" i="1"/>
  <c r="AH747" i="1"/>
  <c r="AH749" i="1"/>
  <c r="O752" i="1"/>
  <c r="AG753" i="1"/>
  <c r="AH757" i="1"/>
  <c r="O760" i="1"/>
  <c r="N768" i="1"/>
  <c r="P768" i="1" s="1"/>
  <c r="Q768" i="1" s="1"/>
  <c r="AH768" i="1" s="1"/>
  <c r="AH771" i="1"/>
  <c r="O774" i="1"/>
  <c r="AH774" i="1"/>
  <c r="AG776" i="1"/>
  <c r="AG777" i="1"/>
  <c r="N778" i="1"/>
  <c r="AH778" i="1"/>
  <c r="AG780" i="1"/>
  <c r="AG782" i="1"/>
  <c r="AG785" i="1"/>
  <c r="AG786" i="1"/>
  <c r="N787" i="1"/>
  <c r="AH787" i="1"/>
  <c r="AG789" i="1"/>
  <c r="AG790" i="1"/>
  <c r="N791" i="1"/>
  <c r="AH791" i="1"/>
  <c r="AG793" i="1"/>
  <c r="O807" i="1"/>
  <c r="N807" i="1"/>
  <c r="O809" i="1"/>
  <c r="O811" i="1"/>
  <c r="AH815" i="1"/>
  <c r="AH817" i="1"/>
  <c r="AH819" i="1"/>
  <c r="AH821" i="1"/>
  <c r="AH824" i="1"/>
  <c r="AG824" i="1"/>
  <c r="O827" i="1"/>
  <c r="O829" i="1"/>
  <c r="O831" i="1"/>
  <c r="O833" i="1"/>
  <c r="AH837" i="1"/>
  <c r="AG837" i="1"/>
  <c r="O842" i="1"/>
  <c r="N842" i="1"/>
  <c r="AH852" i="1"/>
  <c r="AG852" i="1"/>
  <c r="AH864" i="1"/>
  <c r="AG864" i="1"/>
  <c r="O867" i="1"/>
  <c r="N867" i="1"/>
  <c r="AH868" i="1"/>
  <c r="AG868" i="1"/>
  <c r="AH893" i="1"/>
  <c r="AH905" i="1"/>
  <c r="AH712" i="1"/>
  <c r="AH716" i="1"/>
  <c r="AH765" i="1"/>
  <c r="N775" i="1"/>
  <c r="N779" i="1"/>
  <c r="O783" i="1"/>
  <c r="N788" i="1"/>
  <c r="N792" i="1"/>
  <c r="AG795" i="1"/>
  <c r="AG797" i="1"/>
  <c r="AG799" i="1"/>
  <c r="AG801" i="1"/>
  <c r="O805" i="1"/>
  <c r="N805" i="1"/>
  <c r="AH808" i="1"/>
  <c r="AH810" i="1"/>
  <c r="AH813" i="1"/>
  <c r="AG813" i="1"/>
  <c r="AH822" i="1"/>
  <c r="AG822" i="1"/>
  <c r="AH826" i="1"/>
  <c r="AH828" i="1"/>
  <c r="AH830" i="1"/>
  <c r="AH832" i="1"/>
  <c r="AH835" i="1"/>
  <c r="AG835" i="1"/>
  <c r="O840" i="1"/>
  <c r="N840" i="1"/>
  <c r="AH843" i="1"/>
  <c r="AG843" i="1"/>
  <c r="O848" i="1"/>
  <c r="N848" i="1"/>
  <c r="AH849" i="1"/>
  <c r="AG849" i="1"/>
  <c r="O872" i="1"/>
  <c r="N872" i="1"/>
  <c r="AH873" i="1"/>
  <c r="AG873" i="1"/>
  <c r="N844" i="1"/>
  <c r="AG845" i="1"/>
  <c r="N846" i="1"/>
  <c r="AG850" i="1"/>
  <c r="N851" i="1"/>
  <c r="P851" i="1" s="1"/>
  <c r="Q851" i="1" s="1"/>
  <c r="AH851" i="1" s="1"/>
  <c r="AG855" i="1"/>
  <c r="N856" i="1"/>
  <c r="AG857" i="1"/>
  <c r="N858" i="1"/>
  <c r="AG859" i="1"/>
  <c r="N860" i="1"/>
  <c r="P860" i="1" s="1"/>
  <c r="Q860" i="1" s="1"/>
  <c r="AH860" i="1" s="1"/>
  <c r="AG862" i="1"/>
  <c r="N863" i="1"/>
  <c r="P863" i="1" s="1"/>
  <c r="Q863" i="1" s="1"/>
  <c r="AH863" i="1" s="1"/>
  <c r="AG874" i="1"/>
  <c r="N875" i="1"/>
  <c r="AG876" i="1"/>
  <c r="N877" i="1"/>
  <c r="AG878" i="1"/>
  <c r="N879" i="1"/>
  <c r="AG880" i="1"/>
  <c r="N881" i="1"/>
  <c r="AG882" i="1"/>
  <c r="N883" i="1"/>
  <c r="AG889" i="1"/>
  <c r="O897" i="1"/>
  <c r="AH897" i="1"/>
  <c r="AG899" i="1"/>
  <c r="AG901" i="1"/>
  <c r="N909" i="1"/>
  <c r="N913" i="1"/>
  <c r="N917" i="1"/>
  <c r="P917" i="1" s="1"/>
  <c r="Q917" i="1" s="1"/>
  <c r="AH917" i="1" s="1"/>
  <c r="AG920" i="1"/>
  <c r="N921" i="1"/>
  <c r="AH921" i="1"/>
  <c r="AG923" i="1"/>
  <c r="AG924" i="1"/>
  <c r="AH925" i="1"/>
  <c r="O928" i="1"/>
  <c r="AG929" i="1"/>
  <c r="AH933" i="1"/>
  <c r="AG936" i="1"/>
  <c r="AG937" i="1"/>
  <c r="N938" i="1"/>
  <c r="AH938" i="1"/>
  <c r="AG940" i="1"/>
  <c r="AG942" i="1"/>
  <c r="AG944" i="1"/>
  <c r="N945" i="1"/>
  <c r="AH945" i="1"/>
  <c r="AG947" i="1"/>
  <c r="AG948" i="1"/>
  <c r="N949" i="1"/>
  <c r="AH949" i="1"/>
  <c r="AH950" i="1"/>
  <c r="AH951" i="1"/>
  <c r="O956" i="1"/>
  <c r="N956" i="1"/>
  <c r="P956" i="1" s="1"/>
  <c r="Q956" i="1" s="1"/>
  <c r="AH956" i="1" s="1"/>
  <c r="AH957" i="1"/>
  <c r="AG959" i="1"/>
  <c r="N961" i="1"/>
  <c r="AH962" i="1"/>
  <c r="AG962" i="1"/>
  <c r="N963" i="1"/>
  <c r="O964" i="1"/>
  <c r="AG975" i="1"/>
  <c r="AH1012" i="1"/>
  <c r="AG884" i="1"/>
  <c r="N885" i="1"/>
  <c r="AG886" i="1"/>
  <c r="N887" i="1"/>
  <c r="O890" i="1"/>
  <c r="AG891" i="1"/>
  <c r="AG893" i="1"/>
  <c r="N894" i="1"/>
  <c r="AH894" i="1"/>
  <c r="AH896" i="1"/>
  <c r="N898" i="1"/>
  <c r="O902" i="1"/>
  <c r="AG903" i="1"/>
  <c r="AG905" i="1"/>
  <c r="N906" i="1"/>
  <c r="AH906" i="1"/>
  <c r="AG908" i="1"/>
  <c r="AG909" i="1"/>
  <c r="N910" i="1"/>
  <c r="AH910" i="1"/>
  <c r="AG912" i="1"/>
  <c r="AG913" i="1"/>
  <c r="N914" i="1"/>
  <c r="AH914" i="1"/>
  <c r="AG916" i="1"/>
  <c r="N922" i="1"/>
  <c r="AH927" i="1"/>
  <c r="O930" i="1"/>
  <c r="N939" i="1"/>
  <c r="O943" i="1"/>
  <c r="N946" i="1"/>
  <c r="N951" i="1"/>
  <c r="AG952" i="1"/>
  <c r="N953" i="1"/>
  <c r="AH953" i="1"/>
  <c r="AH954" i="1"/>
  <c r="AH955" i="1"/>
  <c r="AH958" i="1"/>
  <c r="AG958" i="1"/>
  <c r="N959" i="1"/>
  <c r="O960" i="1"/>
  <c r="O967" i="1"/>
  <c r="N967" i="1"/>
  <c r="AG967" i="1"/>
  <c r="O975" i="1"/>
  <c r="N975" i="1"/>
  <c r="AH919" i="1"/>
  <c r="O971" i="1"/>
  <c r="N971" i="1"/>
  <c r="O952" i="1"/>
  <c r="N952" i="1"/>
  <c r="AG963" i="1"/>
  <c r="N965" i="1"/>
  <c r="AH966" i="1"/>
  <c r="AG966" i="1"/>
  <c r="AH960" i="1"/>
  <c r="AH964" i="1"/>
  <c r="AH968" i="1"/>
  <c r="AG970" i="1"/>
  <c r="AH972" i="1"/>
  <c r="AG974" i="1"/>
  <c r="AH976" i="1"/>
  <c r="AH978" i="1"/>
  <c r="O981" i="1"/>
  <c r="AH981" i="1"/>
  <c r="AG983" i="1"/>
  <c r="AG984" i="1"/>
  <c r="O985" i="1"/>
  <c r="AH985" i="1"/>
  <c r="O988" i="1"/>
  <c r="AG989" i="1"/>
  <c r="N997" i="1"/>
  <c r="O1001" i="1"/>
  <c r="AG1002" i="1"/>
  <c r="AH1006" i="1"/>
  <c r="O1009" i="1"/>
  <c r="AG1010" i="1"/>
  <c r="AG1012" i="1"/>
  <c r="N1013" i="1"/>
  <c r="AH1013" i="1"/>
  <c r="AG1015" i="1"/>
  <c r="AG1016" i="1"/>
  <c r="N1017" i="1"/>
  <c r="AH1017" i="1"/>
  <c r="AG1019" i="1"/>
  <c r="AG1021" i="1"/>
  <c r="O1051" i="1"/>
  <c r="N1051" i="1"/>
  <c r="AH1054" i="1"/>
  <c r="AG1054" i="1"/>
  <c r="O1059" i="1"/>
  <c r="N1059" i="1"/>
  <c r="AH1062" i="1"/>
  <c r="AG1062" i="1"/>
  <c r="N982" i="1"/>
  <c r="O990" i="1"/>
  <c r="AH994" i="1"/>
  <c r="AG996" i="1"/>
  <c r="AH998" i="1"/>
  <c r="O1003" i="1"/>
  <c r="O1011" i="1"/>
  <c r="N1014" i="1"/>
  <c r="N1018" i="1"/>
  <c r="O1022" i="1"/>
  <c r="AG1023" i="1"/>
  <c r="AG1025" i="1"/>
  <c r="AG1027" i="1"/>
  <c r="AG1029" i="1"/>
  <c r="AG1031" i="1"/>
  <c r="AG1033" i="1"/>
  <c r="AG1035" i="1"/>
  <c r="AG1037" i="1"/>
  <c r="AG1039" i="1"/>
  <c r="AG1041" i="1"/>
  <c r="AG1043" i="1"/>
  <c r="O1049" i="1"/>
  <c r="N1049" i="1"/>
  <c r="AH1052" i="1"/>
  <c r="AG1052" i="1"/>
  <c r="O1057" i="1"/>
  <c r="N1057" i="1"/>
  <c r="AH1060" i="1"/>
  <c r="AG1060" i="1"/>
  <c r="O1073" i="1"/>
  <c r="N1073" i="1"/>
  <c r="AH1050" i="1"/>
  <c r="AG1050" i="1"/>
  <c r="O1055" i="1"/>
  <c r="N1055" i="1"/>
  <c r="AH1058" i="1"/>
  <c r="AG1058" i="1"/>
  <c r="O1063" i="1"/>
  <c r="N1063" i="1"/>
  <c r="AG1067" i="1"/>
  <c r="AH1067" i="1"/>
  <c r="O1069" i="1"/>
  <c r="N1069" i="1"/>
  <c r="O979" i="1"/>
  <c r="AG980" i="1"/>
  <c r="AG987" i="1"/>
  <c r="AG1000" i="1"/>
  <c r="AG1008" i="1"/>
  <c r="AH1048" i="1"/>
  <c r="AG1048" i="1"/>
  <c r="O1053" i="1"/>
  <c r="N1053" i="1"/>
  <c r="AH1056" i="1"/>
  <c r="AG1056" i="1"/>
  <c r="O1061" i="1"/>
  <c r="N1061" i="1"/>
  <c r="AG1064" i="1"/>
  <c r="N1065" i="1"/>
  <c r="AG1066" i="1"/>
  <c r="N1067" i="1"/>
  <c r="O1068" i="1"/>
  <c r="AH1068" i="1"/>
  <c r="AG1070" i="1"/>
  <c r="AG1071" i="1"/>
  <c r="N1072" i="1"/>
  <c r="AH1072" i="1"/>
  <c r="AG1074" i="1"/>
  <c r="AG1075" i="1"/>
  <c r="N1076" i="1"/>
  <c r="AH1076" i="1"/>
  <c r="AG1078" i="1"/>
  <c r="AG1079" i="1"/>
  <c r="AH1080" i="1"/>
  <c r="O1083" i="1"/>
  <c r="AH1083" i="1"/>
  <c r="AH1085" i="1"/>
  <c r="O1088" i="1"/>
  <c r="AH1089" i="1"/>
  <c r="AG1089" i="1"/>
  <c r="N1090" i="1"/>
  <c r="O1091" i="1"/>
  <c r="N1102" i="1"/>
  <c r="O1102" i="1"/>
  <c r="AG1109" i="1"/>
  <c r="N1111" i="1"/>
  <c r="AH1112" i="1"/>
  <c r="AG1112" i="1"/>
  <c r="O1118" i="1"/>
  <c r="N1118" i="1"/>
  <c r="AG1123" i="1"/>
  <c r="AH1123" i="1"/>
  <c r="AG1133" i="1"/>
  <c r="AH1133" i="1"/>
  <c r="N1144" i="1"/>
  <c r="O1144" i="1"/>
  <c r="AG1147" i="1"/>
  <c r="AH1147" i="1"/>
  <c r="N1150" i="1"/>
  <c r="O1150" i="1"/>
  <c r="AH1155" i="1"/>
  <c r="AG1155" i="1"/>
  <c r="O1158" i="1"/>
  <c r="N1158" i="1"/>
  <c r="N1077" i="1"/>
  <c r="AH1082" i="1"/>
  <c r="N1084" i="1"/>
  <c r="P1084" i="1" s="1"/>
  <c r="Q1084" i="1" s="1"/>
  <c r="AH1084" i="1" s="1"/>
  <c r="AH1087" i="1"/>
  <c r="AH1090" i="1"/>
  <c r="AH1097" i="1"/>
  <c r="AG1101" i="1"/>
  <c r="O1104" i="1"/>
  <c r="AG1105" i="1"/>
  <c r="N1107" i="1"/>
  <c r="AH1108" i="1"/>
  <c r="AG1108" i="1"/>
  <c r="N1109" i="1"/>
  <c r="O1110" i="1"/>
  <c r="O1115" i="1"/>
  <c r="AH1115" i="1"/>
  <c r="AH1116" i="1"/>
  <c r="AH1117" i="1"/>
  <c r="N1126" i="1"/>
  <c r="P1126" i="1" s="1"/>
  <c r="Q1126" i="1" s="1"/>
  <c r="AH1126" i="1" s="1"/>
  <c r="O1126" i="1"/>
  <c r="O1132" i="1"/>
  <c r="N1132" i="1"/>
  <c r="N1136" i="1"/>
  <c r="O1136" i="1"/>
  <c r="AG1139" i="1"/>
  <c r="AH1139" i="1"/>
  <c r="N1142" i="1"/>
  <c r="O1142" i="1"/>
  <c r="AH1161" i="1"/>
  <c r="AG1161" i="1"/>
  <c r="N1117" i="1"/>
  <c r="AH1119" i="1"/>
  <c r="AH1120" i="1"/>
  <c r="AH1121" i="1"/>
  <c r="AH1129" i="1"/>
  <c r="AH1130" i="1"/>
  <c r="AH1131" i="1"/>
  <c r="N1134" i="1"/>
  <c r="O1134" i="1"/>
  <c r="AG1149" i="1"/>
  <c r="AH1149" i="1"/>
  <c r="O1152" i="1"/>
  <c r="N1152" i="1"/>
  <c r="AH1153" i="1"/>
  <c r="AG1153" i="1"/>
  <c r="AH1093" i="1"/>
  <c r="AG1093" i="1"/>
  <c r="AG1099" i="1"/>
  <c r="AH1099" i="1"/>
  <c r="N1131" i="1"/>
  <c r="AG1141" i="1"/>
  <c r="AH1141" i="1"/>
  <c r="O1166" i="1"/>
  <c r="N1166" i="1"/>
  <c r="O1171" i="1"/>
  <c r="N1171" i="1"/>
  <c r="AH1174" i="1"/>
  <c r="AG1174" i="1"/>
  <c r="AH1183" i="1"/>
  <c r="AG1183" i="1"/>
  <c r="O1199" i="1"/>
  <c r="N1199" i="1"/>
  <c r="AH1201" i="1"/>
  <c r="O1216" i="1"/>
  <c r="N1216" i="1"/>
  <c r="O1219" i="1"/>
  <c r="N1219" i="1"/>
  <c r="P1219" i="1" s="1"/>
  <c r="Q1219" i="1" s="1"/>
  <c r="O1246" i="1"/>
  <c r="N1246" i="1"/>
  <c r="AH1249" i="1"/>
  <c r="AG1249" i="1"/>
  <c r="O1254" i="1"/>
  <c r="N1254" i="1"/>
  <c r="AG1280" i="1"/>
  <c r="AH1283" i="1"/>
  <c r="AG1283" i="1"/>
  <c r="O1286" i="1"/>
  <c r="N1286" i="1"/>
  <c r="P1286" i="1" s="1"/>
  <c r="Q1286" i="1" s="1"/>
  <c r="AH1296" i="1"/>
  <c r="AH1091" i="1"/>
  <c r="AG1095" i="1"/>
  <c r="AG1103" i="1"/>
  <c r="AH1106" i="1"/>
  <c r="AH1110" i="1"/>
  <c r="AG1114" i="1"/>
  <c r="AG1135" i="1"/>
  <c r="AG1143" i="1"/>
  <c r="AH1151" i="1"/>
  <c r="AG1151" i="1"/>
  <c r="O1156" i="1"/>
  <c r="N1156" i="1"/>
  <c r="AH1159" i="1"/>
  <c r="AG1159" i="1"/>
  <c r="O1164" i="1"/>
  <c r="N1164" i="1"/>
  <c r="AH1167" i="1"/>
  <c r="AG1167" i="1"/>
  <c r="AH1172" i="1"/>
  <c r="AG1172" i="1"/>
  <c r="O1177" i="1"/>
  <c r="N1177" i="1"/>
  <c r="P1177" i="1" s="1"/>
  <c r="Q1177" i="1" s="1"/>
  <c r="O1197" i="1"/>
  <c r="N1197" i="1"/>
  <c r="AH1200" i="1"/>
  <c r="AG1200" i="1"/>
  <c r="O1203" i="1"/>
  <c r="O1205" i="1"/>
  <c r="O1207" i="1"/>
  <c r="O1209" i="1"/>
  <c r="O1211" i="1"/>
  <c r="O1213" i="1"/>
  <c r="AH1219" i="1"/>
  <c r="AG1220" i="1"/>
  <c r="AH1221" i="1"/>
  <c r="AG1222" i="1"/>
  <c r="AH1223" i="1"/>
  <c r="AG1224" i="1"/>
  <c r="AH1225" i="1"/>
  <c r="AG1226" i="1"/>
  <c r="AH1227" i="1"/>
  <c r="AG1228" i="1"/>
  <c r="AH1229" i="1"/>
  <c r="AG1230" i="1"/>
  <c r="AH1231" i="1"/>
  <c r="AG1232" i="1"/>
  <c r="AH1233" i="1"/>
  <c r="AG1234" i="1"/>
  <c r="AH1235" i="1"/>
  <c r="AG1236" i="1"/>
  <c r="AH1237" i="1"/>
  <c r="AG1238" i="1"/>
  <c r="AH1239" i="1"/>
  <c r="AG1240" i="1"/>
  <c r="AH1241" i="1"/>
  <c r="AG1242" i="1"/>
  <c r="AH1243" i="1"/>
  <c r="AH1247" i="1"/>
  <c r="AG1247" i="1"/>
  <c r="O1252" i="1"/>
  <c r="N1252" i="1"/>
  <c r="AH1255" i="1"/>
  <c r="AG1255" i="1"/>
  <c r="O1258" i="1"/>
  <c r="N1258" i="1"/>
  <c r="AH1259" i="1"/>
  <c r="AG1259" i="1"/>
  <c r="O1262" i="1"/>
  <c r="N1262" i="1"/>
  <c r="AH1263" i="1"/>
  <c r="AG1263" i="1"/>
  <c r="O1266" i="1"/>
  <c r="N1266" i="1"/>
  <c r="AH1267" i="1"/>
  <c r="AG1267" i="1"/>
  <c r="O1270" i="1"/>
  <c r="N1270" i="1"/>
  <c r="AH1271" i="1"/>
  <c r="AG1271" i="1"/>
  <c r="O1275" i="1"/>
  <c r="N1275" i="1"/>
  <c r="AH1276" i="1"/>
  <c r="AG1276" i="1"/>
  <c r="O1279" i="1"/>
  <c r="N1279" i="1"/>
  <c r="P1279" i="1" s="1"/>
  <c r="Q1279" i="1" s="1"/>
  <c r="AH1279" i="1" s="1"/>
  <c r="AG1291" i="1"/>
  <c r="O1154" i="1"/>
  <c r="N1154" i="1"/>
  <c r="AH1157" i="1"/>
  <c r="AG1157" i="1"/>
  <c r="O1162" i="1"/>
  <c r="N1162" i="1"/>
  <c r="AH1165" i="1"/>
  <c r="AG1165" i="1"/>
  <c r="AH1169" i="1"/>
  <c r="AH1170" i="1"/>
  <c r="AG1170" i="1"/>
  <c r="O1175" i="1"/>
  <c r="N1175" i="1"/>
  <c r="AH1177" i="1"/>
  <c r="AH1179" i="1"/>
  <c r="AH1181" i="1"/>
  <c r="O1184" i="1"/>
  <c r="N1184" i="1"/>
  <c r="AH1186" i="1"/>
  <c r="AH1188" i="1"/>
  <c r="AH1190" i="1"/>
  <c r="AH1192" i="1"/>
  <c r="AH1194" i="1"/>
  <c r="AH1198" i="1"/>
  <c r="AG1198" i="1"/>
  <c r="AH1202" i="1"/>
  <c r="AH1204" i="1"/>
  <c r="AH1206" i="1"/>
  <c r="AH1208" i="1"/>
  <c r="AH1210" i="1"/>
  <c r="AH1212" i="1"/>
  <c r="AH1214" i="1"/>
  <c r="AH1215" i="1"/>
  <c r="AG1215" i="1"/>
  <c r="AH1217" i="1"/>
  <c r="AH1218" i="1"/>
  <c r="AG1218" i="1"/>
  <c r="O1221" i="1"/>
  <c r="O1223" i="1"/>
  <c r="O1225" i="1"/>
  <c r="O1227" i="1"/>
  <c r="O1229" i="1"/>
  <c r="O1231" i="1"/>
  <c r="O1233" i="1"/>
  <c r="AH1245" i="1"/>
  <c r="AG1245" i="1"/>
  <c r="O1250" i="1"/>
  <c r="N1250" i="1"/>
  <c r="AH1253" i="1"/>
  <c r="AG1253" i="1"/>
  <c r="O1284" i="1"/>
  <c r="N1284" i="1"/>
  <c r="AH1285" i="1"/>
  <c r="AG1285" i="1"/>
  <c r="O1160" i="1"/>
  <c r="N1160" i="1"/>
  <c r="AH1163" i="1"/>
  <c r="AG1163" i="1"/>
  <c r="O1168" i="1"/>
  <c r="N1168" i="1"/>
  <c r="P1168" i="1" s="1"/>
  <c r="Q1168" i="1" s="1"/>
  <c r="AH1168" i="1" s="1"/>
  <c r="O1173" i="1"/>
  <c r="N1173" i="1"/>
  <c r="AH1176" i="1"/>
  <c r="AG1176" i="1"/>
  <c r="AH1196" i="1"/>
  <c r="AG1196" i="1"/>
  <c r="O1201" i="1"/>
  <c r="N1201" i="1"/>
  <c r="P1201" i="1" s="1"/>
  <c r="Q1201" i="1" s="1"/>
  <c r="O1248" i="1"/>
  <c r="N1248" i="1"/>
  <c r="AH1251" i="1"/>
  <c r="AG1251" i="1"/>
  <c r="O1256" i="1"/>
  <c r="N1256" i="1"/>
  <c r="AH1257" i="1"/>
  <c r="AG1257" i="1"/>
  <c r="O1260" i="1"/>
  <c r="N1260" i="1"/>
  <c r="AH1261" i="1"/>
  <c r="AG1261" i="1"/>
  <c r="O1264" i="1"/>
  <c r="N1264" i="1"/>
  <c r="AH1265" i="1"/>
  <c r="AG1265" i="1"/>
  <c r="O1268" i="1"/>
  <c r="N1268" i="1"/>
  <c r="AH1269" i="1"/>
  <c r="AG1269" i="1"/>
  <c r="O1272" i="1"/>
  <c r="N1272" i="1"/>
  <c r="AH1274" i="1"/>
  <c r="AG1274" i="1"/>
  <c r="O1277" i="1"/>
  <c r="N1277" i="1"/>
  <c r="AH1278" i="1"/>
  <c r="AG1278" i="1"/>
  <c r="AH1286" i="1"/>
  <c r="AG1310" i="1"/>
  <c r="AH1310" i="1"/>
  <c r="AG1326" i="1"/>
  <c r="AH1326" i="1"/>
  <c r="O1359" i="1"/>
  <c r="N1359" i="1"/>
  <c r="AG1305" i="1"/>
  <c r="N1306" i="1"/>
  <c r="N1313" i="1"/>
  <c r="O1313" i="1"/>
  <c r="AG1327" i="1"/>
  <c r="AH1331" i="1"/>
  <c r="O1346" i="1"/>
  <c r="AG1351" i="1"/>
  <c r="O1355" i="1"/>
  <c r="N1355" i="1"/>
  <c r="AG1296" i="1"/>
  <c r="N1297" i="1"/>
  <c r="AG1298" i="1"/>
  <c r="N1299" i="1"/>
  <c r="AG1300" i="1"/>
  <c r="N1301" i="1"/>
  <c r="AG1302" i="1"/>
  <c r="N1303" i="1"/>
  <c r="AG1304" i="1"/>
  <c r="N1305" i="1"/>
  <c r="P1305" i="1" s="1"/>
  <c r="Q1305" i="1" s="1"/>
  <c r="AH1305" i="1" s="1"/>
  <c r="AH1308" i="1"/>
  <c r="AG1312" i="1"/>
  <c r="O1315" i="1"/>
  <c r="AG1318" i="1"/>
  <c r="AH1318" i="1"/>
  <c r="O1319" i="1"/>
  <c r="AH1320" i="1"/>
  <c r="AH1324" i="1"/>
  <c r="O1328" i="1"/>
  <c r="N1328" i="1"/>
  <c r="AG1329" i="1"/>
  <c r="O1334" i="1"/>
  <c r="AH1335" i="1"/>
  <c r="O1351" i="1"/>
  <c r="N1351" i="1"/>
  <c r="AG1363" i="1"/>
  <c r="N1321" i="1"/>
  <c r="O1321" i="1"/>
  <c r="O1363" i="1"/>
  <c r="N1363" i="1"/>
  <c r="AH1380" i="1"/>
  <c r="AG1380" i="1"/>
  <c r="O1385" i="1"/>
  <c r="N1385" i="1"/>
  <c r="AH1388" i="1"/>
  <c r="AG1388" i="1"/>
  <c r="N1393" i="1"/>
  <c r="O1393" i="1"/>
  <c r="O1400" i="1"/>
  <c r="N1400" i="1"/>
  <c r="O1404" i="1"/>
  <c r="N1404" i="1"/>
  <c r="O1408" i="1"/>
  <c r="N1408" i="1"/>
  <c r="O1412" i="1"/>
  <c r="N1412" i="1"/>
  <c r="AG1414" i="1"/>
  <c r="AH1414" i="1"/>
  <c r="N1417" i="1"/>
  <c r="O1417" i="1"/>
  <c r="AH1421" i="1"/>
  <c r="AG1421" i="1"/>
  <c r="AG1453" i="1"/>
  <c r="AH1453" i="1"/>
  <c r="AH1466" i="1"/>
  <c r="AG1466" i="1"/>
  <c r="AG1337" i="1"/>
  <c r="AG1345" i="1"/>
  <c r="AG1370" i="1"/>
  <c r="AH1378" i="1"/>
  <c r="AG1378" i="1"/>
  <c r="O1383" i="1"/>
  <c r="N1383" i="1"/>
  <c r="AH1386" i="1"/>
  <c r="AG1386" i="1"/>
  <c r="O1391" i="1"/>
  <c r="N1391" i="1"/>
  <c r="AH1395" i="1"/>
  <c r="AG1395" i="1"/>
  <c r="O1427" i="1"/>
  <c r="N1427" i="1"/>
  <c r="N1438" i="1"/>
  <c r="O1438" i="1"/>
  <c r="N1442" i="1"/>
  <c r="O1442" i="1"/>
  <c r="AH1368" i="1"/>
  <c r="O1371" i="1"/>
  <c r="AH1376" i="1"/>
  <c r="O1381" i="1"/>
  <c r="N1381" i="1"/>
  <c r="AH1384" i="1"/>
  <c r="AG1384" i="1"/>
  <c r="O1389" i="1"/>
  <c r="N1389" i="1"/>
  <c r="AH1392" i="1"/>
  <c r="AG1392" i="1"/>
  <c r="AH1399" i="1"/>
  <c r="AG1399" i="1"/>
  <c r="AH1403" i="1"/>
  <c r="AG1403" i="1"/>
  <c r="AH1407" i="1"/>
  <c r="AG1407" i="1"/>
  <c r="AH1411" i="1"/>
  <c r="AG1411" i="1"/>
  <c r="AG1416" i="1"/>
  <c r="AH1416" i="1"/>
  <c r="AH1423" i="1"/>
  <c r="AG1423" i="1"/>
  <c r="AG1306" i="1"/>
  <c r="AG1314" i="1"/>
  <c r="AG1322" i="1"/>
  <c r="O1332" i="1"/>
  <c r="AG1333" i="1"/>
  <c r="AH1337" i="1"/>
  <c r="O1340" i="1"/>
  <c r="AG1341" i="1"/>
  <c r="AH1345" i="1"/>
  <c r="O1348" i="1"/>
  <c r="AH1348" i="1"/>
  <c r="AG1350" i="1"/>
  <c r="AH1352" i="1"/>
  <c r="AG1354" i="1"/>
  <c r="AH1356" i="1"/>
  <c r="AG1358" i="1"/>
  <c r="AH1360" i="1"/>
  <c r="AG1362" i="1"/>
  <c r="AH1364" i="1"/>
  <c r="AG1366" i="1"/>
  <c r="AH1370" i="1"/>
  <c r="O1373" i="1"/>
  <c r="AG1374" i="1"/>
  <c r="O1379" i="1"/>
  <c r="N1379" i="1"/>
  <c r="AH1382" i="1"/>
  <c r="AG1382" i="1"/>
  <c r="O1387" i="1"/>
  <c r="N1387" i="1"/>
  <c r="AH1390" i="1"/>
  <c r="AG1390" i="1"/>
  <c r="O1396" i="1"/>
  <c r="N1396" i="1"/>
  <c r="P1396" i="1" s="1"/>
  <c r="Q1396" i="1" s="1"/>
  <c r="AH1396" i="1" s="1"/>
  <c r="AH1398" i="1"/>
  <c r="AG1398" i="1"/>
  <c r="O1401" i="1"/>
  <c r="N1401" i="1"/>
  <c r="AH1402" i="1"/>
  <c r="AG1402" i="1"/>
  <c r="O1405" i="1"/>
  <c r="N1405" i="1"/>
  <c r="AH1406" i="1"/>
  <c r="AG1406" i="1"/>
  <c r="O1409" i="1"/>
  <c r="N1409" i="1"/>
  <c r="AH1410" i="1"/>
  <c r="AG1410" i="1"/>
  <c r="O1413" i="1"/>
  <c r="N1413" i="1"/>
  <c r="P1413" i="1" s="1"/>
  <c r="Q1413" i="1" s="1"/>
  <c r="AH1413" i="1" s="1"/>
  <c r="AH1422" i="1"/>
  <c r="AG1422" i="1"/>
  <c r="O1428" i="1"/>
  <c r="N1428" i="1"/>
  <c r="P1428" i="1" s="1"/>
  <c r="Q1428" i="1" s="1"/>
  <c r="AH1428" i="1" s="1"/>
  <c r="O1430" i="1"/>
  <c r="N1430" i="1"/>
  <c r="P1430" i="1" s="1"/>
  <c r="Q1430" i="1" s="1"/>
  <c r="AH1430" i="1" s="1"/>
  <c r="AH1400" i="1"/>
  <c r="AH1404" i="1"/>
  <c r="AH1408" i="1"/>
  <c r="AH1412" i="1"/>
  <c r="AG1418" i="1"/>
  <c r="AH1429" i="1"/>
  <c r="AG1429" i="1"/>
  <c r="N1440" i="1"/>
  <c r="O1440" i="1"/>
  <c r="AH1458" i="1"/>
  <c r="AG1458" i="1"/>
  <c r="O1463" i="1"/>
  <c r="N1463" i="1"/>
  <c r="O1419" i="1"/>
  <c r="AG1420" i="1"/>
  <c r="O1424" i="1"/>
  <c r="N1424" i="1"/>
  <c r="AG1425" i="1"/>
  <c r="AG1426" i="1"/>
  <c r="AG1427" i="1"/>
  <c r="O1436" i="1"/>
  <c r="AH1444" i="1"/>
  <c r="AG1444" i="1"/>
  <c r="AG1472" i="1"/>
  <c r="AH1472" i="1"/>
  <c r="N1475" i="1"/>
  <c r="O1475" i="1"/>
  <c r="AG1476" i="1"/>
  <c r="AH1476" i="1"/>
  <c r="N1479" i="1"/>
  <c r="O1479" i="1"/>
  <c r="AG1480" i="1"/>
  <c r="AH1480" i="1"/>
  <c r="N1483" i="1"/>
  <c r="O1483" i="1"/>
  <c r="AG1484" i="1"/>
  <c r="AH1484" i="1"/>
  <c r="O1452" i="1"/>
  <c r="N1452" i="1"/>
  <c r="AH1456" i="1"/>
  <c r="AG1456" i="1"/>
  <c r="O1461" i="1"/>
  <c r="N1461" i="1"/>
  <c r="AH1464" i="1"/>
  <c r="AG1464" i="1"/>
  <c r="O1469" i="1"/>
  <c r="N1469" i="1"/>
  <c r="AG1486" i="1"/>
  <c r="AH1486" i="1"/>
  <c r="AG1431" i="1"/>
  <c r="AH1432" i="1"/>
  <c r="AG1433" i="1"/>
  <c r="AH1434" i="1"/>
  <c r="AG1435" i="1"/>
  <c r="AH1436" i="1"/>
  <c r="AG1437" i="1"/>
  <c r="AH1438" i="1"/>
  <c r="AG1439" i="1"/>
  <c r="AH1440" i="1"/>
  <c r="AG1441" i="1"/>
  <c r="AH1442" i="1"/>
  <c r="AG1443" i="1"/>
  <c r="O1444" i="1"/>
  <c r="O1445" i="1"/>
  <c r="N1445" i="1"/>
  <c r="P1445" i="1" s="1"/>
  <c r="Q1445" i="1" s="1"/>
  <c r="AG1448" i="1"/>
  <c r="AH1449" i="1"/>
  <c r="O1459" i="1"/>
  <c r="N1459" i="1"/>
  <c r="AH1462" i="1"/>
  <c r="AG1462" i="1"/>
  <c r="O1467" i="1"/>
  <c r="N1467" i="1"/>
  <c r="AH1470" i="1"/>
  <c r="AG1470" i="1"/>
  <c r="N1473" i="1"/>
  <c r="O1473" i="1"/>
  <c r="AH1473" i="1"/>
  <c r="AG1474" i="1"/>
  <c r="AH1474" i="1"/>
  <c r="N1477" i="1"/>
  <c r="O1477" i="1"/>
  <c r="AH1477" i="1"/>
  <c r="AG1478" i="1"/>
  <c r="AH1478" i="1"/>
  <c r="N1481" i="1"/>
  <c r="O1481" i="1"/>
  <c r="AH1481" i="1"/>
  <c r="AG1482" i="1"/>
  <c r="AH1482" i="1"/>
  <c r="N1485" i="1"/>
  <c r="O1485" i="1"/>
  <c r="AH1485" i="1"/>
  <c r="AH1445" i="1"/>
  <c r="AH1447" i="1"/>
  <c r="AH1451" i="1"/>
  <c r="AG1451" i="1"/>
  <c r="O1457" i="1"/>
  <c r="N1457" i="1"/>
  <c r="AH1460" i="1"/>
  <c r="AG1460" i="1"/>
  <c r="O1465" i="1"/>
  <c r="N1465" i="1"/>
  <c r="AH1468" i="1"/>
  <c r="AG1468" i="1"/>
  <c r="O1487" i="1"/>
  <c r="AG1487" i="1"/>
  <c r="N1488" i="1"/>
  <c r="N1471" i="1"/>
  <c r="P1471" i="1" s="1"/>
  <c r="Q1471" i="1" s="1"/>
  <c r="AH1471" i="1" s="1"/>
  <c r="O1489" i="2" l="1"/>
  <c r="Q1489" i="2"/>
  <c r="N1489" i="3"/>
  <c r="O1489" i="3"/>
  <c r="O1489" i="4"/>
  <c r="O1489" i="5"/>
  <c r="O1489" i="6"/>
  <c r="O1489" i="7"/>
  <c r="N1489" i="7"/>
  <c r="O1489" i="8"/>
  <c r="Q1489" i="8"/>
  <c r="N1489" i="8"/>
  <c r="P1489" i="8"/>
  <c r="P1489" i="7"/>
  <c r="Q1489" i="7"/>
  <c r="N1489" i="6"/>
  <c r="P1489" i="6"/>
  <c r="Q18" i="6"/>
  <c r="N1489" i="5"/>
  <c r="P1489" i="5"/>
  <c r="Q18" i="5"/>
  <c r="P1489" i="4"/>
  <c r="Q18" i="4"/>
  <c r="N1489" i="4"/>
  <c r="P1489" i="3"/>
  <c r="Q18" i="3"/>
  <c r="N1489" i="2"/>
  <c r="P1489" i="2"/>
  <c r="Q1489" i="1"/>
  <c r="P1489" i="1"/>
  <c r="Q1489" i="6" l="1"/>
  <c r="Q1489" i="5"/>
  <c r="Q1489" i="4"/>
  <c r="Q1489" i="3"/>
</calcChain>
</file>

<file path=xl/sharedStrings.xml><?xml version="1.0" encoding="utf-8"?>
<sst xmlns="http://schemas.openxmlformats.org/spreadsheetml/2006/main" count="71386" uniqueCount="1609">
  <si>
    <t>Product</t>
  </si>
  <si>
    <t>Central SKU Code</t>
  </si>
  <si>
    <t>Description</t>
  </si>
  <si>
    <t>2020 Profitability - Last Month Forecast (Selling Price - COGS X VOlume)</t>
  </si>
  <si>
    <t>Channel</t>
  </si>
  <si>
    <t>Product Group</t>
  </si>
  <si>
    <t>MGt Rev Cat</t>
  </si>
  <si>
    <t>Supplier</t>
  </si>
  <si>
    <t>Theraputic Area</t>
  </si>
  <si>
    <t>Selling Price</t>
  </si>
  <si>
    <t>COGS</t>
  </si>
  <si>
    <t>Revised Selling Price</t>
  </si>
  <si>
    <t>Revised COGS</t>
  </si>
  <si>
    <t xml:space="preserve">OB 2020 Volume </t>
  </si>
  <si>
    <t xml:space="preserve">OB 2020 Value </t>
  </si>
  <si>
    <t xml:space="preserve">Revised OB 2020 Volume </t>
  </si>
  <si>
    <t xml:space="preserve">Revised OB 2020 Value </t>
  </si>
  <si>
    <t>2020 Volume (December 2019 Snapshot)</t>
  </si>
  <si>
    <t>2020 Value (December 2019 Snapshot)</t>
  </si>
  <si>
    <t>2020 Volume (January 2020 Snapshot)</t>
  </si>
  <si>
    <t>2020 Value (January 2020 Snapshot)</t>
  </si>
  <si>
    <t>2020 Volume (February 2019 Snapshot)</t>
  </si>
  <si>
    <t>2020 Value (February 2019 Snapshot)</t>
  </si>
  <si>
    <t>2020 Volume (March 2019 Snapshot)</t>
  </si>
  <si>
    <t>2020 Value (March 2019 Snapshot)</t>
  </si>
  <si>
    <t>2020 Volume (April 2020 Snapshot)</t>
  </si>
  <si>
    <t>2020 Value (April 2020 Snapshot)</t>
  </si>
  <si>
    <t>2020 Volume (May Snapshot)</t>
  </si>
  <si>
    <t>2020 Value(May Snapshot)</t>
  </si>
  <si>
    <t>2020 Volume (June Snapshot)</t>
  </si>
  <si>
    <t>2020 Value (June Snapshot)</t>
  </si>
  <si>
    <t>MOM change Vol</t>
  </si>
  <si>
    <t>MOM change Val</t>
  </si>
  <si>
    <t>Difference latest snapshot Vs budget VALUE</t>
  </si>
  <si>
    <t>DE PELMEG 6 MG 1S C10</t>
  </si>
  <si>
    <t>MUNDI_DE</t>
  </si>
  <si>
    <t>Pelmeg</t>
  </si>
  <si>
    <t>CINFA</t>
  </si>
  <si>
    <t>Biosimilars</t>
  </si>
  <si>
    <t>UK Remsima Powder 100mg 1s</t>
  </si>
  <si>
    <t>MUNDI_UK</t>
  </si>
  <si>
    <t>Remsima</t>
  </si>
  <si>
    <t>CELLTRION</t>
  </si>
  <si>
    <t>IT Truxima 500mg 1s</t>
  </si>
  <si>
    <t>MUNDI_IT</t>
  </si>
  <si>
    <t>Truxima</t>
  </si>
  <si>
    <t>DE Flutiform pMDI 125/5µG 1s</t>
  </si>
  <si>
    <t>Flutiform</t>
  </si>
  <si>
    <t>SKYE</t>
  </si>
  <si>
    <t>Primary Care</t>
  </si>
  <si>
    <t xml:space="preserve">DE Flutiform K Haler 125/5mcg </t>
  </si>
  <si>
    <t>K haler</t>
  </si>
  <si>
    <t>Flutiform K-Haler</t>
  </si>
  <si>
    <t>Bard</t>
  </si>
  <si>
    <t>SE Targiniq Tablets 10/5mg 100s</t>
  </si>
  <si>
    <t>MUNDI_SE</t>
  </si>
  <si>
    <t>Targin</t>
  </si>
  <si>
    <t>Targin | Targinact</t>
  </si>
  <si>
    <t>BARD</t>
  </si>
  <si>
    <t>Established Brands</t>
  </si>
  <si>
    <t>IT Truxima100mg 2s</t>
  </si>
  <si>
    <t>DE Flutiform pMDI 125/5µG 3s</t>
  </si>
  <si>
    <t>DE HERZUMA 420MG 1S</t>
  </si>
  <si>
    <t>Herzuma</t>
  </si>
  <si>
    <t>BE Remsima Powder 100mg 1s</t>
  </si>
  <si>
    <t>MUNDI_BE</t>
  </si>
  <si>
    <t xml:space="preserve">CZ INVOKANA TABLETS 100MG 100S </t>
  </si>
  <si>
    <t>MUNDI_ROCEE</t>
  </si>
  <si>
    <t>Invokana</t>
  </si>
  <si>
    <t>JANSSEN</t>
  </si>
  <si>
    <t>NL Remsima Powder 100mg 1s</t>
  </si>
  <si>
    <t>MUNDI_NL</t>
  </si>
  <si>
    <t>PT Flutiform 250/10mcg 120 Actuations 1s</t>
  </si>
  <si>
    <t>MUNDI_PT_2</t>
  </si>
  <si>
    <t>IT Remsima Powder 100mg 1s</t>
  </si>
  <si>
    <t>IT HERZUMA 150MG 1S</t>
  </si>
  <si>
    <t>ES VOKANAMET TABLETS 150/1000MG 60S</t>
  </si>
  <si>
    <t>MUNDI_ES</t>
  </si>
  <si>
    <t>Vokanamet</t>
  </si>
  <si>
    <t>FI PELMEG 6 MG 1S C17</t>
  </si>
  <si>
    <t>MUNDI_FI</t>
  </si>
  <si>
    <t>DE Flutiform pMDI 250/10µG 1s</t>
  </si>
  <si>
    <t>IT Flutiform MDI 250/10mcg</t>
  </si>
  <si>
    <t>DE Flutiform K Haler 125mg 1s Triple</t>
  </si>
  <si>
    <t>FR OxyContin Tablets 30mg 28s</t>
  </si>
  <si>
    <t>MUNDI_FR</t>
  </si>
  <si>
    <t>Oxycontin</t>
  </si>
  <si>
    <t>OxyContin</t>
  </si>
  <si>
    <t>FR OxyContin Tablets 80mg 28s Hospital</t>
  </si>
  <si>
    <t>DE FLUTIFORM K Haler 125/ 5µG 3 ST</t>
  </si>
  <si>
    <t>FR OxyContin Tablets 40mg 28s Hospital</t>
  </si>
  <si>
    <t>SE Targiniq Tablets 5/2,5mg 98s</t>
  </si>
  <si>
    <t>FR OxyContin Tablets 120mg 28s Hospital</t>
  </si>
  <si>
    <t>FR OxyContin Tablets 20mg 28s Hospital</t>
  </si>
  <si>
    <t>ES PELMEG 6 MG 1S C18</t>
  </si>
  <si>
    <t>FR Dispersa 20mg 14s Hospital</t>
  </si>
  <si>
    <t>Dispersa</t>
  </si>
  <si>
    <t>Other Oxycodone</t>
  </si>
  <si>
    <t>ETHYPHARM</t>
  </si>
  <si>
    <t>ES Targin Tablets 40/20mg 56s</t>
  </si>
  <si>
    <t>DE TARGIN 10mg/5mg RET 10mg 50 St</t>
  </si>
  <si>
    <t>Fidelio</t>
  </si>
  <si>
    <t>DE Remsima Powder 100mg 5s</t>
  </si>
  <si>
    <t>FR OxyContin Tablets 60mg 28s</t>
  </si>
  <si>
    <t>DE Remsima Powder 100mg 2s</t>
  </si>
  <si>
    <t>IE HERZUMA 420MG 1S</t>
  </si>
  <si>
    <t>MUNDI_IE</t>
  </si>
  <si>
    <t>ES INVOKANA 100MG 30 TABLETS</t>
  </si>
  <si>
    <t xml:space="preserve">ES Flutiform K Haler 50/5mcg </t>
  </si>
  <si>
    <t>AT Substitol Capsules 200mg 30s</t>
  </si>
  <si>
    <t>MUNDI_AT</t>
  </si>
  <si>
    <t>Substitol</t>
  </si>
  <si>
    <t>ES Targin Tablets 5/2.5mg 56s</t>
  </si>
  <si>
    <t>ES Flutiform 125/5mcg 120 Actuations 1s</t>
  </si>
  <si>
    <t>UK HERZUMA 420MG 1S</t>
  </si>
  <si>
    <t>UK PELMEG 6 MG 1S C13</t>
  </si>
  <si>
    <t>DE TARGIN 40mg/20mg RET 40mg 100 St</t>
  </si>
  <si>
    <t>SE Norspan Patches 30mg 4s</t>
  </si>
  <si>
    <t>Butrans</t>
  </si>
  <si>
    <t>Norspan | BuTrans</t>
  </si>
  <si>
    <t>LTS</t>
  </si>
  <si>
    <t>CZ OxyContin Tablets 80mg 60s</t>
  </si>
  <si>
    <t>IT OxyContin Tablets 40mg 28s</t>
  </si>
  <si>
    <t>NO Norspan Patches 30mg 4s</t>
  </si>
  <si>
    <t>MUNDI_NO</t>
  </si>
  <si>
    <t>BG PELMEG 6 MG 1S C16</t>
  </si>
  <si>
    <t>DE DHC 120 MUNDIPHARMA RET TABL 100 ST</t>
  </si>
  <si>
    <t>DHC</t>
  </si>
  <si>
    <t>DE Flutiform pMDI 50/5µG 1s</t>
  </si>
  <si>
    <t>IT OxyContin Tablets 80mg 28s</t>
  </si>
  <si>
    <t>DE PALLADON INJ 20MG/ML ILO 5X1ML AMP</t>
  </si>
  <si>
    <t>Injections Palladone</t>
  </si>
  <si>
    <t>Hydromorphone</t>
  </si>
  <si>
    <t>BBRAUN</t>
  </si>
  <si>
    <t>NL OxyNorm Capsules 5mg 28s</t>
  </si>
  <si>
    <t>Oxynorm</t>
  </si>
  <si>
    <t>EE Oxycontin Tablets 10mg 60s</t>
  </si>
  <si>
    <t>NL OxyNorm Dispersa 5mg 28s</t>
  </si>
  <si>
    <t>UK ADIZEM-XL CAPSULES 240MG 28S</t>
  </si>
  <si>
    <t>Adizem</t>
  </si>
  <si>
    <t>AT PELMEG 6 MG 1S C10</t>
  </si>
  <si>
    <t>DE TARGIN 20mg/10mg RET 20mg 50 St</t>
  </si>
  <si>
    <t>PT INVOKANA TABLETS 100mg 30S</t>
  </si>
  <si>
    <t>CZ Palladone SR Capsules 16mg 60s</t>
  </si>
  <si>
    <t>Palladone</t>
  </si>
  <si>
    <t>SE Targiniq Tablets 5/2,5mg 28s</t>
  </si>
  <si>
    <t>FR OxyContin Tablets 15mg 28s</t>
  </si>
  <si>
    <t>CH TARGIN 60/30 mg tablets retard 60</t>
  </si>
  <si>
    <t>MUNDI_CH</t>
  </si>
  <si>
    <t>DE PALLADON INJ 50MG/ML ILO (B) 5X1ML</t>
  </si>
  <si>
    <t>IE Targin Tablets 20/10mg 56s</t>
  </si>
  <si>
    <t>FR Penthrox 3ml Inhalation vapor liquid</t>
  </si>
  <si>
    <t>Penthrox</t>
  </si>
  <si>
    <t>MDIL</t>
  </si>
  <si>
    <t>Speciality Care</t>
  </si>
  <si>
    <t xml:space="preserve">UK NYXOID SPRAY 1.8MG 2S </t>
  </si>
  <si>
    <t>Nyxoid</t>
  </si>
  <si>
    <t>SUMMIT</t>
  </si>
  <si>
    <t xml:space="preserve">DK Flutiform K Haler 125/5mcg </t>
  </si>
  <si>
    <t>MUNDI_DK</t>
  </si>
  <si>
    <t>PL MST Continus 200mg, 60s</t>
  </si>
  <si>
    <t>MUNDI_PL</t>
  </si>
  <si>
    <t>MST</t>
  </si>
  <si>
    <t xml:space="preserve">Morphine </t>
  </si>
  <si>
    <t>CZ OxyContin Tablets 20mg 60s</t>
  </si>
  <si>
    <t>SE OxyContin Tablets 20MG 98S</t>
  </si>
  <si>
    <t>DE TARGIN 10mg/5mg RET 10mg 100 St</t>
  </si>
  <si>
    <t>NO Targiniq Tablets 10/5mg 98s</t>
  </si>
  <si>
    <t>DE FLUTIFORM K Haler 50/ 5µG 3 ST</t>
  </si>
  <si>
    <t>FR OxyNorm Capsules 20mg 14s Hospital</t>
  </si>
  <si>
    <t>CZ Palladone SR Capsules 24mg 60s</t>
  </si>
  <si>
    <t>BE OxyContin Tablets 80mg 30s</t>
  </si>
  <si>
    <t>IT Targin Tablets 20/10mg 28s</t>
  </si>
  <si>
    <t>NL OxyNorm Dispersa 10mg 28s</t>
  </si>
  <si>
    <t>FR Dispersa 10mg 14s Hospital</t>
  </si>
  <si>
    <t>DE Flutiform K Haler 50mg 1s Triple</t>
  </si>
  <si>
    <t>FR OxyContin Tablets 10mg 28s Hospital</t>
  </si>
  <si>
    <t>UK OXYNORM ORAL SOLUTION 5MG/5ML 250ML</t>
  </si>
  <si>
    <t>Oxynormliquids</t>
  </si>
  <si>
    <t>CY_JV</t>
  </si>
  <si>
    <t>UK LONGTEC TABLETS 10MG 56S</t>
  </si>
  <si>
    <t>Oxycontin generic</t>
  </si>
  <si>
    <t>AG OxyContin</t>
  </si>
  <si>
    <t>IE Truxima100mg 2s</t>
  </si>
  <si>
    <t>CH Palladone SR Capsules 4mg 60s</t>
  </si>
  <si>
    <t>UK MST CONTINUS TABLETS 30MG 60S</t>
  </si>
  <si>
    <t>DE Oxygesic 40mg RET 100 St</t>
  </si>
  <si>
    <t>FR Dispersa 5mg 14s Hospital</t>
  </si>
  <si>
    <t>CH Lodotra Tablets 2mg 100s</t>
  </si>
  <si>
    <t>Lodotra</t>
  </si>
  <si>
    <t>HORIZON</t>
  </si>
  <si>
    <t>DE Palladon retard 24mg REK 100 St</t>
  </si>
  <si>
    <t>FI Palladone Inj.50mg/ml 5x1ml</t>
  </si>
  <si>
    <t>PT Flutiform 50/5mcg 120 Actuations 1s</t>
  </si>
  <si>
    <t>CH Palladone Capsules 1.3mg 30s</t>
  </si>
  <si>
    <t>SE Norspan Patches 10mg 12s</t>
  </si>
  <si>
    <t>CH Sevre-Long Capsules 200mg 30s</t>
  </si>
  <si>
    <t>UK LONGTEC TABLETS 5MG 28S</t>
  </si>
  <si>
    <t>CZ DHC Continus Tablets 90mg 60s</t>
  </si>
  <si>
    <t>AT Palladone SR Capsules 8mg 30s</t>
  </si>
  <si>
    <t>FR Sophidone Capsules 16mg 14s Hospital</t>
  </si>
  <si>
    <t>DE Sevredol 10mg FTA 100 St</t>
  </si>
  <si>
    <t>Sevredol</t>
  </si>
  <si>
    <t>PL OxyContin Tablets 80MG 60S</t>
  </si>
  <si>
    <t>UK TARGINACT TABLETS 10/5MG 56S</t>
  </si>
  <si>
    <t>EE MST Suspension 30mg 30s</t>
  </si>
  <si>
    <t>NL Butrans Patches 10mcg 4s</t>
  </si>
  <si>
    <t>NO Targiniq Tablets 40/20mg 98s</t>
  </si>
  <si>
    <t>DE Remsima Powder 100mg 4s</t>
  </si>
  <si>
    <t xml:space="preserve">DE Flutiform K Haler 50/5mcg </t>
  </si>
  <si>
    <t>SE Norspan Patches 20mg 12s</t>
  </si>
  <si>
    <t>CH PALLADON inject 50 mg/ml 5s</t>
  </si>
  <si>
    <t>DE TARGIN 40mg/20mg RET 40mg 50 St</t>
  </si>
  <si>
    <t>BE Palladone NR Capsules 2.6mg 28s</t>
  </si>
  <si>
    <t>CH Sevre-Long Capsules 60mg 30s</t>
  </si>
  <si>
    <t>CH Palladone SR Capsules 8mg 30s</t>
  </si>
  <si>
    <t>DE TARGIN 10mg/5mg RET 10mg 10x10 St AP</t>
  </si>
  <si>
    <t>PL OxyContin Tablets 20MG 60S</t>
  </si>
  <si>
    <t>SE Armoneve 40/20 98st</t>
  </si>
  <si>
    <t>Targin generic</t>
  </si>
  <si>
    <t>AG Targin</t>
  </si>
  <si>
    <t>AT INVOKANA TABLETS 100MG 30S</t>
  </si>
  <si>
    <t>DK OxyContin Tablets 30MG 98S</t>
  </si>
  <si>
    <t>DE Substitol 200mg REK 30 St.</t>
  </si>
  <si>
    <t>UK BUTEC 15MCG 4S</t>
  </si>
  <si>
    <t>Butec</t>
  </si>
  <si>
    <t>AG BuTrans</t>
  </si>
  <si>
    <t>ES Flutiform 250/10mcg 120 Actuations 1s</t>
  </si>
  <si>
    <t>UK TARGINACT TABLETS 40/20MG 56S</t>
  </si>
  <si>
    <t>HR Targin Tablets 10/5mg 30s</t>
  </si>
  <si>
    <t>MUNDI_SEE</t>
  </si>
  <si>
    <t>EE DHC Continus Tablets 60mg 10s</t>
  </si>
  <si>
    <t>NO Targiniq Tablets 10/5mg 28s</t>
  </si>
  <si>
    <t>SE Armoneve 5/2,5 98st</t>
  </si>
  <si>
    <t>EE Oxycontin Tablets 40mg 60s</t>
  </si>
  <si>
    <t>UK SEVREDOL TABLETS 10MG 56S</t>
  </si>
  <si>
    <t>CH Ribomustin 25mg 5s</t>
  </si>
  <si>
    <t>Levact</t>
  </si>
  <si>
    <t>ASTELLAS</t>
  </si>
  <si>
    <t>ES MST Continus Tablets 60mg 60s</t>
  </si>
  <si>
    <t>NL Butrans Patches 20mcg 4s</t>
  </si>
  <si>
    <t>DE DHC 120 MUNDIPHARMA RET TABL 50 ST</t>
  </si>
  <si>
    <t>CH MST Continus Tablets 200mg 30s</t>
  </si>
  <si>
    <t>AT Palladone Injections 50mg/ml 5x1ml</t>
  </si>
  <si>
    <t>DK/IS OxyContin Tablets 5MG 28S</t>
  </si>
  <si>
    <t>CH Palladone SR Capsules 24mg 60s</t>
  </si>
  <si>
    <t>UK PALLADONE IV 10MG/ML 5S</t>
  </si>
  <si>
    <t>UK LONGTEC TABLETS 15MG 56S</t>
  </si>
  <si>
    <t>IE Targin Tablets 40/20mg 56s</t>
  </si>
  <si>
    <t>PT MST Tablets 10mg 30s</t>
  </si>
  <si>
    <t>CH PALLADON inject 20 mg/ml 5s</t>
  </si>
  <si>
    <t>HU Oxycontin Tablets 20mg 30s</t>
  </si>
  <si>
    <t>DK/IS OxyContin Tablets 20MG 98S</t>
  </si>
  <si>
    <t>DE Palladon retard 8mg REK 10x10 St AP</t>
  </si>
  <si>
    <t>DK/IS Flutiform MDI 125/5mcg 1s</t>
  </si>
  <si>
    <t>SE Norspan Patches 40mg 4s</t>
  </si>
  <si>
    <t>DK OxyContin Tablets 60MG 98S</t>
  </si>
  <si>
    <t>CH Oxycontin Tablets 20mg 30s</t>
  </si>
  <si>
    <t>UK TARGINACT TABLETS 20/10MG 56S</t>
  </si>
  <si>
    <t>SE OxyNorm Inject 10mg/ml 5x1ml</t>
  </si>
  <si>
    <t>Injections Oxynorm</t>
  </si>
  <si>
    <t>RAFA_JV</t>
  </si>
  <si>
    <t>IE Adizem-XL Capsules 120mg 28s</t>
  </si>
  <si>
    <t>FR OxyNorm Capsules 5mg 14s Hospital</t>
  </si>
  <si>
    <t>DK Palladon injection 20mg/ml 5x1ml</t>
  </si>
  <si>
    <t>AT Targin Tablets 10/5mg 60s</t>
  </si>
  <si>
    <t>SE Targin Tablets 5/2.5mg 14s</t>
  </si>
  <si>
    <t>DE Flutiform pMDI 50/5µG 3s</t>
  </si>
  <si>
    <t>DE OXYCOD/NAL KRUG 5MG/2,5MG RET 100 ST</t>
  </si>
  <si>
    <t>CZ Sevredol Tablets 20mg 30s</t>
  </si>
  <si>
    <t>NO OxyContin Tablets 10MG 98S</t>
  </si>
  <si>
    <t>DK/IS OxyContin Tablets 40MG 98S</t>
  </si>
  <si>
    <t>UK OXYNORM INJECTION 50MG/ML 1ML 5S</t>
  </si>
  <si>
    <t>NO Norspan Patches 5mg 4s</t>
  </si>
  <si>
    <t>FI OxyNorm Inject 10mg/ml 5x1ml</t>
  </si>
  <si>
    <t>FR OxyNorm Injection 10mg/ml 20ml 4s</t>
  </si>
  <si>
    <t>BE OxyContin Tablets 10mg 30s</t>
  </si>
  <si>
    <t>DE TARGIN 20mg/10mg RET 20mg 20 St</t>
  </si>
  <si>
    <t>SE Targiniq Tablets 5/2,5mg 100s</t>
  </si>
  <si>
    <t>ES Levact 25mg 20s</t>
  </si>
  <si>
    <t>DE TARGIN 60mg/30mg RET 60mg 100 St</t>
  </si>
  <si>
    <t>DE TARGIN 5mg/2,5mg RET 5mg 100 St</t>
  </si>
  <si>
    <t>SE OxyContin Tablets 20MG 50S</t>
  </si>
  <si>
    <t>PT Targin Tablets 10/5mg 28s</t>
  </si>
  <si>
    <t>SI Oxygesic Inj10x2mlAmp20mg</t>
  </si>
  <si>
    <t>IT MS Contin Tablets 10mg 16s</t>
  </si>
  <si>
    <t>ES MST Continus Tablets 10mg 60s</t>
  </si>
  <si>
    <t>CH Sevre-Long Capsules 30mg 30s</t>
  </si>
  <si>
    <t>IE Butrans 15mg 4s</t>
  </si>
  <si>
    <t>SK Sevredol 10mg 60s</t>
  </si>
  <si>
    <t>IE Adizem-XL Capsules 240mg 28s</t>
  </si>
  <si>
    <t>DE TARGIN 10mg/5mg RET 10mg 20 St</t>
  </si>
  <si>
    <t>DE Oxygesic akut 5mg KAP 100 St</t>
  </si>
  <si>
    <t>AT Unifyl Continus tab retard 400mg 50s</t>
  </si>
  <si>
    <t>Uniphyllin</t>
  </si>
  <si>
    <t>CH Sevre-Long Capsules 120mg 100s</t>
  </si>
  <si>
    <t>DK/IS OxyContin Tablets 10MG 98S</t>
  </si>
  <si>
    <t>NO Palladon injection 50mg/ml 5x1ml</t>
  </si>
  <si>
    <t>CH MST Continus Tablets 60mg 30s</t>
  </si>
  <si>
    <t>CZ Flutiform 50/5mcg 120 Actuations 1s</t>
  </si>
  <si>
    <t>CH Sevredol Tablets 10mg 20s</t>
  </si>
  <si>
    <t>BE OxyNorm Dispersa 5mg 28s</t>
  </si>
  <si>
    <t>DE MSI 10mg Mundip ILO,10mg/1ml 10St</t>
  </si>
  <si>
    <t>MSI</t>
  </si>
  <si>
    <t>ES Targin Tablets 10/5mg 56s</t>
  </si>
  <si>
    <t>HR Targin Tablets 20/10mg 30s</t>
  </si>
  <si>
    <t>DK/IS OxyContin Tablets 10MG 50S</t>
  </si>
  <si>
    <t>NO Targiniq Tablets 5/2,5mg 28s</t>
  </si>
  <si>
    <t>SI Sevredol tablets 10mg 60s</t>
  </si>
  <si>
    <t>CZ Palladone SR Capsules 8mg 60s</t>
  </si>
  <si>
    <t>CZ DHC Continus Tablets 60mg 60s</t>
  </si>
  <si>
    <t>PL MST Continus 30mg, 60s</t>
  </si>
  <si>
    <t>ES Palladone Capsules 24mg 56s</t>
  </si>
  <si>
    <t>SE Armoneve 20/10 98st</t>
  </si>
  <si>
    <t>PT Targin Tablets 20/10mg 28s</t>
  </si>
  <si>
    <t>DE TARGIN 5mg/2,5mg RET 5mg 20 St</t>
  </si>
  <si>
    <t>CH MST CONTINUS susp ret 60mg 30s</t>
  </si>
  <si>
    <t>MST suspension</t>
  </si>
  <si>
    <t>CH Oxycontin Tablets 5mg 60s</t>
  </si>
  <si>
    <t>DE Oxygesic 20mg RET 100 St</t>
  </si>
  <si>
    <t>SI Sevredol tablets 20mg 60s</t>
  </si>
  <si>
    <t>DK OxyContin Tablets 120MG 28S</t>
  </si>
  <si>
    <t>UK TARGINACT TABLETS 5/2.5MG 28S</t>
  </si>
  <si>
    <t>UK BuTec 5mg 4S</t>
  </si>
  <si>
    <t>SE Targiniq Tablets 10/5mg 98s</t>
  </si>
  <si>
    <t>EE Sevredol Tablets 10mg 60s</t>
  </si>
  <si>
    <t xml:space="preserve">DK Flutiform K Haler 50/5mcg </t>
  </si>
  <si>
    <t>PL MST Continus 10mg, 60s</t>
  </si>
  <si>
    <t>PT Targin Tablets 5/2.5mg 28s</t>
  </si>
  <si>
    <t>DE Oxygesic akut 20mg KAP 100 St</t>
  </si>
  <si>
    <t>DE MST 10mg Mundip RET 100 St</t>
  </si>
  <si>
    <t>UK MXL CAPSULES 200MG 28S</t>
  </si>
  <si>
    <t>MXL</t>
  </si>
  <si>
    <t>DE Oxygesic akut 5mg KAP 10x10 St AP</t>
  </si>
  <si>
    <t>UK OXYNORM CAPSULES 10MG 56S</t>
  </si>
  <si>
    <t>DK Todolac 200mg 60s</t>
  </si>
  <si>
    <t>Todolac</t>
  </si>
  <si>
    <t>Other Analgesic</t>
  </si>
  <si>
    <t>UK OXYNORM INJECTION 10MG/ML 5X1ML</t>
  </si>
  <si>
    <t>UK OXYNORM CAPSULES 5MG 56S</t>
  </si>
  <si>
    <t>ES Sevredol Tablets 10mg 12s</t>
  </si>
  <si>
    <t>FR OxyNorm Injection 50mg/ml 1ml 5s</t>
  </si>
  <si>
    <t>NO OxyContin Tablets 10MG 28S</t>
  </si>
  <si>
    <t>CZ Sevredol Tablets 10mg 30s</t>
  </si>
  <si>
    <t>IE OxyNorm Injection 10mg/ml 1ml 5s</t>
  </si>
  <si>
    <t>SE Targin Tablets 10/5mg 14s</t>
  </si>
  <si>
    <t>UK PALLADONE CAPSULES 1.3MG 56S</t>
  </si>
  <si>
    <t>UK OXYNORM CONCENTRATE 10MG/ML 120ML</t>
  </si>
  <si>
    <t>AT Targin Tablets 20/10mg 20s</t>
  </si>
  <si>
    <t>NO Tramagetic RET 75mg 20s</t>
  </si>
  <si>
    <t>Tramadol</t>
  </si>
  <si>
    <t>FI OxyContin Tablets 5MG 28S</t>
  </si>
  <si>
    <t>ES MST Continus Tablets 5mg 60s</t>
  </si>
  <si>
    <t>CH Targin Tablets 5/2.5mg 60s</t>
  </si>
  <si>
    <t>DK/IS OxyContin Tablets 10MG 28S</t>
  </si>
  <si>
    <t>DE Palladon inj 10mg ILO 5x1ml AMP</t>
  </si>
  <si>
    <t>IE Palladone SR Capsules 24mg 56s</t>
  </si>
  <si>
    <t>CH Lodotra Tablets 2mg 30s</t>
  </si>
  <si>
    <t>DK OxyContin Tablets 15MG 98S</t>
  </si>
  <si>
    <t>AT Targin Tablets 10/5mg 20s</t>
  </si>
  <si>
    <t>DK/IS OXYCONTIN DEPOT TABLETS 20MG 28S</t>
  </si>
  <si>
    <t>UK ADIZEM-SR CAPSULES 120MG 56S</t>
  </si>
  <si>
    <t>DE Oxynorm Dispersa 10mg SMT 21 St</t>
  </si>
  <si>
    <t>IE VOKANAMET TABLETS 50MG/850MG 60S</t>
  </si>
  <si>
    <t xml:space="preserve">PT Flutiform K Haler 50/5mcg </t>
  </si>
  <si>
    <t>ES OxyContin Tablets 20mg 28s</t>
  </si>
  <si>
    <t>EE Sevredol Tablets 20mg 60s</t>
  </si>
  <si>
    <t>IE Oxycontin Tablets 10mg 56s</t>
  </si>
  <si>
    <t>DE NYXOID 1.8MG 2S</t>
  </si>
  <si>
    <t>DE TARGIN 60mg/30mg RET 60mg 50 St</t>
  </si>
  <si>
    <t>NO Tramagetic RET 100mg 20s</t>
  </si>
  <si>
    <t>DE Oxycodon-HCL Krugmann 10mg RET 50s</t>
  </si>
  <si>
    <t>AG Other Oxycodone</t>
  </si>
  <si>
    <t>IE OxyContin Tablets 5mg 28s</t>
  </si>
  <si>
    <t>SE Flutiform MDI 125/5mcg 1s</t>
  </si>
  <si>
    <t>DE Oxynorm Dispersa 5mg SMT 21 St</t>
  </si>
  <si>
    <t>IE Targiniq Tablets 30/15mg 56s</t>
  </si>
  <si>
    <t>BE MS Contin Tablets 100mg 30s</t>
  </si>
  <si>
    <t>DE Oxynorm Inj 10mg/ml ILO 10x1ML AP</t>
  </si>
  <si>
    <t>DE TARGIN 60mg/30mg RET 60mg 20 St</t>
  </si>
  <si>
    <t>CH Targin Tablets 10/5mg 30s</t>
  </si>
  <si>
    <t>SE Norspan Patches 10mg 4s</t>
  </si>
  <si>
    <t>BG Oxycontin 80mg 50</t>
  </si>
  <si>
    <t>AT Flutiform pMDI 50/5µG 1s</t>
  </si>
  <si>
    <t>DK/IS OxyContin Tablets 20MG 28S</t>
  </si>
  <si>
    <t>NL Palladone Injection 10mg/ml 1ml 5s</t>
  </si>
  <si>
    <t>FI OxyContin Tablets 80MG 98S</t>
  </si>
  <si>
    <t>DE Oxygesic akut 10mg KAP 10x10 St AP</t>
  </si>
  <si>
    <t>BE Targinact Tablets 5/2.5mg 30s</t>
  </si>
  <si>
    <t>SE Norspan  Patches 15mg 4s</t>
  </si>
  <si>
    <t>DE TARGIN 20mg/10mg RET 20mg 10x10 AP</t>
  </si>
  <si>
    <t xml:space="preserve">NO Flutiform K Haler 50/5mcg </t>
  </si>
  <si>
    <t>DE Oxygesic akut 5mg KAP 50 St</t>
  </si>
  <si>
    <t>SI Palladone-SR Capsules 16mg 60s</t>
  </si>
  <si>
    <t>IT Targin Tablets 40/20mg 28s</t>
  </si>
  <si>
    <t>NL OxyContin Tablets 120mg 30s</t>
  </si>
  <si>
    <t>CH PALLADON inject 2 mg?ml 5s</t>
  </si>
  <si>
    <t>IE Adizem-SR Capsules 180mg 56s</t>
  </si>
  <si>
    <t>IE Flutiform 50/5mcg 120 Actuations 1s</t>
  </si>
  <si>
    <t>BG DHC-Cont 90mg 50s</t>
  </si>
  <si>
    <t>DK OxyContin Tablets 15MG 28S</t>
  </si>
  <si>
    <t>UK ADIZEM-SR CAPSULES 180MG 56S</t>
  </si>
  <si>
    <t xml:space="preserve">IE Uniphyllin Continus Tabs 200mg 56s </t>
  </si>
  <si>
    <t>FR Oxsynia 5mg/2.5mg 28s Retail</t>
  </si>
  <si>
    <t>IE MST Continus Tablets 10mg 60s</t>
  </si>
  <si>
    <t>CH Penthrox 3ml Inhalation Vapor Liquid</t>
  </si>
  <si>
    <t>AT Targin Tablets 5/2.5mg 60s</t>
  </si>
  <si>
    <t>DK Todolac 300mg 20s</t>
  </si>
  <si>
    <t>SE Targiniq Tablets 20/10mg 100s</t>
  </si>
  <si>
    <t>UK OXYNORM CAPSULES 20MG 56S</t>
  </si>
  <si>
    <t>DE MST 200mg Mundip RET 20 St</t>
  </si>
  <si>
    <t>AT Targin Tablets 40/20mg 60s</t>
  </si>
  <si>
    <t>DE DHC 90 MUNDIPHARMA RET TABL 100 ST</t>
  </si>
  <si>
    <t>CH Lodotra Tablets 5mg 30s</t>
  </si>
  <si>
    <t>NL OxyContin Tablets 5mg 30s</t>
  </si>
  <si>
    <t>DK OxyContin Tablets 30MG 28S</t>
  </si>
  <si>
    <t>CH Oxycontin Tablets 80mg 60s</t>
  </si>
  <si>
    <t>NL MS Contin Tablets 100mg 30s</t>
  </si>
  <si>
    <t>FI OxyContin Tablets 20MG 28S</t>
  </si>
  <si>
    <t>BE Targinact Tablets 10/5mg 30s</t>
  </si>
  <si>
    <t>IE Targin 60mg/30mg 56s</t>
  </si>
  <si>
    <t>IE Palladone SR Capsules 2mg 56s</t>
  </si>
  <si>
    <t>NL OxyNorm Concentrate 10mg/ml 120ml 1s</t>
  </si>
  <si>
    <t>DK/IS OxyContin Tablets 80MG 98S</t>
  </si>
  <si>
    <t>BG Oxycontin 20mg 50</t>
  </si>
  <si>
    <t xml:space="preserve">NO Flutiform 50/5 </t>
  </si>
  <si>
    <t>IT PELMEG 6 MG 1S C7</t>
  </si>
  <si>
    <t>DK/IS Targiniq Tablets 20/10mg 98s</t>
  </si>
  <si>
    <t>PL OxyContin Tablets 40MG 60S</t>
  </si>
  <si>
    <t>CH VOKANAMET Filmtabl 150/850 mg 180S</t>
  </si>
  <si>
    <t>CH MST Continus Tablets 100mg 30s</t>
  </si>
  <si>
    <t>SE Flutiform MDI 50/5mcg 1s</t>
  </si>
  <si>
    <t>HR Targin Tablets 5/2.5mg 30s</t>
  </si>
  <si>
    <t>SI Palladone-SR Capsules 8mg 60s</t>
  </si>
  <si>
    <t>BE Palladone NR Capsules 1.3mg 28s</t>
  </si>
  <si>
    <t>CH Ribomustin 25mg 1s</t>
  </si>
  <si>
    <t>FI Targiniq Tablets 5/2,5mg 14s</t>
  </si>
  <si>
    <t>SI Oxycontin Tablets 20mg 60s</t>
  </si>
  <si>
    <t>FR Oxsynia 10mg/5mg 28s Retail</t>
  </si>
  <si>
    <t>IE OxyNorm Injection 50mg/ml 1ml 5s</t>
  </si>
  <si>
    <t>BE OxyNorm Dispersa 10mg 28s</t>
  </si>
  <si>
    <t>NL Flutiform 50/5mcg 120 Actuations 1s</t>
  </si>
  <si>
    <t>IE MST Continus Tablets 30mg 60s</t>
  </si>
  <si>
    <t>SE OxyContin Tablets 40MG 28S</t>
  </si>
  <si>
    <t>ES OxyNorm Concentrate 10mg/ml 30ml 1s</t>
  </si>
  <si>
    <t>IE Palladone SR Capsules 4mg 56s</t>
  </si>
  <si>
    <t>NL MS Contin Tablets 15mg 30s</t>
  </si>
  <si>
    <t>ES Targin Tablets 20/10mg 56s</t>
  </si>
  <si>
    <t>CH Oxycontin Tablets 10mg 30s</t>
  </si>
  <si>
    <t>DE Oxygesic inf 50mg/ml IFK 5x5x1ML AP</t>
  </si>
  <si>
    <t>CH Oxycontin Tablets 5mg 30s</t>
  </si>
  <si>
    <t>CH Codicontin Tablets 90mg 30s</t>
  </si>
  <si>
    <t>AT DHC Tablets 60mg 20s</t>
  </si>
  <si>
    <t>SI Palladone-SR Capsules 4mg 60s</t>
  </si>
  <si>
    <t>DE Oxygesic 5mg RET 10x10 St AP</t>
  </si>
  <si>
    <t>DK Todolac 200mg 20s</t>
  </si>
  <si>
    <t xml:space="preserve">IE Flutiform K Haler 50/5mcg </t>
  </si>
  <si>
    <t>DK OXYCONTIN DEPOT TABLETS 20MG 50S</t>
  </si>
  <si>
    <t>NO INVOKANA TABLETS 300MG 30S</t>
  </si>
  <si>
    <t>DE Oxygesic 10mg RET 10x10 St AP</t>
  </si>
  <si>
    <t>IT Penthrox 3ml Inhalation Vapor Liquid</t>
  </si>
  <si>
    <t>CH UNIFYL CONTINUS tab retard 400mg 30s</t>
  </si>
  <si>
    <t>FR Moscontin Tablets 10mg 14s Hospital</t>
  </si>
  <si>
    <t>ES Zytram Tablets OD 200mg 28s</t>
  </si>
  <si>
    <t>Zytram</t>
  </si>
  <si>
    <t>AT Unifyl Continus tab retard 600mg 50s</t>
  </si>
  <si>
    <t>BE MS Contin Tablets 60mg 30s</t>
  </si>
  <si>
    <t>IE MST Continus Tablets 5mg 60s</t>
  </si>
  <si>
    <t>NL Palladone NR Capsules 1.3mg 28s</t>
  </si>
  <si>
    <t>CH UNIFYL CONTINUS tabs retard 600mg 60s</t>
  </si>
  <si>
    <t>DE Palladon 2,6mg KAP 10x10 St AP</t>
  </si>
  <si>
    <t>DK/IS Targiniq Tablets 40/20mg 98s</t>
  </si>
  <si>
    <t>DK/IS Targiniq Tablets 10/5mg 98s</t>
  </si>
  <si>
    <t>UK OXYNORM INJECTION 10MG/ML 5X2ML</t>
  </si>
  <si>
    <t>ES Zytram Tablets BD 75mg 56s</t>
  </si>
  <si>
    <t>IE Palladone NR Capsules 2.6mg 56s</t>
  </si>
  <si>
    <t>SK MST-Cont 100mg 60s</t>
  </si>
  <si>
    <t>DE Oxycodon-HCL Krugmann 10mg RET 100s</t>
  </si>
  <si>
    <t>DK/IS OXYCONTIN DEPOT TABLETS 5MG 28S</t>
  </si>
  <si>
    <t>DE Oxygesic 10mg RET 20 St</t>
  </si>
  <si>
    <t>CZ DHC Continus Tablets 120mg 60s</t>
  </si>
  <si>
    <t>DE Oxygesic 20mg RET 10x10 St AP</t>
  </si>
  <si>
    <t>AT VOKANAMET TABLETS 50/1000MG 60S</t>
  </si>
  <si>
    <t>CH UNIFYL CONTINUS tab retard 400mg 60s</t>
  </si>
  <si>
    <t>AT Unifyl Continus tab retard 200mg 20s</t>
  </si>
  <si>
    <t>CH Codicontin Tablets 120mg 30s</t>
  </si>
  <si>
    <t>SE OxyNorm Inject 10mg/ml 4x20ml</t>
  </si>
  <si>
    <t>DE MST 60mg Mundip RET 20 St</t>
  </si>
  <si>
    <t>DE OXYCOD/NAL KRUG 5MG/2,5MG RET 20 ST</t>
  </si>
  <si>
    <t>IE VOKANAMET TABLETS 150MG/1000MG 60S</t>
  </si>
  <si>
    <t>SE Norspan Patches 5mg 4s</t>
  </si>
  <si>
    <t>UK PHYLLOCONTIN CONTINUS FORTE TABS 56S</t>
  </si>
  <si>
    <t>Phyllocontin</t>
  </si>
  <si>
    <t>Other Respiratory</t>
  </si>
  <si>
    <t>NO OxyContin Tablets 20MG 28S</t>
  </si>
  <si>
    <t>DE Oxycodon-HCL Krugmann 5mg RET 100s</t>
  </si>
  <si>
    <t>BG Oxycontin 10mg 50</t>
  </si>
  <si>
    <t>FR Oxsynia 2.5mg/1.25mg 28s Retail</t>
  </si>
  <si>
    <t>AT Palladone SR Capsules 2mg 10s</t>
  </si>
  <si>
    <t>AT MST Continus Tablets 60mg 10s</t>
  </si>
  <si>
    <t>AT Tramundin Tab retard 100mg 10s</t>
  </si>
  <si>
    <t>FI OxyContin Tablets 10MG 28S</t>
  </si>
  <si>
    <t xml:space="preserve">IT Affera K Haler 125/5mcg </t>
  </si>
  <si>
    <t>DE MST 60mg Mundip RET 10x10 St AP</t>
  </si>
  <si>
    <t xml:space="preserve">AT Tramundal Tropfen drops 50 ml </t>
  </si>
  <si>
    <t>AT MST Sevredol Tablets 10mg 30s</t>
  </si>
  <si>
    <t>SI MST Continus Tablets 10mg 60s</t>
  </si>
  <si>
    <t>DK OXYCONTIN DEPOT TABLETS 15MG 28S</t>
  </si>
  <si>
    <t>BE INVOKANA 300MG TABLETS 30S</t>
  </si>
  <si>
    <t xml:space="preserve">BE Flutiform K Haler 50mg </t>
  </si>
  <si>
    <t>AT Tramundin Tab retard 150mg 10s</t>
  </si>
  <si>
    <t>AT MST Continus Tablets 200mg 10s</t>
  </si>
  <si>
    <t>NL OxyContin Tablets 20mg 50s</t>
  </si>
  <si>
    <t>AT INVOKANA TABLETS 100MG 10S</t>
  </si>
  <si>
    <t>UK PALLADONE IV 2MG/ML 5S</t>
  </si>
  <si>
    <t>DE Oxygesic 40mg RET 10x10 St AP</t>
  </si>
  <si>
    <t>AT INVOKANNA TABLETS 300MG 30'S</t>
  </si>
  <si>
    <t>PT NYXOID 1.8MG 2S</t>
  </si>
  <si>
    <t>AT Unifyl Continus tab retard 600mg 20s</t>
  </si>
  <si>
    <t>SE Palladon IR Capsules 2,6mg 56s</t>
  </si>
  <si>
    <t>RU MST Continus Tablet 30mg 20s</t>
  </si>
  <si>
    <t>MUNDI_RU</t>
  </si>
  <si>
    <t>Non Reporting</t>
  </si>
  <si>
    <t>NO PELMEG 6 MG 1S C18</t>
  </si>
  <si>
    <t>HU PELMEG 6 MG 1s C14</t>
  </si>
  <si>
    <t>CZ PELMEG 6 MG 1s C16</t>
  </si>
  <si>
    <t>SE PELMEG 6 MG 1S C17</t>
  </si>
  <si>
    <t>DK PELMEG 6 MG 1S C17</t>
  </si>
  <si>
    <t>LT EGIS PELMEG 6 MG 1S C15</t>
  </si>
  <si>
    <t>EGIS PELMEG 6 MG 1S C14</t>
  </si>
  <si>
    <t>EE PELMEG 6 MG 1s C15</t>
  </si>
  <si>
    <t>Pelmeg Demonstration Pack</t>
  </si>
  <si>
    <t>Noble</t>
  </si>
  <si>
    <t>FR Sevredol Tablets 10mg 14s Export</t>
  </si>
  <si>
    <t>FR Sevredol Tablets 20mg 14s Export</t>
  </si>
  <si>
    <t>FR Levact 25mg 5s</t>
  </si>
  <si>
    <t>FR Levact 100mg 5s</t>
  </si>
  <si>
    <t>SE OxyContin Tablets 40MG 50S</t>
  </si>
  <si>
    <t>SE OxyContin Tablets 80MG 50S</t>
  </si>
  <si>
    <t>SE Palladon IR Capsules 1,3mg 56s</t>
  </si>
  <si>
    <t>SE Palladon SR Capsules 4mg 56s</t>
  </si>
  <si>
    <t>SE Palladon SR Capsules 8mg 56s</t>
  </si>
  <si>
    <t>SE Palladon SR Capsules 16mg 56s</t>
  </si>
  <si>
    <t>SE Palladon SR Capsules 24mg 56s</t>
  </si>
  <si>
    <t>IE MST Suspension 60mg 30s</t>
  </si>
  <si>
    <t>IE Levact 25mg 5s</t>
  </si>
  <si>
    <t>IE Levact 100mg 5s</t>
  </si>
  <si>
    <t>NO OxyContin Tablets 80MG 50S</t>
  </si>
  <si>
    <t>NO OxyContin Tablets 60MG 28S</t>
  </si>
  <si>
    <t>NO Palladon injection 2mg/ml 5x1ml</t>
  </si>
  <si>
    <t>NO Levact 25mg 5s</t>
  </si>
  <si>
    <t>NO Levact 100mg 5s</t>
  </si>
  <si>
    <t>UK PALLADONE IV 20MG/ML 5S</t>
  </si>
  <si>
    <t>UK PALLADONE IV 50MG/ML 5S</t>
  </si>
  <si>
    <t>DK/IS OxyContin Tablets 20MG 50S</t>
  </si>
  <si>
    <t>DK/IS OxyContin Tablets 40MG 28S</t>
  </si>
  <si>
    <t>DK OxyContin Tablets 60MG 28S</t>
  </si>
  <si>
    <t>FI Palladon IR Capsules 2,6mg 56s</t>
  </si>
  <si>
    <t>FI Palladon SR Capsules 16mg 56s</t>
  </si>
  <si>
    <t>DE MST 200mg RGR BEU 420mg 20 St</t>
  </si>
  <si>
    <t>DE MST 200mg RGR BEU 420mg 50 St</t>
  </si>
  <si>
    <t>DE oxynorm Inj 10mg/ml ILO 10x2ML</t>
  </si>
  <si>
    <t>ES OxyNorm Injection 10mg/ml 2ml 5s</t>
  </si>
  <si>
    <t>SE OxyNorm Inject 10mg/ml 5x2ml</t>
  </si>
  <si>
    <t>SE OxyNorm Capsules 5MG 28S</t>
  </si>
  <si>
    <t>IE Targin Tablets 5/2.5mg 56s</t>
  </si>
  <si>
    <t>BE Targinact Tablets 20/10mg 30s</t>
  </si>
  <si>
    <t>SE Targiniq Tablets 10/5mg 28s</t>
  </si>
  <si>
    <t>PL Targin 5/2.5mg 60s</t>
  </si>
  <si>
    <t>PL Levact 25mg 5s</t>
  </si>
  <si>
    <t>CH Folotyn Injection 20mg/ml 1x1ml</t>
  </si>
  <si>
    <t>Folotyn</t>
  </si>
  <si>
    <t>PCI</t>
  </si>
  <si>
    <t>CH OxyNorm Dispersa Tablets 5mg 28s</t>
  </si>
  <si>
    <t>DE Oxynorm Dispersa 20mg SMT 21 St</t>
  </si>
  <si>
    <t>FI OxyNorm Concentrate 10MG/ML 120ML</t>
  </si>
  <si>
    <t>AT OxyContin Tablets 10mg 10s</t>
  </si>
  <si>
    <t>AT OxyContin Tablets 20mg 10s</t>
  </si>
  <si>
    <t>PT Levact 25mg 20s</t>
  </si>
  <si>
    <t>PT Levact 100mg 5s</t>
  </si>
  <si>
    <t>NO Targiniq Tablets 5/2,5mg 98s</t>
  </si>
  <si>
    <t xml:space="preserve">SK Levact 25mg 20s </t>
  </si>
  <si>
    <t>BG MST-Cont 10mg 50</t>
  </si>
  <si>
    <t>BG MST-Cont 60mg 50</t>
  </si>
  <si>
    <t>DE TARGIN 80mg/40mg RET 80mg 50 St</t>
  </si>
  <si>
    <t>BG Substitol 200mg 30s</t>
  </si>
  <si>
    <t>BG Substitol 120mg 30s</t>
  </si>
  <si>
    <t>HU DHC Continus Tablets 60mg 20s</t>
  </si>
  <si>
    <t>RO Oxycontin Tablets 10mg 60s</t>
  </si>
  <si>
    <t>RO Oxycontin Tablets 20mg 60s</t>
  </si>
  <si>
    <t>RO Oxycontin Tablets 80mg 60s</t>
  </si>
  <si>
    <t xml:space="preserve">AT Tramundal Tropfen drops 10 ml </t>
  </si>
  <si>
    <t>AT Tramundin Tab 50mg 30s</t>
  </si>
  <si>
    <t>SI MST Continus Tablets 30mg 60s</t>
  </si>
  <si>
    <t>SI MST Continus Tablets 60mg 60s</t>
  </si>
  <si>
    <t>SI MST Continus Tablets 100mg 60s</t>
  </si>
  <si>
    <t>SI Levact 100mg 5s</t>
  </si>
  <si>
    <t>RU MST Continus Tablet 10mg 20s</t>
  </si>
  <si>
    <t>RU MST Continus Tablet 60mg 20s</t>
  </si>
  <si>
    <t>RU MST Continus Tablet 100mg 20s</t>
  </si>
  <si>
    <t>OxyContin 15mg 30s BE</t>
  </si>
  <si>
    <t>OxyContin 30mg 30s BE</t>
  </si>
  <si>
    <t>OxyContin 60mg 30s BE</t>
  </si>
  <si>
    <t>OxyContin 120mg 30s BE</t>
  </si>
  <si>
    <t xml:space="preserve">SI MSI-Amp 10mg A 10 </t>
  </si>
  <si>
    <t>MGmbH</t>
  </si>
  <si>
    <t xml:space="preserve">SI MSI-Amp 20mg A 10 </t>
  </si>
  <si>
    <t xml:space="preserve">SI MSI-Amp 100mg A 5 </t>
  </si>
  <si>
    <t>SI MSI-Amp 200mg A 5</t>
  </si>
  <si>
    <t>SI OXYGESIC INJ 10MG ILO 10X1ML AMP</t>
  </si>
  <si>
    <t>IE Targiniq Tablets 15/7,5mg 56s</t>
  </si>
  <si>
    <t>CH TARGIN 80/40 mg tablets retard 60</t>
  </si>
  <si>
    <t>NO Targiniq Tablets 30/15mg 28s</t>
  </si>
  <si>
    <t>AT Targin Tablets 20/10mg 60s</t>
  </si>
  <si>
    <t>UK  Zytram SR Tramadol 75mg 60s</t>
  </si>
  <si>
    <t>UK  Zytram SR Tramadol 100mg 60s</t>
  </si>
  <si>
    <t>UK Zytram SR Tramadol 150mg 60s</t>
  </si>
  <si>
    <t>UK Zytram SR Tramadol 200mg 60s</t>
  </si>
  <si>
    <t>DE MST 200mg Mundip RET 10x10 St AP</t>
  </si>
  <si>
    <t>AT Targin Tablets 5/2.5mg 20s</t>
  </si>
  <si>
    <t>IE Targin 80mg/40mg 56s</t>
  </si>
  <si>
    <t>CY Oxycontin Tablets 10mg 56s</t>
  </si>
  <si>
    <t>MUNDI_CY</t>
  </si>
  <si>
    <t>CY Oxycontin Tablets 20mg 56s</t>
  </si>
  <si>
    <t>CY Oxycontin Tablets 40mg 56s</t>
  </si>
  <si>
    <t>CY Oxycontin Tablets 80mg 56s</t>
  </si>
  <si>
    <t>CY Sevredol Tablets 10mg 56s</t>
  </si>
  <si>
    <t>non-reporting</t>
  </si>
  <si>
    <t>CY Sevredol Tablets 20mg 56s</t>
  </si>
  <si>
    <t>DK/IS Targiniq Tablets 20/10mg 28s</t>
  </si>
  <si>
    <t>NL Targinact Tablets 20/10mg 56s</t>
  </si>
  <si>
    <t>DE TARGIN 40mg/20mg RET 40mg 10x10 AP</t>
  </si>
  <si>
    <t>FI Targiniq Tablets 40/20mg 28s</t>
  </si>
  <si>
    <t>CY Uniphyllin Tablets 400mg 28s</t>
  </si>
  <si>
    <t>DE Oxycodon-HCL Krugmann 5mg RET 50s</t>
  </si>
  <si>
    <t>CY MST Continus Tablets 100mg 60's</t>
  </si>
  <si>
    <t>CY MST Continus Tablets 60mg 60's</t>
  </si>
  <si>
    <t>CY MST Continus Tablets 30mg 60's</t>
  </si>
  <si>
    <t>CY MST Continus Tablets 10 mg</t>
  </si>
  <si>
    <t xml:space="preserve">CY OXYCONTIN PR TABLETS 5MG 28S </t>
  </si>
  <si>
    <t>DK/IS OXYCONTIN DEPOT TABLETS 40MG 28S</t>
  </si>
  <si>
    <t xml:space="preserve">DK OXYCONTIN DEPOT TABLETS 60MG 28S </t>
  </si>
  <si>
    <t xml:space="preserve">SK Flutiform K haler 50/5mcg </t>
  </si>
  <si>
    <t xml:space="preserve">SK Flutiform K haler 125/5mcg </t>
  </si>
  <si>
    <t xml:space="preserve">CZ Flutiform K Haler 50/5mcg </t>
  </si>
  <si>
    <t xml:space="preserve">RU Flutiform K haler 50/5mcg </t>
  </si>
  <si>
    <t xml:space="preserve">RU Flutiform K haler 125/5mcg </t>
  </si>
  <si>
    <t xml:space="preserve">IT Affera K Haler 50/5mcg </t>
  </si>
  <si>
    <t xml:space="preserve">FR Flutiform K haler 50/5mcg </t>
  </si>
  <si>
    <t xml:space="preserve">FR Flutiform K haler 125/5mcg </t>
  </si>
  <si>
    <t xml:space="preserve">AT Flutiform K haler 50/5mcg </t>
  </si>
  <si>
    <t xml:space="preserve">AT Flutiform K haler 125/5mcg </t>
  </si>
  <si>
    <t xml:space="preserve">BG Flutiform K Haler 50/5mcg </t>
  </si>
  <si>
    <t xml:space="preserve">CH Flutiform K haler 50/5mcg </t>
  </si>
  <si>
    <t xml:space="preserve">CH Flutiform K haler 125/5mcg </t>
  </si>
  <si>
    <t xml:space="preserve">PL Flutiform K haler 50/5mcg </t>
  </si>
  <si>
    <t xml:space="preserve">PL Flutiform K haler 125/5mcg </t>
  </si>
  <si>
    <t xml:space="preserve">RO Flutiform K haler 50/5mcg </t>
  </si>
  <si>
    <t xml:space="preserve">RO Flutiform K haler 125/5mcg </t>
  </si>
  <si>
    <t xml:space="preserve">RO Flutiform MDI 50/5mcg </t>
  </si>
  <si>
    <t xml:space="preserve">RO Flutiform MDI 125/5mcg </t>
  </si>
  <si>
    <t xml:space="preserve">RO Flutiform MDI 250/10mcg </t>
  </si>
  <si>
    <t>FR Flutiform 250mg/10mg 1s</t>
  </si>
  <si>
    <t>CY Flutiform MDI 50/5 mg</t>
  </si>
  <si>
    <t>CY Flutiform MDI 125/5 mg</t>
  </si>
  <si>
    <t>CY Flutiform MDI 250/10 mg</t>
  </si>
  <si>
    <t xml:space="preserve">NL VOKANAMET 150/1000MG TABLETS 60S </t>
  </si>
  <si>
    <t xml:space="preserve">SK INVOKANA TABLETS 100MG 100S </t>
  </si>
  <si>
    <t xml:space="preserve">SK INVOKANA TABLETS 300MG 30S </t>
  </si>
  <si>
    <t xml:space="preserve">SK VOKANAMET TABLETS 50MG/850MG 60S </t>
  </si>
  <si>
    <t>SK VOKANAMET TABLETS 150MG/850MG 60S</t>
  </si>
  <si>
    <t>CZ VOKANAMET TABLETS 150MG/850MG 60S</t>
  </si>
  <si>
    <t xml:space="preserve">CZ VOKANAMET TABLETS 150MG/1000MG 60S </t>
  </si>
  <si>
    <t>CY INVOKANA TABLETS 100MG 30S</t>
  </si>
  <si>
    <t>CY INVOKANA TABLETS 300MG 30S</t>
  </si>
  <si>
    <t xml:space="preserve">CY Flutiform K Haler 50mg </t>
  </si>
  <si>
    <t>CY Flutiform K Haler 125mg</t>
  </si>
  <si>
    <t>IT INVOKANA TABLETS 100MG 10S SAMPLE</t>
  </si>
  <si>
    <t xml:space="preserve">BE INVOKANA TABLETS 100MG 30S SAMPLE </t>
  </si>
  <si>
    <t>NO INVOKANA TABLETS 100MG 30S</t>
  </si>
  <si>
    <t>NO INVOKANA TABLETS 100MG 30S SAMPLE</t>
  </si>
  <si>
    <t>IT VOKANAMET 50/1000mg 20 TABLETS SAMP</t>
  </si>
  <si>
    <t>DK VOKANAMET 150/1000MG TABLETS 60S</t>
  </si>
  <si>
    <t>DK VOKANAMET 50/1000MG TABLETS 60S</t>
  </si>
  <si>
    <t>AT INVOKANA 300MG 10S</t>
  </si>
  <si>
    <t>IT Affera K Haler 125/5µg Demo samp</t>
  </si>
  <si>
    <t>AT INVOKANA 100MG 10S SAMPLES</t>
  </si>
  <si>
    <t>CY VOKANAMET TABLETS 50MG/850MG 60's</t>
  </si>
  <si>
    <t>CY VOKANAMET TABLETS 50MG/1000MG 60's</t>
  </si>
  <si>
    <t>CY VOKANAMET TABLETS 150MG/850MG 60's</t>
  </si>
  <si>
    <t>CY VOKANAMET TABLETS 150MG/1000MG 60's</t>
  </si>
  <si>
    <t>FI INVOKANA 100MG 30S SAMPLES</t>
  </si>
  <si>
    <t>PT Vokanamet 50/1000 20s SAMPLES</t>
  </si>
  <si>
    <t>PT INVOKANA 100MG 10S SAMPLES</t>
  </si>
  <si>
    <t>NL Flutiform K Haler 125/5mcg</t>
  </si>
  <si>
    <t>NL Flutiform K Haler 50/5mcg</t>
  </si>
  <si>
    <t>NL Flutiform K Haler Placebo</t>
  </si>
  <si>
    <t>BE INVOKANA 300mg 30s SAMPLE</t>
  </si>
  <si>
    <t>HR Penthrox 3ml Inhalation Vapor Liquid</t>
  </si>
  <si>
    <t>ES Penthrox 3ml Inhalation Vapor Liquid</t>
  </si>
  <si>
    <t>DE Penthrox 10x1 3ml Inhalation Liquid</t>
  </si>
  <si>
    <t>NO Penthrox 3ml Inhalation Liq Sh Pk</t>
  </si>
  <si>
    <t>SE Penthrox 3ml Inhalation Liq Sh Pk</t>
  </si>
  <si>
    <t>CY Penthrox 3ml Inhalation Vapour Liquid</t>
  </si>
  <si>
    <t>CH Nyxoid 1.8mg 2's</t>
  </si>
  <si>
    <t>AT Tramundin Tab retard  200mg 10s</t>
  </si>
  <si>
    <t>NO INVOKANA TABLETS 300MG 90S</t>
  </si>
  <si>
    <t>AT MXL Tablets 30mg 10s</t>
  </si>
  <si>
    <t>BE OxyNorm Dispersa 20mg 28s</t>
  </si>
  <si>
    <t>AT MST Continus Tablets 10mg 10s</t>
  </si>
  <si>
    <t>CH UNIFYL CONTINUS tabs retard 600mg 30s</t>
  </si>
  <si>
    <t>PT VOKANAMET 50/1000MG TABLETS 20S</t>
  </si>
  <si>
    <t>DE MST 100mg RGR BEU 210mg 20 St</t>
  </si>
  <si>
    <t>AT MST Continus Tablets 30mg 10s</t>
  </si>
  <si>
    <t>CH TARGIN 60/30 mg tablets retard 30</t>
  </si>
  <si>
    <t>DE Oxycodon-HCL Krugmann 10mg RET 20s</t>
  </si>
  <si>
    <t>AT MST Continus Tablets 100mg 10s</t>
  </si>
  <si>
    <t>BE VOKANAMET 50/1000MG TABLETS 60S</t>
  </si>
  <si>
    <t>BG Oxycontin 40mg 50</t>
  </si>
  <si>
    <t>SK DHC-Cont 120mg 60s</t>
  </si>
  <si>
    <t>SK MST-Cont 30mg 60s</t>
  </si>
  <si>
    <t>FR Sevredol Tablets 20mg 14s Hospital</t>
  </si>
  <si>
    <t>DE Oxycodon-HCL Krugmann 80mg RET 20s</t>
  </si>
  <si>
    <t>DE Palladon 1,3mg KAP 10x10 St AP</t>
  </si>
  <si>
    <t>AT MST Sevredol Tablets 10mg 10s</t>
  </si>
  <si>
    <t>DK Penthrox 3ml Inhalation Liq Sh Pk</t>
  </si>
  <si>
    <t>DE Oxycodon-HCL Krugmann 40mg RET 20s</t>
  </si>
  <si>
    <t>AT MST Sevredol Tablets 20mg 10s</t>
  </si>
  <si>
    <t>IE Uniphyllin Continus Tablets 300mg 56s</t>
  </si>
  <si>
    <t>DE Oxygesic akut 5mg KAP 20 St</t>
  </si>
  <si>
    <t>IE Sevredol Tablets 10mg 56s</t>
  </si>
  <si>
    <t>DK OXYCONTIN DEPOT TABLETS 120MG 28S</t>
  </si>
  <si>
    <t>DK Unixan 200mg 30s</t>
  </si>
  <si>
    <t>Unixan</t>
  </si>
  <si>
    <t>IE Sevredol Tablets 50mg 56s</t>
  </si>
  <si>
    <t>AT DHC Tablets 60mg 10s</t>
  </si>
  <si>
    <t>IT NYXOID SPRAY 1.8MG 2S</t>
  </si>
  <si>
    <t>DE Oxycodon-HCL Krugmann 5mg RET 20s</t>
  </si>
  <si>
    <t>AT DHC Tablets 90mg 10s</t>
  </si>
  <si>
    <t>NO OxyNorm Capsules 20MG 98S</t>
  </si>
  <si>
    <t>DK Unixan 400mg 100s</t>
  </si>
  <si>
    <t>DE Oxy/Nalox Krug 80mg/40mg Retard 20s</t>
  </si>
  <si>
    <t>PL Tramundin Retard Tablets 100mg, 30s</t>
  </si>
  <si>
    <t>Tramundin</t>
  </si>
  <si>
    <t>CH UNIFYL CONTINUS tab retard 200mg 30s</t>
  </si>
  <si>
    <t>NL Targinact Tablets 5/2.5mg 56s</t>
  </si>
  <si>
    <t>AT Palladone SR Capsules 16mg 10s</t>
  </si>
  <si>
    <t>AT Targin Tablets 40/20mg 20s</t>
  </si>
  <si>
    <t>DE Oxygesic 5mg RET 50 St</t>
  </si>
  <si>
    <t>AT VOKANAMET TABLETS 50/850MG 60S</t>
  </si>
  <si>
    <t>IE MST Continus Tablets 15mg 60s</t>
  </si>
  <si>
    <t>SE Palladon injection 2mg/ml 5x1ml</t>
  </si>
  <si>
    <t>UK PALLADONE SR CAPSULES 4MG 56S</t>
  </si>
  <si>
    <t>DE Oxycodon-HCL Krugmann 20mg RET 20s</t>
  </si>
  <si>
    <t>AT Unifyl Continus tab retard 400mg 20s</t>
  </si>
  <si>
    <t>NL OxyContin Tablets 60mg 30s</t>
  </si>
  <si>
    <t>NO Tramagetic RET 150mg 20s</t>
  </si>
  <si>
    <t>IE Adizem-SR Capsules 90mg 56s</t>
  </si>
  <si>
    <t>AT DHC Tablets 120mg 10s</t>
  </si>
  <si>
    <t xml:space="preserve">NL INVOKANA TABLETS 300MG 30S </t>
  </si>
  <si>
    <t>UK PALLADONE CAPSULES 2.6MG 56S</t>
  </si>
  <si>
    <t>DK OXYCONTIN DEPOT TABLETS 30MG 28S</t>
  </si>
  <si>
    <t>AT Palladone SR Capsules 24mg 10s</t>
  </si>
  <si>
    <t>HU MST Continus Tablet 10mg 20s</t>
  </si>
  <si>
    <t>NL MS Contin Tablets 60mg 30s</t>
  </si>
  <si>
    <t>BE Flutiform 50/5mcg 120 Actuations 1s</t>
  </si>
  <si>
    <t>DE Substitol 30mg REK 10 St.</t>
  </si>
  <si>
    <t>PL Penthrox 3ml Inhalation Vapor Liquid</t>
  </si>
  <si>
    <t>DE Oxycodon-HCL Krugmann 40mg RET 50s</t>
  </si>
  <si>
    <t>DE MST 100mg Mundip RET 10x10 St AP</t>
  </si>
  <si>
    <t>AT MST Continus Tablets 10mg 30s</t>
  </si>
  <si>
    <t>CH Palladone SR Capsules 24mg 30s</t>
  </si>
  <si>
    <t>HU MST Continus Tablet 30mg 20s</t>
  </si>
  <si>
    <t>AT MXL Tablets 60mg 10s</t>
  </si>
  <si>
    <t>BE VOKANAMET 50/850MG TABLETS 60S</t>
  </si>
  <si>
    <t>ES OxyNorm Capsules 10mg 28s</t>
  </si>
  <si>
    <t>IE Phyllocontin Continus Tablets 56s</t>
  </si>
  <si>
    <t>TCH Healthcare</t>
  </si>
  <si>
    <t>FR Oxsynia 15mg/7.5mg 28s Retail</t>
  </si>
  <si>
    <t>AT Unifyl Continus tab retard 300mg 20s</t>
  </si>
  <si>
    <t>IE Palladone SR Capsules 8mg 56s</t>
  </si>
  <si>
    <t>SI Oxycontin Tablets 10mg 60s</t>
  </si>
  <si>
    <t>SI Oxycontin Tablets 40mg 60s</t>
  </si>
  <si>
    <t>SK DHC-Cont 60mg 60s</t>
  </si>
  <si>
    <t>NO Targiniq Tablets 15/7,5mg 28s</t>
  </si>
  <si>
    <t>CH OxyNorm Dispersa Tablets 10mg 28s</t>
  </si>
  <si>
    <t>IE Adizem-XL Capsules 300mg 28s</t>
  </si>
  <si>
    <t>IE Uniphyllin Continus Tabs  400mg 56s</t>
  </si>
  <si>
    <t>NL OxyContin Tablets 15mg 30s</t>
  </si>
  <si>
    <t>AT Palladone SR Capsules 8mg 10s</t>
  </si>
  <si>
    <t>CH MST CONTINUS susp ret 30 mg 30s</t>
  </si>
  <si>
    <t xml:space="preserve">PT INVOKANA TABLETS 100mg 10S </t>
  </si>
  <si>
    <t>DE Oxycodon-HCL Krugmann 80mg RET 50s</t>
  </si>
  <si>
    <t>DE Substitol 60mg REK 10 St.</t>
  </si>
  <si>
    <t>CH MST Continus Tablets 30mg 60s</t>
  </si>
  <si>
    <t>IE Sevredol Tablets 20mg 56s</t>
  </si>
  <si>
    <t>DK/IS Flutiform MDI 50/5mcg 1s</t>
  </si>
  <si>
    <t>NO OxyContin Tablets 5MG 28S</t>
  </si>
  <si>
    <t>AT Flutiform pMDI 250/10µG 1s</t>
  </si>
  <si>
    <t xml:space="preserve">BE VOKANAMET 150/850MG TABLETS 60S </t>
  </si>
  <si>
    <t>DE TARGIN 40mg/20mg RET 40mg 20 St</t>
  </si>
  <si>
    <t>SE OxyNorm Capsules 5MG 14S</t>
  </si>
  <si>
    <t>DE Oxygesic 5mg RET 20 St</t>
  </si>
  <si>
    <t>SE Norspan Patches 20mg 4s</t>
  </si>
  <si>
    <t xml:space="preserve">CZ INVOKANA TABLETS 100MG 30S </t>
  </si>
  <si>
    <t>DE MST 200mg Mundip RET 50 St</t>
  </si>
  <si>
    <t>FR OxyNorm Injection 10mg/ml 2ml 5s</t>
  </si>
  <si>
    <t>DE Palladon retard 16mg REK 20 St</t>
  </si>
  <si>
    <t>CH OxyNorm Dispersa Tablets 5mg 56s</t>
  </si>
  <si>
    <t>SK DHC-Cont 60mg 20s</t>
  </si>
  <si>
    <t>CZ OxyContin Tablets 10mg 60s</t>
  </si>
  <si>
    <t>AT Palladone SR Capsules 4mg 10s</t>
  </si>
  <si>
    <t>SK MST-Cont 60mg 60s</t>
  </si>
  <si>
    <t>DE Oxycodon-HCL Krugmann 20mg RET 50s</t>
  </si>
  <si>
    <t>DE MST 60mg RGR BEU 126mg 20 St</t>
  </si>
  <si>
    <t xml:space="preserve">FI Flutiform K Haler 50/5mcg </t>
  </si>
  <si>
    <t>IE Palladone NR Capsules 1.3mg 56s</t>
  </si>
  <si>
    <t>DE Substitol 100mg REK 10 St.</t>
  </si>
  <si>
    <t>SI Oxycontin Tablets 80mg 60s</t>
  </si>
  <si>
    <t>AT Palladone SR Capsules 24mg 30s</t>
  </si>
  <si>
    <t>NL OxyNorm Dispersa 20mg 28s</t>
  </si>
  <si>
    <t>FI Flutiform MDI 50/5mcg 1s</t>
  </si>
  <si>
    <t>DE MST 30mg Mundip RET 20 St</t>
  </si>
  <si>
    <t>BE Palladone Injection 2mg/ml 1ml 5s</t>
  </si>
  <si>
    <t>CZ Targin Tablets 10/5mg 60s</t>
  </si>
  <si>
    <t>IE OxyNorm Dispersa 10mg 28s</t>
  </si>
  <si>
    <t>IT Levact 25mg 20s</t>
  </si>
  <si>
    <t>DE MST 100mg Mundip RET 50 St</t>
  </si>
  <si>
    <t>NL OxyNorm Injection 10mg/ml 2ml 5s</t>
  </si>
  <si>
    <t>HU MST Continus Tablet 100mg 20s</t>
  </si>
  <si>
    <t>FI Palladon IR Capsules 1,3mg 56s</t>
  </si>
  <si>
    <t>BE VOKANAMET 150/1000MG TABLETS 60</t>
  </si>
  <si>
    <t>DK Transtec 70µg/h 8s</t>
  </si>
  <si>
    <t>Transtec</t>
  </si>
  <si>
    <t>GRUNENTHAL</t>
  </si>
  <si>
    <t>FR Moscontin Tablets 100mg 14s Hospital</t>
  </si>
  <si>
    <t>DK Unixan 300mg 100s</t>
  </si>
  <si>
    <t xml:space="preserve">AT Tramundal Tropfen drops 30 ml </t>
  </si>
  <si>
    <t>NL MS Contin Tablets 30mg 30s</t>
  </si>
  <si>
    <t>FI OxyContin Tablets 40MG 28S</t>
  </si>
  <si>
    <t>IE MST Continus Tablets 60mg 60s</t>
  </si>
  <si>
    <t>ES VOKANAMET TABLETS 150/850MG 60S</t>
  </si>
  <si>
    <t>DE Oxycodon-HCL Krugmann 40mg RET 100s</t>
  </si>
  <si>
    <t>CH VOKANAMET Filmtabl 50/850 mg 180S</t>
  </si>
  <si>
    <t>DK/IS OxyNorm Inject 10mg/ml 5x2ml</t>
  </si>
  <si>
    <t>FR Moscontin Tablets 200mg 14s Hospital</t>
  </si>
  <si>
    <t>IE Palladone SR Capsules 16mg 56s</t>
  </si>
  <si>
    <t>IE OxyNorm Injection 10mg/ml 2ml 5s</t>
  </si>
  <si>
    <t>NO OxyContin Tablets 15MG 98S</t>
  </si>
  <si>
    <t>NO Tramagetic OD 200mg 20s</t>
  </si>
  <si>
    <t>NL Targinact Tablets 10/5mg 56s</t>
  </si>
  <si>
    <t>NO Targiniq Tablets 15/7,5mg 98s</t>
  </si>
  <si>
    <t>EE MXL Tablets 120mg 30s</t>
  </si>
  <si>
    <t>AT Palladone NR Capsules 1.3mg 10s</t>
  </si>
  <si>
    <t>DE Oxycodon-HCL Krug 20mg Hartkaps 20s</t>
  </si>
  <si>
    <t>Oxynorm generic</t>
  </si>
  <si>
    <t>AT MST Sevredol Tablets 20mg 30s</t>
  </si>
  <si>
    <t>DE Oxygesic akut 10mg KAP 100 St</t>
  </si>
  <si>
    <t>FI OxyNorm Capsules 10MG 28S</t>
  </si>
  <si>
    <t>IE MST Suspension 30mg 30s</t>
  </si>
  <si>
    <t>ES Sevredol Tablets 20mg 12s</t>
  </si>
  <si>
    <t>DE DHC 60 MUNDIPHARMA RET TABL 100 ST</t>
  </si>
  <si>
    <t>PL OxyNorm Inject 10mg/ml 10x2ml</t>
  </si>
  <si>
    <t>BG TARGIN 10/5mg 50s</t>
  </si>
  <si>
    <t>EE MXL Tablets 30mg 30s</t>
  </si>
  <si>
    <t>BG TARGIN 5/2,5mg 50s</t>
  </si>
  <si>
    <t>DK NYXOID 1.8MG 2S</t>
  </si>
  <si>
    <t>DK/IS OXYCONTIN DEPOT TABLETS 10MG 28S</t>
  </si>
  <si>
    <t>NO Palladon Injection 10mg/ml 5X1ml</t>
  </si>
  <si>
    <t>CH Flutiform MDI 50/5mcg 1s</t>
  </si>
  <si>
    <t>ES Palladone Capsules 4mg 56s</t>
  </si>
  <si>
    <t>UK PALLADONE SR CAPSULES 2MG 56S</t>
  </si>
  <si>
    <t>DE Oxy/Nalox Krug 60mg/30mg Retard 100s</t>
  </si>
  <si>
    <t>FI Targiniq Tablets 15/7,5mg 28s</t>
  </si>
  <si>
    <t>PL Targiniq Tablets 5/2,5mg 30s</t>
  </si>
  <si>
    <t>DE Oxygesic akut 20mg KAP 50 St</t>
  </si>
  <si>
    <t>NO OxyNorm Capsules 10MG 28S</t>
  </si>
  <si>
    <t>DE OXYCOD/NAL KRUG 40MG/20MG RET 20 ST</t>
  </si>
  <si>
    <t>NO OxyContin Tablets 20MG 50S</t>
  </si>
  <si>
    <t>NO OxyContin Tablets 10MG 50S</t>
  </si>
  <si>
    <t>NO OxyContin Tablets 15MG 28S</t>
  </si>
  <si>
    <t>PL Targiniq Tablets 10/5mg 30s</t>
  </si>
  <si>
    <t>CH Sevre-Long Capsules 120mg 30s</t>
  </si>
  <si>
    <t>UK MXL CAPSULES 60MG 28S</t>
  </si>
  <si>
    <t>BE MS Contin Tablets 10mg 30s</t>
  </si>
  <si>
    <t>UK PALLADONE SR CAPSULES 8MG 56S</t>
  </si>
  <si>
    <t>DE Oxygesic 80mg RET 20 St</t>
  </si>
  <si>
    <t>DE Oxygesic 20mg RET 20 St</t>
  </si>
  <si>
    <t>UK SHORTEC INJECTION 10MG/ML 5X1ML</t>
  </si>
  <si>
    <t>CH MST CONTINUS susp ret 100 mg 30s</t>
  </si>
  <si>
    <t>SE INVOKANA 100MG TABLETS 90S</t>
  </si>
  <si>
    <t>NO OxyNorm Inject 10mg/ml 5x2ml</t>
  </si>
  <si>
    <t>SK DHC-Cont 90mg 60s</t>
  </si>
  <si>
    <t>AT MXL Tablets 60mg 30s</t>
  </si>
  <si>
    <t>DE Oxygesic 10mg RET 50 St</t>
  </si>
  <si>
    <t>DK Transtec 35µg/h 8s</t>
  </si>
  <si>
    <t>SE INVOKANA 300MG TABLETS 30S</t>
  </si>
  <si>
    <t>IE Oxycontin Tablets 80mg 56s</t>
  </si>
  <si>
    <t>DE Oxygesic 40mg RET 20 St</t>
  </si>
  <si>
    <t>SE OxyContin Tablets 80MG 98S</t>
  </si>
  <si>
    <t>ES OxyNorm Capsules 20mg 28s</t>
  </si>
  <si>
    <t>SE OxyNorm Capsules 10MG 98S</t>
  </si>
  <si>
    <t>AT MST Continus Tablets 30mg 30s</t>
  </si>
  <si>
    <t xml:space="preserve">NO Flutiform K Haler 125/5mcg </t>
  </si>
  <si>
    <t>DE Oxycodon-HCL Krug 5mg Hartkaps 20s</t>
  </si>
  <si>
    <t>ES OxyNorm Injection 10mg/ml 1ml 5s</t>
  </si>
  <si>
    <t>BE OxyNorm Injection 10mg/ml 2ml 5s</t>
  </si>
  <si>
    <t>IT MS Contin Tablets 30mg 16s</t>
  </si>
  <si>
    <t>PL Targiniq Tablets 20/10mg 30s</t>
  </si>
  <si>
    <t>ES OxyNorm Capsules 5mg 28s</t>
  </si>
  <si>
    <t>PT MST Tablets 30mg 30s</t>
  </si>
  <si>
    <t>SK Palladone-SR 4mg 60s</t>
  </si>
  <si>
    <t>NL Levact 25mg 5s</t>
  </si>
  <si>
    <t>RO DHC-Cont Tablets 60mg 56s</t>
  </si>
  <si>
    <t>HR MST Continus Tablet 30mg 60s</t>
  </si>
  <si>
    <t>FI OxyContin Tablets 20MG 98S</t>
  </si>
  <si>
    <t>PL Targiniq Tablets 40/20mg 30s</t>
  </si>
  <si>
    <t>CH Palladone SR Capsules 16mg 60s</t>
  </si>
  <si>
    <t>AT Substitol Capsules 120mg 10s</t>
  </si>
  <si>
    <t>DE Oxycodon-HCL Krugmann 80mg RET 100s</t>
  </si>
  <si>
    <t>NL Targinact Tablets 40/20mg 56s</t>
  </si>
  <si>
    <t>DE MST 10mg Mundip RET 20 St</t>
  </si>
  <si>
    <t>DE MST 30mg RGR BEU 63mg 20 St</t>
  </si>
  <si>
    <t>AT OxyContin Tablets 5mg 30s</t>
  </si>
  <si>
    <t>DE MSI 20mg Mundip ILO,20mg/1ml 10St</t>
  </si>
  <si>
    <t>DE MST 100mg Mundip RET 20 St</t>
  </si>
  <si>
    <t>SK Palladone-SR 8mg 60s</t>
  </si>
  <si>
    <t>BG TARGIN 40/20mg 100s</t>
  </si>
  <si>
    <t>DE Palladon retard 4mg REK 20 St</t>
  </si>
  <si>
    <t>DE Oxycodon-HCL Krug 20mg Hartkaps 50s</t>
  </si>
  <si>
    <t>IE MST Continus Tablets 100mg 60s</t>
  </si>
  <si>
    <t>BE OxyContin Tablets 5mg 30s</t>
  </si>
  <si>
    <t>BE VOKANAMET 50/850MG TABLETS 180S</t>
  </si>
  <si>
    <t>AT MXL Tablets 120mg 10s</t>
  </si>
  <si>
    <t>NO OxyNorm Capsules 10MG 98S</t>
  </si>
  <si>
    <t>DE Palladon retard 24mg REK 20 St</t>
  </si>
  <si>
    <t>IE Transtec Patches 35mcg/hr 4s</t>
  </si>
  <si>
    <t>CH MST CONTINUS susp ret 20mg 30s</t>
  </si>
  <si>
    <t>SI Targinact 5/2,5mg 60s</t>
  </si>
  <si>
    <t>IE Transtec Patches 70mcg/hr 4s</t>
  </si>
  <si>
    <t>BE MS Contin Tablets 30mg 30s</t>
  </si>
  <si>
    <t>CH Lodotra Tablets 1mg 30s</t>
  </si>
  <si>
    <t>DE DHC 120 MUNDIPHARMA RET TABL 20 ST</t>
  </si>
  <si>
    <t>NL MS Contin Tablets 10mg 30s</t>
  </si>
  <si>
    <t>HU Oxycontin Tablets 40mg 30s</t>
  </si>
  <si>
    <t>UK MST CONTINUS SUSPENSION 200MG 30S</t>
  </si>
  <si>
    <t>FR Oxsynia 20mg/10mg 28s Hospital</t>
  </si>
  <si>
    <t>SI Targinact 10/5mg 60s</t>
  </si>
  <si>
    <t>DK OXYCONTIN DEPOT TABLETS 10MG 50S</t>
  </si>
  <si>
    <t>SE OxyNorm Concentrate 10MG/ML 120ML</t>
  </si>
  <si>
    <t>IE VOKANAMET TABLETS 50MG/1000MG 60S</t>
  </si>
  <si>
    <t>HU Oxycontin Tablets 80mg 30s</t>
  </si>
  <si>
    <t>NO INVOKANA TABLETS 100MG 90S</t>
  </si>
  <si>
    <t>FR Moscontin Tablets 30mg 14s Hospital</t>
  </si>
  <si>
    <t>NO OxyContin Tablets 30MG 28S</t>
  </si>
  <si>
    <t>FI Palladon SR Capsules 8mg 56s</t>
  </si>
  <si>
    <t>ES OxyContin Tablets 5mg 28s</t>
  </si>
  <si>
    <t>FR Oxsynia 30mg/15mg 28s Hospital</t>
  </si>
  <si>
    <t>SE OxyNorm Capsules 10MG 28S</t>
  </si>
  <si>
    <t>AT MXL Tablets 30mg 30s</t>
  </si>
  <si>
    <t xml:space="preserve">SI Targinact 20/10mg 60s </t>
  </si>
  <si>
    <t>HU MST Continus Tablet 60mg 20s</t>
  </si>
  <si>
    <t>AT OxyContin Tablets 80mg 30s</t>
  </si>
  <si>
    <t>DE MST 30mg Mundip RET 10x10 St AP</t>
  </si>
  <si>
    <t xml:space="preserve">SI Targinact 40/20mg 60s </t>
  </si>
  <si>
    <t>HR MST Continus Tablet 10mg 60s</t>
  </si>
  <si>
    <t>NO Tramagetic OD 150mg 100s</t>
  </si>
  <si>
    <t>DE DHC 90 MUNDIPHARMA RET TABL 20 ST</t>
  </si>
  <si>
    <t>FR OxyNorm Injection 10mg/ml 1ml 5s</t>
  </si>
  <si>
    <t>AT NYXOID 1.8MG 2S</t>
  </si>
  <si>
    <t>BE HERZUMA 150MG 1S</t>
  </si>
  <si>
    <t>FR Moscontin Tablets 60mg 14s Hospital</t>
  </si>
  <si>
    <t>NL Palladone SR Capsules 4mg 28s</t>
  </si>
  <si>
    <t>DE Substitol 30mg REK 30 St.</t>
  </si>
  <si>
    <t>DE Oxygesic akut 20mg KAP 20 St</t>
  </si>
  <si>
    <t>IT Abriff 50mg</t>
  </si>
  <si>
    <t>Abriff</t>
  </si>
  <si>
    <t>DE TARGIN 60mg/30mg RET 60mg 10x10 AP</t>
  </si>
  <si>
    <t>FI OxyContin Tablets 10MG 98S</t>
  </si>
  <si>
    <t>DE Oxy/Nalox Krug 60mg/30mg Retard 20s</t>
  </si>
  <si>
    <t>NO Tramagetic RET 200mg 20s</t>
  </si>
  <si>
    <t>AT Tramundin Tab retard 150mg 30s</t>
  </si>
  <si>
    <t>BE OxyNorm Injection 50mg/ml 1ml 5s</t>
  </si>
  <si>
    <t>DE Oxycodon-HCL Krugmann 20mg RET 100s</t>
  </si>
  <si>
    <t>DE TARGIN 80mg/40mg RET 80mg 10x10 AP</t>
  </si>
  <si>
    <t>CY Targinact Tablets 5/2.5mg 28s</t>
  </si>
  <si>
    <t>RO DHC-Cont Tablets 90mg 56s</t>
  </si>
  <si>
    <t>DK/IS OxyNorm Inject 10mg/ml 5x1ml</t>
  </si>
  <si>
    <t>CY Targinact Tablets 10/5mg 28s</t>
  </si>
  <si>
    <t>UK MXL CAPSULES 90MG 28S</t>
  </si>
  <si>
    <t>SE Norspan Patches 5mg 12s</t>
  </si>
  <si>
    <t>IE Oxycontin Tablets 40mg 56s</t>
  </si>
  <si>
    <t>CH UNIFYL CONTINUS tab retard 200mg 60s</t>
  </si>
  <si>
    <t>NO OxyContin Tablets 80MG 28S</t>
  </si>
  <si>
    <t>DE Oxycodon-HCL Krug 10mg Hartkaps 50s</t>
  </si>
  <si>
    <t>PT MST Tablets 100mg 30s</t>
  </si>
  <si>
    <t>DK/IS Oxynorm Dispersa 5mg, 28s</t>
  </si>
  <si>
    <t>CH VOKANAMET Filmtabl 150/850mg 60S</t>
  </si>
  <si>
    <t>DE MST 10mg Mundip RET 10x10 St AP</t>
  </si>
  <si>
    <t>CH OXYNORM Inject 50mg/ml 1ml 5s</t>
  </si>
  <si>
    <t>PT Penthrox 3ml Inhalation Vapor Liquid</t>
  </si>
  <si>
    <t>BE Palladone Injection 20mg/ml 1ml 5s</t>
  </si>
  <si>
    <t>DE MST 30mg Mundip RET 50 St</t>
  </si>
  <si>
    <t>DK/IS Oxynorm Dispersa 20mg, 28s</t>
  </si>
  <si>
    <t>NO Tramagetic OD 300mg 20s</t>
  </si>
  <si>
    <t>NO Tramagetic OD 150mg 20s</t>
  </si>
  <si>
    <t>CZ Palladone SR Capsules 2mg 60s</t>
  </si>
  <si>
    <t>DE Flutiform pMDI 50/5µG 1s Teilpac</t>
  </si>
  <si>
    <t>RO DHC-Cont Tablets 120mg 56s</t>
  </si>
  <si>
    <t>DE OXYCOD/NAL KRUG 5MG/2,5MG RET 50 ST</t>
  </si>
  <si>
    <t>IE OxyNorm Capsules 10mg 56s</t>
  </si>
  <si>
    <t>CY Targinact Tablets 20/10mg 28s</t>
  </si>
  <si>
    <t>AT MXL Tablets 200mg 10s</t>
  </si>
  <si>
    <t>ES MST Continus Tablets 200mg 30s</t>
  </si>
  <si>
    <t>DE Palladon retard 16mg REK 50 St</t>
  </si>
  <si>
    <t>CH Oxycontin Tablets 40mg 30s</t>
  </si>
  <si>
    <t>CZ Tramadol Tablets 100mg 50s</t>
  </si>
  <si>
    <t xml:space="preserve">BE VOKANAMET 150/1000MG TABLETS 180S </t>
  </si>
  <si>
    <t>IE PELMEG 6 MG 1S C18</t>
  </si>
  <si>
    <t>CY Targinact Tablets 40/20mg 28s</t>
  </si>
  <si>
    <t>CH INVOKANA Filmtabl 300mg 30S</t>
  </si>
  <si>
    <t>AT MST Continus Tablets 60mg 30s</t>
  </si>
  <si>
    <t>DK Todolac 200mg 2x60s</t>
  </si>
  <si>
    <t>UK ADIZEM-XL CAPSULES 300MG 28S</t>
  </si>
  <si>
    <t>CH Codicontin Tablets 120mg 60s</t>
  </si>
  <si>
    <t>DE Oxycodon-HCL Krug 10mg Hartkaps 20s</t>
  </si>
  <si>
    <t>CH Palladone SR Capsules 8mg 60s</t>
  </si>
  <si>
    <t>DK/IS OXYCONTIN DEPOT TABLETS 80MG 98S</t>
  </si>
  <si>
    <t>SI Substitiol caps 120mg 30s</t>
  </si>
  <si>
    <t>BE Palladone Injection 10mg/ml 1ml 5s</t>
  </si>
  <si>
    <t>CZ Penthrox 3ml Inhalation Vapor Liquid</t>
  </si>
  <si>
    <t>DE Oxygesic akut 10mg KAP 20 St</t>
  </si>
  <si>
    <t>FR Oxsynia 40mg/ 20mg 28s Hospital</t>
  </si>
  <si>
    <t>DE DHC 90 MUNDIPHARMA RET TABL 50 ST</t>
  </si>
  <si>
    <t>NO OxyNorm Inject 10mg/ml 5x1ml</t>
  </si>
  <si>
    <t>DK Transtec 52,5µg/h 8s</t>
  </si>
  <si>
    <t>NL OxyContin Tablets 30mg 30s</t>
  </si>
  <si>
    <t>HR MST Continus Tablet 60mg 60s</t>
  </si>
  <si>
    <t>DK/IS Oxynorm Dispersa 10mg, 28s</t>
  </si>
  <si>
    <t>DE Oxygesic 5mg RET 100 St</t>
  </si>
  <si>
    <t>FI OxyContin Tablets 40MG 98S</t>
  </si>
  <si>
    <t>CH Lodotra Tablets 5mg 100s</t>
  </si>
  <si>
    <t>BE Targinact Tablets 40/20mg 30s</t>
  </si>
  <si>
    <t>UK ADIZEM-XL CAPSULES 180MG 28S</t>
  </si>
  <si>
    <t>CH Oxynorm Capsules 5mg 60s</t>
  </si>
  <si>
    <t>CH Oxycontin Tablets 10mg 60s</t>
  </si>
  <si>
    <t>CH Oxycontin Tablets 80mg 30s</t>
  </si>
  <si>
    <t>NL Palladone NR Capsules 2.6mg 28s</t>
  </si>
  <si>
    <t>CH Sevredol Tablets 20mg 20s</t>
  </si>
  <si>
    <t>DE OXYCOD/NAL KRUG 20MG/10MG RET 20 ST</t>
  </si>
  <si>
    <t>CH Codicontin Tablets 90mg 60s</t>
  </si>
  <si>
    <t>IT MS Contin Tablets 60mg 16s</t>
  </si>
  <si>
    <t>IE Adizem-SR Capsules 120mg 56s</t>
  </si>
  <si>
    <t>NL OxyNorm Injection 50mg/ml 1ml 5s</t>
  </si>
  <si>
    <t>BG TARGIN 20/10mg 50s</t>
  </si>
  <si>
    <t>DE Palladon 1,3mg KAP 20 St</t>
  </si>
  <si>
    <t>AT OxyContin Tablets 10mg 30s</t>
  </si>
  <si>
    <t>BE Palladone SR Capsules 24mg 30s</t>
  </si>
  <si>
    <t>DE Substitol 60mg REK 30 St.</t>
  </si>
  <si>
    <t>NL Levact 100mg 5s</t>
  </si>
  <si>
    <t>SE INVOKANA 100MG TABLETS 30S</t>
  </si>
  <si>
    <t>AT Unifyl Continus tab retard 300mg 50s</t>
  </si>
  <si>
    <t>NO OxyNorm Capsules 20MG 28S</t>
  </si>
  <si>
    <t>DK Targiniq Tablets 15/7,5mg 28s</t>
  </si>
  <si>
    <t>UK SHORTEC CONCENTRATE 10MG/ML 120ML</t>
  </si>
  <si>
    <t>Oxynorm generic liquids</t>
  </si>
  <si>
    <t>DE MST 60mg RGR BEU 126mg 50 St</t>
  </si>
  <si>
    <t>PT MST Tablets 60mg 30s</t>
  </si>
  <si>
    <t>PT Sevredol Tablets 10mg 20s</t>
  </si>
  <si>
    <t>DK Targiniq Tablets 30/15mg 28s</t>
  </si>
  <si>
    <t>NO OxyContin Tablets 40MG 28S</t>
  </si>
  <si>
    <t>DE Substitol 200mg REK 10 St.</t>
  </si>
  <si>
    <t>AT DHC Tablets 90mg 20s</t>
  </si>
  <si>
    <t>DE Palladon retard 24mg REK 50 St</t>
  </si>
  <si>
    <t>DK OxyNorm Capsules 20MG 98S</t>
  </si>
  <si>
    <t>CH Oxynorm Capsules 10mg 30s</t>
  </si>
  <si>
    <t>DK Todolac 300mg 60s</t>
  </si>
  <si>
    <t>AT Penthrop 3ml Inhalation Vapor Liquid</t>
  </si>
  <si>
    <t>CH Oxynorm Capsules 5mg 30s</t>
  </si>
  <si>
    <t>FI Targiniq Tablets 20/10mg 28s</t>
  </si>
  <si>
    <t>SE OxyContin Tablets 20MG 28S</t>
  </si>
  <si>
    <t>IE OxyNorm Dispersa 20mg 28s</t>
  </si>
  <si>
    <t>DK OxyNorm Concentrate 10MG/ML 120ML</t>
  </si>
  <si>
    <t>FI Targiniq Tablets 30/15mg 28s</t>
  </si>
  <si>
    <t>DK/IS OXYCONTIN DEPOT TABLETS 40MG 98S</t>
  </si>
  <si>
    <t>FI Palladon SR Capsules 4mg 56s</t>
  </si>
  <si>
    <t>AT Unifyl Continus tab retard 200mg 50s</t>
  </si>
  <si>
    <t>ES Zytram Tablets OD 300mg 28s</t>
  </si>
  <si>
    <t>IE OxyNorm Dispersa 5mg 28s</t>
  </si>
  <si>
    <t>FR Flutiform 125/5mcg 120 Act 1s Hosp</t>
  </si>
  <si>
    <t>NL OxyContin Tablets 5mg 50s</t>
  </si>
  <si>
    <t>DE Oxy/Nalox Krug 80mg/40mg Retard 50s</t>
  </si>
  <si>
    <t>DE MST 10mg Mundip RET 50 St</t>
  </si>
  <si>
    <t>NL Tramagetic OD Tablets 200mg 30s</t>
  </si>
  <si>
    <t>UK MXL CAPSULES 30MG 28S</t>
  </si>
  <si>
    <t>AT MST Continus Tablets 100mg 30s</t>
  </si>
  <si>
    <t>DE MST 60mg Mundip RET 50 St</t>
  </si>
  <si>
    <t>DK Norspan Patches 15mg 4s</t>
  </si>
  <si>
    <t>AT Palladone NR Capsules 2.6mg 10s</t>
  </si>
  <si>
    <t>SE Targiniq Tablets 20/10mg 98s</t>
  </si>
  <si>
    <t>DE Palladon retard 8mg REK 20 St</t>
  </si>
  <si>
    <t>CH Palladone SR Capsules 16mg 30s</t>
  </si>
  <si>
    <t>SE Palladon injection 20mg/ml 5x1ml</t>
  </si>
  <si>
    <t>NO OxyContin Tablets 120MG 28S</t>
  </si>
  <si>
    <t>CH Codicontin Tablets 60mg 30s</t>
  </si>
  <si>
    <t>UK SEVREDOL TABLETS 50MG 56S</t>
  </si>
  <si>
    <t>FI Norspan Patches 5mg 4s</t>
  </si>
  <si>
    <t>IE Transtec Patches 52.5mcg/hr 4s</t>
  </si>
  <si>
    <t xml:space="preserve">PT TARGIN TABLETS 40/20MG 28S </t>
  </si>
  <si>
    <t>FI Palladon SR Capsules 24mg 56s</t>
  </si>
  <si>
    <t>AT OxyContin Tablets 20mg 30s</t>
  </si>
  <si>
    <t>DE MSI 200mg Mundip ILO,200mg/10ml 5St</t>
  </si>
  <si>
    <t>FR Sophidone Capsules 4mg 14s Hospital</t>
  </si>
  <si>
    <t>UK PALLADONE SR CAPSULES 16MG 56S</t>
  </si>
  <si>
    <t>DE Palladon retard 16mg REK 10x10 St AP</t>
  </si>
  <si>
    <t>PT Sevredol Tablets 20mg 20s</t>
  </si>
  <si>
    <t>EE Targin Tablets 5/2.5mg 30s</t>
  </si>
  <si>
    <t>IE Adizem-XL Capsules 180mg 28s</t>
  </si>
  <si>
    <t>DE Oxycodon-HCL Krug 20mg Hartkaps 100s</t>
  </si>
  <si>
    <t>AT Palladone Injections 20mg/ml 5x1ml</t>
  </si>
  <si>
    <t>ES MST Continus Tablets 15mg 60s</t>
  </si>
  <si>
    <t>FI OxyNorm Capsules 20MG 98S</t>
  </si>
  <si>
    <t>DK/IS Norspan Patches 5mg 4s</t>
  </si>
  <si>
    <t>NO OxyContin Tablets 60MG 98S</t>
  </si>
  <si>
    <t>FR Sophidone Capsules 8mg 14s Hospital</t>
  </si>
  <si>
    <t>IE OxyNorm Capsules 20mg 56s</t>
  </si>
  <si>
    <t>NL Tramagetic OD Tablets 300mg 30s</t>
  </si>
  <si>
    <t>DE Palladon retard 24mg REK 10x10 St AP</t>
  </si>
  <si>
    <t>FI OxyNorm Capsules 20MG 28S</t>
  </si>
  <si>
    <t>DK/IS OXYCONTIN DEPOT TABLETS 20MG 98S</t>
  </si>
  <si>
    <t>UK Butrans 15mg 4s</t>
  </si>
  <si>
    <t>CH Palladone Capsules 2.6mg 30s</t>
  </si>
  <si>
    <t>DK OxyNorm Capsules 20MG 28S</t>
  </si>
  <si>
    <t>SE OxyContin Tablets 10MG 98S</t>
  </si>
  <si>
    <t>AT Substitol Capsules 200mg 10s</t>
  </si>
  <si>
    <t>DE Oxygesic akut 20mg KAP 10x10 St AP</t>
  </si>
  <si>
    <t>SK Palladone-SR 2mg 60s</t>
  </si>
  <si>
    <t>SE OxyContin Tablets 10MG 28S</t>
  </si>
  <si>
    <t>FI Targiniq Tablets 40/20mg 98s</t>
  </si>
  <si>
    <t>FI Targiniq Tablets 5/2,5mg 28s</t>
  </si>
  <si>
    <t>IE HERZUMA 150MG 1S</t>
  </si>
  <si>
    <t>FR OxyContin Tablets 5mg 28s Hospital</t>
  </si>
  <si>
    <t>PL DHC Continus Tablets 90mg, 60s</t>
  </si>
  <si>
    <t>CH VOKANAMET Filmtabl 150/1000mg 60S</t>
  </si>
  <si>
    <t>CH VOKANAMET Filmtabl 150/1000 mg 180S</t>
  </si>
  <si>
    <t>DK/IS Targiniq Tablets 5/2,5mg 28s</t>
  </si>
  <si>
    <t>DE MST 100mg RGR BEU 210mg 50 St</t>
  </si>
  <si>
    <t>UK MXL CAPSULES 120MG 28S</t>
  </si>
  <si>
    <t>UK SHORTEC INJECTION 10MG/ML 5X2ML</t>
  </si>
  <si>
    <t>NL OxyContin Tablets 10mg 50s</t>
  </si>
  <si>
    <t>AT MST Continus Tablets 200mg 30s</t>
  </si>
  <si>
    <t>IE VOKANAMET TABLETS 150MG/850MG 60S</t>
  </si>
  <si>
    <t>AT OxyNorm Capsules 20mg 30s</t>
  </si>
  <si>
    <t>HR/SI Penthrox 3ml Inhal Vapor Liquid</t>
  </si>
  <si>
    <t>FI Norspan Patches 10mg 12s</t>
  </si>
  <si>
    <t>FR Sevredol Tablets 10mg 14s Hospital</t>
  </si>
  <si>
    <t>SE Palladon injection 50mg/ml 5x1ml</t>
  </si>
  <si>
    <t>CH Codicontin Tablets 60mg 60s</t>
  </si>
  <si>
    <t>SK Palladone-SR 16mg 60s</t>
  </si>
  <si>
    <t>CH VOKANAMET Filmtabl 50/1000mg 60S</t>
  </si>
  <si>
    <t>UK MXL CAPSULES 150MG 28S</t>
  </si>
  <si>
    <t>FI Norspan Patches 30mg 4s</t>
  </si>
  <si>
    <t>DE Sevredol 20mg FTA 20 St</t>
  </si>
  <si>
    <t>CH OXYNORM Inject 200mg 20ml 4s</t>
  </si>
  <si>
    <t>IT Flutiform MDI 125/5mcg</t>
  </si>
  <si>
    <t>SE OxyContin Tablets 10MG 50S</t>
  </si>
  <si>
    <t>DK/IS Targiniq Tablets 5/2,5mg 98s</t>
  </si>
  <si>
    <t>UK UNIPHYLLIN CONTINUS TABLETS 300MG 56S</t>
  </si>
  <si>
    <t>CH OxyNorm Dispersa Tablets 20mg 28s</t>
  </si>
  <si>
    <t>CH TARGIN 80/40 mg tablets retard 30</t>
  </si>
  <si>
    <t>IE Oxycontin Tablets 20mg 56s</t>
  </si>
  <si>
    <t>CH Oxynorm Capsules 20mg 60s</t>
  </si>
  <si>
    <t>CH PALLADON inject 10 mg/ml 5s</t>
  </si>
  <si>
    <t>NO Targiniq Tablets 20mg 100s</t>
  </si>
  <si>
    <t>AT Palladone Injections 2mg/ml 5x1ml</t>
  </si>
  <si>
    <t>FI Invokana 300mg 30s</t>
  </si>
  <si>
    <t>NL OxyContin Tablets 40mg 30s</t>
  </si>
  <si>
    <t>FI Norspan Patches 20mg 4s</t>
  </si>
  <si>
    <t>DE Oxy/Nalox Krug 80mg/40mg Retard 100s</t>
  </si>
  <si>
    <t>NO OxyContin Tablets 30MG 98S</t>
  </si>
  <si>
    <t>NL Flutiform 125/5mcg 120 Actuations 1s</t>
  </si>
  <si>
    <t>SE NYXOID 1.8MG 2S</t>
  </si>
  <si>
    <t>CH Targin Tablets 40/20mg 30s</t>
  </si>
  <si>
    <t>DE Palladon retard 16mg REK 100 St</t>
  </si>
  <si>
    <t>NO Targiniq Tablets 5mg 100s</t>
  </si>
  <si>
    <t>AT OxyNorm Capsules 5mg 30s</t>
  </si>
  <si>
    <t>IE Flutiform 250/10mcg 120 Actuations 1s</t>
  </si>
  <si>
    <t>UK Flutiform K Haler 50/5mcg</t>
  </si>
  <si>
    <t>FI Targiniq Tablets 10/5mg 14s</t>
  </si>
  <si>
    <t>DK/IS Norspan Patches 10mg 4s</t>
  </si>
  <si>
    <t xml:space="preserve">BE VOKANAMET 50/1000MG TABLETS 180S </t>
  </si>
  <si>
    <t>AT Tramundin Tab retard  200mg 30s</t>
  </si>
  <si>
    <t>SE Armoneve 10/5 28st</t>
  </si>
  <si>
    <t>DK/IS Flutiform MDI 250/10mcg 1s</t>
  </si>
  <si>
    <t>BE Palladone SR Capsules 4mg 30s</t>
  </si>
  <si>
    <t>DE TARGIN 80mg/40mg RET 80mg 20 St</t>
  </si>
  <si>
    <t>DE MST 20mg RGR BEU 42mg 20 St</t>
  </si>
  <si>
    <t>NL OxyContin Tablets 80mg 30s</t>
  </si>
  <si>
    <t>DE Palladon retard 4mg REK 10x10 St AP</t>
  </si>
  <si>
    <t>DE DHC 60 MUNDIPHARMA RET TABL 50 ST</t>
  </si>
  <si>
    <t>UK OXYCONTIN TABLETS 5MG 28S</t>
  </si>
  <si>
    <t>BE MS Contin Tablets 60mg 56s</t>
  </si>
  <si>
    <t>DE Oxycodon-HCL Krug 5mg Hartkaps 50s</t>
  </si>
  <si>
    <t>BE Penthrox 3ml Inhalation vapor liquid</t>
  </si>
  <si>
    <t>ES Zytram Tablets OD 400mg 28s</t>
  </si>
  <si>
    <t>FI OxyNorm Capsules 5MG 98S</t>
  </si>
  <si>
    <t>UK PALLADONE SR CAPSULES 24MG 56S</t>
  </si>
  <si>
    <t>ES OxyContin Tablets 10mg 28s</t>
  </si>
  <si>
    <t>NL Palladone SR Capsules 16mg 28s</t>
  </si>
  <si>
    <t>DE Oxygesic 10mg RET 100 St</t>
  </si>
  <si>
    <t>PL MST Continus 60mg, 60s</t>
  </si>
  <si>
    <t>DK Todolac 300mg 2x60s</t>
  </si>
  <si>
    <t>LV DHC Continus Tablets 90mg 10s</t>
  </si>
  <si>
    <t>IT Levact 25mg 5s</t>
  </si>
  <si>
    <t>IE Butrans Patches 5mg 2s</t>
  </si>
  <si>
    <t>LV DHC Continus Tablets 60mg 10s</t>
  </si>
  <si>
    <t>CH VOKANAMET Filmtabl 50/850mg 60S</t>
  </si>
  <si>
    <t>BE MS Contin Tablets 30mg 56s</t>
  </si>
  <si>
    <t>DK OXYCONTIN DEPOT TABLETS 15MG 98S</t>
  </si>
  <si>
    <t>SE Targiniq Tablets 40/20mg 28s</t>
  </si>
  <si>
    <t>DE Oxygesic 20mg RET 50 St</t>
  </si>
  <si>
    <t>SE Targiniq Tablets 20/10mg 28s</t>
  </si>
  <si>
    <t>DE Oxynorm Inj 20mg/2ml ILO 10s DE</t>
  </si>
  <si>
    <t>Non-reporting</t>
  </si>
  <si>
    <t>UK VOKANAMET 50/850MG TABLETS 60S</t>
  </si>
  <si>
    <t xml:space="preserve">BE VOKANAMET 150/850MG TABLETS 180S </t>
  </si>
  <si>
    <t>AT Palladone SR Capsules 16mg 30s</t>
  </si>
  <si>
    <t>HR MST Continus Tablet 100mg 60s</t>
  </si>
  <si>
    <t>BE Levact 25mg 5s</t>
  </si>
  <si>
    <t>DE TARGIN 5mg/2,5mg RET 5mg 50 St</t>
  </si>
  <si>
    <t>FI Targiniq Tablets 20/10mg 98s</t>
  </si>
  <si>
    <t>AT OxyNorm Injections 10mg/ml 5x1ml</t>
  </si>
  <si>
    <t>AT Palladone NR Capsules 1.3mg 30s</t>
  </si>
  <si>
    <t>AT MXL Tablets 120mg 30s</t>
  </si>
  <si>
    <t>UK DHC CONTINUS TABLETS 90MG 56S</t>
  </si>
  <si>
    <t>CH VOKANAMET Filmtabl 50/1000 mg 180S</t>
  </si>
  <si>
    <t>FI Norspan Patches 10mg 4s</t>
  </si>
  <si>
    <t>CY Oxynorm Capsules 5mg 56s</t>
  </si>
  <si>
    <t>FI Targiniq Tablets 10/5mg 28s</t>
  </si>
  <si>
    <t>BG Levact 100mg 5s</t>
  </si>
  <si>
    <t>FI Flutiform MDI 250/10mcg 1s</t>
  </si>
  <si>
    <t>AT Flutiform pMDI 125/5µG 1s</t>
  </si>
  <si>
    <t>DE Oxygesic 80mg RET 100 St</t>
  </si>
  <si>
    <t>CY Oxynorm Capsules 10mg 56s</t>
  </si>
  <si>
    <t>CY Oxynorm Capsules 20mg 56s</t>
  </si>
  <si>
    <t>FI Targiniq Tablets 10/5mg 98s</t>
  </si>
  <si>
    <t>NO Tramagetic OD 200mg 100s</t>
  </si>
  <si>
    <t>NL Palladone SR Capsules 24mg 28s</t>
  </si>
  <si>
    <t>FR Flutiform 50/5mcg 120 Act 1s Hosp</t>
  </si>
  <si>
    <t>CY Oxynorm Solution Injection 10ml 5x1ml</t>
  </si>
  <si>
    <t>RO Sevredol Tablets 20mg 60s</t>
  </si>
  <si>
    <t>SI Tramundin tablets 100mg 50s</t>
  </si>
  <si>
    <t>DE Oxy/Nalox Krug 60mg/30mg Retard 50s</t>
  </si>
  <si>
    <t>IE Butrans Patches 20mg 4s</t>
  </si>
  <si>
    <t>DK OXYCONTIN DEPOT TABLETS 60MG 98S</t>
  </si>
  <si>
    <t>IT Flutiform MDI 50/5mcg</t>
  </si>
  <si>
    <t>CH OXYNORM Inject 10mg/ml 1ml 5s</t>
  </si>
  <si>
    <t>FI Norspan Patches 5mg 12s</t>
  </si>
  <si>
    <t>SK Levact 25mg 5s</t>
  </si>
  <si>
    <t>NL OxyContin Tablets 10mg 30s</t>
  </si>
  <si>
    <t>NO Targiniq Tablets 10mg 100s</t>
  </si>
  <si>
    <t>RO Sevredol Tablets 10mg 60s</t>
  </si>
  <si>
    <t>ES Flutiform 50/5mcg 120 Actuations 1s</t>
  </si>
  <si>
    <t>UK LONGTEC TABLETS 30MG 56S</t>
  </si>
  <si>
    <t>SI Targinact Tablets 5/2.5mg 30s</t>
  </si>
  <si>
    <t>ES MST Continus Tablets 30mg 60s</t>
  </si>
  <si>
    <t>BE MS Direct Tablets 10mg 56s</t>
  </si>
  <si>
    <t>AT Tramundin Tab retard 100mg 30s</t>
  </si>
  <si>
    <t>DE MST 20mg RGR BEU 42mg 50 St</t>
  </si>
  <si>
    <t>SE OxyContin Tablets 40MG 98S</t>
  </si>
  <si>
    <t>CH Oxycontin Tablets 40mg 60s</t>
  </si>
  <si>
    <t>DK OxyNorm Capsules 10MG 28S</t>
  </si>
  <si>
    <t>SK VOKANAMET TABLETS 50MG/1000MG 60S</t>
  </si>
  <si>
    <t>UK OXYCONTIN TABLETS 120MG 56S</t>
  </si>
  <si>
    <t>NO OxyContin Tablets 80MG 98S</t>
  </si>
  <si>
    <t>PL Targin 10/5mg 60s</t>
  </si>
  <si>
    <t>IT MS Contin Tablets 100mg 16s</t>
  </si>
  <si>
    <t>DE Oxycodon-HCL Krug 5mg Hartkaps 100s</t>
  </si>
  <si>
    <t>BE Palladone SR Capsules 16mg 30s</t>
  </si>
  <si>
    <t>AT OxyNorm Capsules 10mg 30s</t>
  </si>
  <si>
    <t>NO Targiniq Tablets 20/10mg 98s</t>
  </si>
  <si>
    <t>DK/IS Norspan Patches 20mg 4s</t>
  </si>
  <si>
    <t>NL Palladone SR Capsules 8mg 28s</t>
  </si>
  <si>
    <t>CH Sevre-Long Capsules 200mg 100s</t>
  </si>
  <si>
    <t>DE OXYCOD/NAL KRUG 40MG/20MG RET 50 ST</t>
  </si>
  <si>
    <t>FI INVOKANA 300MG 90S</t>
  </si>
  <si>
    <t>DE Palladon 2,6mg KAP 100 St</t>
  </si>
  <si>
    <t>UK TRANSTEC PATCH 35 MICROGRAM/HOUR 4S</t>
  </si>
  <si>
    <t>NO Targiniq Tablets 40/20mg 28s</t>
  </si>
  <si>
    <t>NO OxyContin Tablets 40MG 98S</t>
  </si>
  <si>
    <t>PL MST Continus 100mg, 60s</t>
  </si>
  <si>
    <t>BG Flutiform MDI 125/5</t>
  </si>
  <si>
    <t>NO OxyNorm Injection 50mg/ml 1ml 5s</t>
  </si>
  <si>
    <t>DE Palladon retard 4mg REK 50 St</t>
  </si>
  <si>
    <t>UK MST CONTINUS TABLETS 200MG 60S</t>
  </si>
  <si>
    <t>SE Targiniq Tablets 40/20mg 100s</t>
  </si>
  <si>
    <t xml:space="preserve">CZ INVOKANA TABLETS 300MG 30S </t>
  </si>
  <si>
    <t>DE MST 30mg RGR BEU 63mg 50 St</t>
  </si>
  <si>
    <t>ES Palladone Capsules 8mg 56s</t>
  </si>
  <si>
    <t>DE TARGIN 5mg/2,5mg RET 5mg 10x10 St AP</t>
  </si>
  <si>
    <t>CH Palladone SR Capsules 4mg 30s</t>
  </si>
  <si>
    <t>DE Oxygesic 40mg RET 50 St</t>
  </si>
  <si>
    <t>PL OxyContin Tablets 5MG 60S</t>
  </si>
  <si>
    <t>CH MST Continus Tablets 10mg 60s</t>
  </si>
  <si>
    <t>DE Remsima Powder 100mg 3s</t>
  </si>
  <si>
    <t>CH Lodotra Tablets 1mg 100s</t>
  </si>
  <si>
    <t xml:space="preserve">NO Flutiform 125/5 </t>
  </si>
  <si>
    <t>SE OxyNorm Capsules 20MG 28S</t>
  </si>
  <si>
    <t>NO OxyContin Tablets 20MG 98S</t>
  </si>
  <si>
    <t>NO OxyNorm Capsules 5MG 98S</t>
  </si>
  <si>
    <t>UK OXYCONTIN TABLETS 15MG 56S</t>
  </si>
  <si>
    <t>DE OXYCOD/NAL KRUG 10MG/5MG RET 20 ST</t>
  </si>
  <si>
    <t>BE Palladone SR Capsules 8mg 30s</t>
  </si>
  <si>
    <t>FI OxyNorm Liquid 1MG/ML 250ML</t>
  </si>
  <si>
    <t>NO Targiniq Tablets 20/10mg 28s</t>
  </si>
  <si>
    <t>BE Flutiform 125/5mcg 120 Actuations 1s</t>
  </si>
  <si>
    <t>BE Truxima 100mg 2s</t>
  </si>
  <si>
    <t>DE Sevredol 20mg FTA 100 St</t>
  </si>
  <si>
    <t>CZ Palladone SR Capsules 4mg 60s</t>
  </si>
  <si>
    <t>IT HERZUMA 420MG 1S</t>
  </si>
  <si>
    <t>HU Oxycontin Tablets 10mg 30s</t>
  </si>
  <si>
    <t>SI Substitiol caps 200mg 30s</t>
  </si>
  <si>
    <t>BE PELMEG 6 MG 1S C10</t>
  </si>
  <si>
    <t>UK SHORTEC INJECTION 50MG/ML 5X1ML</t>
  </si>
  <si>
    <t>CH Targin Tablets 20/10mg 30s</t>
  </si>
  <si>
    <t>UK MST CONTINUS TABLETS 5MG 60S</t>
  </si>
  <si>
    <t>HR Oxycontin Tablets 10mg 60s</t>
  </si>
  <si>
    <t>UK TRANSTEC PATCH 52.5 MICROGRAM/HOUR 4S</t>
  </si>
  <si>
    <t>NL Butrans Patches 5mcg 4s</t>
  </si>
  <si>
    <t>FI Norspan Patches 40mg 4s</t>
  </si>
  <si>
    <t>DK/IS Targiniq Tablets 10/5mg 28s</t>
  </si>
  <si>
    <t>DE Substitol 200mg REK 60 St.</t>
  </si>
  <si>
    <t>CH Ribomustin 100mg 1s</t>
  </si>
  <si>
    <t>DE Palladon retard 8mg REK 50 St</t>
  </si>
  <si>
    <t>DE TARGIN 80mg/40mg RET 80mg 100 St</t>
  </si>
  <si>
    <t>DE Palladon 1,3mg KAP 50 St</t>
  </si>
  <si>
    <t>IE Targin Tablets 10/5mg 56s</t>
  </si>
  <si>
    <t>SE Armoneve 10/5 98st</t>
  </si>
  <si>
    <t>UK Flutiform 50/5mcg 120 Actuations 1s</t>
  </si>
  <si>
    <t>NO Palladon injection 20mg/ml 5x1ml</t>
  </si>
  <si>
    <t xml:space="preserve">BG VOKANAMET TABLETS 150MG/1000MG 60S </t>
  </si>
  <si>
    <t xml:space="preserve">BG Flutiform K Haler 125/5mcg </t>
  </si>
  <si>
    <t>AT MXL Tablets 200mg 30s</t>
  </si>
  <si>
    <t>CH Targin Tablets 5/2.5mg 30s</t>
  </si>
  <si>
    <t>DK OxyNorm Liquid 1MG/ML 250ML</t>
  </si>
  <si>
    <t>SE Armoneve 5/2,5 28st</t>
  </si>
  <si>
    <t>BE OxyContin Tablets 20mg 30s</t>
  </si>
  <si>
    <t>DE MSI 100mg Mundip ILO,100mg/5ml 5St</t>
  </si>
  <si>
    <t>IE Flutiform 125/5mcg 120 Actuations 1s</t>
  </si>
  <si>
    <t>FI Penthrox 3ml Inhalation Liq Sh Pk</t>
  </si>
  <si>
    <t>DK INVOKANA 300MG TABLETS 30S</t>
  </si>
  <si>
    <t xml:space="preserve">CZ Flutiform K Haler 125/5mcg </t>
  </si>
  <si>
    <t>ES Palladone Capsules 16mg 56s</t>
  </si>
  <si>
    <t>CH INVOKANA Filmtabl 100 mg 30S</t>
  </si>
  <si>
    <t>DE Oxygesic 80mg RET 50 St</t>
  </si>
  <si>
    <t>NO Norspan Patches 20mg 4s</t>
  </si>
  <si>
    <t>UK OXYCONTIN TABLETS 60MG 56S</t>
  </si>
  <si>
    <t>BE Flutiform K Haler 125mg</t>
  </si>
  <si>
    <t>NL Penthrox 3ml Inhalation Vapor Liquid</t>
  </si>
  <si>
    <t>UK LONGTEC TABLETS 60MG 56S</t>
  </si>
  <si>
    <t>DE Sevredol 20mg FTA 50 St</t>
  </si>
  <si>
    <t>EE Oxycontin Tablets 20mg 60s</t>
  </si>
  <si>
    <t>FI Norspan Patches 20mg 12s</t>
  </si>
  <si>
    <t>NO Targiniq Tablets 40mg 100s</t>
  </si>
  <si>
    <t>UK Flutiform 125/5mcg 120 Actuations 1s</t>
  </si>
  <si>
    <t>BE OxyContin Tablets 40mg 30s</t>
  </si>
  <si>
    <t>DK/IS OXYCONTIN DEPOT TABLETS 10MG 98S</t>
  </si>
  <si>
    <t>NL OxyContin Tablets 20mg 30s</t>
  </si>
  <si>
    <t>UK UNIPHYLLIN CONTINUS TABLETS 400MG 56S</t>
  </si>
  <si>
    <t>AT OxyContin Tablets 40mg 30s</t>
  </si>
  <si>
    <t>IT Targin Tablets 5/2.5mg 28s</t>
  </si>
  <si>
    <t>IE Butrans Patches 10mg 4s</t>
  </si>
  <si>
    <t>FI OxyNorm Capsules 10MG 98S</t>
  </si>
  <si>
    <t>CH Targin Tablets 20/10mg 60s</t>
  </si>
  <si>
    <t>SK Penthrox 3ml Inhalation Vapor Liquid</t>
  </si>
  <si>
    <t xml:space="preserve">IE Flutiform K Haler 125/5mcg </t>
  </si>
  <si>
    <t xml:space="preserve">SK VOKANAMET TABLETS 150MG/1000MG 60S </t>
  </si>
  <si>
    <t>NO Targiniq Tablets 30/15mg 98s</t>
  </si>
  <si>
    <t>HR Targin Tablets 40/20mg 30s</t>
  </si>
  <si>
    <t>ES Zytram Tablets OD 150mg 28s</t>
  </si>
  <si>
    <t>HR Sevredol Tablets 20mg 60s</t>
  </si>
  <si>
    <t>DE Oxycodon-HCL Krug 10mg Hartkaps 100s</t>
  </si>
  <si>
    <t>CH Oxynorm Capsules 20mg 30s</t>
  </si>
  <si>
    <t>FI Targiniq Tablets 5/2,5mg 98s</t>
  </si>
  <si>
    <t>FR OxyNorm Concentrate 10mg Hospital</t>
  </si>
  <si>
    <t>FR Sophidone Capsules 24mg 14s Retail</t>
  </si>
  <si>
    <t>IT OxyContin Tablets 10mg 28s</t>
  </si>
  <si>
    <t>UK SHORTEC CAPSULES 5MG 56S</t>
  </si>
  <si>
    <t>FR Dicodin Tablets 60mg 20s Hospital</t>
  </si>
  <si>
    <t>DE Sevredol 10mg FTA 20 St</t>
  </si>
  <si>
    <t>DE Substitol 100mg REK 30 St.</t>
  </si>
  <si>
    <t>HR Oxycontin Tablets 20mg 60s</t>
  </si>
  <si>
    <t>UK SEVREDOL TABLETS 20MG 56S</t>
  </si>
  <si>
    <t>UK OXYCONTIN TABLETS 30MG 56S</t>
  </si>
  <si>
    <t>SE OxyNorm Liquid 1MG/ML 250ML</t>
  </si>
  <si>
    <t>DE Palladon 1,3mg KAP 100 St</t>
  </si>
  <si>
    <t>ES OxyContin Tablets 80mg 28s</t>
  </si>
  <si>
    <t>SE Norspan Patches 15mg 12s</t>
  </si>
  <si>
    <t>FI OxyNorm Capsules 5MG 28S</t>
  </si>
  <si>
    <t>DE MST 30mg Mundip RET 100 St</t>
  </si>
  <si>
    <t>UK LONGTEC TABLETS 120MG 56S</t>
  </si>
  <si>
    <t>CH OxyNorm Dispersa Tablets 20mg 56s</t>
  </si>
  <si>
    <t>DE Sevredol 10mg FTA 50 St</t>
  </si>
  <si>
    <t>IE OxyNorm Concentrate 10mg/ml 120ml 1s</t>
  </si>
  <si>
    <t>DE Remsima Powder 100mg 1s</t>
  </si>
  <si>
    <t>DE Levact 25mg 5s</t>
  </si>
  <si>
    <t>UK VOKANAMET 50/1000MG TABLETS 60S</t>
  </si>
  <si>
    <t>HR Sevredol Tablets 10mg 60s</t>
  </si>
  <si>
    <t>IE MST Suspension 20mg 30s</t>
  </si>
  <si>
    <t>PL DHC Continus Tablets 60mg, 60s</t>
  </si>
  <si>
    <t>IE NYXOID 1.8MG 2S</t>
  </si>
  <si>
    <t>HR Tramundin tablets 100mg 50s</t>
  </si>
  <si>
    <t>DE Palladon 2,6mg KAP 20 St</t>
  </si>
  <si>
    <t>ES Levact 100mg 5s</t>
  </si>
  <si>
    <t>DK OxyNorm Capsules 5MG 28S</t>
  </si>
  <si>
    <t xml:space="preserve">BG VOKANAMET TABLETS 50MG/1000MG 60S </t>
  </si>
  <si>
    <t>UK UNIPHYLLIN CONTINUS TABLETS 200MG 56S</t>
  </si>
  <si>
    <t xml:space="preserve">NO Flutiform 250/10 </t>
  </si>
  <si>
    <t>UK MST CONTINUS TABLETS 10MG 60S</t>
  </si>
  <si>
    <t>UK TRANSTEC PATCH 70 MICROGRAM/HOUR 4S</t>
  </si>
  <si>
    <t>SK Levact 100mg 5s</t>
  </si>
  <si>
    <t>DE Oxygesic akut 10mg KAP 50 St</t>
  </si>
  <si>
    <t>NO Norspan Patches 15mg 4s</t>
  </si>
  <si>
    <t>UK ADIZEM-SR CAPSULES 90MG 56S</t>
  </si>
  <si>
    <t>CZ Flutiform 125/5mcg 120 Actuations 1s</t>
  </si>
  <si>
    <t>AT DHC Tablets 120mg 20s</t>
  </si>
  <si>
    <t>NL OxyNorm Capsules 20mg 28s</t>
  </si>
  <si>
    <t>FI Flutiform MDI 125/5mcg 1s</t>
  </si>
  <si>
    <t>EE Oxycontin Tablets 80mg 60s</t>
  </si>
  <si>
    <t>DK/IS OxyNorm Inject 10mg/ml 4x20ml</t>
  </si>
  <si>
    <t>CZ Invokana Tablets 300mg 100</t>
  </si>
  <si>
    <t>ES MST Continus Tablets 100mg 60s</t>
  </si>
  <si>
    <t>ES OxyContin Tablets 40mg 28s</t>
  </si>
  <si>
    <t>IT Abriff 125mg</t>
  </si>
  <si>
    <t>SE OxyNorm Capsules 20MG 98S</t>
  </si>
  <si>
    <t>UK Flutiform K Haler 125/5mcg</t>
  </si>
  <si>
    <t>SE OxyContin Tablets 5mg 98s</t>
  </si>
  <si>
    <t>SK TARGIN 5/2,5mg 60s</t>
  </si>
  <si>
    <t>UK SHORTEC CAPSULES 10MG 56S</t>
  </si>
  <si>
    <t>AT Palladone NR Capsules 2.6mg 30s</t>
  </si>
  <si>
    <t>UK MST CONTINUS TABLETS 60MG 60S</t>
  </si>
  <si>
    <t>FI Invokana 100mg 30s</t>
  </si>
  <si>
    <t>PL Targin 20/10mg 60s</t>
  </si>
  <si>
    <t>DE Palladon retard 4mg REK 100 St</t>
  </si>
  <si>
    <t>CH OxyNorm Dispersa Tablets 10mg 56s</t>
  </si>
  <si>
    <t>UK DHC CONTINUS TABLETS 120MG 56S</t>
  </si>
  <si>
    <t>DE MST 200mg Mundip RET 100 St</t>
  </si>
  <si>
    <t>AT Palladone SR Capsules 2mg 30s</t>
  </si>
  <si>
    <t>UK MST CONTINUS TABLETS 100MG 60S</t>
  </si>
  <si>
    <t xml:space="preserve">PL INVOKANA TABLETS 300MG 30S </t>
  </si>
  <si>
    <t>DE Oxygesic inj10mg/ml ILO 5x10x2ML AP</t>
  </si>
  <si>
    <t>NO OxyNorm Liquid 1MG/ML 250ML</t>
  </si>
  <si>
    <t>BE HERZUMA 420MG 1S</t>
  </si>
  <si>
    <t>CH Oxycontin Tablets 20mg 60s</t>
  </si>
  <si>
    <t>DK INVOKANA 100MG TABLETS 30S</t>
  </si>
  <si>
    <t>UK DHC CONTINUS TABLETS 60MG 56S</t>
  </si>
  <si>
    <t>NL Palladone Injection 50mg/ml 1ml 5s</t>
  </si>
  <si>
    <t>IE OxyNorm Liquid 1mg/ml 250ml 1s</t>
  </si>
  <si>
    <t>NO Norspan Patches 10mg 4s</t>
  </si>
  <si>
    <t>UK LONGTEC TABLETS 20MG 56S</t>
  </si>
  <si>
    <t>UK OXYCONTIN TABLETS 20MG 56S</t>
  </si>
  <si>
    <t>UK OXYCONTIN TABLETS 80MG 56S</t>
  </si>
  <si>
    <t>IT Lodotra Tablets 1mg 30s</t>
  </si>
  <si>
    <t>BG Flutiform MDI 250/10</t>
  </si>
  <si>
    <t>DE Flutiform pMDI 250/10µG 1s Teilpac</t>
  </si>
  <si>
    <t>DK Palladon injection 50mg/ml 5x1ml</t>
  </si>
  <si>
    <t>UK ADIZEM-XL CAPSULES 120MG 28S</t>
  </si>
  <si>
    <t>UK SHORTEC ORAL SOLUTION 5MG/5ML 250ML</t>
  </si>
  <si>
    <t>DE Oxynorm Inf 50mg/ml IFK 5x1ML</t>
  </si>
  <si>
    <t>IT Targin Tablets 10/5mg 28s</t>
  </si>
  <si>
    <t>AT Substitol Capsules 120mg 30s</t>
  </si>
  <si>
    <t>IT OxyContin Tablets 5mg 28s</t>
  </si>
  <si>
    <t>SE Targiniq Tablets 40/20mg 98s</t>
  </si>
  <si>
    <t>DK OxyNorm Capsules 10MG 98S</t>
  </si>
  <si>
    <t>SI Targinact Tablets 40/20mg 30s</t>
  </si>
  <si>
    <t>UK ADIZEM-XL CAPSULES 200MG 28S</t>
  </si>
  <si>
    <t>NO NYXOID SPRAY 1.8MG 2S</t>
  </si>
  <si>
    <t>IT Abriff 250mg</t>
  </si>
  <si>
    <t>IT OxyContin Tablets 20mg 28s</t>
  </si>
  <si>
    <t>UK LONGTEC TABLETS 40MG 56S</t>
  </si>
  <si>
    <t>DK OXYCONTIN DEPOT TABLETS 30MG 98S</t>
  </si>
  <si>
    <t>NL OxyNorm Capsules 10mg 28s</t>
  </si>
  <si>
    <t>DE MST 60mg Mundip RET 100 St</t>
  </si>
  <si>
    <t>CZ OxyContin Tablets 40mg 60s</t>
  </si>
  <si>
    <t>SE Palladon Injection 10mg/ml 5X1ml</t>
  </si>
  <si>
    <t>SK TARGIN 10/5mg 60s</t>
  </si>
  <si>
    <t>SE Flutiform MDI 250/10mcg 1s</t>
  </si>
  <si>
    <t>ES INVOKANA 300MG 30 TABLETS</t>
  </si>
  <si>
    <t>SE OxyContin Tablets 5MG 28S</t>
  </si>
  <si>
    <t>ES VOKANAMET TABLETS 50/1000MG 60S</t>
  </si>
  <si>
    <t>AT Palladone Injections 10mg/ml 5x1ml</t>
  </si>
  <si>
    <t xml:space="preserve">NL INVOKANA TABLETS 100MG 30S </t>
  </si>
  <si>
    <t>IE INVOKANA 300MG TABLETS 30S</t>
  </si>
  <si>
    <t>UK MST CONTINUS TABLETS 15MG 60S</t>
  </si>
  <si>
    <t>PL PELMEG 6 MG 1s C15</t>
  </si>
  <si>
    <t>UK BUTRANS 5MG 4S</t>
  </si>
  <si>
    <t>SI Targinact Tablets 20/10mg 30s</t>
  </si>
  <si>
    <t>SI Targinact Tablets 10/5mg 30s</t>
  </si>
  <si>
    <t xml:space="preserve">FI Flutiform K Haler 125/5mcg </t>
  </si>
  <si>
    <t xml:space="preserve">PL INVOKANA TABLETS 100MG 30S </t>
  </si>
  <si>
    <t>NO OxyNorm Capsules 5MG 28S</t>
  </si>
  <si>
    <t>DK INVOKANA 100MG TABLETS 90S</t>
  </si>
  <si>
    <t>IE OxyNorm Capsules 5mg 56s</t>
  </si>
  <si>
    <t>UK BUTRANS 20MG 4S</t>
  </si>
  <si>
    <t>PT PELMEG 6 MG 1S C12</t>
  </si>
  <si>
    <t>DE Palladon inj 2mg ILO 10x1ml AMP</t>
  </si>
  <si>
    <t>IT Levact 100mg 5s</t>
  </si>
  <si>
    <t>UK MST CONTINUS SUSPENSION 100MG 30S</t>
  </si>
  <si>
    <t>UK PHYLLOCONTIN CONTINUS TABS 225MG 56S</t>
  </si>
  <si>
    <t>PL Targin 40/20mg 60s</t>
  </si>
  <si>
    <t>DE OXYCOD/NAL KRUG 10MG/5MG RET 50 ST</t>
  </si>
  <si>
    <t>IE Truxima 500mg 1s</t>
  </si>
  <si>
    <t>DE DHC 60 MUNDIPHARMA RET TABL 20 ST</t>
  </si>
  <si>
    <t>SK Flutiform MDI 125/5</t>
  </si>
  <si>
    <t>DE OXYCOD/NAL KRUG 40MG/20MG RET 100 ST</t>
  </si>
  <si>
    <t>PL Sevredol Tablets 20mg, 60s</t>
  </si>
  <si>
    <t>BE INVOKANA 100MG TABLETS 30S</t>
  </si>
  <si>
    <t>NL Flutiform 250/10mcg 120 Actuations 1s</t>
  </si>
  <si>
    <t>UK OXYCONTIN TABLETS 40MG 56S</t>
  </si>
  <si>
    <t>UK BUTRANS 10MG 4S</t>
  </si>
  <si>
    <t>CH Oxynorm Capsules 10mg 60s</t>
  </si>
  <si>
    <t xml:space="preserve">SK INVOKANA TABLETS 100MG 30S </t>
  </si>
  <si>
    <t>IT VOKANAMET 50/1000MG TABLETS 60S</t>
  </si>
  <si>
    <t>PL OxyContin Tablets 10MG 60S</t>
  </si>
  <si>
    <t>PT INVOKANA TABLETS 300mg 30S</t>
  </si>
  <si>
    <t>DE Levact 100mg 5s</t>
  </si>
  <si>
    <t>UK OXYCONTIN TABLETS 10MG 56S</t>
  </si>
  <si>
    <t>CH Flutiform MDI 125/5mcg 1s</t>
  </si>
  <si>
    <t>FR OxyNorm Capsules 10mg 14s Hospital</t>
  </si>
  <si>
    <t>DE MST 100mg Mundip RET 100 St</t>
  </si>
  <si>
    <t>FI Invokana 100mg 90s</t>
  </si>
  <si>
    <t>NL Truxima100mg 2s</t>
  </si>
  <si>
    <t>SK PELMEG 6 MG 1s C16</t>
  </si>
  <si>
    <t>NO OxyNorm Concentrate 10MG/ML 120ML</t>
  </si>
  <si>
    <t>UK MST CONTINUS SUSPENSION 60MG 30S</t>
  </si>
  <si>
    <t>DE Oxynorm Inj 10mg/ml ILO 10x1ML</t>
  </si>
  <si>
    <t>CH Oxynorm Drops 10mg/ml 30ml</t>
  </si>
  <si>
    <t>DE Palladon 2,6mg KAP 50 St</t>
  </si>
  <si>
    <t>CH Targin Tablets 40/20mg 60s</t>
  </si>
  <si>
    <t>CZ Targin Tablets 20/10mg 60s</t>
  </si>
  <si>
    <t xml:space="preserve">BG INVOKANA TABLETS 100MG 30S </t>
  </si>
  <si>
    <t>BE Flutiform 250/10mcg 120 Actuations 1s</t>
  </si>
  <si>
    <t>SE OxyNorm Capsules 5MG 98S</t>
  </si>
  <si>
    <t>PL OxyNorm Inject 10mg/ml 10x1ml</t>
  </si>
  <si>
    <t>DE Substitol 200mg REK 90 St.</t>
  </si>
  <si>
    <t>ES VOKANAMET TABLETS 50/850MG 60S</t>
  </si>
  <si>
    <t>DE Flutiform pMDI 125/5µG 1s Teilpac</t>
  </si>
  <si>
    <t>AT Palladone SR Capsules 4mg 30s</t>
  </si>
  <si>
    <t>BE INVOKANA 300MG TABLETS 90S</t>
  </si>
  <si>
    <t>CZ Targin Tablets 40/20mg 60s</t>
  </si>
  <si>
    <t>PT Flutiform 125/5mcg 120 Actuations 1s</t>
  </si>
  <si>
    <t>IT Lodotra Tablets 2mg 30s</t>
  </si>
  <si>
    <t>SK TARGIN 40/20mg 60s</t>
  </si>
  <si>
    <t>DK OxyNorm Capsules 5MG 98S</t>
  </si>
  <si>
    <t>IT VOKANAMET 50/850MG TABLETS 60S</t>
  </si>
  <si>
    <t>CH Targin Tablets 10/5mg 60s</t>
  </si>
  <si>
    <t>SK TARGIN 20/10mg 60s</t>
  </si>
  <si>
    <t>UK MST CONTINUS SUSPENSION 30MG 30S</t>
  </si>
  <si>
    <t>PT VOKANAMET 50/1000MG TABLETS 60S</t>
  </si>
  <si>
    <t>IE INVOKANA 100MG TABLETS 30S</t>
  </si>
  <si>
    <t>DE Palladon retard 8mg REK 100 St</t>
  </si>
  <si>
    <t>DE Substitol 200mg REK 120 St.</t>
  </si>
  <si>
    <t>BE Truxima 500mg 1s</t>
  </si>
  <si>
    <t>CH Pelmeg 6mg 1s C10</t>
  </si>
  <si>
    <t>CZ VOKANAMET TABLETS 50MG/1000MG 60S</t>
  </si>
  <si>
    <t>NL PELMEG 6 MG 1S C10</t>
  </si>
  <si>
    <t>DE OXYCOD/NAL KRUG 20MG/10MG RET 100 ST</t>
  </si>
  <si>
    <t>BE Levact 100mg 5s</t>
  </si>
  <si>
    <t>CH INVOKANA Filmtabl 100mg 100S</t>
  </si>
  <si>
    <t>DE OXYCOD/NAL KRUG 20MG/10MG RET 50 ST</t>
  </si>
  <si>
    <t xml:space="preserve">PT Flutiform K Haler 125/5mcg </t>
  </si>
  <si>
    <t>DE TARGIN 20mg/10mg RET 20mg 100 St</t>
  </si>
  <si>
    <t>IT VOKANAMET 150/850MG TABLETS 60S</t>
  </si>
  <si>
    <t>UK MST CONTINUS SUSPENSION 20MG 30S</t>
  </si>
  <si>
    <t>CH INVOKANA Filmtabl 300mg 100S</t>
  </si>
  <si>
    <t>UK SHORTEC CAPSULES 20MG 56S</t>
  </si>
  <si>
    <t>CH Flutiform MDI 250/10mcg 1s</t>
  </si>
  <si>
    <t>UK BuTec 10mg 4S</t>
  </si>
  <si>
    <t>UK BuTec 20mg 4S</t>
  </si>
  <si>
    <t>PL Invokana Tablets 100mg 10s</t>
  </si>
  <si>
    <t>IT VOKANAMET 150/1000MG TABLETS 60S</t>
  </si>
  <si>
    <t>IT Lodotra Tablets 5mg 30s</t>
  </si>
  <si>
    <t>DE Palladon inj 100mg ILO 5x10ml AMP</t>
  </si>
  <si>
    <t>NL HERZUMA 150MG 1S</t>
  </si>
  <si>
    <t>IT INVOKANA 100MG TABLETS 30S</t>
  </si>
  <si>
    <t>UK LONGTEC TABLETS 80MG 56S</t>
  </si>
  <si>
    <t>BE INVOKANA 100MG TABLETS 90S</t>
  </si>
  <si>
    <t>DE OXYCOD/NAL KRUG 10MG/5MG RET 100 ST</t>
  </si>
  <si>
    <t>DE Truxima100mg 2s</t>
  </si>
  <si>
    <t>IT INVOKANA 300MG TABLETS 30S</t>
  </si>
  <si>
    <t>DE HERZUMA 150MG 1S</t>
  </si>
  <si>
    <t>SK Flutiform MDI 250/10</t>
  </si>
  <si>
    <t>CZ Flutiform 250/10mcg 120 Actuations 1s</t>
  </si>
  <si>
    <t>NL HERZUMA 420MG 1S</t>
  </si>
  <si>
    <t>DE Flutiform pMDI 250/10µG 3s</t>
  </si>
  <si>
    <t>UK Flutiform 250/10mcg 120 Actuations 1s</t>
  </si>
  <si>
    <t>DE Truxima 500mg 1s</t>
  </si>
  <si>
    <t>UK Truxima100mg 2s</t>
  </si>
  <si>
    <t>UK HERZUMA 150MG 1S</t>
  </si>
  <si>
    <t>UK INVOKANA 300MG TABLETS 30S</t>
  </si>
  <si>
    <t xml:space="preserve">UK INVOKANA 100MG TABLETS 30S </t>
  </si>
  <si>
    <t>FR PELMEG 6 MG 1s C11</t>
  </si>
  <si>
    <t xml:space="preserve">ES Flutiform K Haler 125/5mcg </t>
  </si>
  <si>
    <t>NL Truxima 500mg 1s</t>
  </si>
  <si>
    <t>UK Truxima 500mg 1s</t>
  </si>
  <si>
    <t>Previous M Volume</t>
  </si>
  <si>
    <t>Previous M Value</t>
  </si>
  <si>
    <t>Current M  Volume</t>
  </si>
  <si>
    <t>Current 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</si>
</sst>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00&quot; &quot;;&quot; &quot;@&quot; &quot;"/>
    <numFmt numFmtId="165" formatCode="&quot; &quot;#,##0&quot; &quot;;&quot;-&quot;#,##0&quot; &quot;;&quot; -&quot;00&quot; &quot;;&quot; &quot;@&quot; &quot;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64" fontId="0" fillId="0" borderId="1" xfId="1" applyFont="1" applyBorder="1" applyAlignment="1">
      <alignment horizontal="left" vertical="center"/>
    </xf>
    <xf numFmtId="164" fontId="0" fillId="3" borderId="1" xfId="1" applyFont="1" applyFill="1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left" vertical="center" wrapText="1"/>
    </xf>
    <xf numFmtId="164" fontId="0" fillId="0" borderId="2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164" fontId="0" fillId="3" borderId="1" xfId="1" applyFont="1" applyFill="1" applyBorder="1"/>
    <xf numFmtId="165" fontId="0" fillId="3" borderId="1" xfId="1" applyNumberFormat="1" applyFont="1" applyFill="1" applyBorder="1"/>
    <xf numFmtId="164" fontId="0" fillId="0" borderId="0" xfId="1" applyFont="1"/>
    <xf numFmtId="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ill="1"/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bo06\OneDrive%20-%20MyPharma\MMCL%20-%20PowerBI\Archive\Forecast%20vs%20Budget%20-%20Jun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Revised Budget Pivot"/>
      <sheetName val="Raw Data Pivot"/>
      <sheetName val="Budget Pivot"/>
      <sheetName val="Summary for S&amp;OP"/>
      <sheetName val="Forecast_1911"/>
      <sheetName val="Forecast_1911_Pivot"/>
      <sheetName val="Forecast_2012_Pivot"/>
      <sheetName val="Forecast_2012"/>
      <sheetName val="Feb summary"/>
      <sheetName val="Sheet4"/>
      <sheetName val="SKU summary pivot"/>
      <sheetName val="Sheet1"/>
      <sheetName val="Jun '20 forecasts"/>
      <sheetName val="Sheet 2"/>
      <sheetName val="SKU Summary"/>
      <sheetName val="Forecast_2004"/>
      <sheetName val="Actuals Jan to Apr"/>
      <sheetName val="Forecast_2003"/>
      <sheetName val="Forecast_2002"/>
      <sheetName val="JanFeb Acts"/>
      <sheetName val="JanFeb Actuals Pivot"/>
      <sheetName val="Forecast_2001"/>
      <sheetName val="Forecast_2001_Pivot"/>
      <sheetName val="Costs"/>
    </sheetNames>
    <sheetDataSet>
      <sheetData sheetId="0"/>
      <sheetData sheetId="1"/>
      <sheetData sheetId="2"/>
      <sheetData sheetId="3">
        <row r="1">
          <cell r="A1" t="str">
            <v>Snapshot</v>
          </cell>
          <cell r="B1" t="str">
            <v>OB2020</v>
          </cell>
        </row>
        <row r="3">
          <cell r="B3" t="str">
            <v>Values</v>
          </cell>
        </row>
        <row r="4">
          <cell r="A4" t="str">
            <v>Central SKU #</v>
          </cell>
          <cell r="B4" t="str">
            <v>Sum of Volume</v>
          </cell>
          <cell r="C4" t="str">
            <v>Sum of Sales</v>
          </cell>
        </row>
        <row r="5">
          <cell r="A5" t="str">
            <v>10000000410</v>
          </cell>
          <cell r="B5">
            <v>11833</v>
          </cell>
          <cell r="C5">
            <v>341269.832962138</v>
          </cell>
        </row>
        <row r="6">
          <cell r="A6" t="str">
            <v>10000000411</v>
          </cell>
          <cell r="B6">
            <v>26048</v>
          </cell>
          <cell r="C6">
            <v>1096952.138084633</v>
          </cell>
        </row>
        <row r="7">
          <cell r="A7" t="str">
            <v>10000000412</v>
          </cell>
          <cell r="B7">
            <v>1554</v>
          </cell>
          <cell r="C7">
            <v>34002.605790645997</v>
          </cell>
        </row>
        <row r="8">
          <cell r="A8" t="str">
            <v>10000000413</v>
          </cell>
          <cell r="B8">
            <v>23003</v>
          </cell>
          <cell r="C8">
            <v>663449.49888641399</v>
          </cell>
        </row>
        <row r="9">
          <cell r="A9" t="str">
            <v>10000000414</v>
          </cell>
          <cell r="B9">
            <v>5291</v>
          </cell>
          <cell r="C9">
            <v>115781.859688196</v>
          </cell>
        </row>
        <row r="10">
          <cell r="A10" t="str">
            <v>10000000417</v>
          </cell>
          <cell r="B10">
            <v>6538</v>
          </cell>
          <cell r="C10">
            <v>1419794.4097995551</v>
          </cell>
        </row>
        <row r="11">
          <cell r="A11" t="str">
            <v>10000000418</v>
          </cell>
          <cell r="B11">
            <v>832</v>
          </cell>
          <cell r="C11">
            <v>473273.94209354097</v>
          </cell>
        </row>
        <row r="12">
          <cell r="A12" t="str">
            <v>10000000419</v>
          </cell>
          <cell r="B12">
            <v>3167</v>
          </cell>
          <cell r="C12">
            <v>128431.67037861899</v>
          </cell>
        </row>
        <row r="13">
          <cell r="A13" t="str">
            <v>10000000420</v>
          </cell>
          <cell r="B13">
            <v>17325</v>
          </cell>
          <cell r="C13">
            <v>1986986.792873051</v>
          </cell>
        </row>
        <row r="14">
          <cell r="A14" t="str">
            <v>10000000421</v>
          </cell>
          <cell r="B14">
            <v>719</v>
          </cell>
          <cell r="C14">
            <v>31722.694877506001</v>
          </cell>
        </row>
        <row r="15">
          <cell r="A15" t="str">
            <v>10000000422</v>
          </cell>
          <cell r="B15">
            <v>10076</v>
          </cell>
          <cell r="C15">
            <v>1277479.2316258349</v>
          </cell>
        </row>
        <row r="16">
          <cell r="A16" t="str">
            <v>10000000424</v>
          </cell>
          <cell r="B16">
            <v>561</v>
          </cell>
          <cell r="C16">
            <v>277117.48329621402</v>
          </cell>
        </row>
        <row r="17">
          <cell r="A17" t="str">
            <v>10000000425</v>
          </cell>
          <cell r="B17">
            <v>447</v>
          </cell>
          <cell r="C17">
            <v>55179.420935412003</v>
          </cell>
        </row>
        <row r="18">
          <cell r="A18" t="str">
            <v>10000000426</v>
          </cell>
          <cell r="B18">
            <v>1486</v>
          </cell>
          <cell r="C18">
            <v>38355.467706012998</v>
          </cell>
        </row>
        <row r="19">
          <cell r="A19" t="str">
            <v>10000000427</v>
          </cell>
          <cell r="B19">
            <v>13218</v>
          </cell>
          <cell r="C19">
            <v>57389.131403118001</v>
          </cell>
        </row>
        <row r="20">
          <cell r="A20" t="str">
            <v>10000000428</v>
          </cell>
          <cell r="B20">
            <v>2143</v>
          </cell>
          <cell r="C20">
            <v>19783.496659242999</v>
          </cell>
        </row>
        <row r="21">
          <cell r="A21" t="str">
            <v>10000000429</v>
          </cell>
          <cell r="B21">
            <v>4604</v>
          </cell>
          <cell r="C21">
            <v>68112.839643653002</v>
          </cell>
        </row>
        <row r="22">
          <cell r="A22" t="str">
            <v>10000000430</v>
          </cell>
          <cell r="B22">
            <v>500</v>
          </cell>
          <cell r="C22">
            <v>8808.7639198220004</v>
          </cell>
        </row>
        <row r="23">
          <cell r="A23" t="str">
            <v>10000000431</v>
          </cell>
          <cell r="B23">
            <v>3190</v>
          </cell>
          <cell r="C23">
            <v>84980.979955457005</v>
          </cell>
        </row>
        <row r="24">
          <cell r="A24" t="str">
            <v>10000000432</v>
          </cell>
          <cell r="B24">
            <v>14066</v>
          </cell>
          <cell r="C24">
            <v>165391.54788418699</v>
          </cell>
        </row>
        <row r="25">
          <cell r="A25" t="str">
            <v>10000000433</v>
          </cell>
          <cell r="B25">
            <v>60453</v>
          </cell>
          <cell r="C25">
            <v>254469.231625835</v>
          </cell>
        </row>
        <row r="26">
          <cell r="A26" t="str">
            <v>10000000434</v>
          </cell>
          <cell r="B26">
            <v>52950</v>
          </cell>
          <cell r="C26">
            <v>409211.57015590201</v>
          </cell>
        </row>
        <row r="27">
          <cell r="A27" t="str">
            <v>10000000435</v>
          </cell>
          <cell r="B27">
            <v>23819.56</v>
          </cell>
          <cell r="C27">
            <v>334481.78173719399</v>
          </cell>
        </row>
        <row r="28">
          <cell r="A28" t="str">
            <v>10000000436</v>
          </cell>
          <cell r="B28">
            <v>43363</v>
          </cell>
          <cell r="C28">
            <v>123136.33630289498</v>
          </cell>
        </row>
        <row r="29">
          <cell r="A29" t="str">
            <v>10000000437</v>
          </cell>
          <cell r="B29">
            <v>7774</v>
          </cell>
          <cell r="C29">
            <v>191317.66146993299</v>
          </cell>
        </row>
        <row r="30">
          <cell r="A30" t="str">
            <v>10000000438</v>
          </cell>
          <cell r="B30">
            <v>112077</v>
          </cell>
          <cell r="C30">
            <v>839955.45657015604</v>
          </cell>
        </row>
        <row r="31">
          <cell r="A31" t="str">
            <v>10000000439</v>
          </cell>
          <cell r="B31">
            <v>97330</v>
          </cell>
          <cell r="C31">
            <v>1434753.8864142541</v>
          </cell>
        </row>
        <row r="32">
          <cell r="A32" t="str">
            <v>10000000440</v>
          </cell>
          <cell r="B32">
            <v>246352</v>
          </cell>
          <cell r="C32">
            <v>899815.22271714895</v>
          </cell>
        </row>
        <row r="33">
          <cell r="A33" t="str">
            <v>10000000441</v>
          </cell>
          <cell r="B33">
            <v>2498</v>
          </cell>
          <cell r="C33">
            <v>30527.561247215999</v>
          </cell>
        </row>
        <row r="34">
          <cell r="A34" t="str">
            <v>10000000442</v>
          </cell>
          <cell r="B34">
            <v>548</v>
          </cell>
          <cell r="C34">
            <v>36681.826280623995</v>
          </cell>
        </row>
        <row r="35">
          <cell r="A35" t="str">
            <v>10000000443</v>
          </cell>
          <cell r="B35">
            <v>3095</v>
          </cell>
          <cell r="C35">
            <v>723775.05567928695</v>
          </cell>
        </row>
        <row r="36">
          <cell r="A36" t="str">
            <v>10000000444</v>
          </cell>
          <cell r="B36">
            <v>77</v>
          </cell>
          <cell r="C36">
            <v>2398.541202673</v>
          </cell>
        </row>
        <row r="37">
          <cell r="A37" t="str">
            <v>10000000445</v>
          </cell>
          <cell r="B37">
            <v>195</v>
          </cell>
          <cell r="C37">
            <v>17393.652561247</v>
          </cell>
        </row>
        <row r="38">
          <cell r="A38" t="str">
            <v>10000000446</v>
          </cell>
          <cell r="B38">
            <v>335</v>
          </cell>
          <cell r="C38">
            <v>2877.6391982179998</v>
          </cell>
        </row>
        <row r="39">
          <cell r="A39" t="str">
            <v>10000000447</v>
          </cell>
          <cell r="B39">
            <v>3150</v>
          </cell>
          <cell r="C39">
            <v>11345.244988864</v>
          </cell>
        </row>
        <row r="40">
          <cell r="A40" t="str">
            <v>10000000448</v>
          </cell>
          <cell r="B40">
            <v>4228</v>
          </cell>
          <cell r="C40">
            <v>30356.559020045002</v>
          </cell>
        </row>
        <row r="41">
          <cell r="A41" t="str">
            <v>10000000449</v>
          </cell>
          <cell r="B41">
            <v>3733</v>
          </cell>
          <cell r="C41">
            <v>174277.19376391999</v>
          </cell>
        </row>
        <row r="42">
          <cell r="A42" t="str">
            <v>10000000450</v>
          </cell>
          <cell r="B42">
            <v>2082</v>
          </cell>
          <cell r="C42">
            <v>123416.31403117999</v>
          </cell>
        </row>
        <row r="43">
          <cell r="A43" t="str">
            <v>10000000451</v>
          </cell>
          <cell r="B43">
            <v>5893</v>
          </cell>
          <cell r="C43">
            <v>74082.984409800003</v>
          </cell>
        </row>
        <row r="44">
          <cell r="A44" t="str">
            <v>10000000452</v>
          </cell>
          <cell r="B44">
            <v>6361</v>
          </cell>
          <cell r="C44">
            <v>157135.400890869</v>
          </cell>
        </row>
        <row r="45">
          <cell r="A45" t="str">
            <v>10000000453</v>
          </cell>
          <cell r="B45">
            <v>1662</v>
          </cell>
          <cell r="C45">
            <v>55671.447661470011</v>
          </cell>
        </row>
        <row r="46">
          <cell r="A46" t="str">
            <v>10000000455</v>
          </cell>
          <cell r="B46">
            <v>50953</v>
          </cell>
          <cell r="C46">
            <v>5957756.1247216044</v>
          </cell>
        </row>
        <row r="47">
          <cell r="A47" t="str">
            <v>10000000456</v>
          </cell>
          <cell r="B47">
            <v>7645</v>
          </cell>
          <cell r="C47">
            <v>123519.031180401</v>
          </cell>
        </row>
        <row r="48">
          <cell r="A48" t="str">
            <v>10000000457</v>
          </cell>
          <cell r="B48">
            <v>2265</v>
          </cell>
          <cell r="C48">
            <v>78219.888641425001</v>
          </cell>
        </row>
        <row r="49">
          <cell r="A49" t="str">
            <v>10000000458</v>
          </cell>
          <cell r="B49">
            <v>605</v>
          </cell>
          <cell r="C49">
            <v>40901.503340757001</v>
          </cell>
        </row>
        <row r="50">
          <cell r="A50" t="str">
            <v>10000000459</v>
          </cell>
          <cell r="B50">
            <v>7461</v>
          </cell>
          <cell r="C50">
            <v>75785.824053452001</v>
          </cell>
        </row>
        <row r="51">
          <cell r="A51" t="str">
            <v>10000000460</v>
          </cell>
          <cell r="B51">
            <v>6518</v>
          </cell>
          <cell r="C51">
            <v>2903776.2583518932</v>
          </cell>
        </row>
        <row r="52">
          <cell r="A52" t="str">
            <v>10000000461</v>
          </cell>
          <cell r="B52">
            <v>2167</v>
          </cell>
          <cell r="C52">
            <v>381324.43207127001</v>
          </cell>
        </row>
        <row r="53">
          <cell r="A53" t="str">
            <v>10000000462</v>
          </cell>
          <cell r="B53">
            <v>1268</v>
          </cell>
          <cell r="C53">
            <v>160701.69265033401</v>
          </cell>
        </row>
        <row r="54">
          <cell r="A54" t="str">
            <v>10000000463</v>
          </cell>
          <cell r="B54">
            <v>184</v>
          </cell>
          <cell r="C54">
            <v>8119.8552338529998</v>
          </cell>
        </row>
        <row r="55">
          <cell r="A55" t="str">
            <v>10000000464</v>
          </cell>
          <cell r="B55">
            <v>615</v>
          </cell>
          <cell r="C55">
            <v>77991.191536747996</v>
          </cell>
        </row>
        <row r="56">
          <cell r="A56" t="str">
            <v>10000000465</v>
          </cell>
          <cell r="B56">
            <v>214</v>
          </cell>
          <cell r="C56">
            <v>9458.3073496659999</v>
          </cell>
        </row>
        <row r="57">
          <cell r="A57" t="str">
            <v>10000000466</v>
          </cell>
          <cell r="B57">
            <v>667</v>
          </cell>
          <cell r="C57">
            <v>76497.616926503004</v>
          </cell>
        </row>
        <row r="58">
          <cell r="A58" t="str">
            <v>10000000467</v>
          </cell>
          <cell r="B58">
            <v>83</v>
          </cell>
          <cell r="C58">
            <v>3347.2271714920003</v>
          </cell>
        </row>
        <row r="59">
          <cell r="A59" t="str">
            <v>10000000468</v>
          </cell>
          <cell r="B59">
            <v>510</v>
          </cell>
          <cell r="C59">
            <v>58466.391982182999</v>
          </cell>
        </row>
        <row r="60">
          <cell r="A60" t="str">
            <v>10000000469</v>
          </cell>
          <cell r="B60">
            <v>65</v>
          </cell>
          <cell r="C60">
            <v>2623.6191536749998</v>
          </cell>
        </row>
        <row r="61">
          <cell r="A61" t="str">
            <v>10000000499</v>
          </cell>
          <cell r="B61">
            <v>78</v>
          </cell>
          <cell r="C61">
            <v>1737.2727272730001</v>
          </cell>
        </row>
        <row r="62">
          <cell r="A62" t="str">
            <v>10000000500</v>
          </cell>
          <cell r="B62">
            <v>1093</v>
          </cell>
          <cell r="C62">
            <v>46399.858585859001</v>
          </cell>
        </row>
        <row r="63">
          <cell r="A63" t="str">
            <v>10000000501</v>
          </cell>
          <cell r="B63">
            <v>972</v>
          </cell>
          <cell r="C63">
            <v>13143.323232323</v>
          </cell>
        </row>
        <row r="64">
          <cell r="A64" t="str">
            <v>10000000502</v>
          </cell>
          <cell r="B64">
            <v>3609</v>
          </cell>
          <cell r="C64">
            <v>86218.030303029998</v>
          </cell>
        </row>
        <row r="65">
          <cell r="A65" t="str">
            <v>10000000503</v>
          </cell>
          <cell r="B65">
            <v>129</v>
          </cell>
          <cell r="C65">
            <v>2389.7575757579998</v>
          </cell>
        </row>
        <row r="66">
          <cell r="A66" t="str">
            <v>10000000504</v>
          </cell>
          <cell r="B66">
            <v>1151</v>
          </cell>
          <cell r="C66">
            <v>39994.333333333001</v>
          </cell>
        </row>
        <row r="67">
          <cell r="A67" t="str">
            <v>10000000508</v>
          </cell>
          <cell r="B67">
            <v>25230</v>
          </cell>
          <cell r="C67">
            <v>994479.32323232293</v>
          </cell>
        </row>
        <row r="68">
          <cell r="A68" t="str">
            <v>10000000510</v>
          </cell>
          <cell r="B68">
            <v>38384</v>
          </cell>
          <cell r="C68">
            <v>2157415.7272727271</v>
          </cell>
        </row>
        <row r="69">
          <cell r="A69" t="str">
            <v>10000000511</v>
          </cell>
          <cell r="B69">
            <v>2785</v>
          </cell>
          <cell r="C69">
            <v>82199.222222222001</v>
          </cell>
        </row>
        <row r="70">
          <cell r="A70" t="str">
            <v>10000000512</v>
          </cell>
          <cell r="B70">
            <v>0</v>
          </cell>
          <cell r="C70">
            <v>0</v>
          </cell>
        </row>
        <row r="71">
          <cell r="A71" t="str">
            <v>10000000518</v>
          </cell>
          <cell r="B71">
            <v>4153</v>
          </cell>
          <cell r="C71">
            <v>165578.82828282801</v>
          </cell>
        </row>
        <row r="72">
          <cell r="A72" t="str">
            <v>10000000519</v>
          </cell>
          <cell r="B72">
            <v>10784</v>
          </cell>
          <cell r="C72">
            <v>1436369.3737373743</v>
          </cell>
        </row>
        <row r="73">
          <cell r="A73" t="str">
            <v>10000000520</v>
          </cell>
          <cell r="B73">
            <v>8150</v>
          </cell>
          <cell r="C73">
            <v>1524644.7979797979</v>
          </cell>
        </row>
        <row r="74">
          <cell r="A74" t="str">
            <v>10000000521</v>
          </cell>
          <cell r="B74">
            <v>1521</v>
          </cell>
          <cell r="C74">
            <v>88331.757575758005</v>
          </cell>
        </row>
        <row r="75">
          <cell r="A75" t="str">
            <v>10000000522</v>
          </cell>
          <cell r="B75">
            <v>960</v>
          </cell>
          <cell r="C75">
            <v>67792.858585858994</v>
          </cell>
        </row>
        <row r="76">
          <cell r="A76" t="str">
            <v>10000000523</v>
          </cell>
          <cell r="B76">
            <v>590</v>
          </cell>
          <cell r="C76">
            <v>12447.333333332999</v>
          </cell>
        </row>
        <row r="77">
          <cell r="A77" t="str">
            <v>10000000524</v>
          </cell>
          <cell r="B77">
            <v>1502</v>
          </cell>
          <cell r="C77">
            <v>108217.454545455</v>
          </cell>
        </row>
        <row r="78">
          <cell r="A78" t="str">
            <v>10000000525</v>
          </cell>
          <cell r="B78">
            <v>348</v>
          </cell>
          <cell r="C78">
            <v>7513.909090909</v>
          </cell>
        </row>
        <row r="79">
          <cell r="A79" t="str">
            <v>10000000526</v>
          </cell>
          <cell r="B79">
            <v>1386</v>
          </cell>
          <cell r="C79">
            <v>104007.64646464598</v>
          </cell>
        </row>
        <row r="80">
          <cell r="A80" t="str">
            <v>10000000527</v>
          </cell>
          <cell r="B80">
            <v>1147</v>
          </cell>
          <cell r="C80">
            <v>25964.363636364</v>
          </cell>
        </row>
        <row r="81">
          <cell r="A81" t="str">
            <v>10000000529</v>
          </cell>
          <cell r="B81">
            <v>209</v>
          </cell>
          <cell r="C81">
            <v>13628.96969697</v>
          </cell>
        </row>
        <row r="82">
          <cell r="A82" t="str">
            <v>10000000530</v>
          </cell>
          <cell r="B82">
            <v>2399</v>
          </cell>
          <cell r="C82">
            <v>56881.595959596001</v>
          </cell>
        </row>
        <row r="83">
          <cell r="A83" t="str">
            <v>10000000531</v>
          </cell>
          <cell r="B83">
            <v>647</v>
          </cell>
          <cell r="C83">
            <v>16553</v>
          </cell>
        </row>
        <row r="84">
          <cell r="A84" t="str">
            <v>10000000532</v>
          </cell>
          <cell r="B84">
            <v>320</v>
          </cell>
          <cell r="C84">
            <v>14403.111111111</v>
          </cell>
        </row>
        <row r="85">
          <cell r="A85" t="str">
            <v>10000000533</v>
          </cell>
          <cell r="B85">
            <v>11151</v>
          </cell>
          <cell r="C85">
            <v>469828.51515151508</v>
          </cell>
        </row>
        <row r="86">
          <cell r="A86" t="str">
            <v>10000000534</v>
          </cell>
          <cell r="B86">
            <v>46471</v>
          </cell>
          <cell r="C86">
            <v>641092.66666666698</v>
          </cell>
        </row>
        <row r="87">
          <cell r="A87" t="str">
            <v>10000000535</v>
          </cell>
          <cell r="B87">
            <v>5573</v>
          </cell>
          <cell r="C87">
            <v>341677.727272727</v>
          </cell>
        </row>
        <row r="88">
          <cell r="A88" t="str">
            <v>10000000536</v>
          </cell>
          <cell r="B88">
            <v>20254</v>
          </cell>
          <cell r="C88">
            <v>634582.19191919197</v>
          </cell>
        </row>
        <row r="89">
          <cell r="A89" t="str">
            <v>10000000537</v>
          </cell>
          <cell r="B89">
            <v>17522</v>
          </cell>
          <cell r="C89">
            <v>472171.97979797999</v>
          </cell>
        </row>
        <row r="90">
          <cell r="A90" t="str">
            <v>10000000539</v>
          </cell>
          <cell r="B90">
            <v>0</v>
          </cell>
          <cell r="C90">
            <v>0</v>
          </cell>
        </row>
        <row r="91">
          <cell r="A91" t="str">
            <v>10000000540</v>
          </cell>
          <cell r="B91">
            <v>194</v>
          </cell>
          <cell r="C91">
            <v>2469.090909091</v>
          </cell>
        </row>
        <row r="92">
          <cell r="A92" t="str">
            <v>10000000541</v>
          </cell>
          <cell r="B92">
            <v>84</v>
          </cell>
          <cell r="C92">
            <v>20580.090909090999</v>
          </cell>
        </row>
        <row r="93">
          <cell r="A93" t="str">
            <v>10000000542</v>
          </cell>
          <cell r="B93">
            <v>209</v>
          </cell>
          <cell r="C93">
            <v>12349.878787879001</v>
          </cell>
        </row>
        <row r="94">
          <cell r="A94" t="str">
            <v>10000000543</v>
          </cell>
          <cell r="B94">
            <v>2555</v>
          </cell>
          <cell r="C94">
            <v>44590.101010101003</v>
          </cell>
        </row>
        <row r="95">
          <cell r="A95" t="str">
            <v>10000000544</v>
          </cell>
          <cell r="B95">
            <v>3777</v>
          </cell>
          <cell r="C95">
            <v>113481.57575757601</v>
          </cell>
        </row>
        <row r="96">
          <cell r="A96" t="str">
            <v>10000000545</v>
          </cell>
          <cell r="B96">
            <v>296</v>
          </cell>
          <cell r="C96">
            <v>8656.2929292930003</v>
          </cell>
        </row>
        <row r="97">
          <cell r="A97" t="str">
            <v>10000000546</v>
          </cell>
          <cell r="B97">
            <v>1277</v>
          </cell>
          <cell r="C97">
            <v>64307.606060605998</v>
          </cell>
        </row>
        <row r="98">
          <cell r="A98" t="str">
            <v>10000000547</v>
          </cell>
          <cell r="B98">
            <v>20003</v>
          </cell>
          <cell r="C98">
            <v>212840.31313131301</v>
          </cell>
        </row>
        <row r="99">
          <cell r="A99" t="str">
            <v>10000000548</v>
          </cell>
          <cell r="B99">
            <v>7376</v>
          </cell>
          <cell r="C99">
            <v>138117.525252525</v>
          </cell>
        </row>
        <row r="100">
          <cell r="A100" t="str">
            <v>10000000549</v>
          </cell>
          <cell r="B100">
            <v>6370</v>
          </cell>
          <cell r="C100">
            <v>83199.484848484994</v>
          </cell>
        </row>
        <row r="101">
          <cell r="A101" t="str">
            <v>10000000550</v>
          </cell>
          <cell r="B101">
            <v>13555</v>
          </cell>
          <cell r="C101">
            <v>314284.76767676801</v>
          </cell>
        </row>
        <row r="102">
          <cell r="A102" t="str">
            <v>10000000551</v>
          </cell>
          <cell r="B102">
            <v>2153</v>
          </cell>
          <cell r="C102">
            <v>47328.292929292998</v>
          </cell>
        </row>
        <row r="103">
          <cell r="A103" t="str">
            <v>10000000552</v>
          </cell>
          <cell r="B103">
            <v>12646</v>
          </cell>
          <cell r="C103">
            <v>537468.30303030298</v>
          </cell>
        </row>
        <row r="104">
          <cell r="A104" t="str">
            <v>10000000553</v>
          </cell>
          <cell r="B104">
            <v>704</v>
          </cell>
          <cell r="C104">
            <v>32458.898989899004</v>
          </cell>
        </row>
        <row r="105">
          <cell r="A105" t="str">
            <v>10000000554</v>
          </cell>
          <cell r="B105">
            <v>5682</v>
          </cell>
          <cell r="C105">
            <v>494476.08080808102</v>
          </cell>
        </row>
        <row r="106">
          <cell r="A106" t="str">
            <v>10000000555</v>
          </cell>
          <cell r="B106">
            <v>4825</v>
          </cell>
          <cell r="C106">
            <v>46063.929292929002</v>
          </cell>
        </row>
        <row r="107">
          <cell r="A107" t="str">
            <v>10000000556</v>
          </cell>
          <cell r="B107">
            <v>8232</v>
          </cell>
          <cell r="C107">
            <v>138811.05050504999</v>
          </cell>
        </row>
        <row r="108">
          <cell r="A108" t="str">
            <v>10000000557</v>
          </cell>
          <cell r="B108">
            <v>331</v>
          </cell>
          <cell r="C108">
            <v>26763.757575758002</v>
          </cell>
        </row>
        <row r="109">
          <cell r="A109" t="str">
            <v>10000000558</v>
          </cell>
          <cell r="B109">
            <v>1950</v>
          </cell>
          <cell r="C109">
            <v>305824.83838383801</v>
          </cell>
        </row>
        <row r="110">
          <cell r="A110" t="str">
            <v>10000000559</v>
          </cell>
          <cell r="B110">
            <v>2524</v>
          </cell>
          <cell r="C110">
            <v>47192.252525253003</v>
          </cell>
        </row>
        <row r="111">
          <cell r="A111" t="str">
            <v>10000000560</v>
          </cell>
          <cell r="B111">
            <v>3498</v>
          </cell>
          <cell r="C111">
            <v>115106.101010101</v>
          </cell>
        </row>
        <row r="112">
          <cell r="A112" t="str">
            <v>10000000561</v>
          </cell>
          <cell r="B112">
            <v>974</v>
          </cell>
          <cell r="C112">
            <v>29211.111111111</v>
          </cell>
        </row>
        <row r="113">
          <cell r="A113" t="str">
            <v>10000000562</v>
          </cell>
          <cell r="B113">
            <v>2551</v>
          </cell>
          <cell r="C113">
            <v>146614.96969696999</v>
          </cell>
        </row>
        <row r="114">
          <cell r="A114" t="str">
            <v>10000000563</v>
          </cell>
          <cell r="B114">
            <v>12311</v>
          </cell>
          <cell r="C114">
            <v>137323.60606060599</v>
          </cell>
        </row>
        <row r="115">
          <cell r="A115" t="str">
            <v>10000000564</v>
          </cell>
          <cell r="B115">
            <v>8756</v>
          </cell>
          <cell r="C115">
            <v>175675.555555556</v>
          </cell>
        </row>
        <row r="116">
          <cell r="A116" t="str">
            <v>10000000565</v>
          </cell>
          <cell r="B116">
            <v>146383</v>
          </cell>
          <cell r="C116">
            <v>2480525.8787878789</v>
          </cell>
        </row>
        <row r="117">
          <cell r="A117" t="str">
            <v>10000000566</v>
          </cell>
          <cell r="B117">
            <v>4822</v>
          </cell>
          <cell r="C117">
            <v>263705.03030302998</v>
          </cell>
        </row>
        <row r="118">
          <cell r="A118" t="str">
            <v>10000000567</v>
          </cell>
          <cell r="B118">
            <v>13185</v>
          </cell>
          <cell r="C118">
            <v>218774.97979797999</v>
          </cell>
        </row>
        <row r="119">
          <cell r="A119" t="str">
            <v>10000000568</v>
          </cell>
          <cell r="B119">
            <v>2026</v>
          </cell>
          <cell r="C119">
            <v>191472.363636364</v>
          </cell>
        </row>
        <row r="120">
          <cell r="A120" t="str">
            <v>10000000569</v>
          </cell>
          <cell r="B120">
            <v>1153</v>
          </cell>
          <cell r="C120">
            <v>371318.44444444397</v>
          </cell>
        </row>
        <row r="121">
          <cell r="A121" t="str">
            <v>10000000570</v>
          </cell>
          <cell r="B121">
            <v>13641</v>
          </cell>
          <cell r="C121">
            <v>147982.12121212101</v>
          </cell>
        </row>
        <row r="122">
          <cell r="A122" t="str">
            <v>10000000571</v>
          </cell>
          <cell r="B122">
            <v>7974</v>
          </cell>
          <cell r="C122">
            <v>154260.32323232299</v>
          </cell>
        </row>
        <row r="123">
          <cell r="A123" t="str">
            <v>10000000572</v>
          </cell>
          <cell r="B123">
            <v>890</v>
          </cell>
          <cell r="C123">
            <v>67419.838383837996</v>
          </cell>
        </row>
        <row r="124">
          <cell r="A124" t="str">
            <v>10000000573</v>
          </cell>
          <cell r="B124">
            <v>2833</v>
          </cell>
          <cell r="C124">
            <v>387938.03030302998</v>
          </cell>
        </row>
        <row r="125">
          <cell r="A125" t="str">
            <v>10000000574</v>
          </cell>
          <cell r="B125">
            <v>187</v>
          </cell>
          <cell r="C125">
            <v>17706.040404039999</v>
          </cell>
        </row>
        <row r="126">
          <cell r="A126" t="str">
            <v>10000000575</v>
          </cell>
          <cell r="B126">
            <v>692</v>
          </cell>
          <cell r="C126">
            <v>117425.868686869</v>
          </cell>
        </row>
        <row r="127">
          <cell r="A127" t="str">
            <v>10000000576</v>
          </cell>
          <cell r="B127">
            <v>7549</v>
          </cell>
          <cell r="C127">
            <v>177706.727272727</v>
          </cell>
        </row>
        <row r="128">
          <cell r="A128" t="str">
            <v>10000000577</v>
          </cell>
          <cell r="B128">
            <v>10985</v>
          </cell>
          <cell r="C128">
            <v>533948.94949494896</v>
          </cell>
        </row>
        <row r="129">
          <cell r="A129" t="str">
            <v>10000000578</v>
          </cell>
          <cell r="B129">
            <v>1711</v>
          </cell>
          <cell r="C129">
            <v>76529.323232323004</v>
          </cell>
        </row>
        <row r="130">
          <cell r="A130" t="str">
            <v>10000000579</v>
          </cell>
          <cell r="B130">
            <v>5880</v>
          </cell>
          <cell r="C130">
            <v>469977.818181818</v>
          </cell>
        </row>
        <row r="131">
          <cell r="A131" t="str">
            <v>10000000581</v>
          </cell>
          <cell r="B131">
            <v>0</v>
          </cell>
          <cell r="C131">
            <v>0</v>
          </cell>
        </row>
        <row r="132">
          <cell r="A132" t="str">
            <v>10000000582</v>
          </cell>
          <cell r="B132">
            <v>0</v>
          </cell>
          <cell r="C132">
            <v>0</v>
          </cell>
        </row>
        <row r="133">
          <cell r="A133" t="str">
            <v>10000000583</v>
          </cell>
          <cell r="B133">
            <v>5557</v>
          </cell>
          <cell r="C133">
            <v>1094741.525252525</v>
          </cell>
        </row>
        <row r="134">
          <cell r="A134" t="str">
            <v>10000000584</v>
          </cell>
          <cell r="B134">
            <v>546</v>
          </cell>
          <cell r="C134">
            <v>28295.888888889</v>
          </cell>
        </row>
        <row r="135">
          <cell r="A135" t="str">
            <v>10000000585</v>
          </cell>
          <cell r="B135">
            <v>954</v>
          </cell>
          <cell r="C135">
            <v>241243.727272727</v>
          </cell>
        </row>
        <row r="136">
          <cell r="A136" t="str">
            <v>10000000587</v>
          </cell>
          <cell r="B136">
            <v>0</v>
          </cell>
          <cell r="C136">
            <v>0</v>
          </cell>
        </row>
        <row r="137">
          <cell r="A137" t="str">
            <v>10000000588</v>
          </cell>
          <cell r="B137">
            <v>0</v>
          </cell>
          <cell r="C137">
            <v>0</v>
          </cell>
        </row>
        <row r="138">
          <cell r="A138" t="str">
            <v>10000000589</v>
          </cell>
          <cell r="B138">
            <v>8681</v>
          </cell>
          <cell r="C138">
            <v>1576259.505050505</v>
          </cell>
        </row>
        <row r="139">
          <cell r="A139" t="str">
            <v>10000000590</v>
          </cell>
          <cell r="B139">
            <v>10887</v>
          </cell>
          <cell r="C139">
            <v>624032.11111111101</v>
          </cell>
        </row>
        <row r="140">
          <cell r="A140" t="str">
            <v>10000000591</v>
          </cell>
          <cell r="B140">
            <v>30090</v>
          </cell>
          <cell r="C140">
            <v>6104624.6868686862</v>
          </cell>
        </row>
        <row r="141">
          <cell r="A141" t="str">
            <v>10000000592</v>
          </cell>
          <cell r="B141">
            <v>12106</v>
          </cell>
          <cell r="C141">
            <v>770272.61616161605</v>
          </cell>
        </row>
        <row r="142">
          <cell r="A142" t="str">
            <v>10000000593</v>
          </cell>
          <cell r="B142">
            <v>14244</v>
          </cell>
          <cell r="C142">
            <v>302987.29292929301</v>
          </cell>
        </row>
        <row r="143">
          <cell r="A143" t="str">
            <v>10000000594</v>
          </cell>
          <cell r="B143">
            <v>16225</v>
          </cell>
          <cell r="C143">
            <v>567367.11111111101</v>
          </cell>
        </row>
        <row r="144">
          <cell r="A144" t="str">
            <v>10000000595</v>
          </cell>
          <cell r="B144">
            <v>9483</v>
          </cell>
          <cell r="C144">
            <v>77664.939393938999</v>
          </cell>
        </row>
        <row r="145">
          <cell r="A145" t="str">
            <v>10000000596</v>
          </cell>
          <cell r="B145">
            <v>7101</v>
          </cell>
          <cell r="C145">
            <v>74979.050505050007</v>
          </cell>
        </row>
        <row r="146">
          <cell r="A146" t="str">
            <v>10000000597</v>
          </cell>
          <cell r="B146">
            <v>155</v>
          </cell>
          <cell r="C146">
            <v>17478.474747475</v>
          </cell>
        </row>
        <row r="147">
          <cell r="A147" t="str">
            <v>10000000598</v>
          </cell>
          <cell r="B147">
            <v>998</v>
          </cell>
          <cell r="C147">
            <v>230081.26262626299</v>
          </cell>
        </row>
        <row r="148">
          <cell r="A148" t="str">
            <v>10000000599</v>
          </cell>
          <cell r="B148">
            <v>156</v>
          </cell>
          <cell r="C148">
            <v>22372.323232323</v>
          </cell>
        </row>
        <row r="149">
          <cell r="A149" t="str">
            <v>10000000600</v>
          </cell>
          <cell r="B149">
            <v>444</v>
          </cell>
          <cell r="C149">
            <v>116225.909090909</v>
          </cell>
        </row>
        <row r="150">
          <cell r="A150" t="str">
            <v>10000000605</v>
          </cell>
          <cell r="B150">
            <v>0</v>
          </cell>
          <cell r="C150">
            <v>0</v>
          </cell>
        </row>
        <row r="151">
          <cell r="A151" t="str">
            <v>10000000606</v>
          </cell>
          <cell r="B151">
            <v>0</v>
          </cell>
          <cell r="C151">
            <v>0</v>
          </cell>
        </row>
        <row r="152">
          <cell r="A152" t="str">
            <v>10000000607</v>
          </cell>
          <cell r="B152">
            <v>0</v>
          </cell>
          <cell r="C152">
            <v>0</v>
          </cell>
        </row>
        <row r="153">
          <cell r="A153" t="str">
            <v>10000000608</v>
          </cell>
          <cell r="B153">
            <v>0</v>
          </cell>
          <cell r="C153">
            <v>0</v>
          </cell>
        </row>
        <row r="154">
          <cell r="A154" t="str">
            <v>10000000609</v>
          </cell>
          <cell r="B154">
            <v>0</v>
          </cell>
          <cell r="C154">
            <v>0</v>
          </cell>
        </row>
        <row r="155">
          <cell r="A155" t="str">
            <v>10000000610</v>
          </cell>
          <cell r="B155">
            <v>0</v>
          </cell>
          <cell r="C155">
            <v>0</v>
          </cell>
        </row>
        <row r="156">
          <cell r="A156" t="str">
            <v>10000000613</v>
          </cell>
          <cell r="B156">
            <v>0</v>
          </cell>
          <cell r="C156">
            <v>0</v>
          </cell>
        </row>
        <row r="157">
          <cell r="A157" t="str">
            <v>10000000614</v>
          </cell>
          <cell r="B157">
            <v>32777</v>
          </cell>
          <cell r="C157">
            <v>776523.21212121204</v>
          </cell>
        </row>
        <row r="158">
          <cell r="A158" t="str">
            <v>10000000615</v>
          </cell>
          <cell r="B158">
            <v>57475</v>
          </cell>
          <cell r="C158">
            <v>2830132.5757575752</v>
          </cell>
        </row>
        <row r="159">
          <cell r="A159" t="str">
            <v>10000000616</v>
          </cell>
          <cell r="B159">
            <v>10130</v>
          </cell>
          <cell r="C159">
            <v>404738.55555555597</v>
          </cell>
        </row>
        <row r="160">
          <cell r="A160" t="str">
            <v>10000000617</v>
          </cell>
          <cell r="B160">
            <v>31666</v>
          </cell>
          <cell r="C160">
            <v>2858611.1414141408</v>
          </cell>
        </row>
        <row r="161">
          <cell r="A161" t="str">
            <v>10000000618</v>
          </cell>
          <cell r="B161">
            <v>992</v>
          </cell>
          <cell r="C161">
            <v>77210.898989898997</v>
          </cell>
        </row>
        <row r="162">
          <cell r="A162" t="str">
            <v>10000000619</v>
          </cell>
          <cell r="B162">
            <v>6481</v>
          </cell>
          <cell r="C162">
            <v>1097399.05050505</v>
          </cell>
        </row>
        <row r="163">
          <cell r="A163" t="str">
            <v>10000000620</v>
          </cell>
          <cell r="B163">
            <v>39151</v>
          </cell>
          <cell r="C163">
            <v>607493.09090909106</v>
          </cell>
        </row>
        <row r="164">
          <cell r="A164" t="str">
            <v>10000000621</v>
          </cell>
          <cell r="B164">
            <v>44557</v>
          </cell>
          <cell r="C164">
            <v>1406376.494949495</v>
          </cell>
        </row>
        <row r="165">
          <cell r="A165" t="str">
            <v>10000000622</v>
          </cell>
          <cell r="B165">
            <v>1235</v>
          </cell>
          <cell r="C165">
            <v>4293.1010101009997</v>
          </cell>
        </row>
        <row r="166">
          <cell r="A166" t="str">
            <v>10000000623</v>
          </cell>
          <cell r="B166">
            <v>3738</v>
          </cell>
          <cell r="C166">
            <v>22775.353535353999</v>
          </cell>
        </row>
        <row r="167">
          <cell r="A167" t="str">
            <v>10000000624</v>
          </cell>
          <cell r="B167">
            <v>369</v>
          </cell>
          <cell r="C167">
            <v>2091.8484848480002</v>
          </cell>
        </row>
        <row r="168">
          <cell r="A168" t="str">
            <v>10000000625</v>
          </cell>
          <cell r="B168">
            <v>3065</v>
          </cell>
          <cell r="C168">
            <v>32335.080808080998</v>
          </cell>
        </row>
        <row r="169">
          <cell r="A169" t="str">
            <v>10000000626</v>
          </cell>
          <cell r="B169">
            <v>37</v>
          </cell>
          <cell r="C169">
            <v>306.20202020200003</v>
          </cell>
        </row>
        <row r="170">
          <cell r="A170" t="str">
            <v>10000000627</v>
          </cell>
          <cell r="B170">
            <v>526</v>
          </cell>
          <cell r="C170">
            <v>7704.0404040399999</v>
          </cell>
        </row>
        <row r="171">
          <cell r="A171" t="str">
            <v>10000000628</v>
          </cell>
          <cell r="B171">
            <v>2034</v>
          </cell>
          <cell r="C171">
            <v>346205.14141414099</v>
          </cell>
        </row>
        <row r="172">
          <cell r="A172" t="str">
            <v>10000000629</v>
          </cell>
          <cell r="B172">
            <v>2254</v>
          </cell>
          <cell r="C172">
            <v>127618.51515151501</v>
          </cell>
        </row>
        <row r="173">
          <cell r="A173" t="str">
            <v>10000000630</v>
          </cell>
          <cell r="B173">
            <v>654</v>
          </cell>
          <cell r="C173">
            <v>111260.313131313</v>
          </cell>
        </row>
        <row r="174">
          <cell r="A174" t="str">
            <v>10000000631</v>
          </cell>
          <cell r="B174">
            <v>408</v>
          </cell>
          <cell r="C174">
            <v>22528.474747475</v>
          </cell>
        </row>
        <row r="175">
          <cell r="A175" t="str">
            <v>10000000632</v>
          </cell>
          <cell r="B175">
            <v>1412</v>
          </cell>
          <cell r="C175">
            <v>166072.474747475</v>
          </cell>
        </row>
        <row r="176">
          <cell r="A176" t="str">
            <v>10000000633</v>
          </cell>
          <cell r="B176">
            <v>1330</v>
          </cell>
          <cell r="C176">
            <v>52449.010101009997</v>
          </cell>
        </row>
        <row r="177">
          <cell r="A177" t="str">
            <v>10000000634</v>
          </cell>
          <cell r="B177">
            <v>770</v>
          </cell>
          <cell r="C177">
            <v>91318.818181818002</v>
          </cell>
        </row>
        <row r="178">
          <cell r="A178" t="str">
            <v>10000000635</v>
          </cell>
          <cell r="B178">
            <v>1380</v>
          </cell>
          <cell r="C178">
            <v>54093.686868687</v>
          </cell>
        </row>
        <row r="179">
          <cell r="A179" t="str">
            <v>10000000636</v>
          </cell>
          <cell r="B179">
            <v>12583.01</v>
          </cell>
          <cell r="C179">
            <v>80406.575757576007</v>
          </cell>
        </row>
        <row r="180">
          <cell r="A180" t="str">
            <v>10000000724</v>
          </cell>
          <cell r="B180">
            <v>401.76</v>
          </cell>
          <cell r="C180">
            <v>25361.35857461</v>
          </cell>
        </row>
        <row r="181">
          <cell r="A181" t="str">
            <v>10000000725</v>
          </cell>
          <cell r="B181">
            <v>504.31</v>
          </cell>
          <cell r="C181">
            <v>63390.979955456998</v>
          </cell>
        </row>
        <row r="182">
          <cell r="A182" t="str">
            <v>10000000726</v>
          </cell>
          <cell r="B182">
            <v>26.52</v>
          </cell>
          <cell r="C182">
            <v>7755</v>
          </cell>
        </row>
        <row r="183">
          <cell r="A183" t="str">
            <v>10000000727</v>
          </cell>
          <cell r="B183">
            <v>4232.13</v>
          </cell>
          <cell r="C183">
            <v>483858.85300668201</v>
          </cell>
        </row>
        <row r="184">
          <cell r="A184" t="str">
            <v>10000000728</v>
          </cell>
          <cell r="B184">
            <v>2138.2199999999998</v>
          </cell>
          <cell r="C184">
            <v>59073.140311804003</v>
          </cell>
        </row>
        <row r="185">
          <cell r="A185" t="str">
            <v>10000000730</v>
          </cell>
          <cell r="B185">
            <v>2167.5100000000002</v>
          </cell>
          <cell r="C185">
            <v>368680.84632516699</v>
          </cell>
        </row>
        <row r="186">
          <cell r="A186" t="str">
            <v>10000000731</v>
          </cell>
          <cell r="B186">
            <v>552.80999999999995</v>
          </cell>
          <cell r="C186">
            <v>21851.993318485998</v>
          </cell>
        </row>
        <row r="187">
          <cell r="A187" t="str">
            <v>10000000732</v>
          </cell>
          <cell r="B187">
            <v>2046.11</v>
          </cell>
          <cell r="C187">
            <v>158401.236080178</v>
          </cell>
        </row>
        <row r="188">
          <cell r="A188" t="str">
            <v>10000000735</v>
          </cell>
          <cell r="B188">
            <v>20938.95</v>
          </cell>
          <cell r="C188">
            <v>575496.67037861899</v>
          </cell>
        </row>
        <row r="189">
          <cell r="A189" t="str">
            <v>10000000736</v>
          </cell>
          <cell r="B189">
            <v>4715.57</v>
          </cell>
          <cell r="C189">
            <v>94122.717149220014</v>
          </cell>
        </row>
        <row r="190">
          <cell r="A190" t="str">
            <v>10000000737</v>
          </cell>
          <cell r="B190">
            <v>8244.25</v>
          </cell>
          <cell r="C190">
            <v>667645.13363029005</v>
          </cell>
        </row>
        <row r="191">
          <cell r="A191" t="str">
            <v>10000000738</v>
          </cell>
          <cell r="B191">
            <v>1553.97</v>
          </cell>
          <cell r="C191">
            <v>91345.122494431998</v>
          </cell>
        </row>
        <row r="192">
          <cell r="A192" t="str">
            <v>10000000741</v>
          </cell>
          <cell r="B192">
            <v>79850.86</v>
          </cell>
          <cell r="C192">
            <v>2186353.0066815149</v>
          </cell>
        </row>
        <row r="193">
          <cell r="A193" t="str">
            <v>10000000744</v>
          </cell>
          <cell r="B193">
            <v>75556.78</v>
          </cell>
          <cell r="C193">
            <v>6130625.8797327401</v>
          </cell>
        </row>
        <row r="194">
          <cell r="A194" t="str">
            <v>10000000745</v>
          </cell>
          <cell r="B194">
            <v>53702.82</v>
          </cell>
          <cell r="C194">
            <v>2638300.3452115818</v>
          </cell>
        </row>
        <row r="195">
          <cell r="A195" t="str">
            <v>10000000748</v>
          </cell>
          <cell r="B195">
            <v>93740.03</v>
          </cell>
          <cell r="C195">
            <v>13704742.761692652</v>
          </cell>
        </row>
        <row r="196">
          <cell r="A196" t="str">
            <v>10000000749</v>
          </cell>
          <cell r="B196">
            <v>15495.99</v>
          </cell>
          <cell r="C196">
            <v>308479.15367483301</v>
          </cell>
        </row>
        <row r="197">
          <cell r="A197" t="str">
            <v>10000000752</v>
          </cell>
          <cell r="B197">
            <v>8054.98</v>
          </cell>
          <cell r="C197">
            <v>473855.79064587998</v>
          </cell>
        </row>
        <row r="198">
          <cell r="A198" t="str">
            <v>10000000753</v>
          </cell>
          <cell r="B198">
            <v>56020</v>
          </cell>
          <cell r="C198">
            <v>11991235.957683744</v>
          </cell>
        </row>
        <row r="199">
          <cell r="A199" t="str">
            <v>10000000754</v>
          </cell>
          <cell r="B199">
            <v>49455.42</v>
          </cell>
          <cell r="C199">
            <v>25412907.082405347</v>
          </cell>
        </row>
        <row r="200">
          <cell r="A200" t="str">
            <v>10000000764</v>
          </cell>
          <cell r="B200">
            <v>0</v>
          </cell>
          <cell r="C200">
            <v>0</v>
          </cell>
        </row>
        <row r="201">
          <cell r="A201" t="str">
            <v>10000000765</v>
          </cell>
          <cell r="B201">
            <v>0</v>
          </cell>
          <cell r="C201">
            <v>0</v>
          </cell>
        </row>
        <row r="202">
          <cell r="A202" t="str">
            <v>10000000767</v>
          </cell>
          <cell r="B202">
            <v>0</v>
          </cell>
          <cell r="C202">
            <v>0</v>
          </cell>
        </row>
        <row r="203">
          <cell r="A203" t="str">
            <v>10000000768</v>
          </cell>
          <cell r="B203">
            <v>0</v>
          </cell>
          <cell r="C203">
            <v>0</v>
          </cell>
        </row>
        <row r="204">
          <cell r="A204" t="str">
            <v>10000000770</v>
          </cell>
          <cell r="B204">
            <v>0</v>
          </cell>
          <cell r="C204">
            <v>0</v>
          </cell>
        </row>
        <row r="205">
          <cell r="A205" t="str">
            <v>10000000771</v>
          </cell>
          <cell r="B205">
            <v>0</v>
          </cell>
          <cell r="C205">
            <v>0</v>
          </cell>
        </row>
        <row r="206">
          <cell r="A206" t="str">
            <v>10000000773</v>
          </cell>
          <cell r="B206">
            <v>0</v>
          </cell>
          <cell r="C206">
            <v>0</v>
          </cell>
        </row>
        <row r="207">
          <cell r="A207" t="str">
            <v>10000000776</v>
          </cell>
          <cell r="B207">
            <v>0</v>
          </cell>
          <cell r="C207">
            <v>0</v>
          </cell>
        </row>
        <row r="208">
          <cell r="A208" t="str">
            <v>10000000777</v>
          </cell>
          <cell r="B208">
            <v>0</v>
          </cell>
          <cell r="C208">
            <v>0</v>
          </cell>
        </row>
        <row r="209">
          <cell r="A209" t="str">
            <v>10000000778</v>
          </cell>
          <cell r="B209">
            <v>0</v>
          </cell>
          <cell r="C209">
            <v>0</v>
          </cell>
        </row>
        <row r="210">
          <cell r="A210" t="str">
            <v>10000000779</v>
          </cell>
          <cell r="B210">
            <v>0</v>
          </cell>
          <cell r="C210">
            <v>0</v>
          </cell>
        </row>
        <row r="211">
          <cell r="A211" t="str">
            <v>10000000780</v>
          </cell>
          <cell r="B211">
            <v>0</v>
          </cell>
          <cell r="C211">
            <v>0</v>
          </cell>
        </row>
        <row r="212">
          <cell r="A212" t="str">
            <v>10000000781</v>
          </cell>
          <cell r="B212">
            <v>0</v>
          </cell>
          <cell r="C212">
            <v>0</v>
          </cell>
        </row>
        <row r="213">
          <cell r="A213" t="str">
            <v>10000000782</v>
          </cell>
          <cell r="B213">
            <v>0</v>
          </cell>
          <cell r="C213">
            <v>0</v>
          </cell>
        </row>
        <row r="214">
          <cell r="A214" t="str">
            <v>10000000783</v>
          </cell>
          <cell r="B214">
            <v>0</v>
          </cell>
          <cell r="C214">
            <v>0</v>
          </cell>
        </row>
        <row r="215">
          <cell r="A215" t="str">
            <v>10000000785</v>
          </cell>
          <cell r="B215">
            <v>10309.450000000001</v>
          </cell>
          <cell r="C215">
            <v>246566.84855233901</v>
          </cell>
        </row>
        <row r="216">
          <cell r="A216" t="str">
            <v>10000000786</v>
          </cell>
          <cell r="B216">
            <v>115945.77</v>
          </cell>
          <cell r="C216">
            <v>480659.13140311802</v>
          </cell>
        </row>
        <row r="217">
          <cell r="A217" t="str">
            <v>10000000787</v>
          </cell>
          <cell r="B217">
            <v>4551.8900000000003</v>
          </cell>
          <cell r="C217">
            <v>350527.583518931</v>
          </cell>
        </row>
        <row r="218">
          <cell r="A218" t="str">
            <v>10000000788</v>
          </cell>
          <cell r="B218">
            <v>18062.63</v>
          </cell>
          <cell r="C218">
            <v>157075.47884187099</v>
          </cell>
        </row>
        <row r="219">
          <cell r="A219" t="str">
            <v>10000000789</v>
          </cell>
          <cell r="B219">
            <v>522.83000000000004</v>
          </cell>
          <cell r="C219">
            <v>22758.975501114001</v>
          </cell>
        </row>
        <row r="220">
          <cell r="A220" t="str">
            <v>10000000790</v>
          </cell>
          <cell r="B220">
            <v>74.22</v>
          </cell>
          <cell r="C220">
            <v>1366.0579064589999</v>
          </cell>
        </row>
        <row r="221">
          <cell r="A221" t="str">
            <v>10000000793</v>
          </cell>
          <cell r="B221">
            <v>2655.24</v>
          </cell>
          <cell r="C221">
            <v>363647.48329621402</v>
          </cell>
        </row>
        <row r="222">
          <cell r="A222" t="str">
            <v>10000000794</v>
          </cell>
          <cell r="B222">
            <v>95.88</v>
          </cell>
          <cell r="C222">
            <v>8806.9933184860001</v>
          </cell>
        </row>
        <row r="223">
          <cell r="A223" t="str">
            <v>10000000795</v>
          </cell>
          <cell r="B223">
            <v>282.85000000000002</v>
          </cell>
          <cell r="C223">
            <v>19519.187082404998</v>
          </cell>
        </row>
        <row r="224">
          <cell r="A224" t="str">
            <v>10000000796</v>
          </cell>
          <cell r="B224">
            <v>87.25</v>
          </cell>
          <cell r="C224">
            <v>1685.3118040090001</v>
          </cell>
        </row>
        <row r="225">
          <cell r="A225" t="str">
            <v>10000000797</v>
          </cell>
          <cell r="B225">
            <v>118.65</v>
          </cell>
          <cell r="C225">
            <v>3363.9198218259999</v>
          </cell>
        </row>
        <row r="226">
          <cell r="A226" t="str">
            <v>10000000798</v>
          </cell>
          <cell r="B226">
            <v>930.34</v>
          </cell>
          <cell r="C226">
            <v>66170.111358574999</v>
          </cell>
        </row>
        <row r="227">
          <cell r="A227" t="str">
            <v>10000000799</v>
          </cell>
          <cell r="B227">
            <v>11851.94</v>
          </cell>
          <cell r="C227">
            <v>256753.775055679</v>
          </cell>
        </row>
        <row r="228">
          <cell r="A228" t="str">
            <v>10000000800</v>
          </cell>
          <cell r="B228">
            <v>3106.55</v>
          </cell>
          <cell r="C228">
            <v>52198.073496659003</v>
          </cell>
        </row>
        <row r="229">
          <cell r="A229" t="str">
            <v>10000000801</v>
          </cell>
          <cell r="B229">
            <v>1575.22</v>
          </cell>
          <cell r="C229">
            <v>6590.0779510020002</v>
          </cell>
        </row>
        <row r="230">
          <cell r="A230" t="str">
            <v>10000000802</v>
          </cell>
          <cell r="B230">
            <v>3401.93</v>
          </cell>
          <cell r="C230">
            <v>36514.699331848999</v>
          </cell>
        </row>
        <row r="231">
          <cell r="A231" t="str">
            <v>10000000803</v>
          </cell>
          <cell r="B231">
            <v>1308.78</v>
          </cell>
          <cell r="C231">
            <v>310002.07126948802</v>
          </cell>
        </row>
        <row r="232">
          <cell r="A232" t="str">
            <v>10000000805</v>
          </cell>
          <cell r="B232">
            <v>142.88</v>
          </cell>
          <cell r="C232">
            <v>6785.6347438750008</v>
          </cell>
        </row>
        <row r="233">
          <cell r="A233" t="str">
            <v>10000000806</v>
          </cell>
          <cell r="B233">
            <v>141.83000000000001</v>
          </cell>
          <cell r="C233">
            <v>16806.024498885999</v>
          </cell>
        </row>
        <row r="234">
          <cell r="A234" t="str">
            <v>10000000808</v>
          </cell>
          <cell r="B234">
            <v>192.48</v>
          </cell>
          <cell r="C234">
            <v>23518.752783963999</v>
          </cell>
        </row>
        <row r="235">
          <cell r="A235" t="str">
            <v>10000000809</v>
          </cell>
          <cell r="B235">
            <v>10563.02</v>
          </cell>
          <cell r="C235">
            <v>79851.481069041998</v>
          </cell>
        </row>
        <row r="236">
          <cell r="A236" t="str">
            <v>10000000810</v>
          </cell>
          <cell r="B236">
            <v>12132.9</v>
          </cell>
          <cell r="C236">
            <v>235592.951002227</v>
          </cell>
        </row>
        <row r="237">
          <cell r="A237" t="str">
            <v>10000000811</v>
          </cell>
          <cell r="B237">
            <v>8362.11</v>
          </cell>
          <cell r="C237">
            <v>440005</v>
          </cell>
        </row>
        <row r="238">
          <cell r="A238" t="str">
            <v>10000000812</v>
          </cell>
          <cell r="B238">
            <v>851.11</v>
          </cell>
          <cell r="C238">
            <v>25634.298440980001</v>
          </cell>
        </row>
        <row r="239">
          <cell r="A239" t="str">
            <v>10000000813</v>
          </cell>
          <cell r="B239">
            <v>281</v>
          </cell>
          <cell r="C239">
            <v>2939.0089086859998</v>
          </cell>
        </row>
        <row r="240">
          <cell r="A240" t="str">
            <v>10000000815</v>
          </cell>
          <cell r="B240">
            <v>1476.2</v>
          </cell>
          <cell r="C240">
            <v>31294.365256124998</v>
          </cell>
        </row>
        <row r="241">
          <cell r="A241" t="str">
            <v>10000000816</v>
          </cell>
          <cell r="B241">
            <v>2544.15</v>
          </cell>
          <cell r="C241">
            <v>27355.022271714999</v>
          </cell>
        </row>
        <row r="242">
          <cell r="A242" t="str">
            <v>10000000817</v>
          </cell>
          <cell r="B242">
            <v>3944.89</v>
          </cell>
          <cell r="C242">
            <v>106484.13140311799</v>
          </cell>
        </row>
        <row r="243">
          <cell r="A243" t="str">
            <v>10000000818</v>
          </cell>
          <cell r="B243">
            <v>4809.13</v>
          </cell>
          <cell r="C243">
            <v>441099.00890868594</v>
          </cell>
        </row>
        <row r="244">
          <cell r="A244" t="str">
            <v>10000000819</v>
          </cell>
          <cell r="B244">
            <v>180.67</v>
          </cell>
          <cell r="C244">
            <v>11159.253897549999</v>
          </cell>
        </row>
        <row r="245">
          <cell r="A245" t="str">
            <v>10000000820</v>
          </cell>
          <cell r="B245">
            <v>180.95</v>
          </cell>
          <cell r="C245">
            <v>3298.2850779509999</v>
          </cell>
        </row>
        <row r="246">
          <cell r="A246" t="str">
            <v>10000000821</v>
          </cell>
          <cell r="B246">
            <v>550.87</v>
          </cell>
          <cell r="C246">
            <v>25194.955456569998</v>
          </cell>
        </row>
        <row r="247">
          <cell r="A247" t="str">
            <v>10000000822</v>
          </cell>
          <cell r="B247">
            <v>554.77</v>
          </cell>
          <cell r="C247">
            <v>10421.959910912999</v>
          </cell>
        </row>
        <row r="248">
          <cell r="A248" t="str">
            <v>10000000823</v>
          </cell>
          <cell r="B248">
            <v>2179.6999999999998</v>
          </cell>
          <cell r="C248">
            <v>102746.971046771</v>
          </cell>
        </row>
        <row r="249">
          <cell r="A249" t="str">
            <v>10000000825</v>
          </cell>
          <cell r="B249">
            <v>79343.13</v>
          </cell>
          <cell r="C249">
            <v>3647051.135857461</v>
          </cell>
        </row>
        <row r="250">
          <cell r="A250" t="str">
            <v>10000000826</v>
          </cell>
          <cell r="B250">
            <v>8928.85</v>
          </cell>
          <cell r="C250">
            <v>91550.979955457005</v>
          </cell>
        </row>
        <row r="251">
          <cell r="A251" t="str">
            <v>10000000827</v>
          </cell>
          <cell r="B251">
            <v>37007.68</v>
          </cell>
          <cell r="C251">
            <v>875346.98218262801</v>
          </cell>
        </row>
        <row r="252">
          <cell r="A252" t="str">
            <v>10000000828</v>
          </cell>
          <cell r="B252">
            <v>54415.48</v>
          </cell>
          <cell r="C252">
            <v>4632289.6659242772</v>
          </cell>
        </row>
        <row r="253">
          <cell r="A253" t="str">
            <v>10000000829</v>
          </cell>
          <cell r="B253">
            <v>2930.45</v>
          </cell>
          <cell r="C253">
            <v>49774.398663697</v>
          </cell>
        </row>
        <row r="254">
          <cell r="A254" t="str">
            <v>10000000830</v>
          </cell>
          <cell r="B254">
            <v>15706.45</v>
          </cell>
          <cell r="C254">
            <v>676708.05122494395</v>
          </cell>
        </row>
        <row r="255">
          <cell r="A255" t="str">
            <v>10000000831</v>
          </cell>
          <cell r="B255">
            <v>14740.04</v>
          </cell>
          <cell r="C255">
            <v>2527180.9799554572</v>
          </cell>
        </row>
        <row r="256">
          <cell r="A256" t="str">
            <v>10000000832</v>
          </cell>
          <cell r="B256">
            <v>571.79</v>
          </cell>
          <cell r="C256">
            <v>19653.440979955001</v>
          </cell>
        </row>
        <row r="257">
          <cell r="A257" t="str">
            <v>10000000833</v>
          </cell>
          <cell r="B257">
            <v>3094.84</v>
          </cell>
          <cell r="C257">
            <v>237800.13363028996</v>
          </cell>
        </row>
        <row r="258">
          <cell r="A258" t="str">
            <v>10000000834</v>
          </cell>
          <cell r="B258">
            <v>35576.370000000003</v>
          </cell>
          <cell r="C258">
            <v>956654.19821826299</v>
          </cell>
        </row>
        <row r="259">
          <cell r="A259" t="str">
            <v>10000000835</v>
          </cell>
          <cell r="B259">
            <v>7117.01</v>
          </cell>
          <cell r="C259">
            <v>42119.276169265002</v>
          </cell>
        </row>
        <row r="260">
          <cell r="A260" t="str">
            <v>10000000836</v>
          </cell>
          <cell r="B260">
            <v>20189.75</v>
          </cell>
          <cell r="C260">
            <v>276969.008908686</v>
          </cell>
        </row>
        <row r="261">
          <cell r="A261" t="str">
            <v>10000000857</v>
          </cell>
          <cell r="B261">
            <v>8302.0499999999993</v>
          </cell>
          <cell r="C261">
            <v>61071.525612472004</v>
          </cell>
        </row>
        <row r="262">
          <cell r="A262" t="str">
            <v>10000000858</v>
          </cell>
          <cell r="B262">
            <v>1054.78</v>
          </cell>
          <cell r="C262">
            <v>1527.9398663699999</v>
          </cell>
        </row>
        <row r="263">
          <cell r="A263" t="str">
            <v>10000000859</v>
          </cell>
          <cell r="B263">
            <v>4004.33</v>
          </cell>
          <cell r="C263">
            <v>14634.008908686001</v>
          </cell>
        </row>
        <row r="264">
          <cell r="A264" t="str">
            <v>10000000860</v>
          </cell>
          <cell r="B264">
            <v>6689</v>
          </cell>
          <cell r="C264">
            <v>89751.893095767999</v>
          </cell>
        </row>
        <row r="265">
          <cell r="A265" t="str">
            <v>10000000861</v>
          </cell>
          <cell r="B265">
            <v>375.7</v>
          </cell>
          <cell r="C265">
            <v>992.80623607999996</v>
          </cell>
        </row>
        <row r="266">
          <cell r="A266" t="str">
            <v>10000000862</v>
          </cell>
          <cell r="B266">
            <v>1979.43</v>
          </cell>
          <cell r="C266">
            <v>13192.928730512</v>
          </cell>
        </row>
        <row r="267">
          <cell r="A267" t="str">
            <v>10000000863</v>
          </cell>
          <cell r="B267">
            <v>3107.6</v>
          </cell>
          <cell r="C267">
            <v>76001.247216036005</v>
          </cell>
        </row>
        <row r="268">
          <cell r="A268" t="str">
            <v>10000000864</v>
          </cell>
          <cell r="B268">
            <v>120.51</v>
          </cell>
          <cell r="C268">
            <v>580.62360801800003</v>
          </cell>
        </row>
        <row r="269">
          <cell r="A269" t="str">
            <v>10000000865</v>
          </cell>
          <cell r="B269">
            <v>621.28</v>
          </cell>
          <cell r="C269">
            <v>7547.7951002230002</v>
          </cell>
        </row>
        <row r="270">
          <cell r="A270" t="str">
            <v>10000000866</v>
          </cell>
          <cell r="B270">
            <v>3707.22</v>
          </cell>
          <cell r="C270">
            <v>14803.953229399</v>
          </cell>
        </row>
        <row r="271">
          <cell r="A271" t="str">
            <v>10000000867</v>
          </cell>
          <cell r="B271">
            <v>795.12</v>
          </cell>
          <cell r="C271">
            <v>625.011135857</v>
          </cell>
        </row>
        <row r="272">
          <cell r="A272" t="str">
            <v>10000000868</v>
          </cell>
          <cell r="B272">
            <v>2291.5300000000002</v>
          </cell>
          <cell r="C272">
            <v>4546.4922048999997</v>
          </cell>
        </row>
        <row r="273">
          <cell r="A273" t="str">
            <v>10000000869</v>
          </cell>
          <cell r="B273">
            <v>912.13</v>
          </cell>
          <cell r="C273">
            <v>40674.476614699</v>
          </cell>
        </row>
        <row r="274">
          <cell r="A274" t="str">
            <v>10000000870</v>
          </cell>
          <cell r="B274">
            <v>35.840000000000003</v>
          </cell>
          <cell r="C274">
            <v>314.78841870799994</v>
          </cell>
        </row>
        <row r="275">
          <cell r="A275" t="str">
            <v>10000000871</v>
          </cell>
          <cell r="B275">
            <v>136.78</v>
          </cell>
          <cell r="C275">
            <v>3029.7661469929999</v>
          </cell>
        </row>
        <row r="276">
          <cell r="A276" t="str">
            <v>10000000872</v>
          </cell>
          <cell r="B276">
            <v>12118.81</v>
          </cell>
          <cell r="C276">
            <v>757608.80846325203</v>
          </cell>
        </row>
        <row r="277">
          <cell r="A277" t="str">
            <v>10000000873</v>
          </cell>
          <cell r="B277">
            <v>5031.87</v>
          </cell>
          <cell r="C277">
            <v>105834.743875278</v>
          </cell>
        </row>
        <row r="278">
          <cell r="A278" t="str">
            <v>10000000874</v>
          </cell>
          <cell r="B278">
            <v>1392.45</v>
          </cell>
          <cell r="C278">
            <v>17141.692650334</v>
          </cell>
        </row>
        <row r="279">
          <cell r="A279" t="str">
            <v>10000000875</v>
          </cell>
          <cell r="B279">
            <v>2624.64</v>
          </cell>
          <cell r="C279">
            <v>81514.721603562997</v>
          </cell>
        </row>
        <row r="280">
          <cell r="A280" t="str">
            <v>10000000876</v>
          </cell>
          <cell r="B280">
            <v>18.690000000000001</v>
          </cell>
          <cell r="C280">
            <v>1982.28285078</v>
          </cell>
        </row>
        <row r="281">
          <cell r="A281" t="str">
            <v>10000000878</v>
          </cell>
          <cell r="B281">
            <v>71.349999999999994</v>
          </cell>
          <cell r="C281">
            <v>19084.320712695</v>
          </cell>
        </row>
        <row r="282">
          <cell r="A282" t="str">
            <v>10000000879</v>
          </cell>
          <cell r="B282">
            <v>176.23</v>
          </cell>
          <cell r="C282">
            <v>94893.262806236002</v>
          </cell>
        </row>
        <row r="283">
          <cell r="A283" t="str">
            <v>10000000880</v>
          </cell>
          <cell r="B283">
            <v>13919.09</v>
          </cell>
          <cell r="C283">
            <v>1587176.5812917601</v>
          </cell>
        </row>
        <row r="284">
          <cell r="A284" t="str">
            <v>10000000881</v>
          </cell>
          <cell r="B284">
            <v>1671.62</v>
          </cell>
          <cell r="C284">
            <v>7267.305122494</v>
          </cell>
        </row>
        <row r="285">
          <cell r="A285" t="str">
            <v>10000000882</v>
          </cell>
          <cell r="B285">
            <v>761.87</v>
          </cell>
          <cell r="C285">
            <v>17109.654788419</v>
          </cell>
        </row>
        <row r="286">
          <cell r="A286" t="str">
            <v>10000000883</v>
          </cell>
          <cell r="B286">
            <v>2375.59</v>
          </cell>
          <cell r="C286">
            <v>134555.991091314</v>
          </cell>
        </row>
        <row r="287">
          <cell r="A287" t="str">
            <v>10000000884</v>
          </cell>
          <cell r="B287">
            <v>9414.43</v>
          </cell>
          <cell r="C287">
            <v>1956688.8975501121</v>
          </cell>
        </row>
        <row r="288">
          <cell r="A288" t="str">
            <v>10000000885</v>
          </cell>
          <cell r="B288">
            <v>346.21</v>
          </cell>
          <cell r="C288">
            <v>1021.625835189</v>
          </cell>
        </row>
        <row r="289">
          <cell r="A289" t="str">
            <v>10000000886</v>
          </cell>
          <cell r="B289">
            <v>250.62</v>
          </cell>
          <cell r="C289">
            <v>10261.53674833</v>
          </cell>
        </row>
        <row r="290">
          <cell r="A290" t="str">
            <v>10000000887</v>
          </cell>
          <cell r="B290">
            <v>1337.61</v>
          </cell>
          <cell r="C290">
            <v>138099.20935411999</v>
          </cell>
        </row>
        <row r="291">
          <cell r="A291" t="str">
            <v>10000000888</v>
          </cell>
          <cell r="B291">
            <v>4484.6099999999997</v>
          </cell>
          <cell r="C291">
            <v>153785.96881959899</v>
          </cell>
        </row>
        <row r="292">
          <cell r="A292" t="str">
            <v>10000000889</v>
          </cell>
          <cell r="B292">
            <v>3152.56</v>
          </cell>
          <cell r="C292">
            <v>50310.623608018002</v>
          </cell>
        </row>
        <row r="293">
          <cell r="A293" t="str">
            <v>10000000890</v>
          </cell>
          <cell r="B293">
            <v>1000.94</v>
          </cell>
          <cell r="C293">
            <v>6756.5590200449997</v>
          </cell>
        </row>
        <row r="294">
          <cell r="A294" t="str">
            <v>10000000892</v>
          </cell>
          <cell r="B294">
            <v>3694.17</v>
          </cell>
          <cell r="C294">
            <v>1399953.9977728289</v>
          </cell>
        </row>
        <row r="295">
          <cell r="A295" t="str">
            <v>10000000894</v>
          </cell>
          <cell r="B295">
            <v>105.62</v>
          </cell>
          <cell r="C295">
            <v>7885.1447661470002</v>
          </cell>
        </row>
        <row r="296">
          <cell r="A296" t="str">
            <v>10000000895</v>
          </cell>
          <cell r="B296">
            <v>536.1</v>
          </cell>
          <cell r="C296">
            <v>100920.18930957701</v>
          </cell>
        </row>
        <row r="297">
          <cell r="A297" t="str">
            <v>10000000896</v>
          </cell>
          <cell r="B297">
            <v>1512.87</v>
          </cell>
          <cell r="C297">
            <v>25776.013363029</v>
          </cell>
        </row>
        <row r="298">
          <cell r="A298" t="str">
            <v>10000000897</v>
          </cell>
          <cell r="B298">
            <v>3065.77</v>
          </cell>
          <cell r="C298">
            <v>260291.85968819601</v>
          </cell>
        </row>
        <row r="299">
          <cell r="A299" t="str">
            <v>10000000898</v>
          </cell>
          <cell r="B299">
            <v>1068.29</v>
          </cell>
          <cell r="C299">
            <v>42301.146993317998</v>
          </cell>
        </row>
        <row r="300">
          <cell r="A300" t="str">
            <v>10000000899</v>
          </cell>
          <cell r="B300">
            <v>2226.13</v>
          </cell>
          <cell r="C300">
            <v>215539.643652561</v>
          </cell>
        </row>
        <row r="301">
          <cell r="A301" t="str">
            <v>10000000900</v>
          </cell>
          <cell r="B301">
            <v>2262.9</v>
          </cell>
          <cell r="C301">
            <v>602220.73496659205</v>
          </cell>
        </row>
        <row r="302">
          <cell r="A302" t="str">
            <v>10000000901</v>
          </cell>
          <cell r="B302">
            <v>58.83</v>
          </cell>
          <cell r="C302">
            <v>10531.280623608</v>
          </cell>
        </row>
        <row r="303">
          <cell r="A303" t="str">
            <v>10000000902</v>
          </cell>
          <cell r="B303">
            <v>415.07</v>
          </cell>
          <cell r="C303">
            <v>22833.496659242999</v>
          </cell>
        </row>
        <row r="304">
          <cell r="A304" t="str">
            <v>10000000903</v>
          </cell>
          <cell r="B304">
            <v>670.93</v>
          </cell>
          <cell r="C304">
            <v>90176.024498886021</v>
          </cell>
        </row>
        <row r="305">
          <cell r="A305" t="str">
            <v>10000000904</v>
          </cell>
          <cell r="B305">
            <v>1878.62</v>
          </cell>
          <cell r="C305">
            <v>234285.74610245001</v>
          </cell>
        </row>
        <row r="306">
          <cell r="A306" t="str">
            <v>10000000905</v>
          </cell>
          <cell r="B306">
            <v>6577.1</v>
          </cell>
          <cell r="C306">
            <v>291662.995545657</v>
          </cell>
        </row>
        <row r="307">
          <cell r="A307" t="str">
            <v>10000000906</v>
          </cell>
          <cell r="B307">
            <v>2145.56</v>
          </cell>
          <cell r="C307">
            <v>55271.124721603999</v>
          </cell>
        </row>
        <row r="308">
          <cell r="A308" t="str">
            <v>10000000907</v>
          </cell>
          <cell r="B308">
            <v>2261.81</v>
          </cell>
          <cell r="C308">
            <v>143255.567928731</v>
          </cell>
        </row>
        <row r="309">
          <cell r="A309" t="str">
            <v>10000000908</v>
          </cell>
          <cell r="B309">
            <v>984.34</v>
          </cell>
          <cell r="C309">
            <v>77677.505567928994</v>
          </cell>
        </row>
        <row r="310">
          <cell r="A310" t="str">
            <v>10000000909</v>
          </cell>
          <cell r="B310">
            <v>1170.46</v>
          </cell>
          <cell r="C310">
            <v>79921.347438753</v>
          </cell>
        </row>
        <row r="311">
          <cell r="A311" t="str">
            <v>10000000910</v>
          </cell>
          <cell r="B311">
            <v>3594.84</v>
          </cell>
          <cell r="C311">
            <v>146492.62806236101</v>
          </cell>
        </row>
        <row r="312">
          <cell r="A312" t="str">
            <v>10000000911</v>
          </cell>
          <cell r="B312">
            <v>2285.65</v>
          </cell>
          <cell r="C312">
            <v>125500.445434298</v>
          </cell>
        </row>
        <row r="313">
          <cell r="A313" t="str">
            <v>10000000912</v>
          </cell>
          <cell r="B313">
            <v>3980.48</v>
          </cell>
          <cell r="C313">
            <v>108346.15812917599</v>
          </cell>
        </row>
        <row r="314">
          <cell r="A314" t="str">
            <v>10000000913</v>
          </cell>
          <cell r="B314">
            <v>804.98</v>
          </cell>
          <cell r="C314">
            <v>35474.097995545999</v>
          </cell>
        </row>
        <row r="315">
          <cell r="A315" t="str">
            <v>10000000914</v>
          </cell>
          <cell r="B315">
            <v>3139.7</v>
          </cell>
          <cell r="C315">
            <v>55974.543429844001</v>
          </cell>
        </row>
        <row r="316">
          <cell r="A316" t="str">
            <v>10000000916</v>
          </cell>
          <cell r="B316">
            <v>14945.92</v>
          </cell>
          <cell r="C316">
            <v>520208.38530066801</v>
          </cell>
        </row>
        <row r="317">
          <cell r="A317" t="str">
            <v>10000000917</v>
          </cell>
          <cell r="B317">
            <v>1990.65</v>
          </cell>
          <cell r="C317">
            <v>170291.45879732701</v>
          </cell>
        </row>
        <row r="318">
          <cell r="A318" t="str">
            <v>10000000918</v>
          </cell>
          <cell r="B318">
            <v>3010.23</v>
          </cell>
          <cell r="C318">
            <v>348335.81291759497</v>
          </cell>
        </row>
        <row r="319">
          <cell r="A319" t="str">
            <v>10000000919</v>
          </cell>
          <cell r="B319">
            <v>15559</v>
          </cell>
          <cell r="C319">
            <v>7129089.8775055688</v>
          </cell>
        </row>
        <row r="320">
          <cell r="A320" t="str">
            <v>10000000920</v>
          </cell>
          <cell r="B320">
            <v>4621.95</v>
          </cell>
          <cell r="C320">
            <v>587320.64587973303</v>
          </cell>
        </row>
        <row r="321">
          <cell r="A321" t="str">
            <v>10000000921</v>
          </cell>
          <cell r="B321">
            <v>1306.9100000000001</v>
          </cell>
          <cell r="C321">
            <v>5821.4476614699997</v>
          </cell>
        </row>
        <row r="322">
          <cell r="A322" t="str">
            <v>10000000922</v>
          </cell>
          <cell r="B322">
            <v>13686.22</v>
          </cell>
          <cell r="C322">
            <v>219499.85523385304</v>
          </cell>
        </row>
        <row r="323">
          <cell r="A323" t="str">
            <v>10000000923</v>
          </cell>
          <cell r="B323">
            <v>8406.14</v>
          </cell>
          <cell r="C323">
            <v>519569.73273942102</v>
          </cell>
        </row>
        <row r="324">
          <cell r="A324" t="str">
            <v>10000000924</v>
          </cell>
          <cell r="B324">
            <v>6421.65</v>
          </cell>
          <cell r="C324">
            <v>1137260.3563474391</v>
          </cell>
        </row>
        <row r="325">
          <cell r="A325" t="str">
            <v>10000000925</v>
          </cell>
          <cell r="B325">
            <v>931.65</v>
          </cell>
          <cell r="C325">
            <v>84508.608017816994</v>
          </cell>
        </row>
        <row r="326">
          <cell r="A326" t="str">
            <v>10000000926</v>
          </cell>
          <cell r="B326">
            <v>6366.32</v>
          </cell>
          <cell r="C326">
            <v>146823.55233852999</v>
          </cell>
        </row>
        <row r="327">
          <cell r="A327" t="str">
            <v>10000000927</v>
          </cell>
          <cell r="B327">
            <v>7851.15</v>
          </cell>
          <cell r="C327">
            <v>684794.98886414303</v>
          </cell>
        </row>
        <row r="328">
          <cell r="A328" t="str">
            <v>10000000928</v>
          </cell>
          <cell r="B328">
            <v>9169.83</v>
          </cell>
          <cell r="C328">
            <v>2762432.4721603575</v>
          </cell>
        </row>
        <row r="329">
          <cell r="A329" t="str">
            <v>10000000929</v>
          </cell>
          <cell r="B329">
            <v>24760.97</v>
          </cell>
          <cell r="C329">
            <v>687898.15144766204</v>
          </cell>
        </row>
        <row r="330">
          <cell r="A330" t="str">
            <v>10000000930</v>
          </cell>
          <cell r="B330">
            <v>35467.32</v>
          </cell>
          <cell r="C330">
            <v>593528.15144766204</v>
          </cell>
        </row>
        <row r="331">
          <cell r="A331" t="str">
            <v>10000000931</v>
          </cell>
          <cell r="B331">
            <v>5180.72</v>
          </cell>
          <cell r="C331">
            <v>1989356.4587973279</v>
          </cell>
        </row>
        <row r="332">
          <cell r="A332" t="str">
            <v>10000000932</v>
          </cell>
          <cell r="B332">
            <v>1115.83</v>
          </cell>
          <cell r="C332">
            <v>159061.03563474401</v>
          </cell>
        </row>
        <row r="333">
          <cell r="A333" t="str">
            <v>10000000933</v>
          </cell>
          <cell r="B333">
            <v>358.5</v>
          </cell>
          <cell r="C333">
            <v>26023.530066814998</v>
          </cell>
        </row>
        <row r="334">
          <cell r="A334" t="str">
            <v>10000000934</v>
          </cell>
          <cell r="B334">
            <v>1931.67</v>
          </cell>
          <cell r="C334">
            <v>362269.12026726099</v>
          </cell>
        </row>
        <row r="335">
          <cell r="A335" t="str">
            <v>10000000935</v>
          </cell>
          <cell r="B335">
            <v>2616.6799999999998</v>
          </cell>
          <cell r="C335">
            <v>1497157.4387527839</v>
          </cell>
        </row>
        <row r="336">
          <cell r="A336" t="str">
            <v>10000000936</v>
          </cell>
          <cell r="B336">
            <v>188.89</v>
          </cell>
          <cell r="C336">
            <v>35064.844097996</v>
          </cell>
        </row>
        <row r="337">
          <cell r="A337" t="str">
            <v>10000000937</v>
          </cell>
          <cell r="B337">
            <v>184.94</v>
          </cell>
          <cell r="C337">
            <v>19971.547884186999</v>
          </cell>
        </row>
        <row r="338">
          <cell r="A338" t="str">
            <v>10000000938</v>
          </cell>
          <cell r="B338">
            <v>735.96</v>
          </cell>
          <cell r="C338">
            <v>205363.71937639199</v>
          </cell>
        </row>
        <row r="339">
          <cell r="A339" t="str">
            <v>10000000939</v>
          </cell>
          <cell r="B339">
            <v>13334.72</v>
          </cell>
          <cell r="C339">
            <v>1301212.639198218</v>
          </cell>
        </row>
        <row r="340">
          <cell r="A340" t="str">
            <v>10000000940</v>
          </cell>
          <cell r="B340">
            <v>8104.21</v>
          </cell>
          <cell r="C340">
            <v>322729.96659242798</v>
          </cell>
        </row>
        <row r="341">
          <cell r="A341" t="str">
            <v>10000000941</v>
          </cell>
          <cell r="B341">
            <v>2155.0100000000002</v>
          </cell>
          <cell r="C341">
            <v>37728.752783964002</v>
          </cell>
        </row>
        <row r="342">
          <cell r="A342" t="str">
            <v>10000000942</v>
          </cell>
          <cell r="B342">
            <v>5553.05</v>
          </cell>
          <cell r="C342">
            <v>263210.97995545698</v>
          </cell>
        </row>
        <row r="343">
          <cell r="A343" t="str">
            <v>10000000943</v>
          </cell>
          <cell r="B343">
            <v>11623.05</v>
          </cell>
          <cell r="C343">
            <v>2170188.4409799562</v>
          </cell>
        </row>
        <row r="344">
          <cell r="A344" t="str">
            <v>10000000944</v>
          </cell>
          <cell r="B344">
            <v>4826.47</v>
          </cell>
          <cell r="C344">
            <v>477540.87973273901</v>
          </cell>
        </row>
        <row r="345">
          <cell r="A345" t="str">
            <v>10000000945</v>
          </cell>
          <cell r="B345">
            <v>1479.29</v>
          </cell>
          <cell r="C345">
            <v>52667.527839643997</v>
          </cell>
        </row>
        <row r="346">
          <cell r="A346" t="str">
            <v>10000000946</v>
          </cell>
          <cell r="B346">
            <v>3721.19</v>
          </cell>
          <cell r="C346">
            <v>329072.33853006701</v>
          </cell>
        </row>
        <row r="347">
          <cell r="A347" t="str">
            <v>10000000948</v>
          </cell>
          <cell r="B347">
            <v>33144</v>
          </cell>
          <cell r="C347">
            <v>4000971.5033407579</v>
          </cell>
        </row>
        <row r="348">
          <cell r="A348" t="str">
            <v>10000000949</v>
          </cell>
          <cell r="B348">
            <v>3996</v>
          </cell>
          <cell r="C348">
            <v>1017696.2917594661</v>
          </cell>
        </row>
        <row r="349">
          <cell r="A349" t="str">
            <v>10000000950</v>
          </cell>
          <cell r="B349">
            <v>4987</v>
          </cell>
          <cell r="C349">
            <v>2331083.5746102449</v>
          </cell>
        </row>
        <row r="350">
          <cell r="A350" t="str">
            <v>10000000951</v>
          </cell>
          <cell r="B350">
            <v>4449.75</v>
          </cell>
          <cell r="C350">
            <v>2954991.1692650341</v>
          </cell>
        </row>
        <row r="351">
          <cell r="A351" t="str">
            <v>10000000952</v>
          </cell>
          <cell r="B351">
            <v>8116.8</v>
          </cell>
          <cell r="C351">
            <v>5976319.7661469942</v>
          </cell>
        </row>
        <row r="352">
          <cell r="A352" t="str">
            <v>10000000953</v>
          </cell>
          <cell r="B352">
            <v>6059.02</v>
          </cell>
          <cell r="C352">
            <v>470003.68596882006</v>
          </cell>
        </row>
        <row r="353">
          <cell r="A353" t="str">
            <v>10000000954</v>
          </cell>
          <cell r="B353">
            <v>27125.67</v>
          </cell>
          <cell r="C353">
            <v>386487.67260579101</v>
          </cell>
        </row>
        <row r="354">
          <cell r="A354" t="str">
            <v>10000000955</v>
          </cell>
          <cell r="B354">
            <v>12168.44</v>
          </cell>
          <cell r="C354">
            <v>474530.991091314</v>
          </cell>
        </row>
        <row r="355">
          <cell r="A355" t="str">
            <v>10000000956</v>
          </cell>
          <cell r="B355">
            <v>7739.13</v>
          </cell>
          <cell r="C355">
            <v>885315.523385301</v>
          </cell>
        </row>
        <row r="356">
          <cell r="A356" t="str">
            <v>10000000957</v>
          </cell>
          <cell r="B356">
            <v>4875.07</v>
          </cell>
          <cell r="C356">
            <v>105305.86859688201</v>
          </cell>
        </row>
        <row r="357">
          <cell r="A357" t="str">
            <v>10000000958</v>
          </cell>
          <cell r="B357">
            <v>7502.08</v>
          </cell>
          <cell r="C357">
            <v>429600.935412027</v>
          </cell>
        </row>
        <row r="358">
          <cell r="A358" t="str">
            <v>10000000959</v>
          </cell>
          <cell r="B358">
            <v>1679</v>
          </cell>
          <cell r="C358">
            <v>23726.625835188999</v>
          </cell>
        </row>
        <row r="359">
          <cell r="A359" t="str">
            <v>10000000960</v>
          </cell>
          <cell r="B359">
            <v>10170</v>
          </cell>
          <cell r="C359">
            <v>433187.63919821795</v>
          </cell>
        </row>
        <row r="360">
          <cell r="A360" t="str">
            <v>10000000961</v>
          </cell>
          <cell r="B360">
            <v>6120</v>
          </cell>
          <cell r="C360">
            <v>151091.759465479</v>
          </cell>
        </row>
        <row r="361">
          <cell r="A361" t="str">
            <v>10000000962</v>
          </cell>
          <cell r="B361">
            <v>17426</v>
          </cell>
          <cell r="C361">
            <v>5212857.8841870828</v>
          </cell>
        </row>
        <row r="362">
          <cell r="A362" t="str">
            <v>10000000963</v>
          </cell>
          <cell r="B362">
            <v>16682</v>
          </cell>
          <cell r="C362">
            <v>1240932.739420936</v>
          </cell>
        </row>
        <row r="363">
          <cell r="A363" t="str">
            <v>10000000964</v>
          </cell>
          <cell r="B363">
            <v>7137</v>
          </cell>
          <cell r="C363">
            <v>1064589.2538975501</v>
          </cell>
        </row>
        <row r="364">
          <cell r="A364" t="str">
            <v>10000000965</v>
          </cell>
          <cell r="B364">
            <v>6962</v>
          </cell>
          <cell r="C364">
            <v>1560247.7728285079</v>
          </cell>
        </row>
        <row r="365">
          <cell r="A365" t="str">
            <v>10000000966</v>
          </cell>
          <cell r="B365">
            <v>654</v>
          </cell>
          <cell r="C365">
            <v>3517.6169265029998</v>
          </cell>
        </row>
        <row r="366">
          <cell r="A366" t="str">
            <v>10000000967</v>
          </cell>
          <cell r="B366">
            <v>2756</v>
          </cell>
          <cell r="C366">
            <v>44623.875278395994</v>
          </cell>
        </row>
        <row r="367">
          <cell r="A367" t="str">
            <v>10000000968</v>
          </cell>
          <cell r="B367">
            <v>411</v>
          </cell>
          <cell r="C367">
            <v>3849.1202672609998</v>
          </cell>
        </row>
        <row r="368">
          <cell r="A368" t="str">
            <v>10000000969</v>
          </cell>
          <cell r="B368">
            <v>1442</v>
          </cell>
          <cell r="C368">
            <v>40706.792873051003</v>
          </cell>
        </row>
        <row r="369">
          <cell r="A369" t="str">
            <v>10000000970</v>
          </cell>
          <cell r="B369">
            <v>64090.46</v>
          </cell>
          <cell r="C369">
            <v>5832894.2984409807</v>
          </cell>
        </row>
        <row r="370">
          <cell r="A370" t="str">
            <v>10000000971</v>
          </cell>
          <cell r="B370">
            <v>32530.95</v>
          </cell>
          <cell r="C370">
            <v>617006.32516703801</v>
          </cell>
        </row>
        <row r="371">
          <cell r="A371" t="str">
            <v>10000000972</v>
          </cell>
          <cell r="B371">
            <v>7745.62</v>
          </cell>
          <cell r="C371">
            <v>156553.02895322899</v>
          </cell>
        </row>
        <row r="372">
          <cell r="A372" t="str">
            <v>10000000973</v>
          </cell>
          <cell r="B372">
            <v>26379.98</v>
          </cell>
          <cell r="C372">
            <v>1258888.4075723831</v>
          </cell>
        </row>
        <row r="373">
          <cell r="A373" t="str">
            <v>10000000974</v>
          </cell>
          <cell r="B373">
            <v>49571.89</v>
          </cell>
          <cell r="C373">
            <v>8160957.4721603571</v>
          </cell>
        </row>
        <row r="374">
          <cell r="A374" t="str">
            <v>10000000975</v>
          </cell>
          <cell r="B374">
            <v>10301.02</v>
          </cell>
          <cell r="C374">
            <v>252116.98218262801</v>
          </cell>
        </row>
        <row r="375">
          <cell r="A375" t="str">
            <v>10000000976</v>
          </cell>
          <cell r="B375">
            <v>2244.13</v>
          </cell>
          <cell r="C375">
            <v>82646.436525612007</v>
          </cell>
        </row>
        <row r="376">
          <cell r="A376" t="str">
            <v>10000000977</v>
          </cell>
          <cell r="B376">
            <v>13509.06</v>
          </cell>
          <cell r="C376">
            <v>1173298.5634743881</v>
          </cell>
        </row>
        <row r="377">
          <cell r="A377" t="str">
            <v>10000000978</v>
          </cell>
          <cell r="B377">
            <v>13033.83</v>
          </cell>
          <cell r="C377">
            <v>4000500.567928731</v>
          </cell>
        </row>
        <row r="378">
          <cell r="A378" t="str">
            <v>10000000979</v>
          </cell>
          <cell r="B378">
            <v>364.04</v>
          </cell>
          <cell r="C378">
            <v>20725.623608017999</v>
          </cell>
        </row>
        <row r="379">
          <cell r="A379" t="str">
            <v>10000000980</v>
          </cell>
          <cell r="B379">
            <v>613.63</v>
          </cell>
          <cell r="C379">
            <v>42075.478841871001</v>
          </cell>
        </row>
        <row r="380">
          <cell r="A380" t="str">
            <v>10000000981</v>
          </cell>
          <cell r="B380">
            <v>2474.16</v>
          </cell>
          <cell r="C380">
            <v>399816.514476615</v>
          </cell>
        </row>
        <row r="381">
          <cell r="A381" t="str">
            <v>10000000982</v>
          </cell>
          <cell r="B381">
            <v>23403.01</v>
          </cell>
          <cell r="C381">
            <v>1256298.4187082411</v>
          </cell>
        </row>
        <row r="382">
          <cell r="A382" t="str">
            <v>10000000983</v>
          </cell>
          <cell r="B382">
            <v>9404.6</v>
          </cell>
          <cell r="C382">
            <v>123101.53674833001</v>
          </cell>
        </row>
        <row r="383">
          <cell r="A383" t="str">
            <v>10000000984</v>
          </cell>
          <cell r="B383">
            <v>5449.96</v>
          </cell>
          <cell r="C383">
            <v>66179.554565701997</v>
          </cell>
        </row>
        <row r="384">
          <cell r="A384" t="str">
            <v>10000000985</v>
          </cell>
          <cell r="B384">
            <v>12534.49</v>
          </cell>
          <cell r="C384">
            <v>352598.83073496702</v>
          </cell>
        </row>
        <row r="385">
          <cell r="A385" t="str">
            <v>10000000986</v>
          </cell>
          <cell r="B385">
            <v>624.44000000000005</v>
          </cell>
          <cell r="C385">
            <v>277944.309576837</v>
          </cell>
        </row>
        <row r="386">
          <cell r="A386" t="str">
            <v>10000000987</v>
          </cell>
          <cell r="B386">
            <v>2.13</v>
          </cell>
          <cell r="C386">
            <v>228.16258351900001</v>
          </cell>
        </row>
        <row r="387">
          <cell r="A387" t="str">
            <v>10000000988</v>
          </cell>
          <cell r="B387">
            <v>186.62</v>
          </cell>
          <cell r="C387">
            <v>18530.178173718999</v>
          </cell>
        </row>
        <row r="388">
          <cell r="A388" t="str">
            <v>10000000989</v>
          </cell>
          <cell r="B388">
            <v>383.45</v>
          </cell>
          <cell r="C388">
            <v>89821.781737194004</v>
          </cell>
        </row>
        <row r="389">
          <cell r="A389" t="str">
            <v>10000000990</v>
          </cell>
          <cell r="B389">
            <v>372.08</v>
          </cell>
          <cell r="C389">
            <v>215296.33630289501</v>
          </cell>
        </row>
        <row r="390">
          <cell r="A390" t="str">
            <v>10000000991</v>
          </cell>
          <cell r="B390">
            <v>0.81</v>
          </cell>
          <cell r="C390">
            <v>0</v>
          </cell>
        </row>
        <row r="391">
          <cell r="A391" t="str">
            <v>10000000992</v>
          </cell>
          <cell r="B391">
            <v>120.61</v>
          </cell>
          <cell r="C391">
            <v>15555.790645880001</v>
          </cell>
        </row>
        <row r="392">
          <cell r="A392" t="str">
            <v>10000000993</v>
          </cell>
          <cell r="B392">
            <v>171.94</v>
          </cell>
          <cell r="C392">
            <v>52344.042316257997</v>
          </cell>
        </row>
        <row r="393">
          <cell r="A393" t="str">
            <v>10000000994</v>
          </cell>
          <cell r="B393">
            <v>79886.69</v>
          </cell>
          <cell r="C393">
            <v>39113099.23162584</v>
          </cell>
        </row>
        <row r="394">
          <cell r="A394" t="str">
            <v>10000000995</v>
          </cell>
          <cell r="B394">
            <v>10062.23</v>
          </cell>
          <cell r="C394">
            <v>1930064.0757238313</v>
          </cell>
        </row>
        <row r="395">
          <cell r="A395" t="str">
            <v>10000000996</v>
          </cell>
          <cell r="B395">
            <v>0</v>
          </cell>
          <cell r="C395">
            <v>0</v>
          </cell>
        </row>
        <row r="396">
          <cell r="A396" t="str">
            <v>10000000997</v>
          </cell>
          <cell r="B396">
            <v>0</v>
          </cell>
          <cell r="C396">
            <v>0</v>
          </cell>
        </row>
        <row r="397">
          <cell r="A397" t="str">
            <v>10000000998</v>
          </cell>
          <cell r="B397">
            <v>0</v>
          </cell>
          <cell r="C397">
            <v>0</v>
          </cell>
        </row>
        <row r="398">
          <cell r="A398" t="str">
            <v>10000000999</v>
          </cell>
          <cell r="B398">
            <v>0</v>
          </cell>
          <cell r="C398">
            <v>0</v>
          </cell>
        </row>
        <row r="399">
          <cell r="A399" t="str">
            <v>10000001000</v>
          </cell>
          <cell r="B399">
            <v>0</v>
          </cell>
          <cell r="C399">
            <v>0</v>
          </cell>
        </row>
        <row r="400">
          <cell r="A400" t="str">
            <v>10000001001</v>
          </cell>
          <cell r="B400">
            <v>0</v>
          </cell>
          <cell r="C400">
            <v>0</v>
          </cell>
        </row>
        <row r="401">
          <cell r="A401" t="str">
            <v>10000001002</v>
          </cell>
          <cell r="B401">
            <v>0</v>
          </cell>
          <cell r="C401">
            <v>0</v>
          </cell>
        </row>
        <row r="402">
          <cell r="A402" t="str">
            <v>10000001003</v>
          </cell>
          <cell r="B402">
            <v>0</v>
          </cell>
          <cell r="C402">
            <v>0</v>
          </cell>
        </row>
        <row r="403">
          <cell r="A403" t="str">
            <v>10000001004</v>
          </cell>
          <cell r="B403">
            <v>0</v>
          </cell>
          <cell r="C403">
            <v>0</v>
          </cell>
        </row>
        <row r="404">
          <cell r="A404" t="str">
            <v>10000001005</v>
          </cell>
          <cell r="B404">
            <v>0</v>
          </cell>
          <cell r="C404">
            <v>0</v>
          </cell>
        </row>
        <row r="405">
          <cell r="A405" t="str">
            <v>10000001006</v>
          </cell>
          <cell r="B405">
            <v>0</v>
          </cell>
          <cell r="C405">
            <v>0</v>
          </cell>
        </row>
        <row r="406">
          <cell r="A406" t="str">
            <v>10000001007</v>
          </cell>
          <cell r="B406">
            <v>0</v>
          </cell>
          <cell r="C406">
            <v>0</v>
          </cell>
        </row>
        <row r="407">
          <cell r="A407" t="str">
            <v>10000001009</v>
          </cell>
          <cell r="B407">
            <v>1559.64</v>
          </cell>
          <cell r="C407">
            <v>55006.804008908992</v>
          </cell>
        </row>
        <row r="408">
          <cell r="A408" t="str">
            <v>10000001063</v>
          </cell>
          <cell r="B408">
            <v>9906.5499999999993</v>
          </cell>
          <cell r="C408">
            <v>698432.09354120295</v>
          </cell>
        </row>
        <row r="409">
          <cell r="A409" t="str">
            <v>10000001064</v>
          </cell>
          <cell r="B409">
            <v>2870.2</v>
          </cell>
          <cell r="C409">
            <v>60734.331848551999</v>
          </cell>
        </row>
        <row r="410">
          <cell r="A410" t="str">
            <v>10000001065</v>
          </cell>
          <cell r="B410">
            <v>33125.89</v>
          </cell>
          <cell r="C410">
            <v>2382452.728285078</v>
          </cell>
        </row>
        <row r="411">
          <cell r="A411" t="str">
            <v>10000001066</v>
          </cell>
          <cell r="B411">
            <v>7661.84</v>
          </cell>
          <cell r="C411">
            <v>165324.476614699</v>
          </cell>
        </row>
        <row r="412">
          <cell r="A412" t="str">
            <v>10000001067</v>
          </cell>
          <cell r="B412">
            <v>44386.16</v>
          </cell>
          <cell r="C412">
            <v>3304285.1781737199</v>
          </cell>
        </row>
        <row r="413">
          <cell r="A413" t="str">
            <v>10000001068</v>
          </cell>
          <cell r="B413">
            <v>14983.33</v>
          </cell>
          <cell r="C413">
            <v>334450.46770601301</v>
          </cell>
        </row>
        <row r="414">
          <cell r="A414" t="str">
            <v>10000001094</v>
          </cell>
          <cell r="B414">
            <v>3400</v>
          </cell>
          <cell r="C414">
            <v>56096.592427616997</v>
          </cell>
        </row>
        <row r="415">
          <cell r="A415" t="str">
            <v>10000001095</v>
          </cell>
          <cell r="B415">
            <v>1620</v>
          </cell>
          <cell r="C415">
            <v>7330.8017817370001</v>
          </cell>
        </row>
        <row r="416">
          <cell r="A416" t="str">
            <v>10000001096</v>
          </cell>
          <cell r="B416">
            <v>150</v>
          </cell>
          <cell r="C416">
            <v>24101.224944320998</v>
          </cell>
        </row>
        <row r="417">
          <cell r="A417" t="str">
            <v>10000001097</v>
          </cell>
          <cell r="B417">
            <v>0</v>
          </cell>
          <cell r="C417">
            <v>0</v>
          </cell>
        </row>
        <row r="418">
          <cell r="A418" t="str">
            <v>10000001098</v>
          </cell>
          <cell r="B418">
            <v>0</v>
          </cell>
          <cell r="C418">
            <v>0</v>
          </cell>
        </row>
        <row r="419">
          <cell r="A419" t="str">
            <v>10000001099</v>
          </cell>
          <cell r="B419">
            <v>0</v>
          </cell>
          <cell r="C419">
            <v>0</v>
          </cell>
        </row>
        <row r="420">
          <cell r="A420" t="str">
            <v>10000001100</v>
          </cell>
          <cell r="B420">
            <v>0</v>
          </cell>
          <cell r="C420">
            <v>0</v>
          </cell>
        </row>
        <row r="421">
          <cell r="A421" t="str">
            <v>10000001101</v>
          </cell>
          <cell r="B421">
            <v>0</v>
          </cell>
          <cell r="C421">
            <v>0</v>
          </cell>
        </row>
        <row r="422">
          <cell r="A422" t="str">
            <v>10000001102</v>
          </cell>
          <cell r="B422">
            <v>0</v>
          </cell>
          <cell r="C422">
            <v>0</v>
          </cell>
        </row>
        <row r="423">
          <cell r="A423" t="str">
            <v>10000001103</v>
          </cell>
          <cell r="B423">
            <v>0</v>
          </cell>
          <cell r="C423">
            <v>0</v>
          </cell>
        </row>
        <row r="424">
          <cell r="A424" t="str">
            <v>10000001104</v>
          </cell>
          <cell r="B424">
            <v>0</v>
          </cell>
          <cell r="C424">
            <v>0</v>
          </cell>
        </row>
        <row r="425">
          <cell r="A425" t="str">
            <v>10000001105</v>
          </cell>
          <cell r="B425">
            <v>0</v>
          </cell>
          <cell r="C425">
            <v>0</v>
          </cell>
        </row>
        <row r="426">
          <cell r="A426" t="str">
            <v>10000001106</v>
          </cell>
          <cell r="B426">
            <v>0</v>
          </cell>
          <cell r="C426">
            <v>0</v>
          </cell>
        </row>
        <row r="427">
          <cell r="A427" t="str">
            <v>10000001107</v>
          </cell>
          <cell r="B427">
            <v>0</v>
          </cell>
          <cell r="C427">
            <v>0</v>
          </cell>
        </row>
        <row r="428">
          <cell r="A428" t="str">
            <v>10000001112</v>
          </cell>
          <cell r="B428">
            <v>0</v>
          </cell>
          <cell r="C428">
            <v>0</v>
          </cell>
        </row>
        <row r="429">
          <cell r="A429" t="str">
            <v>10000001113</v>
          </cell>
          <cell r="B429">
            <v>0</v>
          </cell>
          <cell r="C429">
            <v>0</v>
          </cell>
        </row>
        <row r="430">
          <cell r="A430" t="str">
            <v>10000001114</v>
          </cell>
          <cell r="B430">
            <v>0</v>
          </cell>
          <cell r="C430">
            <v>0</v>
          </cell>
        </row>
        <row r="431">
          <cell r="A431" t="str">
            <v>10000001115</v>
          </cell>
          <cell r="B431">
            <v>0</v>
          </cell>
          <cell r="C431">
            <v>0</v>
          </cell>
        </row>
        <row r="432">
          <cell r="A432" t="str">
            <v>10000001116</v>
          </cell>
          <cell r="B432">
            <v>0</v>
          </cell>
          <cell r="C432">
            <v>0</v>
          </cell>
        </row>
        <row r="433">
          <cell r="A433" t="str">
            <v>10000001117</v>
          </cell>
          <cell r="B433">
            <v>0</v>
          </cell>
          <cell r="C433">
            <v>0</v>
          </cell>
        </row>
        <row r="434">
          <cell r="A434" t="str">
            <v>10000001120</v>
          </cell>
          <cell r="B434">
            <v>3662.02</v>
          </cell>
          <cell r="C434">
            <v>3583043.9309576838</v>
          </cell>
        </row>
        <row r="435">
          <cell r="A435" t="str">
            <v>10000001125</v>
          </cell>
          <cell r="B435">
            <v>846.36</v>
          </cell>
          <cell r="C435">
            <v>115456.26948775099</v>
          </cell>
        </row>
        <row r="436">
          <cell r="A436" t="str">
            <v>10000001172</v>
          </cell>
          <cell r="B436">
            <v>480</v>
          </cell>
          <cell r="C436">
            <v>16950.271358282</v>
          </cell>
        </row>
        <row r="437">
          <cell r="A437" t="str">
            <v>10000001173</v>
          </cell>
          <cell r="B437">
            <v>32200</v>
          </cell>
          <cell r="C437">
            <v>1617535.0976591599</v>
          </cell>
        </row>
        <row r="438">
          <cell r="A438" t="str">
            <v>10000001174</v>
          </cell>
          <cell r="B438">
            <v>350</v>
          </cell>
          <cell r="C438">
            <v>11416.436558818999</v>
          </cell>
        </row>
        <row r="439">
          <cell r="A439" t="str">
            <v>10000001177</v>
          </cell>
          <cell r="B439">
            <v>7137.79</v>
          </cell>
          <cell r="C439">
            <v>337126.46339645103</v>
          </cell>
        </row>
        <row r="440">
          <cell r="A440" t="str">
            <v>10000001178</v>
          </cell>
          <cell r="B440">
            <v>7193.6</v>
          </cell>
          <cell r="C440">
            <v>1013048.8683465021</v>
          </cell>
        </row>
        <row r="441">
          <cell r="A441" t="str">
            <v>10000001179</v>
          </cell>
          <cell r="B441">
            <v>10700</v>
          </cell>
          <cell r="C441">
            <v>505505.81332935701</v>
          </cell>
        </row>
        <row r="442">
          <cell r="A442" t="str">
            <v>10000001183</v>
          </cell>
          <cell r="B442">
            <v>1500</v>
          </cell>
          <cell r="C442">
            <v>50097.137319219</v>
          </cell>
        </row>
        <row r="443">
          <cell r="A443" t="str">
            <v>10000001185</v>
          </cell>
          <cell r="B443">
            <v>3070.4</v>
          </cell>
          <cell r="C443">
            <v>126625.29595944499</v>
          </cell>
        </row>
        <row r="444">
          <cell r="A444" t="str">
            <v>10000001186</v>
          </cell>
          <cell r="B444">
            <v>2025.36</v>
          </cell>
          <cell r="C444">
            <v>104558.063217534</v>
          </cell>
        </row>
        <row r="445">
          <cell r="A445" t="str">
            <v>10000001187</v>
          </cell>
          <cell r="B445">
            <v>1042.8599999999999</v>
          </cell>
          <cell r="C445">
            <v>62881.950201282001</v>
          </cell>
        </row>
        <row r="446">
          <cell r="A446" t="str">
            <v>10000001188</v>
          </cell>
          <cell r="B446">
            <v>2447.8200000000002</v>
          </cell>
          <cell r="C446">
            <v>55506.827195466998</v>
          </cell>
        </row>
        <row r="447">
          <cell r="A447" t="str">
            <v>10000001189</v>
          </cell>
          <cell r="B447">
            <v>3337.92</v>
          </cell>
          <cell r="C447">
            <v>35072.79856866</v>
          </cell>
        </row>
        <row r="448">
          <cell r="A448" t="str">
            <v>10000001190</v>
          </cell>
          <cell r="B448">
            <v>5722.51</v>
          </cell>
          <cell r="C448">
            <v>112530.764872521</v>
          </cell>
        </row>
        <row r="449">
          <cell r="A449" t="str">
            <v>10000001191</v>
          </cell>
          <cell r="B449">
            <v>4832.83</v>
          </cell>
          <cell r="C449">
            <v>140959.69733114599</v>
          </cell>
        </row>
        <row r="450">
          <cell r="A450" t="str">
            <v>10000001192</v>
          </cell>
          <cell r="B450">
            <v>238.8</v>
          </cell>
          <cell r="C450">
            <v>22490.648576113999</v>
          </cell>
        </row>
        <row r="451">
          <cell r="A451" t="str">
            <v>10000001193</v>
          </cell>
          <cell r="B451">
            <v>1857.22</v>
          </cell>
          <cell r="C451">
            <v>29444.730878187002</v>
          </cell>
        </row>
        <row r="452">
          <cell r="A452" t="str">
            <v>10000001194</v>
          </cell>
          <cell r="B452">
            <v>3345.22</v>
          </cell>
          <cell r="C452">
            <v>148138.09601908401</v>
          </cell>
        </row>
        <row r="453">
          <cell r="A453" t="str">
            <v>10000001195</v>
          </cell>
          <cell r="B453">
            <v>499.44</v>
          </cell>
          <cell r="C453">
            <v>10037.724765171</v>
          </cell>
        </row>
        <row r="454">
          <cell r="A454" t="str">
            <v>10000001196</v>
          </cell>
          <cell r="B454">
            <v>830.83</v>
          </cell>
          <cell r="C454">
            <v>29041.954674220997</v>
          </cell>
        </row>
        <row r="455">
          <cell r="A455" t="str">
            <v>10000001197</v>
          </cell>
          <cell r="B455">
            <v>1968.67</v>
          </cell>
          <cell r="C455">
            <v>111705.118532876</v>
          </cell>
        </row>
        <row r="456">
          <cell r="A456" t="str">
            <v>10000001198</v>
          </cell>
          <cell r="B456">
            <v>1150.08</v>
          </cell>
          <cell r="C456">
            <v>38677.906664679002</v>
          </cell>
        </row>
        <row r="457">
          <cell r="A457" t="str">
            <v>10000001199</v>
          </cell>
          <cell r="B457">
            <v>5105.62</v>
          </cell>
          <cell r="C457">
            <v>440307.01953183202</v>
          </cell>
        </row>
        <row r="458">
          <cell r="A458" t="str">
            <v>10000001200</v>
          </cell>
          <cell r="B458">
            <v>500.93</v>
          </cell>
          <cell r="C458">
            <v>17984.350678396</v>
          </cell>
        </row>
        <row r="459">
          <cell r="A459" t="str">
            <v>10000001202</v>
          </cell>
          <cell r="B459">
            <v>630.19000000000005</v>
          </cell>
          <cell r="C459">
            <v>64249.278365885999</v>
          </cell>
        </row>
        <row r="460">
          <cell r="A460" t="str">
            <v>10000001203</v>
          </cell>
          <cell r="B460">
            <v>16437.39</v>
          </cell>
          <cell r="C460">
            <v>109770.74996272501</v>
          </cell>
        </row>
        <row r="461">
          <cell r="A461" t="str">
            <v>10000001204</v>
          </cell>
          <cell r="B461">
            <v>232.03</v>
          </cell>
          <cell r="C461">
            <v>12595.172208141001</v>
          </cell>
        </row>
        <row r="462">
          <cell r="A462" t="str">
            <v>10000001205</v>
          </cell>
          <cell r="B462">
            <v>957.26</v>
          </cell>
          <cell r="C462">
            <v>120881.88758014</v>
          </cell>
        </row>
        <row r="463">
          <cell r="A463" t="str">
            <v>10000001206</v>
          </cell>
          <cell r="B463">
            <v>2.74</v>
          </cell>
          <cell r="C463">
            <v>185.59713731900001</v>
          </cell>
        </row>
        <row r="464">
          <cell r="A464" t="str">
            <v>10000001208</v>
          </cell>
          <cell r="B464">
            <v>409.63</v>
          </cell>
          <cell r="C464">
            <v>75853.472491427005</v>
          </cell>
        </row>
        <row r="465">
          <cell r="A465" t="str">
            <v>10000001209</v>
          </cell>
          <cell r="B465">
            <v>648.59</v>
          </cell>
          <cell r="C465">
            <v>8576.2591322499993</v>
          </cell>
        </row>
        <row r="466">
          <cell r="A466" t="str">
            <v>10000001210</v>
          </cell>
          <cell r="B466">
            <v>3865.5</v>
          </cell>
          <cell r="C466">
            <v>98056.842105263</v>
          </cell>
        </row>
        <row r="467">
          <cell r="A467" t="str">
            <v>10000001211</v>
          </cell>
          <cell r="B467">
            <v>298.57</v>
          </cell>
          <cell r="C467">
            <v>4515.9460265389998</v>
          </cell>
        </row>
        <row r="468">
          <cell r="A468" t="str">
            <v>10000001212</v>
          </cell>
          <cell r="B468">
            <v>934.89</v>
          </cell>
          <cell r="C468">
            <v>49330.702251379</v>
          </cell>
        </row>
        <row r="469">
          <cell r="A469" t="str">
            <v>10000001213</v>
          </cell>
          <cell r="B469">
            <v>6688.83</v>
          </cell>
          <cell r="C469">
            <v>34794.058446399002</v>
          </cell>
        </row>
        <row r="470">
          <cell r="A470" t="str">
            <v>10000001214</v>
          </cell>
          <cell r="B470">
            <v>8517.67</v>
          </cell>
          <cell r="C470">
            <v>117953.451617713</v>
          </cell>
        </row>
        <row r="471">
          <cell r="A471" t="str">
            <v>10000001215</v>
          </cell>
          <cell r="B471">
            <v>931.19</v>
          </cell>
          <cell r="C471">
            <v>56381.681824959</v>
          </cell>
        </row>
        <row r="472">
          <cell r="A472" t="str">
            <v>10000001216</v>
          </cell>
          <cell r="B472">
            <v>414.15</v>
          </cell>
          <cell r="C472">
            <v>41574.036081705999</v>
          </cell>
        </row>
        <row r="473">
          <cell r="A473" t="str">
            <v>10000001217</v>
          </cell>
          <cell r="B473">
            <v>18311.54</v>
          </cell>
          <cell r="C473">
            <v>126476.022066498</v>
          </cell>
        </row>
        <row r="474">
          <cell r="A474" t="str">
            <v>10000001218</v>
          </cell>
          <cell r="B474">
            <v>5154.7</v>
          </cell>
          <cell r="C474">
            <v>73920.011927836007</v>
          </cell>
        </row>
        <row r="475">
          <cell r="A475" t="str">
            <v>10000001219</v>
          </cell>
          <cell r="B475">
            <v>1351</v>
          </cell>
          <cell r="C475">
            <v>14926.062322946</v>
          </cell>
        </row>
        <row r="476">
          <cell r="A476" t="str">
            <v>10000001220</v>
          </cell>
          <cell r="B476">
            <v>5120</v>
          </cell>
          <cell r="C476">
            <v>66082.580885642004</v>
          </cell>
        </row>
        <row r="477">
          <cell r="A477" t="str">
            <v>10000001221</v>
          </cell>
          <cell r="B477">
            <v>2532.5500000000002</v>
          </cell>
          <cell r="C477">
            <v>62143.380050692998</v>
          </cell>
        </row>
        <row r="478">
          <cell r="A478" t="str">
            <v>10000001222</v>
          </cell>
          <cell r="B478">
            <v>8111.05</v>
          </cell>
          <cell r="C478">
            <v>41694.226927090996</v>
          </cell>
        </row>
        <row r="479">
          <cell r="A479" t="str">
            <v>10000001225</v>
          </cell>
          <cell r="B479">
            <v>0</v>
          </cell>
          <cell r="C479">
            <v>0</v>
          </cell>
        </row>
        <row r="480">
          <cell r="A480" t="str">
            <v>10000001226</v>
          </cell>
          <cell r="B480">
            <v>0</v>
          </cell>
          <cell r="C480">
            <v>0</v>
          </cell>
        </row>
        <row r="481">
          <cell r="A481" t="str">
            <v>10000001227</v>
          </cell>
          <cell r="B481">
            <v>0</v>
          </cell>
          <cell r="C481">
            <v>0</v>
          </cell>
        </row>
        <row r="482">
          <cell r="A482" t="str">
            <v>10000001228</v>
          </cell>
          <cell r="B482">
            <v>0</v>
          </cell>
          <cell r="C482">
            <v>0</v>
          </cell>
        </row>
        <row r="483">
          <cell r="A483" t="str">
            <v>10000001229</v>
          </cell>
          <cell r="B483">
            <v>0</v>
          </cell>
          <cell r="C483">
            <v>0</v>
          </cell>
        </row>
        <row r="484">
          <cell r="A484" t="str">
            <v>10000001230</v>
          </cell>
          <cell r="B484">
            <v>244.34</v>
          </cell>
          <cell r="C484">
            <v>18954.146414194001</v>
          </cell>
        </row>
        <row r="485">
          <cell r="A485" t="str">
            <v>10000001231</v>
          </cell>
          <cell r="B485">
            <v>380.1</v>
          </cell>
          <cell r="C485">
            <v>74348.383778142001</v>
          </cell>
        </row>
        <row r="486">
          <cell r="A486" t="str">
            <v>10000001233</v>
          </cell>
          <cell r="B486">
            <v>2396.63</v>
          </cell>
          <cell r="C486">
            <v>58012.737438497003</v>
          </cell>
        </row>
        <row r="487">
          <cell r="A487" t="str">
            <v>10000001234</v>
          </cell>
          <cell r="B487">
            <v>664.94</v>
          </cell>
          <cell r="C487">
            <v>55190.031310571001</v>
          </cell>
        </row>
        <row r="488">
          <cell r="A488" t="str">
            <v>10000001235</v>
          </cell>
          <cell r="B488">
            <v>179.16</v>
          </cell>
          <cell r="C488">
            <v>5311.5789473679997</v>
          </cell>
        </row>
        <row r="489">
          <cell r="A489" t="str">
            <v>10000001236</v>
          </cell>
          <cell r="B489">
            <v>265.85000000000002</v>
          </cell>
          <cell r="C489">
            <v>12107.587595049999</v>
          </cell>
        </row>
        <row r="490">
          <cell r="A490" t="str">
            <v>10000001237</v>
          </cell>
          <cell r="B490">
            <v>505.9</v>
          </cell>
          <cell r="C490">
            <v>80511.953183240999</v>
          </cell>
        </row>
        <row r="491">
          <cell r="A491" t="str">
            <v>10000001238</v>
          </cell>
          <cell r="B491">
            <v>230.7</v>
          </cell>
          <cell r="C491">
            <v>15760.818547786001</v>
          </cell>
        </row>
        <row r="492">
          <cell r="A492" t="str">
            <v>10000001240</v>
          </cell>
          <cell r="B492">
            <v>127.56</v>
          </cell>
          <cell r="C492">
            <v>38611.203220515999</v>
          </cell>
        </row>
        <row r="493">
          <cell r="A493" t="str">
            <v>10000001241</v>
          </cell>
          <cell r="B493">
            <v>436.92</v>
          </cell>
          <cell r="C493">
            <v>5820.3384523630002</v>
          </cell>
        </row>
        <row r="494">
          <cell r="A494" t="str">
            <v>10000001242</v>
          </cell>
          <cell r="B494">
            <v>497.79</v>
          </cell>
          <cell r="C494">
            <v>23228.292828387999</v>
          </cell>
        </row>
        <row r="495">
          <cell r="A495" t="str">
            <v>10000001243</v>
          </cell>
          <cell r="B495">
            <v>1241.48</v>
          </cell>
          <cell r="C495">
            <v>6910.0044729390011</v>
          </cell>
        </row>
        <row r="496">
          <cell r="A496" t="str">
            <v>10000001244</v>
          </cell>
          <cell r="B496">
            <v>466.58</v>
          </cell>
          <cell r="C496">
            <v>12993.421798121</v>
          </cell>
        </row>
        <row r="497">
          <cell r="A497" t="str">
            <v>10000001245</v>
          </cell>
          <cell r="B497">
            <v>2214</v>
          </cell>
          <cell r="C497">
            <v>34835.615029073997</v>
          </cell>
        </row>
        <row r="498">
          <cell r="A498" t="str">
            <v>10000001246</v>
          </cell>
          <cell r="B498">
            <v>950.38</v>
          </cell>
          <cell r="C498">
            <v>9066.1458178020002</v>
          </cell>
        </row>
        <row r="499">
          <cell r="A499" t="str">
            <v>10000001247</v>
          </cell>
          <cell r="B499">
            <v>728.16</v>
          </cell>
          <cell r="C499">
            <v>38781.595348144001</v>
          </cell>
        </row>
        <row r="500">
          <cell r="A500" t="str">
            <v>10000001248</v>
          </cell>
          <cell r="B500">
            <v>3534.2</v>
          </cell>
          <cell r="C500">
            <v>95960.644103176004</v>
          </cell>
        </row>
        <row r="501">
          <cell r="A501" t="str">
            <v>10000001250</v>
          </cell>
          <cell r="B501">
            <v>257.55</v>
          </cell>
          <cell r="C501">
            <v>11834.935142389</v>
          </cell>
        </row>
        <row r="502">
          <cell r="A502" t="str">
            <v>10000001252</v>
          </cell>
          <cell r="B502">
            <v>383.35</v>
          </cell>
          <cell r="C502">
            <v>26292.082898463999</v>
          </cell>
        </row>
        <row r="503">
          <cell r="A503" t="str">
            <v>10000001254</v>
          </cell>
          <cell r="B503">
            <v>246.5</v>
          </cell>
          <cell r="C503">
            <v>21978.082600268001</v>
          </cell>
        </row>
        <row r="504">
          <cell r="A504" t="str">
            <v>10000001255</v>
          </cell>
          <cell r="B504">
            <v>745.43</v>
          </cell>
          <cell r="C504">
            <v>1904.528104965</v>
          </cell>
        </row>
        <row r="505">
          <cell r="A505" t="str">
            <v>10000001256</v>
          </cell>
          <cell r="B505">
            <v>894.51</v>
          </cell>
          <cell r="C505">
            <v>11100.463694647</v>
          </cell>
        </row>
        <row r="506">
          <cell r="A506" t="str">
            <v>10000001258</v>
          </cell>
          <cell r="B506">
            <v>409.99</v>
          </cell>
          <cell r="C506">
            <v>6821.8905620989999</v>
          </cell>
        </row>
        <row r="507">
          <cell r="A507" t="str">
            <v>10000001260</v>
          </cell>
          <cell r="B507">
            <v>0</v>
          </cell>
          <cell r="C507">
            <v>0</v>
          </cell>
        </row>
        <row r="508">
          <cell r="A508" t="str">
            <v>10000001262</v>
          </cell>
          <cell r="B508">
            <v>0</v>
          </cell>
          <cell r="C508">
            <v>0</v>
          </cell>
        </row>
        <row r="509">
          <cell r="A509" t="str">
            <v>10000001282</v>
          </cell>
          <cell r="B509">
            <v>230420</v>
          </cell>
          <cell r="C509">
            <v>10747914.65478842</v>
          </cell>
        </row>
        <row r="510">
          <cell r="A510" t="str">
            <v>10000001283</v>
          </cell>
          <cell r="B510">
            <v>13269</v>
          </cell>
          <cell r="C510">
            <v>283228.21826280601</v>
          </cell>
        </row>
        <row r="511">
          <cell r="A511" t="str">
            <v>10000001284</v>
          </cell>
          <cell r="B511">
            <v>173192</v>
          </cell>
          <cell r="C511">
            <v>5150935.3118040087</v>
          </cell>
        </row>
        <row r="512">
          <cell r="A512" t="str">
            <v>10000001285</v>
          </cell>
          <cell r="B512">
            <v>199753</v>
          </cell>
          <cell r="C512">
            <v>5957250.5902004456</v>
          </cell>
        </row>
        <row r="513">
          <cell r="A513" t="str">
            <v>10000001286</v>
          </cell>
          <cell r="B513">
            <v>23434</v>
          </cell>
          <cell r="C513">
            <v>501578.64142538997</v>
          </cell>
        </row>
        <row r="514">
          <cell r="A514" t="str">
            <v>10000001289</v>
          </cell>
          <cell r="B514">
            <v>822</v>
          </cell>
          <cell r="C514">
            <v>375959.73273942102</v>
          </cell>
        </row>
        <row r="515">
          <cell r="A515" t="str">
            <v>10000001290</v>
          </cell>
          <cell r="B515">
            <v>193</v>
          </cell>
          <cell r="C515">
            <v>88272.783964364993</v>
          </cell>
        </row>
        <row r="516">
          <cell r="A516" t="str">
            <v>10000001291</v>
          </cell>
          <cell r="B516">
            <v>15742</v>
          </cell>
          <cell r="C516">
            <v>808785.08908685995</v>
          </cell>
        </row>
        <row r="517">
          <cell r="A517" t="str">
            <v>10000001292</v>
          </cell>
          <cell r="B517">
            <v>85007</v>
          </cell>
          <cell r="C517">
            <v>638348.07349665905</v>
          </cell>
        </row>
        <row r="518">
          <cell r="A518" t="str">
            <v>10000001293</v>
          </cell>
          <cell r="B518">
            <v>27705</v>
          </cell>
          <cell r="C518">
            <v>275080.73496659199</v>
          </cell>
        </row>
        <row r="519">
          <cell r="A519" t="str">
            <v>10000001294</v>
          </cell>
          <cell r="B519">
            <v>8186</v>
          </cell>
          <cell r="C519">
            <v>337870.81291759497</v>
          </cell>
        </row>
        <row r="520">
          <cell r="A520" t="str">
            <v>10000001295</v>
          </cell>
          <cell r="B520">
            <v>54784</v>
          </cell>
          <cell r="C520">
            <v>1029377.405345212</v>
          </cell>
        </row>
        <row r="521">
          <cell r="A521" t="str">
            <v>10000001296</v>
          </cell>
          <cell r="B521">
            <v>30226</v>
          </cell>
          <cell r="C521">
            <v>113324.231625835</v>
          </cell>
        </row>
        <row r="522">
          <cell r="A522" t="str">
            <v>10000001297</v>
          </cell>
          <cell r="B522">
            <v>30226</v>
          </cell>
          <cell r="C522">
            <v>1041660.478841871</v>
          </cell>
        </row>
        <row r="523">
          <cell r="A523" t="str">
            <v>10000001298</v>
          </cell>
          <cell r="B523">
            <v>60533</v>
          </cell>
          <cell r="C523">
            <v>323539.74387527799</v>
          </cell>
        </row>
        <row r="524">
          <cell r="A524" t="str">
            <v>10000001299</v>
          </cell>
          <cell r="B524">
            <v>43921</v>
          </cell>
          <cell r="C524">
            <v>469021.20267260598</v>
          </cell>
        </row>
        <row r="525">
          <cell r="A525" t="str">
            <v>10000001300</v>
          </cell>
          <cell r="B525">
            <v>22754</v>
          </cell>
          <cell r="C525">
            <v>485968.37416481099</v>
          </cell>
        </row>
        <row r="526">
          <cell r="A526" t="str">
            <v>10000001301</v>
          </cell>
          <cell r="B526">
            <v>36168</v>
          </cell>
          <cell r="C526">
            <v>96656.247216036005</v>
          </cell>
        </row>
        <row r="527">
          <cell r="A527" t="str">
            <v>10000001302</v>
          </cell>
          <cell r="B527">
            <v>6638</v>
          </cell>
          <cell r="C527">
            <v>283542.03786191501</v>
          </cell>
        </row>
        <row r="528">
          <cell r="A528" t="str">
            <v>10000001303</v>
          </cell>
          <cell r="B528">
            <v>27779</v>
          </cell>
          <cell r="C528">
            <v>147914.66592427599</v>
          </cell>
        </row>
        <row r="529">
          <cell r="A529" t="str">
            <v>10000001304</v>
          </cell>
          <cell r="B529">
            <v>14873</v>
          </cell>
          <cell r="C529">
            <v>158226.09131403099</v>
          </cell>
        </row>
        <row r="530">
          <cell r="A530" t="str">
            <v>10000001305</v>
          </cell>
          <cell r="B530">
            <v>41900</v>
          </cell>
          <cell r="C530">
            <v>111552.36080178201</v>
          </cell>
        </row>
        <row r="531">
          <cell r="A531" t="str">
            <v>10000001306</v>
          </cell>
          <cell r="B531">
            <v>26625</v>
          </cell>
          <cell r="C531">
            <v>151937.92873051201</v>
          </cell>
        </row>
        <row r="532">
          <cell r="A532" t="str">
            <v>10000001307</v>
          </cell>
          <cell r="B532">
            <v>14516</v>
          </cell>
          <cell r="C532">
            <v>77926.826280623995</v>
          </cell>
        </row>
        <row r="533">
          <cell r="A533" t="str">
            <v>10000001308</v>
          </cell>
          <cell r="B533">
            <v>7531</v>
          </cell>
          <cell r="C533">
            <v>80857.928730511994</v>
          </cell>
        </row>
        <row r="534">
          <cell r="A534" t="str">
            <v>10000001309</v>
          </cell>
          <cell r="B534">
            <v>3884</v>
          </cell>
          <cell r="C534">
            <v>896436.53674832999</v>
          </cell>
        </row>
        <row r="535">
          <cell r="A535" t="str">
            <v>10000001310</v>
          </cell>
          <cell r="B535">
            <v>396</v>
          </cell>
          <cell r="C535">
            <v>31064.665924276</v>
          </cell>
        </row>
        <row r="536">
          <cell r="A536" t="str">
            <v>10000001311</v>
          </cell>
          <cell r="B536">
            <v>171</v>
          </cell>
          <cell r="C536">
            <v>20124.064587973</v>
          </cell>
        </row>
        <row r="537">
          <cell r="A537" t="str">
            <v>10000001312</v>
          </cell>
          <cell r="B537">
            <v>1336</v>
          </cell>
          <cell r="C537">
            <v>26195.979955457002</v>
          </cell>
        </row>
        <row r="538">
          <cell r="A538" t="str">
            <v>10000001313</v>
          </cell>
          <cell r="B538">
            <v>939</v>
          </cell>
          <cell r="C538">
            <v>36833.830734966999</v>
          </cell>
        </row>
        <row r="539">
          <cell r="A539" t="str">
            <v>10000001315</v>
          </cell>
          <cell r="B539">
            <v>253765</v>
          </cell>
          <cell r="C539">
            <v>442522.49443207099</v>
          </cell>
        </row>
        <row r="540">
          <cell r="A540" t="str">
            <v>10000001316</v>
          </cell>
          <cell r="B540">
            <v>125938</v>
          </cell>
          <cell r="C540">
            <v>322558.36302895303</v>
          </cell>
        </row>
        <row r="541">
          <cell r="A541" t="str">
            <v>10000001317</v>
          </cell>
          <cell r="B541">
            <v>337378</v>
          </cell>
          <cell r="C541">
            <v>5986619.6102449894</v>
          </cell>
        </row>
        <row r="542">
          <cell r="A542" t="str">
            <v>10000001318</v>
          </cell>
          <cell r="B542">
            <v>219849</v>
          </cell>
          <cell r="C542">
            <v>7802241.6035634754</v>
          </cell>
        </row>
        <row r="543">
          <cell r="A543" t="str">
            <v>10000001319</v>
          </cell>
          <cell r="B543">
            <v>84738</v>
          </cell>
          <cell r="C543">
            <v>6015474.2650334081</v>
          </cell>
        </row>
        <row r="544">
          <cell r="A544" t="str">
            <v>10000001320</v>
          </cell>
          <cell r="B544">
            <v>272735</v>
          </cell>
          <cell r="C544">
            <v>2419779.43207127</v>
          </cell>
        </row>
        <row r="545">
          <cell r="A545" t="str">
            <v>10000001321</v>
          </cell>
          <cell r="B545">
            <v>189891</v>
          </cell>
          <cell r="C545">
            <v>1160156.1581291759</v>
          </cell>
        </row>
        <row r="546">
          <cell r="A546" t="str">
            <v>10000001322</v>
          </cell>
          <cell r="B546">
            <v>91108</v>
          </cell>
          <cell r="C546">
            <v>556632.527839644</v>
          </cell>
        </row>
        <row r="547">
          <cell r="A547" t="str">
            <v>10000001323</v>
          </cell>
          <cell r="B547">
            <v>46671</v>
          </cell>
          <cell r="C547">
            <v>379846.28062360798</v>
          </cell>
        </row>
        <row r="548">
          <cell r="A548" t="str">
            <v>10000001324</v>
          </cell>
          <cell r="B548">
            <v>25710</v>
          </cell>
          <cell r="C548">
            <v>313873.09576837398</v>
          </cell>
        </row>
        <row r="549">
          <cell r="A549" t="str">
            <v>10000001325</v>
          </cell>
          <cell r="B549">
            <v>13017</v>
          </cell>
          <cell r="C549">
            <v>211885.70155902003</v>
          </cell>
        </row>
        <row r="550">
          <cell r="A550" t="str">
            <v>10000001327</v>
          </cell>
          <cell r="B550">
            <v>0</v>
          </cell>
          <cell r="C550">
            <v>0</v>
          </cell>
        </row>
        <row r="551">
          <cell r="A551" t="str">
            <v>10000001330</v>
          </cell>
          <cell r="B551">
            <v>0</v>
          </cell>
          <cell r="C551">
            <v>0</v>
          </cell>
        </row>
        <row r="552">
          <cell r="A552" t="str">
            <v>10000001334</v>
          </cell>
          <cell r="B552">
            <v>0</v>
          </cell>
          <cell r="C552">
            <v>0</v>
          </cell>
        </row>
        <row r="553">
          <cell r="A553" t="str">
            <v>10000001337</v>
          </cell>
          <cell r="B553">
            <v>20500</v>
          </cell>
          <cell r="C553">
            <v>694899.77728285117</v>
          </cell>
        </row>
        <row r="554">
          <cell r="A554" t="str">
            <v>10000001338</v>
          </cell>
          <cell r="B554">
            <v>36150</v>
          </cell>
          <cell r="C554">
            <v>1588506.6815144769</v>
          </cell>
        </row>
        <row r="555">
          <cell r="A555" t="str">
            <v>10000001339</v>
          </cell>
          <cell r="B555">
            <v>920</v>
          </cell>
          <cell r="C555">
            <v>22682.405345211999</v>
          </cell>
        </row>
        <row r="556">
          <cell r="A556" t="str">
            <v>10000001340</v>
          </cell>
          <cell r="B556">
            <v>655.32000000000005</v>
          </cell>
          <cell r="C556">
            <v>25620.300218910001</v>
          </cell>
        </row>
        <row r="557">
          <cell r="A557" t="str">
            <v>10000001341</v>
          </cell>
          <cell r="B557">
            <v>10296.01</v>
          </cell>
          <cell r="C557">
            <v>1181282.6164122541</v>
          </cell>
        </row>
        <row r="558">
          <cell r="A558" t="str">
            <v>10000001342</v>
          </cell>
          <cell r="B558">
            <v>3712.49</v>
          </cell>
          <cell r="C558">
            <v>162145.50946228701</v>
          </cell>
        </row>
        <row r="559">
          <cell r="A559" t="str">
            <v>10000001344</v>
          </cell>
          <cell r="B559">
            <v>0</v>
          </cell>
          <cell r="C559">
            <v>0</v>
          </cell>
        </row>
        <row r="560">
          <cell r="A560" t="str">
            <v>10000001352</v>
          </cell>
          <cell r="B560">
            <v>12075</v>
          </cell>
          <cell r="C560">
            <v>421437.59465478797</v>
          </cell>
        </row>
        <row r="561">
          <cell r="A561" t="str">
            <v>10000001353</v>
          </cell>
          <cell r="B561">
            <v>26194.16</v>
          </cell>
          <cell r="C561">
            <v>281161.14699331904</v>
          </cell>
        </row>
        <row r="562">
          <cell r="A562" t="str">
            <v>10000001354</v>
          </cell>
          <cell r="B562">
            <v>4282.17</v>
          </cell>
          <cell r="C562">
            <v>278794.175946548</v>
          </cell>
        </row>
        <row r="563">
          <cell r="A563" t="str">
            <v>10000001355</v>
          </cell>
          <cell r="B563">
            <v>9479.56</v>
          </cell>
          <cell r="C563">
            <v>199201.20267260502</v>
          </cell>
        </row>
        <row r="564">
          <cell r="A564" t="str">
            <v>10000001357</v>
          </cell>
          <cell r="B564">
            <v>8000</v>
          </cell>
          <cell r="C564">
            <v>469380.40089086897</v>
          </cell>
        </row>
        <row r="565">
          <cell r="A565" t="str">
            <v>10000001359</v>
          </cell>
          <cell r="B565">
            <v>4000</v>
          </cell>
          <cell r="C565">
            <v>284454.12026726099</v>
          </cell>
        </row>
        <row r="566">
          <cell r="A566" t="str">
            <v>10000001360</v>
          </cell>
          <cell r="B566">
            <v>10300.49</v>
          </cell>
          <cell r="C566">
            <v>194326.57015590201</v>
          </cell>
        </row>
        <row r="567">
          <cell r="A567" t="str">
            <v>10000001361</v>
          </cell>
          <cell r="B567">
            <v>37458.870000000003</v>
          </cell>
          <cell r="C567">
            <v>248630.47884187099</v>
          </cell>
        </row>
        <row r="568">
          <cell r="A568" t="str">
            <v>10000001362</v>
          </cell>
          <cell r="B568">
            <v>17575.88</v>
          </cell>
          <cell r="C568">
            <v>87487.962138085</v>
          </cell>
        </row>
        <row r="569">
          <cell r="A569" t="str">
            <v>10000001363</v>
          </cell>
          <cell r="B569">
            <v>12627.68</v>
          </cell>
          <cell r="C569">
            <v>128526.72605790599</v>
          </cell>
        </row>
        <row r="570">
          <cell r="A570" t="str">
            <v>10000001364</v>
          </cell>
          <cell r="B570">
            <v>6640.12</v>
          </cell>
          <cell r="C570">
            <v>46954.053452116001</v>
          </cell>
        </row>
        <row r="571">
          <cell r="A571" t="str">
            <v>10000001365</v>
          </cell>
          <cell r="B571">
            <v>8700</v>
          </cell>
          <cell r="C571">
            <v>185141.42538975499</v>
          </cell>
        </row>
        <row r="572">
          <cell r="A572" t="str">
            <v>10000001366</v>
          </cell>
          <cell r="B572">
            <v>1797.74</v>
          </cell>
          <cell r="C572">
            <v>21060.367483295999</v>
          </cell>
        </row>
        <row r="573">
          <cell r="A573" t="str">
            <v>10000001367</v>
          </cell>
          <cell r="B573">
            <v>5420</v>
          </cell>
          <cell r="C573">
            <v>314335.85746102501</v>
          </cell>
        </row>
        <row r="574">
          <cell r="A574" t="str">
            <v>10000001368</v>
          </cell>
          <cell r="B574">
            <v>52000</v>
          </cell>
          <cell r="C574">
            <v>202212.828507795</v>
          </cell>
        </row>
        <row r="575">
          <cell r="A575" t="str">
            <v>10000001369</v>
          </cell>
          <cell r="B575">
            <v>577.86</v>
          </cell>
          <cell r="C575">
            <v>17084.688195990999</v>
          </cell>
        </row>
        <row r="576">
          <cell r="A576" t="str">
            <v>10000001370</v>
          </cell>
          <cell r="B576">
            <v>915.1</v>
          </cell>
          <cell r="C576">
            <v>107845.623608018</v>
          </cell>
        </row>
        <row r="577">
          <cell r="A577" t="str">
            <v>10000001371</v>
          </cell>
          <cell r="B577">
            <v>10230</v>
          </cell>
          <cell r="C577">
            <v>72111.247216036005</v>
          </cell>
        </row>
        <row r="578">
          <cell r="A578" t="str">
            <v>10000001372</v>
          </cell>
          <cell r="B578">
            <v>9210</v>
          </cell>
          <cell r="C578">
            <v>129022.048997773</v>
          </cell>
        </row>
        <row r="579">
          <cell r="A579" t="str">
            <v>10000001373</v>
          </cell>
          <cell r="B579">
            <v>1224.19</v>
          </cell>
          <cell r="C579">
            <v>9856.2583518930005</v>
          </cell>
        </row>
        <row r="580">
          <cell r="A580" t="str">
            <v>10000001374</v>
          </cell>
          <cell r="B580">
            <v>3075</v>
          </cell>
          <cell r="C580">
            <v>81874.443207126998</v>
          </cell>
        </row>
        <row r="581">
          <cell r="A581" t="str">
            <v>10000001375</v>
          </cell>
          <cell r="B581">
            <v>47628.05</v>
          </cell>
          <cell r="C581">
            <v>110849.25389755001</v>
          </cell>
        </row>
        <row r="582">
          <cell r="A582" t="str">
            <v>10000001376</v>
          </cell>
          <cell r="B582">
            <v>17548.21</v>
          </cell>
          <cell r="C582">
            <v>136008.396436526</v>
          </cell>
        </row>
        <row r="583">
          <cell r="A583" t="str">
            <v>10000001377</v>
          </cell>
          <cell r="B583">
            <v>16407.509999999998</v>
          </cell>
          <cell r="C583">
            <v>593995.71269487799</v>
          </cell>
        </row>
        <row r="584">
          <cell r="A584" t="str">
            <v>10000001378</v>
          </cell>
          <cell r="B584">
            <v>35000</v>
          </cell>
          <cell r="C584">
            <v>245935.412026726</v>
          </cell>
        </row>
        <row r="585">
          <cell r="A585" t="str">
            <v>10000001379</v>
          </cell>
          <cell r="B585">
            <v>13516.35</v>
          </cell>
          <cell r="C585">
            <v>101297.383073497</v>
          </cell>
        </row>
        <row r="586">
          <cell r="A586" t="str">
            <v>10000001380</v>
          </cell>
          <cell r="B586">
            <v>2336.69</v>
          </cell>
          <cell r="C586">
            <v>720793.78619153693</v>
          </cell>
        </row>
        <row r="587">
          <cell r="A587" t="str">
            <v>10000001381</v>
          </cell>
          <cell r="B587">
            <v>744.33</v>
          </cell>
          <cell r="C587">
            <v>6728.8864142539996</v>
          </cell>
        </row>
        <row r="588">
          <cell r="A588" t="str">
            <v>10000001382</v>
          </cell>
          <cell r="B588">
            <v>536.75</v>
          </cell>
          <cell r="C588">
            <v>8745.7906458800007</v>
          </cell>
        </row>
        <row r="589">
          <cell r="A589" t="str">
            <v>10000001383</v>
          </cell>
          <cell r="B589">
            <v>0</v>
          </cell>
          <cell r="C589">
            <v>0</v>
          </cell>
        </row>
        <row r="590">
          <cell r="A590" t="str">
            <v>10000001384</v>
          </cell>
          <cell r="B590">
            <v>435.73</v>
          </cell>
          <cell r="C590">
            <v>54690.478841871001</v>
          </cell>
        </row>
        <row r="591">
          <cell r="A591" t="str">
            <v>10000001385</v>
          </cell>
          <cell r="B591">
            <v>1900.95</v>
          </cell>
          <cell r="C591">
            <v>53589.276169265002</v>
          </cell>
        </row>
        <row r="592">
          <cell r="A592" t="str">
            <v>10000001386</v>
          </cell>
          <cell r="B592">
            <v>939.08</v>
          </cell>
          <cell r="C592">
            <v>47664.677060134003</v>
          </cell>
        </row>
        <row r="593">
          <cell r="A593" t="str">
            <v>10000001387</v>
          </cell>
          <cell r="B593">
            <v>1371.33</v>
          </cell>
          <cell r="C593">
            <v>319153.44097995502</v>
          </cell>
        </row>
        <row r="594">
          <cell r="A594" t="str">
            <v>10000001391</v>
          </cell>
          <cell r="B594">
            <v>15591</v>
          </cell>
          <cell r="C594">
            <v>161986.67037861899</v>
          </cell>
        </row>
        <row r="595">
          <cell r="A595" t="str">
            <v>10000001392</v>
          </cell>
          <cell r="B595">
            <v>40000</v>
          </cell>
          <cell r="C595">
            <v>622271.71492204897</v>
          </cell>
        </row>
        <row r="596">
          <cell r="A596" t="str">
            <v>10000001393</v>
          </cell>
          <cell r="B596">
            <v>6150</v>
          </cell>
          <cell r="C596">
            <v>334825.72383073502</v>
          </cell>
        </row>
        <row r="597">
          <cell r="A597" t="str">
            <v>10000001394</v>
          </cell>
          <cell r="B597">
            <v>3040</v>
          </cell>
          <cell r="C597">
            <v>113136.748329621</v>
          </cell>
        </row>
        <row r="598">
          <cell r="A598" t="str">
            <v>10000001395</v>
          </cell>
          <cell r="B598">
            <v>4815</v>
          </cell>
          <cell r="C598">
            <v>147667.14922049001</v>
          </cell>
        </row>
        <row r="599">
          <cell r="A599" t="str">
            <v>10000001396</v>
          </cell>
          <cell r="B599">
            <v>663</v>
          </cell>
          <cell r="C599">
            <v>71150.679287305</v>
          </cell>
        </row>
        <row r="600">
          <cell r="A600" t="str">
            <v>10000001397</v>
          </cell>
          <cell r="B600">
            <v>460</v>
          </cell>
          <cell r="C600">
            <v>33736.748329620998</v>
          </cell>
        </row>
        <row r="601">
          <cell r="A601" t="str">
            <v>10000001398</v>
          </cell>
          <cell r="B601">
            <v>423</v>
          </cell>
          <cell r="C601">
            <v>25690.890868596998</v>
          </cell>
        </row>
        <row r="602">
          <cell r="A602" t="str">
            <v>10000001399</v>
          </cell>
          <cell r="B602">
            <v>100</v>
          </cell>
          <cell r="C602">
            <v>29519.855233852995</v>
          </cell>
        </row>
        <row r="603">
          <cell r="A603" t="str">
            <v>10000001400</v>
          </cell>
          <cell r="B603">
            <v>3401</v>
          </cell>
          <cell r="C603">
            <v>67926.458797326995</v>
          </cell>
        </row>
        <row r="604">
          <cell r="A604" t="str">
            <v>10000001401</v>
          </cell>
          <cell r="B604">
            <v>60000</v>
          </cell>
          <cell r="C604">
            <v>471046.77060133597</v>
          </cell>
        </row>
        <row r="605">
          <cell r="A605" t="str">
            <v>10000001402</v>
          </cell>
          <cell r="B605">
            <v>6877</v>
          </cell>
          <cell r="C605">
            <v>189002.62806236101</v>
          </cell>
        </row>
        <row r="606">
          <cell r="A606" t="str">
            <v>10000001406</v>
          </cell>
          <cell r="B606">
            <v>181685</v>
          </cell>
          <cell r="C606">
            <v>821426.61469933216</v>
          </cell>
        </row>
        <row r="607">
          <cell r="A607" t="str">
            <v>10000001407</v>
          </cell>
          <cell r="B607">
            <v>1124684</v>
          </cell>
          <cell r="C607">
            <v>3343037.6837416482</v>
          </cell>
        </row>
        <row r="608">
          <cell r="A608" t="str">
            <v>10000001408</v>
          </cell>
          <cell r="B608">
            <v>325496</v>
          </cell>
          <cell r="C608">
            <v>1938003.530066815</v>
          </cell>
        </row>
        <row r="609">
          <cell r="A609" t="str">
            <v>10000001409</v>
          </cell>
          <cell r="B609">
            <v>1629548</v>
          </cell>
          <cell r="C609">
            <v>2644845.9688195991</v>
          </cell>
        </row>
        <row r="610">
          <cell r="A610" t="str">
            <v>10000001410</v>
          </cell>
          <cell r="B610">
            <v>176891</v>
          </cell>
          <cell r="C610">
            <v>5139294.1982182628</v>
          </cell>
        </row>
        <row r="611">
          <cell r="A611" t="str">
            <v>10000001412</v>
          </cell>
          <cell r="B611">
            <v>10854</v>
          </cell>
          <cell r="C611">
            <v>252505.590200445</v>
          </cell>
        </row>
        <row r="612">
          <cell r="A612" t="str">
            <v>10000001418</v>
          </cell>
          <cell r="B612">
            <v>0</v>
          </cell>
          <cell r="C612">
            <v>0</v>
          </cell>
        </row>
        <row r="613">
          <cell r="A613" t="str">
            <v>10000001419</v>
          </cell>
          <cell r="B613">
            <v>0</v>
          </cell>
          <cell r="C613">
            <v>0</v>
          </cell>
        </row>
        <row r="614">
          <cell r="A614" t="str">
            <v>10000001421</v>
          </cell>
          <cell r="B614">
            <v>10258</v>
          </cell>
          <cell r="C614">
            <v>214609.79955456598</v>
          </cell>
        </row>
        <row r="615">
          <cell r="A615" t="str">
            <v>10000001423</v>
          </cell>
          <cell r="B615">
            <v>59099</v>
          </cell>
          <cell r="C615">
            <v>151367.14922049001</v>
          </cell>
        </row>
        <row r="616">
          <cell r="A616" t="str">
            <v>10000001425</v>
          </cell>
          <cell r="B616">
            <v>2780</v>
          </cell>
          <cell r="C616">
            <v>111532.461024499</v>
          </cell>
        </row>
        <row r="617">
          <cell r="A617" t="str">
            <v>10000001427</v>
          </cell>
          <cell r="B617">
            <v>30861</v>
          </cell>
          <cell r="C617">
            <v>195544.643652561</v>
          </cell>
        </row>
        <row r="618">
          <cell r="A618" t="str">
            <v>10000001429</v>
          </cell>
          <cell r="B618">
            <v>14738</v>
          </cell>
          <cell r="C618">
            <v>208689.27616926501</v>
          </cell>
        </row>
        <row r="619">
          <cell r="A619" t="str">
            <v>10000001431</v>
          </cell>
          <cell r="B619">
            <v>3143</v>
          </cell>
          <cell r="C619">
            <v>13302.683741647999</v>
          </cell>
        </row>
        <row r="620">
          <cell r="A620" t="str">
            <v>10000001432</v>
          </cell>
          <cell r="B620">
            <v>1226</v>
          </cell>
          <cell r="C620">
            <v>7803.6525612470004</v>
          </cell>
        </row>
        <row r="621">
          <cell r="A621" t="str">
            <v>10000001433</v>
          </cell>
          <cell r="B621">
            <v>1456</v>
          </cell>
          <cell r="C621">
            <v>3148.218262806</v>
          </cell>
        </row>
        <row r="622">
          <cell r="A622" t="str">
            <v>10000001434</v>
          </cell>
          <cell r="B622">
            <v>2183</v>
          </cell>
          <cell r="C622">
            <v>18317.405345211999</v>
          </cell>
        </row>
        <row r="623">
          <cell r="A623" t="str">
            <v>10000001435</v>
          </cell>
          <cell r="B623">
            <v>1372</v>
          </cell>
          <cell r="C623">
            <v>17534.710467706002</v>
          </cell>
        </row>
        <row r="624">
          <cell r="A624" t="str">
            <v>10000001436</v>
          </cell>
          <cell r="B624">
            <v>1363</v>
          </cell>
          <cell r="C624">
            <v>23029.120267261002</v>
          </cell>
        </row>
        <row r="625">
          <cell r="A625" t="str">
            <v>10000001437</v>
          </cell>
          <cell r="B625">
            <v>1574</v>
          </cell>
          <cell r="C625">
            <v>3347.8173719380006</v>
          </cell>
        </row>
        <row r="626">
          <cell r="A626" t="str">
            <v>10000001438</v>
          </cell>
          <cell r="B626">
            <v>221400</v>
          </cell>
          <cell r="C626">
            <v>985776.39198218298</v>
          </cell>
        </row>
        <row r="627">
          <cell r="A627" t="str">
            <v>10000001439</v>
          </cell>
          <cell r="B627">
            <v>20363</v>
          </cell>
          <cell r="C627">
            <v>943791.52561247197</v>
          </cell>
        </row>
        <row r="628">
          <cell r="A628" t="str">
            <v>10000001440</v>
          </cell>
          <cell r="B628">
            <v>40931</v>
          </cell>
          <cell r="C628">
            <v>284094.287305123</v>
          </cell>
        </row>
        <row r="629">
          <cell r="A629" t="str">
            <v>10000001441</v>
          </cell>
          <cell r="B629">
            <v>154578</v>
          </cell>
          <cell r="C629">
            <v>1369355.7461024499</v>
          </cell>
        </row>
        <row r="630">
          <cell r="A630" t="str">
            <v>10000001442</v>
          </cell>
          <cell r="B630">
            <v>68816</v>
          </cell>
          <cell r="C630">
            <v>954511.44766147004</v>
          </cell>
        </row>
        <row r="631">
          <cell r="A631" t="str">
            <v>10000001443</v>
          </cell>
          <cell r="B631">
            <v>69867</v>
          </cell>
          <cell r="C631">
            <v>1262395.3897550111</v>
          </cell>
        </row>
        <row r="632">
          <cell r="A632" t="str">
            <v>10000001444</v>
          </cell>
          <cell r="B632">
            <v>113525</v>
          </cell>
          <cell r="C632">
            <v>277627.18262806197</v>
          </cell>
        </row>
        <row r="633">
          <cell r="A633" t="str">
            <v>10000001445</v>
          </cell>
          <cell r="B633">
            <v>32287</v>
          </cell>
          <cell r="C633">
            <v>786365</v>
          </cell>
        </row>
        <row r="634">
          <cell r="A634" t="str">
            <v>10000001446</v>
          </cell>
          <cell r="B634">
            <v>25925</v>
          </cell>
          <cell r="C634">
            <v>784080.14476614702</v>
          </cell>
        </row>
        <row r="635">
          <cell r="A635" t="str">
            <v>10000001447</v>
          </cell>
          <cell r="B635">
            <v>491007</v>
          </cell>
          <cell r="C635">
            <v>1024580.968819599</v>
          </cell>
        </row>
        <row r="636">
          <cell r="A636" t="str">
            <v>10000001448</v>
          </cell>
          <cell r="B636">
            <v>249475</v>
          </cell>
          <cell r="C636">
            <v>1033263.006681515</v>
          </cell>
        </row>
        <row r="637">
          <cell r="A637" t="str">
            <v>10000001449</v>
          </cell>
          <cell r="B637">
            <v>615888</v>
          </cell>
          <cell r="C637">
            <v>709531.93763919803</v>
          </cell>
        </row>
        <row r="638">
          <cell r="A638" t="str">
            <v>10000001450</v>
          </cell>
          <cell r="B638">
            <v>3567</v>
          </cell>
          <cell r="C638">
            <v>46802.293986637</v>
          </cell>
        </row>
        <row r="639">
          <cell r="A639" t="str">
            <v>10000001451</v>
          </cell>
          <cell r="B639">
            <v>24331</v>
          </cell>
          <cell r="C639">
            <v>85619.109131403005</v>
          </cell>
        </row>
        <row r="640">
          <cell r="A640" t="str">
            <v>10000001452</v>
          </cell>
          <cell r="B640">
            <v>43557</v>
          </cell>
          <cell r="C640">
            <v>966693.77505567903</v>
          </cell>
        </row>
        <row r="641">
          <cell r="A641" t="str">
            <v>10000001453</v>
          </cell>
          <cell r="B641">
            <v>29074</v>
          </cell>
          <cell r="C641">
            <v>81588.507795099998</v>
          </cell>
        </row>
        <row r="642">
          <cell r="A642" t="str">
            <v>10000001454</v>
          </cell>
          <cell r="B642">
            <v>25330</v>
          </cell>
          <cell r="C642">
            <v>294764.476614699</v>
          </cell>
        </row>
        <row r="643">
          <cell r="A643" t="str">
            <v>10000001455</v>
          </cell>
          <cell r="B643">
            <v>49112</v>
          </cell>
          <cell r="C643">
            <v>26852072.305122495</v>
          </cell>
        </row>
        <row r="644">
          <cell r="A644" t="str">
            <v>10000001456</v>
          </cell>
          <cell r="B644">
            <v>46236</v>
          </cell>
          <cell r="C644">
            <v>1001951.6258351891</v>
          </cell>
        </row>
        <row r="645">
          <cell r="A645" t="str">
            <v>10000001459</v>
          </cell>
          <cell r="B645">
            <v>44027</v>
          </cell>
          <cell r="C645">
            <v>85798.719376391993</v>
          </cell>
        </row>
        <row r="646">
          <cell r="A646" t="str">
            <v>10000001461</v>
          </cell>
          <cell r="B646">
            <v>25796</v>
          </cell>
          <cell r="C646">
            <v>97381.336302894997</v>
          </cell>
        </row>
        <row r="647">
          <cell r="A647" t="str">
            <v>10000001462</v>
          </cell>
          <cell r="B647">
            <v>8138</v>
          </cell>
          <cell r="C647">
            <v>293392.828507795</v>
          </cell>
        </row>
        <row r="648">
          <cell r="A648" t="str">
            <v>10000001463</v>
          </cell>
          <cell r="B648">
            <v>6507</v>
          </cell>
          <cell r="C648">
            <v>333011.85968819598</v>
          </cell>
        </row>
        <row r="649">
          <cell r="A649" t="str">
            <v>10000001464</v>
          </cell>
          <cell r="B649">
            <v>21241</v>
          </cell>
          <cell r="C649">
            <v>213910.71269487799</v>
          </cell>
        </row>
        <row r="650">
          <cell r="A650" t="str">
            <v>10000001465</v>
          </cell>
          <cell r="B650">
            <v>16083</v>
          </cell>
          <cell r="C650">
            <v>307612.115812918</v>
          </cell>
        </row>
        <row r="651">
          <cell r="A651" t="str">
            <v>10000001468</v>
          </cell>
          <cell r="B651">
            <v>7800</v>
          </cell>
          <cell r="C651">
            <v>88529.654788418993</v>
          </cell>
        </row>
        <row r="652">
          <cell r="A652" t="str">
            <v>10000001469</v>
          </cell>
          <cell r="B652">
            <v>1500</v>
          </cell>
          <cell r="C652">
            <v>25505.701559019999</v>
          </cell>
        </row>
        <row r="653">
          <cell r="A653" t="str">
            <v>10000001470</v>
          </cell>
          <cell r="B653">
            <v>16000</v>
          </cell>
          <cell r="C653">
            <v>163337.90645879699</v>
          </cell>
        </row>
        <row r="654">
          <cell r="A654" t="str">
            <v>10000001471</v>
          </cell>
          <cell r="B654">
            <v>21465</v>
          </cell>
          <cell r="C654">
            <v>190546.09131403099</v>
          </cell>
        </row>
        <row r="655">
          <cell r="A655" t="str">
            <v>10000001472</v>
          </cell>
          <cell r="B655">
            <v>17422</v>
          </cell>
          <cell r="C655">
            <v>214309.220489978</v>
          </cell>
        </row>
        <row r="656">
          <cell r="A656" t="str">
            <v>10000001473</v>
          </cell>
          <cell r="B656">
            <v>11400</v>
          </cell>
          <cell r="C656">
            <v>155652.90645879699</v>
          </cell>
        </row>
        <row r="657">
          <cell r="A657" t="str">
            <v>10000001474</v>
          </cell>
          <cell r="B657">
            <v>2320</v>
          </cell>
          <cell r="C657">
            <v>25130.534521157999</v>
          </cell>
        </row>
        <row r="658">
          <cell r="A658" t="str">
            <v>10000001475</v>
          </cell>
          <cell r="B658">
            <v>15494</v>
          </cell>
          <cell r="C658">
            <v>447566.102449889</v>
          </cell>
        </row>
        <row r="659">
          <cell r="A659" t="str">
            <v>10000001476</v>
          </cell>
          <cell r="B659">
            <v>53600</v>
          </cell>
          <cell r="C659">
            <v>1415804.008908686</v>
          </cell>
        </row>
        <row r="660">
          <cell r="A660" t="str">
            <v>10000001477</v>
          </cell>
          <cell r="B660">
            <v>22000</v>
          </cell>
          <cell r="C660">
            <v>1058596.881959911</v>
          </cell>
        </row>
        <row r="661">
          <cell r="A661" t="str">
            <v>10000001478</v>
          </cell>
          <cell r="B661">
            <v>135500</v>
          </cell>
          <cell r="C661">
            <v>983808.46325167001</v>
          </cell>
        </row>
        <row r="662">
          <cell r="A662" t="str">
            <v>10000001479</v>
          </cell>
          <cell r="B662">
            <v>5900</v>
          </cell>
          <cell r="C662">
            <v>193723.87527839598</v>
          </cell>
        </row>
        <row r="663">
          <cell r="A663" t="str">
            <v>10000001480</v>
          </cell>
          <cell r="B663">
            <v>13300</v>
          </cell>
          <cell r="C663">
            <v>665801.703786192</v>
          </cell>
        </row>
        <row r="664">
          <cell r="A664" t="str">
            <v>10000001481</v>
          </cell>
          <cell r="B664">
            <v>1040</v>
          </cell>
          <cell r="C664">
            <v>30521.024498885999</v>
          </cell>
        </row>
        <row r="665">
          <cell r="A665" t="str">
            <v>10000001482</v>
          </cell>
          <cell r="B665">
            <v>36100</v>
          </cell>
          <cell r="C665">
            <v>1208347.7060133631</v>
          </cell>
        </row>
        <row r="666">
          <cell r="A666" t="str">
            <v>10000001486</v>
          </cell>
          <cell r="B666">
            <v>7345</v>
          </cell>
          <cell r="C666">
            <v>1145100.222717149</v>
          </cell>
        </row>
        <row r="667">
          <cell r="A667" t="str">
            <v>10000001487</v>
          </cell>
          <cell r="B667">
            <v>200</v>
          </cell>
          <cell r="C667">
            <v>89086.859688195997</v>
          </cell>
        </row>
        <row r="668">
          <cell r="A668" t="str">
            <v>10000001488</v>
          </cell>
          <cell r="B668">
            <v>33869</v>
          </cell>
          <cell r="C668">
            <v>1419173.3296213809</v>
          </cell>
        </row>
        <row r="669">
          <cell r="A669" t="str">
            <v>10000001489</v>
          </cell>
          <cell r="B669">
            <v>19712</v>
          </cell>
          <cell r="C669">
            <v>1082389.6547884189</v>
          </cell>
        </row>
        <row r="670">
          <cell r="A670" t="str">
            <v>10000001490</v>
          </cell>
          <cell r="B670">
            <v>0</v>
          </cell>
          <cell r="C670">
            <v>0</v>
          </cell>
        </row>
        <row r="671">
          <cell r="A671" t="str">
            <v>10000001491</v>
          </cell>
          <cell r="B671">
            <v>0</v>
          </cell>
          <cell r="C671">
            <v>0</v>
          </cell>
        </row>
        <row r="672">
          <cell r="A672" t="str">
            <v>10000001492</v>
          </cell>
          <cell r="B672">
            <v>310</v>
          </cell>
          <cell r="C672">
            <v>19436.848552339001</v>
          </cell>
        </row>
        <row r="673">
          <cell r="A673" t="str">
            <v>10000001493</v>
          </cell>
          <cell r="B673">
            <v>8700</v>
          </cell>
          <cell r="C673">
            <v>69875.144766147001</v>
          </cell>
        </row>
        <row r="674">
          <cell r="A674" t="str">
            <v>10000001494</v>
          </cell>
          <cell r="B674">
            <v>1630</v>
          </cell>
          <cell r="C674">
            <v>21893.897550111</v>
          </cell>
        </row>
        <row r="675">
          <cell r="A675" t="str">
            <v>10000001495</v>
          </cell>
          <cell r="B675">
            <v>2630</v>
          </cell>
          <cell r="C675">
            <v>59367.238307350002</v>
          </cell>
        </row>
        <row r="676">
          <cell r="A676" t="str">
            <v>10000001496</v>
          </cell>
          <cell r="B676">
            <v>4400</v>
          </cell>
          <cell r="C676">
            <v>16693.095768374002</v>
          </cell>
        </row>
        <row r="677">
          <cell r="A677" t="str">
            <v>10000001497</v>
          </cell>
          <cell r="B677">
            <v>798</v>
          </cell>
          <cell r="C677">
            <v>32543.741648107003</v>
          </cell>
        </row>
        <row r="678">
          <cell r="A678" t="str">
            <v>10000001498</v>
          </cell>
          <cell r="B678">
            <v>2065.19</v>
          </cell>
          <cell r="C678">
            <v>51171.870824054</v>
          </cell>
        </row>
        <row r="679">
          <cell r="A679" t="str">
            <v>10000001499</v>
          </cell>
          <cell r="B679">
            <v>1085.9099999999999</v>
          </cell>
          <cell r="C679">
            <v>54953.385300668</v>
          </cell>
        </row>
        <row r="680">
          <cell r="A680" t="str">
            <v>10000001500</v>
          </cell>
          <cell r="B680">
            <v>0</v>
          </cell>
          <cell r="C680">
            <v>0</v>
          </cell>
        </row>
        <row r="681">
          <cell r="A681" t="str">
            <v>10000001502</v>
          </cell>
          <cell r="B681">
            <v>31996</v>
          </cell>
          <cell r="C681">
            <v>179291.61469933201</v>
          </cell>
        </row>
        <row r="682">
          <cell r="A682" t="str">
            <v>10000001503</v>
          </cell>
          <cell r="B682">
            <v>28200</v>
          </cell>
          <cell r="C682">
            <v>388142.53897550103</v>
          </cell>
        </row>
        <row r="683">
          <cell r="A683" t="str">
            <v>10000001504</v>
          </cell>
          <cell r="B683">
            <v>8300</v>
          </cell>
          <cell r="C683">
            <v>228481.069042316</v>
          </cell>
        </row>
        <row r="684">
          <cell r="A684" t="str">
            <v>10000001505</v>
          </cell>
          <cell r="B684">
            <v>52000</v>
          </cell>
          <cell r="C684">
            <v>256641.42538975496</v>
          </cell>
        </row>
        <row r="685">
          <cell r="A685" t="str">
            <v>10000001506</v>
          </cell>
          <cell r="B685">
            <v>630</v>
          </cell>
          <cell r="C685">
            <v>34287.650334076003</v>
          </cell>
        </row>
        <row r="686">
          <cell r="A686" t="str">
            <v>10000001507</v>
          </cell>
          <cell r="B686">
            <v>1820</v>
          </cell>
          <cell r="C686">
            <v>29715.957683742003</v>
          </cell>
        </row>
        <row r="687">
          <cell r="A687" t="str">
            <v>10000001508</v>
          </cell>
          <cell r="B687">
            <v>510</v>
          </cell>
          <cell r="C687">
            <v>16648.608017817001</v>
          </cell>
        </row>
        <row r="688">
          <cell r="A688" t="str">
            <v>10000001509</v>
          </cell>
          <cell r="B688">
            <v>1820</v>
          </cell>
          <cell r="C688">
            <v>10655.434298441</v>
          </cell>
        </row>
        <row r="689">
          <cell r="A689" t="str">
            <v>10000001510</v>
          </cell>
          <cell r="B689">
            <v>52000</v>
          </cell>
          <cell r="C689">
            <v>373001.73719376401</v>
          </cell>
        </row>
        <row r="690">
          <cell r="A690" t="str">
            <v>10000001511</v>
          </cell>
          <cell r="B690">
            <v>6300</v>
          </cell>
          <cell r="C690">
            <v>79560.657015589997</v>
          </cell>
        </row>
        <row r="691">
          <cell r="A691" t="str">
            <v>10000001512</v>
          </cell>
          <cell r="B691">
            <v>4000</v>
          </cell>
          <cell r="C691">
            <v>153446.32516703801</v>
          </cell>
        </row>
        <row r="692">
          <cell r="A692" t="str">
            <v>10000001513</v>
          </cell>
          <cell r="B692">
            <v>10000</v>
          </cell>
          <cell r="C692">
            <v>111808.68596882001</v>
          </cell>
        </row>
        <row r="693">
          <cell r="A693" t="str">
            <v>10000001514</v>
          </cell>
          <cell r="B693">
            <v>25647</v>
          </cell>
          <cell r="C693">
            <v>231908.28507795098</v>
          </cell>
        </row>
        <row r="694">
          <cell r="A694" t="str">
            <v>10000001515</v>
          </cell>
          <cell r="B694">
            <v>14527</v>
          </cell>
          <cell r="C694">
            <v>262586.03563474398</v>
          </cell>
        </row>
        <row r="695">
          <cell r="A695" t="str">
            <v>10000001516</v>
          </cell>
          <cell r="B695">
            <v>4982</v>
          </cell>
          <cell r="C695">
            <v>177221.61469933201</v>
          </cell>
        </row>
        <row r="696">
          <cell r="A696" t="str">
            <v>10000001517</v>
          </cell>
          <cell r="B696">
            <v>1470</v>
          </cell>
          <cell r="C696">
            <v>96253.897550111011</v>
          </cell>
        </row>
        <row r="697">
          <cell r="A697" t="str">
            <v>10000001518</v>
          </cell>
          <cell r="B697">
            <v>2610</v>
          </cell>
          <cell r="C697">
            <v>1496971.603563475</v>
          </cell>
        </row>
        <row r="698">
          <cell r="A698" t="str">
            <v>10000001519</v>
          </cell>
          <cell r="B698">
            <v>980</v>
          </cell>
          <cell r="C698">
            <v>8885.935412027</v>
          </cell>
        </row>
        <row r="699">
          <cell r="A699" t="str">
            <v>10000001520</v>
          </cell>
          <cell r="B699">
            <v>1465</v>
          </cell>
          <cell r="C699">
            <v>26582.616926503</v>
          </cell>
        </row>
        <row r="700">
          <cell r="A700" t="str">
            <v>10000001521</v>
          </cell>
          <cell r="B700">
            <v>362</v>
          </cell>
          <cell r="C700">
            <v>36507.605790645997</v>
          </cell>
        </row>
        <row r="701">
          <cell r="A701" t="str">
            <v>10000001522</v>
          </cell>
          <cell r="B701">
            <v>206</v>
          </cell>
          <cell r="C701">
            <v>29918.418708240999</v>
          </cell>
        </row>
        <row r="702">
          <cell r="A702" t="str">
            <v>10000001523</v>
          </cell>
          <cell r="B702">
            <v>1060</v>
          </cell>
          <cell r="C702">
            <v>17206.280623608</v>
          </cell>
        </row>
        <row r="703">
          <cell r="A703" t="str">
            <v>10000001524</v>
          </cell>
          <cell r="B703">
            <v>1230</v>
          </cell>
          <cell r="C703">
            <v>33835.233853006997</v>
          </cell>
        </row>
        <row r="704">
          <cell r="A704" t="str">
            <v>10000001525</v>
          </cell>
          <cell r="B704">
            <v>860</v>
          </cell>
          <cell r="C704">
            <v>46132.817371937999</v>
          </cell>
        </row>
        <row r="705">
          <cell r="A705" t="str">
            <v>10000001526</v>
          </cell>
          <cell r="B705">
            <v>14093</v>
          </cell>
          <cell r="C705">
            <v>40212.126948775003</v>
          </cell>
        </row>
        <row r="706">
          <cell r="A706" t="str">
            <v>10000001527</v>
          </cell>
          <cell r="B706">
            <v>4500</v>
          </cell>
          <cell r="C706">
            <v>36522.761692649998</v>
          </cell>
        </row>
        <row r="707">
          <cell r="A707" t="str">
            <v>10000001528</v>
          </cell>
          <cell r="B707">
            <v>1220</v>
          </cell>
          <cell r="C707">
            <v>19803.452115813001</v>
          </cell>
        </row>
        <row r="708">
          <cell r="A708" t="str">
            <v>10000001529</v>
          </cell>
          <cell r="B708">
            <v>275</v>
          </cell>
          <cell r="C708">
            <v>9256.1804008910003</v>
          </cell>
        </row>
        <row r="709">
          <cell r="A709" t="str">
            <v>10000001530</v>
          </cell>
          <cell r="B709">
            <v>215</v>
          </cell>
          <cell r="C709">
            <v>45805.634743875002</v>
          </cell>
        </row>
        <row r="710">
          <cell r="A710" t="str">
            <v>10000001531</v>
          </cell>
          <cell r="B710">
            <v>235</v>
          </cell>
          <cell r="C710">
            <v>66755.489977727993</v>
          </cell>
        </row>
        <row r="711">
          <cell r="A711" t="str">
            <v>10000001532</v>
          </cell>
          <cell r="B711">
            <v>18500</v>
          </cell>
          <cell r="C711">
            <v>518461.46993318509</v>
          </cell>
        </row>
        <row r="712">
          <cell r="A712" t="str">
            <v>10000001533</v>
          </cell>
          <cell r="B712">
            <v>8750</v>
          </cell>
          <cell r="C712">
            <v>490363.54120267299</v>
          </cell>
        </row>
        <row r="713">
          <cell r="A713" t="str">
            <v>10000001534</v>
          </cell>
          <cell r="B713">
            <v>3300</v>
          </cell>
          <cell r="C713">
            <v>369929.26503340801</v>
          </cell>
        </row>
        <row r="714">
          <cell r="A714" t="str">
            <v>10000001535</v>
          </cell>
          <cell r="B714">
            <v>13700</v>
          </cell>
          <cell r="C714">
            <v>191970.86859688201</v>
          </cell>
        </row>
        <row r="715">
          <cell r="A715" t="str">
            <v>10000001536</v>
          </cell>
          <cell r="B715">
            <v>3900</v>
          </cell>
          <cell r="C715">
            <v>163945.92427616901</v>
          </cell>
        </row>
        <row r="716">
          <cell r="A716" t="str">
            <v>10000001537</v>
          </cell>
          <cell r="B716">
            <v>2050</v>
          </cell>
          <cell r="C716">
            <v>218375.67928730501</v>
          </cell>
        </row>
        <row r="717">
          <cell r="A717" t="str">
            <v>10000001538</v>
          </cell>
          <cell r="B717">
            <v>2550</v>
          </cell>
          <cell r="C717">
            <v>54516.247216035998</v>
          </cell>
        </row>
        <row r="718">
          <cell r="A718" t="str">
            <v>10000001539</v>
          </cell>
          <cell r="B718">
            <v>1700</v>
          </cell>
          <cell r="C718">
            <v>54363.541202672997</v>
          </cell>
        </row>
        <row r="719">
          <cell r="A719" t="str">
            <v>10000001540</v>
          </cell>
          <cell r="B719">
            <v>1900</v>
          </cell>
          <cell r="C719">
            <v>79874.521158129006</v>
          </cell>
        </row>
        <row r="720">
          <cell r="A720" t="str">
            <v>10000001541</v>
          </cell>
          <cell r="B720">
            <v>5870</v>
          </cell>
          <cell r="C720">
            <v>4052783.9643652574</v>
          </cell>
        </row>
        <row r="721">
          <cell r="A721" t="str">
            <v>10000001542</v>
          </cell>
          <cell r="B721">
            <v>1757</v>
          </cell>
          <cell r="C721">
            <v>469576.83741648099</v>
          </cell>
        </row>
        <row r="722">
          <cell r="A722" t="str">
            <v>10000001543</v>
          </cell>
          <cell r="B722">
            <v>10900</v>
          </cell>
          <cell r="C722">
            <v>66119.298440979997</v>
          </cell>
        </row>
        <row r="723">
          <cell r="A723" t="str">
            <v>10000001544</v>
          </cell>
          <cell r="B723">
            <v>7066</v>
          </cell>
          <cell r="C723">
            <v>53988.563474388</v>
          </cell>
        </row>
        <row r="724">
          <cell r="A724" t="str">
            <v>10000001545</v>
          </cell>
          <cell r="B724">
            <v>33750</v>
          </cell>
          <cell r="C724">
            <v>133037.0155902</v>
          </cell>
        </row>
        <row r="725">
          <cell r="A725" t="str">
            <v>10000001546</v>
          </cell>
          <cell r="B725">
            <v>2103</v>
          </cell>
          <cell r="C725">
            <v>128282.06013363</v>
          </cell>
        </row>
        <row r="726">
          <cell r="A726" t="str">
            <v>10000001547</v>
          </cell>
          <cell r="B726">
            <v>1278</v>
          </cell>
          <cell r="C726">
            <v>77957.427616927002</v>
          </cell>
        </row>
        <row r="727">
          <cell r="A727" t="str">
            <v>10000001548</v>
          </cell>
          <cell r="B727">
            <v>2687</v>
          </cell>
          <cell r="C727">
            <v>117949.57683741598</v>
          </cell>
        </row>
        <row r="728">
          <cell r="A728" t="str">
            <v>10000001549</v>
          </cell>
          <cell r="B728">
            <v>1860</v>
          </cell>
          <cell r="C728">
            <v>81647.271714921997</v>
          </cell>
        </row>
        <row r="729">
          <cell r="A729" t="str">
            <v>10000001554</v>
          </cell>
          <cell r="B729">
            <v>17412.82</v>
          </cell>
          <cell r="C729">
            <v>583465.51224944298</v>
          </cell>
        </row>
        <row r="730">
          <cell r="A730" t="str">
            <v>10000001555</v>
          </cell>
          <cell r="B730">
            <v>43625.42</v>
          </cell>
          <cell r="C730">
            <v>2157510.5345211579</v>
          </cell>
        </row>
        <row r="731">
          <cell r="A731" t="str">
            <v>10000001556</v>
          </cell>
          <cell r="B731">
            <v>1956.14</v>
          </cell>
          <cell r="C731">
            <v>42988.307349666</v>
          </cell>
        </row>
        <row r="732">
          <cell r="A732" t="str">
            <v>10000001560</v>
          </cell>
          <cell r="B732">
            <v>107844.46</v>
          </cell>
          <cell r="C732">
            <v>3613725.0334075731</v>
          </cell>
        </row>
        <row r="733">
          <cell r="A733" t="str">
            <v>10000001561</v>
          </cell>
          <cell r="B733">
            <v>180714.64</v>
          </cell>
          <cell r="C733">
            <v>8933103.9866369721</v>
          </cell>
        </row>
        <row r="734">
          <cell r="A734" t="str">
            <v>10000001562</v>
          </cell>
          <cell r="B734">
            <v>11765.73</v>
          </cell>
          <cell r="C734">
            <v>259407.10467705998</v>
          </cell>
        </row>
        <row r="735">
          <cell r="A735" t="str">
            <v>10000001564</v>
          </cell>
          <cell r="B735">
            <v>87606</v>
          </cell>
          <cell r="C735">
            <v>10745779.510022271</v>
          </cell>
        </row>
        <row r="736">
          <cell r="A736" t="str">
            <v>10000001565</v>
          </cell>
          <cell r="B736">
            <v>3437.62</v>
          </cell>
          <cell r="C736">
            <v>1180723.830734967</v>
          </cell>
        </row>
        <row r="737">
          <cell r="A737" t="str">
            <v>10000001566</v>
          </cell>
          <cell r="B737">
            <v>0</v>
          </cell>
          <cell r="C737">
            <v>0</v>
          </cell>
        </row>
        <row r="738">
          <cell r="A738" t="str">
            <v>10000001567</v>
          </cell>
          <cell r="B738">
            <v>0</v>
          </cell>
          <cell r="C738">
            <v>0</v>
          </cell>
        </row>
        <row r="739">
          <cell r="A739" t="str">
            <v>10000001568</v>
          </cell>
          <cell r="B739">
            <v>0</v>
          </cell>
          <cell r="C739">
            <v>0</v>
          </cell>
        </row>
        <row r="740">
          <cell r="A740" t="str">
            <v>10000001569</v>
          </cell>
          <cell r="B740">
            <v>0</v>
          </cell>
          <cell r="C740">
            <v>0</v>
          </cell>
        </row>
        <row r="741">
          <cell r="A741" t="str">
            <v>10000001570</v>
          </cell>
          <cell r="B741">
            <v>0</v>
          </cell>
          <cell r="C741">
            <v>0</v>
          </cell>
        </row>
        <row r="742">
          <cell r="A742" t="str">
            <v>10000001571</v>
          </cell>
          <cell r="B742">
            <v>111611</v>
          </cell>
          <cell r="C742">
            <v>4089086.8596881954</v>
          </cell>
        </row>
        <row r="743">
          <cell r="A743" t="str">
            <v>10000001572</v>
          </cell>
          <cell r="B743">
            <v>75738</v>
          </cell>
          <cell r="C743">
            <v>3483296.2138084639</v>
          </cell>
        </row>
        <row r="744">
          <cell r="A744" t="str">
            <v>10000001574</v>
          </cell>
          <cell r="B744">
            <v>1062</v>
          </cell>
          <cell r="C744">
            <v>676191.69265033398</v>
          </cell>
        </row>
        <row r="745">
          <cell r="A745" t="str">
            <v>10000001575</v>
          </cell>
          <cell r="B745">
            <v>59.07</v>
          </cell>
          <cell r="C745">
            <v>9866.3697104679995</v>
          </cell>
        </row>
        <row r="746">
          <cell r="A746" t="str">
            <v>10000001576</v>
          </cell>
          <cell r="B746">
            <v>599</v>
          </cell>
          <cell r="C746">
            <v>37772.694877506001</v>
          </cell>
        </row>
        <row r="747">
          <cell r="A747" t="str">
            <v>10000001577</v>
          </cell>
          <cell r="B747">
            <v>36509</v>
          </cell>
          <cell r="C747">
            <v>645170.15590200503</v>
          </cell>
        </row>
        <row r="748">
          <cell r="A748" t="str">
            <v>10000001578</v>
          </cell>
          <cell r="B748">
            <v>85088</v>
          </cell>
          <cell r="C748">
            <v>1503726.6815144769</v>
          </cell>
        </row>
        <row r="749">
          <cell r="A749" t="str">
            <v>10000001579</v>
          </cell>
          <cell r="B749">
            <v>98946</v>
          </cell>
          <cell r="C749">
            <v>1748653.262806236</v>
          </cell>
        </row>
        <row r="750">
          <cell r="A750" t="str">
            <v>10000001580</v>
          </cell>
          <cell r="B750">
            <v>7586</v>
          </cell>
          <cell r="C750">
            <v>115428.85300668199</v>
          </cell>
        </row>
        <row r="751">
          <cell r="A751" t="str">
            <v>10000001581</v>
          </cell>
          <cell r="B751">
            <v>73624</v>
          </cell>
          <cell r="C751">
            <v>241142.14922049001</v>
          </cell>
        </row>
        <row r="752">
          <cell r="A752" t="str">
            <v>10000001582</v>
          </cell>
          <cell r="B752">
            <v>37342</v>
          </cell>
          <cell r="C752">
            <v>228501.43652561199</v>
          </cell>
        </row>
        <row r="753">
          <cell r="A753" t="str">
            <v>10000001583</v>
          </cell>
          <cell r="B753">
            <v>14134</v>
          </cell>
          <cell r="C753">
            <v>161030.04454343001</v>
          </cell>
        </row>
        <row r="754">
          <cell r="A754" t="str">
            <v>10000001584</v>
          </cell>
          <cell r="B754">
            <v>10000</v>
          </cell>
          <cell r="C754">
            <v>222717.14922049001</v>
          </cell>
        </row>
        <row r="755">
          <cell r="A755" t="str">
            <v>10000001585</v>
          </cell>
          <cell r="B755">
            <v>109765</v>
          </cell>
          <cell r="C755">
            <v>1148132.138084633</v>
          </cell>
        </row>
        <row r="756">
          <cell r="A756" t="str">
            <v>10000001586</v>
          </cell>
          <cell r="B756">
            <v>89770.44</v>
          </cell>
          <cell r="C756">
            <v>1851240.4899777281</v>
          </cell>
        </row>
        <row r="757">
          <cell r="A757" t="str">
            <v>10000001587</v>
          </cell>
          <cell r="B757">
            <v>58727</v>
          </cell>
          <cell r="C757">
            <v>2145117.8730512252</v>
          </cell>
        </row>
        <row r="758">
          <cell r="A758" t="str">
            <v>10000001588</v>
          </cell>
          <cell r="B758">
            <v>66496.7</v>
          </cell>
          <cell r="C758">
            <v>378984.81069042301</v>
          </cell>
        </row>
        <row r="759">
          <cell r="A759" t="str">
            <v>10000001589</v>
          </cell>
          <cell r="B759">
            <v>26397</v>
          </cell>
          <cell r="C759">
            <v>1714832.0044543433</v>
          </cell>
        </row>
        <row r="760">
          <cell r="A760" t="str">
            <v>10000001590</v>
          </cell>
          <cell r="B760">
            <v>10000</v>
          </cell>
          <cell r="C760">
            <v>1057906.4587973279</v>
          </cell>
        </row>
        <row r="761">
          <cell r="A761" t="str">
            <v>10000001592</v>
          </cell>
          <cell r="B761">
            <v>60869.49</v>
          </cell>
          <cell r="C761">
            <v>9131403.1180400904</v>
          </cell>
        </row>
        <row r="762">
          <cell r="A762" t="str">
            <v>10000001593</v>
          </cell>
          <cell r="B762">
            <v>874597</v>
          </cell>
          <cell r="C762">
            <v>15475826.904231627</v>
          </cell>
        </row>
        <row r="763">
          <cell r="A763" t="str">
            <v>10000001594</v>
          </cell>
          <cell r="B763">
            <v>418367</v>
          </cell>
          <cell r="C763">
            <v>12881790.144766148</v>
          </cell>
        </row>
        <row r="764">
          <cell r="A764" t="str">
            <v>10000001595</v>
          </cell>
          <cell r="B764">
            <v>91081</v>
          </cell>
          <cell r="C764">
            <v>4932370.857461025</v>
          </cell>
        </row>
        <row r="765">
          <cell r="A765" t="str">
            <v>10000001596</v>
          </cell>
          <cell r="B765">
            <v>940831</v>
          </cell>
          <cell r="C765">
            <v>11587517.661469935</v>
          </cell>
        </row>
        <row r="766">
          <cell r="A766" t="str">
            <v>10000001597</v>
          </cell>
          <cell r="B766">
            <v>49890</v>
          </cell>
          <cell r="C766">
            <v>28133124.721603569</v>
          </cell>
        </row>
        <row r="767">
          <cell r="A767" t="str">
            <v>10000001598</v>
          </cell>
          <cell r="B767">
            <v>13122</v>
          </cell>
          <cell r="C767">
            <v>2935917.5946547892</v>
          </cell>
        </row>
        <row r="768">
          <cell r="A768" t="str">
            <v>10000001599</v>
          </cell>
          <cell r="B768">
            <v>82025</v>
          </cell>
          <cell r="C768">
            <v>3608017.8173719379</v>
          </cell>
        </row>
        <row r="769">
          <cell r="A769" t="str">
            <v>10000001600</v>
          </cell>
          <cell r="B769">
            <v>26341</v>
          </cell>
          <cell r="C769">
            <v>1202672.605790646</v>
          </cell>
        </row>
        <row r="770">
          <cell r="A770" t="str">
            <v>10000001601</v>
          </cell>
          <cell r="B770">
            <v>60750</v>
          </cell>
          <cell r="C770">
            <v>2164810.6904231631</v>
          </cell>
        </row>
        <row r="771">
          <cell r="A771" t="str">
            <v>10000001603</v>
          </cell>
          <cell r="B771">
            <v>29250</v>
          </cell>
          <cell r="C771">
            <v>1042316.258351893</v>
          </cell>
        </row>
        <row r="772">
          <cell r="A772" t="str">
            <v>10000001616</v>
          </cell>
          <cell r="B772">
            <v>16258</v>
          </cell>
          <cell r="C772">
            <v>336565.94654788403</v>
          </cell>
        </row>
        <row r="773">
          <cell r="A773" t="str">
            <v>10000001617</v>
          </cell>
          <cell r="B773">
            <v>11165</v>
          </cell>
          <cell r="C773">
            <v>360313.69710467703</v>
          </cell>
        </row>
        <row r="774">
          <cell r="A774" t="str">
            <v>10000001618</v>
          </cell>
          <cell r="B774">
            <v>18149</v>
          </cell>
          <cell r="C774">
            <v>242727.71714922099</v>
          </cell>
        </row>
        <row r="775">
          <cell r="A775" t="str">
            <v>10000001619</v>
          </cell>
          <cell r="B775">
            <v>10831</v>
          </cell>
          <cell r="C775">
            <v>356810.05567928695</v>
          </cell>
        </row>
        <row r="776">
          <cell r="A776" t="str">
            <v>10000001620</v>
          </cell>
          <cell r="B776">
            <v>23159</v>
          </cell>
          <cell r="C776">
            <v>1260787.7505567931</v>
          </cell>
        </row>
        <row r="777">
          <cell r="A777" t="str">
            <v>10000001621</v>
          </cell>
          <cell r="B777">
            <v>2143</v>
          </cell>
          <cell r="C777">
            <v>49035.946547883999</v>
          </cell>
        </row>
        <row r="778">
          <cell r="A778" t="str">
            <v>10000001623</v>
          </cell>
          <cell r="B778">
            <v>63302</v>
          </cell>
          <cell r="C778">
            <v>9345474.4543429837</v>
          </cell>
        </row>
        <row r="779">
          <cell r="A779" t="str">
            <v>10000001624</v>
          </cell>
          <cell r="B779">
            <v>3740</v>
          </cell>
          <cell r="C779">
            <v>1841417.182628063</v>
          </cell>
        </row>
        <row r="780">
          <cell r="A780" t="str">
            <v>10000001627</v>
          </cell>
          <cell r="B780">
            <v>536</v>
          </cell>
          <cell r="C780">
            <v>110487.10467705999</v>
          </cell>
        </row>
        <row r="781">
          <cell r="A781" t="str">
            <v>10000001628</v>
          </cell>
          <cell r="B781">
            <v>392</v>
          </cell>
          <cell r="C781">
            <v>28547.538975500996</v>
          </cell>
        </row>
        <row r="782">
          <cell r="A782" t="str">
            <v>10000001632</v>
          </cell>
          <cell r="B782">
            <v>328</v>
          </cell>
          <cell r="C782">
            <v>11545.746102450001</v>
          </cell>
        </row>
        <row r="783">
          <cell r="A783" t="str">
            <v>10000001633</v>
          </cell>
          <cell r="B783">
            <v>4889</v>
          </cell>
          <cell r="C783">
            <v>24445</v>
          </cell>
        </row>
        <row r="784">
          <cell r="A784" t="str">
            <v>10000001634</v>
          </cell>
          <cell r="B784">
            <v>6866</v>
          </cell>
          <cell r="C784">
            <v>65372.271714921997</v>
          </cell>
        </row>
        <row r="785">
          <cell r="A785" t="str">
            <v>10000001635</v>
          </cell>
          <cell r="B785">
            <v>0</v>
          </cell>
          <cell r="C785">
            <v>0</v>
          </cell>
        </row>
        <row r="786">
          <cell r="A786" t="str">
            <v>10000001636</v>
          </cell>
          <cell r="B786">
            <v>1521</v>
          </cell>
          <cell r="C786">
            <v>17445.768374165</v>
          </cell>
        </row>
        <row r="787">
          <cell r="A787" t="str">
            <v>10000001637</v>
          </cell>
          <cell r="B787">
            <v>681</v>
          </cell>
          <cell r="C787">
            <v>14772.694877505999</v>
          </cell>
        </row>
        <row r="788">
          <cell r="A788" t="str">
            <v>10000001638</v>
          </cell>
          <cell r="B788">
            <v>20380</v>
          </cell>
          <cell r="C788">
            <v>166126.50334075702</v>
          </cell>
        </row>
        <row r="789">
          <cell r="A789" t="str">
            <v>10000001639</v>
          </cell>
          <cell r="B789">
            <v>4314</v>
          </cell>
          <cell r="C789">
            <v>55005.902004454001</v>
          </cell>
        </row>
        <row r="790">
          <cell r="A790" t="str">
            <v>10000001640</v>
          </cell>
          <cell r="B790">
            <v>905</v>
          </cell>
          <cell r="C790">
            <v>103621.4922049</v>
          </cell>
        </row>
        <row r="791">
          <cell r="A791" t="str">
            <v>10000001641</v>
          </cell>
          <cell r="B791">
            <v>2430</v>
          </cell>
          <cell r="C791">
            <v>36098.218262806004</v>
          </cell>
        </row>
        <row r="792">
          <cell r="A792" t="str">
            <v>10000001642</v>
          </cell>
          <cell r="B792">
            <v>11964</v>
          </cell>
          <cell r="C792">
            <v>178793.85300668201</v>
          </cell>
        </row>
        <row r="793">
          <cell r="A793" t="str">
            <v>10000001643</v>
          </cell>
          <cell r="B793">
            <v>0</v>
          </cell>
          <cell r="C793">
            <v>0</v>
          </cell>
        </row>
        <row r="794">
          <cell r="A794" t="str">
            <v>10000001644</v>
          </cell>
          <cell r="B794">
            <v>4421</v>
          </cell>
          <cell r="C794">
            <v>122783.674832962</v>
          </cell>
        </row>
        <row r="795">
          <cell r="A795" t="str">
            <v>10000001645</v>
          </cell>
          <cell r="B795">
            <v>4725</v>
          </cell>
          <cell r="C795">
            <v>140645.04454343001</v>
          </cell>
        </row>
        <row r="796">
          <cell r="A796" t="str">
            <v>10000001646</v>
          </cell>
          <cell r="B796">
            <v>13470</v>
          </cell>
          <cell r="C796">
            <v>74550</v>
          </cell>
        </row>
        <row r="797">
          <cell r="A797" t="str">
            <v>10000001647</v>
          </cell>
          <cell r="B797">
            <v>3354</v>
          </cell>
          <cell r="C797">
            <v>29917.082405345001</v>
          </cell>
        </row>
        <row r="798">
          <cell r="A798" t="str">
            <v>10000001648</v>
          </cell>
          <cell r="B798">
            <v>795</v>
          </cell>
          <cell r="C798">
            <v>41777.338530066998</v>
          </cell>
        </row>
        <row r="799">
          <cell r="A799" t="str">
            <v>10000001649</v>
          </cell>
          <cell r="B799">
            <v>1375</v>
          </cell>
          <cell r="C799">
            <v>76038.418708241006</v>
          </cell>
        </row>
        <row r="800">
          <cell r="A800" t="str">
            <v>10000001650</v>
          </cell>
          <cell r="B800">
            <v>22785</v>
          </cell>
          <cell r="C800">
            <v>418655.34521158098</v>
          </cell>
        </row>
        <row r="801">
          <cell r="A801" t="str">
            <v>10000001651</v>
          </cell>
          <cell r="B801">
            <v>7118</v>
          </cell>
          <cell r="C801">
            <v>226777.26057906501</v>
          </cell>
        </row>
        <row r="802">
          <cell r="A802" t="str">
            <v>10000001652</v>
          </cell>
          <cell r="B802">
            <v>45508</v>
          </cell>
          <cell r="C802">
            <v>507277.37193763902</v>
          </cell>
        </row>
        <row r="803">
          <cell r="A803" t="str">
            <v>10000001653</v>
          </cell>
          <cell r="B803">
            <v>2801</v>
          </cell>
          <cell r="C803">
            <v>237492.36080178199</v>
          </cell>
        </row>
        <row r="804">
          <cell r="A804" t="str">
            <v>10000001654</v>
          </cell>
          <cell r="B804">
            <v>31486</v>
          </cell>
          <cell r="C804">
            <v>618149.42093541205</v>
          </cell>
        </row>
        <row r="805">
          <cell r="A805" t="str">
            <v>10000001655</v>
          </cell>
          <cell r="B805">
            <v>3625</v>
          </cell>
          <cell r="C805">
            <v>126955.73496659202</v>
          </cell>
        </row>
        <row r="806">
          <cell r="A806" t="str">
            <v>10000001656</v>
          </cell>
          <cell r="B806">
            <v>72713</v>
          </cell>
          <cell r="C806">
            <v>846968.79732739402</v>
          </cell>
        </row>
        <row r="807">
          <cell r="A807" t="str">
            <v>10000001657</v>
          </cell>
          <cell r="B807">
            <v>8696</v>
          </cell>
          <cell r="C807">
            <v>115430.20044543401</v>
          </cell>
        </row>
        <row r="808">
          <cell r="A808" t="str">
            <v>10000001658</v>
          </cell>
          <cell r="B808">
            <v>2489</v>
          </cell>
          <cell r="C808">
            <v>82541.67037861899</v>
          </cell>
        </row>
        <row r="809">
          <cell r="A809" t="str">
            <v>10000001659</v>
          </cell>
          <cell r="B809">
            <v>7408</v>
          </cell>
          <cell r="C809">
            <v>1305226.9042316261</v>
          </cell>
        </row>
        <row r="810">
          <cell r="A810" t="str">
            <v>10000001660</v>
          </cell>
          <cell r="B810">
            <v>2377</v>
          </cell>
          <cell r="C810">
            <v>118347.07126948801</v>
          </cell>
        </row>
        <row r="811">
          <cell r="A811" t="str">
            <v>10000001662</v>
          </cell>
          <cell r="B811">
            <v>3207</v>
          </cell>
          <cell r="C811">
            <v>756502.01559020102</v>
          </cell>
        </row>
        <row r="812">
          <cell r="A812" t="str">
            <v>10000001663</v>
          </cell>
          <cell r="B812">
            <v>2438</v>
          </cell>
          <cell r="C812">
            <v>23511.224944320995</v>
          </cell>
        </row>
        <row r="813">
          <cell r="A813" t="str">
            <v>10000001664</v>
          </cell>
          <cell r="B813">
            <v>4286</v>
          </cell>
          <cell r="C813">
            <v>82474.476614699</v>
          </cell>
        </row>
        <row r="814">
          <cell r="A814" t="str">
            <v>10000001665</v>
          </cell>
          <cell r="B814">
            <v>1060</v>
          </cell>
          <cell r="C814">
            <v>70871.269487750993</v>
          </cell>
        </row>
        <row r="815">
          <cell r="A815" t="str">
            <v>10000001666</v>
          </cell>
          <cell r="B815">
            <v>829</v>
          </cell>
          <cell r="C815">
            <v>79447.371937639007</v>
          </cell>
        </row>
        <row r="816">
          <cell r="A816" t="str">
            <v>10000001667</v>
          </cell>
          <cell r="B816">
            <v>5097</v>
          </cell>
          <cell r="C816">
            <v>93539.599109130984</v>
          </cell>
        </row>
        <row r="817">
          <cell r="A817" t="str">
            <v>10000001668</v>
          </cell>
          <cell r="B817">
            <v>4463</v>
          </cell>
          <cell r="C817">
            <v>157000.18930957699</v>
          </cell>
        </row>
        <row r="818">
          <cell r="A818" t="str">
            <v>10000001669</v>
          </cell>
          <cell r="B818">
            <v>99003</v>
          </cell>
          <cell r="C818">
            <v>12936464.799554568</v>
          </cell>
        </row>
        <row r="819">
          <cell r="A819" t="str">
            <v>10000001670</v>
          </cell>
          <cell r="B819">
            <v>400</v>
          </cell>
          <cell r="C819">
            <v>24881.959910912999</v>
          </cell>
        </row>
        <row r="820">
          <cell r="A820" t="str">
            <v>10000001671</v>
          </cell>
          <cell r="B820">
            <v>101</v>
          </cell>
          <cell r="C820">
            <v>11679.109131403</v>
          </cell>
        </row>
        <row r="821">
          <cell r="A821" t="str">
            <v>10000001672</v>
          </cell>
          <cell r="B821">
            <v>63</v>
          </cell>
          <cell r="C821">
            <v>14213.585746102</v>
          </cell>
        </row>
        <row r="822">
          <cell r="A822" t="str">
            <v>10000001673</v>
          </cell>
          <cell r="B822">
            <v>246</v>
          </cell>
          <cell r="C822">
            <v>11267.23830735</v>
          </cell>
        </row>
        <row r="823">
          <cell r="A823" t="str">
            <v>10000001674</v>
          </cell>
          <cell r="B823">
            <v>5963</v>
          </cell>
          <cell r="C823">
            <v>71516.158129175994</v>
          </cell>
        </row>
        <row r="824">
          <cell r="A824" t="str">
            <v>10000001675</v>
          </cell>
          <cell r="B824">
            <v>4790</v>
          </cell>
          <cell r="C824">
            <v>106734.855233853</v>
          </cell>
        </row>
        <row r="825">
          <cell r="A825" t="str">
            <v>10000001676</v>
          </cell>
          <cell r="B825">
            <v>46328</v>
          </cell>
          <cell r="C825">
            <v>22245727.394209355</v>
          </cell>
        </row>
        <row r="826">
          <cell r="A826" t="str">
            <v>10000001677</v>
          </cell>
          <cell r="B826">
            <v>23545</v>
          </cell>
          <cell r="C826">
            <v>4216635.8240534533</v>
          </cell>
        </row>
        <row r="827">
          <cell r="A827" t="str">
            <v>10000001692</v>
          </cell>
          <cell r="B827">
            <v>11500</v>
          </cell>
          <cell r="C827">
            <v>241289.17103165601</v>
          </cell>
        </row>
        <row r="828">
          <cell r="A828" t="str">
            <v>10000001693</v>
          </cell>
          <cell r="B828">
            <v>24500</v>
          </cell>
          <cell r="C828">
            <v>827211.170576178</v>
          </cell>
        </row>
        <row r="829">
          <cell r="A829" t="str">
            <v>10000001694</v>
          </cell>
          <cell r="B829">
            <v>1600</v>
          </cell>
          <cell r="C829">
            <v>25103.712138465002</v>
          </cell>
        </row>
        <row r="830">
          <cell r="A830" t="str">
            <v>10000001698</v>
          </cell>
          <cell r="B830">
            <v>2323</v>
          </cell>
          <cell r="C830">
            <v>81175.386016852994</v>
          </cell>
        </row>
        <row r="831">
          <cell r="A831" t="str">
            <v>10000001700</v>
          </cell>
          <cell r="B831">
            <v>12952</v>
          </cell>
          <cell r="C831">
            <v>1291040.9656114781</v>
          </cell>
        </row>
        <row r="832">
          <cell r="A832" t="str">
            <v>10000001701</v>
          </cell>
          <cell r="B832">
            <v>1262</v>
          </cell>
          <cell r="C832">
            <v>44099.585515828003</v>
          </cell>
        </row>
        <row r="833">
          <cell r="A833" t="str">
            <v>10000001703</v>
          </cell>
          <cell r="B833">
            <v>0</v>
          </cell>
          <cell r="C833">
            <v>0</v>
          </cell>
        </row>
        <row r="834">
          <cell r="A834" t="str">
            <v>10000001704</v>
          </cell>
          <cell r="B834">
            <v>0</v>
          </cell>
          <cell r="C834">
            <v>0</v>
          </cell>
        </row>
        <row r="835">
          <cell r="A835" t="str">
            <v>10000001711</v>
          </cell>
          <cell r="B835">
            <v>4083</v>
          </cell>
          <cell r="C835">
            <v>170791.397176042</v>
          </cell>
        </row>
        <row r="836">
          <cell r="A836" t="str">
            <v>10000001712</v>
          </cell>
          <cell r="B836">
            <v>24549.09</v>
          </cell>
          <cell r="C836">
            <v>342787.08494648099</v>
          </cell>
        </row>
        <row r="837">
          <cell r="A837" t="str">
            <v>10000001713</v>
          </cell>
          <cell r="B837">
            <v>9634.6299999999992</v>
          </cell>
          <cell r="C837">
            <v>278286.844682305</v>
          </cell>
        </row>
        <row r="838">
          <cell r="A838" t="str">
            <v>10000001714</v>
          </cell>
          <cell r="B838">
            <v>12667.03</v>
          </cell>
          <cell r="C838">
            <v>353720.49874743802</v>
          </cell>
        </row>
        <row r="839">
          <cell r="A839" t="str">
            <v>10000001715</v>
          </cell>
          <cell r="B839">
            <v>11616</v>
          </cell>
          <cell r="C839">
            <v>571337.36506490503</v>
          </cell>
        </row>
        <row r="840">
          <cell r="A840" t="str">
            <v>10000001716</v>
          </cell>
          <cell r="B840">
            <v>22834.2</v>
          </cell>
          <cell r="C840">
            <v>187209.49897517599</v>
          </cell>
        </row>
        <row r="841">
          <cell r="A841" t="str">
            <v>10000001717</v>
          </cell>
          <cell r="B841">
            <v>14525.56</v>
          </cell>
          <cell r="C841">
            <v>65423.856752448002</v>
          </cell>
        </row>
        <row r="842">
          <cell r="A842" t="str">
            <v>10000001718</v>
          </cell>
          <cell r="B842">
            <v>3460.38</v>
          </cell>
          <cell r="C842">
            <v>22751.975631974001</v>
          </cell>
        </row>
        <row r="843">
          <cell r="A843" t="str">
            <v>10000001719</v>
          </cell>
          <cell r="B843">
            <v>10605.56</v>
          </cell>
          <cell r="C843">
            <v>136672.44135732201</v>
          </cell>
        </row>
        <row r="844">
          <cell r="A844" t="str">
            <v>10000001720</v>
          </cell>
          <cell r="B844">
            <v>1767.36</v>
          </cell>
          <cell r="C844">
            <v>87090.966750171006</v>
          </cell>
        </row>
        <row r="845">
          <cell r="A845" t="str">
            <v>10000001721</v>
          </cell>
          <cell r="B845">
            <v>1519</v>
          </cell>
          <cell r="C845">
            <v>12028.361421088999</v>
          </cell>
        </row>
        <row r="846">
          <cell r="A846" t="str">
            <v>10000001722</v>
          </cell>
          <cell r="B846">
            <v>839.86</v>
          </cell>
          <cell r="C846">
            <v>21374.929401048001</v>
          </cell>
        </row>
        <row r="847">
          <cell r="A847" t="str">
            <v>10000001723</v>
          </cell>
          <cell r="B847">
            <v>5597.76</v>
          </cell>
          <cell r="C847">
            <v>44326.450694603001</v>
          </cell>
        </row>
        <row r="848">
          <cell r="A848" t="str">
            <v>10000001724</v>
          </cell>
          <cell r="B848">
            <v>1322</v>
          </cell>
          <cell r="C848">
            <v>17165.527214756999</v>
          </cell>
        </row>
        <row r="849">
          <cell r="A849" t="str">
            <v>10000001725</v>
          </cell>
          <cell r="B849">
            <v>7382</v>
          </cell>
          <cell r="C849">
            <v>187878.708722387</v>
          </cell>
        </row>
        <row r="850">
          <cell r="A850" t="str">
            <v>10000001726</v>
          </cell>
          <cell r="B850">
            <v>1434.72</v>
          </cell>
          <cell r="C850">
            <v>17798.631291278001</v>
          </cell>
        </row>
        <row r="851">
          <cell r="A851" t="str">
            <v>10000001727</v>
          </cell>
          <cell r="B851">
            <v>1921.78</v>
          </cell>
          <cell r="C851">
            <v>83445.163971760005</v>
          </cell>
        </row>
        <row r="852">
          <cell r="A852" t="str">
            <v>10000001728</v>
          </cell>
          <cell r="B852">
            <v>1741.46</v>
          </cell>
          <cell r="C852">
            <v>21605.682076976002</v>
          </cell>
        </row>
        <row r="853">
          <cell r="A853" t="str">
            <v>10000001729</v>
          </cell>
          <cell r="B853">
            <v>369.46</v>
          </cell>
          <cell r="C853">
            <v>8185.04896379</v>
          </cell>
        </row>
        <row r="854">
          <cell r="A854" t="str">
            <v>10000001730</v>
          </cell>
          <cell r="B854">
            <v>3103</v>
          </cell>
          <cell r="C854">
            <v>134734.22455021599</v>
          </cell>
        </row>
        <row r="855">
          <cell r="A855" t="str">
            <v>10000001731</v>
          </cell>
          <cell r="B855">
            <v>32437.439999999999</v>
          </cell>
          <cell r="C855">
            <v>103782.18173536799</v>
          </cell>
        </row>
        <row r="856">
          <cell r="A856" t="str">
            <v>10000001732</v>
          </cell>
          <cell r="B856">
            <v>690.9</v>
          </cell>
          <cell r="C856">
            <v>17023.235026189999</v>
          </cell>
        </row>
        <row r="857">
          <cell r="A857" t="str">
            <v>10000001733</v>
          </cell>
          <cell r="B857">
            <v>513.52</v>
          </cell>
          <cell r="C857">
            <v>44283.017535869003</v>
          </cell>
        </row>
        <row r="858">
          <cell r="A858" t="str">
            <v>10000001734</v>
          </cell>
          <cell r="B858">
            <v>961.38</v>
          </cell>
          <cell r="C858">
            <v>23687.650876792999</v>
          </cell>
        </row>
        <row r="859">
          <cell r="A859" t="str">
            <v>10000001735</v>
          </cell>
          <cell r="B859">
            <v>4.9000000000000004</v>
          </cell>
          <cell r="C859">
            <v>215.58984285999998</v>
          </cell>
        </row>
        <row r="860">
          <cell r="A860" t="str">
            <v>10000001736</v>
          </cell>
          <cell r="B860">
            <v>1658.16</v>
          </cell>
          <cell r="C860">
            <v>142991.859485311</v>
          </cell>
        </row>
        <row r="861">
          <cell r="A861" t="str">
            <v>10000001737</v>
          </cell>
          <cell r="B861">
            <v>9020.9</v>
          </cell>
          <cell r="C861">
            <v>61149.652698701997</v>
          </cell>
        </row>
        <row r="862">
          <cell r="A862" t="str">
            <v>10000001738</v>
          </cell>
          <cell r="B862">
            <v>8588.7199999999993</v>
          </cell>
          <cell r="C862">
            <v>148591.59872466401</v>
          </cell>
        </row>
        <row r="863">
          <cell r="A863" t="str">
            <v>10000001739</v>
          </cell>
          <cell r="B863">
            <v>2448.04</v>
          </cell>
          <cell r="C863">
            <v>27021.996128445</v>
          </cell>
        </row>
        <row r="864">
          <cell r="A864" t="str">
            <v>10000001740</v>
          </cell>
          <cell r="B864">
            <v>4063.08</v>
          </cell>
          <cell r="C864">
            <v>140584.85994078801</v>
          </cell>
        </row>
        <row r="865">
          <cell r="A865" t="str">
            <v>10000001741</v>
          </cell>
          <cell r="B865">
            <v>24564.68</v>
          </cell>
          <cell r="C865">
            <v>83233.147346846003</v>
          </cell>
        </row>
        <row r="866">
          <cell r="A866" t="str">
            <v>10000001742</v>
          </cell>
          <cell r="B866">
            <v>15774</v>
          </cell>
          <cell r="C866">
            <v>136455.33819175599</v>
          </cell>
        </row>
        <row r="867">
          <cell r="A867" t="str">
            <v>10000001745</v>
          </cell>
          <cell r="B867">
            <v>3960</v>
          </cell>
          <cell r="C867">
            <v>22129.510362104</v>
          </cell>
        </row>
        <row r="868">
          <cell r="A868" t="str">
            <v>10000001746</v>
          </cell>
          <cell r="B868">
            <v>1392</v>
          </cell>
          <cell r="C868">
            <v>15559.780232293</v>
          </cell>
        </row>
        <row r="869">
          <cell r="A869" t="str">
            <v>10000001747</v>
          </cell>
          <cell r="B869">
            <v>5413</v>
          </cell>
          <cell r="C869">
            <v>151251.991573673</v>
          </cell>
        </row>
        <row r="870">
          <cell r="A870" t="str">
            <v>10000001748</v>
          </cell>
          <cell r="B870">
            <v>3300</v>
          </cell>
          <cell r="C870">
            <v>30005.048963789999</v>
          </cell>
        </row>
        <row r="871">
          <cell r="A871" t="str">
            <v>10000001749</v>
          </cell>
          <cell r="B871">
            <v>2850</v>
          </cell>
          <cell r="C871">
            <v>330871.95399681199</v>
          </cell>
        </row>
        <row r="872">
          <cell r="A872" t="str">
            <v>10000001752</v>
          </cell>
          <cell r="B872">
            <v>447.45</v>
          </cell>
          <cell r="C872">
            <v>16482.596219539999</v>
          </cell>
        </row>
        <row r="873">
          <cell r="A873" t="str">
            <v>10000001757</v>
          </cell>
          <cell r="B873">
            <v>357.2</v>
          </cell>
          <cell r="C873">
            <v>24421.939193806003</v>
          </cell>
        </row>
        <row r="874">
          <cell r="A874" t="str">
            <v>10000001758</v>
          </cell>
          <cell r="B874">
            <v>35</v>
          </cell>
          <cell r="C874">
            <v>598.89660669600005</v>
          </cell>
        </row>
        <row r="875">
          <cell r="A875" t="str">
            <v>10000001759</v>
          </cell>
          <cell r="B875">
            <v>5852</v>
          </cell>
          <cell r="C875">
            <v>987856.08289683401</v>
          </cell>
        </row>
        <row r="876">
          <cell r="A876" t="str">
            <v>10000001761</v>
          </cell>
          <cell r="B876">
            <v>10719.43</v>
          </cell>
          <cell r="C876">
            <v>130478.710999772</v>
          </cell>
        </row>
        <row r="877">
          <cell r="A877" t="str">
            <v>10000001762</v>
          </cell>
          <cell r="B877">
            <v>8335</v>
          </cell>
          <cell r="C877">
            <v>337860.77203370503</v>
          </cell>
        </row>
        <row r="878">
          <cell r="A878" t="str">
            <v>10000001763</v>
          </cell>
          <cell r="B878">
            <v>1556.57</v>
          </cell>
          <cell r="C878">
            <v>64384.044636756997</v>
          </cell>
        </row>
        <row r="879">
          <cell r="A879" t="str">
            <v>10000001764</v>
          </cell>
          <cell r="B879">
            <v>2113.71</v>
          </cell>
          <cell r="C879">
            <v>38592.735140058998</v>
          </cell>
        </row>
        <row r="880">
          <cell r="A880" t="str">
            <v>10000001765</v>
          </cell>
          <cell r="B880">
            <v>1964.57</v>
          </cell>
          <cell r="C880">
            <v>119451.401730813</v>
          </cell>
        </row>
        <row r="881">
          <cell r="A881" t="str">
            <v>10000001766</v>
          </cell>
          <cell r="B881">
            <v>4878.8599999999997</v>
          </cell>
          <cell r="C881">
            <v>118782.005237987</v>
          </cell>
        </row>
        <row r="882">
          <cell r="A882" t="str">
            <v>10000001767</v>
          </cell>
          <cell r="B882">
            <v>5198</v>
          </cell>
          <cell r="C882">
            <v>421408.820314279</v>
          </cell>
        </row>
        <row r="883">
          <cell r="A883" t="str">
            <v>10000001768</v>
          </cell>
          <cell r="B883">
            <v>994.29</v>
          </cell>
          <cell r="C883">
            <v>82252.744249601004</v>
          </cell>
        </row>
        <row r="884">
          <cell r="A884" t="str">
            <v>10000001769</v>
          </cell>
          <cell r="B884">
            <v>865.71</v>
          </cell>
          <cell r="C884">
            <v>30232.819403325</v>
          </cell>
        </row>
        <row r="885">
          <cell r="A885" t="str">
            <v>10000001770</v>
          </cell>
          <cell r="B885">
            <v>1623.43</v>
          </cell>
          <cell r="C885">
            <v>197419.506946026</v>
          </cell>
        </row>
        <row r="886">
          <cell r="A886" t="str">
            <v>10000001771</v>
          </cell>
          <cell r="B886">
            <v>2470.29</v>
          </cell>
          <cell r="C886">
            <v>120282.12707811399</v>
          </cell>
        </row>
        <row r="887">
          <cell r="A887" t="str">
            <v>10000001772</v>
          </cell>
          <cell r="B887">
            <v>3447</v>
          </cell>
          <cell r="C887">
            <v>558902.47551810497</v>
          </cell>
        </row>
        <row r="888">
          <cell r="A888" t="str">
            <v>10000001773</v>
          </cell>
          <cell r="B888">
            <v>536.57000000000005</v>
          </cell>
          <cell r="C888">
            <v>88776.237759052994</v>
          </cell>
        </row>
        <row r="889">
          <cell r="A889" t="str">
            <v>10000001774</v>
          </cell>
          <cell r="B889">
            <v>11598.86</v>
          </cell>
          <cell r="C889">
            <v>69468.992256889003</v>
          </cell>
        </row>
        <row r="890">
          <cell r="A890" t="str">
            <v>10000001775</v>
          </cell>
          <cell r="B890">
            <v>5664</v>
          </cell>
          <cell r="C890">
            <v>114795.64563880698</v>
          </cell>
        </row>
        <row r="891">
          <cell r="A891" t="str">
            <v>10000001776</v>
          </cell>
          <cell r="B891">
            <v>1542.86</v>
          </cell>
          <cell r="C891">
            <v>31909.139148258</v>
          </cell>
        </row>
        <row r="892">
          <cell r="A892" t="str">
            <v>10000001777</v>
          </cell>
          <cell r="B892">
            <v>5404</v>
          </cell>
          <cell r="C892">
            <v>172878.77248918201</v>
          </cell>
        </row>
        <row r="893">
          <cell r="A893" t="str">
            <v>10000001778</v>
          </cell>
          <cell r="B893">
            <v>7652</v>
          </cell>
          <cell r="C893">
            <v>48957.289911182001</v>
          </cell>
        </row>
        <row r="894">
          <cell r="A894" t="str">
            <v>10000001779</v>
          </cell>
          <cell r="B894">
            <v>4482</v>
          </cell>
          <cell r="C894">
            <v>160557.36620359801</v>
          </cell>
        </row>
        <row r="895">
          <cell r="A895" t="str">
            <v>10000001780</v>
          </cell>
          <cell r="B895">
            <v>4462</v>
          </cell>
          <cell r="C895">
            <v>31968.182646321999</v>
          </cell>
        </row>
        <row r="896">
          <cell r="A896" t="str">
            <v>10000001781</v>
          </cell>
          <cell r="B896">
            <v>5452</v>
          </cell>
          <cell r="C896">
            <v>70132.263721248004</v>
          </cell>
        </row>
        <row r="897">
          <cell r="A897" t="str">
            <v>10000001782</v>
          </cell>
          <cell r="B897">
            <v>33000</v>
          </cell>
          <cell r="C897">
            <v>139943.74857663401</v>
          </cell>
        </row>
        <row r="898">
          <cell r="A898" t="str">
            <v>10000001783</v>
          </cell>
          <cell r="B898">
            <v>21021</v>
          </cell>
          <cell r="C898">
            <v>117516.055568208</v>
          </cell>
        </row>
        <row r="899">
          <cell r="A899" t="str">
            <v>10000001784</v>
          </cell>
          <cell r="B899">
            <v>9203</v>
          </cell>
          <cell r="C899">
            <v>63766.038487815997</v>
          </cell>
        </row>
        <row r="900">
          <cell r="A900" t="str">
            <v>10000001785</v>
          </cell>
          <cell r="B900">
            <v>46422</v>
          </cell>
          <cell r="C900">
            <v>147385.35641084</v>
          </cell>
        </row>
        <row r="901">
          <cell r="A901" t="str">
            <v>10000001841</v>
          </cell>
          <cell r="B901">
            <v>52797.86</v>
          </cell>
          <cell r="C901">
            <v>1533249.91091314</v>
          </cell>
        </row>
        <row r="902">
          <cell r="A902" t="str">
            <v>10000001842</v>
          </cell>
          <cell r="B902">
            <v>87627.05</v>
          </cell>
          <cell r="C902">
            <v>3980896.703786192</v>
          </cell>
        </row>
        <row r="903">
          <cell r="A903" t="str">
            <v>10000001843</v>
          </cell>
          <cell r="B903">
            <v>2797</v>
          </cell>
          <cell r="C903">
            <v>58848.886414253997</v>
          </cell>
        </row>
        <row r="904">
          <cell r="A904" t="str">
            <v>10000001844</v>
          </cell>
          <cell r="B904">
            <v>48089.91</v>
          </cell>
          <cell r="C904">
            <v>1396049.966592428</v>
          </cell>
        </row>
        <row r="905">
          <cell r="A905" t="str">
            <v>10000001845</v>
          </cell>
          <cell r="B905">
            <v>4713.0600000000004</v>
          </cell>
          <cell r="C905">
            <v>99115.679287305</v>
          </cell>
        </row>
        <row r="906">
          <cell r="A906" t="str">
            <v>10000001848</v>
          </cell>
          <cell r="B906">
            <v>4000</v>
          </cell>
          <cell r="C906">
            <v>39515.723830734998</v>
          </cell>
        </row>
        <row r="907">
          <cell r="A907" t="str">
            <v>10000001849</v>
          </cell>
          <cell r="B907">
            <v>139576</v>
          </cell>
          <cell r="C907">
            <v>4141235.4677060139</v>
          </cell>
        </row>
        <row r="908">
          <cell r="A908" t="str">
            <v>10000001850</v>
          </cell>
          <cell r="B908">
            <v>32331</v>
          </cell>
          <cell r="C908">
            <v>1356219.9220489981</v>
          </cell>
        </row>
        <row r="909">
          <cell r="A909" t="str">
            <v>10000001852</v>
          </cell>
          <cell r="B909">
            <v>0</v>
          </cell>
          <cell r="C909">
            <v>0</v>
          </cell>
        </row>
        <row r="910">
          <cell r="A910" t="str">
            <v>10000001853</v>
          </cell>
          <cell r="B910">
            <v>0</v>
          </cell>
          <cell r="C910">
            <v>0</v>
          </cell>
        </row>
        <row r="911">
          <cell r="A911" t="str">
            <v>10000001854</v>
          </cell>
          <cell r="B911">
            <v>0</v>
          </cell>
          <cell r="C911">
            <v>0</v>
          </cell>
        </row>
        <row r="912">
          <cell r="A912" t="str">
            <v>10000001855</v>
          </cell>
          <cell r="B912">
            <v>0</v>
          </cell>
          <cell r="C912">
            <v>0</v>
          </cell>
        </row>
        <row r="913">
          <cell r="A913" t="str">
            <v>10000001856</v>
          </cell>
          <cell r="B913">
            <v>1969.13</v>
          </cell>
          <cell r="C913">
            <v>56365.423162583997</v>
          </cell>
        </row>
        <row r="914">
          <cell r="A914" t="str">
            <v>10000001857</v>
          </cell>
          <cell r="B914">
            <v>13702.46</v>
          </cell>
          <cell r="C914">
            <v>65916.937639198004</v>
          </cell>
        </row>
        <row r="915">
          <cell r="A915" t="str">
            <v>10000001858</v>
          </cell>
          <cell r="B915">
            <v>7793.01</v>
          </cell>
          <cell r="C915">
            <v>74124.253897550007</v>
          </cell>
        </row>
        <row r="916">
          <cell r="A916" t="str">
            <v>10000001859</v>
          </cell>
          <cell r="B916">
            <v>4281.03</v>
          </cell>
          <cell r="C916">
            <v>81396.469933184999</v>
          </cell>
        </row>
        <row r="917">
          <cell r="A917" t="str">
            <v>10000001861</v>
          </cell>
          <cell r="B917">
            <v>2504.5</v>
          </cell>
          <cell r="C917">
            <v>441015.04454342992</v>
          </cell>
        </row>
        <row r="918">
          <cell r="A918" t="str">
            <v>10000001863</v>
          </cell>
          <cell r="B918">
            <v>30461.73</v>
          </cell>
          <cell r="C918">
            <v>73724.621380846002</v>
          </cell>
        </row>
        <row r="919">
          <cell r="A919" t="str">
            <v>10000001864</v>
          </cell>
          <cell r="B919">
            <v>21228.45</v>
          </cell>
          <cell r="C919">
            <v>76115.367483295995</v>
          </cell>
        </row>
        <row r="920">
          <cell r="A920" t="str">
            <v>10000001866</v>
          </cell>
          <cell r="B920">
            <v>17583</v>
          </cell>
          <cell r="C920">
            <v>258033.56347438801</v>
          </cell>
        </row>
        <row r="921">
          <cell r="A921" t="str">
            <v>10000001867</v>
          </cell>
          <cell r="B921">
            <v>14016</v>
          </cell>
          <cell r="C921">
            <v>368987.50556792901</v>
          </cell>
        </row>
        <row r="922">
          <cell r="A922" t="str">
            <v>10000001868</v>
          </cell>
          <cell r="B922">
            <v>27486</v>
          </cell>
          <cell r="C922">
            <v>252596.33630289501</v>
          </cell>
        </row>
        <row r="923">
          <cell r="A923" t="str">
            <v>10000001870</v>
          </cell>
          <cell r="B923">
            <v>42345</v>
          </cell>
          <cell r="C923">
            <v>1503294.9888641429</v>
          </cell>
        </row>
        <row r="924">
          <cell r="A924" t="str">
            <v>10000002176</v>
          </cell>
          <cell r="B924">
            <v>8731.9500000000007</v>
          </cell>
          <cell r="C924">
            <v>115042.550818305</v>
          </cell>
        </row>
        <row r="925">
          <cell r="A925" t="str">
            <v>10000002177</v>
          </cell>
          <cell r="B925">
            <v>5336</v>
          </cell>
          <cell r="C925">
            <v>237576.24309392201</v>
          </cell>
        </row>
        <row r="926">
          <cell r="A926" t="str">
            <v>10000002180</v>
          </cell>
          <cell r="B926">
            <v>1656</v>
          </cell>
          <cell r="C926">
            <v>126701.667882831</v>
          </cell>
        </row>
        <row r="927">
          <cell r="A927" t="str">
            <v>10000002183</v>
          </cell>
          <cell r="B927">
            <v>282.89999999999998</v>
          </cell>
          <cell r="C927">
            <v>46516.860210569997</v>
          </cell>
        </row>
        <row r="928">
          <cell r="A928" t="str">
            <v>10000002186</v>
          </cell>
          <cell r="B928">
            <v>16325.4</v>
          </cell>
          <cell r="C928">
            <v>117440.475346607</v>
          </cell>
        </row>
        <row r="929">
          <cell r="A929" t="str">
            <v>10000002187</v>
          </cell>
          <cell r="B929">
            <v>4643.7</v>
          </cell>
          <cell r="C929">
            <v>117623.244032107</v>
          </cell>
        </row>
        <row r="930">
          <cell r="A930" t="str">
            <v>10000002190</v>
          </cell>
          <cell r="B930">
            <v>12832.17</v>
          </cell>
          <cell r="C930">
            <v>503833.00531637599</v>
          </cell>
        </row>
        <row r="931">
          <cell r="A931" t="str">
            <v>10000002191</v>
          </cell>
          <cell r="B931">
            <v>14336.34</v>
          </cell>
          <cell r="C931">
            <v>754281.53653705702</v>
          </cell>
        </row>
        <row r="932">
          <cell r="A932" t="str">
            <v>10000002192</v>
          </cell>
          <cell r="B932">
            <v>2889.18</v>
          </cell>
          <cell r="C932">
            <v>79059.107682685004</v>
          </cell>
        </row>
        <row r="933">
          <cell r="A933" t="str">
            <v>10000002203</v>
          </cell>
          <cell r="B933">
            <v>3705</v>
          </cell>
          <cell r="C933">
            <v>143943.865318461</v>
          </cell>
        </row>
        <row r="934">
          <cell r="A934" t="str">
            <v>10000002204</v>
          </cell>
          <cell r="B934">
            <v>3835.38</v>
          </cell>
          <cell r="C934">
            <v>435625.428958615</v>
          </cell>
        </row>
        <row r="935">
          <cell r="A935" t="str">
            <v>10000002205</v>
          </cell>
          <cell r="B935">
            <v>3368.7</v>
          </cell>
          <cell r="C935">
            <v>50713.104346920001</v>
          </cell>
        </row>
        <row r="936">
          <cell r="A936" t="str">
            <v>10000002206</v>
          </cell>
          <cell r="B936">
            <v>8815.06</v>
          </cell>
          <cell r="C936">
            <v>281117.096841447</v>
          </cell>
        </row>
        <row r="937">
          <cell r="A937" t="str">
            <v>10000002207</v>
          </cell>
          <cell r="B937">
            <v>4502.13</v>
          </cell>
          <cell r="C937">
            <v>49232.025435213</v>
          </cell>
        </row>
        <row r="938">
          <cell r="A938" t="str">
            <v>10000002208</v>
          </cell>
          <cell r="B938">
            <v>4332</v>
          </cell>
          <cell r="C938">
            <v>204307.91097675401</v>
          </cell>
        </row>
        <row r="939">
          <cell r="A939" t="str">
            <v>10000002209</v>
          </cell>
          <cell r="B939">
            <v>4509.58</v>
          </cell>
          <cell r="C939">
            <v>264795.72292296402</v>
          </cell>
        </row>
        <row r="940">
          <cell r="A940" t="str">
            <v>10000002210</v>
          </cell>
          <cell r="B940">
            <v>2359.88</v>
          </cell>
          <cell r="C940">
            <v>46908.605232982001</v>
          </cell>
        </row>
        <row r="941">
          <cell r="A941" t="str">
            <v>10000002211</v>
          </cell>
          <cell r="B941">
            <v>8776.74</v>
          </cell>
          <cell r="C941">
            <v>772605.01824246801</v>
          </cell>
        </row>
        <row r="942">
          <cell r="A942" t="str">
            <v>10000002212</v>
          </cell>
          <cell r="B942">
            <v>5918.52</v>
          </cell>
          <cell r="C942">
            <v>101606.262900031</v>
          </cell>
        </row>
        <row r="943">
          <cell r="A943" t="str">
            <v>10000002213</v>
          </cell>
          <cell r="B943">
            <v>5741.82</v>
          </cell>
          <cell r="C943">
            <v>34540.938184093</v>
          </cell>
        </row>
        <row r="944">
          <cell r="A944" t="str">
            <v>10000002215</v>
          </cell>
          <cell r="B944">
            <v>27796.05</v>
          </cell>
          <cell r="C944">
            <v>166783.54425101599</v>
          </cell>
        </row>
        <row r="945">
          <cell r="A945" t="str">
            <v>10000002216</v>
          </cell>
          <cell r="B945">
            <v>7743.45</v>
          </cell>
          <cell r="C945">
            <v>77542.664442823007</v>
          </cell>
        </row>
        <row r="946">
          <cell r="A946" t="str">
            <v>10000002217</v>
          </cell>
          <cell r="B946">
            <v>39387</v>
          </cell>
          <cell r="C946">
            <v>798318.6104451149</v>
          </cell>
        </row>
        <row r="947">
          <cell r="A947" t="str">
            <v>10000002218</v>
          </cell>
          <cell r="B947">
            <v>4636.95</v>
          </cell>
          <cell r="C947">
            <v>54190.154279162009</v>
          </cell>
        </row>
        <row r="948">
          <cell r="A948" t="str">
            <v>10000002219</v>
          </cell>
          <cell r="B948">
            <v>1795.5</v>
          </cell>
          <cell r="C948">
            <v>25793.023037632</v>
          </cell>
        </row>
        <row r="949">
          <cell r="A949" t="str">
            <v>10000002220</v>
          </cell>
          <cell r="B949">
            <v>13888</v>
          </cell>
          <cell r="C949">
            <v>547686.37443969504</v>
          </cell>
        </row>
        <row r="950">
          <cell r="A950" t="str">
            <v>10000002221</v>
          </cell>
          <cell r="B950">
            <v>1637.8</v>
          </cell>
          <cell r="C950">
            <v>26093.484832689999</v>
          </cell>
        </row>
        <row r="951">
          <cell r="A951" t="str">
            <v>10000002222</v>
          </cell>
          <cell r="B951">
            <v>0</v>
          </cell>
          <cell r="C951">
            <v>0</v>
          </cell>
        </row>
        <row r="952">
          <cell r="A952" t="str">
            <v>10000002223</v>
          </cell>
          <cell r="B952">
            <v>4449</v>
          </cell>
          <cell r="C952">
            <v>301123.51297821302</v>
          </cell>
        </row>
        <row r="953">
          <cell r="A953" t="str">
            <v>10000002224</v>
          </cell>
          <cell r="B953">
            <v>92700</v>
          </cell>
          <cell r="C953">
            <v>327893.29302616499</v>
          </cell>
        </row>
        <row r="954">
          <cell r="A954" t="str">
            <v>10000002225</v>
          </cell>
          <cell r="B954">
            <v>78504.2</v>
          </cell>
          <cell r="C954">
            <v>969767.87344938901</v>
          </cell>
        </row>
        <row r="955">
          <cell r="A955" t="str">
            <v>10000002227</v>
          </cell>
          <cell r="B955">
            <v>0</v>
          </cell>
          <cell r="C955">
            <v>0</v>
          </cell>
        </row>
        <row r="956">
          <cell r="A956" t="str">
            <v>10000002228</v>
          </cell>
          <cell r="B956">
            <v>1021.01</v>
          </cell>
          <cell r="C956">
            <v>102066.91754404199</v>
          </cell>
        </row>
        <row r="957">
          <cell r="A957" t="str">
            <v>10000002229</v>
          </cell>
          <cell r="B957">
            <v>15592.75</v>
          </cell>
          <cell r="C957">
            <v>88970.959032628001</v>
          </cell>
        </row>
        <row r="958">
          <cell r="A958" t="str">
            <v>10000002230</v>
          </cell>
          <cell r="B958">
            <v>20384.490000000002</v>
          </cell>
          <cell r="C958">
            <v>403722.86771604198</v>
          </cell>
        </row>
        <row r="959">
          <cell r="A959" t="str">
            <v>10000002231</v>
          </cell>
          <cell r="B959">
            <v>2277.56</v>
          </cell>
          <cell r="C959">
            <v>26149.264046700999</v>
          </cell>
        </row>
        <row r="960">
          <cell r="A960" t="str">
            <v>10000002232</v>
          </cell>
          <cell r="B960">
            <v>4858.7299999999996</v>
          </cell>
          <cell r="C960">
            <v>194638.06212863501</v>
          </cell>
        </row>
        <row r="961">
          <cell r="A961" t="str">
            <v>10000002233</v>
          </cell>
          <cell r="B961">
            <v>77411.820000000007</v>
          </cell>
          <cell r="C961">
            <v>121259.083706869</v>
          </cell>
        </row>
        <row r="962">
          <cell r="A962" t="str">
            <v>10000002234</v>
          </cell>
          <cell r="B962">
            <v>178041.54</v>
          </cell>
          <cell r="C962">
            <v>553447.871364536</v>
          </cell>
        </row>
        <row r="963">
          <cell r="A963" t="str">
            <v>10000002235</v>
          </cell>
          <cell r="B963">
            <v>80711.28</v>
          </cell>
          <cell r="C963">
            <v>875536.07630563795</v>
          </cell>
        </row>
        <row r="964">
          <cell r="A964" t="str">
            <v>10000002236</v>
          </cell>
          <cell r="B964">
            <v>702</v>
          </cell>
          <cell r="C964">
            <v>33851.354112374</v>
          </cell>
        </row>
        <row r="965">
          <cell r="A965" t="str">
            <v>10000002237</v>
          </cell>
          <cell r="B965">
            <v>2360.6999999999998</v>
          </cell>
          <cell r="C965">
            <v>160107.13749609099</v>
          </cell>
        </row>
        <row r="966">
          <cell r="A966" t="str">
            <v>10000002238</v>
          </cell>
          <cell r="B966">
            <v>60285.599999999999</v>
          </cell>
          <cell r="C966">
            <v>326301.54487647198</v>
          </cell>
        </row>
        <row r="967">
          <cell r="A967" t="str">
            <v>10000002239</v>
          </cell>
          <cell r="B967">
            <v>6297.3</v>
          </cell>
          <cell r="C967">
            <v>59392.801000729996</v>
          </cell>
        </row>
        <row r="968">
          <cell r="A968" t="str">
            <v>10000002240</v>
          </cell>
          <cell r="B968">
            <v>4320</v>
          </cell>
          <cell r="C968">
            <v>43578.186177420997</v>
          </cell>
        </row>
        <row r="969">
          <cell r="A969" t="str">
            <v>10000002242</v>
          </cell>
          <cell r="B969">
            <v>0</v>
          </cell>
          <cell r="C969">
            <v>0</v>
          </cell>
        </row>
        <row r="970">
          <cell r="A970" t="str">
            <v>10000002243</v>
          </cell>
          <cell r="B970">
            <v>0</v>
          </cell>
          <cell r="C970">
            <v>0</v>
          </cell>
        </row>
        <row r="971">
          <cell r="A971" t="str">
            <v>10000002244</v>
          </cell>
          <cell r="B971">
            <v>13113</v>
          </cell>
          <cell r="C971">
            <v>310128.05483164801</v>
          </cell>
        </row>
        <row r="972">
          <cell r="A972" t="str">
            <v>10000002245</v>
          </cell>
          <cell r="B972">
            <v>0</v>
          </cell>
          <cell r="C972">
            <v>0</v>
          </cell>
        </row>
        <row r="973">
          <cell r="A973" t="str">
            <v>10000002246</v>
          </cell>
          <cell r="B973">
            <v>0</v>
          </cell>
          <cell r="C973">
            <v>0</v>
          </cell>
        </row>
        <row r="974">
          <cell r="A974" t="str">
            <v>10000002247</v>
          </cell>
          <cell r="B974">
            <v>0</v>
          </cell>
          <cell r="C974">
            <v>0</v>
          </cell>
        </row>
        <row r="975">
          <cell r="A975" t="str">
            <v>10000002248</v>
          </cell>
          <cell r="B975">
            <v>0</v>
          </cell>
          <cell r="C975">
            <v>0</v>
          </cell>
        </row>
        <row r="976">
          <cell r="A976" t="str">
            <v>10000002249</v>
          </cell>
          <cell r="B976">
            <v>2260</v>
          </cell>
          <cell r="C976">
            <v>106897.62326696501</v>
          </cell>
        </row>
        <row r="977">
          <cell r="A977" t="str">
            <v>10000002250</v>
          </cell>
          <cell r="B977">
            <v>570</v>
          </cell>
          <cell r="C977">
            <v>6634.1123736059999</v>
          </cell>
        </row>
        <row r="978">
          <cell r="A978" t="str">
            <v>10000002251</v>
          </cell>
          <cell r="B978">
            <v>1699</v>
          </cell>
          <cell r="C978">
            <v>200906.910247055</v>
          </cell>
        </row>
        <row r="979">
          <cell r="A979" t="str">
            <v>10000002257</v>
          </cell>
          <cell r="B979">
            <v>6453</v>
          </cell>
          <cell r="C979">
            <v>58868.741790888998</v>
          </cell>
        </row>
        <row r="980">
          <cell r="A980" t="str">
            <v>10000002258</v>
          </cell>
          <cell r="B980">
            <v>13262.95</v>
          </cell>
          <cell r="C980">
            <v>60822.094235379991</v>
          </cell>
        </row>
        <row r="981">
          <cell r="A981" t="str">
            <v>10000002259</v>
          </cell>
          <cell r="B981">
            <v>17497.7</v>
          </cell>
          <cell r="C981">
            <v>927386.85499843513</v>
          </cell>
        </row>
        <row r="982">
          <cell r="A982" t="str">
            <v>10000002260</v>
          </cell>
          <cell r="B982">
            <v>9293.4</v>
          </cell>
          <cell r="C982">
            <v>140861.51568852301</v>
          </cell>
        </row>
        <row r="983">
          <cell r="A983" t="str">
            <v>10000002261</v>
          </cell>
          <cell r="B983">
            <v>6676.2</v>
          </cell>
          <cell r="C983">
            <v>353841.94099864399</v>
          </cell>
        </row>
        <row r="984">
          <cell r="A984" t="str">
            <v>10000002262</v>
          </cell>
          <cell r="B984">
            <v>2684.55</v>
          </cell>
          <cell r="C984">
            <v>257195.057854685</v>
          </cell>
        </row>
        <row r="985">
          <cell r="A985" t="str">
            <v>10000002263</v>
          </cell>
          <cell r="B985">
            <v>1930.5</v>
          </cell>
          <cell r="C985">
            <v>56776.421348900003</v>
          </cell>
        </row>
        <row r="986">
          <cell r="A986" t="str">
            <v>10000002264</v>
          </cell>
          <cell r="B986">
            <v>1321.2</v>
          </cell>
          <cell r="C986">
            <v>126578.42489315098</v>
          </cell>
        </row>
        <row r="987">
          <cell r="A987" t="str">
            <v>10000002265</v>
          </cell>
          <cell r="B987">
            <v>691.6</v>
          </cell>
          <cell r="C987">
            <v>125824.77118732402</v>
          </cell>
        </row>
        <row r="988">
          <cell r="A988" t="str">
            <v>10000002266</v>
          </cell>
          <cell r="B988">
            <v>409</v>
          </cell>
          <cell r="C988">
            <v>23003.382674867</v>
          </cell>
        </row>
        <row r="989">
          <cell r="A989" t="str">
            <v>10000002267</v>
          </cell>
          <cell r="B989">
            <v>347.4</v>
          </cell>
          <cell r="C989">
            <v>63203.478578130002</v>
          </cell>
        </row>
        <row r="990">
          <cell r="A990" t="str">
            <v>10000002268</v>
          </cell>
          <cell r="B990">
            <v>13008.35</v>
          </cell>
          <cell r="C990">
            <v>344717.884916084</v>
          </cell>
        </row>
        <row r="991">
          <cell r="A991" t="str">
            <v>10000002269</v>
          </cell>
          <cell r="B991">
            <v>28520.1</v>
          </cell>
          <cell r="C991">
            <v>217525.74272907301</v>
          </cell>
        </row>
        <row r="992">
          <cell r="A992" t="str">
            <v>10000002270</v>
          </cell>
          <cell r="B992">
            <v>7896.6</v>
          </cell>
          <cell r="C992">
            <v>209257.842176587</v>
          </cell>
        </row>
        <row r="993">
          <cell r="A993" t="str">
            <v>10000002276</v>
          </cell>
          <cell r="B993">
            <v>0</v>
          </cell>
          <cell r="C993">
            <v>0</v>
          </cell>
        </row>
        <row r="994">
          <cell r="A994" t="str">
            <v>10000002278</v>
          </cell>
          <cell r="B994">
            <v>0</v>
          </cell>
          <cell r="C994">
            <v>0</v>
          </cell>
        </row>
        <row r="995">
          <cell r="A995" t="str">
            <v>10000002279</v>
          </cell>
          <cell r="B995">
            <v>0</v>
          </cell>
          <cell r="C995">
            <v>0</v>
          </cell>
        </row>
        <row r="996">
          <cell r="A996" t="str">
            <v>10000002377</v>
          </cell>
          <cell r="B996">
            <v>0</v>
          </cell>
          <cell r="C996">
            <v>0</v>
          </cell>
        </row>
        <row r="997">
          <cell r="A997" t="str">
            <v>10000002378</v>
          </cell>
          <cell r="B997">
            <v>0</v>
          </cell>
          <cell r="C997">
            <v>0</v>
          </cell>
        </row>
        <row r="998">
          <cell r="A998" t="str">
            <v>10000002383</v>
          </cell>
          <cell r="B998">
            <v>0</v>
          </cell>
          <cell r="C998">
            <v>0</v>
          </cell>
        </row>
        <row r="999">
          <cell r="A999" t="str">
            <v>10000002384</v>
          </cell>
          <cell r="B999">
            <v>0</v>
          </cell>
          <cell r="C999">
            <v>0</v>
          </cell>
        </row>
        <row r="1000">
          <cell r="A1000" t="str">
            <v>10000002385</v>
          </cell>
          <cell r="B1000">
            <v>116799.27</v>
          </cell>
          <cell r="C1000">
            <v>957500.95471236215</v>
          </cell>
        </row>
        <row r="1001">
          <cell r="A1001" t="str">
            <v>10000002386</v>
          </cell>
          <cell r="B1001">
            <v>59175.23</v>
          </cell>
          <cell r="C1001">
            <v>720998.91064871498</v>
          </cell>
        </row>
        <row r="1002">
          <cell r="A1002" t="str">
            <v>10000002387</v>
          </cell>
          <cell r="B1002">
            <v>186705.28</v>
          </cell>
          <cell r="C1002">
            <v>1385611.150550795</v>
          </cell>
        </row>
        <row r="1003">
          <cell r="A1003" t="str">
            <v>10000002388</v>
          </cell>
          <cell r="B1003">
            <v>223936.81</v>
          </cell>
          <cell r="C1003">
            <v>1782736.8298653611</v>
          </cell>
        </row>
        <row r="1004">
          <cell r="A1004" t="str">
            <v>10000002389</v>
          </cell>
          <cell r="B1004">
            <v>186900.12</v>
          </cell>
          <cell r="C1004">
            <v>1700366.4871481021</v>
          </cell>
        </row>
        <row r="1005">
          <cell r="A1005" t="str">
            <v>10000002390</v>
          </cell>
          <cell r="B1005">
            <v>100728.85</v>
          </cell>
          <cell r="C1005">
            <v>551399.98776009795</v>
          </cell>
        </row>
        <row r="1006">
          <cell r="A1006" t="str">
            <v>10000002391</v>
          </cell>
          <cell r="B1006">
            <v>192278.99</v>
          </cell>
          <cell r="C1006">
            <v>1927460.6487148099</v>
          </cell>
        </row>
        <row r="1007">
          <cell r="A1007" t="str">
            <v>10000002392</v>
          </cell>
          <cell r="B1007">
            <v>161845.25</v>
          </cell>
          <cell r="C1007">
            <v>1284633.916768665</v>
          </cell>
        </row>
        <row r="1008">
          <cell r="A1008" t="str">
            <v>10000002393</v>
          </cell>
          <cell r="B1008">
            <v>205315.27</v>
          </cell>
          <cell r="C1008">
            <v>4781702.8396572806</v>
          </cell>
        </row>
        <row r="1009">
          <cell r="A1009" t="str">
            <v>10000002394</v>
          </cell>
          <cell r="B1009">
            <v>89001.82</v>
          </cell>
          <cell r="C1009">
            <v>1333921.150550795</v>
          </cell>
        </row>
        <row r="1010">
          <cell r="A1010" t="str">
            <v>10000002395</v>
          </cell>
          <cell r="B1010">
            <v>65508.38</v>
          </cell>
          <cell r="C1010">
            <v>2129814.749082007</v>
          </cell>
        </row>
        <row r="1011">
          <cell r="A1011" t="str">
            <v>10000002396</v>
          </cell>
          <cell r="B1011">
            <v>94322.86</v>
          </cell>
          <cell r="C1011">
            <v>733079.951040391</v>
          </cell>
        </row>
        <row r="1012">
          <cell r="A1012" t="str">
            <v>10000002397</v>
          </cell>
          <cell r="B1012">
            <v>602073.93999999994</v>
          </cell>
          <cell r="C1012">
            <v>8917759.2166462634</v>
          </cell>
        </row>
        <row r="1013">
          <cell r="A1013" t="str">
            <v>10000002398</v>
          </cell>
          <cell r="B1013">
            <v>374124.13</v>
          </cell>
          <cell r="C1013">
            <v>10168839.596083228</v>
          </cell>
        </row>
        <row r="1014">
          <cell r="A1014" t="str">
            <v>10000002399</v>
          </cell>
          <cell r="B1014">
            <v>654622.54</v>
          </cell>
          <cell r="C1014">
            <v>5377900.4283965714</v>
          </cell>
        </row>
        <row r="1015">
          <cell r="A1015" t="str">
            <v>10000002400</v>
          </cell>
          <cell r="B1015">
            <v>27947.13</v>
          </cell>
          <cell r="C1015">
            <v>697332.80293757597</v>
          </cell>
        </row>
        <row r="1016">
          <cell r="A1016" t="str">
            <v>10000002401</v>
          </cell>
          <cell r="B1016">
            <v>98555.97</v>
          </cell>
          <cell r="C1016">
            <v>1080205.9608323129</v>
          </cell>
        </row>
        <row r="1017">
          <cell r="A1017" t="str">
            <v>10000002402</v>
          </cell>
          <cell r="B1017">
            <v>239835.92</v>
          </cell>
          <cell r="C1017">
            <v>1251221.6401468781</v>
          </cell>
        </row>
        <row r="1018">
          <cell r="A1018" t="str">
            <v>10000002403</v>
          </cell>
          <cell r="B1018">
            <v>66611.98</v>
          </cell>
          <cell r="C1018">
            <v>576377.69889840903</v>
          </cell>
        </row>
        <row r="1019">
          <cell r="A1019" t="str">
            <v>10000002404</v>
          </cell>
          <cell r="B1019">
            <v>389699.92</v>
          </cell>
          <cell r="C1019">
            <v>11197037.417380659</v>
          </cell>
        </row>
        <row r="1020">
          <cell r="A1020" t="str">
            <v>10000002405</v>
          </cell>
          <cell r="B1020">
            <v>274779.14</v>
          </cell>
          <cell r="C1020">
            <v>12976312.203182371</v>
          </cell>
        </row>
        <row r="1021">
          <cell r="A1021" t="str">
            <v>10000002406</v>
          </cell>
          <cell r="B1021">
            <v>181674.16</v>
          </cell>
          <cell r="C1021">
            <v>2638359.375764993</v>
          </cell>
        </row>
        <row r="1022">
          <cell r="A1022" t="str">
            <v>10000002407</v>
          </cell>
          <cell r="B1022">
            <v>28159.71</v>
          </cell>
          <cell r="C1022">
            <v>809553.73317013402</v>
          </cell>
        </row>
        <row r="1023">
          <cell r="A1023" t="str">
            <v>10000002408</v>
          </cell>
          <cell r="B1023">
            <v>18683.28</v>
          </cell>
          <cell r="C1023">
            <v>272328.28641370899</v>
          </cell>
        </row>
        <row r="1024">
          <cell r="A1024" t="str">
            <v>10000002410</v>
          </cell>
          <cell r="B1024">
            <v>69000.759999999995</v>
          </cell>
          <cell r="C1024">
            <v>12368311.701346384</v>
          </cell>
        </row>
        <row r="1025">
          <cell r="A1025" t="str">
            <v>10000002411</v>
          </cell>
          <cell r="B1025">
            <v>2295.2600000000002</v>
          </cell>
          <cell r="C1025">
            <v>1247668.286413708</v>
          </cell>
        </row>
        <row r="1026">
          <cell r="A1026" t="str">
            <v>10000002412</v>
          </cell>
          <cell r="B1026">
            <v>431989.79</v>
          </cell>
          <cell r="C1026">
            <v>17429738.384332921</v>
          </cell>
        </row>
        <row r="1027">
          <cell r="A1027" t="str">
            <v>10000002413</v>
          </cell>
          <cell r="B1027">
            <v>450209.7</v>
          </cell>
          <cell r="C1027">
            <v>18285738.017135855</v>
          </cell>
        </row>
        <row r="1028">
          <cell r="A1028" t="str">
            <v>10000002419</v>
          </cell>
          <cell r="B1028">
            <v>245129.98</v>
          </cell>
          <cell r="C1028">
            <v>2736410.2203182369</v>
          </cell>
        </row>
        <row r="1029">
          <cell r="A1029" t="str">
            <v>10000002420</v>
          </cell>
          <cell r="B1029">
            <v>8252.6299999999992</v>
          </cell>
          <cell r="C1029">
            <v>1122191.554467564</v>
          </cell>
        </row>
        <row r="1030">
          <cell r="A1030" t="str">
            <v>10000002421</v>
          </cell>
          <cell r="B1030">
            <v>40917.46</v>
          </cell>
          <cell r="C1030">
            <v>695501.37086903304</v>
          </cell>
        </row>
        <row r="1031">
          <cell r="A1031" t="str">
            <v>10000002422</v>
          </cell>
          <cell r="B1031">
            <v>175390.18</v>
          </cell>
          <cell r="C1031">
            <v>3916589.0575275389</v>
          </cell>
        </row>
        <row r="1032">
          <cell r="A1032" t="str">
            <v>10000002423</v>
          </cell>
          <cell r="B1032">
            <v>65024.01</v>
          </cell>
          <cell r="C1032">
            <v>2209594.5899632801</v>
          </cell>
        </row>
        <row r="1033">
          <cell r="A1033" t="str">
            <v>10000002424</v>
          </cell>
          <cell r="B1033">
            <v>85571.89</v>
          </cell>
          <cell r="C1033">
            <v>3821423.3537331689</v>
          </cell>
        </row>
        <row r="1034">
          <cell r="A1034" t="str">
            <v>10000002425</v>
          </cell>
          <cell r="B1034">
            <v>255383.9</v>
          </cell>
          <cell r="C1034">
            <v>1426051.5177478581</v>
          </cell>
        </row>
        <row r="1035">
          <cell r="A1035" t="str">
            <v>10000002426</v>
          </cell>
          <cell r="B1035">
            <v>26708.240000000002</v>
          </cell>
          <cell r="C1035">
            <v>1815602.6070991431</v>
          </cell>
        </row>
        <row r="1036">
          <cell r="A1036" t="str">
            <v>10000002427</v>
          </cell>
          <cell r="B1036">
            <v>32082.639999999999</v>
          </cell>
          <cell r="C1036">
            <v>2865982.2766217859</v>
          </cell>
        </row>
        <row r="1037">
          <cell r="A1037" t="str">
            <v>10000002428</v>
          </cell>
          <cell r="B1037">
            <v>1890.5</v>
          </cell>
          <cell r="C1037">
            <v>168018.11505508001</v>
          </cell>
        </row>
        <row r="1038">
          <cell r="A1038" t="str">
            <v>10000002429</v>
          </cell>
          <cell r="B1038">
            <v>271.64</v>
          </cell>
          <cell r="C1038">
            <v>49067.711138311002</v>
          </cell>
        </row>
        <row r="1039">
          <cell r="A1039" t="str">
            <v>10000002430</v>
          </cell>
          <cell r="B1039">
            <v>25524.74</v>
          </cell>
          <cell r="C1039">
            <v>649630.94247245998</v>
          </cell>
        </row>
        <row r="1040">
          <cell r="A1040" t="str">
            <v>10000002431</v>
          </cell>
          <cell r="B1040">
            <v>8604.76</v>
          </cell>
          <cell r="C1040">
            <v>228124.28396572801</v>
          </cell>
        </row>
        <row r="1041">
          <cell r="A1041" t="str">
            <v>10000002432</v>
          </cell>
          <cell r="B1041">
            <v>3726.28</v>
          </cell>
          <cell r="C1041">
            <v>200462.92533659699</v>
          </cell>
        </row>
        <row r="1042">
          <cell r="A1042" t="str">
            <v>10000002433</v>
          </cell>
          <cell r="B1042">
            <v>19039.57</v>
          </cell>
          <cell r="C1042">
            <v>719790.26927784598</v>
          </cell>
        </row>
        <row r="1043">
          <cell r="A1043" t="str">
            <v>10000002434</v>
          </cell>
          <cell r="B1043">
            <v>407997.77</v>
          </cell>
          <cell r="C1043">
            <v>2072658.151774785</v>
          </cell>
        </row>
        <row r="1044">
          <cell r="A1044" t="str">
            <v>10000002435</v>
          </cell>
          <cell r="B1044">
            <v>145116.31</v>
          </cell>
          <cell r="C1044">
            <v>1301207.3439412478</v>
          </cell>
        </row>
        <row r="1045">
          <cell r="A1045" t="str">
            <v>10000002436</v>
          </cell>
          <cell r="B1045">
            <v>3007.49</v>
          </cell>
          <cell r="C1045">
            <v>235182.888616891</v>
          </cell>
        </row>
        <row r="1046">
          <cell r="A1046" t="str">
            <v>10000002437</v>
          </cell>
          <cell r="B1046">
            <v>156458.10999999999</v>
          </cell>
          <cell r="C1046">
            <v>1913925.091799265</v>
          </cell>
        </row>
        <row r="1047">
          <cell r="A1047" t="str">
            <v>10000002438</v>
          </cell>
          <cell r="B1047">
            <v>210965.56</v>
          </cell>
          <cell r="C1047">
            <v>674741.18727050198</v>
          </cell>
        </row>
        <row r="1048">
          <cell r="A1048" t="str">
            <v>10000002439</v>
          </cell>
          <cell r="B1048">
            <v>63000.47</v>
          </cell>
          <cell r="C1048">
            <v>1512345.4589963281</v>
          </cell>
        </row>
        <row r="1049">
          <cell r="A1049" t="str">
            <v>10000002440</v>
          </cell>
          <cell r="B1049">
            <v>3782.33</v>
          </cell>
          <cell r="C1049">
            <v>117721.297429621</v>
          </cell>
        </row>
        <row r="1050">
          <cell r="A1050" t="str">
            <v>10000002441</v>
          </cell>
          <cell r="B1050">
            <v>2899.52</v>
          </cell>
          <cell r="C1050">
            <v>112152.71725826198</v>
          </cell>
        </row>
        <row r="1051">
          <cell r="A1051" t="str">
            <v>10000002442</v>
          </cell>
          <cell r="B1051">
            <v>2415.8200000000002</v>
          </cell>
          <cell r="C1051">
            <v>118313.70869032999</v>
          </cell>
        </row>
        <row r="1052">
          <cell r="A1052" t="str">
            <v>10000002443</v>
          </cell>
          <cell r="B1052">
            <v>5566.44</v>
          </cell>
          <cell r="C1052">
            <v>64819.388004895998</v>
          </cell>
        </row>
        <row r="1053">
          <cell r="A1053" t="str">
            <v>10000002444</v>
          </cell>
          <cell r="B1053">
            <v>3381.45</v>
          </cell>
          <cell r="C1053">
            <v>53847.52753978</v>
          </cell>
        </row>
        <row r="1054">
          <cell r="A1054" t="str">
            <v>10000002445</v>
          </cell>
          <cell r="B1054">
            <v>3753.25</v>
          </cell>
          <cell r="C1054">
            <v>87987.637698898005</v>
          </cell>
        </row>
        <row r="1055">
          <cell r="A1055" t="str">
            <v>10000002446</v>
          </cell>
          <cell r="B1055">
            <v>6967</v>
          </cell>
          <cell r="C1055">
            <v>195480.75887392901</v>
          </cell>
        </row>
        <row r="1056">
          <cell r="A1056" t="str">
            <v>10000002447</v>
          </cell>
          <cell r="B1056">
            <v>46949.43</v>
          </cell>
          <cell r="C1056">
            <v>608085.85067319404</v>
          </cell>
        </row>
        <row r="1057">
          <cell r="A1057" t="str">
            <v>10000002448</v>
          </cell>
          <cell r="B1057">
            <v>1033.48</v>
          </cell>
          <cell r="C1057">
            <v>162699.388004896</v>
          </cell>
        </row>
        <row r="1058">
          <cell r="A1058" t="str">
            <v>10000002449</v>
          </cell>
          <cell r="B1058">
            <v>6907.43</v>
          </cell>
          <cell r="C1058">
            <v>144017.07466340301</v>
          </cell>
        </row>
        <row r="1059">
          <cell r="A1059" t="str">
            <v>10000002450</v>
          </cell>
          <cell r="B1059">
            <v>29369.759999999998</v>
          </cell>
          <cell r="C1059">
            <v>751058.69033047697</v>
          </cell>
        </row>
        <row r="1060">
          <cell r="A1060" t="str">
            <v>10000002451</v>
          </cell>
          <cell r="B1060">
            <v>9849.68</v>
          </cell>
          <cell r="C1060">
            <v>368707.74785801698</v>
          </cell>
        </row>
        <row r="1061">
          <cell r="A1061" t="str">
            <v>10000002452</v>
          </cell>
          <cell r="B1061">
            <v>11853.36</v>
          </cell>
          <cell r="C1061">
            <v>613608.27417380596</v>
          </cell>
        </row>
        <row r="1062">
          <cell r="A1062" t="str">
            <v>10000002453</v>
          </cell>
          <cell r="B1062">
            <v>51020.06</v>
          </cell>
          <cell r="C1062">
            <v>325343.39045287599</v>
          </cell>
        </row>
        <row r="1063">
          <cell r="A1063" t="str">
            <v>10000002454</v>
          </cell>
          <cell r="B1063">
            <v>3775.36</v>
          </cell>
          <cell r="C1063">
            <v>280881.652386781</v>
          </cell>
        </row>
        <row r="1064">
          <cell r="A1064" t="str">
            <v>10000002455</v>
          </cell>
          <cell r="B1064">
            <v>5209.57</v>
          </cell>
          <cell r="C1064">
            <v>546803.79436964495</v>
          </cell>
        </row>
        <row r="1065">
          <cell r="A1065" t="str">
            <v>10000002456</v>
          </cell>
          <cell r="B1065">
            <v>42355.67</v>
          </cell>
          <cell r="C1065">
            <v>616933.12117503001</v>
          </cell>
        </row>
        <row r="1066">
          <cell r="A1066" t="str">
            <v>10000002457</v>
          </cell>
          <cell r="B1066">
            <v>20197.27</v>
          </cell>
          <cell r="C1066">
            <v>588274.74908200698</v>
          </cell>
        </row>
        <row r="1067">
          <cell r="A1067" t="str">
            <v>10000002458</v>
          </cell>
          <cell r="B1067">
            <v>65287.99</v>
          </cell>
          <cell r="C1067">
            <v>477503.500611995</v>
          </cell>
        </row>
        <row r="1068">
          <cell r="A1068" t="str">
            <v>10000002459</v>
          </cell>
          <cell r="B1068">
            <v>20160.099999999999</v>
          </cell>
          <cell r="C1068">
            <v>848683.45165238704</v>
          </cell>
        </row>
        <row r="1069">
          <cell r="A1069" t="str">
            <v>10000002460</v>
          </cell>
          <cell r="B1069">
            <v>98942.399999999994</v>
          </cell>
          <cell r="C1069">
            <v>680190.24479804095</v>
          </cell>
        </row>
        <row r="1070">
          <cell r="A1070" t="str">
            <v>10000002461</v>
          </cell>
          <cell r="B1070">
            <v>25962.880000000001</v>
          </cell>
          <cell r="C1070">
            <v>277679.62056303502</v>
          </cell>
        </row>
        <row r="1071">
          <cell r="A1071" t="str">
            <v>10000002462</v>
          </cell>
          <cell r="B1071">
            <v>15264</v>
          </cell>
          <cell r="C1071">
            <v>652165.71603427199</v>
          </cell>
        </row>
        <row r="1072">
          <cell r="A1072" t="str">
            <v>10000002463</v>
          </cell>
          <cell r="B1072">
            <v>382486.01</v>
          </cell>
          <cell r="C1072">
            <v>3431393.4271725821</v>
          </cell>
        </row>
        <row r="1073">
          <cell r="A1073" t="str">
            <v>10000002464</v>
          </cell>
          <cell r="B1073">
            <v>5753.09</v>
          </cell>
          <cell r="C1073">
            <v>53683.45165238699</v>
          </cell>
        </row>
        <row r="1074">
          <cell r="A1074" t="str">
            <v>10000002465</v>
          </cell>
          <cell r="B1074">
            <v>3808.86</v>
          </cell>
          <cell r="C1074">
            <v>71122.656058752007</v>
          </cell>
        </row>
        <row r="1075">
          <cell r="A1075" t="str">
            <v>10000002466</v>
          </cell>
          <cell r="B1075">
            <v>1883.13</v>
          </cell>
          <cell r="C1075">
            <v>124816.84210526301</v>
          </cell>
        </row>
        <row r="1076">
          <cell r="A1076" t="str">
            <v>10000002467</v>
          </cell>
          <cell r="B1076">
            <v>0</v>
          </cell>
          <cell r="C1076">
            <v>0</v>
          </cell>
        </row>
        <row r="1077">
          <cell r="A1077" t="str">
            <v>10000002468</v>
          </cell>
          <cell r="B1077">
            <v>1047</v>
          </cell>
          <cell r="C1077">
            <v>8873.1089351289993</v>
          </cell>
        </row>
        <row r="1078">
          <cell r="A1078" t="str">
            <v>10000002469</v>
          </cell>
          <cell r="B1078">
            <v>0</v>
          </cell>
          <cell r="C1078">
            <v>0</v>
          </cell>
        </row>
        <row r="1079">
          <cell r="A1079" t="str">
            <v>10000002470</v>
          </cell>
          <cell r="B1079">
            <v>684.56</v>
          </cell>
          <cell r="C1079">
            <v>77211.848225213995</v>
          </cell>
        </row>
        <row r="1080">
          <cell r="A1080" t="str">
            <v>10000002471</v>
          </cell>
          <cell r="B1080">
            <v>630.83000000000004</v>
          </cell>
          <cell r="C1080">
            <v>106899.388004896</v>
          </cell>
        </row>
        <row r="1081">
          <cell r="A1081" t="str">
            <v>10000002472</v>
          </cell>
          <cell r="B1081">
            <v>2362.13</v>
          </cell>
          <cell r="C1081">
            <v>52322.509179926994</v>
          </cell>
        </row>
        <row r="1082">
          <cell r="A1082" t="str">
            <v>10000002473</v>
          </cell>
          <cell r="B1082">
            <v>2491.48</v>
          </cell>
          <cell r="C1082">
            <v>75761.444308446007</v>
          </cell>
        </row>
        <row r="1083">
          <cell r="A1083" t="str">
            <v>10000002474</v>
          </cell>
          <cell r="B1083">
            <v>1872.59</v>
          </cell>
          <cell r="C1083">
            <v>109582.044063647</v>
          </cell>
        </row>
        <row r="1084">
          <cell r="A1084" t="str">
            <v>10000002475</v>
          </cell>
          <cell r="B1084">
            <v>423.96</v>
          </cell>
          <cell r="C1084">
            <v>53926.462668298998</v>
          </cell>
        </row>
        <row r="1085">
          <cell r="A1085" t="str">
            <v>10000002476</v>
          </cell>
          <cell r="B1085">
            <v>15214.32</v>
          </cell>
          <cell r="C1085">
            <v>65267.649938800001</v>
          </cell>
        </row>
        <row r="1086">
          <cell r="A1086" t="str">
            <v>10000002477</v>
          </cell>
          <cell r="B1086">
            <v>332867.87</v>
          </cell>
          <cell r="C1086">
            <v>786935.48347613204</v>
          </cell>
        </row>
        <row r="1087">
          <cell r="A1087" t="str">
            <v>10000002478</v>
          </cell>
          <cell r="B1087">
            <v>291529.61</v>
          </cell>
          <cell r="C1087">
            <v>33454999.522643805</v>
          </cell>
        </row>
        <row r="1088">
          <cell r="A1088" t="str">
            <v>10000002479</v>
          </cell>
          <cell r="B1088">
            <v>217382.03</v>
          </cell>
          <cell r="C1088">
            <v>1221576.3525091801</v>
          </cell>
        </row>
        <row r="1089">
          <cell r="A1089" t="str">
            <v>10000002480</v>
          </cell>
          <cell r="B1089">
            <v>64721.69</v>
          </cell>
          <cell r="C1089">
            <v>726485.50795593602</v>
          </cell>
        </row>
        <row r="1090">
          <cell r="A1090" t="str">
            <v>10000002481</v>
          </cell>
          <cell r="B1090">
            <v>12499.59</v>
          </cell>
          <cell r="C1090">
            <v>371213.867809057</v>
          </cell>
        </row>
        <row r="1091">
          <cell r="A1091" t="str">
            <v>10000002482</v>
          </cell>
          <cell r="B1091">
            <v>169152.18</v>
          </cell>
          <cell r="C1091">
            <v>2378523.6964504281</v>
          </cell>
        </row>
        <row r="1092">
          <cell r="A1092" t="str">
            <v>10000002483</v>
          </cell>
          <cell r="B1092">
            <v>81915.31</v>
          </cell>
          <cell r="C1092">
            <v>2309242.986536107</v>
          </cell>
        </row>
        <row r="1093">
          <cell r="A1093" t="str">
            <v>10000002484</v>
          </cell>
          <cell r="B1093">
            <v>245728.47</v>
          </cell>
          <cell r="C1093">
            <v>1704294.1615667071</v>
          </cell>
        </row>
        <row r="1094">
          <cell r="A1094" t="str">
            <v>10000002485</v>
          </cell>
          <cell r="B1094">
            <v>4233.6000000000004</v>
          </cell>
          <cell r="C1094">
            <v>150769.694002448</v>
          </cell>
        </row>
        <row r="1095">
          <cell r="A1095" t="str">
            <v>10000002486</v>
          </cell>
          <cell r="B1095">
            <v>39957.67</v>
          </cell>
          <cell r="C1095">
            <v>170642.86413708699</v>
          </cell>
        </row>
        <row r="1096">
          <cell r="A1096" t="str">
            <v>10000002487</v>
          </cell>
          <cell r="B1096">
            <v>21628.3</v>
          </cell>
          <cell r="C1096">
            <v>140556.36474908199</v>
          </cell>
        </row>
        <row r="1097">
          <cell r="A1097" t="str">
            <v>10000002488</v>
          </cell>
          <cell r="B1097">
            <v>18464.93</v>
          </cell>
          <cell r="C1097">
            <v>807941.29742962006</v>
          </cell>
        </row>
        <row r="1098">
          <cell r="A1098" t="str">
            <v>10000002489</v>
          </cell>
          <cell r="B1098">
            <v>189772.79999999999</v>
          </cell>
          <cell r="C1098">
            <v>1018655.324357405</v>
          </cell>
        </row>
        <row r="1099">
          <cell r="A1099" t="str">
            <v>10000002490</v>
          </cell>
          <cell r="B1099">
            <v>13591.65</v>
          </cell>
          <cell r="C1099">
            <v>591374.724602203</v>
          </cell>
        </row>
        <row r="1100">
          <cell r="A1100" t="str">
            <v>10000002491</v>
          </cell>
          <cell r="B1100">
            <v>11377.27</v>
          </cell>
          <cell r="C1100">
            <v>999959.35128518904</v>
          </cell>
        </row>
        <row r="1101">
          <cell r="A1101" t="str">
            <v>10000002492</v>
          </cell>
          <cell r="B1101">
            <v>3021</v>
          </cell>
          <cell r="C1101">
            <v>533125.78947368404</v>
          </cell>
        </row>
        <row r="1102">
          <cell r="A1102" t="str">
            <v>10000002493</v>
          </cell>
          <cell r="B1102">
            <v>13381.07</v>
          </cell>
          <cell r="C1102">
            <v>286342.32558139501</v>
          </cell>
        </row>
        <row r="1103">
          <cell r="A1103" t="str">
            <v>10000002494</v>
          </cell>
          <cell r="B1103">
            <v>80066.84</v>
          </cell>
          <cell r="C1103">
            <v>782471.70134638902</v>
          </cell>
        </row>
        <row r="1104">
          <cell r="A1104" t="str">
            <v>10000002495</v>
          </cell>
          <cell r="B1104">
            <v>48919.07</v>
          </cell>
          <cell r="C1104">
            <v>716155.98531211703</v>
          </cell>
        </row>
        <row r="1105">
          <cell r="A1105" t="str">
            <v>10000002496</v>
          </cell>
          <cell r="B1105">
            <v>45226.11</v>
          </cell>
          <cell r="C1105">
            <v>891837.77233782108</v>
          </cell>
        </row>
        <row r="1106">
          <cell r="A1106" t="str">
            <v>10000002497</v>
          </cell>
          <cell r="B1106">
            <v>145662.56</v>
          </cell>
          <cell r="C1106">
            <v>57873007.882496923</v>
          </cell>
        </row>
        <row r="1107">
          <cell r="A1107" t="str">
            <v>10000002498</v>
          </cell>
          <cell r="B1107">
            <v>44695.1</v>
          </cell>
          <cell r="C1107">
            <v>7005429.7674418576</v>
          </cell>
        </row>
        <row r="1108">
          <cell r="A1108" t="str">
            <v>10000002499</v>
          </cell>
          <cell r="B1108">
            <v>295070.33</v>
          </cell>
          <cell r="C1108">
            <v>888057.31946144393</v>
          </cell>
        </row>
        <row r="1109">
          <cell r="A1109" t="str">
            <v>10000002500</v>
          </cell>
          <cell r="B1109">
            <v>82434.539999999994</v>
          </cell>
          <cell r="C1109">
            <v>399822.75397796795</v>
          </cell>
        </row>
        <row r="1110">
          <cell r="A1110" t="str">
            <v>10000002501</v>
          </cell>
          <cell r="B1110">
            <v>70619.929999999993</v>
          </cell>
          <cell r="C1110">
            <v>405648.92288861697</v>
          </cell>
        </row>
        <row r="1111">
          <cell r="A1111" t="str">
            <v>10000002502</v>
          </cell>
          <cell r="B1111">
            <v>17042.009999999998</v>
          </cell>
          <cell r="C1111">
            <v>708891.24847001198</v>
          </cell>
        </row>
        <row r="1112">
          <cell r="A1112" t="str">
            <v>10000002503</v>
          </cell>
          <cell r="B1112">
            <v>3007.41</v>
          </cell>
          <cell r="C1112">
            <v>125098.45777233801</v>
          </cell>
        </row>
        <row r="1113">
          <cell r="A1113" t="str">
            <v>10000002504</v>
          </cell>
          <cell r="B1113">
            <v>0</v>
          </cell>
          <cell r="C1113">
            <v>0</v>
          </cell>
        </row>
        <row r="1114">
          <cell r="A1114" t="str">
            <v>10000002505</v>
          </cell>
          <cell r="B1114">
            <v>0</v>
          </cell>
          <cell r="C1114">
            <v>0</v>
          </cell>
        </row>
        <row r="1115">
          <cell r="A1115" t="str">
            <v>10000002511</v>
          </cell>
          <cell r="B1115">
            <v>2126.2399999999998</v>
          </cell>
          <cell r="C1115">
            <v>20151.870824053</v>
          </cell>
        </row>
        <row r="1116">
          <cell r="A1116" t="str">
            <v>10000002512</v>
          </cell>
          <cell r="B1116">
            <v>2644.8</v>
          </cell>
          <cell r="C1116">
            <v>12584.632516703999</v>
          </cell>
        </row>
        <row r="1117">
          <cell r="A1117" t="str">
            <v>10000002513</v>
          </cell>
          <cell r="B1117">
            <v>2080.38</v>
          </cell>
          <cell r="C1117">
            <v>4055.8351893099998</v>
          </cell>
        </row>
        <row r="1118">
          <cell r="A1118" t="str">
            <v>10000002514</v>
          </cell>
          <cell r="B1118">
            <v>2209.67</v>
          </cell>
          <cell r="C1118">
            <v>32125.278396436999</v>
          </cell>
        </row>
        <row r="1119">
          <cell r="A1119" t="str">
            <v>10000002515</v>
          </cell>
          <cell r="B1119">
            <v>2255.37</v>
          </cell>
          <cell r="C1119">
            <v>16563.440979955001</v>
          </cell>
        </row>
        <row r="1120">
          <cell r="A1120" t="str">
            <v>10000002516</v>
          </cell>
          <cell r="B1120">
            <v>1318.6</v>
          </cell>
          <cell r="C1120">
            <v>3968.3407572380002</v>
          </cell>
        </row>
        <row r="1121">
          <cell r="A1121" t="str">
            <v>10000002517</v>
          </cell>
          <cell r="B1121">
            <v>1180.48</v>
          </cell>
          <cell r="C1121">
            <v>23183.55233853</v>
          </cell>
        </row>
        <row r="1122">
          <cell r="A1122" t="str">
            <v>10000002518</v>
          </cell>
          <cell r="B1122">
            <v>711.54</v>
          </cell>
          <cell r="C1122">
            <v>6921.9487750560002</v>
          </cell>
        </row>
        <row r="1123">
          <cell r="A1123" t="str">
            <v>10000002519</v>
          </cell>
          <cell r="B1123">
            <v>397.18</v>
          </cell>
          <cell r="C1123">
            <v>1568.151447661</v>
          </cell>
        </row>
        <row r="1124">
          <cell r="A1124" t="str">
            <v>10000002540</v>
          </cell>
          <cell r="B1124">
            <v>10110</v>
          </cell>
          <cell r="C1124">
            <v>281458.79732739402</v>
          </cell>
        </row>
        <row r="1125">
          <cell r="A1125" t="str">
            <v>10000002543</v>
          </cell>
          <cell r="B1125">
            <v>800</v>
          </cell>
          <cell r="C1125">
            <v>18743.273942094002</v>
          </cell>
        </row>
        <row r="1126">
          <cell r="A1126" t="str">
            <v>10000002546</v>
          </cell>
          <cell r="B1126">
            <v>0</v>
          </cell>
          <cell r="C1126">
            <v>0</v>
          </cell>
        </row>
        <row r="1127">
          <cell r="A1127" t="str">
            <v>10000002550</v>
          </cell>
          <cell r="B1127">
            <v>428.91</v>
          </cell>
          <cell r="C1127">
            <v>9704.3207126950001</v>
          </cell>
        </row>
        <row r="1128">
          <cell r="A1128" t="str">
            <v>10000002562</v>
          </cell>
          <cell r="B1128">
            <v>22666.67</v>
          </cell>
          <cell r="C1128">
            <v>757238.30734966602</v>
          </cell>
        </row>
        <row r="1129">
          <cell r="A1129" t="str">
            <v>10000002566</v>
          </cell>
          <cell r="B1129">
            <v>24245.91</v>
          </cell>
          <cell r="C1129">
            <v>225449.16481069001</v>
          </cell>
        </row>
        <row r="1130">
          <cell r="A1130" t="str">
            <v>10000002567</v>
          </cell>
          <cell r="B1130">
            <v>1470</v>
          </cell>
          <cell r="C1130">
            <v>10836.748329620999</v>
          </cell>
        </row>
        <row r="1131">
          <cell r="A1131" t="str">
            <v>10000002568</v>
          </cell>
          <cell r="B1131">
            <v>1300</v>
          </cell>
          <cell r="C1131">
            <v>3729.175946548</v>
          </cell>
        </row>
        <row r="1132">
          <cell r="A1132" t="str">
            <v>10000002569</v>
          </cell>
          <cell r="B1132">
            <v>1200</v>
          </cell>
          <cell r="C1132">
            <v>7622.2717149219998</v>
          </cell>
        </row>
        <row r="1133">
          <cell r="A1133" t="str">
            <v>10000002570</v>
          </cell>
          <cell r="B1133">
            <v>800</v>
          </cell>
          <cell r="C1133">
            <v>9001.3363028950007</v>
          </cell>
        </row>
        <row r="1134">
          <cell r="A1134" t="str">
            <v>10000002571</v>
          </cell>
          <cell r="B1134">
            <v>460</v>
          </cell>
          <cell r="C1134">
            <v>7884.5434298439986</v>
          </cell>
        </row>
        <row r="1135">
          <cell r="A1135" t="str">
            <v>10000002572</v>
          </cell>
          <cell r="B1135">
            <v>10500</v>
          </cell>
          <cell r="C1135">
            <v>78668.151447661003</v>
          </cell>
        </row>
        <row r="1136">
          <cell r="A1136" t="str">
            <v>10000002573</v>
          </cell>
          <cell r="B1136">
            <v>9200</v>
          </cell>
          <cell r="C1136">
            <v>138102.44988864099</v>
          </cell>
        </row>
        <row r="1137">
          <cell r="A1137" t="str">
            <v>10000002574</v>
          </cell>
          <cell r="B1137">
            <v>3773.93</v>
          </cell>
          <cell r="C1137">
            <v>56969.320712695</v>
          </cell>
        </row>
        <row r="1138">
          <cell r="A1138" t="str">
            <v>10000002575</v>
          </cell>
          <cell r="B1138">
            <v>3373.34</v>
          </cell>
          <cell r="C1138">
            <v>52290.590200445004</v>
          </cell>
        </row>
        <row r="1139">
          <cell r="A1139" t="str">
            <v>10000002576</v>
          </cell>
          <cell r="B1139">
            <v>3584.18</v>
          </cell>
          <cell r="C1139">
            <v>104372.22717149201</v>
          </cell>
        </row>
        <row r="1140">
          <cell r="A1140" t="str">
            <v>10000002577</v>
          </cell>
          <cell r="B1140">
            <v>1960.76</v>
          </cell>
          <cell r="C1140">
            <v>45196.659242761998</v>
          </cell>
        </row>
        <row r="1141">
          <cell r="A1141" t="str">
            <v>10000002578</v>
          </cell>
          <cell r="B1141">
            <v>316.25</v>
          </cell>
          <cell r="C1141">
            <v>4314.109131403</v>
          </cell>
        </row>
        <row r="1142">
          <cell r="A1142" t="str">
            <v>10000002579</v>
          </cell>
          <cell r="B1142">
            <v>284.63</v>
          </cell>
          <cell r="C1142">
            <v>6802.2160356349996</v>
          </cell>
        </row>
        <row r="1143">
          <cell r="A1143" t="str">
            <v>10000002580</v>
          </cell>
          <cell r="B1143">
            <v>379.5</v>
          </cell>
          <cell r="C1143">
            <v>16257.694877505999</v>
          </cell>
        </row>
        <row r="1144">
          <cell r="A1144" t="str">
            <v>10000002581</v>
          </cell>
          <cell r="B1144">
            <v>579.79</v>
          </cell>
          <cell r="C1144">
            <v>37389.342984410003</v>
          </cell>
        </row>
        <row r="1145">
          <cell r="A1145" t="str">
            <v>10000002582</v>
          </cell>
          <cell r="B1145">
            <v>3289.01</v>
          </cell>
          <cell r="C1145">
            <v>135827.33853006701</v>
          </cell>
        </row>
        <row r="1146">
          <cell r="A1146" t="str">
            <v>10000002583</v>
          </cell>
          <cell r="B1146">
            <v>2319.17</v>
          </cell>
          <cell r="C1146">
            <v>28653.942093541002</v>
          </cell>
        </row>
        <row r="1147">
          <cell r="A1147" t="str">
            <v>10000002584</v>
          </cell>
          <cell r="B1147">
            <v>4954.6000000000004</v>
          </cell>
          <cell r="C1147">
            <v>110981.915367483</v>
          </cell>
        </row>
        <row r="1148">
          <cell r="A1148" t="str">
            <v>10000002585</v>
          </cell>
          <cell r="B1148">
            <v>558.71</v>
          </cell>
          <cell r="C1148">
            <v>42328.329621381003</v>
          </cell>
        </row>
        <row r="1149">
          <cell r="A1149" t="str">
            <v>10000002586</v>
          </cell>
          <cell r="B1149">
            <v>38000</v>
          </cell>
          <cell r="C1149">
            <v>1292108.9198218258</v>
          </cell>
        </row>
        <row r="1150">
          <cell r="A1150" t="str">
            <v>10000002587</v>
          </cell>
          <cell r="B1150">
            <v>14388.19</v>
          </cell>
          <cell r="C1150">
            <v>1776572.4387527839</v>
          </cell>
        </row>
        <row r="1151">
          <cell r="A1151" t="str">
            <v>10000002588</v>
          </cell>
          <cell r="B1151">
            <v>29040</v>
          </cell>
          <cell r="C1151">
            <v>1123296.2026726061</v>
          </cell>
        </row>
        <row r="1152">
          <cell r="A1152" t="str">
            <v>10000002589</v>
          </cell>
          <cell r="B1152">
            <v>0</v>
          </cell>
          <cell r="C1152">
            <v>0</v>
          </cell>
        </row>
        <row r="1153">
          <cell r="A1153" t="str">
            <v>10000002590</v>
          </cell>
          <cell r="B1153">
            <v>12900</v>
          </cell>
          <cell r="C1153">
            <v>419537.30512249394</v>
          </cell>
        </row>
        <row r="1154">
          <cell r="A1154" t="str">
            <v>10000002591</v>
          </cell>
          <cell r="B1154">
            <v>39400</v>
          </cell>
          <cell r="C1154">
            <v>1793114.053452116</v>
          </cell>
        </row>
        <row r="1155">
          <cell r="A1155" t="str">
            <v>10000002592</v>
          </cell>
          <cell r="B1155">
            <v>13880</v>
          </cell>
          <cell r="C1155">
            <v>556436.52561247197</v>
          </cell>
        </row>
        <row r="1156">
          <cell r="A1156" t="str">
            <v>10000002593</v>
          </cell>
          <cell r="B1156">
            <v>2000</v>
          </cell>
          <cell r="C1156">
            <v>50111.35857461</v>
          </cell>
        </row>
        <row r="1157">
          <cell r="A1157" t="str">
            <v>10000002594</v>
          </cell>
          <cell r="B1157">
            <v>1500</v>
          </cell>
          <cell r="C1157">
            <v>52783.964365255997</v>
          </cell>
        </row>
        <row r="1158">
          <cell r="A1158" t="str">
            <v>10000002597</v>
          </cell>
          <cell r="B1158">
            <v>2220</v>
          </cell>
          <cell r="C1158">
            <v>4081.8596881960002</v>
          </cell>
        </row>
        <row r="1159">
          <cell r="A1159" t="str">
            <v>10000002598</v>
          </cell>
          <cell r="B1159">
            <v>8400</v>
          </cell>
          <cell r="C1159">
            <v>29789.933184854999</v>
          </cell>
        </row>
        <row r="1160">
          <cell r="A1160" t="str">
            <v>10000002599</v>
          </cell>
          <cell r="B1160">
            <v>960</v>
          </cell>
          <cell r="C1160">
            <v>2052.1492204900001</v>
          </cell>
        </row>
        <row r="1161">
          <cell r="A1161" t="str">
            <v>10000002600</v>
          </cell>
          <cell r="B1161">
            <v>9600</v>
          </cell>
          <cell r="C1161">
            <v>40516.703786192003</v>
          </cell>
        </row>
        <row r="1162">
          <cell r="A1162" t="str">
            <v>10000002601</v>
          </cell>
          <cell r="B1162">
            <v>540</v>
          </cell>
          <cell r="C1162">
            <v>1659.8218262810001</v>
          </cell>
        </row>
        <row r="1163">
          <cell r="A1163" t="str">
            <v>10000002602</v>
          </cell>
          <cell r="B1163">
            <v>16200</v>
          </cell>
          <cell r="C1163">
            <v>95251.670378619005</v>
          </cell>
        </row>
        <row r="1164">
          <cell r="A1164" t="str">
            <v>10000002603</v>
          </cell>
          <cell r="B1164">
            <v>33.72</v>
          </cell>
          <cell r="C1164">
            <v>128.05122494400001</v>
          </cell>
        </row>
        <row r="1165">
          <cell r="A1165" t="str">
            <v>10000002604</v>
          </cell>
          <cell r="B1165">
            <v>1680</v>
          </cell>
          <cell r="C1165">
            <v>11786.191536748</v>
          </cell>
        </row>
        <row r="1166">
          <cell r="A1166" t="str">
            <v>10000002605</v>
          </cell>
          <cell r="B1166">
            <v>1440</v>
          </cell>
          <cell r="C1166">
            <v>26328.908685969</v>
          </cell>
        </row>
        <row r="1167">
          <cell r="A1167" t="str">
            <v>10000002606</v>
          </cell>
          <cell r="B1167">
            <v>14850</v>
          </cell>
          <cell r="C1167">
            <v>464776.05790645903</v>
          </cell>
        </row>
        <row r="1168">
          <cell r="A1168" t="str">
            <v>10000002607</v>
          </cell>
          <cell r="B1168">
            <v>61.93</v>
          </cell>
          <cell r="C1168">
            <v>3172.4053452120002</v>
          </cell>
        </row>
        <row r="1169">
          <cell r="A1169" t="str">
            <v>10000002609</v>
          </cell>
          <cell r="B1169">
            <v>14520</v>
          </cell>
          <cell r="C1169">
            <v>31884.476614699</v>
          </cell>
        </row>
        <row r="1170">
          <cell r="A1170" t="str">
            <v>10000002614</v>
          </cell>
          <cell r="B1170">
            <v>0</v>
          </cell>
          <cell r="C1170">
            <v>0</v>
          </cell>
        </row>
        <row r="1171">
          <cell r="A1171" t="str">
            <v>10000002615</v>
          </cell>
          <cell r="B1171">
            <v>0</v>
          </cell>
          <cell r="C1171">
            <v>0</v>
          </cell>
        </row>
        <row r="1172">
          <cell r="A1172" t="str">
            <v>10000002616</v>
          </cell>
          <cell r="B1172">
            <v>0</v>
          </cell>
          <cell r="C1172">
            <v>0</v>
          </cell>
        </row>
        <row r="1173">
          <cell r="A1173" t="str">
            <v>10000002617</v>
          </cell>
          <cell r="B1173">
            <v>0</v>
          </cell>
          <cell r="C1173">
            <v>0</v>
          </cell>
        </row>
        <row r="1174">
          <cell r="A1174" t="str">
            <v>10000002618</v>
          </cell>
          <cell r="B1174">
            <v>900</v>
          </cell>
          <cell r="C1174">
            <v>32635.723830734998</v>
          </cell>
        </row>
        <row r="1175">
          <cell r="A1175" t="str">
            <v>10000002619</v>
          </cell>
          <cell r="B1175">
            <v>33.700000000000003</v>
          </cell>
          <cell r="C1175">
            <v>1222.1380846330001</v>
          </cell>
        </row>
        <row r="1176">
          <cell r="A1176" t="str">
            <v>10000002620</v>
          </cell>
          <cell r="B1176">
            <v>273.27</v>
          </cell>
          <cell r="C1176">
            <v>9909.2650334080008</v>
          </cell>
        </row>
        <row r="1177">
          <cell r="A1177" t="str">
            <v>10000002641</v>
          </cell>
          <cell r="B1177">
            <v>2277.85</v>
          </cell>
          <cell r="C1177">
            <v>5835.3118040090003</v>
          </cell>
        </row>
        <row r="1178">
          <cell r="A1178" t="str">
            <v>10000002642</v>
          </cell>
          <cell r="B1178">
            <v>15400</v>
          </cell>
          <cell r="C1178">
            <v>76873.574610245007</v>
          </cell>
        </row>
        <row r="1179">
          <cell r="A1179" t="str">
            <v>10000002643</v>
          </cell>
          <cell r="B1179">
            <v>194.17</v>
          </cell>
          <cell r="C1179">
            <v>691.03563474400005</v>
          </cell>
        </row>
        <row r="1180">
          <cell r="A1180" t="str">
            <v>10000002644</v>
          </cell>
          <cell r="B1180">
            <v>9703.84</v>
          </cell>
          <cell r="C1180">
            <v>70914.866369709998</v>
          </cell>
        </row>
        <row r="1181">
          <cell r="A1181" t="str">
            <v>10000002645</v>
          </cell>
          <cell r="B1181">
            <v>467.44</v>
          </cell>
          <cell r="C1181">
            <v>1919.0979955460002</v>
          </cell>
        </row>
        <row r="1182">
          <cell r="A1182" t="str">
            <v>10000002646</v>
          </cell>
          <cell r="B1182">
            <v>30914.84</v>
          </cell>
          <cell r="C1182">
            <v>283826.236080178</v>
          </cell>
        </row>
        <row r="1183">
          <cell r="A1183" t="str">
            <v>10000002647</v>
          </cell>
          <cell r="B1183">
            <v>657.83</v>
          </cell>
          <cell r="C1183">
            <v>1496.0356347439999</v>
          </cell>
        </row>
        <row r="1184">
          <cell r="A1184" t="str">
            <v>10000002648</v>
          </cell>
          <cell r="B1184">
            <v>13511.95</v>
          </cell>
          <cell r="C1184">
            <v>92052.316258352002</v>
          </cell>
        </row>
        <row r="1185">
          <cell r="A1185" t="str">
            <v>10000002649</v>
          </cell>
          <cell r="B1185">
            <v>65.45</v>
          </cell>
          <cell r="C1185">
            <v>200.06681514499999</v>
          </cell>
        </row>
        <row r="1186">
          <cell r="A1186" t="str">
            <v>10000002650</v>
          </cell>
          <cell r="B1186">
            <v>2982.59</v>
          </cell>
          <cell r="C1186">
            <v>27055.233853007001</v>
          </cell>
        </row>
        <row r="1187">
          <cell r="A1187" t="str">
            <v>10000002651</v>
          </cell>
          <cell r="B1187">
            <v>24.85</v>
          </cell>
          <cell r="C1187">
            <v>94.164810689999996</v>
          </cell>
        </row>
        <row r="1188">
          <cell r="A1188" t="str">
            <v>10000002652</v>
          </cell>
          <cell r="B1188">
            <v>1800</v>
          </cell>
          <cell r="C1188">
            <v>20457.461024499</v>
          </cell>
        </row>
        <row r="1189">
          <cell r="A1189" t="str">
            <v>10000002653</v>
          </cell>
          <cell r="B1189">
            <v>0</v>
          </cell>
          <cell r="C1189">
            <v>0</v>
          </cell>
        </row>
        <row r="1190">
          <cell r="A1190" t="str">
            <v>10000002654</v>
          </cell>
          <cell r="B1190">
            <v>0</v>
          </cell>
          <cell r="C1190">
            <v>0</v>
          </cell>
        </row>
        <row r="1191">
          <cell r="A1191" t="str">
            <v>10000002655</v>
          </cell>
          <cell r="B1191">
            <v>59.65</v>
          </cell>
          <cell r="C1191">
            <v>142.48329621400001</v>
          </cell>
        </row>
        <row r="1192">
          <cell r="A1192" t="str">
            <v>10000002656</v>
          </cell>
          <cell r="B1192">
            <v>1489.64</v>
          </cell>
          <cell r="C1192">
            <v>10674.621380846</v>
          </cell>
        </row>
        <row r="1193">
          <cell r="A1193" t="str">
            <v>10000002657</v>
          </cell>
          <cell r="B1193">
            <v>0</v>
          </cell>
          <cell r="C1193">
            <v>0</v>
          </cell>
        </row>
        <row r="1194">
          <cell r="A1194" t="str">
            <v>10000002658</v>
          </cell>
          <cell r="B1194">
            <v>7292.42</v>
          </cell>
          <cell r="C1194">
            <v>73672.327394209002</v>
          </cell>
        </row>
        <row r="1195">
          <cell r="A1195" t="str">
            <v>10000002659</v>
          </cell>
          <cell r="B1195">
            <v>90.4</v>
          </cell>
          <cell r="C1195">
            <v>215.63474387500003</v>
          </cell>
        </row>
        <row r="1196">
          <cell r="A1196" t="str">
            <v>10000002660</v>
          </cell>
          <cell r="B1196">
            <v>2775.55</v>
          </cell>
          <cell r="C1196">
            <v>17756.258351893001</v>
          </cell>
        </row>
        <row r="1197">
          <cell r="A1197" t="str">
            <v>10000002661</v>
          </cell>
          <cell r="B1197">
            <v>90.4</v>
          </cell>
          <cell r="C1197">
            <v>438.00668151399998</v>
          </cell>
        </row>
        <row r="1198">
          <cell r="A1198" t="str">
            <v>10000002662</v>
          </cell>
          <cell r="B1198">
            <v>2381.2399999999998</v>
          </cell>
          <cell r="C1198">
            <v>33388.418708240999</v>
          </cell>
        </row>
        <row r="1199">
          <cell r="A1199" t="str">
            <v>10000002663</v>
          </cell>
          <cell r="B1199">
            <v>42.66</v>
          </cell>
          <cell r="C1199">
            <v>367.68374164799997</v>
          </cell>
        </row>
        <row r="1200">
          <cell r="A1200" t="str">
            <v>10000002664</v>
          </cell>
          <cell r="B1200">
            <v>2355</v>
          </cell>
          <cell r="C1200">
            <v>54772.037861915</v>
          </cell>
        </row>
        <row r="1201">
          <cell r="A1201" t="str">
            <v>10000002665</v>
          </cell>
          <cell r="B1201">
            <v>23.36</v>
          </cell>
          <cell r="C1201">
            <v>302.28285077999999</v>
          </cell>
        </row>
        <row r="1202">
          <cell r="A1202" t="str">
            <v>10000002666</v>
          </cell>
          <cell r="B1202">
            <v>1518.45</v>
          </cell>
          <cell r="C1202">
            <v>52658.062360802003</v>
          </cell>
        </row>
        <row r="1203">
          <cell r="A1203" t="str">
            <v>10000002667</v>
          </cell>
          <cell r="B1203">
            <v>36.56</v>
          </cell>
          <cell r="C1203">
            <v>761.01336302899995</v>
          </cell>
        </row>
        <row r="1204">
          <cell r="A1204" t="str">
            <v>10000002668</v>
          </cell>
          <cell r="B1204">
            <v>1411.46</v>
          </cell>
          <cell r="C1204">
            <v>80571.848552338997</v>
          </cell>
        </row>
        <row r="1205">
          <cell r="A1205" t="str">
            <v>10000002669</v>
          </cell>
          <cell r="B1205">
            <v>335</v>
          </cell>
          <cell r="C1205">
            <v>640.65701559000001</v>
          </cell>
        </row>
        <row r="1206">
          <cell r="A1206" t="str">
            <v>10000002670</v>
          </cell>
          <cell r="B1206">
            <v>2362.35</v>
          </cell>
          <cell r="C1206">
            <v>10414.153674833</v>
          </cell>
        </row>
        <row r="1207">
          <cell r="A1207" t="str">
            <v>10000002671</v>
          </cell>
          <cell r="B1207">
            <v>120</v>
          </cell>
          <cell r="C1207">
            <v>373.44097995499999</v>
          </cell>
        </row>
        <row r="1208">
          <cell r="A1208" t="str">
            <v>10000002672</v>
          </cell>
          <cell r="B1208">
            <v>2211.42</v>
          </cell>
          <cell r="C1208">
            <v>15586.024498886001</v>
          </cell>
        </row>
        <row r="1209">
          <cell r="A1209" t="str">
            <v>10000002673</v>
          </cell>
          <cell r="B1209">
            <v>63.99</v>
          </cell>
          <cell r="C1209">
            <v>355.24498886399999</v>
          </cell>
        </row>
        <row r="1210">
          <cell r="A1210" t="str">
            <v>10000002674</v>
          </cell>
          <cell r="B1210">
            <v>1458.1</v>
          </cell>
          <cell r="C1210">
            <v>20963.663697104999</v>
          </cell>
        </row>
        <row r="1211">
          <cell r="A1211" t="str">
            <v>10000002675</v>
          </cell>
          <cell r="B1211">
            <v>120</v>
          </cell>
          <cell r="C1211">
            <v>1099.7772828510001</v>
          </cell>
        </row>
        <row r="1212">
          <cell r="A1212" t="str">
            <v>10000002676</v>
          </cell>
          <cell r="B1212">
            <v>1420.95</v>
          </cell>
          <cell r="C1212">
            <v>34923.819599109003</v>
          </cell>
        </row>
        <row r="1213">
          <cell r="A1213" t="str">
            <v>10000002677</v>
          </cell>
          <cell r="B1213">
            <v>217.36</v>
          </cell>
          <cell r="C1213">
            <v>3262.76169265</v>
          </cell>
        </row>
        <row r="1214">
          <cell r="A1214" t="str">
            <v>10000002678</v>
          </cell>
          <cell r="B1214">
            <v>1340</v>
          </cell>
          <cell r="C1214">
            <v>54346.102449888996</v>
          </cell>
        </row>
        <row r="1215">
          <cell r="A1215" t="str">
            <v>10000002679</v>
          </cell>
          <cell r="B1215">
            <v>600</v>
          </cell>
          <cell r="C1215">
            <v>12855.233853006999</v>
          </cell>
        </row>
        <row r="1216">
          <cell r="A1216" t="str">
            <v>10000002680</v>
          </cell>
          <cell r="B1216">
            <v>4800</v>
          </cell>
          <cell r="C1216">
            <v>277661.04677060101</v>
          </cell>
        </row>
        <row r="1217">
          <cell r="A1217" t="str">
            <v>10000002681</v>
          </cell>
          <cell r="B1217">
            <v>1376.64</v>
          </cell>
          <cell r="C1217">
            <v>19868.596881959998</v>
          </cell>
        </row>
        <row r="1218">
          <cell r="A1218" t="str">
            <v>10000002682</v>
          </cell>
          <cell r="B1218">
            <v>37115.370000000003</v>
          </cell>
          <cell r="C1218">
            <v>1491732.728285078</v>
          </cell>
        </row>
        <row r="1219">
          <cell r="A1219" t="str">
            <v>10000002683</v>
          </cell>
          <cell r="B1219">
            <v>4102.0200000000004</v>
          </cell>
          <cell r="C1219">
            <v>80221.336302894997</v>
          </cell>
        </row>
        <row r="1220">
          <cell r="A1220" t="str">
            <v>10000002684</v>
          </cell>
          <cell r="B1220">
            <v>267900.01</v>
          </cell>
          <cell r="C1220">
            <v>15416083.797327396</v>
          </cell>
        </row>
        <row r="1221">
          <cell r="A1221" t="str">
            <v>10000002685</v>
          </cell>
          <cell r="B1221">
            <v>11880</v>
          </cell>
          <cell r="C1221">
            <v>17065.924276169</v>
          </cell>
        </row>
        <row r="1222">
          <cell r="A1222" t="str">
            <v>10000002686</v>
          </cell>
          <cell r="B1222">
            <v>350804.26</v>
          </cell>
          <cell r="C1222">
            <v>1346002.349665924</v>
          </cell>
        </row>
        <row r="1223">
          <cell r="A1223" t="str">
            <v>10000002687</v>
          </cell>
          <cell r="B1223">
            <v>6717.82</v>
          </cell>
          <cell r="C1223">
            <v>15186.158129175999</v>
          </cell>
        </row>
        <row r="1224">
          <cell r="A1224" t="str">
            <v>10000002688</v>
          </cell>
          <cell r="B1224">
            <v>324227.81</v>
          </cell>
          <cell r="C1224">
            <v>1966941.3919821831</v>
          </cell>
        </row>
        <row r="1225">
          <cell r="A1225" t="str">
            <v>10000002689</v>
          </cell>
          <cell r="B1225">
            <v>1831.12</v>
          </cell>
          <cell r="C1225">
            <v>6912.5612472160001</v>
          </cell>
        </row>
        <row r="1226">
          <cell r="A1226" t="str">
            <v>10000002690</v>
          </cell>
          <cell r="B1226">
            <v>116342.89</v>
          </cell>
          <cell r="C1226">
            <v>1179061.3474387529</v>
          </cell>
        </row>
        <row r="1227">
          <cell r="A1227" t="str">
            <v>10000002691</v>
          </cell>
          <cell r="B1227">
            <v>740</v>
          </cell>
          <cell r="C1227">
            <v>4664.1425389759997</v>
          </cell>
        </row>
        <row r="1228">
          <cell r="A1228" t="str">
            <v>10000002692</v>
          </cell>
          <cell r="B1228">
            <v>25272.78</v>
          </cell>
          <cell r="C1228">
            <v>427828.00668151496</v>
          </cell>
        </row>
        <row r="1229">
          <cell r="A1229" t="str">
            <v>10000002693</v>
          </cell>
          <cell r="B1229">
            <v>204</v>
          </cell>
          <cell r="C1229">
            <v>1667.4387527839999</v>
          </cell>
        </row>
        <row r="1230">
          <cell r="A1230" t="str">
            <v>10000002694</v>
          </cell>
          <cell r="B1230">
            <v>10100</v>
          </cell>
          <cell r="C1230">
            <v>210997.77282850799</v>
          </cell>
        </row>
        <row r="1231">
          <cell r="A1231" t="str">
            <v>10000002695</v>
          </cell>
          <cell r="B1231">
            <v>11040</v>
          </cell>
          <cell r="C1231">
            <v>29353.986636971</v>
          </cell>
        </row>
        <row r="1232">
          <cell r="A1232" t="str">
            <v>10000002696</v>
          </cell>
          <cell r="B1232">
            <v>146311.26999999999</v>
          </cell>
          <cell r="C1232">
            <v>911803.98663697101</v>
          </cell>
        </row>
        <row r="1233">
          <cell r="A1233" t="str">
            <v>10000002697</v>
          </cell>
          <cell r="B1233">
            <v>2760</v>
          </cell>
          <cell r="C1233">
            <v>11646.425389755001</v>
          </cell>
        </row>
        <row r="1234">
          <cell r="A1234" t="str">
            <v>10000002698</v>
          </cell>
          <cell r="B1234">
            <v>111544.45</v>
          </cell>
          <cell r="C1234">
            <v>1110271.703786192</v>
          </cell>
        </row>
        <row r="1235">
          <cell r="A1235" t="str">
            <v>10000002699</v>
          </cell>
          <cell r="B1235">
            <v>11700</v>
          </cell>
          <cell r="C1235">
            <v>117587.46102449899</v>
          </cell>
        </row>
        <row r="1236">
          <cell r="A1236" t="str">
            <v>10000002700</v>
          </cell>
          <cell r="B1236">
            <v>2820</v>
          </cell>
          <cell r="C1236">
            <v>101383.99777282901</v>
          </cell>
        </row>
        <row r="1237">
          <cell r="A1237" t="str">
            <v>10000002701</v>
          </cell>
          <cell r="B1237">
            <v>980</v>
          </cell>
          <cell r="C1237">
            <v>66448.919821825999</v>
          </cell>
        </row>
        <row r="1238">
          <cell r="A1238" t="str">
            <v>10000002702</v>
          </cell>
          <cell r="B1238">
            <v>2290</v>
          </cell>
          <cell r="C1238">
            <v>419446.46993318503</v>
          </cell>
        </row>
        <row r="1239">
          <cell r="A1239" t="str">
            <v>10000002703</v>
          </cell>
          <cell r="B1239">
            <v>0</v>
          </cell>
          <cell r="C1239">
            <v>0</v>
          </cell>
        </row>
        <row r="1240">
          <cell r="A1240" t="str">
            <v>10000002704</v>
          </cell>
          <cell r="B1240">
            <v>300</v>
          </cell>
          <cell r="C1240">
            <v>4702.8619153669997</v>
          </cell>
        </row>
        <row r="1241">
          <cell r="A1241" t="str">
            <v>10000002705</v>
          </cell>
          <cell r="B1241">
            <v>0</v>
          </cell>
          <cell r="C1241">
            <v>0</v>
          </cell>
        </row>
        <row r="1242">
          <cell r="A1242" t="str">
            <v>10000002706</v>
          </cell>
          <cell r="B1242">
            <v>1216.49</v>
          </cell>
          <cell r="C1242">
            <v>19572.739420934999</v>
          </cell>
        </row>
        <row r="1243">
          <cell r="A1243" t="str">
            <v>10000002708</v>
          </cell>
          <cell r="B1243">
            <v>1410</v>
          </cell>
          <cell r="C1243">
            <v>38257.572383074003</v>
          </cell>
        </row>
        <row r="1244">
          <cell r="A1244" t="str">
            <v>10000002709</v>
          </cell>
          <cell r="B1244">
            <v>0</v>
          </cell>
          <cell r="C1244">
            <v>0</v>
          </cell>
        </row>
        <row r="1245">
          <cell r="A1245" t="str">
            <v>10000002710</v>
          </cell>
          <cell r="B1245">
            <v>910</v>
          </cell>
          <cell r="C1245">
            <v>41190.601336303</v>
          </cell>
        </row>
        <row r="1246">
          <cell r="A1246" t="str">
            <v>10000002712</v>
          </cell>
          <cell r="B1246">
            <v>720</v>
          </cell>
          <cell r="C1246">
            <v>59937.082405344991</v>
          </cell>
        </row>
        <row r="1247">
          <cell r="A1247" t="str">
            <v>10000002714</v>
          </cell>
          <cell r="B1247">
            <v>762.24</v>
          </cell>
          <cell r="C1247">
            <v>5436.0133630290002</v>
          </cell>
        </row>
        <row r="1248">
          <cell r="A1248" t="str">
            <v>10000002716</v>
          </cell>
          <cell r="B1248">
            <v>441.3</v>
          </cell>
          <cell r="C1248">
            <v>6343.9643652559998</v>
          </cell>
        </row>
        <row r="1249">
          <cell r="A1249" t="str">
            <v>10000002718</v>
          </cell>
          <cell r="B1249">
            <v>216</v>
          </cell>
          <cell r="C1249">
            <v>6127.6169265030003</v>
          </cell>
        </row>
        <row r="1250">
          <cell r="A1250" t="str">
            <v>10000002719</v>
          </cell>
          <cell r="B1250">
            <v>0</v>
          </cell>
          <cell r="C1250">
            <v>0</v>
          </cell>
        </row>
        <row r="1251">
          <cell r="A1251" t="str">
            <v>10000002720</v>
          </cell>
          <cell r="B1251">
            <v>250.74</v>
          </cell>
          <cell r="C1251">
            <v>3598.4632516699999</v>
          </cell>
        </row>
        <row r="1252">
          <cell r="A1252" t="str">
            <v>10000002721</v>
          </cell>
          <cell r="B1252">
            <v>1324.1</v>
          </cell>
          <cell r="C1252">
            <v>14481.180400891</v>
          </cell>
        </row>
        <row r="1253">
          <cell r="A1253" t="str">
            <v>10000002722</v>
          </cell>
          <cell r="B1253">
            <v>1324.15</v>
          </cell>
          <cell r="C1253">
            <v>45208.162583518999</v>
          </cell>
        </row>
        <row r="1254">
          <cell r="A1254" t="str">
            <v>10000002723</v>
          </cell>
          <cell r="B1254">
            <v>4008.67</v>
          </cell>
          <cell r="C1254">
            <v>64033.763919821999</v>
          </cell>
        </row>
        <row r="1255">
          <cell r="A1255" t="str">
            <v>10000002724</v>
          </cell>
          <cell r="B1255">
            <v>2799</v>
          </cell>
          <cell r="C1255">
            <v>154541.79287305099</v>
          </cell>
        </row>
        <row r="1256">
          <cell r="A1256" t="str">
            <v>10000002725</v>
          </cell>
          <cell r="B1256">
            <v>1406.7</v>
          </cell>
          <cell r="C1256">
            <v>47291.648106904002</v>
          </cell>
        </row>
        <row r="1257">
          <cell r="A1257" t="str">
            <v>10000002726</v>
          </cell>
          <cell r="B1257">
            <v>2286.65</v>
          </cell>
          <cell r="C1257">
            <v>236621.648106904</v>
          </cell>
        </row>
        <row r="1258">
          <cell r="A1258" t="str">
            <v>10000002727</v>
          </cell>
          <cell r="B1258">
            <v>85.31</v>
          </cell>
          <cell r="C1258">
            <v>5561.2249443210003</v>
          </cell>
        </row>
        <row r="1259">
          <cell r="A1259" t="str">
            <v>10000002728</v>
          </cell>
          <cell r="B1259">
            <v>1074.4000000000001</v>
          </cell>
          <cell r="C1259">
            <v>208528.285077951</v>
          </cell>
        </row>
        <row r="1260">
          <cell r="A1260" t="str">
            <v>10000002729</v>
          </cell>
          <cell r="B1260">
            <v>50</v>
          </cell>
          <cell r="C1260">
            <v>849.10913140299988</v>
          </cell>
        </row>
        <row r="1261">
          <cell r="A1261" t="str">
            <v>10000002730</v>
          </cell>
          <cell r="B1261">
            <v>700</v>
          </cell>
          <cell r="C1261">
            <v>22940.979955457002</v>
          </cell>
        </row>
        <row r="1262">
          <cell r="A1262" t="str">
            <v>10000002731</v>
          </cell>
          <cell r="B1262">
            <v>52500</v>
          </cell>
          <cell r="C1262">
            <v>440228.28507795103</v>
          </cell>
        </row>
        <row r="1263">
          <cell r="A1263" t="str">
            <v>10000002732</v>
          </cell>
          <cell r="B1263">
            <v>12099.9</v>
          </cell>
          <cell r="C1263">
            <v>203461.57015590201</v>
          </cell>
        </row>
        <row r="1264">
          <cell r="A1264" t="str">
            <v>10000002733</v>
          </cell>
          <cell r="B1264">
            <v>5930</v>
          </cell>
          <cell r="C1264">
            <v>113581.29175946501</v>
          </cell>
        </row>
        <row r="1265">
          <cell r="A1265" t="str">
            <v>10000002734</v>
          </cell>
          <cell r="B1265">
            <v>8670</v>
          </cell>
          <cell r="C1265">
            <v>96323.463251669993</v>
          </cell>
        </row>
        <row r="1266">
          <cell r="A1266" t="str">
            <v>10000002735</v>
          </cell>
          <cell r="B1266">
            <v>11660</v>
          </cell>
          <cell r="C1266">
            <v>196237.115812918</v>
          </cell>
        </row>
        <row r="1267">
          <cell r="A1267" t="str">
            <v>10000002736</v>
          </cell>
          <cell r="B1267">
            <v>8470</v>
          </cell>
          <cell r="C1267">
            <v>261477.03786191501</v>
          </cell>
        </row>
        <row r="1268">
          <cell r="A1268" t="str">
            <v>10000002737</v>
          </cell>
          <cell r="B1268">
            <v>4030</v>
          </cell>
          <cell r="C1268">
            <v>250730.34521158101</v>
          </cell>
        </row>
        <row r="1269">
          <cell r="A1269" t="str">
            <v>10000002738</v>
          </cell>
          <cell r="B1269">
            <v>4915</v>
          </cell>
          <cell r="C1269">
            <v>27585.300668151001</v>
          </cell>
        </row>
        <row r="1270">
          <cell r="A1270" t="str">
            <v>10000002739</v>
          </cell>
          <cell r="B1270">
            <v>6540</v>
          </cell>
          <cell r="C1270">
            <v>64890.200445433991</v>
          </cell>
        </row>
        <row r="1271">
          <cell r="A1271" t="str">
            <v>10000002740</v>
          </cell>
          <cell r="B1271">
            <v>1900</v>
          </cell>
          <cell r="C1271">
            <v>18957.683741648001</v>
          </cell>
        </row>
        <row r="1272">
          <cell r="A1272" t="str">
            <v>10000002741</v>
          </cell>
          <cell r="B1272">
            <v>4340</v>
          </cell>
          <cell r="C1272">
            <v>44788.418708240999</v>
          </cell>
        </row>
        <row r="1273">
          <cell r="A1273" t="str">
            <v>10000002742</v>
          </cell>
          <cell r="B1273">
            <v>10550</v>
          </cell>
          <cell r="C1273">
            <v>175171.236080178</v>
          </cell>
        </row>
        <row r="1274">
          <cell r="A1274" t="str">
            <v>10000002743</v>
          </cell>
          <cell r="B1274">
            <v>8150</v>
          </cell>
          <cell r="C1274">
            <v>249640.22271714901</v>
          </cell>
        </row>
        <row r="1275">
          <cell r="A1275" t="str">
            <v>10000002744</v>
          </cell>
          <cell r="B1275">
            <v>2990</v>
          </cell>
          <cell r="C1275">
            <v>186197.10467706001</v>
          </cell>
        </row>
        <row r="1276">
          <cell r="A1276" t="str">
            <v>10000002745</v>
          </cell>
          <cell r="B1276">
            <v>1400</v>
          </cell>
          <cell r="C1276">
            <v>122633.41870824101</v>
          </cell>
        </row>
        <row r="1277">
          <cell r="A1277" t="str">
            <v>10000002746</v>
          </cell>
          <cell r="B1277">
            <v>0</v>
          </cell>
          <cell r="C1277">
            <v>0</v>
          </cell>
        </row>
        <row r="1278">
          <cell r="A1278" t="str">
            <v>10000002748</v>
          </cell>
          <cell r="B1278">
            <v>1200</v>
          </cell>
          <cell r="C1278">
            <v>4456.6815144769998</v>
          </cell>
        </row>
        <row r="1279">
          <cell r="A1279" t="str">
            <v>10000002750</v>
          </cell>
          <cell r="B1279">
            <v>3400</v>
          </cell>
          <cell r="C1279">
            <v>54544.097995545992</v>
          </cell>
        </row>
        <row r="1280">
          <cell r="A1280" t="str">
            <v>10000002751</v>
          </cell>
          <cell r="B1280">
            <v>3160</v>
          </cell>
          <cell r="C1280">
            <v>68272.605790646005</v>
          </cell>
        </row>
        <row r="1281">
          <cell r="A1281" t="str">
            <v>10000002752</v>
          </cell>
          <cell r="B1281">
            <v>448</v>
          </cell>
          <cell r="C1281">
            <v>4909.7995545659996</v>
          </cell>
        </row>
        <row r="1282">
          <cell r="A1282" t="str">
            <v>10000002753</v>
          </cell>
          <cell r="B1282">
            <v>586</v>
          </cell>
          <cell r="C1282">
            <v>13988.307349666</v>
          </cell>
        </row>
        <row r="1283">
          <cell r="A1283" t="str">
            <v>10000002754</v>
          </cell>
          <cell r="B1283">
            <v>520</v>
          </cell>
          <cell r="C1283">
            <v>20302.895322939999</v>
          </cell>
        </row>
        <row r="1284">
          <cell r="A1284" t="str">
            <v>10000002755</v>
          </cell>
          <cell r="B1284">
            <v>5370</v>
          </cell>
          <cell r="C1284">
            <v>59799.554565701997</v>
          </cell>
        </row>
        <row r="1285">
          <cell r="A1285" t="str">
            <v>10000002757</v>
          </cell>
          <cell r="B1285">
            <v>9860</v>
          </cell>
          <cell r="C1285">
            <v>35135.857461025</v>
          </cell>
        </row>
        <row r="1286">
          <cell r="A1286" t="str">
            <v>10000002758</v>
          </cell>
          <cell r="B1286">
            <v>1450</v>
          </cell>
          <cell r="C1286">
            <v>25765.590200444996</v>
          </cell>
        </row>
        <row r="1287">
          <cell r="A1287" t="str">
            <v>10000002759</v>
          </cell>
          <cell r="B1287">
            <v>3060</v>
          </cell>
          <cell r="C1287">
            <v>103399.77728285101</v>
          </cell>
        </row>
        <row r="1288">
          <cell r="A1288" t="str">
            <v>10000002760</v>
          </cell>
          <cell r="B1288">
            <v>2310</v>
          </cell>
          <cell r="C1288">
            <v>163114.81069042301</v>
          </cell>
        </row>
        <row r="1289">
          <cell r="A1289" t="str">
            <v>10000002761</v>
          </cell>
          <cell r="B1289">
            <v>1610</v>
          </cell>
          <cell r="C1289">
            <v>224950</v>
          </cell>
        </row>
        <row r="1290">
          <cell r="A1290" t="str">
            <v>10000002762</v>
          </cell>
          <cell r="B1290">
            <v>2000</v>
          </cell>
          <cell r="C1290">
            <v>22450.244988864</v>
          </cell>
        </row>
        <row r="1291">
          <cell r="A1291" t="str">
            <v>10000002763</v>
          </cell>
          <cell r="B1291">
            <v>1680</v>
          </cell>
          <cell r="C1291">
            <v>37774.309576836997</v>
          </cell>
        </row>
        <row r="1292">
          <cell r="A1292" t="str">
            <v>10000002764</v>
          </cell>
          <cell r="B1292">
            <v>410</v>
          </cell>
          <cell r="C1292">
            <v>18515.812917595002</v>
          </cell>
        </row>
        <row r="1293">
          <cell r="A1293" t="str">
            <v>10000002765</v>
          </cell>
          <cell r="B1293">
            <v>5160</v>
          </cell>
          <cell r="C1293">
            <v>68488.752783963995</v>
          </cell>
        </row>
        <row r="1294">
          <cell r="A1294" t="str">
            <v>10000002766</v>
          </cell>
          <cell r="B1294">
            <v>1800</v>
          </cell>
          <cell r="C1294">
            <v>35771.492204900002</v>
          </cell>
        </row>
        <row r="1295">
          <cell r="A1295" t="str">
            <v>10000002767</v>
          </cell>
          <cell r="B1295">
            <v>1697.26</v>
          </cell>
          <cell r="C1295">
            <v>69553.652561247</v>
          </cell>
        </row>
        <row r="1296">
          <cell r="A1296" t="str">
            <v>10000002768</v>
          </cell>
          <cell r="B1296">
            <v>8936.18</v>
          </cell>
          <cell r="C1296">
            <v>520646.79287305102</v>
          </cell>
        </row>
        <row r="1297">
          <cell r="A1297" t="str">
            <v>10000002769</v>
          </cell>
          <cell r="B1297">
            <v>3380</v>
          </cell>
          <cell r="C1297">
            <v>181848.14031180399</v>
          </cell>
        </row>
        <row r="1298">
          <cell r="A1298" t="str">
            <v>10000002770</v>
          </cell>
          <cell r="B1298">
            <v>80</v>
          </cell>
          <cell r="C1298">
            <v>3017.4276169270001</v>
          </cell>
        </row>
        <row r="1299">
          <cell r="A1299" t="str">
            <v>10000002771</v>
          </cell>
          <cell r="B1299">
            <v>24400</v>
          </cell>
          <cell r="C1299">
            <v>58595.322939866004</v>
          </cell>
        </row>
        <row r="1300">
          <cell r="A1300" t="str">
            <v>10000002772</v>
          </cell>
          <cell r="B1300">
            <v>2000</v>
          </cell>
          <cell r="C1300">
            <v>57282.850779510001</v>
          </cell>
        </row>
        <row r="1301">
          <cell r="A1301" t="str">
            <v>10000002773</v>
          </cell>
          <cell r="B1301">
            <v>900</v>
          </cell>
          <cell r="C1301">
            <v>44827.616926502997</v>
          </cell>
        </row>
        <row r="1302">
          <cell r="A1302" t="str">
            <v>10000002774</v>
          </cell>
          <cell r="B1302">
            <v>12000</v>
          </cell>
          <cell r="C1302">
            <v>35064.587973274</v>
          </cell>
        </row>
        <row r="1303">
          <cell r="A1303" t="str">
            <v>10000002776</v>
          </cell>
          <cell r="B1303">
            <v>10500</v>
          </cell>
          <cell r="C1303">
            <v>73079.064587973</v>
          </cell>
        </row>
        <row r="1304">
          <cell r="A1304" t="str">
            <v>10000002777</v>
          </cell>
          <cell r="B1304">
            <v>600</v>
          </cell>
          <cell r="C1304">
            <v>27995.545657015995</v>
          </cell>
        </row>
        <row r="1305">
          <cell r="A1305" t="str">
            <v>10000002778</v>
          </cell>
          <cell r="B1305">
            <v>800</v>
          </cell>
          <cell r="C1305">
            <v>15118.040089087001</v>
          </cell>
        </row>
        <row r="1306">
          <cell r="A1306" t="str">
            <v>10000002779</v>
          </cell>
          <cell r="B1306">
            <v>80</v>
          </cell>
          <cell r="C1306">
            <v>4541.6481069040001</v>
          </cell>
        </row>
        <row r="1307">
          <cell r="A1307" t="str">
            <v>10000002780</v>
          </cell>
          <cell r="B1307">
            <v>2300</v>
          </cell>
          <cell r="C1307">
            <v>28173.719376392</v>
          </cell>
        </row>
        <row r="1308">
          <cell r="A1308" t="str">
            <v>10000002781</v>
          </cell>
          <cell r="B1308">
            <v>1000</v>
          </cell>
          <cell r="C1308">
            <v>27483.296213808</v>
          </cell>
        </row>
        <row r="1309">
          <cell r="A1309" t="str">
            <v>10000002782</v>
          </cell>
          <cell r="B1309">
            <v>0</v>
          </cell>
          <cell r="C1309">
            <v>0</v>
          </cell>
        </row>
        <row r="1310">
          <cell r="A1310" t="str">
            <v>10000002783</v>
          </cell>
          <cell r="B1310">
            <v>0</v>
          </cell>
          <cell r="C1310">
            <v>0</v>
          </cell>
        </row>
        <row r="1311">
          <cell r="A1311" t="str">
            <v>10000002784</v>
          </cell>
          <cell r="B1311">
            <v>1320</v>
          </cell>
          <cell r="C1311">
            <v>16033.663697104999</v>
          </cell>
        </row>
        <row r="1312">
          <cell r="A1312" t="str">
            <v>10000002785</v>
          </cell>
          <cell r="B1312">
            <v>1100</v>
          </cell>
          <cell r="C1312">
            <v>2622.7282850780002</v>
          </cell>
        </row>
        <row r="1313">
          <cell r="A1313" t="str">
            <v>10000002786</v>
          </cell>
          <cell r="B1313">
            <v>1550</v>
          </cell>
          <cell r="C1313">
            <v>7637.8062360799995</v>
          </cell>
        </row>
        <row r="1314">
          <cell r="A1314" t="str">
            <v>10000002787</v>
          </cell>
          <cell r="B1314">
            <v>970</v>
          </cell>
          <cell r="C1314">
            <v>9801.9710467709992</v>
          </cell>
        </row>
        <row r="1315">
          <cell r="A1315" t="str">
            <v>10000002788</v>
          </cell>
          <cell r="B1315">
            <v>330</v>
          </cell>
          <cell r="C1315">
            <v>6766.3251670379996</v>
          </cell>
        </row>
        <row r="1316">
          <cell r="A1316" t="str">
            <v>10000002789</v>
          </cell>
          <cell r="B1316">
            <v>6900</v>
          </cell>
          <cell r="C1316">
            <v>98275.055679287005</v>
          </cell>
        </row>
        <row r="1317">
          <cell r="A1317" t="str">
            <v>10000002790</v>
          </cell>
          <cell r="B1317">
            <v>4100</v>
          </cell>
          <cell r="C1317">
            <v>116927.616926503</v>
          </cell>
        </row>
        <row r="1318">
          <cell r="A1318" t="str">
            <v>10000002791</v>
          </cell>
          <cell r="B1318">
            <v>1400</v>
          </cell>
          <cell r="C1318">
            <v>84311.804008909006</v>
          </cell>
        </row>
        <row r="1319">
          <cell r="A1319" t="str">
            <v>10000002792</v>
          </cell>
          <cell r="B1319">
            <v>400</v>
          </cell>
          <cell r="C1319">
            <v>50320.712694877999</v>
          </cell>
        </row>
        <row r="1320">
          <cell r="A1320" t="str">
            <v>10000002793</v>
          </cell>
          <cell r="B1320">
            <v>120</v>
          </cell>
          <cell r="C1320">
            <v>9110.0222717150009</v>
          </cell>
        </row>
        <row r="1321">
          <cell r="A1321" t="str">
            <v>10000002794</v>
          </cell>
          <cell r="B1321">
            <v>204</v>
          </cell>
          <cell r="C1321">
            <v>7067.305122494</v>
          </cell>
        </row>
        <row r="1322">
          <cell r="A1322" t="str">
            <v>10000002795</v>
          </cell>
          <cell r="B1322">
            <v>180</v>
          </cell>
          <cell r="C1322">
            <v>11462.80623608</v>
          </cell>
        </row>
        <row r="1323">
          <cell r="A1323" t="str">
            <v>10000002796</v>
          </cell>
          <cell r="B1323">
            <v>87</v>
          </cell>
          <cell r="C1323">
            <v>10197.19376392</v>
          </cell>
        </row>
        <row r="1324">
          <cell r="A1324" t="str">
            <v>10000002797</v>
          </cell>
          <cell r="B1324">
            <v>10100</v>
          </cell>
          <cell r="C1324">
            <v>94665.567928731005</v>
          </cell>
        </row>
        <row r="1325">
          <cell r="A1325" t="str">
            <v>10000002798</v>
          </cell>
          <cell r="B1325">
            <v>9800</v>
          </cell>
          <cell r="C1325">
            <v>61995.367483296002</v>
          </cell>
        </row>
        <row r="1326">
          <cell r="A1326" t="str">
            <v>10000002799</v>
          </cell>
          <cell r="B1326">
            <v>20500</v>
          </cell>
          <cell r="C1326">
            <v>85835.189309577006</v>
          </cell>
        </row>
        <row r="1327">
          <cell r="A1327" t="str">
            <v>10000002800</v>
          </cell>
          <cell r="B1327">
            <v>8200</v>
          </cell>
          <cell r="C1327">
            <v>46478.841870823999</v>
          </cell>
        </row>
        <row r="1328">
          <cell r="A1328" t="str">
            <v>10000002801</v>
          </cell>
          <cell r="B1328">
            <v>1080</v>
          </cell>
          <cell r="C1328">
            <v>6525.5011135860004</v>
          </cell>
        </row>
        <row r="1329">
          <cell r="A1329" t="str">
            <v>10000002802</v>
          </cell>
          <cell r="B1329">
            <v>12870</v>
          </cell>
          <cell r="C1329">
            <v>332269.57683741697</v>
          </cell>
        </row>
        <row r="1330">
          <cell r="A1330" t="str">
            <v>10000002803</v>
          </cell>
          <cell r="B1330">
            <v>15310</v>
          </cell>
          <cell r="C1330">
            <v>731654.33184855198</v>
          </cell>
        </row>
        <row r="1331">
          <cell r="A1331" t="str">
            <v>10000002804</v>
          </cell>
          <cell r="B1331">
            <v>12880</v>
          </cell>
          <cell r="C1331">
            <v>1097044.677060134</v>
          </cell>
        </row>
        <row r="1332">
          <cell r="A1332" t="str">
            <v>10000002805</v>
          </cell>
          <cell r="B1332">
            <v>6400</v>
          </cell>
          <cell r="C1332">
            <v>22937.371937639</v>
          </cell>
        </row>
        <row r="1333">
          <cell r="A1333" t="str">
            <v>10000002806</v>
          </cell>
          <cell r="B1333">
            <v>3000</v>
          </cell>
          <cell r="C1333">
            <v>25953.674832962002</v>
          </cell>
        </row>
        <row r="1334">
          <cell r="A1334" t="str">
            <v>10000002807</v>
          </cell>
          <cell r="B1334">
            <v>2350</v>
          </cell>
          <cell r="C1334">
            <v>34329.888641425001</v>
          </cell>
        </row>
        <row r="1335">
          <cell r="A1335" t="str">
            <v>10000002808</v>
          </cell>
          <cell r="B1335">
            <v>7580</v>
          </cell>
          <cell r="C1335">
            <v>306505.79064587998</v>
          </cell>
        </row>
        <row r="1336">
          <cell r="A1336" t="str">
            <v>10000002809</v>
          </cell>
          <cell r="B1336">
            <v>6400</v>
          </cell>
          <cell r="C1336">
            <v>483395.87973273901</v>
          </cell>
        </row>
        <row r="1337">
          <cell r="A1337" t="str">
            <v>10000002810</v>
          </cell>
          <cell r="B1337">
            <v>4575</v>
          </cell>
          <cell r="C1337">
            <v>653292.48329621402</v>
          </cell>
        </row>
        <row r="1338">
          <cell r="A1338" t="str">
            <v>10000002811</v>
          </cell>
          <cell r="B1338">
            <v>11500</v>
          </cell>
          <cell r="C1338">
            <v>48151.447661470011</v>
          </cell>
        </row>
        <row r="1339">
          <cell r="A1339" t="str">
            <v>10000002812</v>
          </cell>
          <cell r="B1339">
            <v>11300</v>
          </cell>
          <cell r="C1339">
            <v>83302.895322940007</v>
          </cell>
        </row>
        <row r="1340">
          <cell r="A1340" t="str">
            <v>10000002813</v>
          </cell>
          <cell r="B1340">
            <v>3440</v>
          </cell>
          <cell r="C1340">
            <v>113132.29398663699</v>
          </cell>
        </row>
        <row r="1341">
          <cell r="A1341" t="str">
            <v>10000002814</v>
          </cell>
          <cell r="B1341">
            <v>450</v>
          </cell>
          <cell r="C1341">
            <v>2969.0979955460002</v>
          </cell>
        </row>
        <row r="1342">
          <cell r="A1342" t="str">
            <v>10000002815</v>
          </cell>
          <cell r="B1342">
            <v>2010</v>
          </cell>
          <cell r="C1342">
            <v>26613.474387528</v>
          </cell>
        </row>
        <row r="1343">
          <cell r="A1343" t="str">
            <v>10000002816</v>
          </cell>
          <cell r="B1343">
            <v>2900</v>
          </cell>
          <cell r="C1343">
            <v>78668.151447661003</v>
          </cell>
        </row>
        <row r="1344">
          <cell r="A1344" t="str">
            <v>10000002817</v>
          </cell>
          <cell r="B1344">
            <v>5786.36</v>
          </cell>
          <cell r="C1344">
            <v>77323.285077951004</v>
          </cell>
        </row>
        <row r="1345">
          <cell r="A1345" t="str">
            <v>10000002818</v>
          </cell>
          <cell r="B1345">
            <v>14202.88</v>
          </cell>
          <cell r="C1345">
            <v>284690.26726057898</v>
          </cell>
        </row>
        <row r="1346">
          <cell r="A1346" t="str">
            <v>10000002819</v>
          </cell>
          <cell r="B1346">
            <v>10069.77</v>
          </cell>
          <cell r="C1346">
            <v>392474.231625835</v>
          </cell>
        </row>
        <row r="1347">
          <cell r="A1347" t="str">
            <v>10000002820</v>
          </cell>
          <cell r="B1347">
            <v>3141.17</v>
          </cell>
          <cell r="C1347">
            <v>209877.48329621396</v>
          </cell>
        </row>
        <row r="1348">
          <cell r="A1348" t="str">
            <v>10000002821</v>
          </cell>
          <cell r="B1348">
            <v>314</v>
          </cell>
          <cell r="C1348">
            <v>38884.187082404998</v>
          </cell>
        </row>
        <row r="1349">
          <cell r="A1349" t="str">
            <v>10000002822</v>
          </cell>
          <cell r="B1349">
            <v>0</v>
          </cell>
          <cell r="C1349">
            <v>0</v>
          </cell>
        </row>
        <row r="1350">
          <cell r="A1350" t="str">
            <v>10000002823</v>
          </cell>
          <cell r="B1350">
            <v>262</v>
          </cell>
          <cell r="C1350">
            <v>140410.02227171499</v>
          </cell>
        </row>
        <row r="1351">
          <cell r="A1351" t="str">
            <v>10000002824</v>
          </cell>
          <cell r="B1351">
            <v>160</v>
          </cell>
          <cell r="C1351">
            <v>57080.022271715003</v>
          </cell>
        </row>
        <row r="1352">
          <cell r="A1352" t="str">
            <v>10000002825</v>
          </cell>
          <cell r="B1352">
            <v>52000</v>
          </cell>
          <cell r="C1352">
            <v>2286170.1559020048</v>
          </cell>
        </row>
        <row r="1353">
          <cell r="A1353" t="str">
            <v>10000002826</v>
          </cell>
          <cell r="B1353">
            <v>410</v>
          </cell>
          <cell r="C1353">
            <v>44488.195991091001</v>
          </cell>
        </row>
        <row r="1354">
          <cell r="A1354" t="str">
            <v>10000002827</v>
          </cell>
          <cell r="B1354">
            <v>15163</v>
          </cell>
          <cell r="C1354">
            <v>240225.824053452</v>
          </cell>
        </row>
        <row r="1355">
          <cell r="A1355" t="str">
            <v>10000002828</v>
          </cell>
          <cell r="B1355">
            <v>152435</v>
          </cell>
          <cell r="C1355">
            <v>2870006.4587973282</v>
          </cell>
        </row>
        <row r="1356">
          <cell r="A1356" t="str">
            <v>10000002829</v>
          </cell>
          <cell r="B1356">
            <v>173017</v>
          </cell>
          <cell r="C1356">
            <v>6418406.6369710471</v>
          </cell>
        </row>
        <row r="1357">
          <cell r="A1357" t="str">
            <v>10000002830</v>
          </cell>
          <cell r="B1357">
            <v>13400</v>
          </cell>
          <cell r="C1357">
            <v>314538.14031180402</v>
          </cell>
        </row>
        <row r="1358">
          <cell r="A1358" t="str">
            <v>10000002831</v>
          </cell>
          <cell r="B1358">
            <v>14900</v>
          </cell>
          <cell r="C1358">
            <v>607233.07349665905</v>
          </cell>
        </row>
        <row r="1359">
          <cell r="A1359" t="str">
            <v>10000002832</v>
          </cell>
          <cell r="B1359">
            <v>900</v>
          </cell>
          <cell r="C1359">
            <v>9020.04454343</v>
          </cell>
        </row>
        <row r="1360">
          <cell r="A1360" t="str">
            <v>10000002833</v>
          </cell>
          <cell r="B1360">
            <v>9290</v>
          </cell>
          <cell r="C1360">
            <v>548296.21380846296</v>
          </cell>
        </row>
        <row r="1361">
          <cell r="A1361" t="str">
            <v>10000002834</v>
          </cell>
          <cell r="B1361">
            <v>11920</v>
          </cell>
          <cell r="C1361">
            <v>320663.930957684</v>
          </cell>
        </row>
        <row r="1362">
          <cell r="A1362" t="str">
            <v>10000002835</v>
          </cell>
          <cell r="B1362">
            <v>0</v>
          </cell>
          <cell r="C1362">
            <v>0</v>
          </cell>
        </row>
        <row r="1363">
          <cell r="A1363" t="str">
            <v>10000002836</v>
          </cell>
          <cell r="B1363">
            <v>0</v>
          </cell>
          <cell r="C1363">
            <v>0</v>
          </cell>
        </row>
        <row r="1364">
          <cell r="A1364" t="str">
            <v>10000002838</v>
          </cell>
          <cell r="B1364">
            <v>0</v>
          </cell>
          <cell r="C1364">
            <v>0</v>
          </cell>
        </row>
        <row r="1365">
          <cell r="A1365" t="str">
            <v>10000002840</v>
          </cell>
          <cell r="B1365">
            <v>0</v>
          </cell>
          <cell r="C1365">
            <v>0</v>
          </cell>
        </row>
        <row r="1366">
          <cell r="A1366" t="str">
            <v>10000002841</v>
          </cell>
          <cell r="B1366">
            <v>0</v>
          </cell>
          <cell r="C1366">
            <v>0</v>
          </cell>
        </row>
        <row r="1367">
          <cell r="A1367" t="str">
            <v>10000002842</v>
          </cell>
          <cell r="B1367">
            <v>0</v>
          </cell>
          <cell r="C1367">
            <v>0</v>
          </cell>
        </row>
        <row r="1368">
          <cell r="A1368" t="str">
            <v>10000002843</v>
          </cell>
          <cell r="B1368">
            <v>0</v>
          </cell>
          <cell r="C1368">
            <v>0</v>
          </cell>
        </row>
        <row r="1369">
          <cell r="A1369" t="str">
            <v>10000002844</v>
          </cell>
          <cell r="B1369">
            <v>0</v>
          </cell>
          <cell r="C1369">
            <v>0</v>
          </cell>
        </row>
        <row r="1370">
          <cell r="A1370" t="str">
            <v>10000002847</v>
          </cell>
          <cell r="B1370">
            <v>150</v>
          </cell>
          <cell r="C1370">
            <v>3659.3875278400001</v>
          </cell>
        </row>
        <row r="1371">
          <cell r="A1371" t="str">
            <v>10000002848</v>
          </cell>
          <cell r="B1371">
            <v>99</v>
          </cell>
          <cell r="C1371">
            <v>3360.8017817370001</v>
          </cell>
        </row>
        <row r="1372">
          <cell r="A1372" t="str">
            <v>10000002849</v>
          </cell>
          <cell r="B1372">
            <v>2300</v>
          </cell>
          <cell r="C1372">
            <v>74557.906458797006</v>
          </cell>
        </row>
        <row r="1373">
          <cell r="A1373" t="str">
            <v>10000002850</v>
          </cell>
          <cell r="B1373">
            <v>0</v>
          </cell>
          <cell r="C1373">
            <v>0</v>
          </cell>
        </row>
        <row r="1374">
          <cell r="A1374" t="str">
            <v>10000002851</v>
          </cell>
          <cell r="B1374">
            <v>0</v>
          </cell>
          <cell r="C1374">
            <v>0</v>
          </cell>
        </row>
        <row r="1375">
          <cell r="A1375" t="str">
            <v>10000002852</v>
          </cell>
          <cell r="B1375">
            <v>0</v>
          </cell>
          <cell r="C1375">
            <v>0</v>
          </cell>
        </row>
        <row r="1376">
          <cell r="A1376" t="str">
            <v>10000002853</v>
          </cell>
          <cell r="B1376">
            <v>0</v>
          </cell>
          <cell r="C1376">
            <v>0</v>
          </cell>
        </row>
        <row r="1377">
          <cell r="A1377" t="str">
            <v>10000002854</v>
          </cell>
          <cell r="B1377">
            <v>25000</v>
          </cell>
          <cell r="C1377">
            <v>226322.38307349701</v>
          </cell>
        </row>
        <row r="1378">
          <cell r="A1378" t="str">
            <v>10000002855</v>
          </cell>
          <cell r="B1378">
            <v>30000</v>
          </cell>
          <cell r="C1378">
            <v>532974.38752783998</v>
          </cell>
        </row>
        <row r="1379">
          <cell r="A1379" t="str">
            <v>10000002856</v>
          </cell>
          <cell r="B1379">
            <v>20000</v>
          </cell>
          <cell r="C1379">
            <v>573376.39198218298</v>
          </cell>
        </row>
        <row r="1380">
          <cell r="A1380" t="str">
            <v>10000002857</v>
          </cell>
          <cell r="B1380">
            <v>15000</v>
          </cell>
          <cell r="C1380">
            <v>67837.416481068998</v>
          </cell>
        </row>
        <row r="1381">
          <cell r="A1381" t="str">
            <v>10000002861</v>
          </cell>
          <cell r="B1381">
            <v>500</v>
          </cell>
          <cell r="C1381">
            <v>21714.922048998</v>
          </cell>
        </row>
        <row r="1382">
          <cell r="A1382" t="str">
            <v>10000002865</v>
          </cell>
          <cell r="B1382">
            <v>0</v>
          </cell>
          <cell r="C1382">
            <v>0</v>
          </cell>
        </row>
        <row r="1383">
          <cell r="A1383" t="str">
            <v>10000002867</v>
          </cell>
          <cell r="B1383">
            <v>0</v>
          </cell>
          <cell r="C1383">
            <v>0</v>
          </cell>
        </row>
        <row r="1384">
          <cell r="A1384" t="str">
            <v>10000002869</v>
          </cell>
          <cell r="B1384">
            <v>0</v>
          </cell>
          <cell r="C1384">
            <v>0</v>
          </cell>
        </row>
        <row r="1385">
          <cell r="A1385" t="str">
            <v>10000002871</v>
          </cell>
          <cell r="B1385">
            <v>0</v>
          </cell>
          <cell r="C1385">
            <v>0</v>
          </cell>
        </row>
        <row r="1386">
          <cell r="A1386" t="str">
            <v>10000002872</v>
          </cell>
          <cell r="B1386">
            <v>0</v>
          </cell>
          <cell r="C1386">
            <v>0</v>
          </cell>
        </row>
        <row r="1387">
          <cell r="A1387" t="str">
            <v>10000002874</v>
          </cell>
          <cell r="B1387">
            <v>2000</v>
          </cell>
          <cell r="C1387">
            <v>28177.728285077999</v>
          </cell>
        </row>
        <row r="1388">
          <cell r="A1388" t="str">
            <v>10000002875</v>
          </cell>
          <cell r="B1388">
            <v>950</v>
          </cell>
          <cell r="C1388">
            <v>23534.187082404998</v>
          </cell>
        </row>
        <row r="1389">
          <cell r="A1389" t="str">
            <v>10000002876</v>
          </cell>
          <cell r="B1389">
            <v>120</v>
          </cell>
          <cell r="C1389">
            <v>5565.7015590199999</v>
          </cell>
        </row>
        <row r="1390">
          <cell r="A1390" t="str">
            <v>10000002877</v>
          </cell>
          <cell r="B1390">
            <v>1200</v>
          </cell>
          <cell r="C1390">
            <v>9586.1024498890001</v>
          </cell>
        </row>
        <row r="1391">
          <cell r="A1391" t="str">
            <v>10000002882</v>
          </cell>
          <cell r="B1391">
            <v>0</v>
          </cell>
          <cell r="C1391">
            <v>0</v>
          </cell>
        </row>
        <row r="1392">
          <cell r="A1392" t="str">
            <v>10000002883</v>
          </cell>
          <cell r="B1392">
            <v>0</v>
          </cell>
          <cell r="C1392">
            <v>0</v>
          </cell>
        </row>
        <row r="1393">
          <cell r="A1393" t="str">
            <v>10000002884</v>
          </cell>
          <cell r="B1393">
            <v>0</v>
          </cell>
          <cell r="C1393">
            <v>0</v>
          </cell>
        </row>
        <row r="1394">
          <cell r="A1394" t="str">
            <v>10000002885</v>
          </cell>
          <cell r="B1394">
            <v>0</v>
          </cell>
          <cell r="C1394">
            <v>0</v>
          </cell>
        </row>
        <row r="1395">
          <cell r="A1395" t="str">
            <v>10000002886</v>
          </cell>
          <cell r="B1395">
            <v>0</v>
          </cell>
          <cell r="C1395">
            <v>0</v>
          </cell>
        </row>
        <row r="1396">
          <cell r="A1396" t="str">
            <v>10000002887</v>
          </cell>
          <cell r="B1396">
            <v>0</v>
          </cell>
          <cell r="C1396">
            <v>0</v>
          </cell>
        </row>
        <row r="1397">
          <cell r="A1397" t="str">
            <v>10000002888</v>
          </cell>
          <cell r="B1397">
            <v>0</v>
          </cell>
          <cell r="C1397">
            <v>0</v>
          </cell>
        </row>
        <row r="1398">
          <cell r="A1398" t="str">
            <v>10000002892</v>
          </cell>
          <cell r="B1398">
            <v>5573.25</v>
          </cell>
          <cell r="C1398">
            <v>77020.011135856999</v>
          </cell>
        </row>
        <row r="1399">
          <cell r="A1399" t="str">
            <v>10000002893</v>
          </cell>
          <cell r="B1399">
            <v>1890</v>
          </cell>
          <cell r="C1399">
            <v>78357.126948774996</v>
          </cell>
        </row>
        <row r="1400">
          <cell r="A1400" t="str">
            <v>10000002894</v>
          </cell>
          <cell r="B1400">
            <v>540</v>
          </cell>
          <cell r="C1400">
            <v>37318.930957684002</v>
          </cell>
        </row>
        <row r="1401">
          <cell r="A1401" t="str">
            <v>10000002899</v>
          </cell>
          <cell r="B1401">
            <v>4212</v>
          </cell>
          <cell r="C1401">
            <v>242156.72605790597</v>
          </cell>
        </row>
        <row r="1402">
          <cell r="A1402" t="str">
            <v>10000002900</v>
          </cell>
          <cell r="B1402">
            <v>13980</v>
          </cell>
          <cell r="C1402">
            <v>127982.85077951</v>
          </cell>
        </row>
        <row r="1403">
          <cell r="A1403" t="str">
            <v>10000002901</v>
          </cell>
          <cell r="B1403">
            <v>0</v>
          </cell>
          <cell r="C1403">
            <v>0</v>
          </cell>
        </row>
        <row r="1404">
          <cell r="A1404" t="str">
            <v>10000002902</v>
          </cell>
          <cell r="B1404">
            <v>2857</v>
          </cell>
          <cell r="C1404">
            <v>116296.926503341</v>
          </cell>
        </row>
        <row r="1405">
          <cell r="A1405" t="str">
            <v>10000002903</v>
          </cell>
          <cell r="B1405">
            <v>118759.71</v>
          </cell>
          <cell r="C1405">
            <v>3659068.6302895332</v>
          </cell>
        </row>
        <row r="1406">
          <cell r="A1406" t="str">
            <v>10000002904</v>
          </cell>
          <cell r="B1406">
            <v>4413</v>
          </cell>
          <cell r="C1406">
            <v>43428.285077950997</v>
          </cell>
        </row>
        <row r="1407">
          <cell r="A1407" t="str">
            <v>10000002905</v>
          </cell>
          <cell r="B1407">
            <v>18507</v>
          </cell>
          <cell r="C1407">
            <v>346041.70378619205</v>
          </cell>
        </row>
        <row r="1408">
          <cell r="A1408" t="str">
            <v>10000002906</v>
          </cell>
          <cell r="B1408">
            <v>16431</v>
          </cell>
          <cell r="C1408">
            <v>629811.02449888596</v>
          </cell>
        </row>
        <row r="1409">
          <cell r="A1409" t="str">
            <v>10000002907</v>
          </cell>
          <cell r="B1409">
            <v>6700</v>
          </cell>
          <cell r="C1409">
            <v>502751.59242761706</v>
          </cell>
        </row>
        <row r="1410">
          <cell r="A1410" t="str">
            <v>10000002908</v>
          </cell>
          <cell r="B1410">
            <v>10031</v>
          </cell>
          <cell r="C1410">
            <v>42343.530066815001</v>
          </cell>
        </row>
        <row r="1411">
          <cell r="A1411" t="str">
            <v>10000002909</v>
          </cell>
          <cell r="B1411">
            <v>65789</v>
          </cell>
          <cell r="C1411">
            <v>885955.33407572401</v>
          </cell>
        </row>
        <row r="1412">
          <cell r="A1412" t="str">
            <v>10000002910</v>
          </cell>
          <cell r="B1412">
            <v>24037</v>
          </cell>
          <cell r="C1412">
            <v>207047.53897550097</v>
          </cell>
        </row>
        <row r="1413">
          <cell r="A1413" t="str">
            <v>10000002911</v>
          </cell>
          <cell r="B1413">
            <v>3968</v>
          </cell>
          <cell r="C1413">
            <v>52685.389755010998</v>
          </cell>
        </row>
        <row r="1414">
          <cell r="A1414" t="str">
            <v>10000002912</v>
          </cell>
          <cell r="B1414">
            <v>21141</v>
          </cell>
          <cell r="C1414">
            <v>359868.95322939905</v>
          </cell>
        </row>
        <row r="1415">
          <cell r="A1415" t="str">
            <v>10000002913</v>
          </cell>
          <cell r="B1415">
            <v>11734</v>
          </cell>
          <cell r="C1415">
            <v>398811.34743875306</v>
          </cell>
        </row>
        <row r="1416">
          <cell r="A1416" t="str">
            <v>10000002914</v>
          </cell>
          <cell r="B1416">
            <v>7622</v>
          </cell>
          <cell r="C1416">
            <v>519193.71937639208</v>
          </cell>
        </row>
        <row r="1417">
          <cell r="A1417" t="str">
            <v>10000002915</v>
          </cell>
          <cell r="B1417">
            <v>26454</v>
          </cell>
          <cell r="C1417">
            <v>234916.79287305099</v>
          </cell>
        </row>
        <row r="1418">
          <cell r="A1418" t="str">
            <v>10000002916</v>
          </cell>
          <cell r="B1418">
            <v>12442</v>
          </cell>
          <cell r="C1418">
            <v>75946.013363028993</v>
          </cell>
        </row>
        <row r="1419">
          <cell r="A1419" t="str">
            <v>10000002917</v>
          </cell>
          <cell r="B1419">
            <v>0</v>
          </cell>
          <cell r="C1419">
            <v>0</v>
          </cell>
        </row>
        <row r="1420">
          <cell r="A1420" t="str">
            <v>10000002919</v>
          </cell>
          <cell r="B1420">
            <v>0</v>
          </cell>
          <cell r="C1420">
            <v>0</v>
          </cell>
        </row>
        <row r="1421">
          <cell r="A1421" t="str">
            <v>10000002920</v>
          </cell>
          <cell r="B1421">
            <v>8424</v>
          </cell>
          <cell r="C1421">
            <v>150311.703786192</v>
          </cell>
        </row>
        <row r="1422">
          <cell r="A1422" t="str">
            <v>10000002921</v>
          </cell>
          <cell r="B1422">
            <v>12382</v>
          </cell>
          <cell r="C1422">
            <v>166535.233853007</v>
          </cell>
        </row>
        <row r="1423">
          <cell r="A1423" t="str">
            <v>10000002922</v>
          </cell>
          <cell r="B1423">
            <v>38398</v>
          </cell>
          <cell r="C1423">
            <v>279080.08908686001</v>
          </cell>
        </row>
        <row r="1424">
          <cell r="A1424" t="str">
            <v>10000002923</v>
          </cell>
          <cell r="B1424">
            <v>0</v>
          </cell>
          <cell r="C1424">
            <v>0</v>
          </cell>
        </row>
        <row r="1425">
          <cell r="A1425" t="str">
            <v>10000002924</v>
          </cell>
          <cell r="B1425">
            <v>0</v>
          </cell>
          <cell r="C1425">
            <v>0</v>
          </cell>
        </row>
        <row r="1426">
          <cell r="A1426" t="str">
            <v>10000002925</v>
          </cell>
          <cell r="B1426">
            <v>6072</v>
          </cell>
          <cell r="C1426">
            <v>190270.89086859699</v>
          </cell>
        </row>
        <row r="1427">
          <cell r="A1427" t="str">
            <v>10000002926</v>
          </cell>
          <cell r="B1427">
            <v>17832</v>
          </cell>
          <cell r="C1427">
            <v>57725.178173719003</v>
          </cell>
        </row>
        <row r="1428">
          <cell r="A1428" t="str">
            <v>10000002927</v>
          </cell>
          <cell r="B1428">
            <v>500</v>
          </cell>
          <cell r="C1428">
            <v>11311.959910912999</v>
          </cell>
        </row>
        <row r="1429">
          <cell r="A1429" t="str">
            <v>10000002928</v>
          </cell>
          <cell r="B1429">
            <v>0</v>
          </cell>
          <cell r="C1429">
            <v>0</v>
          </cell>
        </row>
        <row r="1430">
          <cell r="A1430" t="str">
            <v>10000002939</v>
          </cell>
          <cell r="B1430">
            <v>5500</v>
          </cell>
          <cell r="C1430">
            <v>140623.73051224899</v>
          </cell>
        </row>
        <row r="1431">
          <cell r="A1431" t="str">
            <v>10000002940</v>
          </cell>
          <cell r="B1431">
            <v>1420</v>
          </cell>
          <cell r="C1431">
            <v>24186.648106903998</v>
          </cell>
        </row>
        <row r="1432">
          <cell r="A1432" t="str">
            <v>10000002941</v>
          </cell>
          <cell r="B1432">
            <v>11548.95</v>
          </cell>
          <cell r="C1432">
            <v>450126.22494432091</v>
          </cell>
        </row>
        <row r="1433">
          <cell r="A1433" t="str">
            <v>10000002942</v>
          </cell>
          <cell r="B1433">
            <v>7722.08</v>
          </cell>
          <cell r="C1433">
            <v>1057701.503340757</v>
          </cell>
        </row>
        <row r="1434">
          <cell r="A1434" t="str">
            <v>10000002958</v>
          </cell>
          <cell r="B1434">
            <v>2967</v>
          </cell>
          <cell r="C1434">
            <v>289830.73496659199</v>
          </cell>
        </row>
        <row r="1435">
          <cell r="A1435" t="str">
            <v>10000002960</v>
          </cell>
          <cell r="B1435">
            <v>6591.21</v>
          </cell>
          <cell r="C1435">
            <v>2271193.3407572391</v>
          </cell>
        </row>
        <row r="1436">
          <cell r="A1436" t="str">
            <v>10000002961</v>
          </cell>
          <cell r="B1436">
            <v>1687</v>
          </cell>
          <cell r="C1436">
            <v>300729.35412026697</v>
          </cell>
        </row>
        <row r="1437">
          <cell r="A1437" t="str">
            <v>10000002962</v>
          </cell>
          <cell r="B1437">
            <v>1861.86</v>
          </cell>
          <cell r="C1437">
            <v>839889.03118040098</v>
          </cell>
        </row>
        <row r="1438">
          <cell r="A1438" t="str">
            <v>10000002963</v>
          </cell>
          <cell r="B1438">
            <v>750</v>
          </cell>
          <cell r="C1438">
            <v>227850.33407572401</v>
          </cell>
        </row>
        <row r="1439">
          <cell r="A1439" t="str">
            <v>10000002964</v>
          </cell>
          <cell r="B1439">
            <v>5957.98</v>
          </cell>
          <cell r="C1439">
            <v>186876.347438753</v>
          </cell>
        </row>
        <row r="1440">
          <cell r="A1440" t="str">
            <v>10000002965</v>
          </cell>
          <cell r="B1440">
            <v>486.92</v>
          </cell>
          <cell r="C1440">
            <v>25964.877505568002</v>
          </cell>
        </row>
        <row r="1441">
          <cell r="A1441" t="str">
            <v>10000002966</v>
          </cell>
          <cell r="B1441">
            <v>2770</v>
          </cell>
          <cell r="C1441">
            <v>67861.915367483001</v>
          </cell>
        </row>
        <row r="1442">
          <cell r="A1442" t="str">
            <v>10000002967</v>
          </cell>
          <cell r="B1442">
            <v>12977</v>
          </cell>
          <cell r="C1442">
            <v>247266.069042316</v>
          </cell>
        </row>
        <row r="1443">
          <cell r="A1443" t="str">
            <v>10000002968</v>
          </cell>
          <cell r="B1443">
            <v>41828</v>
          </cell>
          <cell r="C1443">
            <v>928119.44320712716</v>
          </cell>
        </row>
        <row r="1444">
          <cell r="A1444" t="str">
            <v>10000003025</v>
          </cell>
          <cell r="B1444">
            <v>0</v>
          </cell>
          <cell r="C1444">
            <v>0</v>
          </cell>
        </row>
        <row r="1445">
          <cell r="A1445" t="str">
            <v>10000003026</v>
          </cell>
          <cell r="B1445">
            <v>0</v>
          </cell>
          <cell r="C1445">
            <v>0</v>
          </cell>
        </row>
        <row r="1446">
          <cell r="A1446" t="str">
            <v>10000003027</v>
          </cell>
          <cell r="B1446">
            <v>0</v>
          </cell>
          <cell r="C1446">
            <v>0</v>
          </cell>
        </row>
        <row r="1447">
          <cell r="A1447" t="str">
            <v>10000003056</v>
          </cell>
          <cell r="B1447">
            <v>344213</v>
          </cell>
          <cell r="C1447">
            <v>12104770.155902006</v>
          </cell>
        </row>
        <row r="1448">
          <cell r="A1448" t="str">
            <v>10000003057</v>
          </cell>
          <cell r="B1448">
            <v>76540</v>
          </cell>
          <cell r="C1448">
            <v>4169981.0244988869</v>
          </cell>
        </row>
        <row r="1449">
          <cell r="A1449" t="str">
            <v>10000003058</v>
          </cell>
          <cell r="B1449">
            <v>97066</v>
          </cell>
          <cell r="C1449">
            <v>3760566.9487750563</v>
          </cell>
        </row>
        <row r="1450">
          <cell r="A1450" t="str">
            <v>10000003059</v>
          </cell>
          <cell r="B1450">
            <v>124146</v>
          </cell>
          <cell r="C1450">
            <v>4809704.9888641434</v>
          </cell>
        </row>
        <row r="1451">
          <cell r="A1451" t="str">
            <v>10000003060</v>
          </cell>
          <cell r="B1451">
            <v>16036</v>
          </cell>
          <cell r="C1451">
            <v>931902.30512249505</v>
          </cell>
        </row>
        <row r="1452">
          <cell r="A1452" t="str">
            <v>10000003061</v>
          </cell>
          <cell r="B1452">
            <v>54661</v>
          </cell>
          <cell r="C1452">
            <v>3176522.360801782</v>
          </cell>
        </row>
        <row r="1453">
          <cell r="A1453" t="str">
            <v>10000003062</v>
          </cell>
          <cell r="B1453">
            <v>0</v>
          </cell>
          <cell r="C1453">
            <v>0</v>
          </cell>
        </row>
        <row r="1454">
          <cell r="A1454" t="str">
            <v>10000003063</v>
          </cell>
          <cell r="B1454">
            <v>0</v>
          </cell>
          <cell r="C1454">
            <v>0</v>
          </cell>
        </row>
        <row r="1455">
          <cell r="A1455" t="str">
            <v>10000003064</v>
          </cell>
          <cell r="B1455">
            <v>3400</v>
          </cell>
          <cell r="C1455">
            <v>113585.74610244999</v>
          </cell>
        </row>
        <row r="1456">
          <cell r="A1456" t="str">
            <v>10000003065</v>
          </cell>
          <cell r="B1456">
            <v>417</v>
          </cell>
          <cell r="C1456">
            <v>379159.87878787902</v>
          </cell>
        </row>
        <row r="1457">
          <cell r="A1457" t="str">
            <v>10000003066</v>
          </cell>
          <cell r="B1457">
            <v>5400</v>
          </cell>
          <cell r="C1457">
            <v>152952.84848484799</v>
          </cell>
        </row>
        <row r="1458">
          <cell r="A1458" t="str">
            <v>10000003068</v>
          </cell>
          <cell r="B1458">
            <v>500</v>
          </cell>
          <cell r="C1458">
            <v>16779.007007603999</v>
          </cell>
        </row>
        <row r="1459">
          <cell r="A1459" t="str">
            <v>10000003071</v>
          </cell>
          <cell r="B1459">
            <v>2550</v>
          </cell>
          <cell r="C1459">
            <v>107338.530066815</v>
          </cell>
        </row>
        <row r="1460">
          <cell r="A1460" t="str">
            <v>10000003072</v>
          </cell>
          <cell r="B1460">
            <v>430</v>
          </cell>
          <cell r="C1460">
            <v>9840.2004454340004</v>
          </cell>
        </row>
        <row r="1461">
          <cell r="A1461" t="str">
            <v>10000003073</v>
          </cell>
          <cell r="B1461">
            <v>2914</v>
          </cell>
          <cell r="C1461">
            <v>95986.770601336</v>
          </cell>
        </row>
        <row r="1462">
          <cell r="A1462" t="str">
            <v>10000003076</v>
          </cell>
          <cell r="B1462">
            <v>58502.04</v>
          </cell>
          <cell r="C1462">
            <v>457879.05345211597</v>
          </cell>
        </row>
        <row r="1463">
          <cell r="A1463" t="str">
            <v>10000003077</v>
          </cell>
          <cell r="B1463">
            <v>12627.68</v>
          </cell>
          <cell r="C1463">
            <v>98848.752783963995</v>
          </cell>
        </row>
        <row r="1464">
          <cell r="A1464" t="str">
            <v>10000003107</v>
          </cell>
          <cell r="B1464">
            <v>3.99</v>
          </cell>
          <cell r="C1464">
            <v>332.76169264999999</v>
          </cell>
        </row>
        <row r="1465">
          <cell r="A1465" t="str">
            <v>10000003108</v>
          </cell>
          <cell r="B1465">
            <v>11.75</v>
          </cell>
          <cell r="C1465">
            <v>2491.5478841869999</v>
          </cell>
        </row>
        <row r="1466">
          <cell r="A1466" t="str">
            <v>10000003109</v>
          </cell>
          <cell r="B1466">
            <v>18.04</v>
          </cell>
          <cell r="C1466">
            <v>7105.1893095770001</v>
          </cell>
        </row>
        <row r="1467">
          <cell r="A1467" t="str">
            <v>10000003110</v>
          </cell>
          <cell r="B1467">
            <v>25.32</v>
          </cell>
          <cell r="C1467">
            <v>3160.1447661470002</v>
          </cell>
        </row>
        <row r="1468">
          <cell r="A1468" t="str">
            <v>10000003111</v>
          </cell>
          <cell r="B1468">
            <v>7.44</v>
          </cell>
          <cell r="C1468">
            <v>2194.8106904229999</v>
          </cell>
        </row>
        <row r="1469">
          <cell r="A1469" t="str">
            <v>10000003112</v>
          </cell>
          <cell r="B1469">
            <v>3.55</v>
          </cell>
          <cell r="C1469">
            <v>1713.0400890870001</v>
          </cell>
        </row>
        <row r="1470">
          <cell r="A1470" t="str">
            <v>10000003178</v>
          </cell>
          <cell r="B1470">
            <v>3193.76</v>
          </cell>
          <cell r="C1470">
            <v>612724.18708240497</v>
          </cell>
        </row>
        <row r="1471">
          <cell r="A1471" t="str">
            <v>10000003214</v>
          </cell>
          <cell r="B1471">
            <v>0</v>
          </cell>
          <cell r="C1471">
            <v>0</v>
          </cell>
        </row>
        <row r="1472">
          <cell r="A1472" t="str">
            <v>10000003215</v>
          </cell>
          <cell r="B1472">
            <v>0</v>
          </cell>
          <cell r="C1472">
            <v>0</v>
          </cell>
        </row>
        <row r="1473">
          <cell r="A1473" t="str">
            <v>10000003216</v>
          </cell>
          <cell r="B1473">
            <v>0</v>
          </cell>
          <cell r="C1473">
            <v>0</v>
          </cell>
        </row>
        <row r="1474">
          <cell r="A1474" t="str">
            <v>10000003217</v>
          </cell>
          <cell r="B1474">
            <v>0</v>
          </cell>
          <cell r="C1474">
            <v>0</v>
          </cell>
        </row>
        <row r="1475">
          <cell r="A1475" t="str">
            <v>10000003218</v>
          </cell>
          <cell r="B1475">
            <v>0</v>
          </cell>
          <cell r="C1475">
            <v>0</v>
          </cell>
        </row>
        <row r="1476">
          <cell r="A1476" t="str">
            <v>10000003219</v>
          </cell>
          <cell r="B1476">
            <v>0</v>
          </cell>
          <cell r="C1476">
            <v>0</v>
          </cell>
        </row>
        <row r="1477">
          <cell r="A1477" t="str">
            <v>10000003220</v>
          </cell>
          <cell r="B1477">
            <v>0</v>
          </cell>
          <cell r="C1477">
            <v>0</v>
          </cell>
        </row>
        <row r="1478">
          <cell r="A1478" t="str">
            <v>10000003221</v>
          </cell>
          <cell r="B1478">
            <v>0</v>
          </cell>
          <cell r="C1478">
            <v>0</v>
          </cell>
        </row>
        <row r="1479">
          <cell r="A1479" t="str">
            <v>10000003222</v>
          </cell>
          <cell r="B1479">
            <v>0</v>
          </cell>
          <cell r="C1479">
            <v>0</v>
          </cell>
        </row>
        <row r="1480">
          <cell r="A1480" t="str">
            <v>10000003224</v>
          </cell>
          <cell r="B1480">
            <v>0</v>
          </cell>
          <cell r="C1480">
            <v>0</v>
          </cell>
        </row>
        <row r="1481">
          <cell r="A1481" t="str">
            <v>10000003225</v>
          </cell>
          <cell r="B1481">
            <v>0</v>
          </cell>
          <cell r="C1481">
            <v>0</v>
          </cell>
        </row>
        <row r="1482">
          <cell r="A1482" t="str">
            <v>10000003228</v>
          </cell>
          <cell r="B1482">
            <v>0</v>
          </cell>
          <cell r="C1482">
            <v>0</v>
          </cell>
        </row>
        <row r="1483">
          <cell r="A1483" t="str">
            <v>10000003229</v>
          </cell>
          <cell r="B1483">
            <v>0</v>
          </cell>
          <cell r="C1483">
            <v>0</v>
          </cell>
        </row>
        <row r="1484">
          <cell r="A1484" t="str">
            <v>10000003230</v>
          </cell>
          <cell r="B1484">
            <v>0</v>
          </cell>
          <cell r="C1484">
            <v>0</v>
          </cell>
        </row>
        <row r="1485">
          <cell r="A1485" t="str">
            <v>10000003231</v>
          </cell>
          <cell r="B1485">
            <v>0</v>
          </cell>
          <cell r="C1485">
            <v>0</v>
          </cell>
        </row>
        <row r="1486">
          <cell r="A1486" t="str">
            <v>10000003232</v>
          </cell>
          <cell r="B1486">
            <v>0</v>
          </cell>
          <cell r="C1486">
            <v>0</v>
          </cell>
        </row>
        <row r="1487">
          <cell r="A1487" t="str">
            <v>10000003233</v>
          </cell>
          <cell r="B1487">
            <v>0</v>
          </cell>
          <cell r="C1487">
            <v>0</v>
          </cell>
        </row>
        <row r="1488">
          <cell r="A1488" t="str">
            <v>10000003281</v>
          </cell>
          <cell r="B1488">
            <v>0</v>
          </cell>
          <cell r="C1488">
            <v>0</v>
          </cell>
        </row>
        <row r="1489">
          <cell r="A1489" t="str">
            <v>10000003282</v>
          </cell>
          <cell r="B1489">
            <v>0</v>
          </cell>
          <cell r="C1489">
            <v>0</v>
          </cell>
        </row>
        <row r="1490">
          <cell r="A1490" t="str">
            <v>10000003283</v>
          </cell>
          <cell r="B1490">
            <v>0</v>
          </cell>
          <cell r="C1490">
            <v>0</v>
          </cell>
        </row>
        <row r="1491">
          <cell r="A1491" t="str">
            <v>10000003284</v>
          </cell>
          <cell r="B1491">
            <v>0</v>
          </cell>
          <cell r="C1491">
            <v>0</v>
          </cell>
        </row>
        <row r="1492">
          <cell r="A1492" t="str">
            <v>10000003285</v>
          </cell>
          <cell r="B1492">
            <v>0</v>
          </cell>
          <cell r="C1492">
            <v>0</v>
          </cell>
        </row>
        <row r="1493">
          <cell r="A1493" t="str">
            <v>10000003286</v>
          </cell>
          <cell r="B1493">
            <v>0</v>
          </cell>
          <cell r="C1493">
            <v>0</v>
          </cell>
        </row>
        <row r="1494">
          <cell r="A1494" t="str">
            <v>10000003287</v>
          </cell>
          <cell r="B1494">
            <v>0</v>
          </cell>
          <cell r="C1494">
            <v>0</v>
          </cell>
        </row>
        <row r="1495">
          <cell r="A1495" t="str">
            <v>10000003288</v>
          </cell>
          <cell r="B1495">
            <v>0</v>
          </cell>
          <cell r="C1495">
            <v>0</v>
          </cell>
        </row>
        <row r="1496">
          <cell r="A1496" t="str">
            <v>10000003289</v>
          </cell>
          <cell r="B1496">
            <v>0</v>
          </cell>
          <cell r="C1496">
            <v>0</v>
          </cell>
        </row>
        <row r="1497">
          <cell r="A1497" t="str">
            <v>10000003290</v>
          </cell>
          <cell r="B1497">
            <v>0</v>
          </cell>
          <cell r="C1497">
            <v>0</v>
          </cell>
        </row>
        <row r="1498">
          <cell r="A1498" t="str">
            <v>10000003291</v>
          </cell>
          <cell r="B1498">
            <v>0</v>
          </cell>
          <cell r="C1498">
            <v>0</v>
          </cell>
        </row>
        <row r="1499">
          <cell r="A1499" t="str">
            <v>10000003292</v>
          </cell>
          <cell r="B1499">
            <v>0</v>
          </cell>
          <cell r="C1499">
            <v>0</v>
          </cell>
        </row>
        <row r="1500">
          <cell r="A1500" t="str">
            <v>10000003293</v>
          </cell>
          <cell r="B1500">
            <v>0</v>
          </cell>
          <cell r="C1500">
            <v>0</v>
          </cell>
        </row>
        <row r="1501">
          <cell r="A1501" t="str">
            <v>10000003294</v>
          </cell>
          <cell r="B1501">
            <v>0</v>
          </cell>
          <cell r="C1501">
            <v>0</v>
          </cell>
        </row>
        <row r="1502">
          <cell r="A1502" t="str">
            <v>10000003295</v>
          </cell>
          <cell r="B1502">
            <v>0</v>
          </cell>
          <cell r="C1502">
            <v>0</v>
          </cell>
        </row>
        <row r="1503">
          <cell r="A1503" t="str">
            <v>10000003296</v>
          </cell>
          <cell r="B1503">
            <v>0</v>
          </cell>
          <cell r="C1503">
            <v>0</v>
          </cell>
        </row>
        <row r="1504">
          <cell r="A1504" t="str">
            <v>10000003297</v>
          </cell>
          <cell r="B1504">
            <v>0</v>
          </cell>
          <cell r="C1504">
            <v>0</v>
          </cell>
        </row>
        <row r="1505">
          <cell r="A1505" t="str">
            <v>10000003298</v>
          </cell>
          <cell r="B1505">
            <v>0</v>
          </cell>
          <cell r="C1505">
            <v>0</v>
          </cell>
        </row>
        <row r="1506">
          <cell r="A1506" t="str">
            <v>10000003299</v>
          </cell>
          <cell r="B1506">
            <v>0</v>
          </cell>
          <cell r="C1506">
            <v>0</v>
          </cell>
        </row>
        <row r="1507">
          <cell r="A1507" t="str">
            <v>10000003300</v>
          </cell>
          <cell r="B1507">
            <v>0</v>
          </cell>
          <cell r="C1507">
            <v>0</v>
          </cell>
        </row>
        <row r="1508">
          <cell r="A1508" t="str">
            <v>10000003301</v>
          </cell>
          <cell r="B1508">
            <v>0</v>
          </cell>
          <cell r="C1508">
            <v>0</v>
          </cell>
        </row>
        <row r="1509">
          <cell r="A1509" t="str">
            <v>10000003302</v>
          </cell>
          <cell r="B1509">
            <v>0</v>
          </cell>
          <cell r="C1509">
            <v>0</v>
          </cell>
        </row>
        <row r="1510">
          <cell r="A1510" t="str">
            <v>10000003303</v>
          </cell>
          <cell r="B1510">
            <v>2831.81</v>
          </cell>
          <cell r="C1510">
            <v>639619.699331849</v>
          </cell>
        </row>
        <row r="1511">
          <cell r="A1511" t="str">
            <v>10000003315</v>
          </cell>
          <cell r="B1511">
            <v>1805</v>
          </cell>
          <cell r="C1511">
            <v>51936.247216035998</v>
          </cell>
        </row>
        <row r="1512">
          <cell r="A1512" t="str">
            <v>10000003316</v>
          </cell>
          <cell r="B1512">
            <v>256.13</v>
          </cell>
          <cell r="C1512">
            <v>561.78173719400002</v>
          </cell>
        </row>
        <row r="1513">
          <cell r="A1513" t="str">
            <v>10000003317</v>
          </cell>
          <cell r="B1513">
            <v>879.58</v>
          </cell>
          <cell r="C1513">
            <v>5006.2583518929996</v>
          </cell>
        </row>
        <row r="1514">
          <cell r="A1514" t="str">
            <v>10000003318</v>
          </cell>
          <cell r="B1514">
            <v>1655.84</v>
          </cell>
          <cell r="C1514">
            <v>19387.338530067002</v>
          </cell>
        </row>
        <row r="1515">
          <cell r="A1515" t="str">
            <v>10000003319</v>
          </cell>
          <cell r="B1515">
            <v>107.28</v>
          </cell>
          <cell r="C1515">
            <v>466.15812917599993</v>
          </cell>
        </row>
        <row r="1516">
          <cell r="A1516" t="str">
            <v>10000003320</v>
          </cell>
          <cell r="B1516">
            <v>526.67999999999995</v>
          </cell>
          <cell r="C1516">
            <v>5935.4120267259996</v>
          </cell>
        </row>
        <row r="1517">
          <cell r="A1517" t="str">
            <v>10000003321</v>
          </cell>
          <cell r="B1517">
            <v>1315.4</v>
          </cell>
          <cell r="C1517">
            <v>30490.779510021999</v>
          </cell>
        </row>
        <row r="1518">
          <cell r="A1518" t="str">
            <v>10000003322</v>
          </cell>
          <cell r="B1518">
            <v>31.7</v>
          </cell>
          <cell r="C1518">
            <v>273.20712694899998</v>
          </cell>
        </row>
        <row r="1519">
          <cell r="A1519" t="str">
            <v>10000003323</v>
          </cell>
          <cell r="B1519">
            <v>167.39</v>
          </cell>
          <cell r="C1519">
            <v>3743.1848552340002</v>
          </cell>
        </row>
        <row r="1520">
          <cell r="A1520" t="str">
            <v>10000003324</v>
          </cell>
          <cell r="B1520">
            <v>478.82</v>
          </cell>
          <cell r="C1520">
            <v>22022.772828508001</v>
          </cell>
        </row>
        <row r="1521">
          <cell r="A1521" t="str">
            <v>10000003325</v>
          </cell>
          <cell r="B1521">
            <v>15.38</v>
          </cell>
          <cell r="C1521">
            <v>197.76169264999999</v>
          </cell>
        </row>
        <row r="1522">
          <cell r="A1522" t="str">
            <v>10000003326</v>
          </cell>
          <cell r="B1522">
            <v>61.47</v>
          </cell>
          <cell r="C1522">
            <v>2050.9242761690002</v>
          </cell>
        </row>
        <row r="1523">
          <cell r="A1523" t="str">
            <v>10000003327</v>
          </cell>
          <cell r="B1523">
            <v>177.75</v>
          </cell>
          <cell r="C1523">
            <v>12199.086859687999</v>
          </cell>
        </row>
        <row r="1524">
          <cell r="A1524" t="str">
            <v>10000003334</v>
          </cell>
          <cell r="B1524">
            <v>0</v>
          </cell>
          <cell r="C1524">
            <v>0</v>
          </cell>
        </row>
        <row r="1525">
          <cell r="A1525" t="str">
            <v>10000003335</v>
          </cell>
          <cell r="B1525">
            <v>0</v>
          </cell>
          <cell r="C1525">
            <v>0</v>
          </cell>
        </row>
        <row r="1526">
          <cell r="A1526" t="str">
            <v>10000003336</v>
          </cell>
          <cell r="B1526">
            <v>0</v>
          </cell>
          <cell r="C1526">
            <v>0</v>
          </cell>
        </row>
        <row r="1527">
          <cell r="A1527" t="str">
            <v>10000003337</v>
          </cell>
          <cell r="B1527">
            <v>0</v>
          </cell>
          <cell r="C1527">
            <v>0</v>
          </cell>
        </row>
        <row r="1528">
          <cell r="A1528" t="str">
            <v>10000003338</v>
          </cell>
          <cell r="B1528">
            <v>0</v>
          </cell>
          <cell r="C1528">
            <v>0</v>
          </cell>
        </row>
        <row r="1529">
          <cell r="A1529" t="str">
            <v>10000003349</v>
          </cell>
          <cell r="B1529">
            <v>3500</v>
          </cell>
          <cell r="C1529">
            <v>77951.002227171994</v>
          </cell>
        </row>
        <row r="1530">
          <cell r="A1530" t="str">
            <v>10000003372</v>
          </cell>
          <cell r="B1530">
            <v>12</v>
          </cell>
          <cell r="C1530">
            <v>461.49220489999993</v>
          </cell>
        </row>
        <row r="1531">
          <cell r="A1531" t="str">
            <v>10000003375</v>
          </cell>
          <cell r="B1531">
            <v>11400</v>
          </cell>
          <cell r="C1531">
            <v>483921.58640226594</v>
          </cell>
        </row>
        <row r="1532">
          <cell r="A1532" t="str">
            <v>10000003377</v>
          </cell>
          <cell r="B1532">
            <v>6676</v>
          </cell>
          <cell r="C1532">
            <v>150381.50970374202</v>
          </cell>
        </row>
        <row r="1533">
          <cell r="A1533" t="str">
            <v>10000003378</v>
          </cell>
          <cell r="B1533">
            <v>21670</v>
          </cell>
          <cell r="C1533">
            <v>734688.91668978694</v>
          </cell>
        </row>
        <row r="1534">
          <cell r="A1534" t="str">
            <v>10000003385</v>
          </cell>
          <cell r="B1534">
            <v>0</v>
          </cell>
          <cell r="C1534">
            <v>0</v>
          </cell>
        </row>
        <row r="1535">
          <cell r="A1535" t="str">
            <v>10000003387</v>
          </cell>
          <cell r="B1535">
            <v>1660</v>
          </cell>
          <cell r="C1535">
            <v>72452.421999544007</v>
          </cell>
        </row>
        <row r="1536">
          <cell r="A1536" t="str">
            <v>10000003391</v>
          </cell>
          <cell r="B1536">
            <v>330</v>
          </cell>
          <cell r="C1536">
            <v>117735.768374165</v>
          </cell>
        </row>
        <row r="1537">
          <cell r="A1537" t="str">
            <v>10000005014</v>
          </cell>
          <cell r="B1537">
            <v>2500</v>
          </cell>
          <cell r="C1537">
            <v>492761.69265033398</v>
          </cell>
        </row>
        <row r="1538">
          <cell r="A1538" t="str">
            <v>10000005019</v>
          </cell>
          <cell r="B1538">
            <v>2012</v>
          </cell>
          <cell r="C1538">
            <v>32910.474747474997</v>
          </cell>
        </row>
        <row r="1539">
          <cell r="A1539" t="str">
            <v>10000005020</v>
          </cell>
          <cell r="B1539">
            <v>681</v>
          </cell>
          <cell r="C1539">
            <v>32866.161616161997</v>
          </cell>
        </row>
        <row r="1540">
          <cell r="A1540" t="str">
            <v>10000005021</v>
          </cell>
          <cell r="B1540">
            <v>3888</v>
          </cell>
          <cell r="C1540">
            <v>307819.64646464598</v>
          </cell>
        </row>
        <row r="1541">
          <cell r="A1541" t="str">
            <v>10000005031</v>
          </cell>
          <cell r="B1541">
            <v>2888.21</v>
          </cell>
          <cell r="C1541">
            <v>63251.859688195997</v>
          </cell>
        </row>
        <row r="1542">
          <cell r="A1542" t="str">
            <v>10000005129</v>
          </cell>
          <cell r="B1542">
            <v>2678</v>
          </cell>
          <cell r="C1542">
            <v>81883.073496658995</v>
          </cell>
        </row>
        <row r="1543">
          <cell r="A1543" t="str">
            <v>10000005133</v>
          </cell>
          <cell r="B1543">
            <v>3024</v>
          </cell>
          <cell r="C1543">
            <v>31055.367483295999</v>
          </cell>
        </row>
        <row r="1544">
          <cell r="A1544" t="str">
            <v>10000005134</v>
          </cell>
          <cell r="B1544">
            <v>620.09</v>
          </cell>
          <cell r="C1544">
            <v>151894.34298441</v>
          </cell>
        </row>
        <row r="1545">
          <cell r="A1545" t="str">
            <v>10000005135</v>
          </cell>
          <cell r="B1545">
            <v>1600</v>
          </cell>
          <cell r="C1545">
            <v>315367.48329621402</v>
          </cell>
        </row>
        <row r="1546">
          <cell r="A1546" t="str">
            <v>10000005136</v>
          </cell>
          <cell r="B1546">
            <v>1900</v>
          </cell>
          <cell r="C1546">
            <v>374498.88641425403</v>
          </cell>
        </row>
        <row r="1547">
          <cell r="A1547" t="str">
            <v>10000005137</v>
          </cell>
          <cell r="B1547">
            <v>1500</v>
          </cell>
          <cell r="C1547">
            <v>295657.01559020003</v>
          </cell>
        </row>
        <row r="1548">
          <cell r="A1548" t="str">
            <v>10000005138</v>
          </cell>
          <cell r="B1548">
            <v>428</v>
          </cell>
          <cell r="C1548">
            <v>110103.71937639199</v>
          </cell>
        </row>
        <row r="1549">
          <cell r="A1549" t="str">
            <v>10000005177</v>
          </cell>
          <cell r="B1549">
            <v>1058</v>
          </cell>
          <cell r="C1549">
            <v>117200.44948185601</v>
          </cell>
        </row>
        <row r="1550">
          <cell r="A1550" t="str">
            <v>10000005221</v>
          </cell>
          <cell r="B1550">
            <v>18145</v>
          </cell>
          <cell r="C1550">
            <v>812483.79732739402</v>
          </cell>
        </row>
        <row r="1551">
          <cell r="A1551" t="str">
            <v>10000005223</v>
          </cell>
          <cell r="B1551">
            <v>5604</v>
          </cell>
          <cell r="C1551">
            <v>310404.18708240503</v>
          </cell>
        </row>
        <row r="1552">
          <cell r="A1552" t="str">
            <v>70001_C</v>
          </cell>
          <cell r="B1552">
            <v>0</v>
          </cell>
          <cell r="C1552">
            <v>0</v>
          </cell>
        </row>
        <row r="1553">
          <cell r="A1553" t="str">
            <v>70002_C</v>
          </cell>
          <cell r="B1553">
            <v>0</v>
          </cell>
          <cell r="C1553">
            <v>0</v>
          </cell>
        </row>
        <row r="1554">
          <cell r="A1554" t="str">
            <v>70004_C</v>
          </cell>
          <cell r="B1554">
            <v>0</v>
          </cell>
          <cell r="C1554">
            <v>0</v>
          </cell>
        </row>
        <row r="1555">
          <cell r="A1555" t="str">
            <v>70006_C</v>
          </cell>
          <cell r="B1555">
            <v>0</v>
          </cell>
          <cell r="C1555">
            <v>0</v>
          </cell>
        </row>
        <row r="1556">
          <cell r="A1556" t="str">
            <v>70007_C</v>
          </cell>
          <cell r="B1556">
            <v>0</v>
          </cell>
          <cell r="C1556">
            <v>0</v>
          </cell>
        </row>
        <row r="1557">
          <cell r="A1557" t="str">
            <v>70008_C</v>
          </cell>
          <cell r="B1557">
            <v>0</v>
          </cell>
          <cell r="C1557">
            <v>0</v>
          </cell>
        </row>
        <row r="1558">
          <cell r="A1558" t="str">
            <v>70011_C</v>
          </cell>
          <cell r="B1558">
            <v>0</v>
          </cell>
          <cell r="C1558">
            <v>0</v>
          </cell>
        </row>
        <row r="1559">
          <cell r="A1559" t="str">
            <v>70013_C</v>
          </cell>
          <cell r="B1559">
            <v>0</v>
          </cell>
          <cell r="C1559">
            <v>0</v>
          </cell>
        </row>
        <row r="1560">
          <cell r="A1560" t="str">
            <v>70014_C</v>
          </cell>
          <cell r="B1560">
            <v>0</v>
          </cell>
          <cell r="C1560">
            <v>0</v>
          </cell>
        </row>
        <row r="1561">
          <cell r="A1561" t="str">
            <v>70015_C</v>
          </cell>
          <cell r="B1561">
            <v>0</v>
          </cell>
          <cell r="C1561">
            <v>0</v>
          </cell>
        </row>
        <row r="1562">
          <cell r="A1562" t="str">
            <v>70016_C</v>
          </cell>
          <cell r="B1562">
            <v>0</v>
          </cell>
          <cell r="C1562">
            <v>0</v>
          </cell>
        </row>
        <row r="1563">
          <cell r="A1563" t="str">
            <v>70016_L</v>
          </cell>
          <cell r="B1563">
            <v>0</v>
          </cell>
          <cell r="C1563">
            <v>0</v>
          </cell>
        </row>
        <row r="1564">
          <cell r="A1564" t="str">
            <v>70018_C</v>
          </cell>
          <cell r="B1564">
            <v>0</v>
          </cell>
          <cell r="C1564">
            <v>0</v>
          </cell>
        </row>
        <row r="1565">
          <cell r="A1565" t="str">
            <v>70020_C</v>
          </cell>
          <cell r="B1565">
            <v>0</v>
          </cell>
          <cell r="C1565">
            <v>0</v>
          </cell>
        </row>
        <row r="1566">
          <cell r="A1566" t="str">
            <v>70021_C</v>
          </cell>
          <cell r="B1566">
            <v>0</v>
          </cell>
          <cell r="C1566">
            <v>0</v>
          </cell>
        </row>
        <row r="1567">
          <cell r="A1567" t="str">
            <v>70022_C</v>
          </cell>
          <cell r="B1567">
            <v>0</v>
          </cell>
          <cell r="C1567">
            <v>0</v>
          </cell>
        </row>
        <row r="1568">
          <cell r="A1568" t="str">
            <v>70023_C</v>
          </cell>
          <cell r="B1568">
            <v>0</v>
          </cell>
          <cell r="C1568">
            <v>0</v>
          </cell>
        </row>
        <row r="1569">
          <cell r="A1569" t="str">
            <v>70024_C</v>
          </cell>
          <cell r="B1569">
            <v>0</v>
          </cell>
          <cell r="C1569">
            <v>0</v>
          </cell>
        </row>
        <row r="1570">
          <cell r="A1570" t="str">
            <v>70025_C</v>
          </cell>
          <cell r="B1570">
            <v>0</v>
          </cell>
          <cell r="C1570">
            <v>0</v>
          </cell>
        </row>
        <row r="1571">
          <cell r="A1571" t="str">
            <v>70026_C</v>
          </cell>
          <cell r="B1571">
            <v>0</v>
          </cell>
          <cell r="C1571">
            <v>0</v>
          </cell>
        </row>
        <row r="1572">
          <cell r="A1572" t="str">
            <v>70027_C</v>
          </cell>
          <cell r="B1572">
            <v>0</v>
          </cell>
          <cell r="C1572">
            <v>0</v>
          </cell>
        </row>
        <row r="1573">
          <cell r="A1573" t="str">
            <v>70028_C</v>
          </cell>
          <cell r="B1573">
            <v>0</v>
          </cell>
          <cell r="C1573">
            <v>0</v>
          </cell>
        </row>
        <row r="1574">
          <cell r="A1574" t="str">
            <v>70029_C</v>
          </cell>
          <cell r="B1574">
            <v>0</v>
          </cell>
          <cell r="C1574">
            <v>0</v>
          </cell>
        </row>
        <row r="1575">
          <cell r="A1575" t="str">
            <v>70031_C</v>
          </cell>
          <cell r="B1575">
            <v>0</v>
          </cell>
          <cell r="C1575">
            <v>0</v>
          </cell>
        </row>
        <row r="1576">
          <cell r="A1576" t="str">
            <v>70032_C</v>
          </cell>
          <cell r="B1576">
            <v>0</v>
          </cell>
          <cell r="C1576">
            <v>0</v>
          </cell>
        </row>
        <row r="1577">
          <cell r="A1577" t="str">
            <v>70033_C</v>
          </cell>
          <cell r="B1577">
            <v>0</v>
          </cell>
          <cell r="C1577">
            <v>0</v>
          </cell>
        </row>
        <row r="1578">
          <cell r="A1578" t="str">
            <v>70035_C</v>
          </cell>
          <cell r="B1578">
            <v>0</v>
          </cell>
          <cell r="C1578">
            <v>0</v>
          </cell>
        </row>
        <row r="1579">
          <cell r="A1579" t="str">
            <v>70036_C</v>
          </cell>
          <cell r="B1579">
            <v>0</v>
          </cell>
          <cell r="C1579">
            <v>0</v>
          </cell>
        </row>
        <row r="1580">
          <cell r="A1580" t="str">
            <v>70037_C</v>
          </cell>
          <cell r="B1580">
            <v>0</v>
          </cell>
          <cell r="C1580">
            <v>0</v>
          </cell>
        </row>
        <row r="1581">
          <cell r="A1581" t="str">
            <v>70039_C</v>
          </cell>
          <cell r="B1581">
            <v>0</v>
          </cell>
          <cell r="C1581">
            <v>0</v>
          </cell>
        </row>
        <row r="1582">
          <cell r="A1582" t="str">
            <v>70040_C</v>
          </cell>
          <cell r="B1582">
            <v>0</v>
          </cell>
          <cell r="C1582">
            <v>0</v>
          </cell>
        </row>
        <row r="1583">
          <cell r="A1583" t="str">
            <v>70040_L</v>
          </cell>
          <cell r="B1583">
            <v>0</v>
          </cell>
          <cell r="C1583">
            <v>0</v>
          </cell>
        </row>
        <row r="1584">
          <cell r="A1584" t="str">
            <v>70041_C</v>
          </cell>
          <cell r="B1584">
            <v>0</v>
          </cell>
          <cell r="C1584">
            <v>0</v>
          </cell>
        </row>
        <row r="1585">
          <cell r="A1585" t="str">
            <v>70042_C</v>
          </cell>
          <cell r="B1585">
            <v>0</v>
          </cell>
          <cell r="C1585">
            <v>0</v>
          </cell>
        </row>
        <row r="1586">
          <cell r="A1586" t="str">
            <v>70043_C</v>
          </cell>
          <cell r="B1586">
            <v>0</v>
          </cell>
          <cell r="C1586">
            <v>0</v>
          </cell>
        </row>
        <row r="1587">
          <cell r="A1587" t="str">
            <v>70045_C</v>
          </cell>
          <cell r="B1587">
            <v>0</v>
          </cell>
          <cell r="C1587">
            <v>0</v>
          </cell>
        </row>
        <row r="1588">
          <cell r="A1588" t="str">
            <v>70047_C</v>
          </cell>
          <cell r="B1588">
            <v>0</v>
          </cell>
          <cell r="C1588">
            <v>0</v>
          </cell>
        </row>
        <row r="1589">
          <cell r="A1589" t="str">
            <v>70048_C</v>
          </cell>
          <cell r="B1589">
            <v>0</v>
          </cell>
          <cell r="C1589">
            <v>0</v>
          </cell>
        </row>
        <row r="1590">
          <cell r="A1590" t="str">
            <v>70049_C</v>
          </cell>
          <cell r="B1590">
            <v>0</v>
          </cell>
          <cell r="C1590">
            <v>0</v>
          </cell>
        </row>
        <row r="1591">
          <cell r="A1591" t="str">
            <v>70189_L</v>
          </cell>
          <cell r="B1591">
            <v>0</v>
          </cell>
          <cell r="C1591">
            <v>0</v>
          </cell>
        </row>
        <row r="1592">
          <cell r="A1592" t="str">
            <v>70239_C</v>
          </cell>
          <cell r="B1592">
            <v>0</v>
          </cell>
          <cell r="C1592">
            <v>0</v>
          </cell>
        </row>
        <row r="1593">
          <cell r="A1593" t="str">
            <v>70241_C</v>
          </cell>
          <cell r="B1593">
            <v>0</v>
          </cell>
          <cell r="C1593">
            <v>0</v>
          </cell>
        </row>
        <row r="1594">
          <cell r="A1594" t="str">
            <v>Grand Total</v>
          </cell>
          <cell r="B1594">
            <v>36521505.70000001</v>
          </cell>
          <cell r="C1594">
            <v>1089356102.7199707</v>
          </cell>
        </row>
      </sheetData>
      <sheetData sheetId="4"/>
      <sheetData sheetId="5">
        <row r="1">
          <cell r="A1" t="str">
            <v>Product</v>
          </cell>
          <cell r="B1" t="str">
            <v>Central Code</v>
          </cell>
        </row>
        <row r="2">
          <cell r="A2">
            <v>2115</v>
          </cell>
          <cell r="B2" t="str">
            <v>10000002478</v>
          </cell>
        </row>
        <row r="3">
          <cell r="A3">
            <v>2116</v>
          </cell>
          <cell r="B3" t="str">
            <v>10000001592</v>
          </cell>
        </row>
        <row r="4">
          <cell r="A4">
            <v>2117</v>
          </cell>
          <cell r="B4" t="str">
            <v>10000000948</v>
          </cell>
        </row>
        <row r="5">
          <cell r="A5">
            <v>2118</v>
          </cell>
          <cell r="B5" t="str">
            <v>10000000949</v>
          </cell>
        </row>
        <row r="6">
          <cell r="A6">
            <v>2119</v>
          </cell>
          <cell r="B6" t="str">
            <v>10000000950</v>
          </cell>
        </row>
        <row r="7">
          <cell r="A7">
            <v>2120</v>
          </cell>
          <cell r="B7" t="str">
            <v>10000000951</v>
          </cell>
        </row>
        <row r="8">
          <cell r="A8">
            <v>2121</v>
          </cell>
          <cell r="B8" t="str">
            <v>10000000952</v>
          </cell>
        </row>
        <row r="9">
          <cell r="A9">
            <v>2629</v>
          </cell>
          <cell r="B9" t="str">
            <v>10000001669</v>
          </cell>
        </row>
        <row r="10">
          <cell r="A10">
            <v>2630</v>
          </cell>
          <cell r="B10" t="str">
            <v>10000000455</v>
          </cell>
        </row>
        <row r="11">
          <cell r="A11">
            <v>2641</v>
          </cell>
          <cell r="B11" t="str">
            <v>10000001676</v>
          </cell>
        </row>
        <row r="12">
          <cell r="A12">
            <v>2642</v>
          </cell>
          <cell r="B12" t="str">
            <v>10000001677</v>
          </cell>
        </row>
        <row r="13">
          <cell r="A13">
            <v>2643</v>
          </cell>
          <cell r="B13" t="str">
            <v>10000000460</v>
          </cell>
        </row>
        <row r="14">
          <cell r="A14">
            <v>2644</v>
          </cell>
          <cell r="B14" t="str">
            <v>10000000461</v>
          </cell>
        </row>
        <row r="15">
          <cell r="A15">
            <v>2645</v>
          </cell>
          <cell r="B15" t="str">
            <v>10000001597</v>
          </cell>
        </row>
        <row r="16">
          <cell r="A16">
            <v>2646</v>
          </cell>
          <cell r="B16" t="str">
            <v>10000001598</v>
          </cell>
        </row>
        <row r="17">
          <cell r="A17">
            <v>2647</v>
          </cell>
          <cell r="B17" t="str">
            <v>10000001541</v>
          </cell>
        </row>
        <row r="18">
          <cell r="A18">
            <v>2648</v>
          </cell>
          <cell r="B18" t="str">
            <v>10000001542</v>
          </cell>
        </row>
        <row r="19">
          <cell r="A19">
            <v>2649</v>
          </cell>
          <cell r="B19" t="str">
            <v>10000000994</v>
          </cell>
        </row>
        <row r="20">
          <cell r="A20">
            <v>2650</v>
          </cell>
          <cell r="B20" t="str">
            <v>10000000995</v>
          </cell>
        </row>
        <row r="21">
          <cell r="A21">
            <v>2651</v>
          </cell>
          <cell r="B21" t="str">
            <v>10000002497</v>
          </cell>
        </row>
        <row r="22">
          <cell r="A22">
            <v>2652</v>
          </cell>
          <cell r="B22" t="str">
            <v>10000002498</v>
          </cell>
        </row>
        <row r="23">
          <cell r="A23">
            <v>3434</v>
          </cell>
          <cell r="B23" t="str">
            <v>10000001564</v>
          </cell>
        </row>
        <row r="24">
          <cell r="A24">
            <v>3435</v>
          </cell>
          <cell r="B24" t="str">
            <v>10000001623</v>
          </cell>
        </row>
        <row r="25">
          <cell r="A25">
            <v>3436</v>
          </cell>
          <cell r="B25" t="str">
            <v>10000002410</v>
          </cell>
        </row>
        <row r="26">
          <cell r="A26">
            <v>3437</v>
          </cell>
          <cell r="B26" t="str">
            <v>10000000417</v>
          </cell>
        </row>
        <row r="27">
          <cell r="A27">
            <v>3438</v>
          </cell>
          <cell r="B27" t="str">
            <v>10000000753</v>
          </cell>
        </row>
        <row r="28">
          <cell r="A28">
            <v>3439</v>
          </cell>
          <cell r="B28" t="str">
            <v>10000001486</v>
          </cell>
        </row>
        <row r="29">
          <cell r="A29">
            <v>3745</v>
          </cell>
          <cell r="B29" t="str">
            <v>10000000418</v>
          </cell>
        </row>
        <row r="30">
          <cell r="A30">
            <v>3746</v>
          </cell>
          <cell r="B30" t="str">
            <v>10000000754</v>
          </cell>
        </row>
        <row r="31">
          <cell r="A31">
            <v>3747</v>
          </cell>
          <cell r="B31" t="str">
            <v>10000001487</v>
          </cell>
        </row>
        <row r="32">
          <cell r="A32">
            <v>3748</v>
          </cell>
          <cell r="B32" t="str">
            <v>10000001565</v>
          </cell>
        </row>
        <row r="33">
          <cell r="A33">
            <v>3749</v>
          </cell>
          <cell r="B33" t="str">
            <v>10000001624</v>
          </cell>
        </row>
        <row r="34">
          <cell r="A34">
            <v>3750</v>
          </cell>
          <cell r="B34" t="str">
            <v>10000002411</v>
          </cell>
        </row>
        <row r="35">
          <cell r="A35">
            <v>3761</v>
          </cell>
          <cell r="B35" t="str">
            <v>10000002962</v>
          </cell>
        </row>
        <row r="36">
          <cell r="A36">
            <v>3764</v>
          </cell>
          <cell r="B36" t="str">
            <v>10000002958</v>
          </cell>
        </row>
        <row r="37">
          <cell r="A37">
            <v>3765</v>
          </cell>
          <cell r="B37" t="str">
            <v>10000001749</v>
          </cell>
        </row>
        <row r="38">
          <cell r="A38">
            <v>3767</v>
          </cell>
          <cell r="B38" t="str">
            <v>Missing in Foundation</v>
          </cell>
        </row>
        <row r="39">
          <cell r="A39">
            <v>3769</v>
          </cell>
          <cell r="B39" t="str">
            <v>10000001455</v>
          </cell>
        </row>
        <row r="40">
          <cell r="A40">
            <v>3770</v>
          </cell>
          <cell r="B40" t="str">
            <v>10000002961</v>
          </cell>
        </row>
        <row r="41">
          <cell r="A41">
            <v>3771</v>
          </cell>
          <cell r="B41" t="str">
            <v>10000002963</v>
          </cell>
        </row>
        <row r="42">
          <cell r="A42">
            <v>3772</v>
          </cell>
          <cell r="B42" t="str">
            <v>10000002475</v>
          </cell>
        </row>
        <row r="43">
          <cell r="A43">
            <v>3773</v>
          </cell>
          <cell r="B43" t="e">
            <v>#N/A</v>
          </cell>
        </row>
        <row r="44">
          <cell r="A44">
            <v>3774</v>
          </cell>
          <cell r="B44" t="str">
            <v>10000001861</v>
          </cell>
        </row>
        <row r="45">
          <cell r="A45">
            <v>3775</v>
          </cell>
          <cell r="B45" t="str">
            <v>10000001659</v>
          </cell>
        </row>
        <row r="46">
          <cell r="A46">
            <v>3776</v>
          </cell>
          <cell r="B46" t="str">
            <v>10000001590</v>
          </cell>
        </row>
        <row r="47">
          <cell r="A47">
            <v>3777</v>
          </cell>
          <cell r="B47" t="str">
            <v>10000001518</v>
          </cell>
        </row>
        <row r="48">
          <cell r="A48">
            <v>3778</v>
          </cell>
          <cell r="B48" t="str">
            <v>#N/A</v>
          </cell>
        </row>
        <row r="49">
          <cell r="A49">
            <v>3779</v>
          </cell>
          <cell r="B49" t="str">
            <v>10000001309</v>
          </cell>
        </row>
        <row r="50">
          <cell r="A50">
            <v>3780</v>
          </cell>
          <cell r="B50" t="str">
            <v>Missing in Foundation</v>
          </cell>
        </row>
        <row r="51">
          <cell r="A51">
            <v>3781</v>
          </cell>
          <cell r="B51" t="str">
            <v>10000000919</v>
          </cell>
        </row>
        <row r="52">
          <cell r="A52">
            <v>3782</v>
          </cell>
          <cell r="B52" t="str">
            <v>10000000443</v>
          </cell>
        </row>
        <row r="53">
          <cell r="A53">
            <v>3783</v>
          </cell>
          <cell r="B53" t="str">
            <v>10000002960</v>
          </cell>
        </row>
        <row r="54">
          <cell r="A54">
            <v>3916</v>
          </cell>
          <cell r="B54" t="e">
            <v>#N/A</v>
          </cell>
        </row>
        <row r="55">
          <cell r="A55">
            <v>3916</v>
          </cell>
          <cell r="B55" t="e">
            <v>#N/A</v>
          </cell>
        </row>
        <row r="56">
          <cell r="A56">
            <v>3917</v>
          </cell>
          <cell r="B56" t="str">
            <v>10000005014</v>
          </cell>
        </row>
        <row r="57">
          <cell r="A57">
            <v>3918</v>
          </cell>
          <cell r="B57" t="e">
            <v>#N/A</v>
          </cell>
        </row>
        <row r="58">
          <cell r="A58">
            <v>3928</v>
          </cell>
          <cell r="B58" t="e">
            <v>#N/A</v>
          </cell>
        </row>
        <row r="59">
          <cell r="A59">
            <v>3928</v>
          </cell>
          <cell r="B59" t="e">
            <v>#N/A</v>
          </cell>
        </row>
        <row r="60">
          <cell r="A60">
            <v>3928</v>
          </cell>
          <cell r="B60" t="e">
            <v>#N/A</v>
          </cell>
        </row>
        <row r="61">
          <cell r="A61">
            <v>3928</v>
          </cell>
          <cell r="B61" t="e">
            <v>#N/A</v>
          </cell>
        </row>
        <row r="62">
          <cell r="A62">
            <v>3928</v>
          </cell>
          <cell r="B62" t="e">
            <v>#N/A</v>
          </cell>
        </row>
        <row r="63">
          <cell r="A63">
            <v>3928</v>
          </cell>
          <cell r="B63" t="e">
            <v>#N/A</v>
          </cell>
        </row>
        <row r="64">
          <cell r="A64">
            <v>3928</v>
          </cell>
          <cell r="B64" t="e">
            <v>#N/A</v>
          </cell>
        </row>
        <row r="65">
          <cell r="A65">
            <v>3928</v>
          </cell>
          <cell r="B65" t="e">
            <v>#N/A</v>
          </cell>
        </row>
        <row r="66">
          <cell r="A66">
            <v>3928</v>
          </cell>
          <cell r="B66" t="e">
            <v>#N/A</v>
          </cell>
        </row>
        <row r="67">
          <cell r="A67">
            <v>3928</v>
          </cell>
          <cell r="B67" t="e">
            <v>#N/A</v>
          </cell>
        </row>
        <row r="68">
          <cell r="A68">
            <v>3928</v>
          </cell>
          <cell r="B68" t="e">
            <v>#N/A</v>
          </cell>
        </row>
        <row r="69">
          <cell r="A69">
            <v>3928</v>
          </cell>
          <cell r="B69" t="e">
            <v>#N/A</v>
          </cell>
        </row>
        <row r="70">
          <cell r="A70">
            <v>3928</v>
          </cell>
          <cell r="B70" t="e">
            <v>#N/A</v>
          </cell>
        </row>
        <row r="71">
          <cell r="A71">
            <v>3928</v>
          </cell>
          <cell r="B71" t="e">
            <v>#N/A</v>
          </cell>
        </row>
        <row r="72">
          <cell r="A72">
            <v>3928</v>
          </cell>
          <cell r="B72" t="e">
            <v>#N/A</v>
          </cell>
        </row>
        <row r="73">
          <cell r="A73">
            <v>3969</v>
          </cell>
          <cell r="B73" t="str">
            <v>10000003065</v>
          </cell>
        </row>
        <row r="74">
          <cell r="A74">
            <v>1182</v>
          </cell>
          <cell r="B74" t="str">
            <v>10000001562</v>
          </cell>
        </row>
        <row r="75">
          <cell r="A75">
            <v>1183</v>
          </cell>
          <cell r="B75" t="str">
            <v>10000001560</v>
          </cell>
        </row>
        <row r="76">
          <cell r="A76">
            <v>1184</v>
          </cell>
          <cell r="B76" t="str">
            <v>10000001561</v>
          </cell>
        </row>
        <row r="77">
          <cell r="A77">
            <v>1208</v>
          </cell>
          <cell r="B77" t="str">
            <v>10000002192</v>
          </cell>
        </row>
        <row r="78">
          <cell r="A78">
            <v>1209</v>
          </cell>
          <cell r="B78" t="str">
            <v>10000002190</v>
          </cell>
        </row>
        <row r="79">
          <cell r="A79">
            <v>1210</v>
          </cell>
          <cell r="B79" t="str">
            <v>10000002191</v>
          </cell>
        </row>
        <row r="80">
          <cell r="A80">
            <v>1274</v>
          </cell>
          <cell r="B80" t="str">
            <v>10000001481</v>
          </cell>
        </row>
        <row r="81">
          <cell r="A81">
            <v>1275</v>
          </cell>
          <cell r="B81" t="str">
            <v>10000001479</v>
          </cell>
        </row>
        <row r="82">
          <cell r="A82">
            <v>1276</v>
          </cell>
          <cell r="B82" t="str">
            <v>10000001480</v>
          </cell>
        </row>
        <row r="83">
          <cell r="A83">
            <v>1281</v>
          </cell>
          <cell r="B83" t="str">
            <v>10000002406</v>
          </cell>
        </row>
        <row r="84">
          <cell r="A84">
            <v>1282</v>
          </cell>
          <cell r="B84" t="str">
            <v>10000002404</v>
          </cell>
        </row>
        <row r="85">
          <cell r="A85">
            <v>1283</v>
          </cell>
          <cell r="B85" t="str">
            <v>10000002405</v>
          </cell>
        </row>
        <row r="86">
          <cell r="A86">
            <v>1346</v>
          </cell>
          <cell r="B86" t="str">
            <v>10000001694</v>
          </cell>
        </row>
        <row r="87">
          <cell r="A87">
            <v>1347</v>
          </cell>
          <cell r="B87" t="str">
            <v>10000001692</v>
          </cell>
        </row>
        <row r="88">
          <cell r="A88">
            <v>1348</v>
          </cell>
          <cell r="B88" t="str">
            <v>10000001693</v>
          </cell>
        </row>
        <row r="89">
          <cell r="A89">
            <v>1537</v>
          </cell>
          <cell r="B89" t="str">
            <v>10000001621</v>
          </cell>
        </row>
        <row r="90">
          <cell r="A90">
            <v>1538</v>
          </cell>
          <cell r="B90" t="str">
            <v>10000001619</v>
          </cell>
        </row>
        <row r="91">
          <cell r="A91">
            <v>1539</v>
          </cell>
          <cell r="B91" t="str">
            <v>10000001620</v>
          </cell>
        </row>
        <row r="92">
          <cell r="A92">
            <v>1621</v>
          </cell>
          <cell r="B92" t="str">
            <v>10000001174</v>
          </cell>
        </row>
        <row r="93">
          <cell r="A93">
            <v>1622</v>
          </cell>
          <cell r="B93" t="str">
            <v>10000001172</v>
          </cell>
        </row>
        <row r="94">
          <cell r="A94">
            <v>1623</v>
          </cell>
          <cell r="B94" t="str">
            <v>10000001173</v>
          </cell>
        </row>
        <row r="95">
          <cell r="A95">
            <v>1680</v>
          </cell>
          <cell r="B95" t="str">
            <v>10000000412</v>
          </cell>
        </row>
        <row r="96">
          <cell r="A96">
            <v>1681</v>
          </cell>
          <cell r="B96" t="str">
            <v>10000000410</v>
          </cell>
        </row>
        <row r="97">
          <cell r="A97">
            <v>1682</v>
          </cell>
          <cell r="B97" t="str">
            <v>10000000411</v>
          </cell>
        </row>
        <row r="98">
          <cell r="A98">
            <v>1685</v>
          </cell>
          <cell r="B98" t="str">
            <v>10000001284</v>
          </cell>
        </row>
        <row r="99">
          <cell r="A99">
            <v>1686</v>
          </cell>
          <cell r="B99" t="str">
            <v>10000001282</v>
          </cell>
        </row>
        <row r="100">
          <cell r="A100">
            <v>1687</v>
          </cell>
          <cell r="B100" t="str">
            <v>10000001283</v>
          </cell>
        </row>
        <row r="101">
          <cell r="A101">
            <v>1695</v>
          </cell>
          <cell r="B101" t="str">
            <v>10000001412</v>
          </cell>
        </row>
        <row r="102">
          <cell r="A102">
            <v>1696</v>
          </cell>
          <cell r="B102" t="str">
            <v>10000001410</v>
          </cell>
        </row>
        <row r="103">
          <cell r="A103">
            <v>1752</v>
          </cell>
          <cell r="B103" t="str">
            <v>10000001339</v>
          </cell>
        </row>
        <row r="104">
          <cell r="A104">
            <v>1753</v>
          </cell>
          <cell r="B104" t="str">
            <v>10000001337</v>
          </cell>
        </row>
        <row r="105">
          <cell r="A105">
            <v>1754</v>
          </cell>
          <cell r="B105" t="str">
            <v>10000001338</v>
          </cell>
        </row>
        <row r="106">
          <cell r="A106">
            <v>1805</v>
          </cell>
          <cell r="B106" t="str">
            <v>10000000749</v>
          </cell>
        </row>
        <row r="107">
          <cell r="A107">
            <v>1806</v>
          </cell>
          <cell r="B107" t="str">
            <v>10000000752</v>
          </cell>
        </row>
        <row r="108">
          <cell r="A108">
            <v>1807</v>
          </cell>
          <cell r="B108" t="e">
            <v>#N/A</v>
          </cell>
        </row>
        <row r="109">
          <cell r="A109">
            <v>1809</v>
          </cell>
          <cell r="B109" t="str">
            <v>10000000741</v>
          </cell>
        </row>
        <row r="110">
          <cell r="A110">
            <v>1810</v>
          </cell>
          <cell r="B110" t="str">
            <v>10000000744</v>
          </cell>
        </row>
        <row r="111">
          <cell r="A111">
            <v>1811</v>
          </cell>
          <cell r="B111" t="e">
            <v>#N/A</v>
          </cell>
        </row>
        <row r="112">
          <cell r="A112">
            <v>1813</v>
          </cell>
          <cell r="B112" t="str">
            <v>10000000745</v>
          </cell>
        </row>
        <row r="113">
          <cell r="A113">
            <v>1814</v>
          </cell>
          <cell r="B113" t="str">
            <v>10000000748</v>
          </cell>
        </row>
        <row r="114">
          <cell r="A114">
            <v>1815</v>
          </cell>
          <cell r="B114" t="e">
            <v>#N/A</v>
          </cell>
        </row>
        <row r="115">
          <cell r="A115">
            <v>2002</v>
          </cell>
          <cell r="B115" t="str">
            <v>10000000511</v>
          </cell>
        </row>
        <row r="116">
          <cell r="A116">
            <v>2003</v>
          </cell>
          <cell r="B116" t="str">
            <v>10000000508</v>
          </cell>
        </row>
        <row r="117">
          <cell r="A117">
            <v>2004</v>
          </cell>
          <cell r="B117" t="str">
            <v>10000000510</v>
          </cell>
        </row>
        <row r="118">
          <cell r="A118">
            <v>2008</v>
          </cell>
          <cell r="B118" t="str">
            <v>10000002605</v>
          </cell>
        </row>
        <row r="119">
          <cell r="A119">
            <v>2009</v>
          </cell>
          <cell r="B119" t="str">
            <v>10000002606</v>
          </cell>
        </row>
        <row r="120">
          <cell r="A120">
            <v>2010</v>
          </cell>
          <cell r="B120" t="str">
            <v>10000002607</v>
          </cell>
        </row>
        <row r="121">
          <cell r="A121">
            <v>2150</v>
          </cell>
          <cell r="B121" t="str">
            <v>10000002827</v>
          </cell>
        </row>
        <row r="122">
          <cell r="A122">
            <v>2151</v>
          </cell>
          <cell r="B122" t="str">
            <v>10000002828</v>
          </cell>
        </row>
        <row r="123">
          <cell r="A123">
            <v>2152</v>
          </cell>
          <cell r="B123" t="str">
            <v>10000002829</v>
          </cell>
        </row>
        <row r="124">
          <cell r="A124">
            <v>2160</v>
          </cell>
          <cell r="B124" t="str">
            <v>10000001843</v>
          </cell>
        </row>
        <row r="125">
          <cell r="A125">
            <v>2161</v>
          </cell>
          <cell r="B125" t="str">
            <v>10000001841</v>
          </cell>
        </row>
        <row r="126">
          <cell r="A126">
            <v>2162</v>
          </cell>
          <cell r="B126" t="str">
            <v>10000001842</v>
          </cell>
        </row>
        <row r="127">
          <cell r="A127">
            <v>2278</v>
          </cell>
          <cell r="B127" t="str">
            <v>10000002408</v>
          </cell>
        </row>
        <row r="128">
          <cell r="A128">
            <v>2279</v>
          </cell>
          <cell r="B128" t="str">
            <v>10000002407</v>
          </cell>
        </row>
        <row r="129">
          <cell r="A129">
            <v>2307</v>
          </cell>
          <cell r="B129" t="str">
            <v>10000002834</v>
          </cell>
        </row>
        <row r="130">
          <cell r="A130">
            <v>2308</v>
          </cell>
          <cell r="B130" t="str">
            <v>10000002825</v>
          </cell>
        </row>
        <row r="131">
          <cell r="A131">
            <v>2327</v>
          </cell>
          <cell r="B131" t="str">
            <v>10000002830</v>
          </cell>
        </row>
        <row r="132">
          <cell r="A132">
            <v>2328</v>
          </cell>
          <cell r="B132" t="str">
            <v>10000002831</v>
          </cell>
        </row>
        <row r="133">
          <cell r="A133">
            <v>2329</v>
          </cell>
          <cell r="B133" t="e">
            <v>#N/A</v>
          </cell>
        </row>
        <row r="134">
          <cell r="A134">
            <v>2330</v>
          </cell>
          <cell r="B134" t="e">
            <v>#N/A</v>
          </cell>
        </row>
        <row r="135">
          <cell r="A135">
            <v>2332</v>
          </cell>
          <cell r="B135" t="str">
            <v>10000003068</v>
          </cell>
        </row>
        <row r="136">
          <cell r="A136">
            <v>2333</v>
          </cell>
          <cell r="B136" t="str">
            <v>10000003375</v>
          </cell>
        </row>
        <row r="137">
          <cell r="A137">
            <v>2335</v>
          </cell>
          <cell r="B137" t="str">
            <v>10000000738</v>
          </cell>
        </row>
        <row r="138">
          <cell r="A138">
            <v>2336</v>
          </cell>
          <cell r="B138" t="str">
            <v>10000000737</v>
          </cell>
        </row>
        <row r="139">
          <cell r="A139">
            <v>2338</v>
          </cell>
          <cell r="B139" t="str">
            <v>10000002967</v>
          </cell>
        </row>
        <row r="140">
          <cell r="A140">
            <v>2339</v>
          </cell>
          <cell r="B140" t="str">
            <v>10000002968</v>
          </cell>
        </row>
        <row r="141">
          <cell r="A141">
            <v>2352</v>
          </cell>
          <cell r="B141" t="str">
            <v>10000001286</v>
          </cell>
        </row>
        <row r="142">
          <cell r="A142">
            <v>2353</v>
          </cell>
          <cell r="B142" t="str">
            <v>10000001285</v>
          </cell>
        </row>
        <row r="143">
          <cell r="A143">
            <v>2356</v>
          </cell>
          <cell r="B143" t="e">
            <v>#N/A</v>
          </cell>
        </row>
        <row r="144">
          <cell r="A144">
            <v>2356</v>
          </cell>
          <cell r="B144" t="e">
            <v>#N/A</v>
          </cell>
        </row>
        <row r="145">
          <cell r="A145">
            <v>2357</v>
          </cell>
          <cell r="B145" t="e">
            <v>#N/A</v>
          </cell>
        </row>
        <row r="146">
          <cell r="A146">
            <v>2357</v>
          </cell>
          <cell r="B146" t="e">
            <v>#N/A</v>
          </cell>
        </row>
        <row r="147">
          <cell r="A147">
            <v>2359</v>
          </cell>
          <cell r="B147" t="str">
            <v>10000003377</v>
          </cell>
        </row>
        <row r="148">
          <cell r="A148">
            <v>2360</v>
          </cell>
          <cell r="B148" t="str">
            <v>10000001482</v>
          </cell>
        </row>
        <row r="149">
          <cell r="A149">
            <v>2362</v>
          </cell>
          <cell r="B149" t="e">
            <v>#N/A</v>
          </cell>
        </row>
        <row r="150">
          <cell r="A150">
            <v>2363</v>
          </cell>
          <cell r="B150" t="e">
            <v>#N/A</v>
          </cell>
        </row>
        <row r="151">
          <cell r="A151">
            <v>2372</v>
          </cell>
          <cell r="B151" t="e">
            <v>#N/A</v>
          </cell>
        </row>
        <row r="152">
          <cell r="A152">
            <v>2373</v>
          </cell>
          <cell r="B152" t="e">
            <v>#N/A</v>
          </cell>
        </row>
        <row r="153">
          <cell r="A153">
            <v>2375</v>
          </cell>
          <cell r="B153" t="e">
            <v>#N/A</v>
          </cell>
        </row>
        <row r="154">
          <cell r="A154">
            <v>2376</v>
          </cell>
          <cell r="B154" t="str">
            <v>10000002939</v>
          </cell>
        </row>
        <row r="155">
          <cell r="A155">
            <v>2378</v>
          </cell>
          <cell r="B155" t="e">
            <v>#N/A</v>
          </cell>
        </row>
        <row r="156">
          <cell r="A156">
            <v>2379</v>
          </cell>
          <cell r="B156" t="e">
            <v>#N/A</v>
          </cell>
        </row>
        <row r="157">
          <cell r="A157">
            <v>2383</v>
          </cell>
          <cell r="B157" t="str">
            <v>10000003377</v>
          </cell>
        </row>
        <row r="158">
          <cell r="A158">
            <v>2384</v>
          </cell>
          <cell r="B158" t="str">
            <v>10000003378</v>
          </cell>
        </row>
        <row r="159">
          <cell r="A159">
            <v>2386</v>
          </cell>
          <cell r="B159" t="str">
            <v>10000002543</v>
          </cell>
        </row>
        <row r="160">
          <cell r="A160">
            <v>2387</v>
          </cell>
          <cell r="B160" t="str">
            <v>10000001482</v>
          </cell>
        </row>
        <row r="161">
          <cell r="A161">
            <v>2389</v>
          </cell>
          <cell r="B161" t="e">
            <v>#N/A</v>
          </cell>
        </row>
        <row r="162">
          <cell r="A162">
            <v>2390</v>
          </cell>
          <cell r="B162" t="e">
            <v>#N/A</v>
          </cell>
        </row>
        <row r="163">
          <cell r="A163">
            <v>2393</v>
          </cell>
          <cell r="B163" t="str">
            <v>10000003377</v>
          </cell>
        </row>
        <row r="164">
          <cell r="A164">
            <v>2394</v>
          </cell>
          <cell r="B164" t="str">
            <v>10000003378</v>
          </cell>
        </row>
        <row r="165">
          <cell r="A165">
            <v>2413</v>
          </cell>
          <cell r="B165" t="e">
            <v>#N/A</v>
          </cell>
        </row>
        <row r="166">
          <cell r="A166">
            <v>2414</v>
          </cell>
          <cell r="B166" t="e">
            <v>#N/A</v>
          </cell>
        </row>
        <row r="167">
          <cell r="A167">
            <v>2485</v>
          </cell>
          <cell r="B167" t="str">
            <v>10000001845</v>
          </cell>
        </row>
        <row r="168">
          <cell r="A168">
            <v>2486</v>
          </cell>
          <cell r="B168" t="str">
            <v>10000001844</v>
          </cell>
        </row>
        <row r="169">
          <cell r="A169">
            <v>2585</v>
          </cell>
          <cell r="B169" t="e">
            <v>#N/A</v>
          </cell>
        </row>
        <row r="170">
          <cell r="A170">
            <v>2586</v>
          </cell>
          <cell r="B170" t="e">
            <v>#N/A</v>
          </cell>
        </row>
        <row r="171">
          <cell r="A171">
            <v>2587</v>
          </cell>
          <cell r="B171" t="e">
            <v>#N/A</v>
          </cell>
        </row>
        <row r="172">
          <cell r="A172">
            <v>2626</v>
          </cell>
          <cell r="B172" t="str">
            <v>10000001556</v>
          </cell>
        </row>
        <row r="173">
          <cell r="A173">
            <v>2627</v>
          </cell>
          <cell r="B173" t="str">
            <v>10000001554</v>
          </cell>
        </row>
        <row r="174">
          <cell r="A174">
            <v>2628</v>
          </cell>
          <cell r="B174" t="str">
            <v>10000001555</v>
          </cell>
        </row>
        <row r="175">
          <cell r="A175">
            <v>2668</v>
          </cell>
          <cell r="B175" t="e">
            <v>#N/A</v>
          </cell>
        </row>
        <row r="176">
          <cell r="A176">
            <v>2738</v>
          </cell>
          <cell r="B176" t="str">
            <v>10000000735</v>
          </cell>
        </row>
        <row r="177">
          <cell r="A177">
            <v>2742</v>
          </cell>
          <cell r="B177" t="str">
            <v>10000000736</v>
          </cell>
        </row>
        <row r="178">
          <cell r="A178">
            <v>3182</v>
          </cell>
          <cell r="B178" t="str">
            <v>Missing in Foundation</v>
          </cell>
        </row>
        <row r="179">
          <cell r="A179">
            <v>3183</v>
          </cell>
          <cell r="B179" t="str">
            <v>Missing in Foundation</v>
          </cell>
        </row>
        <row r="180">
          <cell r="A180">
            <v>3184</v>
          </cell>
          <cell r="B180" t="e">
            <v>#N/A</v>
          </cell>
        </row>
        <row r="181">
          <cell r="A181">
            <v>3227</v>
          </cell>
          <cell r="B181" t="str">
            <v>10000005221</v>
          </cell>
        </row>
        <row r="182">
          <cell r="A182">
            <v>3228</v>
          </cell>
          <cell r="B182" t="str">
            <v>10000005223</v>
          </cell>
        </row>
        <row r="183">
          <cell r="A183">
            <v>3232</v>
          </cell>
          <cell r="B183" t="e">
            <v>#N/A</v>
          </cell>
        </row>
        <row r="184">
          <cell r="A184">
            <v>3242</v>
          </cell>
          <cell r="B184" t="str">
            <v>10000001177</v>
          </cell>
        </row>
        <row r="185">
          <cell r="A185">
            <v>3243</v>
          </cell>
          <cell r="B185" t="str">
            <v>10000001178</v>
          </cell>
        </row>
        <row r="186">
          <cell r="A186">
            <v>3244</v>
          </cell>
          <cell r="B186" t="str">
            <v>10000001179</v>
          </cell>
        </row>
        <row r="187">
          <cell r="A187">
            <v>3247</v>
          </cell>
          <cell r="B187" t="str">
            <v>10000001340</v>
          </cell>
        </row>
        <row r="188">
          <cell r="A188">
            <v>3248</v>
          </cell>
          <cell r="B188" t="str">
            <v>10000001341</v>
          </cell>
        </row>
        <row r="189">
          <cell r="A189">
            <v>3249</v>
          </cell>
          <cell r="B189" t="str">
            <v>10000001342</v>
          </cell>
        </row>
        <row r="190">
          <cell r="A190">
            <v>3252</v>
          </cell>
          <cell r="B190" t="str">
            <v>10000001488</v>
          </cell>
        </row>
        <row r="191">
          <cell r="A191">
            <v>3253</v>
          </cell>
          <cell r="B191" t="str">
            <v>10000001489</v>
          </cell>
        </row>
        <row r="192">
          <cell r="A192">
            <v>3254</v>
          </cell>
          <cell r="B192" t="str">
            <v>10000001548</v>
          </cell>
        </row>
        <row r="193">
          <cell r="A193">
            <v>3255</v>
          </cell>
          <cell r="B193" t="str">
            <v>10000001549</v>
          </cell>
        </row>
        <row r="194">
          <cell r="A194">
            <v>3256</v>
          </cell>
          <cell r="B194" t="str">
            <v>10000001547</v>
          </cell>
        </row>
        <row r="195">
          <cell r="A195">
            <v>3257</v>
          </cell>
          <cell r="B195" t="str">
            <v>10000001546</v>
          </cell>
        </row>
        <row r="196">
          <cell r="A196">
            <v>3258</v>
          </cell>
          <cell r="B196" t="str">
            <v>10000002412</v>
          </cell>
        </row>
        <row r="197">
          <cell r="A197">
            <v>3259</v>
          </cell>
          <cell r="B197" t="str">
            <v>10000002413</v>
          </cell>
        </row>
        <row r="198">
          <cell r="A198">
            <v>3260</v>
          </cell>
          <cell r="B198" t="str">
            <v>10000002502</v>
          </cell>
        </row>
        <row r="199">
          <cell r="A199">
            <v>3261</v>
          </cell>
          <cell r="B199" t="str">
            <v>10000002503</v>
          </cell>
        </row>
        <row r="200">
          <cell r="A200">
            <v>3262</v>
          </cell>
          <cell r="B200" t="str">
            <v>10000001571</v>
          </cell>
        </row>
        <row r="201">
          <cell r="A201">
            <v>3263</v>
          </cell>
          <cell r="B201" t="str">
            <v>10000001572</v>
          </cell>
        </row>
        <row r="202">
          <cell r="A202">
            <v>3264</v>
          </cell>
          <cell r="B202" t="str">
            <v>10000001603</v>
          </cell>
        </row>
        <row r="203">
          <cell r="A203">
            <v>3265</v>
          </cell>
          <cell r="B203" t="str">
            <v>10000001601</v>
          </cell>
        </row>
        <row r="204">
          <cell r="A204">
            <v>3266</v>
          </cell>
          <cell r="B204" t="str">
            <v>10000001600</v>
          </cell>
        </row>
        <row r="205">
          <cell r="A205">
            <v>3267</v>
          </cell>
          <cell r="B205" t="str">
            <v>10000001599</v>
          </cell>
        </row>
        <row r="206">
          <cell r="A206">
            <v>3268</v>
          </cell>
          <cell r="B206" t="str">
            <v>10000000518</v>
          </cell>
        </row>
        <row r="207">
          <cell r="A207">
            <v>3269</v>
          </cell>
          <cell r="B207" t="str">
            <v>10000000519</v>
          </cell>
        </row>
        <row r="208">
          <cell r="A208">
            <v>3270</v>
          </cell>
          <cell r="B208" t="str">
            <v>10000000521</v>
          </cell>
        </row>
        <row r="209">
          <cell r="A209">
            <v>3271</v>
          </cell>
          <cell r="B209" t="str">
            <v>10000000520</v>
          </cell>
        </row>
        <row r="210">
          <cell r="A210">
            <v>3272</v>
          </cell>
          <cell r="B210" t="str">
            <v>10000000635</v>
          </cell>
        </row>
        <row r="211">
          <cell r="A211">
            <v>3273</v>
          </cell>
          <cell r="B211" t="str">
            <v>10000000634</v>
          </cell>
        </row>
        <row r="212">
          <cell r="A212">
            <v>3274</v>
          </cell>
          <cell r="B212" t="str">
            <v>10000000633</v>
          </cell>
        </row>
        <row r="213">
          <cell r="A213">
            <v>3275</v>
          </cell>
          <cell r="B213" t="str">
            <v>10000000632</v>
          </cell>
        </row>
        <row r="214">
          <cell r="A214">
            <v>3276</v>
          </cell>
          <cell r="B214" t="str">
            <v>10000000631</v>
          </cell>
        </row>
        <row r="215">
          <cell r="A215">
            <v>3277</v>
          </cell>
          <cell r="B215" t="str">
            <v>10000000630</v>
          </cell>
        </row>
        <row r="216">
          <cell r="A216">
            <v>3278</v>
          </cell>
          <cell r="B216" t="str">
            <v>10000000629</v>
          </cell>
        </row>
        <row r="217">
          <cell r="A217">
            <v>3279</v>
          </cell>
          <cell r="B217" t="str">
            <v>10000000628</v>
          </cell>
        </row>
        <row r="218">
          <cell r="A218">
            <v>3280</v>
          </cell>
          <cell r="B218" t="str">
            <v>10000005133</v>
          </cell>
        </row>
        <row r="219">
          <cell r="A219">
            <v>3281</v>
          </cell>
          <cell r="B219" t="str">
            <v>10000002618</v>
          </cell>
        </row>
        <row r="220">
          <cell r="A220">
            <v>3282</v>
          </cell>
          <cell r="B220" t="str">
            <v>10000002619</v>
          </cell>
        </row>
        <row r="221">
          <cell r="A221">
            <v>3283</v>
          </cell>
          <cell r="B221" t="str">
            <v>10000002620</v>
          </cell>
        </row>
        <row r="222">
          <cell r="A222">
            <v>3284</v>
          </cell>
          <cell r="B222" t="str">
            <v>10000002588</v>
          </cell>
        </row>
        <row r="223">
          <cell r="A223">
            <v>3285</v>
          </cell>
          <cell r="B223" t="str">
            <v>10000002589</v>
          </cell>
        </row>
        <row r="224">
          <cell r="A224">
            <v>3286</v>
          </cell>
          <cell r="B224" t="e">
            <v>#N/A</v>
          </cell>
        </row>
        <row r="225">
          <cell r="A225">
            <v>3287</v>
          </cell>
          <cell r="B225" t="e">
            <v>#N/A</v>
          </cell>
        </row>
        <row r="226">
          <cell r="A226">
            <v>3288</v>
          </cell>
          <cell r="B226" t="str">
            <v>10000002592</v>
          </cell>
        </row>
        <row r="227">
          <cell r="A227">
            <v>3289</v>
          </cell>
          <cell r="B227" t="e">
            <v>#N/A</v>
          </cell>
        </row>
        <row r="228">
          <cell r="A228">
            <v>3290</v>
          </cell>
          <cell r="B228" t="str">
            <v>10000002833</v>
          </cell>
        </row>
        <row r="229">
          <cell r="A229">
            <v>3291</v>
          </cell>
          <cell r="B229" t="str">
            <v>10000002586</v>
          </cell>
        </row>
        <row r="230">
          <cell r="A230">
            <v>3292</v>
          </cell>
          <cell r="B230" t="str">
            <v>10000002587</v>
          </cell>
        </row>
        <row r="231">
          <cell r="A231">
            <v>3293</v>
          </cell>
          <cell r="B231" t="str">
            <v>10000002941</v>
          </cell>
        </row>
        <row r="232">
          <cell r="A232">
            <v>3295</v>
          </cell>
          <cell r="B232" t="str">
            <v>10000002591</v>
          </cell>
        </row>
        <row r="233">
          <cell r="A233">
            <v>3296</v>
          </cell>
          <cell r="B233" t="e">
            <v>#N/A</v>
          </cell>
        </row>
        <row r="234">
          <cell r="A234">
            <v>3297</v>
          </cell>
          <cell r="B234" t="e">
            <v>#N/A</v>
          </cell>
        </row>
        <row r="235">
          <cell r="A235">
            <v>3298</v>
          </cell>
          <cell r="B235" t="str">
            <v>10000002903</v>
          </cell>
        </row>
        <row r="236">
          <cell r="A236">
            <v>3299</v>
          </cell>
          <cell r="B236" t="str">
            <v>10000002902</v>
          </cell>
        </row>
        <row r="237">
          <cell r="A237">
            <v>3304</v>
          </cell>
          <cell r="B237" t="str">
            <v>10000000419</v>
          </cell>
        </row>
        <row r="238">
          <cell r="A238">
            <v>3305</v>
          </cell>
          <cell r="B238" t="str">
            <v>10000000420</v>
          </cell>
        </row>
        <row r="239">
          <cell r="A239">
            <v>3306</v>
          </cell>
          <cell r="B239" t="str">
            <v>10000000421</v>
          </cell>
        </row>
        <row r="240">
          <cell r="A240">
            <v>3307</v>
          </cell>
          <cell r="B240" t="str">
            <v>10000000422</v>
          </cell>
        </row>
        <row r="241">
          <cell r="A241">
            <v>3308</v>
          </cell>
          <cell r="B241" t="str">
            <v>10000000467</v>
          </cell>
        </row>
        <row r="242">
          <cell r="A242">
            <v>3309</v>
          </cell>
          <cell r="B242" t="str">
            <v>10000000463</v>
          </cell>
        </row>
        <row r="243">
          <cell r="A243">
            <v>3310</v>
          </cell>
          <cell r="B243" t="str">
            <v>10000000469</v>
          </cell>
        </row>
        <row r="244">
          <cell r="A244">
            <v>3311</v>
          </cell>
          <cell r="B244" t="str">
            <v>10000000465</v>
          </cell>
        </row>
        <row r="245">
          <cell r="A245">
            <v>3312</v>
          </cell>
          <cell r="B245" t="str">
            <v>10000000464</v>
          </cell>
        </row>
        <row r="246">
          <cell r="A246">
            <v>3313</v>
          </cell>
          <cell r="B246" t="str">
            <v>10000000466</v>
          </cell>
        </row>
        <row r="247">
          <cell r="A247">
            <v>3314</v>
          </cell>
          <cell r="B247" t="str">
            <v>10000000468</v>
          </cell>
        </row>
        <row r="248">
          <cell r="A248">
            <v>3315</v>
          </cell>
          <cell r="B248" t="str">
            <v>10000000462</v>
          </cell>
        </row>
        <row r="249">
          <cell r="A249">
            <v>3317</v>
          </cell>
          <cell r="B249" t="str">
            <v>#N/A</v>
          </cell>
        </row>
        <row r="250">
          <cell r="A250">
            <v>3318</v>
          </cell>
          <cell r="B250" t="str">
            <v>#N/A</v>
          </cell>
        </row>
        <row r="251">
          <cell r="A251">
            <v>3416</v>
          </cell>
          <cell r="B251" t="str">
            <v>10000000414</v>
          </cell>
        </row>
        <row r="252">
          <cell r="A252">
            <v>3417</v>
          </cell>
          <cell r="B252" t="str">
            <v>10000000413</v>
          </cell>
        </row>
        <row r="253">
          <cell r="A253">
            <v>3419</v>
          </cell>
          <cell r="B253" t="str">
            <v>#N/A</v>
          </cell>
        </row>
        <row r="254">
          <cell r="A254">
            <v>3420</v>
          </cell>
          <cell r="B254" t="str">
            <v>#N/A</v>
          </cell>
        </row>
        <row r="255">
          <cell r="A255">
            <v>3422</v>
          </cell>
          <cell r="B255" t="str">
            <v>10000002590</v>
          </cell>
        </row>
        <row r="256">
          <cell r="A256">
            <v>3423</v>
          </cell>
          <cell r="B256" t="str">
            <v>10000001849</v>
          </cell>
        </row>
        <row r="257">
          <cell r="A257">
            <v>3425</v>
          </cell>
          <cell r="B257" t="str">
            <v>10000001850</v>
          </cell>
        </row>
        <row r="258">
          <cell r="A258">
            <v>3440</v>
          </cell>
          <cell r="B258" t="str">
            <v>10000000736</v>
          </cell>
        </row>
        <row r="259">
          <cell r="A259">
            <v>3441</v>
          </cell>
          <cell r="B259" t="str">
            <v>10000000735</v>
          </cell>
        </row>
        <row r="260">
          <cell r="A260">
            <v>3501</v>
          </cell>
          <cell r="B260" t="e">
            <v>#N/A</v>
          </cell>
        </row>
        <row r="261">
          <cell r="A261">
            <v>3502</v>
          </cell>
          <cell r="B261" t="e">
            <v>#N/A</v>
          </cell>
        </row>
        <row r="262">
          <cell r="A262">
            <v>3515</v>
          </cell>
          <cell r="B262" t="str">
            <v>10000001698</v>
          </cell>
        </row>
        <row r="263">
          <cell r="A263">
            <v>3516</v>
          </cell>
          <cell r="B263" t="str">
            <v>10000001700</v>
          </cell>
        </row>
        <row r="264">
          <cell r="A264">
            <v>3517</v>
          </cell>
          <cell r="B264" t="str">
            <v>10000001701</v>
          </cell>
        </row>
        <row r="265">
          <cell r="A265">
            <v>3518</v>
          </cell>
          <cell r="B265" t="e">
            <v>#N/A</v>
          </cell>
        </row>
        <row r="266">
          <cell r="A266">
            <v>3805</v>
          </cell>
          <cell r="B266" t="str">
            <v>10000002964</v>
          </cell>
        </row>
        <row r="267">
          <cell r="A267">
            <v>3806</v>
          </cell>
          <cell r="B267" t="str">
            <v>10000002965</v>
          </cell>
        </row>
        <row r="268">
          <cell r="A268">
            <v>3807</v>
          </cell>
          <cell r="B268" t="e">
            <v>#N/A</v>
          </cell>
        </row>
        <row r="269">
          <cell r="A269">
            <v>3809</v>
          </cell>
          <cell r="B269" t="str">
            <v>10000001848</v>
          </cell>
        </row>
        <row r="270">
          <cell r="A270">
            <v>3843</v>
          </cell>
          <cell r="B270" t="e">
            <v>#N/A</v>
          </cell>
        </row>
        <row r="271">
          <cell r="A271">
            <v>3844</v>
          </cell>
          <cell r="B271" t="str">
            <v>10000001260</v>
          </cell>
        </row>
        <row r="272">
          <cell r="A272">
            <v>3845</v>
          </cell>
          <cell r="B272" t="str">
            <v>10000001262</v>
          </cell>
        </row>
        <row r="273">
          <cell r="A273">
            <v>3846</v>
          </cell>
          <cell r="B273" t="str">
            <v>10000001870</v>
          </cell>
        </row>
        <row r="274">
          <cell r="A274">
            <v>3848</v>
          </cell>
          <cell r="B274" t="str">
            <v>Missing in Foundation</v>
          </cell>
        </row>
        <row r="275">
          <cell r="A275">
            <v>3867</v>
          </cell>
          <cell r="B275" t="e">
            <v>#N/A</v>
          </cell>
        </row>
        <row r="276">
          <cell r="A276">
            <v>3870</v>
          </cell>
          <cell r="B276" t="e">
            <v>#N/A</v>
          </cell>
        </row>
        <row r="277">
          <cell r="A277">
            <v>3888</v>
          </cell>
          <cell r="B277" t="str">
            <v>10000005177</v>
          </cell>
        </row>
        <row r="278">
          <cell r="A278">
            <v>3889</v>
          </cell>
          <cell r="B278" t="str">
            <v>10000003071</v>
          </cell>
        </row>
        <row r="279">
          <cell r="A279">
            <v>3890</v>
          </cell>
          <cell r="B279" t="str">
            <v>10000001341</v>
          </cell>
        </row>
        <row r="280">
          <cell r="A280">
            <v>3891</v>
          </cell>
          <cell r="B280" t="str">
            <v>10000001342</v>
          </cell>
        </row>
        <row r="281">
          <cell r="A281">
            <v>3892</v>
          </cell>
          <cell r="B281" t="e">
            <v>#N/A</v>
          </cell>
        </row>
        <row r="282">
          <cell r="A282">
            <v>3910</v>
          </cell>
          <cell r="B282" t="e">
            <v>#N/A</v>
          </cell>
        </row>
        <row r="283">
          <cell r="A283">
            <v>3915</v>
          </cell>
          <cell r="B283" t="str">
            <v>10000002942</v>
          </cell>
        </row>
        <row r="284">
          <cell r="A284">
            <v>3923</v>
          </cell>
          <cell r="B284" t="e">
            <v>#N/A</v>
          </cell>
        </row>
        <row r="285">
          <cell r="A285">
            <v>3924</v>
          </cell>
          <cell r="B285" t="e">
            <v>#N/A</v>
          </cell>
        </row>
        <row r="286">
          <cell r="A286">
            <v>3925</v>
          </cell>
          <cell r="B286" t="e">
            <v>#N/A</v>
          </cell>
        </row>
        <row r="287">
          <cell r="A287">
            <v>3926</v>
          </cell>
          <cell r="B287" t="e">
            <v>#N/A</v>
          </cell>
        </row>
        <row r="288">
          <cell r="A288">
            <v>3944</v>
          </cell>
          <cell r="B288" t="e">
            <v>#N/A</v>
          </cell>
        </row>
        <row r="289">
          <cell r="A289">
            <v>3945</v>
          </cell>
          <cell r="B289" t="e">
            <v>#N/A</v>
          </cell>
        </row>
        <row r="290">
          <cell r="A290">
            <v>3946</v>
          </cell>
          <cell r="B290" t="e">
            <v>#N/A</v>
          </cell>
        </row>
        <row r="291">
          <cell r="A291">
            <v>3965</v>
          </cell>
          <cell r="B291" t="str">
            <v>10000003072</v>
          </cell>
        </row>
        <row r="292">
          <cell r="A292">
            <v>3966</v>
          </cell>
          <cell r="B292" t="str">
            <v>10000003073</v>
          </cell>
        </row>
        <row r="293">
          <cell r="A293">
            <v>3967</v>
          </cell>
          <cell r="B293" t="e">
            <v>#N/A</v>
          </cell>
        </row>
        <row r="294">
          <cell r="A294">
            <v>3968</v>
          </cell>
          <cell r="B294" t="str">
            <v>10000005133</v>
          </cell>
        </row>
        <row r="295">
          <cell r="A295">
            <v>3970</v>
          </cell>
          <cell r="B295" t="e">
            <v>#N/A</v>
          </cell>
        </row>
        <row r="296">
          <cell r="A296">
            <v>3971</v>
          </cell>
          <cell r="B296" t="str">
            <v>10000003058</v>
          </cell>
        </row>
        <row r="297">
          <cell r="A297">
            <v>3972</v>
          </cell>
          <cell r="B297" t="str">
            <v>10000003059</v>
          </cell>
        </row>
        <row r="298">
          <cell r="A298">
            <v>3973</v>
          </cell>
          <cell r="B298" t="str">
            <v>10000003060</v>
          </cell>
        </row>
        <row r="299">
          <cell r="A299">
            <v>3974</v>
          </cell>
          <cell r="B299" t="str">
            <v>10000003061</v>
          </cell>
        </row>
        <row r="300">
          <cell r="A300">
            <v>3975</v>
          </cell>
          <cell r="B300" t="str">
            <v>10000003056</v>
          </cell>
        </row>
        <row r="301">
          <cell r="A301">
            <v>3976</v>
          </cell>
          <cell r="B301" t="str">
            <v>10000003057</v>
          </cell>
        </row>
        <row r="302">
          <cell r="A302">
            <v>2417</v>
          </cell>
          <cell r="B302" t="str">
            <v>10000001456</v>
          </cell>
        </row>
        <row r="303">
          <cell r="A303">
            <v>2418</v>
          </cell>
          <cell r="B303" t="str">
            <v>10000000453</v>
          </cell>
        </row>
        <row r="304">
          <cell r="A304">
            <v>3097</v>
          </cell>
          <cell r="B304" t="str">
            <v>10000002966</v>
          </cell>
        </row>
        <row r="305">
          <cell r="A305">
            <v>3099</v>
          </cell>
          <cell r="B305" t="str">
            <v>10000002593</v>
          </cell>
        </row>
        <row r="306">
          <cell r="A306">
            <v>3103</v>
          </cell>
          <cell r="B306" t="str">
            <v>10000002849</v>
          </cell>
        </row>
        <row r="307">
          <cell r="A307">
            <v>3104</v>
          </cell>
          <cell r="B307" t="e">
            <v>#N/A</v>
          </cell>
        </row>
        <row r="308">
          <cell r="A308">
            <v>3105</v>
          </cell>
          <cell r="B308" t="str">
            <v>10000002550</v>
          </cell>
        </row>
        <row r="309">
          <cell r="A309">
            <v>3106</v>
          </cell>
          <cell r="B309" t="str">
            <v>#N/A</v>
          </cell>
        </row>
        <row r="310">
          <cell r="A310">
            <v>3107</v>
          </cell>
          <cell r="B310" t="str">
            <v>10000003066</v>
          </cell>
        </row>
        <row r="311">
          <cell r="A311">
            <v>3108</v>
          </cell>
          <cell r="B311" t="str">
            <v>10000002847</v>
          </cell>
        </row>
        <row r="312">
          <cell r="A312">
            <v>3109</v>
          </cell>
          <cell r="B312" t="e">
            <v>#N/A</v>
          </cell>
        </row>
        <row r="313">
          <cell r="A313">
            <v>3110</v>
          </cell>
          <cell r="B313" t="str">
            <v>10000002546</v>
          </cell>
        </row>
        <row r="314">
          <cell r="A314">
            <v>3111</v>
          </cell>
          <cell r="B314" t="str">
            <v>10000002927</v>
          </cell>
        </row>
        <row r="315">
          <cell r="A315">
            <v>3112</v>
          </cell>
          <cell r="B315" t="str">
            <v>Missing in Foundation</v>
          </cell>
        </row>
        <row r="316">
          <cell r="A316">
            <v>3113</v>
          </cell>
          <cell r="B316" t="str">
            <v>10000003025</v>
          </cell>
        </row>
        <row r="317">
          <cell r="A317">
            <v>3114</v>
          </cell>
          <cell r="B317" t="str">
            <v>10000002540</v>
          </cell>
        </row>
        <row r="318">
          <cell r="A318">
            <v>3224</v>
          </cell>
          <cell r="B318" t="str">
            <v>#N/A</v>
          </cell>
        </row>
        <row r="319">
          <cell r="A319">
            <v>3225</v>
          </cell>
          <cell r="B319" t="str">
            <v>10000001711</v>
          </cell>
        </row>
        <row r="320">
          <cell r="A320">
            <v>3325</v>
          </cell>
          <cell r="B320" t="str">
            <v>10000002446</v>
          </cell>
        </row>
        <row r="321">
          <cell r="A321">
            <v>3349</v>
          </cell>
          <cell r="B321" t="str">
            <v>Missing in Foundation</v>
          </cell>
        </row>
        <row r="322">
          <cell r="A322">
            <v>3443</v>
          </cell>
          <cell r="B322" t="str">
            <v>10000003367</v>
          </cell>
        </row>
        <row r="323">
          <cell r="A323">
            <v>3444</v>
          </cell>
          <cell r="B323" t="str">
            <v>10000001183</v>
          </cell>
        </row>
        <row r="324">
          <cell r="A324">
            <v>3445</v>
          </cell>
          <cell r="B324" t="str">
            <v>10000002203</v>
          </cell>
        </row>
        <row r="325">
          <cell r="A325">
            <v>3446</v>
          </cell>
          <cell r="B325" t="str">
            <v>10000003315</v>
          </cell>
        </row>
        <row r="326">
          <cell r="A326">
            <v>3447</v>
          </cell>
          <cell r="B326" t="str">
            <v>10000002848</v>
          </cell>
        </row>
        <row r="327">
          <cell r="A327">
            <v>3448</v>
          </cell>
          <cell r="B327" t="str">
            <v>10000003064</v>
          </cell>
        </row>
        <row r="328">
          <cell r="A328">
            <v>3849</v>
          </cell>
          <cell r="B328" t="str">
            <v>10000002594</v>
          </cell>
        </row>
        <row r="329">
          <cell r="A329">
            <v>3887</v>
          </cell>
          <cell r="B329" t="str">
            <v>10000000539</v>
          </cell>
        </row>
        <row r="330">
          <cell r="A330">
            <v>3927</v>
          </cell>
          <cell r="B330" t="str">
            <v>10000003349</v>
          </cell>
        </row>
        <row r="331">
          <cell r="A331">
            <v>1006</v>
          </cell>
          <cell r="B331" t="str">
            <v>10000001444</v>
          </cell>
        </row>
        <row r="332">
          <cell r="A332">
            <v>1007</v>
          </cell>
          <cell r="B332" t="str">
            <v>10000001438</v>
          </cell>
        </row>
        <row r="333">
          <cell r="A333">
            <v>1008</v>
          </cell>
          <cell r="B333" t="str">
            <v>10000001441</v>
          </cell>
        </row>
        <row r="334">
          <cell r="A334">
            <v>1009</v>
          </cell>
          <cell r="B334" t="str">
            <v>10000001443</v>
          </cell>
        </row>
        <row r="335">
          <cell r="A335">
            <v>1010</v>
          </cell>
          <cell r="B335" t="str">
            <v>10000001446</v>
          </cell>
        </row>
        <row r="336">
          <cell r="A336">
            <v>1011</v>
          </cell>
          <cell r="B336" t="str">
            <v>10000001439</v>
          </cell>
        </row>
        <row r="337">
          <cell r="A337">
            <v>1015</v>
          </cell>
          <cell r="B337" t="str">
            <v>10000001449</v>
          </cell>
        </row>
        <row r="338">
          <cell r="A338">
            <v>1016</v>
          </cell>
          <cell r="B338" t="str">
            <v>10000001447</v>
          </cell>
        </row>
        <row r="339">
          <cell r="A339">
            <v>1017</v>
          </cell>
          <cell r="B339" t="str">
            <v>10000001448</v>
          </cell>
        </row>
        <row r="340">
          <cell r="A340">
            <v>1018</v>
          </cell>
          <cell r="B340" t="str">
            <v>10000001453</v>
          </cell>
        </row>
        <row r="341">
          <cell r="A341">
            <v>1019</v>
          </cell>
          <cell r="B341" t="str">
            <v>10000001451</v>
          </cell>
        </row>
        <row r="342">
          <cell r="A342">
            <v>1020</v>
          </cell>
          <cell r="B342" t="str">
            <v>10000001454</v>
          </cell>
        </row>
        <row r="343">
          <cell r="A343">
            <v>1021</v>
          </cell>
          <cell r="B343" t="str">
            <v>10000001452</v>
          </cell>
        </row>
        <row r="344">
          <cell r="A344">
            <v>1025</v>
          </cell>
          <cell r="B344" t="str">
            <v>10000001409</v>
          </cell>
        </row>
        <row r="345">
          <cell r="A345">
            <v>1026</v>
          </cell>
          <cell r="B345" t="str">
            <v>10000001407</v>
          </cell>
        </row>
        <row r="346">
          <cell r="A346">
            <v>1027</v>
          </cell>
          <cell r="B346" t="str">
            <v>10000001408</v>
          </cell>
        </row>
        <row r="347">
          <cell r="A347">
            <v>1028</v>
          </cell>
          <cell r="B347" t="str">
            <v>10000001450</v>
          </cell>
        </row>
        <row r="348">
          <cell r="A348">
            <v>1042</v>
          </cell>
          <cell r="B348" t="str">
            <v>10000001423</v>
          </cell>
        </row>
        <row r="349">
          <cell r="A349">
            <v>1043</v>
          </cell>
          <cell r="B349" t="str">
            <v>10000001427</v>
          </cell>
        </row>
        <row r="350">
          <cell r="A350">
            <v>1044</v>
          </cell>
          <cell r="B350" t="str">
            <v>10000001429</v>
          </cell>
        </row>
        <row r="351">
          <cell r="A351">
            <v>1045</v>
          </cell>
          <cell r="B351" t="str">
            <v>10000001421</v>
          </cell>
        </row>
        <row r="352">
          <cell r="A352">
            <v>1046</v>
          </cell>
          <cell r="B352" t="str">
            <v>10000001425</v>
          </cell>
        </row>
        <row r="353">
          <cell r="A353">
            <v>1054</v>
          </cell>
          <cell r="B353" t="str">
            <v>10000001459</v>
          </cell>
        </row>
        <row r="354">
          <cell r="A354">
            <v>1055</v>
          </cell>
          <cell r="B354" t="str">
            <v>10000001461</v>
          </cell>
        </row>
        <row r="355">
          <cell r="A355">
            <v>1056</v>
          </cell>
          <cell r="B355" t="e">
            <v>#N/A</v>
          </cell>
        </row>
        <row r="356">
          <cell r="A356">
            <v>1057</v>
          </cell>
          <cell r="B356" t="e">
            <v>#N/A</v>
          </cell>
        </row>
        <row r="357">
          <cell r="A357">
            <v>1059</v>
          </cell>
          <cell r="B357" t="str">
            <v>10000001406</v>
          </cell>
        </row>
        <row r="358">
          <cell r="A358">
            <v>1061</v>
          </cell>
          <cell r="B358" t="e">
            <v>#N/A</v>
          </cell>
        </row>
        <row r="359">
          <cell r="A359">
            <v>1062</v>
          </cell>
          <cell r="B359" t="e">
            <v>#N/A</v>
          </cell>
        </row>
        <row r="360">
          <cell r="A360">
            <v>1063</v>
          </cell>
          <cell r="B360" t="str">
            <v>10000001433</v>
          </cell>
        </row>
        <row r="361">
          <cell r="A361">
            <v>1064</v>
          </cell>
          <cell r="B361" t="str">
            <v>10000001437</v>
          </cell>
        </row>
        <row r="362">
          <cell r="A362">
            <v>1065</v>
          </cell>
          <cell r="B362" t="str">
            <v>10000001431</v>
          </cell>
        </row>
        <row r="363">
          <cell r="A363">
            <v>1066</v>
          </cell>
          <cell r="B363" t="str">
            <v>10000001432</v>
          </cell>
        </row>
        <row r="364">
          <cell r="A364">
            <v>1067</v>
          </cell>
          <cell r="B364" t="str">
            <v>10000001434</v>
          </cell>
        </row>
        <row r="365">
          <cell r="A365">
            <v>1068</v>
          </cell>
          <cell r="B365" t="str">
            <v>10000001435</v>
          </cell>
        </row>
        <row r="366">
          <cell r="A366">
            <v>1069</v>
          </cell>
          <cell r="B366" t="str">
            <v>10000001436</v>
          </cell>
        </row>
        <row r="367">
          <cell r="A367">
            <v>1074</v>
          </cell>
          <cell r="B367" t="str">
            <v>10000001857</v>
          </cell>
        </row>
        <row r="368">
          <cell r="A368">
            <v>1075</v>
          </cell>
          <cell r="B368" t="str">
            <v>10000001858</v>
          </cell>
        </row>
        <row r="369">
          <cell r="A369">
            <v>1076</v>
          </cell>
          <cell r="B369" t="str">
            <v>10000001859</v>
          </cell>
        </row>
        <row r="370">
          <cell r="A370">
            <v>1077</v>
          </cell>
          <cell r="B370" t="str">
            <v>10000001856</v>
          </cell>
        </row>
        <row r="371">
          <cell r="A371">
            <v>1078</v>
          </cell>
          <cell r="B371" t="str">
            <v>10000001863</v>
          </cell>
        </row>
        <row r="372">
          <cell r="A372">
            <v>1079</v>
          </cell>
          <cell r="B372" t="str">
            <v>10000001864</v>
          </cell>
        </row>
        <row r="373">
          <cell r="A373">
            <v>1080</v>
          </cell>
          <cell r="B373" t="str">
            <v>10000002224</v>
          </cell>
        </row>
        <row r="374">
          <cell r="A374">
            <v>1081</v>
          </cell>
          <cell r="B374" t="str">
            <v>10000002215</v>
          </cell>
        </row>
        <row r="375">
          <cell r="A375">
            <v>1082</v>
          </cell>
          <cell r="B375" t="str">
            <v>10000002216</v>
          </cell>
        </row>
        <row r="376">
          <cell r="A376">
            <v>1083</v>
          </cell>
          <cell r="B376" t="str">
            <v>10000002217</v>
          </cell>
        </row>
        <row r="377">
          <cell r="A377">
            <v>1084</v>
          </cell>
          <cell r="B377" t="str">
            <v>10000002218</v>
          </cell>
        </row>
        <row r="378">
          <cell r="A378">
            <v>1085</v>
          </cell>
          <cell r="B378" t="str">
            <v>10000002219</v>
          </cell>
        </row>
        <row r="379">
          <cell r="A379">
            <v>1086</v>
          </cell>
          <cell r="B379" t="str">
            <v>10000002220</v>
          </cell>
        </row>
        <row r="380">
          <cell r="A380">
            <v>1087</v>
          </cell>
          <cell r="B380" t="str">
            <v>10000002221</v>
          </cell>
        </row>
        <row r="381">
          <cell r="A381">
            <v>1088</v>
          </cell>
          <cell r="B381" t="str">
            <v>10000002222</v>
          </cell>
        </row>
        <row r="382">
          <cell r="A382">
            <v>1089</v>
          </cell>
          <cell r="B382" t="str">
            <v>10000002223</v>
          </cell>
        </row>
        <row r="383">
          <cell r="A383">
            <v>1091</v>
          </cell>
          <cell r="B383" t="str">
            <v>10000002227</v>
          </cell>
        </row>
        <row r="384">
          <cell r="A384">
            <v>1092</v>
          </cell>
          <cell r="B384" t="str">
            <v>10000002228</v>
          </cell>
        </row>
        <row r="385">
          <cell r="A385">
            <v>1093</v>
          </cell>
          <cell r="B385" t="str">
            <v>10000002233</v>
          </cell>
        </row>
        <row r="386">
          <cell r="A386">
            <v>1094</v>
          </cell>
          <cell r="B386" t="str">
            <v>10000002234</v>
          </cell>
        </row>
        <row r="387">
          <cell r="A387">
            <v>1095</v>
          </cell>
          <cell r="B387" t="str">
            <v>10000002235</v>
          </cell>
        </row>
        <row r="388">
          <cell r="A388">
            <v>1096</v>
          </cell>
          <cell r="B388" t="str">
            <v>10000002229</v>
          </cell>
        </row>
        <row r="389">
          <cell r="A389">
            <v>1097</v>
          </cell>
          <cell r="B389" t="str">
            <v>10000002230</v>
          </cell>
        </row>
        <row r="390">
          <cell r="A390">
            <v>1098</v>
          </cell>
          <cell r="B390" t="str">
            <v>10000002231</v>
          </cell>
        </row>
        <row r="391">
          <cell r="A391">
            <v>1099</v>
          </cell>
          <cell r="B391" t="str">
            <v>10000002232</v>
          </cell>
        </row>
        <row r="392">
          <cell r="A392">
            <v>1100</v>
          </cell>
          <cell r="B392" t="str">
            <v>10000002236</v>
          </cell>
        </row>
        <row r="393">
          <cell r="A393">
            <v>1101</v>
          </cell>
          <cell r="B393" t="str">
            <v>10000002240</v>
          </cell>
        </row>
        <row r="394">
          <cell r="A394">
            <v>1102</v>
          </cell>
          <cell r="B394" t="str">
            <v>10000002238</v>
          </cell>
        </row>
        <row r="395">
          <cell r="A395">
            <v>1103</v>
          </cell>
          <cell r="B395" t="str">
            <v>10000002239</v>
          </cell>
        </row>
        <row r="396">
          <cell r="A396">
            <v>1104</v>
          </cell>
          <cell r="B396" t="str">
            <v>10000002237</v>
          </cell>
        </row>
        <row r="397">
          <cell r="A397">
            <v>1105</v>
          </cell>
          <cell r="B397" t="e">
            <v>#N/A</v>
          </cell>
        </row>
        <row r="398">
          <cell r="A398">
            <v>1106</v>
          </cell>
          <cell r="B398" t="e">
            <v>#N/A</v>
          </cell>
        </row>
        <row r="399">
          <cell r="A399">
            <v>1107</v>
          </cell>
          <cell r="B399" t="e">
            <v>#N/A</v>
          </cell>
        </row>
        <row r="400">
          <cell r="A400">
            <v>1108</v>
          </cell>
          <cell r="B400" t="e">
            <v>#N/A</v>
          </cell>
        </row>
        <row r="401">
          <cell r="A401">
            <v>1109</v>
          </cell>
          <cell r="B401" t="e">
            <v>#N/A</v>
          </cell>
        </row>
        <row r="402">
          <cell r="A402">
            <v>1110</v>
          </cell>
          <cell r="B402" t="e">
            <v>#N/A</v>
          </cell>
        </row>
        <row r="403">
          <cell r="A403">
            <v>1111</v>
          </cell>
          <cell r="B403" t="str">
            <v>10000002250</v>
          </cell>
        </row>
        <row r="404">
          <cell r="A404">
            <v>1112</v>
          </cell>
          <cell r="B404" t="str">
            <v>10000002244</v>
          </cell>
        </row>
        <row r="405">
          <cell r="A405">
            <v>1113</v>
          </cell>
          <cell r="B405" t="str">
            <v>10000002249</v>
          </cell>
        </row>
        <row r="406">
          <cell r="A406">
            <v>1114</v>
          </cell>
          <cell r="B406" t="str">
            <v>10000002251</v>
          </cell>
        </row>
        <row r="407">
          <cell r="A407">
            <v>1115</v>
          </cell>
          <cell r="B407" t="str">
            <v>10000002269</v>
          </cell>
        </row>
        <row r="408">
          <cell r="A408">
            <v>1116</v>
          </cell>
          <cell r="B408" t="str">
            <v>10000002270</v>
          </cell>
        </row>
        <row r="409">
          <cell r="A409">
            <v>1117</v>
          </cell>
          <cell r="B409" t="str">
            <v>10000002260</v>
          </cell>
        </row>
        <row r="410">
          <cell r="A410">
            <v>1118</v>
          </cell>
          <cell r="B410" t="str">
            <v>10000002261</v>
          </cell>
        </row>
        <row r="411">
          <cell r="A411">
            <v>1119</v>
          </cell>
          <cell r="B411" t="str">
            <v>10000002263</v>
          </cell>
        </row>
        <row r="412">
          <cell r="A412">
            <v>1120</v>
          </cell>
          <cell r="B412" t="str">
            <v>10000002264</v>
          </cell>
        </row>
        <row r="413">
          <cell r="A413">
            <v>1121</v>
          </cell>
          <cell r="B413" t="str">
            <v>10000002266</v>
          </cell>
        </row>
        <row r="414">
          <cell r="A414">
            <v>1122</v>
          </cell>
          <cell r="B414" t="str">
            <v>10000002267</v>
          </cell>
        </row>
        <row r="415">
          <cell r="A415">
            <v>1135</v>
          </cell>
          <cell r="B415" t="str">
            <v>10000002213</v>
          </cell>
        </row>
        <row r="416">
          <cell r="A416">
            <v>1136</v>
          </cell>
          <cell r="B416" t="str">
            <v>10000002207</v>
          </cell>
        </row>
        <row r="417">
          <cell r="A417">
            <v>1137</v>
          </cell>
          <cell r="B417" t="str">
            <v>10000002210</v>
          </cell>
        </row>
        <row r="418">
          <cell r="A418">
            <v>1142</v>
          </cell>
          <cell r="B418" t="str">
            <v>10000001440</v>
          </cell>
        </row>
        <row r="419">
          <cell r="A419">
            <v>1143</v>
          </cell>
          <cell r="B419" t="str">
            <v>10000001442</v>
          </cell>
        </row>
        <row r="420">
          <cell r="A420">
            <v>1144</v>
          </cell>
          <cell r="B420" t="str">
            <v>10000001445</v>
          </cell>
        </row>
        <row r="421">
          <cell r="A421">
            <v>1145</v>
          </cell>
          <cell r="B421" t="str">
            <v>10000001296</v>
          </cell>
        </row>
        <row r="422">
          <cell r="A422">
            <v>1146</v>
          </cell>
          <cell r="B422" t="str">
            <v>10000001292</v>
          </cell>
        </row>
        <row r="423">
          <cell r="A423">
            <v>1147</v>
          </cell>
          <cell r="B423" t="str">
            <v>10000001293</v>
          </cell>
        </row>
        <row r="424">
          <cell r="A424">
            <v>1148</v>
          </cell>
          <cell r="B424" t="str">
            <v>10000001295</v>
          </cell>
        </row>
        <row r="425">
          <cell r="A425">
            <v>1149</v>
          </cell>
          <cell r="B425" t="str">
            <v>10000001297</v>
          </cell>
        </row>
        <row r="426">
          <cell r="A426">
            <v>1150</v>
          </cell>
          <cell r="B426" t="str">
            <v>10000001291</v>
          </cell>
        </row>
        <row r="427">
          <cell r="A427">
            <v>1151</v>
          </cell>
          <cell r="B427" t="str">
            <v>10000001294</v>
          </cell>
        </row>
        <row r="428">
          <cell r="A428">
            <v>1152</v>
          </cell>
          <cell r="B428" t="str">
            <v>10000001315</v>
          </cell>
        </row>
        <row r="429">
          <cell r="A429">
            <v>1153</v>
          </cell>
          <cell r="B429" t="str">
            <v>10000001316</v>
          </cell>
        </row>
        <row r="430">
          <cell r="A430">
            <v>1154</v>
          </cell>
          <cell r="B430" t="str">
            <v>10000001301</v>
          </cell>
        </row>
        <row r="431">
          <cell r="A431">
            <v>1155</v>
          </cell>
          <cell r="B431" t="str">
            <v>10000001298</v>
          </cell>
        </row>
        <row r="432">
          <cell r="A432">
            <v>1156</v>
          </cell>
          <cell r="B432" t="str">
            <v>10000001299</v>
          </cell>
        </row>
        <row r="433">
          <cell r="A433">
            <v>1157</v>
          </cell>
          <cell r="B433" t="str">
            <v>10000001300</v>
          </cell>
        </row>
        <row r="434">
          <cell r="A434">
            <v>1158</v>
          </cell>
          <cell r="B434" t="str">
            <v>10000001302</v>
          </cell>
        </row>
        <row r="435">
          <cell r="A435">
            <v>1159</v>
          </cell>
          <cell r="B435" t="str">
            <v>10000001305</v>
          </cell>
        </row>
        <row r="436">
          <cell r="A436">
            <v>1160</v>
          </cell>
          <cell r="B436" t="str">
            <v>10000001303</v>
          </cell>
        </row>
        <row r="437">
          <cell r="A437">
            <v>1161</v>
          </cell>
          <cell r="B437" t="str">
            <v>10000001304</v>
          </cell>
        </row>
        <row r="438">
          <cell r="A438">
            <v>1162</v>
          </cell>
          <cell r="B438" t="str">
            <v>10000001306</v>
          </cell>
        </row>
        <row r="439">
          <cell r="A439">
            <v>1163</v>
          </cell>
          <cell r="B439" t="str">
            <v>10000001307</v>
          </cell>
        </row>
        <row r="440">
          <cell r="A440">
            <v>1164</v>
          </cell>
          <cell r="B440" t="str">
            <v>10000001308</v>
          </cell>
        </row>
        <row r="441">
          <cell r="A441">
            <v>1165</v>
          </cell>
          <cell r="B441" t="str">
            <v>10000001320</v>
          </cell>
        </row>
        <row r="442">
          <cell r="A442">
            <v>1166</v>
          </cell>
          <cell r="B442" t="str">
            <v>10000001317</v>
          </cell>
        </row>
        <row r="443">
          <cell r="A443">
            <v>1167</v>
          </cell>
          <cell r="B443" t="str">
            <v>10000001318</v>
          </cell>
        </row>
        <row r="444">
          <cell r="A444">
            <v>1168</v>
          </cell>
          <cell r="B444" t="str">
            <v>10000001319</v>
          </cell>
        </row>
        <row r="445">
          <cell r="A445">
            <v>1169</v>
          </cell>
          <cell r="B445" t="str">
            <v>10000001312</v>
          </cell>
        </row>
        <row r="446">
          <cell r="A446">
            <v>1170</v>
          </cell>
          <cell r="B446" t="str">
            <v>10000001313</v>
          </cell>
        </row>
        <row r="447">
          <cell r="A447">
            <v>1171</v>
          </cell>
          <cell r="B447" t="str">
            <v>10000001310</v>
          </cell>
        </row>
        <row r="448">
          <cell r="A448">
            <v>1172</v>
          </cell>
          <cell r="B448" t="str">
            <v>10000001311</v>
          </cell>
        </row>
        <row r="449">
          <cell r="A449">
            <v>1174</v>
          </cell>
          <cell r="B449" t="str">
            <v>10000001290</v>
          </cell>
        </row>
        <row r="450">
          <cell r="A450">
            <v>1175</v>
          </cell>
          <cell r="B450" t="str">
            <v>10000001289</v>
          </cell>
        </row>
        <row r="451">
          <cell r="A451">
            <v>1176</v>
          </cell>
          <cell r="B451" t="str">
            <v>10000001576</v>
          </cell>
        </row>
        <row r="452">
          <cell r="A452">
            <v>1177</v>
          </cell>
          <cell r="B452" t="str">
            <v>10000001575</v>
          </cell>
        </row>
        <row r="453">
          <cell r="A453">
            <v>1178</v>
          </cell>
          <cell r="B453" t="str">
            <v>10000001574</v>
          </cell>
        </row>
        <row r="454">
          <cell r="A454">
            <v>1179</v>
          </cell>
          <cell r="B454" t="str">
            <v>10000001577</v>
          </cell>
        </row>
        <row r="455">
          <cell r="A455">
            <v>1180</v>
          </cell>
          <cell r="B455" t="str">
            <v>10000001578</v>
          </cell>
        </row>
        <row r="456">
          <cell r="A456">
            <v>1181</v>
          </cell>
          <cell r="B456" t="str">
            <v>10000001579</v>
          </cell>
        </row>
        <row r="457">
          <cell r="A457">
            <v>1185</v>
          </cell>
          <cell r="B457" t="str">
            <v>10000001588</v>
          </cell>
        </row>
        <row r="458">
          <cell r="A458">
            <v>1186</v>
          </cell>
          <cell r="B458" t="str">
            <v>10000001585</v>
          </cell>
        </row>
        <row r="459">
          <cell r="A459">
            <v>1187</v>
          </cell>
          <cell r="B459" t="str">
            <v>10000001586</v>
          </cell>
        </row>
        <row r="460">
          <cell r="A460">
            <v>1188</v>
          </cell>
          <cell r="B460" t="str">
            <v>10000001587</v>
          </cell>
        </row>
        <row r="461">
          <cell r="A461">
            <v>1189</v>
          </cell>
          <cell r="B461" t="str">
            <v>10000001589</v>
          </cell>
        </row>
        <row r="462">
          <cell r="A462">
            <v>1190</v>
          </cell>
          <cell r="B462" t="str">
            <v>10000001581</v>
          </cell>
        </row>
        <row r="463">
          <cell r="A463">
            <v>1191</v>
          </cell>
          <cell r="B463" t="str">
            <v>10000001582</v>
          </cell>
        </row>
        <row r="464">
          <cell r="A464">
            <v>1192</v>
          </cell>
          <cell r="B464" t="str">
            <v>10000001583</v>
          </cell>
        </row>
        <row r="465">
          <cell r="A465">
            <v>1193</v>
          </cell>
          <cell r="B465" t="str">
            <v>10000001580</v>
          </cell>
        </row>
        <row r="466">
          <cell r="A466">
            <v>1194</v>
          </cell>
          <cell r="B466" t="str">
            <v>10000001596</v>
          </cell>
        </row>
        <row r="467">
          <cell r="A467">
            <v>1195</v>
          </cell>
          <cell r="B467" t="str">
            <v>10000001593</v>
          </cell>
        </row>
        <row r="468">
          <cell r="A468">
            <v>1196</v>
          </cell>
          <cell r="B468" t="str">
            <v>10000001594</v>
          </cell>
        </row>
        <row r="469">
          <cell r="A469">
            <v>1197</v>
          </cell>
          <cell r="B469" t="str">
            <v>10000001595</v>
          </cell>
        </row>
        <row r="470">
          <cell r="A470">
            <v>1198</v>
          </cell>
          <cell r="B470" t="str">
            <v>10000002225</v>
          </cell>
        </row>
        <row r="471">
          <cell r="A471">
            <v>1199</v>
          </cell>
          <cell r="B471" t="str">
            <v>10000002268</v>
          </cell>
        </row>
        <row r="472">
          <cell r="A472">
            <v>1200</v>
          </cell>
          <cell r="B472" t="str">
            <v>10000002259</v>
          </cell>
        </row>
        <row r="473">
          <cell r="A473">
            <v>1201</v>
          </cell>
          <cell r="B473" t="str">
            <v>10000002262</v>
          </cell>
        </row>
        <row r="474">
          <cell r="A474">
            <v>1202</v>
          </cell>
          <cell r="B474" t="str">
            <v>10000002265</v>
          </cell>
        </row>
        <row r="475">
          <cell r="A475">
            <v>1205</v>
          </cell>
          <cell r="B475" t="str">
            <v>10000002212</v>
          </cell>
        </row>
        <row r="476">
          <cell r="A476">
            <v>1206</v>
          </cell>
          <cell r="B476" t="str">
            <v>10000002206</v>
          </cell>
        </row>
        <row r="477">
          <cell r="A477">
            <v>1207</v>
          </cell>
          <cell r="B477" t="str">
            <v>10000002209</v>
          </cell>
        </row>
        <row r="478">
          <cell r="A478">
            <v>1211</v>
          </cell>
          <cell r="B478" t="str">
            <v>10000001478</v>
          </cell>
        </row>
        <row r="479">
          <cell r="A479">
            <v>1212</v>
          </cell>
          <cell r="B479" t="str">
            <v>10000001476</v>
          </cell>
        </row>
        <row r="480">
          <cell r="A480">
            <v>1213</v>
          </cell>
          <cell r="B480" t="str">
            <v>10000001477</v>
          </cell>
        </row>
        <row r="481">
          <cell r="A481">
            <v>1214</v>
          </cell>
          <cell r="B481" t="str">
            <v>10000001538</v>
          </cell>
        </row>
        <row r="482">
          <cell r="A482">
            <v>1215</v>
          </cell>
          <cell r="B482" t="str">
            <v>10000001539</v>
          </cell>
        </row>
        <row r="483">
          <cell r="A483">
            <v>1216</v>
          </cell>
          <cell r="B483" t="str">
            <v>10000001540</v>
          </cell>
        </row>
        <row r="484">
          <cell r="A484">
            <v>1217</v>
          </cell>
          <cell r="B484" t="str">
            <v>10000001502</v>
          </cell>
        </row>
        <row r="485">
          <cell r="A485">
            <v>1218</v>
          </cell>
          <cell r="B485" t="str">
            <v>10000001514</v>
          </cell>
        </row>
        <row r="486">
          <cell r="A486">
            <v>1219</v>
          </cell>
          <cell r="B486" t="str">
            <v>10000001515</v>
          </cell>
        </row>
        <row r="487">
          <cell r="A487">
            <v>1220</v>
          </cell>
          <cell r="B487" t="str">
            <v>10000001516</v>
          </cell>
        </row>
        <row r="488">
          <cell r="A488">
            <v>1221</v>
          </cell>
          <cell r="B488" t="str">
            <v>10000001517</v>
          </cell>
        </row>
        <row r="489">
          <cell r="A489">
            <v>1222</v>
          </cell>
          <cell r="B489" t="str">
            <v>10000001505</v>
          </cell>
        </row>
        <row r="490">
          <cell r="A490">
            <v>1223</v>
          </cell>
          <cell r="B490" t="str">
            <v>10000001503</v>
          </cell>
        </row>
        <row r="491">
          <cell r="A491">
            <v>1224</v>
          </cell>
          <cell r="B491" t="str">
            <v>10000001504</v>
          </cell>
        </row>
        <row r="492">
          <cell r="A492">
            <v>1225</v>
          </cell>
          <cell r="B492" t="str">
            <v>10000001506</v>
          </cell>
        </row>
        <row r="493">
          <cell r="A493">
            <v>1226</v>
          </cell>
          <cell r="B493" t="str">
            <v>10000001513</v>
          </cell>
        </row>
        <row r="494">
          <cell r="A494">
            <v>1227</v>
          </cell>
          <cell r="B494" t="str">
            <v>10000001510</v>
          </cell>
        </row>
        <row r="495">
          <cell r="A495">
            <v>1228</v>
          </cell>
          <cell r="B495" t="str">
            <v>10000001511</v>
          </cell>
        </row>
        <row r="496">
          <cell r="A496">
            <v>1229</v>
          </cell>
          <cell r="B496" t="str">
            <v>10000001512</v>
          </cell>
        </row>
        <row r="497">
          <cell r="A497">
            <v>1230</v>
          </cell>
          <cell r="B497" t="str">
            <v>10000001509</v>
          </cell>
        </row>
        <row r="498">
          <cell r="A498">
            <v>1231</v>
          </cell>
          <cell r="B498" t="str">
            <v>10000001507</v>
          </cell>
        </row>
        <row r="499">
          <cell r="A499">
            <v>1232</v>
          </cell>
          <cell r="B499" t="str">
            <v>10000001508</v>
          </cell>
        </row>
        <row r="500">
          <cell r="A500">
            <v>1233</v>
          </cell>
          <cell r="B500" t="str">
            <v>10000001535</v>
          </cell>
        </row>
        <row r="501">
          <cell r="A501">
            <v>1234</v>
          </cell>
          <cell r="B501" t="str">
            <v>10000001532</v>
          </cell>
        </row>
        <row r="502">
          <cell r="A502">
            <v>1235</v>
          </cell>
          <cell r="B502" t="str">
            <v>10000001533</v>
          </cell>
        </row>
        <row r="503">
          <cell r="A503">
            <v>1236</v>
          </cell>
          <cell r="B503" t="str">
            <v>10000001534</v>
          </cell>
        </row>
        <row r="504">
          <cell r="A504">
            <v>1237</v>
          </cell>
          <cell r="B504" t="str">
            <v>10000001498</v>
          </cell>
        </row>
        <row r="505">
          <cell r="A505">
            <v>1238</v>
          </cell>
          <cell r="B505" t="str">
            <v>10000001499</v>
          </cell>
        </row>
        <row r="506">
          <cell r="A506">
            <v>1239</v>
          </cell>
          <cell r="B506" t="str">
            <v>10000001500</v>
          </cell>
        </row>
        <row r="507">
          <cell r="A507">
            <v>1240</v>
          </cell>
          <cell r="B507" t="str">
            <v>10000001496</v>
          </cell>
        </row>
        <row r="508">
          <cell r="A508">
            <v>1241</v>
          </cell>
          <cell r="B508" t="str">
            <v>10000001493</v>
          </cell>
        </row>
        <row r="509">
          <cell r="A509">
            <v>1242</v>
          </cell>
          <cell r="B509" t="str">
            <v>10000001494</v>
          </cell>
        </row>
        <row r="510">
          <cell r="A510">
            <v>1243</v>
          </cell>
          <cell r="B510" t="str">
            <v>10000001495</v>
          </cell>
        </row>
        <row r="511">
          <cell r="A511">
            <v>1244</v>
          </cell>
          <cell r="B511" t="str">
            <v>10000001497</v>
          </cell>
        </row>
        <row r="512">
          <cell r="A512">
            <v>1245</v>
          </cell>
          <cell r="B512" t="str">
            <v>10000001492</v>
          </cell>
        </row>
        <row r="513">
          <cell r="A513">
            <v>1246</v>
          </cell>
          <cell r="B513" t="str">
            <v>10000001527</v>
          </cell>
        </row>
        <row r="514">
          <cell r="A514">
            <v>1247</v>
          </cell>
          <cell r="B514" t="str">
            <v>10000001528</v>
          </cell>
        </row>
        <row r="515">
          <cell r="A515">
            <v>1248</v>
          </cell>
          <cell r="B515" t="str">
            <v>10000001529</v>
          </cell>
        </row>
        <row r="516">
          <cell r="A516">
            <v>1249</v>
          </cell>
          <cell r="B516" t="str">
            <v>10000001519</v>
          </cell>
        </row>
        <row r="517">
          <cell r="A517">
            <v>1250</v>
          </cell>
          <cell r="B517" t="str">
            <v>10000001520</v>
          </cell>
        </row>
        <row r="518">
          <cell r="A518">
            <v>1251</v>
          </cell>
          <cell r="B518" t="str">
            <v>10000001523</v>
          </cell>
        </row>
        <row r="519">
          <cell r="A519">
            <v>1252</v>
          </cell>
          <cell r="B519" t="str">
            <v>10000001524</v>
          </cell>
        </row>
        <row r="520">
          <cell r="A520">
            <v>1253</v>
          </cell>
          <cell r="B520" t="str">
            <v>10000001525</v>
          </cell>
        </row>
        <row r="521">
          <cell r="A521">
            <v>1254</v>
          </cell>
          <cell r="B521" t="str">
            <v>10000001521</v>
          </cell>
        </row>
        <row r="522">
          <cell r="A522">
            <v>1255</v>
          </cell>
          <cell r="B522" t="str">
            <v>10000001522</v>
          </cell>
        </row>
        <row r="523">
          <cell r="A523">
            <v>1256</v>
          </cell>
          <cell r="B523" t="str">
            <v>10000001545</v>
          </cell>
        </row>
        <row r="524">
          <cell r="A524">
            <v>1257</v>
          </cell>
          <cell r="B524" t="str">
            <v>10000001543</v>
          </cell>
        </row>
        <row r="525">
          <cell r="A525">
            <v>1258</v>
          </cell>
          <cell r="B525" t="str">
            <v>10000001544</v>
          </cell>
        </row>
        <row r="526">
          <cell r="A526">
            <v>1259</v>
          </cell>
          <cell r="B526" t="str">
            <v>10000001526</v>
          </cell>
        </row>
        <row r="527">
          <cell r="A527">
            <v>1260</v>
          </cell>
          <cell r="B527" t="str">
            <v>10000001470</v>
          </cell>
        </row>
        <row r="528">
          <cell r="A528">
            <v>1261</v>
          </cell>
          <cell r="B528" t="str">
            <v>10000001468</v>
          </cell>
        </row>
        <row r="529">
          <cell r="A529">
            <v>1262</v>
          </cell>
          <cell r="B529" t="str">
            <v>10000001469</v>
          </cell>
        </row>
        <row r="530">
          <cell r="A530">
            <v>1263</v>
          </cell>
          <cell r="B530" t="str">
            <v>10000001471</v>
          </cell>
        </row>
        <row r="531">
          <cell r="A531">
            <v>1264</v>
          </cell>
          <cell r="B531" t="str">
            <v>10000001472</v>
          </cell>
        </row>
        <row r="532">
          <cell r="A532">
            <v>1265</v>
          </cell>
          <cell r="B532" t="str">
            <v>10000001473</v>
          </cell>
        </row>
        <row r="533">
          <cell r="A533">
            <v>1266</v>
          </cell>
          <cell r="B533" t="str">
            <v>10000001474</v>
          </cell>
        </row>
        <row r="534">
          <cell r="A534">
            <v>1272</v>
          </cell>
          <cell r="B534" t="e">
            <v>#N/A</v>
          </cell>
        </row>
        <row r="535">
          <cell r="A535">
            <v>1273</v>
          </cell>
          <cell r="B535" t="e">
            <v>#N/A</v>
          </cell>
        </row>
        <row r="536">
          <cell r="A536">
            <v>1284</v>
          </cell>
          <cell r="B536" t="str">
            <v>10000001731</v>
          </cell>
        </row>
        <row r="537">
          <cell r="A537">
            <v>1285</v>
          </cell>
          <cell r="B537" t="str">
            <v>10000001717</v>
          </cell>
        </row>
        <row r="538">
          <cell r="A538">
            <v>1286</v>
          </cell>
          <cell r="B538" t="str">
            <v>10000001718</v>
          </cell>
        </row>
        <row r="539">
          <cell r="A539">
            <v>1287</v>
          </cell>
          <cell r="B539" t="str">
            <v>10000001719</v>
          </cell>
        </row>
        <row r="540">
          <cell r="A540">
            <v>1288</v>
          </cell>
          <cell r="B540" t="str">
            <v>10000001723</v>
          </cell>
        </row>
        <row r="541">
          <cell r="A541">
            <v>1289</v>
          </cell>
          <cell r="B541" t="str">
            <v>10000001724</v>
          </cell>
        </row>
        <row r="542">
          <cell r="A542">
            <v>1290</v>
          </cell>
          <cell r="B542" t="str">
            <v>10000001725</v>
          </cell>
        </row>
        <row r="543">
          <cell r="A543">
            <v>1291</v>
          </cell>
          <cell r="B543" t="str">
            <v>10000001728</v>
          </cell>
        </row>
        <row r="544">
          <cell r="A544">
            <v>1293</v>
          </cell>
          <cell r="B544" t="str">
            <v>10000001730</v>
          </cell>
        </row>
        <row r="545">
          <cell r="A545">
            <v>1294</v>
          </cell>
          <cell r="B545" t="str">
            <v>10000001734</v>
          </cell>
        </row>
        <row r="546">
          <cell r="A546">
            <v>1295</v>
          </cell>
          <cell r="B546" t="str">
            <v>10000001735</v>
          </cell>
        </row>
        <row r="547">
          <cell r="A547">
            <v>1296</v>
          </cell>
          <cell r="B547" t="str">
            <v>10000001736</v>
          </cell>
        </row>
        <row r="548">
          <cell r="A548">
            <v>1297</v>
          </cell>
          <cell r="B548" t="str">
            <v>10000001721</v>
          </cell>
        </row>
        <row r="549">
          <cell r="A549">
            <v>1298</v>
          </cell>
          <cell r="B549" t="str">
            <v>10000001722</v>
          </cell>
        </row>
        <row r="550">
          <cell r="A550">
            <v>1299</v>
          </cell>
          <cell r="B550" t="str">
            <v>10000001726</v>
          </cell>
        </row>
        <row r="551">
          <cell r="A551">
            <v>1300</v>
          </cell>
          <cell r="B551" t="str">
            <v>10000001727</v>
          </cell>
        </row>
        <row r="552">
          <cell r="A552">
            <v>1301</v>
          </cell>
          <cell r="B552" t="str">
            <v>10000001732</v>
          </cell>
        </row>
        <row r="553">
          <cell r="A553">
            <v>1302</v>
          </cell>
          <cell r="B553" t="str">
            <v>10000001733</v>
          </cell>
        </row>
        <row r="554">
          <cell r="A554">
            <v>1303</v>
          </cell>
          <cell r="B554" t="str">
            <v>10000001720</v>
          </cell>
        </row>
        <row r="555">
          <cell r="A555">
            <v>1304</v>
          </cell>
          <cell r="B555" t="str">
            <v>10000001741</v>
          </cell>
        </row>
        <row r="556">
          <cell r="A556">
            <v>1305</v>
          </cell>
          <cell r="B556" t="str">
            <v>10000001742</v>
          </cell>
        </row>
        <row r="557">
          <cell r="A557">
            <v>1306</v>
          </cell>
          <cell r="B557" t="str">
            <v>10000001737</v>
          </cell>
        </row>
        <row r="558">
          <cell r="A558">
            <v>1307</v>
          </cell>
          <cell r="B558" t="str">
            <v>10000001738</v>
          </cell>
        </row>
        <row r="559">
          <cell r="A559">
            <v>1308</v>
          </cell>
          <cell r="B559" t="str">
            <v>10000001739</v>
          </cell>
        </row>
        <row r="560">
          <cell r="A560">
            <v>1309</v>
          </cell>
          <cell r="B560" t="str">
            <v>10000001740</v>
          </cell>
        </row>
        <row r="561">
          <cell r="A561">
            <v>1310</v>
          </cell>
          <cell r="B561" t="str">
            <v>10000003387</v>
          </cell>
        </row>
        <row r="562">
          <cell r="A562">
            <v>1311</v>
          </cell>
          <cell r="B562" t="str">
            <v>10000001748</v>
          </cell>
        </row>
        <row r="563">
          <cell r="A563">
            <v>1312</v>
          </cell>
          <cell r="B563" t="str">
            <v>10000001745</v>
          </cell>
        </row>
        <row r="564">
          <cell r="A564">
            <v>1313</v>
          </cell>
          <cell r="B564" t="str">
            <v>10000001746</v>
          </cell>
        </row>
        <row r="565">
          <cell r="A565">
            <v>1321</v>
          </cell>
          <cell r="B565" t="str">
            <v>10000001758</v>
          </cell>
        </row>
        <row r="566">
          <cell r="A566">
            <v>1322</v>
          </cell>
          <cell r="B566" t="str">
            <v>10000001752</v>
          </cell>
        </row>
        <row r="567">
          <cell r="A567">
            <v>1323</v>
          </cell>
          <cell r="B567" t="str">
            <v>10000001757</v>
          </cell>
        </row>
        <row r="568">
          <cell r="A568">
            <v>1324</v>
          </cell>
          <cell r="B568" t="str">
            <v>10000001759</v>
          </cell>
        </row>
        <row r="569">
          <cell r="A569">
            <v>1325</v>
          </cell>
          <cell r="B569" t="str">
            <v>10000001774</v>
          </cell>
        </row>
        <row r="570">
          <cell r="A570">
            <v>1326</v>
          </cell>
          <cell r="B570" t="str">
            <v>10000001775</v>
          </cell>
        </row>
        <row r="571">
          <cell r="A571">
            <v>1327</v>
          </cell>
          <cell r="B571" t="str">
            <v>10000001761</v>
          </cell>
        </row>
        <row r="572">
          <cell r="A572">
            <v>1328</v>
          </cell>
          <cell r="B572" t="str">
            <v>10000001762</v>
          </cell>
        </row>
        <row r="573">
          <cell r="A573">
            <v>1329</v>
          </cell>
          <cell r="B573" t="str">
            <v>10000001766</v>
          </cell>
        </row>
        <row r="574">
          <cell r="A574">
            <v>1330</v>
          </cell>
          <cell r="B574" t="str">
            <v>10000001767</v>
          </cell>
        </row>
        <row r="575">
          <cell r="A575">
            <v>1331</v>
          </cell>
          <cell r="B575" t="str">
            <v>10000001771</v>
          </cell>
        </row>
        <row r="576">
          <cell r="A576">
            <v>1332</v>
          </cell>
          <cell r="B576" t="str">
            <v>10000001772</v>
          </cell>
        </row>
        <row r="577">
          <cell r="A577">
            <v>1334</v>
          </cell>
          <cell r="B577" t="str">
            <v>10000001704</v>
          </cell>
        </row>
        <row r="578">
          <cell r="A578">
            <v>1335</v>
          </cell>
          <cell r="B578" t="str">
            <v>10000001703</v>
          </cell>
        </row>
        <row r="579">
          <cell r="A579">
            <v>1342</v>
          </cell>
          <cell r="B579" t="str">
            <v>10000001716</v>
          </cell>
        </row>
        <row r="580">
          <cell r="A580">
            <v>1343</v>
          </cell>
          <cell r="B580" t="str">
            <v>10000001712</v>
          </cell>
        </row>
        <row r="581">
          <cell r="A581">
            <v>1344</v>
          </cell>
          <cell r="B581" t="str">
            <v>10000001714</v>
          </cell>
        </row>
        <row r="582">
          <cell r="A582">
            <v>1349</v>
          </cell>
          <cell r="B582" t="str">
            <v>10000001778</v>
          </cell>
        </row>
        <row r="583">
          <cell r="A583">
            <v>1350</v>
          </cell>
          <cell r="B583" t="str">
            <v>10000001777</v>
          </cell>
        </row>
        <row r="584">
          <cell r="A584">
            <v>1351</v>
          </cell>
          <cell r="B584" t="str">
            <v>10000001780</v>
          </cell>
        </row>
        <row r="585">
          <cell r="A585">
            <v>1352</v>
          </cell>
          <cell r="B585" t="str">
            <v>10000001779</v>
          </cell>
        </row>
        <row r="586">
          <cell r="A586">
            <v>1353</v>
          </cell>
          <cell r="B586" t="str">
            <v>10000001781</v>
          </cell>
        </row>
        <row r="587">
          <cell r="A587">
            <v>1354</v>
          </cell>
          <cell r="B587" t="str">
            <v>10000001785</v>
          </cell>
        </row>
        <row r="588">
          <cell r="A588">
            <v>1355</v>
          </cell>
          <cell r="B588" t="str">
            <v>10000001782</v>
          </cell>
        </row>
        <row r="589">
          <cell r="A589">
            <v>1356</v>
          </cell>
          <cell r="B589" t="str">
            <v>10000001783</v>
          </cell>
        </row>
        <row r="590">
          <cell r="A590">
            <v>1357</v>
          </cell>
          <cell r="B590" t="str">
            <v>10000001784</v>
          </cell>
        </row>
        <row r="591">
          <cell r="A591">
            <v>1372</v>
          </cell>
          <cell r="B591" t="str">
            <v>10000001868</v>
          </cell>
        </row>
        <row r="592">
          <cell r="A592">
            <v>1373</v>
          </cell>
          <cell r="B592" t="str">
            <v>10000001866</v>
          </cell>
        </row>
        <row r="593">
          <cell r="A593">
            <v>1374</v>
          </cell>
          <cell r="B593" t="str">
            <v>10000001867</v>
          </cell>
        </row>
        <row r="594">
          <cell r="A594">
            <v>1378</v>
          </cell>
          <cell r="B594" t="str">
            <v>10000002388</v>
          </cell>
        </row>
        <row r="595">
          <cell r="A595">
            <v>1379</v>
          </cell>
          <cell r="B595" t="str">
            <v>10000002389</v>
          </cell>
        </row>
        <row r="596">
          <cell r="A596">
            <v>1380</v>
          </cell>
          <cell r="B596" t="str">
            <v>10000002390</v>
          </cell>
        </row>
        <row r="597">
          <cell r="A597">
            <v>1381</v>
          </cell>
          <cell r="B597" t="str">
            <v>10000002391</v>
          </cell>
        </row>
        <row r="598">
          <cell r="A598">
            <v>1382</v>
          </cell>
          <cell r="B598" t="str">
            <v>10000002392</v>
          </cell>
        </row>
        <row r="599">
          <cell r="A599">
            <v>1383</v>
          </cell>
          <cell r="B599" t="str">
            <v>10000002387</v>
          </cell>
        </row>
        <row r="600">
          <cell r="A600">
            <v>1384</v>
          </cell>
          <cell r="B600" t="str">
            <v>10000002385</v>
          </cell>
        </row>
        <row r="601">
          <cell r="A601">
            <v>1385</v>
          </cell>
          <cell r="B601" t="str">
            <v>10000002386</v>
          </cell>
        </row>
        <row r="602">
          <cell r="A602">
            <v>1389</v>
          </cell>
          <cell r="B602" t="str">
            <v>10000002402</v>
          </cell>
        </row>
        <row r="603">
          <cell r="A603">
            <v>1390</v>
          </cell>
          <cell r="B603" t="str">
            <v>10000002403</v>
          </cell>
        </row>
        <row r="604">
          <cell r="A604">
            <v>1391</v>
          </cell>
          <cell r="B604" t="str">
            <v>10000002401</v>
          </cell>
        </row>
        <row r="605">
          <cell r="A605">
            <v>1392</v>
          </cell>
          <cell r="B605" t="str">
            <v>10000002493</v>
          </cell>
        </row>
        <row r="606">
          <cell r="A606">
            <v>1393</v>
          </cell>
          <cell r="B606" t="str">
            <v>10000002490</v>
          </cell>
        </row>
        <row r="607">
          <cell r="A607">
            <v>1394</v>
          </cell>
          <cell r="B607" t="str">
            <v>10000002491</v>
          </cell>
        </row>
        <row r="608">
          <cell r="A608">
            <v>1395</v>
          </cell>
          <cell r="B608" t="str">
            <v>10000002492</v>
          </cell>
        </row>
        <row r="609">
          <cell r="A609">
            <v>1402</v>
          </cell>
          <cell r="B609" t="str">
            <v>10000002394</v>
          </cell>
        </row>
        <row r="610">
          <cell r="A610">
            <v>1403</v>
          </cell>
          <cell r="B610" t="str">
            <v>10000002395</v>
          </cell>
        </row>
        <row r="611">
          <cell r="A611">
            <v>1404</v>
          </cell>
          <cell r="B611" t="str">
            <v>10000002396</v>
          </cell>
        </row>
        <row r="612">
          <cell r="A612">
            <v>1405</v>
          </cell>
          <cell r="B612" t="str">
            <v>10000002430</v>
          </cell>
        </row>
        <row r="613">
          <cell r="A613">
            <v>1406</v>
          </cell>
          <cell r="B613" t="str">
            <v>10000002431</v>
          </cell>
        </row>
        <row r="614">
          <cell r="A614">
            <v>1407</v>
          </cell>
          <cell r="B614" t="str">
            <v>10000002432</v>
          </cell>
        </row>
        <row r="615">
          <cell r="A615">
            <v>1408</v>
          </cell>
          <cell r="B615" t="str">
            <v>10000002428</v>
          </cell>
        </row>
        <row r="616">
          <cell r="A616">
            <v>1409</v>
          </cell>
          <cell r="B616" t="str">
            <v>10000002429</v>
          </cell>
        </row>
        <row r="617">
          <cell r="A617">
            <v>1410</v>
          </cell>
          <cell r="B617" t="str">
            <v>10000002438</v>
          </cell>
        </row>
        <row r="618">
          <cell r="A618">
            <v>1411</v>
          </cell>
          <cell r="B618" t="str">
            <v>10000002435</v>
          </cell>
        </row>
        <row r="619">
          <cell r="A619">
            <v>1412</v>
          </cell>
          <cell r="B619" t="str">
            <v>10000002434</v>
          </cell>
        </row>
        <row r="620">
          <cell r="A620">
            <v>1413</v>
          </cell>
          <cell r="B620" t="str">
            <v>10000002437</v>
          </cell>
        </row>
        <row r="621">
          <cell r="A621">
            <v>1414</v>
          </cell>
          <cell r="B621" t="str">
            <v>10000002439</v>
          </cell>
        </row>
        <row r="622">
          <cell r="A622">
            <v>1415</v>
          </cell>
          <cell r="B622" t="str">
            <v>10000002433</v>
          </cell>
        </row>
        <row r="623">
          <cell r="A623">
            <v>1416</v>
          </cell>
          <cell r="B623" t="str">
            <v>10000002479</v>
          </cell>
        </row>
        <row r="624">
          <cell r="A624">
            <v>1417</v>
          </cell>
          <cell r="B624" t="str">
            <v>10000002436</v>
          </cell>
        </row>
        <row r="625">
          <cell r="A625">
            <v>1418</v>
          </cell>
          <cell r="B625" t="str">
            <v>10000002421</v>
          </cell>
        </row>
        <row r="626">
          <cell r="A626">
            <v>1419</v>
          </cell>
          <cell r="B626" t="str">
            <v>10000002423</v>
          </cell>
        </row>
        <row r="627">
          <cell r="A627">
            <v>1420</v>
          </cell>
          <cell r="B627" t="str">
            <v>10000002426</v>
          </cell>
        </row>
        <row r="628">
          <cell r="A628">
            <v>1421</v>
          </cell>
          <cell r="B628" t="str">
            <v>10000002420</v>
          </cell>
        </row>
        <row r="629">
          <cell r="A629">
            <v>1422</v>
          </cell>
          <cell r="B629" t="str">
            <v>10000002480</v>
          </cell>
        </row>
        <row r="630">
          <cell r="A630">
            <v>1423</v>
          </cell>
          <cell r="B630" t="str">
            <v>10000002425</v>
          </cell>
        </row>
        <row r="631">
          <cell r="A631">
            <v>1424</v>
          </cell>
          <cell r="B631" t="str">
            <v>10000002419</v>
          </cell>
        </row>
        <row r="632">
          <cell r="A632">
            <v>1425</v>
          </cell>
          <cell r="B632" t="str">
            <v>10000002422</v>
          </cell>
        </row>
        <row r="633">
          <cell r="A633">
            <v>1426</v>
          </cell>
          <cell r="B633" t="str">
            <v>10000002424</v>
          </cell>
        </row>
        <row r="634">
          <cell r="A634">
            <v>1427</v>
          </cell>
          <cell r="B634" t="str">
            <v>10000002427</v>
          </cell>
        </row>
        <row r="635">
          <cell r="A635">
            <v>1428</v>
          </cell>
          <cell r="B635" t="str">
            <v>10000002449</v>
          </cell>
        </row>
        <row r="636">
          <cell r="A636">
            <v>1429</v>
          </cell>
          <cell r="B636" t="str">
            <v>10000002451</v>
          </cell>
        </row>
        <row r="637">
          <cell r="A637">
            <v>1430</v>
          </cell>
          <cell r="B637" t="str">
            <v>10000002454</v>
          </cell>
        </row>
        <row r="638">
          <cell r="A638">
            <v>1431</v>
          </cell>
          <cell r="B638" t="str">
            <v>10000002455</v>
          </cell>
        </row>
        <row r="639">
          <cell r="A639">
            <v>1432</v>
          </cell>
          <cell r="B639" t="str">
            <v>10000002447</v>
          </cell>
        </row>
        <row r="640">
          <cell r="A640">
            <v>1433</v>
          </cell>
          <cell r="B640" t="str">
            <v>10000002450</v>
          </cell>
        </row>
        <row r="641">
          <cell r="A641">
            <v>1434</v>
          </cell>
          <cell r="B641" t="str">
            <v>10000002452</v>
          </cell>
        </row>
        <row r="642">
          <cell r="A642">
            <v>1435</v>
          </cell>
          <cell r="B642" t="str">
            <v>10000002463</v>
          </cell>
        </row>
        <row r="643">
          <cell r="A643">
            <v>1436</v>
          </cell>
          <cell r="B643" t="str">
            <v>10000002459</v>
          </cell>
        </row>
        <row r="644">
          <cell r="A644">
            <v>1437</v>
          </cell>
          <cell r="B644" t="str">
            <v>10000002453</v>
          </cell>
        </row>
        <row r="645">
          <cell r="A645">
            <v>1438</v>
          </cell>
          <cell r="B645" t="str">
            <v>10000002458</v>
          </cell>
        </row>
        <row r="646">
          <cell r="A646">
            <v>1439</v>
          </cell>
          <cell r="B646" t="str">
            <v>10000002456</v>
          </cell>
        </row>
        <row r="647">
          <cell r="A647">
            <v>1440</v>
          </cell>
          <cell r="B647" t="str">
            <v>10000002457</v>
          </cell>
        </row>
        <row r="648">
          <cell r="A648">
            <v>1441</v>
          </cell>
          <cell r="B648" t="str">
            <v>10000002460</v>
          </cell>
        </row>
        <row r="649">
          <cell r="A649">
            <v>1442</v>
          </cell>
          <cell r="B649" t="str">
            <v>10000002461</v>
          </cell>
        </row>
        <row r="650">
          <cell r="A650">
            <v>1443</v>
          </cell>
          <cell r="B650" t="str">
            <v>10000002477</v>
          </cell>
        </row>
        <row r="651">
          <cell r="A651">
            <v>1444</v>
          </cell>
          <cell r="B651" t="str">
            <v>10000002476</v>
          </cell>
        </row>
        <row r="652">
          <cell r="A652">
            <v>1445</v>
          </cell>
          <cell r="B652" t="str">
            <v>10000002481</v>
          </cell>
        </row>
        <row r="653">
          <cell r="A653">
            <v>1446</v>
          </cell>
          <cell r="B653" t="str">
            <v>10000002501</v>
          </cell>
        </row>
        <row r="654">
          <cell r="A654">
            <v>1447</v>
          </cell>
          <cell r="B654" t="str">
            <v>10000002500</v>
          </cell>
        </row>
        <row r="655">
          <cell r="A655">
            <v>1448</v>
          </cell>
          <cell r="B655" t="str">
            <v>10000002494</v>
          </cell>
        </row>
        <row r="656">
          <cell r="A656">
            <v>1449</v>
          </cell>
          <cell r="B656" t="str">
            <v>10000002495</v>
          </cell>
        </row>
        <row r="657">
          <cell r="A657">
            <v>1450</v>
          </cell>
          <cell r="B657" t="str">
            <v>10000002496</v>
          </cell>
        </row>
        <row r="658">
          <cell r="A658">
            <v>1451</v>
          </cell>
          <cell r="B658" t="str">
            <v>10000002499</v>
          </cell>
        </row>
        <row r="659">
          <cell r="A659">
            <v>1452</v>
          </cell>
          <cell r="B659" t="str">
            <v>10000002472</v>
          </cell>
        </row>
        <row r="660">
          <cell r="A660">
            <v>1453</v>
          </cell>
          <cell r="B660" t="str">
            <v>10000002473</v>
          </cell>
        </row>
        <row r="661">
          <cell r="A661">
            <v>1454</v>
          </cell>
          <cell r="B661" t="str">
            <v>10000002474</v>
          </cell>
        </row>
        <row r="662">
          <cell r="A662">
            <v>1455</v>
          </cell>
          <cell r="B662" t="str">
            <v>10000002470</v>
          </cell>
        </row>
        <row r="663">
          <cell r="A663">
            <v>1456</v>
          </cell>
          <cell r="B663" t="str">
            <v>10000002471</v>
          </cell>
        </row>
        <row r="664">
          <cell r="A664">
            <v>1457</v>
          </cell>
          <cell r="B664" t="str">
            <v>10000002464</v>
          </cell>
        </row>
        <row r="665">
          <cell r="A665">
            <v>1458</v>
          </cell>
          <cell r="B665" t="str">
            <v>10000002465</v>
          </cell>
        </row>
        <row r="666">
          <cell r="A666">
            <v>1462</v>
          </cell>
          <cell r="B666" t="str">
            <v>10000002468</v>
          </cell>
        </row>
        <row r="667">
          <cell r="A667">
            <v>1463</v>
          </cell>
          <cell r="B667" t="str">
            <v>10000002466</v>
          </cell>
        </row>
        <row r="668">
          <cell r="A668">
            <v>1464</v>
          </cell>
          <cell r="B668" t="e">
            <v>#N/A</v>
          </cell>
        </row>
        <row r="669">
          <cell r="A669">
            <v>1465</v>
          </cell>
          <cell r="B669" t="e">
            <v>#N/A</v>
          </cell>
        </row>
        <row r="670">
          <cell r="A670">
            <v>1466</v>
          </cell>
          <cell r="B670" t="str">
            <v>10000002443</v>
          </cell>
        </row>
        <row r="671">
          <cell r="A671">
            <v>1467</v>
          </cell>
          <cell r="B671" t="str">
            <v>10000002444</v>
          </cell>
        </row>
        <row r="672">
          <cell r="A672">
            <v>1468</v>
          </cell>
          <cell r="B672" t="str">
            <v>10000002445</v>
          </cell>
        </row>
        <row r="673">
          <cell r="A673">
            <v>1469</v>
          </cell>
          <cell r="B673" t="str">
            <v>10000002440</v>
          </cell>
        </row>
        <row r="674">
          <cell r="A674">
            <v>1470</v>
          </cell>
          <cell r="B674" t="str">
            <v>10000002441</v>
          </cell>
        </row>
        <row r="675">
          <cell r="A675">
            <v>1471</v>
          </cell>
          <cell r="B675" t="str">
            <v>10000002442</v>
          </cell>
        </row>
        <row r="676">
          <cell r="A676">
            <v>1472</v>
          </cell>
          <cell r="B676" t="str">
            <v>10000002462</v>
          </cell>
        </row>
        <row r="677">
          <cell r="A677">
            <v>1475</v>
          </cell>
          <cell r="B677" t="str">
            <v>10000002448</v>
          </cell>
        </row>
        <row r="678">
          <cell r="A678">
            <v>1491</v>
          </cell>
          <cell r="B678" t="str">
            <v>10000001646</v>
          </cell>
        </row>
        <row r="679">
          <cell r="A679">
            <v>1492</v>
          </cell>
          <cell r="B679" t="str">
            <v>10000001647</v>
          </cell>
        </row>
        <row r="680">
          <cell r="A680">
            <v>1493</v>
          </cell>
          <cell r="B680" t="str">
            <v>10000001638</v>
          </cell>
        </row>
        <row r="681">
          <cell r="A681">
            <v>1494</v>
          </cell>
          <cell r="B681" t="str">
            <v>10000001639</v>
          </cell>
        </row>
        <row r="682">
          <cell r="A682">
            <v>1495</v>
          </cell>
          <cell r="B682" t="str">
            <v>10000001641</v>
          </cell>
        </row>
        <row r="683">
          <cell r="A683">
            <v>1496</v>
          </cell>
          <cell r="B683" t="str">
            <v>10000001642</v>
          </cell>
        </row>
        <row r="684">
          <cell r="A684">
            <v>1497</v>
          </cell>
          <cell r="B684" t="e">
            <v>#N/A</v>
          </cell>
        </row>
        <row r="685">
          <cell r="A685">
            <v>1498</v>
          </cell>
          <cell r="B685" t="str">
            <v>10000001644</v>
          </cell>
        </row>
        <row r="686">
          <cell r="A686">
            <v>1499</v>
          </cell>
          <cell r="B686" t="str">
            <v>10000001645</v>
          </cell>
        </row>
        <row r="687">
          <cell r="A687">
            <v>1500</v>
          </cell>
          <cell r="B687" t="str">
            <v>10000001648</v>
          </cell>
        </row>
        <row r="688">
          <cell r="A688">
            <v>1501</v>
          </cell>
          <cell r="B688" t="str">
            <v>10000001649</v>
          </cell>
        </row>
        <row r="689">
          <cell r="A689">
            <v>1502</v>
          </cell>
          <cell r="B689" t="str">
            <v>10000001640</v>
          </cell>
        </row>
        <row r="690">
          <cell r="A690">
            <v>1503</v>
          </cell>
          <cell r="B690" t="str">
            <v>10000001633</v>
          </cell>
        </row>
        <row r="691">
          <cell r="A691">
            <v>1504</v>
          </cell>
          <cell r="B691" t="str">
            <v>10000001634</v>
          </cell>
        </row>
        <row r="692">
          <cell r="A692">
            <v>1505</v>
          </cell>
          <cell r="B692" t="str">
            <v>10000001636</v>
          </cell>
        </row>
        <row r="693">
          <cell r="A693">
            <v>1506</v>
          </cell>
          <cell r="B693" t="str">
            <v>10000001637</v>
          </cell>
        </row>
        <row r="694">
          <cell r="A694">
            <v>1507</v>
          </cell>
          <cell r="B694" t="str">
            <v>10000001632</v>
          </cell>
        </row>
        <row r="695">
          <cell r="A695">
            <v>1509</v>
          </cell>
          <cell r="B695" t="str">
            <v>10000001652</v>
          </cell>
        </row>
        <row r="696">
          <cell r="A696">
            <v>1510</v>
          </cell>
          <cell r="B696" t="str">
            <v>10000001650</v>
          </cell>
        </row>
        <row r="697">
          <cell r="A697">
            <v>1511</v>
          </cell>
          <cell r="B697" t="str">
            <v>10000001651</v>
          </cell>
        </row>
        <row r="698">
          <cell r="A698">
            <v>1512</v>
          </cell>
          <cell r="B698" t="str">
            <v>10000001656</v>
          </cell>
        </row>
        <row r="699">
          <cell r="A699">
            <v>1513</v>
          </cell>
          <cell r="B699" t="str">
            <v>10000001654</v>
          </cell>
        </row>
        <row r="700">
          <cell r="A700">
            <v>1514</v>
          </cell>
          <cell r="B700" t="str">
            <v>10000001655</v>
          </cell>
        </row>
        <row r="701">
          <cell r="A701">
            <v>1515</v>
          </cell>
          <cell r="B701" t="str">
            <v>10000001657</v>
          </cell>
        </row>
        <row r="702">
          <cell r="A702">
            <v>1516</v>
          </cell>
          <cell r="B702" t="str">
            <v>10000001658</v>
          </cell>
        </row>
        <row r="703">
          <cell r="A703">
            <v>1517</v>
          </cell>
          <cell r="B703" t="str">
            <v>10000001653</v>
          </cell>
        </row>
        <row r="704">
          <cell r="A704">
            <v>1518</v>
          </cell>
          <cell r="B704" t="str">
            <v>10000001663</v>
          </cell>
        </row>
        <row r="705">
          <cell r="A705">
            <v>1519</v>
          </cell>
          <cell r="B705" t="str">
            <v>10000001664</v>
          </cell>
        </row>
        <row r="706">
          <cell r="A706">
            <v>1520</v>
          </cell>
          <cell r="B706" t="str">
            <v>10000001667</v>
          </cell>
        </row>
        <row r="707">
          <cell r="A707">
            <v>1521</v>
          </cell>
          <cell r="B707" t="str">
            <v>10000001668</v>
          </cell>
        </row>
        <row r="708">
          <cell r="A708">
            <v>1522</v>
          </cell>
          <cell r="B708" t="str">
            <v>10000001665</v>
          </cell>
        </row>
        <row r="709">
          <cell r="A709">
            <v>1523</v>
          </cell>
          <cell r="B709" t="str">
            <v>10000001666</v>
          </cell>
        </row>
        <row r="710">
          <cell r="A710">
            <v>1525</v>
          </cell>
          <cell r="B710" t="str">
            <v>10000001660</v>
          </cell>
        </row>
        <row r="711">
          <cell r="A711">
            <v>1526</v>
          </cell>
          <cell r="B711" t="str">
            <v>10000001662</v>
          </cell>
        </row>
        <row r="712">
          <cell r="A712">
            <v>1527</v>
          </cell>
          <cell r="B712" t="str">
            <v>10000001618</v>
          </cell>
        </row>
        <row r="713">
          <cell r="A713">
            <v>1528</v>
          </cell>
          <cell r="B713" t="str">
            <v>10000001616</v>
          </cell>
        </row>
        <row r="714">
          <cell r="A714">
            <v>1529</v>
          </cell>
          <cell r="B714" t="str">
            <v>10000001617</v>
          </cell>
        </row>
        <row r="715">
          <cell r="A715">
            <v>1540</v>
          </cell>
          <cell r="B715" t="str">
            <v>10000001628</v>
          </cell>
        </row>
        <row r="716">
          <cell r="A716">
            <v>1541</v>
          </cell>
          <cell r="B716" t="str">
            <v>10000001627</v>
          </cell>
        </row>
        <row r="717">
          <cell r="A717">
            <v>1542</v>
          </cell>
          <cell r="B717" t="str">
            <v>10000001675</v>
          </cell>
        </row>
        <row r="718">
          <cell r="A718">
            <v>1543</v>
          </cell>
          <cell r="B718" t="str">
            <v>10000001674</v>
          </cell>
        </row>
        <row r="719">
          <cell r="A719">
            <v>1552</v>
          </cell>
          <cell r="B719" t="str">
            <v>10000001203</v>
          </cell>
        </row>
        <row r="720">
          <cell r="A720">
            <v>1553</v>
          </cell>
          <cell r="B720" t="str">
            <v>10000001189</v>
          </cell>
        </row>
        <row r="721">
          <cell r="A721">
            <v>1554</v>
          </cell>
          <cell r="B721" t="str">
            <v>10000001190</v>
          </cell>
        </row>
        <row r="722">
          <cell r="A722">
            <v>1555</v>
          </cell>
          <cell r="B722" t="str">
            <v>10000001191</v>
          </cell>
        </row>
        <row r="723">
          <cell r="A723">
            <v>1556</v>
          </cell>
          <cell r="B723" t="str">
            <v>10000001195</v>
          </cell>
        </row>
        <row r="724">
          <cell r="A724">
            <v>1557</v>
          </cell>
          <cell r="B724" t="str">
            <v>10000001196</v>
          </cell>
        </row>
        <row r="725">
          <cell r="A725">
            <v>1558</v>
          </cell>
          <cell r="B725" t="str">
            <v>10000001197</v>
          </cell>
        </row>
        <row r="726">
          <cell r="A726">
            <v>1559</v>
          </cell>
          <cell r="B726" t="str">
            <v>10000001200</v>
          </cell>
        </row>
        <row r="727">
          <cell r="A727">
            <v>1561</v>
          </cell>
          <cell r="B727" t="str">
            <v>10000001202</v>
          </cell>
        </row>
        <row r="728">
          <cell r="A728">
            <v>1564</v>
          </cell>
          <cell r="B728" t="str">
            <v>10000001208</v>
          </cell>
        </row>
        <row r="729">
          <cell r="A729">
            <v>1565</v>
          </cell>
          <cell r="B729" t="str">
            <v>10000001193</v>
          </cell>
        </row>
        <row r="730">
          <cell r="A730">
            <v>1566</v>
          </cell>
          <cell r="B730" t="str">
            <v>10000001194</v>
          </cell>
        </row>
        <row r="731">
          <cell r="A731">
            <v>1567</v>
          </cell>
          <cell r="B731" t="str">
            <v>10000001198</v>
          </cell>
        </row>
        <row r="732">
          <cell r="A732">
            <v>1568</v>
          </cell>
          <cell r="B732" t="str">
            <v>10000001199</v>
          </cell>
        </row>
        <row r="733">
          <cell r="A733">
            <v>1569</v>
          </cell>
          <cell r="B733" t="str">
            <v>10000001204</v>
          </cell>
        </row>
        <row r="734">
          <cell r="A734">
            <v>1570</v>
          </cell>
          <cell r="B734" t="str">
            <v>10000001205</v>
          </cell>
        </row>
        <row r="735">
          <cell r="A735">
            <v>1571</v>
          </cell>
          <cell r="B735" t="str">
            <v>10000001192</v>
          </cell>
        </row>
        <row r="736">
          <cell r="A736">
            <v>1572</v>
          </cell>
          <cell r="B736" t="str">
            <v>10000001213</v>
          </cell>
        </row>
        <row r="737">
          <cell r="A737">
            <v>1573</v>
          </cell>
          <cell r="B737" t="str">
            <v>10000001214</v>
          </cell>
        </row>
        <row r="738">
          <cell r="A738">
            <v>1574</v>
          </cell>
          <cell r="B738" t="str">
            <v>10000001209</v>
          </cell>
        </row>
        <row r="739">
          <cell r="A739">
            <v>1575</v>
          </cell>
          <cell r="B739" t="str">
            <v>10000001210</v>
          </cell>
        </row>
        <row r="740">
          <cell r="A740">
            <v>1576</v>
          </cell>
          <cell r="B740" t="str">
            <v>10000001211</v>
          </cell>
        </row>
        <row r="741">
          <cell r="A741">
            <v>1577</v>
          </cell>
          <cell r="B741" t="str">
            <v>10000001212</v>
          </cell>
        </row>
        <row r="742">
          <cell r="A742">
            <v>1578</v>
          </cell>
          <cell r="B742" t="str">
            <v>10000001215</v>
          </cell>
        </row>
        <row r="743">
          <cell r="A743">
            <v>1579</v>
          </cell>
          <cell r="B743" t="str">
            <v>10000001219</v>
          </cell>
        </row>
        <row r="744">
          <cell r="A744">
            <v>1580</v>
          </cell>
          <cell r="B744" t="str">
            <v>10000001217</v>
          </cell>
        </row>
        <row r="745">
          <cell r="A745">
            <v>1581</v>
          </cell>
          <cell r="B745" t="str">
            <v>10000001218</v>
          </cell>
        </row>
        <row r="746">
          <cell r="A746">
            <v>1582</v>
          </cell>
          <cell r="B746" t="str">
            <v>10000001216</v>
          </cell>
        </row>
        <row r="747">
          <cell r="A747">
            <v>1583</v>
          </cell>
          <cell r="B747" t="str">
            <v>10000001222</v>
          </cell>
        </row>
        <row r="748">
          <cell r="A748">
            <v>1584</v>
          </cell>
          <cell r="B748" t="str">
            <v>10000001220</v>
          </cell>
        </row>
        <row r="749">
          <cell r="A749">
            <v>1585</v>
          </cell>
          <cell r="B749" t="str">
            <v>10000001221</v>
          </cell>
        </row>
        <row r="750">
          <cell r="A750">
            <v>1592</v>
          </cell>
          <cell r="B750" t="str">
            <v>10000001230</v>
          </cell>
        </row>
        <row r="751">
          <cell r="A751">
            <v>1593</v>
          </cell>
          <cell r="B751" t="str">
            <v>10000001231</v>
          </cell>
        </row>
        <row r="752">
          <cell r="A752">
            <v>1594</v>
          </cell>
          <cell r="B752" t="str">
            <v>10000001241</v>
          </cell>
        </row>
        <row r="753">
          <cell r="A753">
            <v>1595</v>
          </cell>
          <cell r="B753" t="str">
            <v>10000001242</v>
          </cell>
        </row>
        <row r="754">
          <cell r="A754">
            <v>1596</v>
          </cell>
          <cell r="B754" t="str">
            <v>10000001233</v>
          </cell>
        </row>
        <row r="755">
          <cell r="A755">
            <v>1597</v>
          </cell>
          <cell r="B755" t="str">
            <v>10000001234</v>
          </cell>
        </row>
        <row r="756">
          <cell r="A756">
            <v>1598</v>
          </cell>
          <cell r="B756" t="str">
            <v>10000001236</v>
          </cell>
        </row>
        <row r="757">
          <cell r="A757">
            <v>1599</v>
          </cell>
          <cell r="B757" t="str">
            <v>10000001237</v>
          </cell>
        </row>
        <row r="758">
          <cell r="A758">
            <v>1601</v>
          </cell>
          <cell r="B758" t="str">
            <v>10000001240</v>
          </cell>
        </row>
        <row r="759">
          <cell r="A759">
            <v>1616</v>
          </cell>
          <cell r="B759" t="str">
            <v>10000001188</v>
          </cell>
        </row>
        <row r="760">
          <cell r="A760">
            <v>1617</v>
          </cell>
          <cell r="B760" t="str">
            <v>10000001185</v>
          </cell>
        </row>
        <row r="761">
          <cell r="A761">
            <v>1618</v>
          </cell>
          <cell r="B761" t="str">
            <v>10000001187</v>
          </cell>
        </row>
        <row r="762">
          <cell r="A762">
            <v>1625</v>
          </cell>
          <cell r="B762" t="str">
            <v>10000001243</v>
          </cell>
        </row>
        <row r="763">
          <cell r="A763">
            <v>1626</v>
          </cell>
          <cell r="B763" t="str">
            <v>10000001245</v>
          </cell>
        </row>
        <row r="764">
          <cell r="A764">
            <v>1627</v>
          </cell>
          <cell r="B764" t="str">
            <v>10000001244</v>
          </cell>
        </row>
        <row r="765">
          <cell r="A765">
            <v>1628</v>
          </cell>
          <cell r="B765" t="str">
            <v>10000001246</v>
          </cell>
        </row>
        <row r="766">
          <cell r="A766">
            <v>1629</v>
          </cell>
          <cell r="B766" t="str">
            <v>10000001248</v>
          </cell>
        </row>
        <row r="767">
          <cell r="A767">
            <v>1630</v>
          </cell>
          <cell r="B767" t="str">
            <v>10000001247</v>
          </cell>
        </row>
        <row r="768">
          <cell r="A768">
            <v>1631</v>
          </cell>
          <cell r="B768" t="str">
            <v>10000001255</v>
          </cell>
        </row>
        <row r="769">
          <cell r="A769">
            <v>1633</v>
          </cell>
          <cell r="B769" t="str">
            <v>10000001256</v>
          </cell>
        </row>
        <row r="770">
          <cell r="A770">
            <v>1635</v>
          </cell>
          <cell r="B770" t="str">
            <v>10000001258</v>
          </cell>
        </row>
        <row r="771">
          <cell r="A771">
            <v>1641</v>
          </cell>
          <cell r="B771" t="str">
            <v>10000001250</v>
          </cell>
        </row>
        <row r="772">
          <cell r="A772">
            <v>1643</v>
          </cell>
          <cell r="B772" t="str">
            <v>10000001252</v>
          </cell>
        </row>
        <row r="773">
          <cell r="A773">
            <v>1645</v>
          </cell>
          <cell r="B773" t="str">
            <v>10000001254</v>
          </cell>
        </row>
        <row r="774">
          <cell r="A774">
            <v>1646</v>
          </cell>
          <cell r="B774" t="str">
            <v>10000000436</v>
          </cell>
        </row>
        <row r="775">
          <cell r="A775">
            <v>1647</v>
          </cell>
          <cell r="B775" t="str">
            <v>10000000433</v>
          </cell>
        </row>
        <row r="776">
          <cell r="A776">
            <v>1648</v>
          </cell>
          <cell r="B776" t="str">
            <v>10000000434</v>
          </cell>
        </row>
        <row r="777">
          <cell r="A777">
            <v>1649</v>
          </cell>
          <cell r="B777" t="str">
            <v>10000000435</v>
          </cell>
        </row>
        <row r="778">
          <cell r="A778">
            <v>1650</v>
          </cell>
          <cell r="B778" t="str">
            <v>10000000437</v>
          </cell>
        </row>
        <row r="779">
          <cell r="A779">
            <v>1651</v>
          </cell>
          <cell r="B779" t="str">
            <v>10000000427</v>
          </cell>
        </row>
        <row r="780">
          <cell r="A780">
            <v>1652</v>
          </cell>
          <cell r="B780" t="str">
            <v>10000000428</v>
          </cell>
        </row>
        <row r="781">
          <cell r="A781">
            <v>1653</v>
          </cell>
          <cell r="B781" t="str">
            <v>10000000430</v>
          </cell>
        </row>
        <row r="782">
          <cell r="A782">
            <v>1654</v>
          </cell>
          <cell r="B782" t="str">
            <v>10000000426</v>
          </cell>
        </row>
        <row r="783">
          <cell r="A783">
            <v>1655</v>
          </cell>
          <cell r="B783" t="str">
            <v>10000000429</v>
          </cell>
        </row>
        <row r="784">
          <cell r="A784">
            <v>1656</v>
          </cell>
          <cell r="B784" t="str">
            <v>10000000431</v>
          </cell>
        </row>
        <row r="785">
          <cell r="A785">
            <v>1657</v>
          </cell>
          <cell r="B785" t="str">
            <v>10000000432</v>
          </cell>
        </row>
        <row r="786">
          <cell r="A786">
            <v>1658</v>
          </cell>
          <cell r="B786" t="str">
            <v>10000000440</v>
          </cell>
        </row>
        <row r="787">
          <cell r="A787">
            <v>1659</v>
          </cell>
          <cell r="B787" t="str">
            <v>10000000438</v>
          </cell>
        </row>
        <row r="788">
          <cell r="A788">
            <v>1660</v>
          </cell>
          <cell r="B788" t="str">
            <v>10000000439</v>
          </cell>
        </row>
        <row r="789">
          <cell r="A789">
            <v>1661</v>
          </cell>
          <cell r="B789" t="str">
            <v>10000000441</v>
          </cell>
        </row>
        <row r="790">
          <cell r="A790">
            <v>1662</v>
          </cell>
          <cell r="B790" t="str">
            <v>10000000442</v>
          </cell>
        </row>
        <row r="791">
          <cell r="A791">
            <v>1663</v>
          </cell>
          <cell r="B791" t="str">
            <v>10000000447</v>
          </cell>
        </row>
        <row r="792">
          <cell r="A792">
            <v>1664</v>
          </cell>
          <cell r="B792" t="str">
            <v>10000000448</v>
          </cell>
        </row>
        <row r="793">
          <cell r="A793">
            <v>1665</v>
          </cell>
          <cell r="B793" t="str">
            <v>10000000451</v>
          </cell>
        </row>
        <row r="794">
          <cell r="A794">
            <v>1666</v>
          </cell>
          <cell r="B794" t="str">
            <v>10000000452</v>
          </cell>
        </row>
        <row r="795">
          <cell r="A795">
            <v>1667</v>
          </cell>
          <cell r="B795" t="str">
            <v>10000000449</v>
          </cell>
        </row>
        <row r="796">
          <cell r="A796">
            <v>1668</v>
          </cell>
          <cell r="B796" t="str">
            <v>10000000450</v>
          </cell>
        </row>
        <row r="797">
          <cell r="A797">
            <v>1669</v>
          </cell>
          <cell r="B797" t="str">
            <v>10000000446</v>
          </cell>
        </row>
        <row r="798">
          <cell r="A798">
            <v>1670</v>
          </cell>
          <cell r="B798" t="str">
            <v>10000000444</v>
          </cell>
        </row>
        <row r="799">
          <cell r="A799">
            <v>1671</v>
          </cell>
          <cell r="B799" t="str">
            <v>10000000445</v>
          </cell>
        </row>
        <row r="800">
          <cell r="A800">
            <v>1673</v>
          </cell>
          <cell r="B800" t="str">
            <v>10000000459</v>
          </cell>
        </row>
        <row r="801">
          <cell r="A801">
            <v>1674</v>
          </cell>
          <cell r="B801" t="str">
            <v>10000000456</v>
          </cell>
        </row>
        <row r="802">
          <cell r="A802">
            <v>1675</v>
          </cell>
          <cell r="B802" t="str">
            <v>10000000457</v>
          </cell>
        </row>
        <row r="803">
          <cell r="A803">
            <v>1676</v>
          </cell>
          <cell r="B803" t="str">
            <v>10000000458</v>
          </cell>
        </row>
        <row r="804">
          <cell r="A804">
            <v>1683</v>
          </cell>
          <cell r="B804" t="str">
            <v>10000000425</v>
          </cell>
        </row>
        <row r="805">
          <cell r="A805">
            <v>1684</v>
          </cell>
          <cell r="B805" t="str">
            <v>10000000424</v>
          </cell>
        </row>
        <row r="806">
          <cell r="A806">
            <v>1688</v>
          </cell>
          <cell r="B806" t="str">
            <v>10000001776</v>
          </cell>
        </row>
        <row r="807">
          <cell r="A807">
            <v>1689</v>
          </cell>
          <cell r="B807" t="str">
            <v>10000001763</v>
          </cell>
        </row>
        <row r="808">
          <cell r="A808">
            <v>1690</v>
          </cell>
          <cell r="B808" t="str">
            <v>10000001768</v>
          </cell>
        </row>
        <row r="809">
          <cell r="A809">
            <v>1691</v>
          </cell>
          <cell r="B809" t="str">
            <v>10000001773</v>
          </cell>
        </row>
        <row r="810">
          <cell r="A810">
            <v>1699</v>
          </cell>
          <cell r="B810" t="str">
            <v>10000001322</v>
          </cell>
        </row>
        <row r="811">
          <cell r="A811">
            <v>1700</v>
          </cell>
          <cell r="B811" t="str">
            <v>10000001323</v>
          </cell>
        </row>
        <row r="812">
          <cell r="A812">
            <v>1701</v>
          </cell>
          <cell r="B812" t="str">
            <v>10000001324</v>
          </cell>
        </row>
        <row r="813">
          <cell r="A813">
            <v>1702</v>
          </cell>
          <cell r="B813" t="str">
            <v>10000001325</v>
          </cell>
        </row>
        <row r="814">
          <cell r="A814">
            <v>1703</v>
          </cell>
          <cell r="B814" t="str">
            <v>10000001321</v>
          </cell>
        </row>
        <row r="815">
          <cell r="A815">
            <v>1704</v>
          </cell>
          <cell r="B815" t="str">
            <v>10000001368</v>
          </cell>
        </row>
        <row r="816">
          <cell r="A816">
            <v>1705</v>
          </cell>
          <cell r="B816" t="str">
            <v>10000001362</v>
          </cell>
        </row>
        <row r="817">
          <cell r="A817">
            <v>1706</v>
          </cell>
          <cell r="B817" t="str">
            <v>10000001363</v>
          </cell>
        </row>
        <row r="818">
          <cell r="A818">
            <v>1707</v>
          </cell>
          <cell r="B818" t="str">
            <v>10000001364</v>
          </cell>
        </row>
        <row r="819">
          <cell r="A819">
            <v>1708</v>
          </cell>
          <cell r="B819" t="str">
            <v>10000001365</v>
          </cell>
        </row>
        <row r="820">
          <cell r="A820">
            <v>1709</v>
          </cell>
          <cell r="B820" t="str">
            <v>10000001366</v>
          </cell>
        </row>
        <row r="821">
          <cell r="A821">
            <v>1710</v>
          </cell>
          <cell r="B821" t="str">
            <v>10000001367</v>
          </cell>
        </row>
        <row r="822">
          <cell r="A822">
            <v>1712</v>
          </cell>
          <cell r="B822" t="str">
            <v>10000001370</v>
          </cell>
        </row>
        <row r="823">
          <cell r="A823">
            <v>1713</v>
          </cell>
          <cell r="B823" t="str">
            <v>10000001375</v>
          </cell>
        </row>
        <row r="824">
          <cell r="A824">
            <v>1714</v>
          </cell>
          <cell r="B824" t="str">
            <v>10000001376</v>
          </cell>
        </row>
        <row r="825">
          <cell r="A825">
            <v>1715</v>
          </cell>
          <cell r="B825" t="str">
            <v>10000001371</v>
          </cell>
        </row>
        <row r="826">
          <cell r="A826">
            <v>1716</v>
          </cell>
          <cell r="B826" t="str">
            <v>10000001372</v>
          </cell>
        </row>
        <row r="827">
          <cell r="A827">
            <v>1717</v>
          </cell>
          <cell r="B827" t="str">
            <v>10000001373</v>
          </cell>
        </row>
        <row r="828">
          <cell r="A828">
            <v>1718</v>
          </cell>
          <cell r="B828" t="str">
            <v>10000001374</v>
          </cell>
        </row>
        <row r="829">
          <cell r="A829">
            <v>1719</v>
          </cell>
          <cell r="B829" t="str">
            <v>10000001377</v>
          </cell>
        </row>
        <row r="830">
          <cell r="A830">
            <v>1720</v>
          </cell>
          <cell r="B830" t="str">
            <v>10000001379</v>
          </cell>
        </row>
        <row r="831">
          <cell r="A831">
            <v>1721</v>
          </cell>
          <cell r="B831" t="str">
            <v>10000001378</v>
          </cell>
        </row>
        <row r="832">
          <cell r="A832">
            <v>1722</v>
          </cell>
          <cell r="B832" t="str">
            <v>10000001381</v>
          </cell>
        </row>
        <row r="833">
          <cell r="A833">
            <v>1723</v>
          </cell>
          <cell r="B833" t="str">
            <v>10000001382</v>
          </cell>
        </row>
        <row r="834">
          <cell r="A834">
            <v>1724</v>
          </cell>
          <cell r="B834" t="str">
            <v>10000001385</v>
          </cell>
        </row>
        <row r="835">
          <cell r="A835">
            <v>1725</v>
          </cell>
          <cell r="B835" t="str">
            <v>10000001386</v>
          </cell>
        </row>
        <row r="836">
          <cell r="A836">
            <v>1726</v>
          </cell>
          <cell r="B836" t="e">
            <v>#N/A</v>
          </cell>
        </row>
        <row r="837">
          <cell r="A837">
            <v>1727</v>
          </cell>
          <cell r="B837" t="str">
            <v>10000001384</v>
          </cell>
        </row>
        <row r="838">
          <cell r="A838">
            <v>1728</v>
          </cell>
          <cell r="B838" t="str">
            <v>10000001400</v>
          </cell>
        </row>
        <row r="839">
          <cell r="A839">
            <v>1729</v>
          </cell>
          <cell r="B839" t="str">
            <v>10000001401</v>
          </cell>
        </row>
        <row r="840">
          <cell r="A840">
            <v>1730</v>
          </cell>
          <cell r="B840" t="str">
            <v>10000001402</v>
          </cell>
        </row>
        <row r="841">
          <cell r="A841">
            <v>1731</v>
          </cell>
          <cell r="B841" t="str">
            <v>10000001391</v>
          </cell>
        </row>
        <row r="842">
          <cell r="A842">
            <v>1732</v>
          </cell>
          <cell r="B842" t="str">
            <v>10000001392</v>
          </cell>
        </row>
        <row r="843">
          <cell r="A843">
            <v>1733</v>
          </cell>
          <cell r="B843" t="str">
            <v>10000001393</v>
          </cell>
        </row>
        <row r="844">
          <cell r="A844">
            <v>1734</v>
          </cell>
          <cell r="B844" t="str">
            <v>10000001395</v>
          </cell>
        </row>
        <row r="845">
          <cell r="A845">
            <v>1735</v>
          </cell>
          <cell r="B845" t="str">
            <v>10000001396</v>
          </cell>
        </row>
        <row r="846">
          <cell r="A846">
            <v>1736</v>
          </cell>
          <cell r="B846" t="str">
            <v>10000001398</v>
          </cell>
        </row>
        <row r="847">
          <cell r="A847">
            <v>1737</v>
          </cell>
          <cell r="B847" t="str">
            <v>10000001399</v>
          </cell>
        </row>
        <row r="848">
          <cell r="A848">
            <v>1747</v>
          </cell>
          <cell r="B848" t="str">
            <v>10000001361</v>
          </cell>
        </row>
        <row r="849">
          <cell r="A849">
            <v>1748</v>
          </cell>
          <cell r="B849" t="str">
            <v>10000001353</v>
          </cell>
        </row>
        <row r="850">
          <cell r="A850">
            <v>1749</v>
          </cell>
          <cell r="B850" t="str">
            <v>10000001355</v>
          </cell>
        </row>
        <row r="851">
          <cell r="A851">
            <v>1831</v>
          </cell>
          <cell r="B851" t="str">
            <v>10000001125</v>
          </cell>
        </row>
        <row r="852">
          <cell r="A852">
            <v>1837</v>
          </cell>
          <cell r="B852" t="str">
            <v>10000001120</v>
          </cell>
        </row>
        <row r="853">
          <cell r="A853">
            <v>1856</v>
          </cell>
          <cell r="B853" t="str">
            <v>10000000809</v>
          </cell>
        </row>
        <row r="854">
          <cell r="A854">
            <v>1857</v>
          </cell>
          <cell r="B854" t="str">
            <v>10000000810</v>
          </cell>
        </row>
        <row r="855">
          <cell r="A855">
            <v>1858</v>
          </cell>
          <cell r="B855" t="str">
            <v>10000000816</v>
          </cell>
        </row>
        <row r="856">
          <cell r="A856">
            <v>1859</v>
          </cell>
          <cell r="B856" t="str">
            <v>10000000817</v>
          </cell>
        </row>
        <row r="857">
          <cell r="A857">
            <v>1860</v>
          </cell>
          <cell r="B857" t="str">
            <v>10000000822</v>
          </cell>
        </row>
        <row r="858">
          <cell r="A858">
            <v>1861</v>
          </cell>
          <cell r="B858" t="str">
            <v>10000000823</v>
          </cell>
        </row>
        <row r="859">
          <cell r="A859">
            <v>1862</v>
          </cell>
          <cell r="B859" t="str">
            <v>10000000797</v>
          </cell>
        </row>
        <row r="860">
          <cell r="A860">
            <v>1863</v>
          </cell>
          <cell r="B860" t="str">
            <v>10000000798</v>
          </cell>
        </row>
        <row r="861">
          <cell r="A861">
            <v>1864</v>
          </cell>
          <cell r="B861" t="e">
            <v>#N/A</v>
          </cell>
        </row>
        <row r="862">
          <cell r="A862">
            <v>1865</v>
          </cell>
          <cell r="B862" t="str">
            <v>10000000808</v>
          </cell>
        </row>
        <row r="863">
          <cell r="A863">
            <v>1889</v>
          </cell>
          <cell r="B863" t="str">
            <v>10000000912</v>
          </cell>
        </row>
        <row r="864">
          <cell r="A864">
            <v>1890</v>
          </cell>
          <cell r="B864" t="str">
            <v>10000000910</v>
          </cell>
        </row>
        <row r="865">
          <cell r="A865">
            <v>1891</v>
          </cell>
          <cell r="B865" t="str">
            <v>10000000911</v>
          </cell>
        </row>
        <row r="866">
          <cell r="A866">
            <v>1892</v>
          </cell>
          <cell r="B866" t="str">
            <v>10000000913</v>
          </cell>
        </row>
        <row r="867">
          <cell r="A867">
            <v>1894</v>
          </cell>
          <cell r="B867" t="str">
            <v>10000000914</v>
          </cell>
        </row>
        <row r="868">
          <cell r="A868">
            <v>1895</v>
          </cell>
          <cell r="B868" t="str">
            <v>10000000914</v>
          </cell>
        </row>
        <row r="869">
          <cell r="A869">
            <v>1896</v>
          </cell>
          <cell r="B869" t="str">
            <v>10000001009</v>
          </cell>
        </row>
        <row r="870">
          <cell r="A870">
            <v>1900</v>
          </cell>
          <cell r="B870" t="str">
            <v>10000000916</v>
          </cell>
        </row>
        <row r="871">
          <cell r="A871">
            <v>1913</v>
          </cell>
          <cell r="B871" t="str">
            <v>10000002484</v>
          </cell>
        </row>
        <row r="872">
          <cell r="A872">
            <v>1914</v>
          </cell>
          <cell r="B872" t="str">
            <v>10000002482</v>
          </cell>
        </row>
        <row r="873">
          <cell r="A873">
            <v>1915</v>
          </cell>
          <cell r="B873" t="str">
            <v>10000002483</v>
          </cell>
        </row>
        <row r="874">
          <cell r="A874">
            <v>1916</v>
          </cell>
          <cell r="B874" t="str">
            <v>10000002916</v>
          </cell>
        </row>
        <row r="875">
          <cell r="A875">
            <v>1917</v>
          </cell>
          <cell r="B875" t="str">
            <v>10000002915</v>
          </cell>
        </row>
        <row r="876">
          <cell r="A876">
            <v>1918</v>
          </cell>
          <cell r="B876" t="str">
            <v>10000002912</v>
          </cell>
        </row>
        <row r="877">
          <cell r="A877">
            <v>1919</v>
          </cell>
          <cell r="B877" t="str">
            <v>10000002913</v>
          </cell>
        </row>
        <row r="878">
          <cell r="A878">
            <v>1920</v>
          </cell>
          <cell r="B878" t="str">
            <v>10000002914</v>
          </cell>
        </row>
        <row r="879">
          <cell r="A879">
            <v>1922</v>
          </cell>
          <cell r="B879" t="str">
            <v>10000002922</v>
          </cell>
        </row>
        <row r="880">
          <cell r="A880">
            <v>1923</v>
          </cell>
          <cell r="B880" t="str">
            <v>10000002921</v>
          </cell>
        </row>
        <row r="881">
          <cell r="A881">
            <v>1924</v>
          </cell>
          <cell r="B881" t="e">
            <v>#N/A</v>
          </cell>
        </row>
        <row r="882">
          <cell r="A882">
            <v>1925</v>
          </cell>
          <cell r="B882" t="e">
            <v>#N/A</v>
          </cell>
        </row>
        <row r="883">
          <cell r="A883">
            <v>1926</v>
          </cell>
          <cell r="B883" t="e">
            <v>#N/A</v>
          </cell>
        </row>
        <row r="884">
          <cell r="A884">
            <v>1927</v>
          </cell>
          <cell r="B884" t="e">
            <v>#N/A</v>
          </cell>
        </row>
        <row r="885">
          <cell r="A885">
            <v>1928</v>
          </cell>
          <cell r="B885" t="e">
            <v>#N/A</v>
          </cell>
        </row>
        <row r="886">
          <cell r="A886">
            <v>1930</v>
          </cell>
          <cell r="B886" t="str">
            <v>10000002926</v>
          </cell>
        </row>
        <row r="887">
          <cell r="A887">
            <v>1931</v>
          </cell>
          <cell r="B887" t="str">
            <v>10000002900</v>
          </cell>
        </row>
        <row r="888">
          <cell r="A888">
            <v>1932</v>
          </cell>
          <cell r="B888" t="str">
            <v>10000002920</v>
          </cell>
        </row>
        <row r="889">
          <cell r="A889">
            <v>1933</v>
          </cell>
          <cell r="B889" t="str">
            <v>10000002925</v>
          </cell>
        </row>
        <row r="890">
          <cell r="A890">
            <v>1934</v>
          </cell>
          <cell r="B890" t="str">
            <v>10000002899</v>
          </cell>
        </row>
        <row r="891">
          <cell r="A891">
            <v>1935</v>
          </cell>
          <cell r="B891" t="str">
            <v>10000002910</v>
          </cell>
        </row>
        <row r="892">
          <cell r="A892">
            <v>1936</v>
          </cell>
          <cell r="B892" t="str">
            <v>10000002911</v>
          </cell>
        </row>
        <row r="893">
          <cell r="A893">
            <v>1937</v>
          </cell>
          <cell r="B893" t="str">
            <v>10000002909</v>
          </cell>
        </row>
        <row r="894">
          <cell r="A894">
            <v>1938</v>
          </cell>
          <cell r="B894" t="str">
            <v>10000002908</v>
          </cell>
        </row>
        <row r="895">
          <cell r="A895">
            <v>1939</v>
          </cell>
          <cell r="B895" t="str">
            <v>10000000583</v>
          </cell>
        </row>
        <row r="896">
          <cell r="A896">
            <v>1940</v>
          </cell>
          <cell r="B896" t="str">
            <v>10000000585</v>
          </cell>
        </row>
        <row r="897">
          <cell r="A897">
            <v>1941</v>
          </cell>
          <cell r="B897" t="str">
            <v>10000000584</v>
          </cell>
        </row>
        <row r="898">
          <cell r="A898">
            <v>1942</v>
          </cell>
          <cell r="B898" t="str">
            <v>10000000523</v>
          </cell>
        </row>
        <row r="899">
          <cell r="A899">
            <v>1943</v>
          </cell>
          <cell r="B899" t="str">
            <v>10000000522</v>
          </cell>
        </row>
        <row r="900">
          <cell r="A900">
            <v>1944</v>
          </cell>
          <cell r="B900" t="str">
            <v>10000000525</v>
          </cell>
        </row>
        <row r="901">
          <cell r="A901">
            <v>1945</v>
          </cell>
          <cell r="B901" t="str">
            <v>10000000524</v>
          </cell>
        </row>
        <row r="902">
          <cell r="A902">
            <v>1946</v>
          </cell>
          <cell r="B902" t="str">
            <v>10000000527</v>
          </cell>
        </row>
        <row r="903">
          <cell r="A903">
            <v>1947</v>
          </cell>
          <cell r="B903" t="str">
            <v>10000000526</v>
          </cell>
        </row>
        <row r="904">
          <cell r="A904">
            <v>1948</v>
          </cell>
          <cell r="B904" t="str">
            <v>10000000534</v>
          </cell>
        </row>
        <row r="905">
          <cell r="A905">
            <v>1949</v>
          </cell>
          <cell r="B905" t="str">
            <v>10000000536</v>
          </cell>
        </row>
        <row r="906">
          <cell r="A906">
            <v>1950</v>
          </cell>
          <cell r="B906" t="str">
            <v>10000000537</v>
          </cell>
        </row>
        <row r="907">
          <cell r="A907">
            <v>1951</v>
          </cell>
          <cell r="B907" t="str">
            <v>10000000533</v>
          </cell>
        </row>
        <row r="908">
          <cell r="A908">
            <v>1952</v>
          </cell>
          <cell r="B908" t="str">
            <v>10000000535</v>
          </cell>
        </row>
        <row r="909">
          <cell r="A909">
            <v>1953</v>
          </cell>
          <cell r="B909" t="str">
            <v>10000000501</v>
          </cell>
        </row>
        <row r="910">
          <cell r="A910">
            <v>1954</v>
          </cell>
          <cell r="B910" t="str">
            <v>10000000502</v>
          </cell>
        </row>
        <row r="911">
          <cell r="A911">
            <v>1955</v>
          </cell>
          <cell r="B911" t="str">
            <v>10000000503</v>
          </cell>
        </row>
        <row r="912">
          <cell r="A912">
            <v>1956</v>
          </cell>
          <cell r="B912" t="str">
            <v>10000000504</v>
          </cell>
        </row>
        <row r="913">
          <cell r="A913">
            <v>1957</v>
          </cell>
          <cell r="B913" t="str">
            <v>10000000499</v>
          </cell>
        </row>
        <row r="914">
          <cell r="A914">
            <v>1958</v>
          </cell>
          <cell r="B914" t="str">
            <v>10000000500</v>
          </cell>
        </row>
        <row r="915">
          <cell r="A915">
            <v>1959</v>
          </cell>
          <cell r="B915" t="str">
            <v>10000000593</v>
          </cell>
        </row>
        <row r="916">
          <cell r="A916">
            <v>1960</v>
          </cell>
          <cell r="B916" t="str">
            <v>10000000594</v>
          </cell>
        </row>
        <row r="917">
          <cell r="A917">
            <v>1961</v>
          </cell>
          <cell r="B917" t="str">
            <v>10000000590</v>
          </cell>
        </row>
        <row r="918">
          <cell r="A918">
            <v>1962</v>
          </cell>
          <cell r="B918" t="str">
            <v>10000000592</v>
          </cell>
        </row>
        <row r="919">
          <cell r="A919">
            <v>1963</v>
          </cell>
          <cell r="B919" t="str">
            <v>10000000595</v>
          </cell>
        </row>
        <row r="920">
          <cell r="A920">
            <v>1964</v>
          </cell>
          <cell r="B920" t="str">
            <v>10000000596</v>
          </cell>
        </row>
        <row r="921">
          <cell r="A921">
            <v>1965</v>
          </cell>
          <cell r="B921" t="str">
            <v>10000000620</v>
          </cell>
        </row>
        <row r="922">
          <cell r="A922">
            <v>1966</v>
          </cell>
          <cell r="B922" t="str">
            <v>10000000621</v>
          </cell>
        </row>
        <row r="923">
          <cell r="A923">
            <v>1967</v>
          </cell>
          <cell r="B923" t="str">
            <v>10000000614</v>
          </cell>
        </row>
        <row r="924">
          <cell r="A924">
            <v>1968</v>
          </cell>
          <cell r="B924" t="str">
            <v>10000000615</v>
          </cell>
        </row>
        <row r="925">
          <cell r="A925">
            <v>1969</v>
          </cell>
          <cell r="B925" t="str">
            <v>10000000616</v>
          </cell>
        </row>
        <row r="926">
          <cell r="A926">
            <v>1970</v>
          </cell>
          <cell r="B926" t="str">
            <v>10000000617</v>
          </cell>
        </row>
        <row r="927">
          <cell r="A927">
            <v>1971</v>
          </cell>
          <cell r="B927" t="str">
            <v>10000000618</v>
          </cell>
        </row>
        <row r="928">
          <cell r="A928">
            <v>1972</v>
          </cell>
          <cell r="B928" t="str">
            <v>10000000619</v>
          </cell>
        </row>
        <row r="929">
          <cell r="A929">
            <v>1973</v>
          </cell>
          <cell r="B929" t="str">
            <v>10000000512</v>
          </cell>
        </row>
        <row r="930">
          <cell r="A930">
            <v>1974</v>
          </cell>
          <cell r="B930" t="str">
            <v>10000000570</v>
          </cell>
        </row>
        <row r="931">
          <cell r="A931">
            <v>1975</v>
          </cell>
          <cell r="B931" t="str">
            <v>10000000571</v>
          </cell>
        </row>
        <row r="932">
          <cell r="A932">
            <v>1976</v>
          </cell>
          <cell r="B932" t="str">
            <v>10000000576</v>
          </cell>
        </row>
        <row r="933">
          <cell r="A933">
            <v>1977</v>
          </cell>
          <cell r="B933" t="str">
            <v>10000000577</v>
          </cell>
        </row>
        <row r="934">
          <cell r="A934">
            <v>1978</v>
          </cell>
          <cell r="B934" t="str">
            <v>10000000578</v>
          </cell>
        </row>
        <row r="935">
          <cell r="A935">
            <v>1979</v>
          </cell>
          <cell r="B935" t="str">
            <v>10000000579</v>
          </cell>
        </row>
        <row r="936">
          <cell r="A936">
            <v>1980</v>
          </cell>
          <cell r="B936" t="str">
            <v>10000000572</v>
          </cell>
        </row>
        <row r="937">
          <cell r="A937">
            <v>1981</v>
          </cell>
          <cell r="B937" t="str">
            <v>10000000573</v>
          </cell>
        </row>
        <row r="938">
          <cell r="A938">
            <v>1982</v>
          </cell>
          <cell r="B938" t="str">
            <v>10000000574</v>
          </cell>
        </row>
        <row r="939">
          <cell r="A939">
            <v>1983</v>
          </cell>
          <cell r="B939" t="str">
            <v>10000000575</v>
          </cell>
        </row>
        <row r="940">
          <cell r="A940">
            <v>1984</v>
          </cell>
          <cell r="B940" t="str">
            <v>10000000563</v>
          </cell>
        </row>
        <row r="941">
          <cell r="A941">
            <v>1985</v>
          </cell>
          <cell r="B941" t="str">
            <v>10000000564</v>
          </cell>
        </row>
        <row r="942">
          <cell r="A942">
            <v>1986</v>
          </cell>
          <cell r="B942" t="str">
            <v>10000000559</v>
          </cell>
        </row>
        <row r="943">
          <cell r="A943">
            <v>1987</v>
          </cell>
          <cell r="B943" t="str">
            <v>10000000560</v>
          </cell>
        </row>
        <row r="944">
          <cell r="A944">
            <v>1988</v>
          </cell>
          <cell r="B944" t="str">
            <v>10000000561</v>
          </cell>
        </row>
        <row r="945">
          <cell r="A945">
            <v>1989</v>
          </cell>
          <cell r="B945" t="str">
            <v>10000000562</v>
          </cell>
        </row>
        <row r="946">
          <cell r="A946">
            <v>1990</v>
          </cell>
          <cell r="B946" t="str">
            <v>10000000565</v>
          </cell>
        </row>
        <row r="947">
          <cell r="A947">
            <v>1991</v>
          </cell>
          <cell r="B947" t="str">
            <v>10000000555</v>
          </cell>
        </row>
        <row r="948">
          <cell r="A948">
            <v>1992</v>
          </cell>
          <cell r="B948" t="str">
            <v>10000000556</v>
          </cell>
        </row>
        <row r="949">
          <cell r="A949">
            <v>1993</v>
          </cell>
          <cell r="B949" t="str">
            <v>10000000549</v>
          </cell>
        </row>
        <row r="950">
          <cell r="A950">
            <v>1994</v>
          </cell>
          <cell r="B950" t="str">
            <v>10000000550</v>
          </cell>
        </row>
        <row r="951">
          <cell r="A951">
            <v>1995</v>
          </cell>
          <cell r="B951" t="str">
            <v>10000000551</v>
          </cell>
        </row>
        <row r="952">
          <cell r="A952">
            <v>1996</v>
          </cell>
          <cell r="B952" t="str">
            <v>10000000552</v>
          </cell>
        </row>
        <row r="953">
          <cell r="A953">
            <v>1997</v>
          </cell>
          <cell r="B953" t="str">
            <v>10000000553</v>
          </cell>
        </row>
        <row r="954">
          <cell r="A954">
            <v>1998</v>
          </cell>
          <cell r="B954" t="str">
            <v>10000000554</v>
          </cell>
        </row>
        <row r="955">
          <cell r="A955">
            <v>1999</v>
          </cell>
          <cell r="B955" t="str">
            <v>10000000557</v>
          </cell>
        </row>
        <row r="956">
          <cell r="A956">
            <v>2000</v>
          </cell>
          <cell r="B956" t="str">
            <v>10000000558</v>
          </cell>
        </row>
        <row r="957">
          <cell r="A957">
            <v>2017</v>
          </cell>
          <cell r="B957" t="str">
            <v>10000002641</v>
          </cell>
        </row>
        <row r="958">
          <cell r="A958">
            <v>2018</v>
          </cell>
          <cell r="B958" t="str">
            <v>10000002642</v>
          </cell>
        </row>
        <row r="959">
          <cell r="A959">
            <v>2019</v>
          </cell>
          <cell r="B959" t="str">
            <v>10000002643</v>
          </cell>
        </row>
        <row r="960">
          <cell r="A960">
            <v>2020</v>
          </cell>
          <cell r="B960" t="str">
            <v>10000002644</v>
          </cell>
        </row>
        <row r="961">
          <cell r="A961">
            <v>2021</v>
          </cell>
          <cell r="B961" t="str">
            <v>10000002645</v>
          </cell>
        </row>
        <row r="962">
          <cell r="A962">
            <v>2022</v>
          </cell>
          <cell r="B962" t="str">
            <v>10000002646</v>
          </cell>
        </row>
        <row r="963">
          <cell r="A963">
            <v>2023</v>
          </cell>
          <cell r="B963" t="str">
            <v>10000002659</v>
          </cell>
        </row>
        <row r="964">
          <cell r="A964">
            <v>2024</v>
          </cell>
          <cell r="B964" t="str">
            <v>10000002660</v>
          </cell>
        </row>
        <row r="965">
          <cell r="A965">
            <v>2025</v>
          </cell>
          <cell r="B965" t="str">
            <v>10000002661</v>
          </cell>
        </row>
        <row r="966">
          <cell r="A966">
            <v>2026</v>
          </cell>
          <cell r="B966" t="str">
            <v>10000002662</v>
          </cell>
        </row>
        <row r="967">
          <cell r="A967">
            <v>2027</v>
          </cell>
          <cell r="B967" t="str">
            <v>10000002663</v>
          </cell>
        </row>
        <row r="968">
          <cell r="A968">
            <v>2028</v>
          </cell>
          <cell r="B968" t="str">
            <v>10000002664</v>
          </cell>
        </row>
        <row r="969">
          <cell r="A969">
            <v>2029</v>
          </cell>
          <cell r="B969" t="str">
            <v>10000002665</v>
          </cell>
        </row>
        <row r="970">
          <cell r="A970">
            <v>2030</v>
          </cell>
          <cell r="B970" t="str">
            <v>10000002666</v>
          </cell>
        </row>
        <row r="971">
          <cell r="A971">
            <v>2031</v>
          </cell>
          <cell r="B971" t="str">
            <v>10000002667</v>
          </cell>
        </row>
        <row r="972">
          <cell r="A972">
            <v>2032</v>
          </cell>
          <cell r="B972" t="str">
            <v>10000002668</v>
          </cell>
        </row>
        <row r="973">
          <cell r="A973">
            <v>2033</v>
          </cell>
          <cell r="B973" t="str">
            <v>10000002669</v>
          </cell>
        </row>
        <row r="974">
          <cell r="A974">
            <v>2034</v>
          </cell>
          <cell r="B974" t="str">
            <v>10000002670</v>
          </cell>
        </row>
        <row r="975">
          <cell r="A975">
            <v>2035</v>
          </cell>
          <cell r="B975" t="str">
            <v>10000002671</v>
          </cell>
        </row>
        <row r="976">
          <cell r="A976">
            <v>2036</v>
          </cell>
          <cell r="B976" t="str">
            <v>10000002672</v>
          </cell>
        </row>
        <row r="977">
          <cell r="A977">
            <v>2037</v>
          </cell>
          <cell r="B977" t="str">
            <v>10000002673</v>
          </cell>
        </row>
        <row r="978">
          <cell r="A978">
            <v>2038</v>
          </cell>
          <cell r="B978" t="str">
            <v>10000002674</v>
          </cell>
        </row>
        <row r="979">
          <cell r="A979">
            <v>2039</v>
          </cell>
          <cell r="B979" t="str">
            <v>10000002675</v>
          </cell>
        </row>
        <row r="980">
          <cell r="A980">
            <v>2040</v>
          </cell>
          <cell r="B980" t="str">
            <v>10000002676</v>
          </cell>
        </row>
        <row r="981">
          <cell r="A981">
            <v>2041</v>
          </cell>
          <cell r="B981" t="str">
            <v>10000002677</v>
          </cell>
        </row>
        <row r="982">
          <cell r="A982">
            <v>2042</v>
          </cell>
          <cell r="B982" t="str">
            <v>10000002678</v>
          </cell>
        </row>
        <row r="983">
          <cell r="A983">
            <v>2043</v>
          </cell>
          <cell r="B983" t="str">
            <v>10000002679</v>
          </cell>
        </row>
        <row r="984">
          <cell r="A984">
            <v>2044</v>
          </cell>
          <cell r="B984" t="str">
            <v>10000002680</v>
          </cell>
        </row>
        <row r="985">
          <cell r="A985">
            <v>2045</v>
          </cell>
          <cell r="B985" t="str">
            <v>10000002681</v>
          </cell>
        </row>
        <row r="986">
          <cell r="A986">
            <v>2046</v>
          </cell>
          <cell r="B986" t="str">
            <v>10000002682</v>
          </cell>
        </row>
        <row r="987">
          <cell r="A987">
            <v>2047</v>
          </cell>
          <cell r="B987" t="str">
            <v>10000002683</v>
          </cell>
        </row>
        <row r="988">
          <cell r="A988">
            <v>2048</v>
          </cell>
          <cell r="B988" t="str">
            <v>10000002684</v>
          </cell>
        </row>
        <row r="989">
          <cell r="A989">
            <v>2049</v>
          </cell>
          <cell r="B989" t="str">
            <v>10000002685</v>
          </cell>
        </row>
        <row r="990">
          <cell r="A990">
            <v>2050</v>
          </cell>
          <cell r="B990" t="str">
            <v>10000002686</v>
          </cell>
        </row>
        <row r="991">
          <cell r="A991">
            <v>2051</v>
          </cell>
          <cell r="B991" t="str">
            <v>10000002687</v>
          </cell>
        </row>
        <row r="992">
          <cell r="A992">
            <v>2052</v>
          </cell>
          <cell r="B992" t="str">
            <v>10000002688</v>
          </cell>
        </row>
        <row r="993">
          <cell r="A993">
            <v>2053</v>
          </cell>
          <cell r="B993" t="str">
            <v>10000002689</v>
          </cell>
        </row>
        <row r="994">
          <cell r="A994">
            <v>2054</v>
          </cell>
          <cell r="B994" t="str">
            <v>10000002690</v>
          </cell>
        </row>
        <row r="995">
          <cell r="A995">
            <v>2055</v>
          </cell>
          <cell r="B995" t="str">
            <v>10000002691</v>
          </cell>
        </row>
        <row r="996">
          <cell r="A996">
            <v>2056</v>
          </cell>
          <cell r="B996" t="str">
            <v>10000002692</v>
          </cell>
        </row>
        <row r="997">
          <cell r="A997">
            <v>2057</v>
          </cell>
          <cell r="B997" t="str">
            <v>10000002693</v>
          </cell>
        </row>
        <row r="998">
          <cell r="A998">
            <v>2058</v>
          </cell>
          <cell r="B998" t="str">
            <v>10000002694</v>
          </cell>
        </row>
        <row r="999">
          <cell r="A999">
            <v>2059</v>
          </cell>
          <cell r="B999" t="str">
            <v>10000002695</v>
          </cell>
        </row>
        <row r="1000">
          <cell r="A1000">
            <v>2060</v>
          </cell>
          <cell r="B1000" t="str">
            <v>10000002696</v>
          </cell>
        </row>
        <row r="1001">
          <cell r="A1001">
            <v>2061</v>
          </cell>
          <cell r="B1001" t="str">
            <v>10000002697</v>
          </cell>
        </row>
        <row r="1002">
          <cell r="A1002">
            <v>2062</v>
          </cell>
          <cell r="B1002" t="str">
            <v>10000002698</v>
          </cell>
        </row>
        <row r="1003">
          <cell r="A1003">
            <v>2063</v>
          </cell>
          <cell r="B1003" t="str">
            <v>10000002699</v>
          </cell>
        </row>
        <row r="1004">
          <cell r="A1004">
            <v>2064</v>
          </cell>
          <cell r="B1004" t="str">
            <v>10000002700</v>
          </cell>
        </row>
        <row r="1005">
          <cell r="A1005">
            <v>2065</v>
          </cell>
          <cell r="B1005" t="str">
            <v>10000002701</v>
          </cell>
        </row>
        <row r="1006">
          <cell r="A1006">
            <v>2066</v>
          </cell>
          <cell r="B1006" t="str">
            <v>10000002702</v>
          </cell>
        </row>
        <row r="1007">
          <cell r="A1007">
            <v>2068</v>
          </cell>
          <cell r="B1007" t="str">
            <v>10000002704</v>
          </cell>
        </row>
        <row r="1008">
          <cell r="A1008">
            <v>2069</v>
          </cell>
          <cell r="B1008" t="e">
            <v>#N/A</v>
          </cell>
        </row>
        <row r="1009">
          <cell r="A1009">
            <v>2070</v>
          </cell>
          <cell r="B1009" t="str">
            <v>10000002706</v>
          </cell>
        </row>
        <row r="1010">
          <cell r="A1010">
            <v>2071</v>
          </cell>
          <cell r="B1010" t="e">
            <v>#N/A</v>
          </cell>
        </row>
        <row r="1011">
          <cell r="A1011">
            <v>2072</v>
          </cell>
          <cell r="B1011" t="str">
            <v>10000002708</v>
          </cell>
        </row>
        <row r="1012">
          <cell r="A1012">
            <v>2074</v>
          </cell>
          <cell r="B1012" t="str">
            <v>10000002710</v>
          </cell>
        </row>
        <row r="1013">
          <cell r="A1013">
            <v>2076</v>
          </cell>
          <cell r="B1013" t="str">
            <v>10000002712</v>
          </cell>
        </row>
        <row r="1014">
          <cell r="A1014">
            <v>2078</v>
          </cell>
          <cell r="B1014" t="str">
            <v>10000002714</v>
          </cell>
        </row>
        <row r="1015">
          <cell r="A1015">
            <v>2080</v>
          </cell>
          <cell r="B1015" t="str">
            <v>10000002716</v>
          </cell>
        </row>
        <row r="1016">
          <cell r="A1016">
            <v>2082</v>
          </cell>
          <cell r="B1016" t="str">
            <v>10000002718</v>
          </cell>
        </row>
        <row r="1017">
          <cell r="A1017">
            <v>2083</v>
          </cell>
          <cell r="B1017" t="e">
            <v>#N/A</v>
          </cell>
        </row>
        <row r="1018">
          <cell r="A1018">
            <v>2095</v>
          </cell>
          <cell r="B1018" t="e">
            <v>#N/A</v>
          </cell>
        </row>
        <row r="1019">
          <cell r="A1019">
            <v>2096</v>
          </cell>
          <cell r="B1019" t="e">
            <v>#N/A</v>
          </cell>
        </row>
        <row r="1020">
          <cell r="A1020">
            <v>2097</v>
          </cell>
          <cell r="B1020" t="str">
            <v>10000001673</v>
          </cell>
        </row>
        <row r="1021">
          <cell r="A1021">
            <v>2098</v>
          </cell>
          <cell r="B1021" t="str">
            <v>10000001670</v>
          </cell>
        </row>
        <row r="1022">
          <cell r="A1022">
            <v>2099</v>
          </cell>
          <cell r="B1022" t="str">
            <v>10000001671</v>
          </cell>
        </row>
        <row r="1023">
          <cell r="A1023">
            <v>2100</v>
          </cell>
          <cell r="B1023" t="str">
            <v>10000001672</v>
          </cell>
        </row>
        <row r="1024">
          <cell r="A1024">
            <v>2101</v>
          </cell>
          <cell r="B1024" t="str">
            <v>10000000589</v>
          </cell>
        </row>
        <row r="1025">
          <cell r="A1025">
            <v>2102</v>
          </cell>
          <cell r="B1025" t="str">
            <v>10000000591</v>
          </cell>
        </row>
        <row r="1026">
          <cell r="A1026">
            <v>2103</v>
          </cell>
          <cell r="B1026" t="str">
            <v>10000001235</v>
          </cell>
        </row>
        <row r="1027">
          <cell r="A1027">
            <v>2104</v>
          </cell>
          <cell r="B1027" t="str">
            <v>10000001238</v>
          </cell>
        </row>
        <row r="1028">
          <cell r="A1028">
            <v>2105</v>
          </cell>
          <cell r="B1028" t="str">
            <v>10000001394</v>
          </cell>
        </row>
        <row r="1029">
          <cell r="A1029">
            <v>2106</v>
          </cell>
          <cell r="B1029" t="str">
            <v>10000001397</v>
          </cell>
        </row>
        <row r="1030">
          <cell r="A1030">
            <v>2107</v>
          </cell>
          <cell r="B1030" t="str">
            <v>10000001764</v>
          </cell>
        </row>
        <row r="1031">
          <cell r="A1031">
            <v>2108</v>
          </cell>
          <cell r="B1031" t="str">
            <v>10000001769</v>
          </cell>
        </row>
        <row r="1032">
          <cell r="A1032">
            <v>2109</v>
          </cell>
          <cell r="B1032" t="str">
            <v>10000001765</v>
          </cell>
        </row>
        <row r="1033">
          <cell r="A1033">
            <v>2110</v>
          </cell>
          <cell r="B1033" t="str">
            <v>10000001770</v>
          </cell>
        </row>
        <row r="1034">
          <cell r="A1034">
            <v>2126</v>
          </cell>
          <cell r="B1034" t="str">
            <v>10000001357</v>
          </cell>
        </row>
        <row r="1035">
          <cell r="A1035">
            <v>2128</v>
          </cell>
          <cell r="B1035" t="str">
            <v>10000001359</v>
          </cell>
        </row>
        <row r="1036">
          <cell r="A1036">
            <v>2130</v>
          </cell>
          <cell r="B1036" t="str">
            <v>10000001186</v>
          </cell>
        </row>
        <row r="1037">
          <cell r="A1037">
            <v>2131</v>
          </cell>
          <cell r="B1037" t="str">
            <v>10000001713</v>
          </cell>
        </row>
        <row r="1038">
          <cell r="A1038">
            <v>2132</v>
          </cell>
          <cell r="B1038" t="str">
            <v>10000001715</v>
          </cell>
        </row>
        <row r="1039">
          <cell r="A1039">
            <v>2133</v>
          </cell>
          <cell r="B1039" t="str">
            <v>10000001747</v>
          </cell>
        </row>
        <row r="1040">
          <cell r="A1040">
            <v>2134</v>
          </cell>
          <cell r="B1040" t="str">
            <v>10000000547</v>
          </cell>
        </row>
        <row r="1041">
          <cell r="A1041">
            <v>2135</v>
          </cell>
          <cell r="B1041" t="str">
            <v>10000000548</v>
          </cell>
        </row>
        <row r="1042">
          <cell r="A1042">
            <v>2136</v>
          </cell>
          <cell r="B1042" t="str">
            <v>10000000543</v>
          </cell>
        </row>
        <row r="1043">
          <cell r="A1043">
            <v>2137</v>
          </cell>
          <cell r="B1043" t="str">
            <v>10000000544</v>
          </cell>
        </row>
        <row r="1044">
          <cell r="A1044">
            <v>2138</v>
          </cell>
          <cell r="B1044" t="str">
            <v>10000000545</v>
          </cell>
        </row>
        <row r="1045">
          <cell r="A1045">
            <v>2139</v>
          </cell>
          <cell r="B1045" t="str">
            <v>10000000546</v>
          </cell>
        </row>
        <row r="1046">
          <cell r="A1046">
            <v>2153</v>
          </cell>
          <cell r="B1046" t="str">
            <v>10000001463</v>
          </cell>
        </row>
        <row r="1047">
          <cell r="A1047">
            <v>2154</v>
          </cell>
          <cell r="B1047" t="str">
            <v>10000001464</v>
          </cell>
        </row>
        <row r="1048">
          <cell r="A1048">
            <v>2155</v>
          </cell>
          <cell r="B1048" t="str">
            <v>10000001465</v>
          </cell>
        </row>
        <row r="1049">
          <cell r="A1049">
            <v>2156</v>
          </cell>
          <cell r="B1049" t="str">
            <v>10000001462</v>
          </cell>
        </row>
        <row r="1050">
          <cell r="A1050">
            <v>2157</v>
          </cell>
          <cell r="B1050" t="str">
            <v>10000002397</v>
          </cell>
        </row>
        <row r="1051">
          <cell r="A1051">
            <v>2158</v>
          </cell>
          <cell r="B1051" t="str">
            <v>10000002398</v>
          </cell>
        </row>
        <row r="1052">
          <cell r="A1052">
            <v>2159</v>
          </cell>
          <cell r="B1052" t="str">
            <v>10000002399</v>
          </cell>
        </row>
        <row r="1053">
          <cell r="A1053">
            <v>2163</v>
          </cell>
          <cell r="B1053" t="str">
            <v>10000002400</v>
          </cell>
        </row>
        <row r="1054">
          <cell r="A1054">
            <v>2173</v>
          </cell>
          <cell r="B1054" t="str">
            <v>10000001536</v>
          </cell>
        </row>
        <row r="1055">
          <cell r="A1055">
            <v>2174</v>
          </cell>
          <cell r="B1055" t="str">
            <v>10000001537</v>
          </cell>
        </row>
        <row r="1056">
          <cell r="A1056">
            <v>2175</v>
          </cell>
          <cell r="B1056" t="str">
            <v>10000002738</v>
          </cell>
        </row>
        <row r="1057">
          <cell r="A1057">
            <v>2176</v>
          </cell>
          <cell r="B1057" t="str">
            <v>10000002739</v>
          </cell>
        </row>
        <row r="1058">
          <cell r="A1058">
            <v>2177</v>
          </cell>
          <cell r="B1058" t="str">
            <v>10000002741</v>
          </cell>
        </row>
        <row r="1059">
          <cell r="A1059">
            <v>2178</v>
          </cell>
          <cell r="B1059" t="str">
            <v>10000002742</v>
          </cell>
        </row>
        <row r="1060">
          <cell r="A1060">
            <v>2179</v>
          </cell>
          <cell r="B1060" t="str">
            <v>10000002743</v>
          </cell>
        </row>
        <row r="1061">
          <cell r="A1061">
            <v>2180</v>
          </cell>
          <cell r="B1061" t="str">
            <v>10000002744</v>
          </cell>
        </row>
        <row r="1062">
          <cell r="A1062">
            <v>2181</v>
          </cell>
          <cell r="B1062" t="str">
            <v>10000002745</v>
          </cell>
        </row>
        <row r="1063">
          <cell r="A1063">
            <v>2186</v>
          </cell>
          <cell r="B1063" t="str">
            <v>10000002734</v>
          </cell>
        </row>
        <row r="1064">
          <cell r="A1064">
            <v>2187</v>
          </cell>
          <cell r="B1064" t="str">
            <v>10000002735</v>
          </cell>
        </row>
        <row r="1065">
          <cell r="A1065">
            <v>2188</v>
          </cell>
          <cell r="B1065" t="str">
            <v>10000002736</v>
          </cell>
        </row>
        <row r="1066">
          <cell r="A1066">
            <v>2189</v>
          </cell>
          <cell r="B1066" t="str">
            <v>10000002737</v>
          </cell>
        </row>
        <row r="1067">
          <cell r="A1067">
            <v>2194</v>
          </cell>
          <cell r="B1067" t="str">
            <v>10000002802</v>
          </cell>
        </row>
        <row r="1068">
          <cell r="A1068">
            <v>2195</v>
          </cell>
          <cell r="B1068" t="str">
            <v>10000002803</v>
          </cell>
        </row>
        <row r="1069">
          <cell r="A1069">
            <v>2196</v>
          </cell>
          <cell r="B1069" t="str">
            <v>10000002804</v>
          </cell>
        </row>
        <row r="1070">
          <cell r="A1070">
            <v>2197</v>
          </cell>
          <cell r="B1070" t="str">
            <v>10000002731</v>
          </cell>
        </row>
        <row r="1071">
          <cell r="A1071">
            <v>2198</v>
          </cell>
          <cell r="B1071" t="str">
            <v>10000002732</v>
          </cell>
        </row>
        <row r="1072">
          <cell r="A1072">
            <v>2199</v>
          </cell>
          <cell r="B1072" t="str">
            <v>10000002733</v>
          </cell>
        </row>
        <row r="1073">
          <cell r="A1073">
            <v>2201</v>
          </cell>
          <cell r="B1073" t="str">
            <v>10000002740</v>
          </cell>
        </row>
        <row r="1074">
          <cell r="A1074">
            <v>2240</v>
          </cell>
          <cell r="B1074" t="str">
            <v>10000000622</v>
          </cell>
        </row>
        <row r="1075">
          <cell r="A1075">
            <v>2241</v>
          </cell>
          <cell r="B1075" t="str">
            <v>10000000623</v>
          </cell>
        </row>
        <row r="1076">
          <cell r="A1076">
            <v>2242</v>
          </cell>
          <cell r="B1076" t="str">
            <v>10000000624</v>
          </cell>
        </row>
        <row r="1077">
          <cell r="A1077">
            <v>2243</v>
          </cell>
          <cell r="B1077" t="str">
            <v>10000000625</v>
          </cell>
        </row>
        <row r="1078">
          <cell r="A1078">
            <v>2244</v>
          </cell>
          <cell r="B1078" t="str">
            <v>10000000626</v>
          </cell>
        </row>
        <row r="1079">
          <cell r="A1079">
            <v>2245</v>
          </cell>
          <cell r="B1079" t="str">
            <v>10000000627</v>
          </cell>
        </row>
        <row r="1080">
          <cell r="A1080">
            <v>2251</v>
          </cell>
          <cell r="B1080" t="str">
            <v>10000000530</v>
          </cell>
        </row>
        <row r="1081">
          <cell r="A1081">
            <v>2252</v>
          </cell>
          <cell r="B1081" t="str">
            <v>10000000531</v>
          </cell>
        </row>
        <row r="1082">
          <cell r="A1082">
            <v>2253</v>
          </cell>
          <cell r="B1082" t="str">
            <v>10000000532</v>
          </cell>
        </row>
        <row r="1083">
          <cell r="A1083">
            <v>2254</v>
          </cell>
          <cell r="B1083" t="str">
            <v>10000000529</v>
          </cell>
        </row>
        <row r="1084">
          <cell r="A1084">
            <v>2255</v>
          </cell>
          <cell r="B1084" t="str">
            <v>10000000567</v>
          </cell>
        </row>
        <row r="1085">
          <cell r="A1085">
            <v>2256</v>
          </cell>
          <cell r="B1085" t="str">
            <v>10000000566</v>
          </cell>
        </row>
        <row r="1086">
          <cell r="A1086">
            <v>2257</v>
          </cell>
          <cell r="B1086" t="str">
            <v>10000000568</v>
          </cell>
        </row>
        <row r="1087">
          <cell r="A1087">
            <v>2258</v>
          </cell>
          <cell r="B1087" t="str">
            <v>10000000569</v>
          </cell>
        </row>
        <row r="1088">
          <cell r="A1088">
            <v>2266</v>
          </cell>
          <cell r="B1088" t="str">
            <v>10000000541</v>
          </cell>
        </row>
        <row r="1089">
          <cell r="A1089">
            <v>2267</v>
          </cell>
          <cell r="B1089" t="str">
            <v>10000002258</v>
          </cell>
        </row>
        <row r="1090">
          <cell r="A1090">
            <v>2268</v>
          </cell>
          <cell r="B1090" t="str">
            <v>10000002257</v>
          </cell>
        </row>
        <row r="1091">
          <cell r="A1091">
            <v>2269</v>
          </cell>
          <cell r="B1091" t="str">
            <v>10000001475</v>
          </cell>
        </row>
        <row r="1092">
          <cell r="A1092">
            <v>2270</v>
          </cell>
          <cell r="B1092" t="str">
            <v>10000002485</v>
          </cell>
        </row>
        <row r="1093">
          <cell r="A1093">
            <v>2271</v>
          </cell>
          <cell r="B1093" t="str">
            <v>10000002486</v>
          </cell>
        </row>
        <row r="1094">
          <cell r="A1094">
            <v>2272</v>
          </cell>
          <cell r="B1094" t="str">
            <v>10000002487</v>
          </cell>
        </row>
        <row r="1095">
          <cell r="A1095">
            <v>2273</v>
          </cell>
          <cell r="B1095" t="str">
            <v>10000002488</v>
          </cell>
        </row>
        <row r="1096">
          <cell r="A1096">
            <v>2274</v>
          </cell>
          <cell r="B1096" t="str">
            <v>10000002489</v>
          </cell>
        </row>
        <row r="1097">
          <cell r="A1097">
            <v>2284</v>
          </cell>
          <cell r="B1097" t="str">
            <v>10000002752</v>
          </cell>
        </row>
        <row r="1098">
          <cell r="A1098">
            <v>2285</v>
          </cell>
          <cell r="B1098" t="str">
            <v>10000002753</v>
          </cell>
        </row>
        <row r="1099">
          <cell r="A1099">
            <v>2286</v>
          </cell>
          <cell r="B1099" t="str">
            <v>10000002754</v>
          </cell>
        </row>
        <row r="1100">
          <cell r="A1100">
            <v>2287</v>
          </cell>
          <cell r="B1100" t="str">
            <v>10000002755</v>
          </cell>
        </row>
        <row r="1101">
          <cell r="A1101">
            <v>2288</v>
          </cell>
          <cell r="B1101" t="str">
            <v>10000002758</v>
          </cell>
        </row>
        <row r="1102">
          <cell r="A1102">
            <v>2289</v>
          </cell>
          <cell r="B1102" t="str">
            <v>10000002759</v>
          </cell>
        </row>
        <row r="1103">
          <cell r="A1103">
            <v>2290</v>
          </cell>
          <cell r="B1103" t="str">
            <v>10000002760</v>
          </cell>
        </row>
        <row r="1104">
          <cell r="A1104">
            <v>2291</v>
          </cell>
          <cell r="B1104" t="str">
            <v>10000002761</v>
          </cell>
        </row>
        <row r="1105">
          <cell r="A1105">
            <v>2292</v>
          </cell>
          <cell r="B1105" t="str">
            <v>10000002808</v>
          </cell>
        </row>
        <row r="1106">
          <cell r="A1106">
            <v>2293</v>
          </cell>
          <cell r="B1106" t="str">
            <v>10000002809</v>
          </cell>
        </row>
        <row r="1107">
          <cell r="A1107">
            <v>2294</v>
          </cell>
          <cell r="B1107" t="str">
            <v>10000002810</v>
          </cell>
        </row>
        <row r="1108">
          <cell r="A1108">
            <v>2295</v>
          </cell>
          <cell r="B1108" t="str">
            <v>10000002813</v>
          </cell>
        </row>
        <row r="1109">
          <cell r="A1109">
            <v>2296</v>
          </cell>
          <cell r="B1109" t="str">
            <v>10000002748</v>
          </cell>
        </row>
        <row r="1110">
          <cell r="A1110">
            <v>2297</v>
          </cell>
          <cell r="B1110" t="str">
            <v>10000002749</v>
          </cell>
        </row>
        <row r="1111">
          <cell r="A1111">
            <v>2298</v>
          </cell>
          <cell r="B1111" t="str">
            <v>10000002750</v>
          </cell>
        </row>
        <row r="1112">
          <cell r="A1112">
            <v>2299</v>
          </cell>
          <cell r="B1112" t="str">
            <v>10000002751</v>
          </cell>
        </row>
        <row r="1113">
          <cell r="A1113">
            <v>2300</v>
          </cell>
          <cell r="B1113" t="str">
            <v>10000002821</v>
          </cell>
        </row>
        <row r="1114">
          <cell r="A1114">
            <v>2301</v>
          </cell>
          <cell r="B1114" t="e">
            <v>#N/A</v>
          </cell>
        </row>
        <row r="1115">
          <cell r="A1115">
            <v>2302</v>
          </cell>
          <cell r="B1115" t="str">
            <v>10000002823</v>
          </cell>
        </row>
        <row r="1116">
          <cell r="A1116">
            <v>2309</v>
          </cell>
          <cell r="B1116" t="str">
            <v>10000002782</v>
          </cell>
        </row>
        <row r="1117">
          <cell r="A1117">
            <v>2311</v>
          </cell>
          <cell r="B1117" t="str">
            <v>10000002783</v>
          </cell>
        </row>
        <row r="1118">
          <cell r="A1118">
            <v>2313</v>
          </cell>
          <cell r="B1118" t="str">
            <v>10000002785</v>
          </cell>
        </row>
        <row r="1119">
          <cell r="A1119">
            <v>2314</v>
          </cell>
          <cell r="B1119" t="str">
            <v>10000002786</v>
          </cell>
        </row>
        <row r="1120">
          <cell r="A1120">
            <v>2315</v>
          </cell>
          <cell r="B1120" t="str">
            <v>10000002787</v>
          </cell>
        </row>
        <row r="1121">
          <cell r="A1121">
            <v>2316</v>
          </cell>
          <cell r="B1121" t="str">
            <v>10000002788</v>
          </cell>
        </row>
        <row r="1122">
          <cell r="A1122">
            <v>2317</v>
          </cell>
          <cell r="B1122" t="str">
            <v>10000002814</v>
          </cell>
        </row>
        <row r="1123">
          <cell r="A1123">
            <v>2318</v>
          </cell>
          <cell r="B1123" t="str">
            <v>10000002815</v>
          </cell>
        </row>
        <row r="1124">
          <cell r="A1124">
            <v>2319</v>
          </cell>
          <cell r="B1124" t="str">
            <v>10000002816</v>
          </cell>
        </row>
        <row r="1125">
          <cell r="A1125">
            <v>2320</v>
          </cell>
          <cell r="B1125" t="str">
            <v>10000002826</v>
          </cell>
        </row>
        <row r="1126">
          <cell r="A1126">
            <v>2321</v>
          </cell>
          <cell r="B1126" t="str">
            <v>10000002784</v>
          </cell>
        </row>
        <row r="1127">
          <cell r="A1127">
            <v>2323</v>
          </cell>
          <cell r="B1127" t="str">
            <v>10000002769</v>
          </cell>
        </row>
        <row r="1128">
          <cell r="A1128">
            <v>2324</v>
          </cell>
          <cell r="B1128" t="str">
            <v>10000002770</v>
          </cell>
        </row>
        <row r="1129">
          <cell r="A1129">
            <v>2325</v>
          </cell>
          <cell r="B1129" t="str">
            <v>10000002824</v>
          </cell>
        </row>
        <row r="1130">
          <cell r="A1130">
            <v>2365</v>
          </cell>
          <cell r="B1130" t="str">
            <v>10000002205</v>
          </cell>
        </row>
        <row r="1131">
          <cell r="A1131">
            <v>2366</v>
          </cell>
          <cell r="B1131" t="str">
            <v>10000002208</v>
          </cell>
        </row>
        <row r="1132">
          <cell r="A1132">
            <v>2367</v>
          </cell>
          <cell r="B1132" t="str">
            <v>10000002211</v>
          </cell>
        </row>
        <row r="1133">
          <cell r="A1133">
            <v>2368</v>
          </cell>
          <cell r="B1133" t="str">
            <v>10000002204</v>
          </cell>
        </row>
        <row r="1134">
          <cell r="A1134">
            <v>2369</v>
          </cell>
          <cell r="B1134" t="str">
            <v>10000001360</v>
          </cell>
        </row>
        <row r="1135">
          <cell r="A1135">
            <v>2370</v>
          </cell>
          <cell r="B1135" t="str">
            <v>10000001352</v>
          </cell>
        </row>
        <row r="1136">
          <cell r="A1136">
            <v>2371</v>
          </cell>
          <cell r="B1136" t="str">
            <v>10000001354</v>
          </cell>
        </row>
        <row r="1137">
          <cell r="A1137">
            <v>2396</v>
          </cell>
          <cell r="B1137" t="str">
            <v>10000002904</v>
          </cell>
        </row>
        <row r="1138">
          <cell r="A1138">
            <v>2397</v>
          </cell>
          <cell r="B1138" t="str">
            <v>10000002905</v>
          </cell>
        </row>
        <row r="1139">
          <cell r="A1139">
            <v>2398</v>
          </cell>
          <cell r="B1139" t="str">
            <v>10000002906</v>
          </cell>
        </row>
        <row r="1140">
          <cell r="A1140">
            <v>2399</v>
          </cell>
          <cell r="B1140" t="str">
            <v>10000002907</v>
          </cell>
        </row>
        <row r="1141">
          <cell r="A1141">
            <v>2401</v>
          </cell>
          <cell r="B1141" t="str">
            <v>10000000540</v>
          </cell>
        </row>
        <row r="1142">
          <cell r="A1142">
            <v>2402</v>
          </cell>
          <cell r="B1142" t="str">
            <v>10000000542</v>
          </cell>
        </row>
        <row r="1143">
          <cell r="A1143">
            <v>2419</v>
          </cell>
          <cell r="B1143" t="str">
            <v>10000002597</v>
          </cell>
        </row>
        <row r="1144">
          <cell r="A1144">
            <v>2420</v>
          </cell>
          <cell r="B1144" t="str">
            <v>10000002598</v>
          </cell>
        </row>
        <row r="1145">
          <cell r="A1145">
            <v>2421</v>
          </cell>
          <cell r="B1145" t="str">
            <v>10000002599</v>
          </cell>
        </row>
        <row r="1146">
          <cell r="A1146">
            <v>2422</v>
          </cell>
          <cell r="B1146" t="str">
            <v>10000002600</v>
          </cell>
        </row>
        <row r="1147">
          <cell r="A1147">
            <v>2423</v>
          </cell>
          <cell r="B1147" t="str">
            <v>10000002601</v>
          </cell>
        </row>
        <row r="1148">
          <cell r="A1148">
            <v>2424</v>
          </cell>
          <cell r="B1148" t="str">
            <v>10000002602</v>
          </cell>
        </row>
        <row r="1149">
          <cell r="A1149">
            <v>2425</v>
          </cell>
          <cell r="B1149" t="str">
            <v>10000002603</v>
          </cell>
        </row>
        <row r="1150">
          <cell r="A1150">
            <v>2426</v>
          </cell>
          <cell r="B1150" t="str">
            <v>10000002604</v>
          </cell>
        </row>
        <row r="1151">
          <cell r="A1151">
            <v>2428</v>
          </cell>
          <cell r="B1151" t="str">
            <v>10000002568</v>
          </cell>
        </row>
        <row r="1152">
          <cell r="A1152">
            <v>2429</v>
          </cell>
          <cell r="B1152" t="str">
            <v>10000002569</v>
          </cell>
        </row>
        <row r="1153">
          <cell r="A1153">
            <v>2430</v>
          </cell>
          <cell r="B1153" t="str">
            <v>10000002570</v>
          </cell>
        </row>
        <row r="1154">
          <cell r="A1154">
            <v>2431</v>
          </cell>
          <cell r="B1154" t="str">
            <v>#N/A</v>
          </cell>
        </row>
        <row r="1155">
          <cell r="A1155">
            <v>2432</v>
          </cell>
          <cell r="B1155" t="str">
            <v>10000002572</v>
          </cell>
        </row>
        <row r="1156">
          <cell r="A1156">
            <v>2433</v>
          </cell>
          <cell r="B1156" t="str">
            <v>10000002573</v>
          </cell>
        </row>
        <row r="1157">
          <cell r="A1157">
            <v>2434</v>
          </cell>
          <cell r="B1157" t="str">
            <v>10000002772</v>
          </cell>
        </row>
        <row r="1158">
          <cell r="A1158">
            <v>2435</v>
          </cell>
          <cell r="B1158" t="str">
            <v>10000002773</v>
          </cell>
        </row>
        <row r="1159">
          <cell r="A1159">
            <v>2436</v>
          </cell>
          <cell r="B1159" t="str">
            <v>10000002774</v>
          </cell>
        </row>
        <row r="1160">
          <cell r="A1160">
            <v>2450</v>
          </cell>
          <cell r="B1160" t="str">
            <v>10000002798</v>
          </cell>
        </row>
        <row r="1161">
          <cell r="A1161">
            <v>2451</v>
          </cell>
          <cell r="B1161" t="str">
            <v>10000002797</v>
          </cell>
        </row>
        <row r="1162">
          <cell r="A1162">
            <v>2452</v>
          </cell>
          <cell r="B1162" t="e">
            <v>#N/A</v>
          </cell>
        </row>
        <row r="1163">
          <cell r="A1163">
            <v>2453</v>
          </cell>
          <cell r="B1163" t="e">
            <v>#N/A</v>
          </cell>
        </row>
        <row r="1164">
          <cell r="A1164">
            <v>2455</v>
          </cell>
          <cell r="B1164" t="e">
            <v>#N/A</v>
          </cell>
        </row>
        <row r="1165">
          <cell r="A1165">
            <v>2456</v>
          </cell>
          <cell r="B1165" t="str">
            <v>10000002805</v>
          </cell>
        </row>
        <row r="1166">
          <cell r="A1166">
            <v>2457</v>
          </cell>
          <cell r="B1166" t="str">
            <v>10000002806</v>
          </cell>
        </row>
        <row r="1167">
          <cell r="A1167">
            <v>2458</v>
          </cell>
          <cell r="B1167" t="str">
            <v>10000002807</v>
          </cell>
        </row>
        <row r="1168">
          <cell r="A1168">
            <v>2459</v>
          </cell>
          <cell r="B1168" t="str">
            <v>10000002647</v>
          </cell>
        </row>
        <row r="1169">
          <cell r="A1169">
            <v>2460</v>
          </cell>
          <cell r="B1169" t="str">
            <v>10000002648</v>
          </cell>
        </row>
        <row r="1170">
          <cell r="A1170">
            <v>2461</v>
          </cell>
          <cell r="B1170" t="str">
            <v>10000002649</v>
          </cell>
        </row>
        <row r="1171">
          <cell r="A1171">
            <v>2462</v>
          </cell>
          <cell r="B1171" t="str">
            <v>10000002650</v>
          </cell>
        </row>
        <row r="1172">
          <cell r="A1172">
            <v>2463</v>
          </cell>
          <cell r="B1172" t="str">
            <v>10000002651</v>
          </cell>
        </row>
        <row r="1173">
          <cell r="A1173">
            <v>2464</v>
          </cell>
          <cell r="B1173" t="str">
            <v>10000002652</v>
          </cell>
        </row>
        <row r="1174">
          <cell r="A1174">
            <v>2465</v>
          </cell>
          <cell r="B1174" t="str">
            <v>10000002655</v>
          </cell>
        </row>
        <row r="1175">
          <cell r="A1175">
            <v>2466</v>
          </cell>
          <cell r="B1175" t="str">
            <v>10000002656</v>
          </cell>
        </row>
        <row r="1176">
          <cell r="A1176">
            <v>2468</v>
          </cell>
          <cell r="B1176" t="str">
            <v>10000002658</v>
          </cell>
        </row>
        <row r="1177">
          <cell r="A1177">
            <v>2469</v>
          </cell>
          <cell r="B1177" t="str">
            <v>10000002654</v>
          </cell>
        </row>
        <row r="1178">
          <cell r="A1178">
            <v>2488</v>
          </cell>
          <cell r="B1178" t="e">
            <v>#N/A</v>
          </cell>
        </row>
        <row r="1179">
          <cell r="A1179">
            <v>2489</v>
          </cell>
          <cell r="B1179" t="e">
            <v>#N/A</v>
          </cell>
        </row>
        <row r="1180">
          <cell r="A1180">
            <v>2490</v>
          </cell>
          <cell r="B1180" t="e">
            <v>#N/A</v>
          </cell>
        </row>
        <row r="1181">
          <cell r="A1181">
            <v>2491</v>
          </cell>
          <cell r="B1181" t="e">
            <v>#N/A</v>
          </cell>
        </row>
        <row r="1182">
          <cell r="A1182">
            <v>2492</v>
          </cell>
          <cell r="B1182" t="str">
            <v>10000002765</v>
          </cell>
        </row>
        <row r="1183">
          <cell r="A1183">
            <v>2493</v>
          </cell>
          <cell r="B1183" t="str">
            <v>10000002766</v>
          </cell>
        </row>
        <row r="1184">
          <cell r="A1184">
            <v>2494</v>
          </cell>
          <cell r="B1184" t="str">
            <v>10000002794</v>
          </cell>
        </row>
        <row r="1185">
          <cell r="A1185">
            <v>2495</v>
          </cell>
          <cell r="B1185" t="str">
            <v>10000002795</v>
          </cell>
        </row>
        <row r="1186">
          <cell r="A1186">
            <v>2496</v>
          </cell>
          <cell r="B1186" t="str">
            <v>10000002796</v>
          </cell>
        </row>
        <row r="1187">
          <cell r="A1187">
            <v>2498</v>
          </cell>
          <cell r="B1187" t="str">
            <v>10000002762</v>
          </cell>
        </row>
        <row r="1188">
          <cell r="A1188">
            <v>2499</v>
          </cell>
          <cell r="B1188" t="str">
            <v>10000002763</v>
          </cell>
        </row>
        <row r="1189">
          <cell r="A1189">
            <v>2500</v>
          </cell>
          <cell r="B1189" t="str">
            <v>10000002764</v>
          </cell>
        </row>
        <row r="1190">
          <cell r="A1190">
            <v>2501</v>
          </cell>
          <cell r="B1190" t="str">
            <v>10000002793</v>
          </cell>
        </row>
        <row r="1191">
          <cell r="A1191">
            <v>2502</v>
          </cell>
          <cell r="B1191" t="str">
            <v>10000002817</v>
          </cell>
        </row>
        <row r="1192">
          <cell r="A1192">
            <v>2503</v>
          </cell>
          <cell r="B1192" t="str">
            <v>10000002818</v>
          </cell>
        </row>
        <row r="1193">
          <cell r="A1193">
            <v>2504</v>
          </cell>
          <cell r="B1193" t="str">
            <v>10000002819</v>
          </cell>
        </row>
        <row r="1194">
          <cell r="A1194">
            <v>2505</v>
          </cell>
          <cell r="B1194" t="str">
            <v>10000002820</v>
          </cell>
        </row>
        <row r="1195">
          <cell r="A1195">
            <v>2506</v>
          </cell>
          <cell r="B1195" t="str">
            <v>10000002812</v>
          </cell>
        </row>
        <row r="1196">
          <cell r="A1196">
            <v>2507</v>
          </cell>
          <cell r="B1196" t="str">
            <v>10000002767</v>
          </cell>
        </row>
        <row r="1197">
          <cell r="A1197">
            <v>2508</v>
          </cell>
          <cell r="B1197" t="str">
            <v>10000002768</v>
          </cell>
        </row>
        <row r="1198">
          <cell r="A1198">
            <v>2510</v>
          </cell>
          <cell r="B1198" t="e">
            <v>#N/A</v>
          </cell>
        </row>
        <row r="1199">
          <cell r="A1199">
            <v>2512</v>
          </cell>
          <cell r="B1199" t="str">
            <v>Missing in Foundation</v>
          </cell>
        </row>
        <row r="1200">
          <cell r="A1200">
            <v>2512</v>
          </cell>
          <cell r="B1200" t="str">
            <v>Missing in Foundation</v>
          </cell>
        </row>
        <row r="1201">
          <cell r="A1201">
            <v>2513</v>
          </cell>
          <cell r="B1201" t="e">
            <v>#N/A</v>
          </cell>
        </row>
        <row r="1202">
          <cell r="A1202">
            <v>2513</v>
          </cell>
          <cell r="B1202" t="e">
            <v>#N/A</v>
          </cell>
        </row>
        <row r="1203">
          <cell r="A1203">
            <v>2514</v>
          </cell>
          <cell r="B1203" t="str">
            <v>Missing in Foundation</v>
          </cell>
        </row>
        <row r="1204">
          <cell r="A1204">
            <v>2514</v>
          </cell>
          <cell r="B1204" t="str">
            <v>Missing in Foundation</v>
          </cell>
        </row>
        <row r="1205">
          <cell r="A1205">
            <v>2515</v>
          </cell>
          <cell r="B1205" t="str">
            <v>Missing in Foundation</v>
          </cell>
        </row>
        <row r="1206">
          <cell r="A1206">
            <v>2515</v>
          </cell>
          <cell r="B1206" t="str">
            <v>Missing in Foundation</v>
          </cell>
        </row>
        <row r="1207">
          <cell r="A1207">
            <v>2518</v>
          </cell>
          <cell r="B1207" t="e">
            <v>#N/A</v>
          </cell>
        </row>
        <row r="1208">
          <cell r="A1208">
            <v>2519</v>
          </cell>
          <cell r="B1208" t="e">
            <v>#N/A</v>
          </cell>
        </row>
        <row r="1209">
          <cell r="A1209">
            <v>2520</v>
          </cell>
          <cell r="B1209" t="e">
            <v>#N/A</v>
          </cell>
        </row>
        <row r="1210">
          <cell r="A1210">
            <v>2521</v>
          </cell>
          <cell r="B1210" t="e">
            <v>#N/A</v>
          </cell>
        </row>
        <row r="1211">
          <cell r="A1211">
            <v>2539</v>
          </cell>
          <cell r="B1211" t="str">
            <v>10000002777</v>
          </cell>
        </row>
        <row r="1212">
          <cell r="A1212">
            <v>2540</v>
          </cell>
          <cell r="B1212" t="str">
            <v>10000002778</v>
          </cell>
        </row>
        <row r="1213">
          <cell r="A1213">
            <v>2541</v>
          </cell>
          <cell r="B1213" t="str">
            <v>10000002779</v>
          </cell>
        </row>
        <row r="1214">
          <cell r="A1214">
            <v>2542</v>
          </cell>
          <cell r="B1214" t="str">
            <v>10000002780</v>
          </cell>
        </row>
        <row r="1215">
          <cell r="A1215">
            <v>2543</v>
          </cell>
          <cell r="B1215" t="str">
            <v>10000002781</v>
          </cell>
        </row>
        <row r="1216">
          <cell r="A1216">
            <v>2544</v>
          </cell>
          <cell r="B1216" t="str">
            <v>10000002789</v>
          </cell>
        </row>
        <row r="1217">
          <cell r="A1217">
            <v>2545</v>
          </cell>
          <cell r="B1217" t="str">
            <v>10000002790</v>
          </cell>
        </row>
        <row r="1218">
          <cell r="A1218">
            <v>2546</v>
          </cell>
          <cell r="B1218" t="str">
            <v>10000002791</v>
          </cell>
        </row>
        <row r="1219">
          <cell r="A1219">
            <v>2547</v>
          </cell>
          <cell r="B1219" t="str">
            <v>10000002792</v>
          </cell>
        </row>
        <row r="1220">
          <cell r="A1220">
            <v>2548</v>
          </cell>
          <cell r="B1220" t="str">
            <v>10000002832</v>
          </cell>
        </row>
        <row r="1221">
          <cell r="A1221">
            <v>2549</v>
          </cell>
          <cell r="B1221" t="str">
            <v>10000002811</v>
          </cell>
        </row>
        <row r="1222">
          <cell r="A1222">
            <v>2551</v>
          </cell>
          <cell r="B1222" t="str">
            <v>10000002799</v>
          </cell>
        </row>
        <row r="1223">
          <cell r="A1223">
            <v>2552</v>
          </cell>
          <cell r="B1223" t="str">
            <v>10000002800</v>
          </cell>
        </row>
        <row r="1224">
          <cell r="A1224">
            <v>2553</v>
          </cell>
          <cell r="B1224" t="str">
            <v>10000002578</v>
          </cell>
        </row>
        <row r="1225">
          <cell r="A1225">
            <v>2554</v>
          </cell>
          <cell r="B1225" t="str">
            <v>10000002579</v>
          </cell>
        </row>
        <row r="1226">
          <cell r="A1226">
            <v>2555</v>
          </cell>
          <cell r="B1226" t="str">
            <v>10000002580</v>
          </cell>
        </row>
        <row r="1227">
          <cell r="A1227">
            <v>2556</v>
          </cell>
          <cell r="B1227" t="str">
            <v>10000002581</v>
          </cell>
        </row>
        <row r="1228">
          <cell r="A1228">
            <v>2557</v>
          </cell>
          <cell r="B1228" t="str">
            <v>10000002574</v>
          </cell>
        </row>
        <row r="1229">
          <cell r="A1229">
            <v>2558</v>
          </cell>
          <cell r="B1229" t="str">
            <v>10000002577</v>
          </cell>
        </row>
        <row r="1230">
          <cell r="A1230">
            <v>2559</v>
          </cell>
          <cell r="B1230" t="str">
            <v>10000002575</v>
          </cell>
        </row>
        <row r="1231">
          <cell r="A1231">
            <v>2560</v>
          </cell>
          <cell r="B1231" t="str">
            <v>10000002576</v>
          </cell>
        </row>
        <row r="1232">
          <cell r="A1232">
            <v>2561</v>
          </cell>
          <cell r="B1232" t="str">
            <v>10000002582</v>
          </cell>
        </row>
        <row r="1233">
          <cell r="A1233">
            <v>2562</v>
          </cell>
          <cell r="B1233" t="str">
            <v>10000002583</v>
          </cell>
        </row>
        <row r="1234">
          <cell r="A1234">
            <v>2563</v>
          </cell>
          <cell r="B1234" t="str">
            <v>10000002584</v>
          </cell>
        </row>
        <row r="1235">
          <cell r="A1235">
            <v>2564</v>
          </cell>
          <cell r="B1235" t="str">
            <v>10000002585</v>
          </cell>
        </row>
        <row r="1236">
          <cell r="A1236">
            <v>2565</v>
          </cell>
          <cell r="B1236" t="str">
            <v>10000002566</v>
          </cell>
        </row>
        <row r="1237">
          <cell r="A1237">
            <v>2569</v>
          </cell>
          <cell r="B1237" t="str">
            <v>10000002721</v>
          </cell>
        </row>
        <row r="1238">
          <cell r="A1238">
            <v>2570</v>
          </cell>
          <cell r="B1238" t="str">
            <v>10000002722</v>
          </cell>
        </row>
        <row r="1239">
          <cell r="A1239">
            <v>2571</v>
          </cell>
          <cell r="B1239" t="str">
            <v>10000002723</v>
          </cell>
        </row>
        <row r="1240">
          <cell r="A1240">
            <v>2572</v>
          </cell>
          <cell r="B1240" t="str">
            <v>10000002724</v>
          </cell>
        </row>
        <row r="1241">
          <cell r="A1241">
            <v>2573</v>
          </cell>
          <cell r="B1241" t="str">
            <v>10000002725</v>
          </cell>
        </row>
        <row r="1242">
          <cell r="A1242">
            <v>2574</v>
          </cell>
          <cell r="B1242" t="str">
            <v>10000002726</v>
          </cell>
        </row>
        <row r="1243">
          <cell r="A1243">
            <v>2575</v>
          </cell>
          <cell r="B1243" t="str">
            <v>10000002727</v>
          </cell>
        </row>
        <row r="1244">
          <cell r="A1244">
            <v>2576</v>
          </cell>
          <cell r="B1244" t="str">
            <v>10000002728</v>
          </cell>
        </row>
        <row r="1245">
          <cell r="A1245">
            <v>2599</v>
          </cell>
          <cell r="B1245" t="e">
            <v>#N/A</v>
          </cell>
        </row>
        <row r="1246">
          <cell r="A1246">
            <v>2600</v>
          </cell>
          <cell r="B1246" t="e">
            <v>#N/A</v>
          </cell>
        </row>
        <row r="1247">
          <cell r="A1247">
            <v>2601</v>
          </cell>
          <cell r="B1247" t="e">
            <v>#N/A</v>
          </cell>
        </row>
        <row r="1248">
          <cell r="A1248">
            <v>2602</v>
          </cell>
          <cell r="B1248" t="e">
            <v>#N/A</v>
          </cell>
        </row>
        <row r="1249">
          <cell r="A1249">
            <v>2603</v>
          </cell>
          <cell r="B1249" t="str">
            <v>10000002730</v>
          </cell>
        </row>
        <row r="1250">
          <cell r="A1250">
            <v>2604</v>
          </cell>
          <cell r="B1250" t="str">
            <v>10000002729</v>
          </cell>
        </row>
        <row r="1251">
          <cell r="A1251">
            <v>2610</v>
          </cell>
          <cell r="B1251" t="str">
            <v>10000000597</v>
          </cell>
        </row>
        <row r="1252">
          <cell r="A1252">
            <v>2611</v>
          </cell>
          <cell r="B1252" t="str">
            <v>10000000598</v>
          </cell>
        </row>
        <row r="1253">
          <cell r="A1253">
            <v>2612</v>
          </cell>
          <cell r="B1253" t="str">
            <v>10000000599</v>
          </cell>
        </row>
        <row r="1254">
          <cell r="A1254">
            <v>2613</v>
          </cell>
          <cell r="B1254" t="str">
            <v>10000000600</v>
          </cell>
        </row>
        <row r="1255">
          <cell r="A1255">
            <v>2617</v>
          </cell>
          <cell r="B1255" t="str">
            <v>10000001387</v>
          </cell>
        </row>
        <row r="1256">
          <cell r="A1256">
            <v>2618</v>
          </cell>
          <cell r="B1256" t="e">
            <v>#N/A</v>
          </cell>
        </row>
        <row r="1257">
          <cell r="A1257">
            <v>2619</v>
          </cell>
          <cell r="B1257" t="e">
            <v>#N/A</v>
          </cell>
        </row>
        <row r="1258">
          <cell r="A1258">
            <v>2620</v>
          </cell>
          <cell r="B1258" t="e">
            <v>#N/A</v>
          </cell>
        </row>
        <row r="1259">
          <cell r="A1259">
            <v>2621</v>
          </cell>
          <cell r="B1259" t="e">
            <v>#N/A</v>
          </cell>
        </row>
        <row r="1260">
          <cell r="A1260">
            <v>2635</v>
          </cell>
          <cell r="B1260" t="str">
            <v>10000002393</v>
          </cell>
        </row>
        <row r="1261">
          <cell r="A1261">
            <v>2637</v>
          </cell>
          <cell r="B1261" t="e">
            <v>#N/A</v>
          </cell>
        </row>
        <row r="1262">
          <cell r="A1262">
            <v>2638</v>
          </cell>
          <cell r="B1262" t="e">
            <v>#N/A</v>
          </cell>
        </row>
        <row r="1263">
          <cell r="A1263">
            <v>2639</v>
          </cell>
          <cell r="B1263" t="e">
            <v>#N/A</v>
          </cell>
        </row>
        <row r="1264">
          <cell r="A1264">
            <v>2640</v>
          </cell>
          <cell r="B1264" t="e">
            <v>#N/A</v>
          </cell>
        </row>
        <row r="1265">
          <cell r="A1265">
            <v>2669</v>
          </cell>
          <cell r="B1265" t="str">
            <v>10000001530</v>
          </cell>
        </row>
        <row r="1266">
          <cell r="A1266">
            <v>2671</v>
          </cell>
          <cell r="B1266" t="str">
            <v>10000001531</v>
          </cell>
        </row>
        <row r="1267">
          <cell r="A1267">
            <v>2727</v>
          </cell>
          <cell r="B1267" t="str">
            <v>10000003303</v>
          </cell>
        </row>
        <row r="1268">
          <cell r="A1268">
            <v>2728</v>
          </cell>
          <cell r="B1268" t="str">
            <v>10000000724</v>
          </cell>
        </row>
        <row r="1269">
          <cell r="A1269">
            <v>2729</v>
          </cell>
          <cell r="B1269" t="str">
            <v>10000003305</v>
          </cell>
        </row>
        <row r="1270">
          <cell r="A1270">
            <v>2731</v>
          </cell>
          <cell r="B1270" t="str">
            <v>10000003307</v>
          </cell>
        </row>
        <row r="1271">
          <cell r="A1271">
            <v>2732</v>
          </cell>
          <cell r="B1271" t="str">
            <v>10000003308</v>
          </cell>
        </row>
        <row r="1272">
          <cell r="A1272">
            <v>2733</v>
          </cell>
          <cell r="B1272" t="str">
            <v>10000003309</v>
          </cell>
        </row>
        <row r="1273">
          <cell r="A1273">
            <v>2734</v>
          </cell>
          <cell r="B1273" t="str">
            <v>10000003310</v>
          </cell>
        </row>
        <row r="1274">
          <cell r="A1274">
            <v>2735</v>
          </cell>
          <cell r="B1274" t="str">
            <v>10000003311</v>
          </cell>
        </row>
        <row r="1275">
          <cell r="A1275">
            <v>2736</v>
          </cell>
          <cell r="B1275" t="str">
            <v>10000003312</v>
          </cell>
        </row>
        <row r="1276">
          <cell r="A1276">
            <v>2762</v>
          </cell>
          <cell r="B1276" t="str">
            <v>10000000785</v>
          </cell>
        </row>
        <row r="1277">
          <cell r="A1277">
            <v>2763</v>
          </cell>
          <cell r="B1277" t="str">
            <v>10000000786</v>
          </cell>
        </row>
        <row r="1278">
          <cell r="A1278">
            <v>2764</v>
          </cell>
          <cell r="B1278" t="str">
            <v>10000000787</v>
          </cell>
        </row>
        <row r="1279">
          <cell r="A1279">
            <v>2765</v>
          </cell>
          <cell r="B1279" t="str">
            <v>10000000788</v>
          </cell>
        </row>
        <row r="1280">
          <cell r="A1280">
            <v>2770</v>
          </cell>
          <cell r="B1280" t="str">
            <v>10000003205</v>
          </cell>
        </row>
        <row r="1281">
          <cell r="A1281">
            <v>2771</v>
          </cell>
          <cell r="B1281" t="str">
            <v>10000003212</v>
          </cell>
        </row>
        <row r="1282">
          <cell r="A1282">
            <v>2772</v>
          </cell>
          <cell r="B1282" t="str">
            <v>10000003204</v>
          </cell>
        </row>
        <row r="1283">
          <cell r="A1283">
            <v>2773</v>
          </cell>
          <cell r="B1283" t="str">
            <v>10000003203</v>
          </cell>
        </row>
        <row r="1284">
          <cell r="A1284">
            <v>2776</v>
          </cell>
          <cell r="B1284" t="str">
            <v>10000003196</v>
          </cell>
        </row>
        <row r="1285">
          <cell r="A1285">
            <v>2777</v>
          </cell>
          <cell r="B1285" t="str">
            <v>10000003209</v>
          </cell>
        </row>
        <row r="1286">
          <cell r="A1286">
            <v>2778</v>
          </cell>
          <cell r="B1286" t="str">
            <v>10000003194</v>
          </cell>
        </row>
        <row r="1287">
          <cell r="A1287">
            <v>2779</v>
          </cell>
          <cell r="B1287" t="str">
            <v>10000003195</v>
          </cell>
        </row>
        <row r="1288">
          <cell r="A1288">
            <v>2780</v>
          </cell>
          <cell r="B1288" t="str">
            <v>10000003208</v>
          </cell>
        </row>
        <row r="1289">
          <cell r="A1289">
            <v>2781</v>
          </cell>
          <cell r="B1289" t="e">
            <v>#N/A</v>
          </cell>
        </row>
        <row r="1290">
          <cell r="A1290">
            <v>2782</v>
          </cell>
          <cell r="B1290" t="str">
            <v>10000003206</v>
          </cell>
        </row>
        <row r="1291">
          <cell r="A1291">
            <v>2783</v>
          </cell>
          <cell r="B1291" t="str">
            <v>10000003207</v>
          </cell>
        </row>
        <row r="1292">
          <cell r="A1292">
            <v>2788</v>
          </cell>
          <cell r="B1292" t="str">
            <v>10000003199</v>
          </cell>
        </row>
        <row r="1293">
          <cell r="A1293">
            <v>2789</v>
          </cell>
          <cell r="B1293" t="str">
            <v>10000003210</v>
          </cell>
        </row>
        <row r="1294">
          <cell r="A1294">
            <v>2790</v>
          </cell>
          <cell r="B1294" t="str">
            <v>10000003197</v>
          </cell>
        </row>
        <row r="1295">
          <cell r="A1295">
            <v>2791</v>
          </cell>
          <cell r="B1295" t="str">
            <v>10000003198</v>
          </cell>
        </row>
        <row r="1296">
          <cell r="A1296">
            <v>2794</v>
          </cell>
          <cell r="B1296" t="str">
            <v>10000003202</v>
          </cell>
        </row>
        <row r="1297">
          <cell r="A1297">
            <v>2795</v>
          </cell>
          <cell r="B1297" t="str">
            <v>10000003211</v>
          </cell>
        </row>
        <row r="1298">
          <cell r="A1298">
            <v>2796</v>
          </cell>
          <cell r="B1298" t="str">
            <v>10000003200</v>
          </cell>
        </row>
        <row r="1299">
          <cell r="A1299">
            <v>2797</v>
          </cell>
          <cell r="B1299" t="str">
            <v>10000003201</v>
          </cell>
        </row>
        <row r="1300">
          <cell r="A1300">
            <v>2800</v>
          </cell>
          <cell r="B1300" t="str">
            <v>10000003100</v>
          </cell>
        </row>
        <row r="1301">
          <cell r="A1301">
            <v>2801</v>
          </cell>
          <cell r="B1301" t="str">
            <v>10000003098</v>
          </cell>
        </row>
        <row r="1302">
          <cell r="A1302">
            <v>2802</v>
          </cell>
          <cell r="B1302" t="str">
            <v>10000003099</v>
          </cell>
        </row>
        <row r="1303">
          <cell r="A1303">
            <v>2803</v>
          </cell>
          <cell r="B1303" t="str">
            <v>10000003103</v>
          </cell>
        </row>
        <row r="1304">
          <cell r="A1304">
            <v>2804</v>
          </cell>
          <cell r="B1304" t="str">
            <v>10000003101</v>
          </cell>
        </row>
        <row r="1305">
          <cell r="A1305">
            <v>2805</v>
          </cell>
          <cell r="B1305" t="str">
            <v>10000003102</v>
          </cell>
        </row>
        <row r="1306">
          <cell r="A1306">
            <v>2806</v>
          </cell>
          <cell r="B1306" t="str">
            <v>10000003106</v>
          </cell>
        </row>
        <row r="1307">
          <cell r="A1307">
            <v>2807</v>
          </cell>
          <cell r="B1307" t="str">
            <v>10000003104</v>
          </cell>
        </row>
        <row r="1308">
          <cell r="A1308">
            <v>2808</v>
          </cell>
          <cell r="B1308" t="str">
            <v>10000003105</v>
          </cell>
        </row>
        <row r="1309">
          <cell r="A1309">
            <v>2809</v>
          </cell>
          <cell r="B1309" t="str">
            <v>10000003097</v>
          </cell>
        </row>
        <row r="1310">
          <cell r="A1310">
            <v>2810</v>
          </cell>
          <cell r="B1310" t="str">
            <v>10000003095</v>
          </cell>
        </row>
        <row r="1311">
          <cell r="A1311">
            <v>2811</v>
          </cell>
          <cell r="B1311" t="str">
            <v>10000003096</v>
          </cell>
        </row>
        <row r="1312">
          <cell r="A1312">
            <v>2812</v>
          </cell>
          <cell r="B1312" t="str">
            <v>10000003155</v>
          </cell>
        </row>
        <row r="1313">
          <cell r="A1313">
            <v>2813</v>
          </cell>
          <cell r="B1313" t="str">
            <v>10000003166</v>
          </cell>
        </row>
        <row r="1314">
          <cell r="A1314">
            <v>2814</v>
          </cell>
          <cell r="B1314" t="str">
            <v>10000003153</v>
          </cell>
        </row>
        <row r="1315">
          <cell r="A1315">
            <v>2815</v>
          </cell>
          <cell r="B1315" t="str">
            <v>10000003154</v>
          </cell>
        </row>
        <row r="1316">
          <cell r="A1316">
            <v>2820</v>
          </cell>
          <cell r="B1316" t="str">
            <v>10000003158</v>
          </cell>
        </row>
        <row r="1317">
          <cell r="A1317">
            <v>2821</v>
          </cell>
          <cell r="B1317" t="str">
            <v>10000003167</v>
          </cell>
        </row>
        <row r="1318">
          <cell r="A1318">
            <v>2822</v>
          </cell>
          <cell r="B1318" t="str">
            <v>10000003156</v>
          </cell>
        </row>
        <row r="1319">
          <cell r="A1319">
            <v>2823</v>
          </cell>
          <cell r="B1319" t="str">
            <v>10000003157</v>
          </cell>
        </row>
        <row r="1320">
          <cell r="A1320">
            <v>2824</v>
          </cell>
          <cell r="B1320" t="str">
            <v>10000003161</v>
          </cell>
        </row>
        <row r="1321">
          <cell r="A1321">
            <v>2825</v>
          </cell>
          <cell r="B1321" t="str">
            <v>10000003168</v>
          </cell>
        </row>
        <row r="1322">
          <cell r="A1322">
            <v>2826</v>
          </cell>
          <cell r="B1322" t="str">
            <v>10000003159</v>
          </cell>
        </row>
        <row r="1323">
          <cell r="A1323">
            <v>2827</v>
          </cell>
          <cell r="B1323" t="str">
            <v>10000003160</v>
          </cell>
        </row>
        <row r="1324">
          <cell r="A1324">
            <v>2828</v>
          </cell>
          <cell r="B1324" t="str">
            <v>10000003164</v>
          </cell>
        </row>
        <row r="1325">
          <cell r="A1325">
            <v>2829</v>
          </cell>
          <cell r="B1325" t="str">
            <v>10000003165</v>
          </cell>
        </row>
        <row r="1326">
          <cell r="A1326">
            <v>2830</v>
          </cell>
          <cell r="B1326" t="str">
            <v>10000003162</v>
          </cell>
        </row>
        <row r="1327">
          <cell r="A1327">
            <v>2831</v>
          </cell>
          <cell r="B1327" t="str">
            <v>10000003163</v>
          </cell>
        </row>
        <row r="1328">
          <cell r="A1328">
            <v>2832</v>
          </cell>
          <cell r="B1328" t="str">
            <v>10000003358</v>
          </cell>
        </row>
        <row r="1329">
          <cell r="A1329">
            <v>2834</v>
          </cell>
          <cell r="B1329" t="str">
            <v>10000000894</v>
          </cell>
        </row>
        <row r="1330">
          <cell r="A1330">
            <v>2835</v>
          </cell>
          <cell r="B1330" t="str">
            <v>10000000895</v>
          </cell>
        </row>
        <row r="1331">
          <cell r="A1331">
            <v>2836</v>
          </cell>
          <cell r="B1331" t="str">
            <v>10000003178</v>
          </cell>
        </row>
        <row r="1332">
          <cell r="A1332">
            <v>2837</v>
          </cell>
          <cell r="B1332" t="str">
            <v>10000003179</v>
          </cell>
        </row>
        <row r="1333">
          <cell r="A1333">
            <v>2838</v>
          </cell>
          <cell r="B1333" t="str">
            <v>10000003176</v>
          </cell>
        </row>
        <row r="1334">
          <cell r="A1334">
            <v>2839</v>
          </cell>
          <cell r="B1334" t="str">
            <v>10000003177</v>
          </cell>
        </row>
        <row r="1335">
          <cell r="A1335">
            <v>2840</v>
          </cell>
          <cell r="B1335" t="str">
            <v>10000003182</v>
          </cell>
        </row>
        <row r="1336">
          <cell r="A1336">
            <v>2841</v>
          </cell>
          <cell r="B1336" t="str">
            <v>10000003183</v>
          </cell>
        </row>
        <row r="1337">
          <cell r="A1337">
            <v>2842</v>
          </cell>
          <cell r="B1337" t="str">
            <v>10000003180</v>
          </cell>
        </row>
        <row r="1338">
          <cell r="A1338">
            <v>2843</v>
          </cell>
          <cell r="B1338" t="str">
            <v>10000003181</v>
          </cell>
        </row>
        <row r="1339">
          <cell r="A1339">
            <v>2844</v>
          </cell>
          <cell r="B1339" t="str">
            <v>10000003174</v>
          </cell>
        </row>
        <row r="1340">
          <cell r="A1340">
            <v>2845</v>
          </cell>
          <cell r="B1340" t="str">
            <v>10000003175</v>
          </cell>
        </row>
        <row r="1341">
          <cell r="A1341">
            <v>2846</v>
          </cell>
          <cell r="B1341" t="str">
            <v>10000003172</v>
          </cell>
        </row>
        <row r="1342">
          <cell r="A1342">
            <v>2847</v>
          </cell>
          <cell r="B1342" t="str">
            <v>10000003173</v>
          </cell>
        </row>
        <row r="1343">
          <cell r="A1343">
            <v>2852</v>
          </cell>
          <cell r="B1343" t="str">
            <v>10000000908</v>
          </cell>
        </row>
        <row r="1344">
          <cell r="A1344">
            <v>2856</v>
          </cell>
          <cell r="B1344" t="str">
            <v>10000000909</v>
          </cell>
        </row>
        <row r="1345">
          <cell r="A1345">
            <v>2860</v>
          </cell>
          <cell r="B1345" t="str">
            <v>10000003238</v>
          </cell>
        </row>
        <row r="1346">
          <cell r="A1346">
            <v>2861</v>
          </cell>
          <cell r="B1346" t="str">
            <v>10000003240</v>
          </cell>
        </row>
        <row r="1347">
          <cell r="A1347">
            <v>2862</v>
          </cell>
          <cell r="B1347" t="str">
            <v>10000003234</v>
          </cell>
        </row>
        <row r="1348">
          <cell r="A1348">
            <v>2863</v>
          </cell>
          <cell r="B1348" t="str">
            <v>10000003235</v>
          </cell>
        </row>
        <row r="1349">
          <cell r="A1349">
            <v>2864</v>
          </cell>
          <cell r="B1349" t="str">
            <v>10000003239</v>
          </cell>
        </row>
        <row r="1350">
          <cell r="A1350">
            <v>2865</v>
          </cell>
          <cell r="B1350" t="str">
            <v>10000003241</v>
          </cell>
        </row>
        <row r="1351">
          <cell r="A1351">
            <v>2866</v>
          </cell>
          <cell r="B1351" t="str">
            <v>10000003236</v>
          </cell>
        </row>
        <row r="1352">
          <cell r="A1352">
            <v>2867</v>
          </cell>
          <cell r="B1352" t="str">
            <v>10000003237</v>
          </cell>
        </row>
        <row r="1353">
          <cell r="A1353">
            <v>2868</v>
          </cell>
          <cell r="B1353" t="str">
            <v>10000000928</v>
          </cell>
        </row>
        <row r="1354">
          <cell r="A1354">
            <v>2869</v>
          </cell>
          <cell r="B1354" t="str">
            <v>10000000929</v>
          </cell>
        </row>
        <row r="1355">
          <cell r="A1355">
            <v>2870</v>
          </cell>
          <cell r="B1355" t="str">
            <v>10000000917</v>
          </cell>
        </row>
        <row r="1356">
          <cell r="A1356">
            <v>2871</v>
          </cell>
          <cell r="B1356" t="str">
            <v>10000000930</v>
          </cell>
        </row>
        <row r="1357">
          <cell r="A1357">
            <v>2873</v>
          </cell>
          <cell r="B1357" t="str">
            <v>10000000918</v>
          </cell>
        </row>
        <row r="1358">
          <cell r="A1358">
            <v>2874</v>
          </cell>
          <cell r="B1358" t="str">
            <v>10000003250</v>
          </cell>
        </row>
        <row r="1359">
          <cell r="A1359">
            <v>2875</v>
          </cell>
          <cell r="B1359" t="str">
            <v>10000003256</v>
          </cell>
        </row>
        <row r="1360">
          <cell r="A1360">
            <v>2876</v>
          </cell>
          <cell r="B1360" t="str">
            <v>10000003248</v>
          </cell>
        </row>
        <row r="1361">
          <cell r="A1361">
            <v>2877</v>
          </cell>
          <cell r="B1361" t="str">
            <v>10000003249</v>
          </cell>
        </row>
        <row r="1362">
          <cell r="A1362">
            <v>2878</v>
          </cell>
          <cell r="B1362" t="str">
            <v>10000003253</v>
          </cell>
        </row>
        <row r="1363">
          <cell r="A1363">
            <v>2879</v>
          </cell>
          <cell r="B1363" t="str">
            <v>10000003257</v>
          </cell>
        </row>
        <row r="1364">
          <cell r="A1364">
            <v>2880</v>
          </cell>
          <cell r="B1364" t="str">
            <v>10000003251</v>
          </cell>
        </row>
        <row r="1365">
          <cell r="A1365">
            <v>2881</v>
          </cell>
          <cell r="B1365" t="str">
            <v>10000003252</v>
          </cell>
        </row>
        <row r="1366">
          <cell r="A1366">
            <v>2882</v>
          </cell>
          <cell r="B1366" t="str">
            <v>10000003244</v>
          </cell>
        </row>
        <row r="1367">
          <cell r="A1367">
            <v>2883</v>
          </cell>
          <cell r="B1367" t="str">
            <v>10000003254</v>
          </cell>
        </row>
        <row r="1368">
          <cell r="A1368">
            <v>2884</v>
          </cell>
          <cell r="B1368" t="str">
            <v>10000003242</v>
          </cell>
        </row>
        <row r="1369">
          <cell r="A1369">
            <v>2885</v>
          </cell>
          <cell r="B1369" t="str">
            <v>10000003243</v>
          </cell>
        </row>
        <row r="1370">
          <cell r="A1370">
            <v>2886</v>
          </cell>
          <cell r="B1370" t="str">
            <v>10000003247</v>
          </cell>
        </row>
        <row r="1371">
          <cell r="A1371">
            <v>2887</v>
          </cell>
          <cell r="B1371" t="str">
            <v>10000003255</v>
          </cell>
        </row>
        <row r="1372">
          <cell r="A1372">
            <v>2888</v>
          </cell>
          <cell r="B1372" t="str">
            <v>10000003245</v>
          </cell>
        </row>
        <row r="1373">
          <cell r="A1373">
            <v>2889</v>
          </cell>
          <cell r="B1373" t="str">
            <v>10000003246</v>
          </cell>
        </row>
        <row r="1374">
          <cell r="A1374">
            <v>2898</v>
          </cell>
          <cell r="B1374" t="str">
            <v>10000003190</v>
          </cell>
        </row>
        <row r="1375">
          <cell r="A1375">
            <v>2899</v>
          </cell>
          <cell r="B1375" t="str">
            <v>10000003188</v>
          </cell>
        </row>
        <row r="1376">
          <cell r="A1376">
            <v>2900</v>
          </cell>
          <cell r="B1376" t="str">
            <v>10000003189</v>
          </cell>
        </row>
        <row r="1377">
          <cell r="A1377">
            <v>2901</v>
          </cell>
          <cell r="B1377" t="str">
            <v>10000003193</v>
          </cell>
        </row>
        <row r="1378">
          <cell r="A1378">
            <v>2902</v>
          </cell>
          <cell r="B1378" t="str">
            <v>10000003191</v>
          </cell>
        </row>
        <row r="1379">
          <cell r="A1379">
            <v>2903</v>
          </cell>
          <cell r="B1379" t="str">
            <v>10000003192</v>
          </cell>
        </row>
        <row r="1380">
          <cell r="A1380">
            <v>2904</v>
          </cell>
          <cell r="B1380" t="str">
            <v>10000003143</v>
          </cell>
        </row>
        <row r="1381">
          <cell r="A1381">
            <v>2905</v>
          </cell>
          <cell r="B1381" t="str">
            <v>10000003144</v>
          </cell>
        </row>
        <row r="1382">
          <cell r="A1382">
            <v>2906</v>
          </cell>
          <cell r="B1382" t="str">
            <v>10000003145</v>
          </cell>
        </row>
        <row r="1383">
          <cell r="A1383">
            <v>2907</v>
          </cell>
          <cell r="B1383" t="str">
            <v>10000003149</v>
          </cell>
        </row>
        <row r="1384">
          <cell r="A1384">
            <v>2908</v>
          </cell>
          <cell r="B1384" t="str">
            <v>10000003146</v>
          </cell>
        </row>
        <row r="1385">
          <cell r="A1385">
            <v>2909</v>
          </cell>
          <cell r="B1385" t="str">
            <v>10000003147</v>
          </cell>
        </row>
        <row r="1386">
          <cell r="A1386">
            <v>2910</v>
          </cell>
          <cell r="B1386" t="str">
            <v>10000003148</v>
          </cell>
        </row>
        <row r="1387">
          <cell r="A1387">
            <v>2911</v>
          </cell>
          <cell r="B1387" t="str">
            <v>10000003139</v>
          </cell>
        </row>
        <row r="1388">
          <cell r="A1388">
            <v>2912</v>
          </cell>
          <cell r="B1388" t="str">
            <v>10000003140</v>
          </cell>
        </row>
        <row r="1389">
          <cell r="A1389">
            <v>2913</v>
          </cell>
          <cell r="B1389" t="str">
            <v>10000003141</v>
          </cell>
        </row>
        <row r="1390">
          <cell r="A1390">
            <v>2914</v>
          </cell>
          <cell r="B1390" t="str">
            <v>10000003142</v>
          </cell>
        </row>
        <row r="1391">
          <cell r="A1391">
            <v>2915</v>
          </cell>
          <cell r="B1391" t="str">
            <v>10000003119</v>
          </cell>
        </row>
        <row r="1392">
          <cell r="A1392">
            <v>2916</v>
          </cell>
          <cell r="B1392" t="str">
            <v>10000003120</v>
          </cell>
        </row>
        <row r="1393">
          <cell r="A1393">
            <v>2917</v>
          </cell>
          <cell r="B1393" t="str">
            <v>10000003117</v>
          </cell>
        </row>
        <row r="1394">
          <cell r="A1394">
            <v>2918</v>
          </cell>
          <cell r="B1394" t="str">
            <v>10000003118</v>
          </cell>
        </row>
        <row r="1395">
          <cell r="A1395">
            <v>2919</v>
          </cell>
          <cell r="B1395" t="str">
            <v>10000003123</v>
          </cell>
        </row>
        <row r="1396">
          <cell r="A1396">
            <v>2920</v>
          </cell>
          <cell r="B1396" t="str">
            <v>10000003124</v>
          </cell>
        </row>
        <row r="1397">
          <cell r="A1397">
            <v>2921</v>
          </cell>
          <cell r="B1397" t="str">
            <v>10000003121</v>
          </cell>
        </row>
        <row r="1398">
          <cell r="A1398">
            <v>2922</v>
          </cell>
          <cell r="B1398" t="str">
            <v>10000003122</v>
          </cell>
        </row>
        <row r="1399">
          <cell r="A1399">
            <v>2923</v>
          </cell>
          <cell r="B1399" t="str">
            <v>10000003127</v>
          </cell>
        </row>
        <row r="1400">
          <cell r="A1400">
            <v>2924</v>
          </cell>
          <cell r="B1400" t="str">
            <v>10000003128</v>
          </cell>
        </row>
        <row r="1401">
          <cell r="A1401">
            <v>2925</v>
          </cell>
          <cell r="B1401" t="str">
            <v>10000003125</v>
          </cell>
        </row>
        <row r="1402">
          <cell r="A1402">
            <v>2926</v>
          </cell>
          <cell r="B1402" t="str">
            <v>10000003126</v>
          </cell>
        </row>
        <row r="1403">
          <cell r="A1403">
            <v>2927</v>
          </cell>
          <cell r="B1403" t="str">
            <v>10000003115</v>
          </cell>
        </row>
        <row r="1404">
          <cell r="A1404">
            <v>2928</v>
          </cell>
          <cell r="B1404" t="str">
            <v>10000003116</v>
          </cell>
        </row>
        <row r="1405">
          <cell r="A1405">
            <v>2929</v>
          </cell>
          <cell r="B1405" t="str">
            <v>10000003113</v>
          </cell>
        </row>
        <row r="1406">
          <cell r="A1406">
            <v>2930</v>
          </cell>
          <cell r="B1406" t="str">
            <v>10000003114</v>
          </cell>
        </row>
        <row r="1407">
          <cell r="A1407">
            <v>2931</v>
          </cell>
          <cell r="B1407" t="str">
            <v>10000003133</v>
          </cell>
        </row>
        <row r="1408">
          <cell r="A1408">
            <v>2932</v>
          </cell>
          <cell r="B1408" t="e">
            <v>#N/A</v>
          </cell>
        </row>
        <row r="1409">
          <cell r="A1409">
            <v>2933</v>
          </cell>
          <cell r="B1409" t="str">
            <v>10000003131</v>
          </cell>
        </row>
        <row r="1410">
          <cell r="A1410">
            <v>2934</v>
          </cell>
          <cell r="B1410" t="str">
            <v>10000003132</v>
          </cell>
        </row>
        <row r="1411">
          <cell r="A1411">
            <v>2935</v>
          </cell>
          <cell r="B1411" t="str">
            <v>10000003136</v>
          </cell>
        </row>
        <row r="1412">
          <cell r="A1412">
            <v>2936</v>
          </cell>
          <cell r="B1412" t="e">
            <v>#N/A</v>
          </cell>
        </row>
        <row r="1413">
          <cell r="A1413">
            <v>2937</v>
          </cell>
          <cell r="B1413" t="str">
            <v>10000003134</v>
          </cell>
        </row>
        <row r="1414">
          <cell r="A1414">
            <v>2938</v>
          </cell>
          <cell r="B1414" t="str">
            <v>10000003135</v>
          </cell>
        </row>
        <row r="1415">
          <cell r="A1415">
            <v>3115</v>
          </cell>
          <cell r="B1415" t="str">
            <v>10000002176</v>
          </cell>
        </row>
        <row r="1416">
          <cell r="A1416">
            <v>3117</v>
          </cell>
          <cell r="B1416" t="str">
            <v>10000002177</v>
          </cell>
        </row>
        <row r="1417">
          <cell r="A1417">
            <v>3121</v>
          </cell>
          <cell r="B1417" t="str">
            <v>10000002180</v>
          </cell>
        </row>
        <row r="1418">
          <cell r="A1418">
            <v>3123</v>
          </cell>
          <cell r="B1418" t="str">
            <v>10000002186</v>
          </cell>
        </row>
        <row r="1419">
          <cell r="A1419">
            <v>3125</v>
          </cell>
          <cell r="B1419" t="str">
            <v>10000002187</v>
          </cell>
        </row>
        <row r="1420">
          <cell r="A1420">
            <v>3129</v>
          </cell>
          <cell r="B1420" t="str">
            <v>10000002183</v>
          </cell>
        </row>
        <row r="1421">
          <cell r="A1421">
            <v>3199</v>
          </cell>
          <cell r="B1421" t="str">
            <v>Missing in Foundation</v>
          </cell>
        </row>
        <row r="1422">
          <cell r="A1422">
            <v>3200</v>
          </cell>
          <cell r="B1422" t="str">
            <v>Missing in Foundation</v>
          </cell>
        </row>
        <row r="1423">
          <cell r="A1423">
            <v>3201</v>
          </cell>
          <cell r="B1423" t="str">
            <v>Missing in Foundation</v>
          </cell>
        </row>
        <row r="1424">
          <cell r="A1424">
            <v>3202</v>
          </cell>
          <cell r="B1424" t="e">
            <v>#N/A</v>
          </cell>
        </row>
        <row r="1425">
          <cell r="A1425">
            <v>3203</v>
          </cell>
          <cell r="B1425" t="e">
            <v>#N/A</v>
          </cell>
        </row>
        <row r="1426">
          <cell r="A1426">
            <v>3204</v>
          </cell>
          <cell r="B1426" t="e">
            <v>#N/A</v>
          </cell>
        </row>
        <row r="1427">
          <cell r="A1427">
            <v>3205</v>
          </cell>
          <cell r="B1427" t="e">
            <v>#N/A</v>
          </cell>
        </row>
        <row r="1428">
          <cell r="A1428">
            <v>3206</v>
          </cell>
          <cell r="B1428" t="str">
            <v>Missing in Foundation</v>
          </cell>
        </row>
        <row r="1429">
          <cell r="A1429">
            <v>3213</v>
          </cell>
          <cell r="B1429" t="str">
            <v>Missing in Foundation</v>
          </cell>
        </row>
        <row r="1430">
          <cell r="A1430">
            <v>3214</v>
          </cell>
          <cell r="B1430" t="str">
            <v>Missing in Foundation</v>
          </cell>
        </row>
        <row r="1431">
          <cell r="A1431">
            <v>3215</v>
          </cell>
          <cell r="B1431" t="str">
            <v>Missing in Foundation</v>
          </cell>
        </row>
        <row r="1432">
          <cell r="A1432">
            <v>3216</v>
          </cell>
          <cell r="B1432" t="e">
            <v>#N/A</v>
          </cell>
        </row>
        <row r="1433">
          <cell r="A1433">
            <v>3217</v>
          </cell>
          <cell r="B1433" t="e">
            <v>#N/A</v>
          </cell>
        </row>
        <row r="1434">
          <cell r="A1434">
            <v>3218</v>
          </cell>
          <cell r="B1434" t="str">
            <v>Missing in Foundation</v>
          </cell>
        </row>
        <row r="1435">
          <cell r="A1435">
            <v>3219</v>
          </cell>
          <cell r="B1435" t="str">
            <v>Missing in Foundation</v>
          </cell>
        </row>
        <row r="1436">
          <cell r="A1436">
            <v>3784</v>
          </cell>
          <cell r="B1436" t="str">
            <v>#N/A</v>
          </cell>
        </row>
        <row r="1437">
          <cell r="A1437">
            <v>3850</v>
          </cell>
          <cell r="B1437" t="str">
            <v>10000000866</v>
          </cell>
        </row>
        <row r="1438">
          <cell r="A1438">
            <v>3851</v>
          </cell>
          <cell r="B1438" t="str">
            <v>10000000867</v>
          </cell>
        </row>
        <row r="1439">
          <cell r="A1439">
            <v>3852</v>
          </cell>
          <cell r="B1439" t="str">
            <v>10000000868</v>
          </cell>
        </row>
        <row r="1440">
          <cell r="A1440">
            <v>3853</v>
          </cell>
          <cell r="B1440" t="str">
            <v>10000000857</v>
          </cell>
        </row>
        <row r="1441">
          <cell r="A1441">
            <v>3854</v>
          </cell>
          <cell r="B1441" t="str">
            <v>10000000858</v>
          </cell>
        </row>
        <row r="1442">
          <cell r="A1442">
            <v>3855</v>
          </cell>
          <cell r="B1442" t="str">
            <v>10000000859</v>
          </cell>
        </row>
        <row r="1443">
          <cell r="A1443">
            <v>3856</v>
          </cell>
          <cell r="B1443" t="str">
            <v>10000000860</v>
          </cell>
        </row>
        <row r="1444">
          <cell r="A1444">
            <v>3857</v>
          </cell>
          <cell r="B1444" t="str">
            <v>10000000861</v>
          </cell>
        </row>
        <row r="1445">
          <cell r="A1445">
            <v>3858</v>
          </cell>
          <cell r="B1445" t="str">
            <v>10000000862</v>
          </cell>
        </row>
        <row r="1446">
          <cell r="A1446">
            <v>3859</v>
          </cell>
          <cell r="B1446" t="str">
            <v>10000000863</v>
          </cell>
        </row>
        <row r="1447">
          <cell r="A1447">
            <v>3860</v>
          </cell>
          <cell r="B1447" t="str">
            <v>10000000864</v>
          </cell>
        </row>
        <row r="1448">
          <cell r="A1448">
            <v>3861</v>
          </cell>
          <cell r="B1448" t="str">
            <v>10000000865</v>
          </cell>
        </row>
        <row r="1449">
          <cell r="A1449">
            <v>3862</v>
          </cell>
          <cell r="B1449" t="str">
            <v>10000000869</v>
          </cell>
        </row>
        <row r="1450">
          <cell r="A1450">
            <v>3863</v>
          </cell>
          <cell r="B1450" t="str">
            <v>10000000870</v>
          </cell>
        </row>
        <row r="1451">
          <cell r="A1451">
            <v>3864</v>
          </cell>
          <cell r="B1451" t="str">
            <v>10000000871</v>
          </cell>
        </row>
        <row r="1452">
          <cell r="A1452">
            <v>3872</v>
          </cell>
          <cell r="B1452" t="str">
            <v>10000003109</v>
          </cell>
        </row>
        <row r="1453">
          <cell r="A1453">
            <v>3873</v>
          </cell>
          <cell r="B1453" t="str">
            <v>10000003108</v>
          </cell>
        </row>
        <row r="1454">
          <cell r="A1454">
            <v>3874</v>
          </cell>
          <cell r="B1454" t="str">
            <v>10000003107</v>
          </cell>
        </row>
        <row r="1455">
          <cell r="A1455">
            <v>3875</v>
          </cell>
          <cell r="B1455" t="str">
            <v>10000003112</v>
          </cell>
        </row>
        <row r="1456">
          <cell r="A1456">
            <v>3876</v>
          </cell>
          <cell r="B1456" t="str">
            <v>10000003111</v>
          </cell>
        </row>
        <row r="1457">
          <cell r="A1457">
            <v>3877</v>
          </cell>
          <cell r="B1457" t="str">
            <v>10000003110</v>
          </cell>
        </row>
        <row r="1458">
          <cell r="A1458">
            <v>3878</v>
          </cell>
          <cell r="B1458" t="str">
            <v>10000002511</v>
          </cell>
        </row>
        <row r="1459">
          <cell r="A1459">
            <v>3879</v>
          </cell>
          <cell r="B1459" t="str">
            <v>10000002512</v>
          </cell>
        </row>
        <row r="1460">
          <cell r="A1460">
            <v>3880</v>
          </cell>
          <cell r="B1460" t="str">
            <v>10000002513</v>
          </cell>
        </row>
        <row r="1461">
          <cell r="A1461">
            <v>3881</v>
          </cell>
          <cell r="B1461" t="str">
            <v>10000002514</v>
          </cell>
        </row>
        <row r="1462">
          <cell r="A1462">
            <v>3882</v>
          </cell>
          <cell r="B1462" t="str">
            <v>10000002515</v>
          </cell>
        </row>
        <row r="1463">
          <cell r="A1463">
            <v>3883</v>
          </cell>
          <cell r="B1463" t="str">
            <v>10000002516</v>
          </cell>
        </row>
        <row r="1464">
          <cell r="A1464">
            <v>3884</v>
          </cell>
          <cell r="B1464" t="str">
            <v>10000002517</v>
          </cell>
        </row>
        <row r="1465">
          <cell r="A1465">
            <v>3885</v>
          </cell>
          <cell r="B1465" t="str">
            <v>10000002518</v>
          </cell>
        </row>
        <row r="1466">
          <cell r="A1466">
            <v>3886</v>
          </cell>
          <cell r="B1466" t="str">
            <v>10000002519</v>
          </cell>
        </row>
        <row r="1467">
          <cell r="A1467">
            <v>3905</v>
          </cell>
          <cell r="B1467" t="e">
            <v>#N/A</v>
          </cell>
        </row>
        <row r="1468">
          <cell r="A1468">
            <v>3906</v>
          </cell>
          <cell r="B1468" t="e">
            <v>#N/A</v>
          </cell>
        </row>
        <row r="1469">
          <cell r="A1469">
            <v>3907</v>
          </cell>
          <cell r="B1469" t="e">
            <v>#N/A</v>
          </cell>
        </row>
        <row r="1470">
          <cell r="A1470">
            <v>3908</v>
          </cell>
          <cell r="B1470" t="e">
            <v>#N/A</v>
          </cell>
        </row>
        <row r="1471">
          <cell r="A1471">
            <v>3909</v>
          </cell>
          <cell r="B1471" t="e">
            <v>#N/A</v>
          </cell>
        </row>
        <row r="1472">
          <cell r="A1472">
            <v>3948</v>
          </cell>
          <cell r="B1472" t="str">
            <v>10000001203</v>
          </cell>
        </row>
        <row r="1473">
          <cell r="A1473">
            <v>3949</v>
          </cell>
          <cell r="B1473" t="str">
            <v>10000001189</v>
          </cell>
        </row>
        <row r="1474">
          <cell r="A1474">
            <v>3950</v>
          </cell>
          <cell r="B1474" t="str">
            <v>10000001195</v>
          </cell>
        </row>
        <row r="1475">
          <cell r="A1475">
            <v>3951</v>
          </cell>
          <cell r="B1475" t="e">
            <v>#N/A</v>
          </cell>
        </row>
        <row r="1476">
          <cell r="A1476">
            <v>3952</v>
          </cell>
          <cell r="B1476" t="str">
            <v>10000001190</v>
          </cell>
        </row>
        <row r="1477">
          <cell r="A1477">
            <v>3953</v>
          </cell>
          <cell r="B1477" t="str">
            <v>10000001196</v>
          </cell>
        </row>
        <row r="1478">
          <cell r="A1478">
            <v>3954</v>
          </cell>
          <cell r="B1478" t="str">
            <v>10000001191</v>
          </cell>
        </row>
        <row r="1479">
          <cell r="A1479">
            <v>3955</v>
          </cell>
          <cell r="B1479" t="str">
            <v>10000001197</v>
          </cell>
        </row>
        <row r="1480">
          <cell r="A1480">
            <v>3956</v>
          </cell>
          <cell r="B1480" t="str">
            <v>10000001202</v>
          </cell>
        </row>
        <row r="1481">
          <cell r="A1481">
            <v>3957</v>
          </cell>
          <cell r="B1481" t="str">
            <v>10000001208</v>
          </cell>
        </row>
        <row r="1482">
          <cell r="A1482">
            <v>3958</v>
          </cell>
          <cell r="B1482" t="str">
            <v>10000001194</v>
          </cell>
        </row>
        <row r="1483">
          <cell r="A1483">
            <v>3959</v>
          </cell>
          <cell r="B1483" t="str">
            <v>10000001199</v>
          </cell>
        </row>
        <row r="1484">
          <cell r="A1484">
            <v>3960</v>
          </cell>
          <cell r="B1484" t="str">
            <v>10000001205</v>
          </cell>
        </row>
        <row r="1485">
          <cell r="A1485">
            <v>3961</v>
          </cell>
          <cell r="B1485" t="str">
            <v>10000001193</v>
          </cell>
        </row>
        <row r="1486">
          <cell r="A1486">
            <v>3962</v>
          </cell>
          <cell r="B1486" t="str">
            <v>10000001198</v>
          </cell>
        </row>
        <row r="1487">
          <cell r="A1487">
            <v>3963</v>
          </cell>
          <cell r="B1487" t="e">
            <v>#N/A</v>
          </cell>
        </row>
        <row r="1488">
          <cell r="A1488">
            <v>3964</v>
          </cell>
          <cell r="B1488" t="str">
            <v>10000001192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Product</v>
          </cell>
          <cell r="B1" t="str">
            <v>Description</v>
          </cell>
          <cell r="C1" t="str">
            <v>Channel</v>
          </cell>
          <cell r="D1" t="str">
            <v>Type</v>
          </cell>
          <cell r="E1" t="str">
            <v>Product Group</v>
          </cell>
          <cell r="F1" t="str">
            <v>Supplier</v>
          </cell>
          <cell r="G1" t="str">
            <v>Theraputic Area</v>
          </cell>
          <cell r="H1" t="str">
            <v>Actuals</v>
          </cell>
          <cell r="I1" t="str">
            <v>May to Dec forecast calculation</v>
          </cell>
          <cell r="J1" t="str">
            <v>Sum</v>
          </cell>
        </row>
        <row r="2">
          <cell r="A2">
            <v>4004</v>
          </cell>
          <cell r="B2" t="str">
            <v>CODEINE CONTIN TABLETS 50MG 60S</v>
          </cell>
          <cell r="C2" t="str">
            <v>MUNDI_CA</v>
          </cell>
          <cell r="D2" t="str">
            <v>Net</v>
          </cell>
          <cell r="E2" t="str">
            <v>Dihydrocodeine</v>
          </cell>
          <cell r="G2" t="str">
            <v>Analgesic</v>
          </cell>
          <cell r="H2">
            <v>0</v>
          </cell>
          <cell r="I2">
            <v>16136</v>
          </cell>
          <cell r="J2">
            <v>16136</v>
          </cell>
        </row>
        <row r="3">
          <cell r="A3">
            <v>4005</v>
          </cell>
          <cell r="B3" t="str">
            <v>CODEINE CONTIN TABLETS 100MG 60S</v>
          </cell>
          <cell r="C3" t="str">
            <v>MUNDI_CA</v>
          </cell>
          <cell r="D3" t="str">
            <v>Net</v>
          </cell>
          <cell r="E3" t="str">
            <v>Dihydrocodeine</v>
          </cell>
          <cell r="G3" t="str">
            <v>Analgesic</v>
          </cell>
          <cell r="H3">
            <v>0</v>
          </cell>
          <cell r="I3">
            <v>11831</v>
          </cell>
          <cell r="J3">
            <v>11831</v>
          </cell>
        </row>
        <row r="4">
          <cell r="A4">
            <v>4006</v>
          </cell>
          <cell r="B4" t="str">
            <v>CODEINE CONTIN TABLETS 150MG 60S</v>
          </cell>
          <cell r="C4" t="str">
            <v>MUNDI_CA</v>
          </cell>
          <cell r="D4" t="str">
            <v>Net</v>
          </cell>
          <cell r="E4" t="str">
            <v>Dihydrocodeine</v>
          </cell>
          <cell r="G4" t="str">
            <v>Analgesic</v>
          </cell>
          <cell r="H4">
            <v>0</v>
          </cell>
          <cell r="I4">
            <v>4142</v>
          </cell>
          <cell r="J4">
            <v>4142</v>
          </cell>
        </row>
        <row r="5">
          <cell r="A5">
            <v>4007</v>
          </cell>
          <cell r="B5" t="str">
            <v>CODEINE CONTIN TABLETS 200MG 60S</v>
          </cell>
          <cell r="C5" t="str">
            <v>MUNDI_CA</v>
          </cell>
          <cell r="D5" t="str">
            <v>Net</v>
          </cell>
          <cell r="E5" t="str">
            <v>Dihydrocodeine</v>
          </cell>
          <cell r="G5" t="str">
            <v>Analgesic</v>
          </cell>
          <cell r="H5">
            <v>0</v>
          </cell>
          <cell r="I5">
            <v>3162</v>
          </cell>
          <cell r="J5">
            <v>3162</v>
          </cell>
        </row>
        <row r="6">
          <cell r="A6">
            <v>4008</v>
          </cell>
          <cell r="B6" t="str">
            <v>TARGIN TABLETS 5/2.5MG 60S</v>
          </cell>
          <cell r="C6" t="str">
            <v>MUNDI_CA</v>
          </cell>
          <cell r="D6" t="str">
            <v>Net</v>
          </cell>
          <cell r="E6" t="str">
            <v>Oxycodone/Nalaxon</v>
          </cell>
          <cell r="G6" t="str">
            <v>Analgesic</v>
          </cell>
          <cell r="H6">
            <v>0</v>
          </cell>
          <cell r="I6">
            <v>1078</v>
          </cell>
          <cell r="J6">
            <v>1078</v>
          </cell>
        </row>
        <row r="7">
          <cell r="A7">
            <v>4009</v>
          </cell>
          <cell r="B7" t="str">
            <v>TARGIN TABLETS 10/5MG 60S</v>
          </cell>
          <cell r="C7" t="str">
            <v>MUNDI_CA</v>
          </cell>
          <cell r="D7" t="str">
            <v>Net</v>
          </cell>
          <cell r="E7" t="str">
            <v>Oxycodone/Nalaxon</v>
          </cell>
          <cell r="G7" t="str">
            <v>Analgesic</v>
          </cell>
          <cell r="H7">
            <v>0</v>
          </cell>
          <cell r="I7">
            <v>2620</v>
          </cell>
          <cell r="J7">
            <v>2620</v>
          </cell>
        </row>
        <row r="8">
          <cell r="A8">
            <v>4010</v>
          </cell>
          <cell r="B8" t="str">
            <v>TARGIN TABLETS 20/10MG 60S</v>
          </cell>
          <cell r="C8" t="str">
            <v>MUNDI_CA</v>
          </cell>
          <cell r="D8" t="str">
            <v>Net</v>
          </cell>
          <cell r="E8" t="str">
            <v>Oxycodone/Nalaxon</v>
          </cell>
          <cell r="G8" t="str">
            <v>Analgesic</v>
          </cell>
          <cell r="H8">
            <v>0</v>
          </cell>
          <cell r="I8">
            <v>1879</v>
          </cell>
          <cell r="J8">
            <v>1879</v>
          </cell>
        </row>
        <row r="9">
          <cell r="A9">
            <v>4011</v>
          </cell>
          <cell r="B9" t="str">
            <v>TARGIN TABLETS 40/20MG 60S</v>
          </cell>
          <cell r="C9" t="str">
            <v>MUNDI_CA</v>
          </cell>
          <cell r="D9" t="str">
            <v>Net</v>
          </cell>
          <cell r="E9" t="str">
            <v>Oxycodone/Nalaxon</v>
          </cell>
          <cell r="G9" t="str">
            <v>Analgesic</v>
          </cell>
          <cell r="H9">
            <v>0</v>
          </cell>
          <cell r="I9">
            <v>1117</v>
          </cell>
          <cell r="J9">
            <v>1117</v>
          </cell>
        </row>
        <row r="10">
          <cell r="A10">
            <v>4012</v>
          </cell>
          <cell r="B10" t="str">
            <v>HYDROMORPH CONTIN 3MG 60S</v>
          </cell>
          <cell r="C10" t="str">
            <v>MUNDI_CA</v>
          </cell>
          <cell r="D10" t="str">
            <v>Net</v>
          </cell>
          <cell r="E10" t="str">
            <v>Hydromorphone</v>
          </cell>
          <cell r="G10" t="str">
            <v>Analgesic</v>
          </cell>
          <cell r="H10">
            <v>0</v>
          </cell>
          <cell r="I10">
            <v>71255</v>
          </cell>
          <cell r="J10">
            <v>71255</v>
          </cell>
        </row>
        <row r="11">
          <cell r="A11">
            <v>4013</v>
          </cell>
          <cell r="B11" t="str">
            <v>HYDROMORPH CONTIN 4.5MG 60S</v>
          </cell>
          <cell r="C11" t="str">
            <v>MUNDI_CA</v>
          </cell>
          <cell r="D11" t="str">
            <v>Net</v>
          </cell>
          <cell r="E11" t="str">
            <v>Hydromorphone</v>
          </cell>
          <cell r="G11" t="str">
            <v>Analgesic</v>
          </cell>
          <cell r="H11">
            <v>0</v>
          </cell>
          <cell r="I11">
            <v>16713</v>
          </cell>
          <cell r="J11">
            <v>16713</v>
          </cell>
        </row>
        <row r="12">
          <cell r="A12">
            <v>4014</v>
          </cell>
          <cell r="B12" t="str">
            <v>HYDROMORPH CONTIN 6MG 60S</v>
          </cell>
          <cell r="C12" t="str">
            <v>MUNDI_CA</v>
          </cell>
          <cell r="D12" t="str">
            <v>Net</v>
          </cell>
          <cell r="E12" t="str">
            <v>Hydromorphone</v>
          </cell>
          <cell r="G12" t="str">
            <v>Analgesic</v>
          </cell>
          <cell r="H12">
            <v>0</v>
          </cell>
          <cell r="I12">
            <v>59047</v>
          </cell>
          <cell r="J12">
            <v>59047</v>
          </cell>
        </row>
        <row r="13">
          <cell r="A13">
            <v>4015</v>
          </cell>
          <cell r="B13" t="str">
            <v>HYDROMORPH CONTIN 9MG 60S</v>
          </cell>
          <cell r="C13" t="str">
            <v>MUNDI_CA</v>
          </cell>
          <cell r="D13" t="str">
            <v>Net</v>
          </cell>
          <cell r="E13" t="str">
            <v>Hydromorphone</v>
          </cell>
          <cell r="G13" t="str">
            <v>Analgesic</v>
          </cell>
          <cell r="H13">
            <v>0</v>
          </cell>
          <cell r="I13">
            <v>24847</v>
          </cell>
          <cell r="J13">
            <v>24847</v>
          </cell>
        </row>
        <row r="14">
          <cell r="A14">
            <v>4016</v>
          </cell>
          <cell r="B14" t="str">
            <v>HYDROMORPH CONTIN 12MG 60S</v>
          </cell>
          <cell r="C14" t="str">
            <v>MUNDI_CA</v>
          </cell>
          <cell r="D14" t="str">
            <v>Net</v>
          </cell>
          <cell r="E14" t="str">
            <v>Hydromorphone</v>
          </cell>
          <cell r="G14" t="str">
            <v>Analgesic</v>
          </cell>
          <cell r="H14">
            <v>0</v>
          </cell>
          <cell r="I14">
            <v>24302</v>
          </cell>
          <cell r="J14">
            <v>24302</v>
          </cell>
        </row>
        <row r="15">
          <cell r="A15">
            <v>4017</v>
          </cell>
          <cell r="B15" t="str">
            <v>HYDROMORPH CONTIN 18MG 60S</v>
          </cell>
          <cell r="C15" t="str">
            <v>MUNDI_CA</v>
          </cell>
          <cell r="D15" t="str">
            <v>Net</v>
          </cell>
          <cell r="E15" t="str">
            <v>Hydromorphone</v>
          </cell>
          <cell r="G15" t="str">
            <v>Analgesic</v>
          </cell>
          <cell r="H15">
            <v>0</v>
          </cell>
          <cell r="I15">
            <v>9510</v>
          </cell>
          <cell r="J15">
            <v>9510</v>
          </cell>
        </row>
        <row r="16">
          <cell r="A16">
            <v>4018</v>
          </cell>
          <cell r="B16" t="str">
            <v>HYDROMORPH CONTIN 24MG 60S</v>
          </cell>
          <cell r="C16" t="str">
            <v>MUNDI_CA</v>
          </cell>
          <cell r="D16" t="str">
            <v>Net</v>
          </cell>
          <cell r="E16" t="str">
            <v>Hydromorphone</v>
          </cell>
          <cell r="G16" t="str">
            <v>Analgesic</v>
          </cell>
          <cell r="H16">
            <v>0</v>
          </cell>
          <cell r="I16">
            <v>3117</v>
          </cell>
          <cell r="J16">
            <v>3117</v>
          </cell>
        </row>
        <row r="17">
          <cell r="A17">
            <v>4019</v>
          </cell>
          <cell r="B17" t="str">
            <v>HYDROMORPH CONTIN 30MG 60S</v>
          </cell>
          <cell r="C17" t="str">
            <v>MUNDI_CA</v>
          </cell>
          <cell r="D17" t="str">
            <v>Net</v>
          </cell>
          <cell r="E17" t="str">
            <v>Hydromorphone</v>
          </cell>
          <cell r="G17" t="str">
            <v>Analgesic</v>
          </cell>
          <cell r="H17">
            <v>0</v>
          </cell>
          <cell r="I17">
            <v>8118</v>
          </cell>
          <cell r="J17">
            <v>8118</v>
          </cell>
        </row>
        <row r="18">
          <cell r="A18">
            <v>4020</v>
          </cell>
          <cell r="B18" t="str">
            <v>MS-IR TABLETS 5MG 60S</v>
          </cell>
          <cell r="C18" t="str">
            <v>MUNDI_CA</v>
          </cell>
          <cell r="D18" t="str">
            <v>Net</v>
          </cell>
          <cell r="E18" t="str">
            <v>Morphine</v>
          </cell>
          <cell r="G18" t="str">
            <v>Analgesic</v>
          </cell>
          <cell r="H18">
            <v>0</v>
          </cell>
          <cell r="I18">
            <v>32767</v>
          </cell>
          <cell r="J18">
            <v>32767</v>
          </cell>
        </row>
        <row r="19">
          <cell r="A19">
            <v>4021</v>
          </cell>
          <cell r="B19" t="str">
            <v>MS-IR TABLETS 10MG 60S</v>
          </cell>
          <cell r="C19" t="str">
            <v>MUNDI_CA</v>
          </cell>
          <cell r="D19" t="str">
            <v>Net</v>
          </cell>
          <cell r="E19" t="str">
            <v>Morphine</v>
          </cell>
          <cell r="G19" t="str">
            <v>Analgesic</v>
          </cell>
          <cell r="H19">
            <v>0</v>
          </cell>
          <cell r="I19">
            <v>10501</v>
          </cell>
          <cell r="J19">
            <v>10501</v>
          </cell>
        </row>
        <row r="20">
          <cell r="A20">
            <v>4022</v>
          </cell>
          <cell r="B20" t="str">
            <v>MS-IR TABLETS 20MG 60S</v>
          </cell>
          <cell r="C20" t="str">
            <v>MUNDI_CA</v>
          </cell>
          <cell r="D20" t="str">
            <v>Net</v>
          </cell>
          <cell r="E20" t="str">
            <v>Morphine</v>
          </cell>
          <cell r="G20" t="str">
            <v>Analgesic</v>
          </cell>
          <cell r="H20">
            <v>0</v>
          </cell>
          <cell r="I20">
            <v>2220</v>
          </cell>
          <cell r="J20">
            <v>2220</v>
          </cell>
        </row>
        <row r="21">
          <cell r="A21">
            <v>4023</v>
          </cell>
          <cell r="B21" t="str">
            <v>MS-IR TABLETS 30MG 60S</v>
          </cell>
          <cell r="C21" t="str">
            <v>MUNDI_CA</v>
          </cell>
          <cell r="D21" t="str">
            <v>Net</v>
          </cell>
          <cell r="E21" t="str">
            <v>Morphine</v>
          </cell>
          <cell r="G21" t="str">
            <v>Analgesic</v>
          </cell>
          <cell r="H21">
            <v>0</v>
          </cell>
          <cell r="I21">
            <v>1195</v>
          </cell>
          <cell r="J21">
            <v>1195</v>
          </cell>
        </row>
        <row r="22">
          <cell r="A22">
            <v>4024</v>
          </cell>
          <cell r="B22" t="str">
            <v>DILAUDID TABLETS 1MG 100S</v>
          </cell>
          <cell r="C22" t="str">
            <v>MUNDI_CA</v>
          </cell>
          <cell r="D22" t="str">
            <v>Net</v>
          </cell>
          <cell r="E22" t="str">
            <v>Hydromorphone</v>
          </cell>
          <cell r="G22" t="str">
            <v>Analgesic</v>
          </cell>
          <cell r="H22">
            <v>0</v>
          </cell>
          <cell r="I22">
            <v>36698</v>
          </cell>
          <cell r="J22">
            <v>36698</v>
          </cell>
        </row>
        <row r="23">
          <cell r="A23">
            <v>4025</v>
          </cell>
          <cell r="B23" t="str">
            <v>DILAUDID TABLETS 2MG 100S</v>
          </cell>
          <cell r="C23" t="str">
            <v>MUNDI_CA</v>
          </cell>
          <cell r="D23" t="str">
            <v>Net</v>
          </cell>
          <cell r="E23" t="str">
            <v>Hydromorphone</v>
          </cell>
          <cell r="G23" t="str">
            <v>Analgesic</v>
          </cell>
          <cell r="H23">
            <v>0</v>
          </cell>
          <cell r="I23">
            <v>33326</v>
          </cell>
          <cell r="J23">
            <v>33326</v>
          </cell>
        </row>
        <row r="24">
          <cell r="A24">
            <v>4026</v>
          </cell>
          <cell r="B24" t="str">
            <v>DILAUDID TABLETS 4MG 100S</v>
          </cell>
          <cell r="C24" t="str">
            <v>MUNDI_CA</v>
          </cell>
          <cell r="D24" t="str">
            <v>Net</v>
          </cell>
          <cell r="E24" t="str">
            <v>Hydromorphone</v>
          </cell>
          <cell r="G24" t="str">
            <v>Analgesic</v>
          </cell>
          <cell r="H24">
            <v>0</v>
          </cell>
          <cell r="I24">
            <v>18089</v>
          </cell>
          <cell r="J24">
            <v>18089</v>
          </cell>
        </row>
        <row r="25">
          <cell r="A25">
            <v>4027</v>
          </cell>
          <cell r="B25" t="str">
            <v>DILAUDID TABLETS 8MG 100S</v>
          </cell>
          <cell r="C25" t="str">
            <v>MUNDI_CA</v>
          </cell>
          <cell r="D25" t="str">
            <v>Net</v>
          </cell>
          <cell r="E25" t="str">
            <v>Hydromorphone</v>
          </cell>
          <cell r="G25" t="str">
            <v>Analgesic</v>
          </cell>
          <cell r="H25">
            <v>0</v>
          </cell>
          <cell r="I25">
            <v>8437</v>
          </cell>
          <cell r="J25">
            <v>8437</v>
          </cell>
        </row>
        <row r="26">
          <cell r="A26">
            <v>4028</v>
          </cell>
          <cell r="B26" t="str">
            <v>MS CONTIN TABLETS 15MG 60S</v>
          </cell>
          <cell r="C26" t="str">
            <v>MUNDI_CA</v>
          </cell>
          <cell r="D26" t="str">
            <v>Net</v>
          </cell>
          <cell r="E26" t="str">
            <v>Morphine</v>
          </cell>
          <cell r="G26" t="str">
            <v>Analgesic</v>
          </cell>
          <cell r="H26">
            <v>0</v>
          </cell>
          <cell r="I26">
            <v>548</v>
          </cell>
          <cell r="J26">
            <v>548</v>
          </cell>
        </row>
        <row r="27">
          <cell r="A27">
            <v>4029</v>
          </cell>
          <cell r="B27" t="str">
            <v>MS CONTIN TABLETS 30MG 60S</v>
          </cell>
          <cell r="C27" t="str">
            <v>MUNDI_CA</v>
          </cell>
          <cell r="D27" t="str">
            <v>Net</v>
          </cell>
          <cell r="E27" t="str">
            <v>Morphine</v>
          </cell>
          <cell r="G27" t="str">
            <v>Analgesic</v>
          </cell>
          <cell r="H27">
            <v>0</v>
          </cell>
          <cell r="I27">
            <v>591</v>
          </cell>
          <cell r="J27">
            <v>591</v>
          </cell>
        </row>
        <row r="28">
          <cell r="A28">
            <v>4030</v>
          </cell>
          <cell r="B28" t="str">
            <v>MS CONTIN TABLETS 60MG 60S</v>
          </cell>
          <cell r="C28" t="str">
            <v>MUNDI_CA</v>
          </cell>
          <cell r="D28" t="str">
            <v>Net</v>
          </cell>
          <cell r="E28" t="str">
            <v>Morphine</v>
          </cell>
          <cell r="G28" t="str">
            <v>Analgesic</v>
          </cell>
          <cell r="H28">
            <v>0</v>
          </cell>
          <cell r="I28">
            <v>477</v>
          </cell>
          <cell r="J28">
            <v>477</v>
          </cell>
        </row>
        <row r="29">
          <cell r="A29">
            <v>4031</v>
          </cell>
          <cell r="B29" t="str">
            <v>MS CONTIN TABLETS 100MG 60S</v>
          </cell>
          <cell r="C29" t="str">
            <v>MUNDI_CA</v>
          </cell>
          <cell r="D29" t="str">
            <v>Net</v>
          </cell>
          <cell r="E29" t="str">
            <v>Morphine</v>
          </cell>
          <cell r="G29" t="str">
            <v>Analgesic</v>
          </cell>
          <cell r="H29">
            <v>0</v>
          </cell>
          <cell r="I29">
            <v>593</v>
          </cell>
          <cell r="J29">
            <v>593</v>
          </cell>
        </row>
        <row r="30">
          <cell r="A30">
            <v>4032</v>
          </cell>
          <cell r="B30" t="str">
            <v>MS CONTIN TABLETS 200MG 60S</v>
          </cell>
          <cell r="C30" t="str">
            <v>MUNDI_CA</v>
          </cell>
          <cell r="D30" t="str">
            <v>Net</v>
          </cell>
          <cell r="E30" t="str">
            <v>Morphine</v>
          </cell>
          <cell r="G30" t="str">
            <v>Analgesic</v>
          </cell>
          <cell r="H30">
            <v>0</v>
          </cell>
          <cell r="I30">
            <v>150</v>
          </cell>
          <cell r="J30">
            <v>150</v>
          </cell>
        </row>
        <row r="31">
          <cell r="A31">
            <v>4033</v>
          </cell>
          <cell r="B31" t="str">
            <v>OXYNEO TABLETS 10MG 60S</v>
          </cell>
          <cell r="C31" t="str">
            <v>MUNDI_CA</v>
          </cell>
          <cell r="D31" t="str">
            <v>Net</v>
          </cell>
          <cell r="E31" t="str">
            <v>Oxycodone</v>
          </cell>
          <cell r="G31" t="str">
            <v>Analgesic</v>
          </cell>
          <cell r="H31">
            <v>0</v>
          </cell>
          <cell r="I31">
            <v>30560</v>
          </cell>
          <cell r="J31">
            <v>30560</v>
          </cell>
        </row>
        <row r="32">
          <cell r="A32">
            <v>4034</v>
          </cell>
          <cell r="B32" t="str">
            <v>OXYNEO TABLETS 15MG 60S</v>
          </cell>
          <cell r="C32" t="str">
            <v>MUNDI_CA</v>
          </cell>
          <cell r="D32" t="str">
            <v>Net</v>
          </cell>
          <cell r="E32" t="str">
            <v>Oxycodone</v>
          </cell>
          <cell r="G32" t="str">
            <v>Analgesic</v>
          </cell>
          <cell r="H32">
            <v>0</v>
          </cell>
          <cell r="I32">
            <v>5864</v>
          </cell>
          <cell r="J32">
            <v>5864</v>
          </cell>
        </row>
        <row r="33">
          <cell r="A33">
            <v>4035</v>
          </cell>
          <cell r="B33" t="str">
            <v>OXYNEO TABLETS 20MG 60S</v>
          </cell>
          <cell r="C33" t="str">
            <v>MUNDI_CA</v>
          </cell>
          <cell r="D33" t="str">
            <v>Net</v>
          </cell>
          <cell r="E33" t="str">
            <v>Oxycodone</v>
          </cell>
          <cell r="G33" t="str">
            <v>Analgesic</v>
          </cell>
          <cell r="H33">
            <v>0</v>
          </cell>
          <cell r="I33">
            <v>35304</v>
          </cell>
          <cell r="J33">
            <v>35304</v>
          </cell>
        </row>
        <row r="34">
          <cell r="A34">
            <v>4036</v>
          </cell>
          <cell r="B34" t="str">
            <v>OXYNEO TABLETS 30MG 60S</v>
          </cell>
          <cell r="C34" t="str">
            <v>MUNDI_CA</v>
          </cell>
          <cell r="D34" t="str">
            <v>Net</v>
          </cell>
          <cell r="E34" t="str">
            <v>Oxycodone</v>
          </cell>
          <cell r="G34" t="str">
            <v>Analgesic</v>
          </cell>
          <cell r="H34">
            <v>0</v>
          </cell>
          <cell r="I34">
            <v>9117</v>
          </cell>
          <cell r="J34">
            <v>9117</v>
          </cell>
        </row>
        <row r="35">
          <cell r="A35">
            <v>4037</v>
          </cell>
          <cell r="B35" t="str">
            <v>OXYNEO TABLETS 40MG 60S</v>
          </cell>
          <cell r="C35" t="str">
            <v>MUNDI_CA</v>
          </cell>
          <cell r="D35" t="str">
            <v>Net</v>
          </cell>
          <cell r="E35" t="str">
            <v>Oxycodone</v>
          </cell>
          <cell r="G35" t="str">
            <v>Analgesic</v>
          </cell>
          <cell r="H35">
            <v>0</v>
          </cell>
          <cell r="I35">
            <v>28877</v>
          </cell>
          <cell r="J35">
            <v>28877</v>
          </cell>
        </row>
        <row r="36">
          <cell r="A36">
            <v>4038</v>
          </cell>
          <cell r="B36" t="str">
            <v>OXYNEO TABLETS 60MG 60S</v>
          </cell>
          <cell r="C36" t="str">
            <v>MUNDI_CA</v>
          </cell>
          <cell r="D36" t="str">
            <v>Net</v>
          </cell>
          <cell r="E36" t="str">
            <v>Oxycodone</v>
          </cell>
          <cell r="G36" t="str">
            <v>Analgesic</v>
          </cell>
          <cell r="H36">
            <v>0</v>
          </cell>
          <cell r="I36">
            <v>3069</v>
          </cell>
          <cell r="J36">
            <v>3069</v>
          </cell>
        </row>
        <row r="37">
          <cell r="A37">
            <v>4039</v>
          </cell>
          <cell r="B37" t="str">
            <v>OXYNEO TABLETS 80MG 60S</v>
          </cell>
          <cell r="C37" t="str">
            <v>MUNDI_CA</v>
          </cell>
          <cell r="D37" t="str">
            <v>Net</v>
          </cell>
          <cell r="E37" t="str">
            <v>Oxycodone</v>
          </cell>
          <cell r="G37" t="str">
            <v>Analgesic</v>
          </cell>
          <cell r="H37">
            <v>0</v>
          </cell>
          <cell r="I37">
            <v>5729</v>
          </cell>
          <cell r="J37">
            <v>5729</v>
          </cell>
        </row>
        <row r="38">
          <cell r="A38">
            <v>4040</v>
          </cell>
          <cell r="B38" t="str">
            <v>ZYTRAM XL TABLETS 75MG 60S</v>
          </cell>
          <cell r="C38" t="str">
            <v>MUNDI_CA</v>
          </cell>
          <cell r="D38" t="str">
            <v>Net</v>
          </cell>
          <cell r="E38" t="str">
            <v>Tramadol</v>
          </cell>
          <cell r="G38" t="str">
            <v>Analgesic</v>
          </cell>
          <cell r="H38">
            <v>0</v>
          </cell>
          <cell r="I38">
            <v>1097</v>
          </cell>
          <cell r="J38">
            <v>1097</v>
          </cell>
        </row>
        <row r="39">
          <cell r="A39">
            <v>4041</v>
          </cell>
          <cell r="B39" t="str">
            <v>ZYTRAM XL TABLETS 100MG 60S</v>
          </cell>
          <cell r="C39" t="str">
            <v>MUNDI_CA</v>
          </cell>
          <cell r="D39" t="str">
            <v>Net</v>
          </cell>
          <cell r="E39" t="str">
            <v>Tramadol</v>
          </cell>
          <cell r="G39" t="str">
            <v>Analgesic</v>
          </cell>
          <cell r="H39">
            <v>0</v>
          </cell>
          <cell r="I39">
            <v>2712</v>
          </cell>
          <cell r="J39">
            <v>2712</v>
          </cell>
        </row>
        <row r="40">
          <cell r="A40">
            <v>4042</v>
          </cell>
          <cell r="B40" t="str">
            <v>ZYTRAM XL TABLETS 150MG 60S</v>
          </cell>
          <cell r="C40" t="str">
            <v>MUNDI_CA</v>
          </cell>
          <cell r="D40" t="str">
            <v>Net</v>
          </cell>
          <cell r="E40" t="str">
            <v>Tramadol</v>
          </cell>
          <cell r="G40" t="str">
            <v>Analgesic</v>
          </cell>
          <cell r="H40">
            <v>0</v>
          </cell>
          <cell r="I40">
            <v>1990</v>
          </cell>
          <cell r="J40">
            <v>1990</v>
          </cell>
        </row>
        <row r="41">
          <cell r="A41">
            <v>4043</v>
          </cell>
          <cell r="B41" t="str">
            <v>ZYTRAM XL TABLETS 200MG 60S</v>
          </cell>
          <cell r="C41" t="str">
            <v>MUNDI_CA</v>
          </cell>
          <cell r="D41" t="str">
            <v>Net</v>
          </cell>
          <cell r="E41" t="str">
            <v>Tramadol</v>
          </cell>
          <cell r="G41" t="str">
            <v>Analgesic</v>
          </cell>
          <cell r="H41">
            <v>0</v>
          </cell>
          <cell r="I41">
            <v>1725</v>
          </cell>
          <cell r="J41">
            <v>1725</v>
          </cell>
        </row>
        <row r="42">
          <cell r="A42">
            <v>4044</v>
          </cell>
          <cell r="B42" t="str">
            <v>ZYTRAM XL TABLETS 300MG 60S</v>
          </cell>
          <cell r="C42" t="str">
            <v>MUNDI_CA</v>
          </cell>
          <cell r="D42" t="str">
            <v>Net</v>
          </cell>
          <cell r="E42" t="str">
            <v>Tramadol</v>
          </cell>
          <cell r="G42" t="str">
            <v>Analgesic</v>
          </cell>
          <cell r="H42">
            <v>0</v>
          </cell>
          <cell r="I42">
            <v>1166</v>
          </cell>
          <cell r="J42">
            <v>1166</v>
          </cell>
        </row>
        <row r="43">
          <cell r="A43">
            <v>4045</v>
          </cell>
          <cell r="B43" t="str">
            <v>ZYTRAM XL TABLETS 400MG 60S</v>
          </cell>
          <cell r="C43" t="str">
            <v>MUNDI_CA</v>
          </cell>
          <cell r="D43" t="str">
            <v>Net</v>
          </cell>
          <cell r="E43" t="str">
            <v>Tramadol</v>
          </cell>
          <cell r="G43" t="str">
            <v>Analgesic</v>
          </cell>
          <cell r="H43">
            <v>0</v>
          </cell>
          <cell r="I43">
            <v>716</v>
          </cell>
          <cell r="J43">
            <v>716</v>
          </cell>
        </row>
        <row r="44">
          <cell r="A44">
            <v>4046</v>
          </cell>
          <cell r="B44" t="str">
            <v>OXY-IR TABLETS 5MG 60S</v>
          </cell>
          <cell r="C44" t="str">
            <v>MUNDI_CA</v>
          </cell>
          <cell r="D44" t="str">
            <v>Net</v>
          </cell>
          <cell r="E44" t="str">
            <v>OXYCODONE</v>
          </cell>
          <cell r="G44" t="str">
            <v>Analgesic</v>
          </cell>
          <cell r="H44">
            <v>0</v>
          </cell>
          <cell r="I44">
            <v>3747</v>
          </cell>
          <cell r="J44">
            <v>3747</v>
          </cell>
        </row>
        <row r="45">
          <cell r="A45">
            <v>4047</v>
          </cell>
          <cell r="B45" t="str">
            <v>OXY-IR TABLETS 10MG 60S</v>
          </cell>
          <cell r="C45" t="str">
            <v>MUNDI_CA</v>
          </cell>
          <cell r="D45" t="str">
            <v>Net</v>
          </cell>
          <cell r="E45" t="str">
            <v>OXYCODONE</v>
          </cell>
          <cell r="G45" t="str">
            <v>Analgesic</v>
          </cell>
          <cell r="H45">
            <v>0</v>
          </cell>
          <cell r="I45">
            <v>2821</v>
          </cell>
          <cell r="J45">
            <v>2821</v>
          </cell>
        </row>
        <row r="46">
          <cell r="A46">
            <v>4048</v>
          </cell>
          <cell r="B46" t="str">
            <v>OXY-IR TABLETS 20MG 60S</v>
          </cell>
          <cell r="C46" t="str">
            <v>MUNDI_CA</v>
          </cell>
          <cell r="D46" t="str">
            <v>Net</v>
          </cell>
          <cell r="E46" t="str">
            <v>OXYCODONE</v>
          </cell>
          <cell r="G46" t="str">
            <v>Analgesic</v>
          </cell>
          <cell r="H46">
            <v>0</v>
          </cell>
          <cell r="I46">
            <v>1381</v>
          </cell>
          <cell r="J46">
            <v>1381</v>
          </cell>
        </row>
        <row r="47">
          <cell r="A47">
            <v>2115</v>
          </cell>
          <cell r="B47" t="str">
            <v>UK Remsima Powder 100mg 1s</v>
          </cell>
          <cell r="C47" t="str">
            <v>MUNDI_UK</v>
          </cell>
          <cell r="D47" t="str">
            <v>Net</v>
          </cell>
          <cell r="E47" t="str">
            <v>Remsima</v>
          </cell>
          <cell r="F47" t="str">
            <v>CELLTRION</v>
          </cell>
          <cell r="G47" t="str">
            <v>Biosimilars</v>
          </cell>
          <cell r="H47">
            <v>107266</v>
          </cell>
          <cell r="I47">
            <v>52638</v>
          </cell>
          <cell r="J47">
            <v>159904</v>
          </cell>
        </row>
        <row r="48">
          <cell r="A48">
            <v>2116</v>
          </cell>
          <cell r="B48" t="str">
            <v>IT Remsima Powder 100mg 1s</v>
          </cell>
          <cell r="C48" t="str">
            <v>MUNDI_IT</v>
          </cell>
          <cell r="D48" t="str">
            <v>Net</v>
          </cell>
          <cell r="E48" t="str">
            <v>Remsima</v>
          </cell>
          <cell r="F48" t="str">
            <v>CELLTRION</v>
          </cell>
          <cell r="G48" t="str">
            <v>Biosimilars</v>
          </cell>
          <cell r="H48">
            <v>23776</v>
          </cell>
          <cell r="I48">
            <v>9859</v>
          </cell>
          <cell r="J48">
            <v>33635</v>
          </cell>
        </row>
        <row r="49">
          <cell r="A49">
            <v>2117</v>
          </cell>
          <cell r="B49" t="str">
            <v>DE Remsima Powder 100mg 1s</v>
          </cell>
          <cell r="C49" t="str">
            <v>MUNDI_DE</v>
          </cell>
          <cell r="D49" t="str">
            <v>Net</v>
          </cell>
          <cell r="E49" t="str">
            <v>Remsima</v>
          </cell>
          <cell r="F49" t="str">
            <v>CELLTRION</v>
          </cell>
          <cell r="G49" t="str">
            <v>Biosimilars</v>
          </cell>
          <cell r="H49">
            <v>10981</v>
          </cell>
          <cell r="I49">
            <v>5887</v>
          </cell>
          <cell r="J49">
            <v>16868</v>
          </cell>
        </row>
        <row r="50">
          <cell r="A50">
            <v>2118</v>
          </cell>
          <cell r="B50" t="str">
            <v>DE Remsima Powder 100mg 2s</v>
          </cell>
          <cell r="C50" t="str">
            <v>MUNDI_DE</v>
          </cell>
          <cell r="D50" t="str">
            <v>Net</v>
          </cell>
          <cell r="E50" t="str">
            <v>Remsima</v>
          </cell>
          <cell r="F50" t="str">
            <v>CELLTRION</v>
          </cell>
          <cell r="G50" t="str">
            <v>Biosimilars</v>
          </cell>
          <cell r="H50">
            <v>1659</v>
          </cell>
          <cell r="I50">
            <v>850</v>
          </cell>
          <cell r="J50">
            <v>2509</v>
          </cell>
        </row>
        <row r="51">
          <cell r="A51">
            <v>2119</v>
          </cell>
          <cell r="B51" t="str">
            <v>DE Remsima Powder 100mg 3s</v>
          </cell>
          <cell r="C51" t="str">
            <v>MUNDI_DE</v>
          </cell>
          <cell r="D51" t="str">
            <v>Net</v>
          </cell>
          <cell r="E51" t="str">
            <v>Remsima</v>
          </cell>
          <cell r="F51" t="str">
            <v>CELLTRION</v>
          </cell>
          <cell r="G51" t="str">
            <v>Biosimilars</v>
          </cell>
          <cell r="H51">
            <v>2196</v>
          </cell>
          <cell r="I51">
            <v>629</v>
          </cell>
          <cell r="J51">
            <v>2825</v>
          </cell>
        </row>
        <row r="52">
          <cell r="A52">
            <v>2120</v>
          </cell>
          <cell r="B52" t="str">
            <v>DE Remsima Powder 100mg 4s</v>
          </cell>
          <cell r="C52" t="str">
            <v>MUNDI_DE</v>
          </cell>
          <cell r="D52" t="str">
            <v>Net</v>
          </cell>
          <cell r="E52" t="str">
            <v>Remsima</v>
          </cell>
          <cell r="F52" t="str">
            <v>CELLTRION</v>
          </cell>
          <cell r="G52" t="str">
            <v>Biosimilars</v>
          </cell>
          <cell r="H52">
            <v>1145</v>
          </cell>
          <cell r="I52">
            <v>594</v>
          </cell>
          <cell r="J52">
            <v>1739</v>
          </cell>
        </row>
        <row r="53">
          <cell r="A53">
            <v>2121</v>
          </cell>
          <cell r="B53" t="str">
            <v>DE Remsima Powder 100mg 5s</v>
          </cell>
          <cell r="C53" t="str">
            <v>MUNDI_DE</v>
          </cell>
          <cell r="D53" t="str">
            <v>Net</v>
          </cell>
          <cell r="E53" t="str">
            <v>Remsima</v>
          </cell>
          <cell r="F53" t="str">
            <v>CELLTRION</v>
          </cell>
          <cell r="G53" t="str">
            <v>Biosimilars</v>
          </cell>
          <cell r="H53">
            <v>1895</v>
          </cell>
          <cell r="I53">
            <v>885</v>
          </cell>
          <cell r="J53">
            <v>2780</v>
          </cell>
        </row>
        <row r="54">
          <cell r="A54">
            <v>2629</v>
          </cell>
          <cell r="B54" t="str">
            <v>NL Remsima Powder 100mg 1s</v>
          </cell>
          <cell r="C54" t="str">
            <v>MUNDI_NL</v>
          </cell>
          <cell r="D54" t="str">
            <v>Net</v>
          </cell>
          <cell r="E54" t="str">
            <v>Remsima</v>
          </cell>
          <cell r="F54" t="str">
            <v>CELLTRION</v>
          </cell>
          <cell r="G54" t="str">
            <v>Biosimilars</v>
          </cell>
          <cell r="H54">
            <v>20047</v>
          </cell>
          <cell r="I54">
            <v>10163</v>
          </cell>
          <cell r="J54">
            <v>30210</v>
          </cell>
        </row>
        <row r="55">
          <cell r="A55">
            <v>2630</v>
          </cell>
          <cell r="B55" t="str">
            <v>BE Remsima Powder 100mg 1s</v>
          </cell>
          <cell r="C55" t="str">
            <v>MUNDI_BE</v>
          </cell>
          <cell r="D55" t="str">
            <v>Net</v>
          </cell>
          <cell r="E55" t="str">
            <v>Remsima</v>
          </cell>
          <cell r="F55" t="str">
            <v>CELLTRION</v>
          </cell>
          <cell r="G55" t="str">
            <v>Biosimilars</v>
          </cell>
          <cell r="H55">
            <v>20591</v>
          </cell>
          <cell r="I55">
            <v>8672</v>
          </cell>
          <cell r="J55">
            <v>29263</v>
          </cell>
        </row>
        <row r="56">
          <cell r="A56">
            <v>2641</v>
          </cell>
          <cell r="B56" t="str">
            <v>NL Truxima 500mg 1s</v>
          </cell>
          <cell r="C56" t="str">
            <v>MUNDI_NL</v>
          </cell>
          <cell r="D56" t="str">
            <v>Net</v>
          </cell>
          <cell r="E56" t="str">
            <v>Truxima</v>
          </cell>
          <cell r="F56" t="str">
            <v>CELLTRION</v>
          </cell>
          <cell r="G56" t="str">
            <v>Biosimilars</v>
          </cell>
          <cell r="H56">
            <v>13118</v>
          </cell>
          <cell r="I56">
            <v>28190</v>
          </cell>
          <cell r="J56">
            <v>41308</v>
          </cell>
        </row>
        <row r="57">
          <cell r="A57">
            <v>2642</v>
          </cell>
          <cell r="B57" t="str">
            <v>NL Truxima100mg 2s</v>
          </cell>
          <cell r="C57" t="str">
            <v>MUNDI_NL</v>
          </cell>
          <cell r="D57" t="str">
            <v>Net</v>
          </cell>
          <cell r="E57" t="str">
            <v>Truxima</v>
          </cell>
          <cell r="F57" t="str">
            <v>CELLTRION</v>
          </cell>
          <cell r="G57" t="str">
            <v>Biosimilars</v>
          </cell>
          <cell r="H57">
            <v>5099</v>
          </cell>
          <cell r="I57">
            <v>10686</v>
          </cell>
          <cell r="J57">
            <v>15785</v>
          </cell>
        </row>
        <row r="58">
          <cell r="A58">
            <v>2643</v>
          </cell>
          <cell r="B58" t="str">
            <v>BE Truxima 500mg 1s</v>
          </cell>
          <cell r="C58" t="str">
            <v>MUNDI_BE</v>
          </cell>
          <cell r="D58" t="str">
            <v>Net</v>
          </cell>
          <cell r="E58" t="str">
            <v>Truxima</v>
          </cell>
          <cell r="F58" t="str">
            <v>CELLTRION</v>
          </cell>
          <cell r="G58" t="str">
            <v>Biosimilars</v>
          </cell>
          <cell r="H58">
            <v>1459</v>
          </cell>
          <cell r="I58">
            <v>3162</v>
          </cell>
          <cell r="J58">
            <v>4621</v>
          </cell>
        </row>
        <row r="59">
          <cell r="A59">
            <v>2644</v>
          </cell>
          <cell r="B59" t="str">
            <v>BE Truxima100mg 2s</v>
          </cell>
          <cell r="C59" t="str">
            <v>MUNDI_BE</v>
          </cell>
          <cell r="D59" t="str">
            <v>Net</v>
          </cell>
          <cell r="E59" t="str">
            <v>Truxima</v>
          </cell>
          <cell r="F59" t="str">
            <v>CELLTRION</v>
          </cell>
          <cell r="G59" t="str">
            <v>Biosimilars</v>
          </cell>
          <cell r="H59">
            <v>478</v>
          </cell>
          <cell r="I59">
            <v>1044</v>
          </cell>
          <cell r="J59">
            <v>1522</v>
          </cell>
        </row>
        <row r="60">
          <cell r="A60">
            <v>2645</v>
          </cell>
          <cell r="B60" t="str">
            <v>IT Truxima 500mg 1s</v>
          </cell>
          <cell r="C60" t="str">
            <v>MUNDI_IT</v>
          </cell>
          <cell r="D60" t="str">
            <v>Net</v>
          </cell>
          <cell r="E60" t="str">
            <v>Truxima</v>
          </cell>
          <cell r="F60" t="str">
            <v>CELLTRION</v>
          </cell>
          <cell r="G60" t="str">
            <v>Biosimilars</v>
          </cell>
          <cell r="H60">
            <v>18300</v>
          </cell>
          <cell r="I60">
            <v>31980</v>
          </cell>
          <cell r="J60">
            <v>50280</v>
          </cell>
        </row>
        <row r="61">
          <cell r="A61">
            <v>2646</v>
          </cell>
          <cell r="B61" t="str">
            <v>IT Truxima100mg 2s</v>
          </cell>
          <cell r="C61" t="str">
            <v>MUNDI_IT</v>
          </cell>
          <cell r="D61" t="str">
            <v>Net</v>
          </cell>
          <cell r="E61" t="str">
            <v>Truxima</v>
          </cell>
          <cell r="F61" t="str">
            <v>CELLTRION</v>
          </cell>
          <cell r="G61" t="str">
            <v>Biosimilars</v>
          </cell>
          <cell r="H61">
            <v>5594</v>
          </cell>
          <cell r="I61">
            <v>8283</v>
          </cell>
          <cell r="J61">
            <v>13877</v>
          </cell>
        </row>
        <row r="62">
          <cell r="A62">
            <v>2647</v>
          </cell>
          <cell r="B62" t="str">
            <v>IE Truxima 500mg 1s</v>
          </cell>
          <cell r="C62" t="str">
            <v>MUNDI_IE</v>
          </cell>
          <cell r="D62" t="str">
            <v>Net</v>
          </cell>
          <cell r="E62" t="str">
            <v>Truxima</v>
          </cell>
          <cell r="F62" t="str">
            <v>CELLTRION</v>
          </cell>
          <cell r="G62" t="str">
            <v>Biosimilars</v>
          </cell>
          <cell r="H62">
            <v>1784</v>
          </cell>
          <cell r="I62">
            <v>4294</v>
          </cell>
          <cell r="J62">
            <v>6078</v>
          </cell>
        </row>
        <row r="63">
          <cell r="A63">
            <v>2648</v>
          </cell>
          <cell r="B63" t="str">
            <v>IE Truxima100mg 2s</v>
          </cell>
          <cell r="C63" t="str">
            <v>MUNDI_IE</v>
          </cell>
          <cell r="D63" t="str">
            <v>Net</v>
          </cell>
          <cell r="E63" t="str">
            <v>Truxima</v>
          </cell>
          <cell r="F63" t="str">
            <v>CELLTRION</v>
          </cell>
          <cell r="G63" t="str">
            <v>Biosimilars</v>
          </cell>
          <cell r="H63">
            <v>381</v>
          </cell>
          <cell r="I63">
            <v>1044</v>
          </cell>
          <cell r="J63">
            <v>1425</v>
          </cell>
        </row>
        <row r="64">
          <cell r="A64">
            <v>2649</v>
          </cell>
          <cell r="B64" t="str">
            <v>DE Truxima 500mg 1s</v>
          </cell>
          <cell r="C64" t="str">
            <v>MUNDI_DE</v>
          </cell>
          <cell r="D64" t="str">
            <v>Net</v>
          </cell>
          <cell r="E64" t="str">
            <v>Truxima</v>
          </cell>
          <cell r="F64" t="str">
            <v>CELLTRION</v>
          </cell>
          <cell r="G64" t="str">
            <v>Biosimilars</v>
          </cell>
          <cell r="H64">
            <v>31690</v>
          </cell>
          <cell r="I64">
            <v>53935</v>
          </cell>
          <cell r="J64">
            <v>85625</v>
          </cell>
        </row>
        <row r="65">
          <cell r="A65">
            <v>2650</v>
          </cell>
          <cell r="B65" t="str">
            <v>DE Truxima100mg 2s</v>
          </cell>
          <cell r="C65" t="str">
            <v>MUNDI_DE</v>
          </cell>
          <cell r="D65" t="str">
            <v>Net</v>
          </cell>
          <cell r="E65" t="str">
            <v>Truxima</v>
          </cell>
          <cell r="F65" t="str">
            <v>CELLTRION</v>
          </cell>
          <cell r="G65" t="str">
            <v>Biosimilars</v>
          </cell>
          <cell r="H65">
            <v>2918</v>
          </cell>
          <cell r="I65">
            <v>8669</v>
          </cell>
          <cell r="J65">
            <v>11587</v>
          </cell>
        </row>
        <row r="66">
          <cell r="A66">
            <v>2651</v>
          </cell>
          <cell r="B66" t="str">
            <v>UK Truxima 500mg 1s</v>
          </cell>
          <cell r="C66" t="str">
            <v>MUNDI_UK</v>
          </cell>
          <cell r="D66" t="str">
            <v>Net</v>
          </cell>
          <cell r="E66" t="str">
            <v>Truxima</v>
          </cell>
          <cell r="F66" t="str">
            <v>CELLTRION</v>
          </cell>
          <cell r="G66" t="str">
            <v>Biosimilars</v>
          </cell>
          <cell r="H66">
            <v>40568</v>
          </cell>
          <cell r="I66">
            <v>76763</v>
          </cell>
          <cell r="J66">
            <v>117331</v>
          </cell>
        </row>
        <row r="67">
          <cell r="A67">
            <v>2652</v>
          </cell>
          <cell r="B67" t="str">
            <v>UK Truxima100mg 2s</v>
          </cell>
          <cell r="C67" t="str">
            <v>MUNDI_UK</v>
          </cell>
          <cell r="D67" t="str">
            <v>Net</v>
          </cell>
          <cell r="E67" t="str">
            <v>Truxima</v>
          </cell>
          <cell r="F67" t="str">
            <v>CELLTRION</v>
          </cell>
          <cell r="G67" t="str">
            <v>Biosimilars</v>
          </cell>
          <cell r="H67">
            <v>13503</v>
          </cell>
          <cell r="I67">
            <v>25056</v>
          </cell>
          <cell r="J67">
            <v>38559</v>
          </cell>
        </row>
        <row r="68">
          <cell r="A68">
            <v>3434</v>
          </cell>
          <cell r="B68" t="str">
            <v>IT HERZUMA 150MG 1S</v>
          </cell>
          <cell r="C68" t="str">
            <v>MUNDI_IT</v>
          </cell>
          <cell r="D68" t="str">
            <v>Net</v>
          </cell>
          <cell r="E68" t="str">
            <v>Herzuma</v>
          </cell>
          <cell r="F68" t="str">
            <v>CELLTRION</v>
          </cell>
          <cell r="G68" t="str">
            <v>Biosimilars</v>
          </cell>
          <cell r="H68">
            <v>59155</v>
          </cell>
          <cell r="I68">
            <v>72375</v>
          </cell>
          <cell r="J68">
            <v>131530</v>
          </cell>
        </row>
        <row r="69">
          <cell r="A69">
            <v>3435</v>
          </cell>
          <cell r="B69" t="str">
            <v>NL HERZUMA 150MG 1S</v>
          </cell>
          <cell r="C69" t="str">
            <v>MUNDI_NL</v>
          </cell>
          <cell r="D69" t="str">
            <v>Net</v>
          </cell>
          <cell r="E69" t="str">
            <v>Herzuma</v>
          </cell>
          <cell r="F69" t="str">
            <v>CELLTRION</v>
          </cell>
          <cell r="G69" t="str">
            <v>Biosimilars</v>
          </cell>
          <cell r="H69">
            <v>12385</v>
          </cell>
          <cell r="I69">
            <v>23006</v>
          </cell>
          <cell r="J69">
            <v>35391</v>
          </cell>
        </row>
        <row r="70">
          <cell r="A70">
            <v>3436</v>
          </cell>
          <cell r="B70" t="str">
            <v>UK HERZUMA 150MG 1S</v>
          </cell>
          <cell r="C70" t="str">
            <v>MUNDI_UK</v>
          </cell>
          <cell r="D70" t="str">
            <v>Net</v>
          </cell>
          <cell r="E70" t="str">
            <v>Herzuma</v>
          </cell>
          <cell r="F70" t="str">
            <v>CELLTRION</v>
          </cell>
          <cell r="G70" t="str">
            <v>Biosimilars</v>
          </cell>
          <cell r="H70">
            <v>22484</v>
          </cell>
          <cell r="I70">
            <v>43903</v>
          </cell>
          <cell r="J70">
            <v>66387</v>
          </cell>
        </row>
        <row r="71">
          <cell r="A71">
            <v>3437</v>
          </cell>
          <cell r="B71" t="str">
            <v>BE HERZUMA 150MG 1S</v>
          </cell>
          <cell r="C71" t="str">
            <v>MUNDI_BE</v>
          </cell>
          <cell r="D71" t="str">
            <v>Net</v>
          </cell>
          <cell r="E71" t="str">
            <v>Herzuma</v>
          </cell>
          <cell r="F71" t="str">
            <v>CELLTRION</v>
          </cell>
          <cell r="G71" t="str">
            <v>Biosimilars</v>
          </cell>
          <cell r="H71">
            <v>880</v>
          </cell>
          <cell r="I71">
            <v>2154</v>
          </cell>
          <cell r="J71">
            <v>3034</v>
          </cell>
        </row>
        <row r="72">
          <cell r="A72">
            <v>3438</v>
          </cell>
          <cell r="B72" t="str">
            <v>DE HERZUMA 150MG 1S</v>
          </cell>
          <cell r="C72" t="str">
            <v>MUNDI_DE</v>
          </cell>
          <cell r="D72" t="str">
            <v>Net</v>
          </cell>
          <cell r="E72" t="str">
            <v>Herzuma</v>
          </cell>
          <cell r="F72" t="str">
            <v>CELLTRION</v>
          </cell>
          <cell r="G72" t="str">
            <v>Biosimilars</v>
          </cell>
          <cell r="H72">
            <v>16894</v>
          </cell>
          <cell r="I72">
            <v>43028</v>
          </cell>
          <cell r="J72">
            <v>59922</v>
          </cell>
        </row>
        <row r="73">
          <cell r="A73">
            <v>3439</v>
          </cell>
          <cell r="B73" t="str">
            <v>IE HERZUMA 150MG 1S</v>
          </cell>
          <cell r="C73" t="str">
            <v>MUNDI_IE</v>
          </cell>
          <cell r="D73" t="str">
            <v>Net</v>
          </cell>
          <cell r="E73" t="str">
            <v>Herzuma</v>
          </cell>
          <cell r="F73" t="str">
            <v>CELLTRION</v>
          </cell>
          <cell r="G73" t="str">
            <v>Biosimilars</v>
          </cell>
          <cell r="H73">
            <v>246</v>
          </cell>
          <cell r="I73">
            <v>837</v>
          </cell>
          <cell r="J73">
            <v>1083</v>
          </cell>
        </row>
        <row r="74">
          <cell r="A74">
            <v>3745</v>
          </cell>
          <cell r="B74" t="str">
            <v>BE HERZUMA 420MG 1S</v>
          </cell>
          <cell r="C74" t="str">
            <v>MUNDI_BE</v>
          </cell>
          <cell r="D74" t="str">
            <v>Net</v>
          </cell>
          <cell r="E74" t="str">
            <v>Herzuma</v>
          </cell>
          <cell r="F74" t="str">
            <v>CELLTRION</v>
          </cell>
          <cell r="G74" t="str">
            <v>Biosimilars</v>
          </cell>
          <cell r="H74">
            <v>510</v>
          </cell>
          <cell r="I74">
            <v>1640</v>
          </cell>
          <cell r="J74">
            <v>2150</v>
          </cell>
        </row>
        <row r="75">
          <cell r="A75">
            <v>3746</v>
          </cell>
          <cell r="B75" t="str">
            <v>DE HERZUMA 420MG 1S</v>
          </cell>
          <cell r="C75" t="str">
            <v>MUNDI_DE</v>
          </cell>
          <cell r="D75" t="str">
            <v>Net</v>
          </cell>
          <cell r="E75" t="str">
            <v>Herzuma</v>
          </cell>
          <cell r="F75" t="str">
            <v>CELLTRION</v>
          </cell>
          <cell r="G75" t="str">
            <v>Biosimilars</v>
          </cell>
          <cell r="H75">
            <v>18478</v>
          </cell>
          <cell r="I75">
            <v>31958</v>
          </cell>
          <cell r="J75">
            <v>50436</v>
          </cell>
        </row>
        <row r="76">
          <cell r="A76">
            <v>3747</v>
          </cell>
          <cell r="B76" t="str">
            <v>IE HERZUMA 420MG 1S</v>
          </cell>
          <cell r="C76" t="str">
            <v>MUNDI_IE</v>
          </cell>
          <cell r="D76" t="str">
            <v>Net</v>
          </cell>
          <cell r="E76" t="str">
            <v>Herzuma</v>
          </cell>
          <cell r="F76" t="str">
            <v>CELLTRION</v>
          </cell>
          <cell r="G76" t="str">
            <v>Biosimilars</v>
          </cell>
          <cell r="H76">
            <v>156</v>
          </cell>
          <cell r="I76">
            <v>339</v>
          </cell>
          <cell r="J76">
            <v>495</v>
          </cell>
        </row>
        <row r="77">
          <cell r="A77">
            <v>3748</v>
          </cell>
          <cell r="B77" t="str">
            <v>IT HERZUMA 420MG 1S</v>
          </cell>
          <cell r="C77" t="str">
            <v>MUNDI_IT</v>
          </cell>
          <cell r="D77" t="str">
            <v>Net</v>
          </cell>
          <cell r="E77" t="str">
            <v>Herzuma</v>
          </cell>
          <cell r="F77" t="str">
            <v>CELLTRION</v>
          </cell>
          <cell r="G77" t="str">
            <v>Biosimilars</v>
          </cell>
          <cell r="H77">
            <v>2546</v>
          </cell>
          <cell r="I77">
            <v>3489</v>
          </cell>
          <cell r="J77">
            <v>6035</v>
          </cell>
        </row>
        <row r="78">
          <cell r="A78">
            <v>3749</v>
          </cell>
          <cell r="B78" t="str">
            <v>NL HERZUMA 420MG 1S</v>
          </cell>
          <cell r="C78" t="str">
            <v>MUNDI_NL</v>
          </cell>
          <cell r="D78" t="str">
            <v>Net</v>
          </cell>
          <cell r="E78" t="str">
            <v>Herzuma</v>
          </cell>
          <cell r="F78" t="str">
            <v>CELLTRION</v>
          </cell>
          <cell r="G78" t="str">
            <v>Biosimilars</v>
          </cell>
          <cell r="H78">
            <v>2322</v>
          </cell>
          <cell r="I78">
            <v>4672</v>
          </cell>
          <cell r="J78">
            <v>6994</v>
          </cell>
        </row>
        <row r="79">
          <cell r="A79">
            <v>3750</v>
          </cell>
          <cell r="B79" t="str">
            <v>UK HERZUMA 420MG 1S</v>
          </cell>
          <cell r="C79" t="str">
            <v>MUNDI_UK</v>
          </cell>
          <cell r="D79" t="str">
            <v>Net</v>
          </cell>
          <cell r="E79" t="str">
            <v>Herzuma</v>
          </cell>
          <cell r="F79" t="str">
            <v>CELLTRION</v>
          </cell>
          <cell r="G79" t="str">
            <v>Biosimilars</v>
          </cell>
          <cell r="H79">
            <v>960</v>
          </cell>
          <cell r="I79">
            <v>2418</v>
          </cell>
          <cell r="J79">
            <v>3378</v>
          </cell>
        </row>
        <row r="80">
          <cell r="A80">
            <v>3761</v>
          </cell>
          <cell r="B80" t="str">
            <v>SK PELMEG 6 MG 1s C16</v>
          </cell>
          <cell r="C80" t="str">
            <v>MUNDI_ROCEE</v>
          </cell>
          <cell r="D80" t="str">
            <v>Net</v>
          </cell>
          <cell r="E80" t="str">
            <v>Pelmeg</v>
          </cell>
          <cell r="F80" t="str">
            <v>CINFA</v>
          </cell>
          <cell r="G80" t="str">
            <v>Biosimilars</v>
          </cell>
          <cell r="H80">
            <v>1749</v>
          </cell>
          <cell r="I80">
            <v>2610</v>
          </cell>
          <cell r="J80">
            <v>4359</v>
          </cell>
        </row>
        <row r="81">
          <cell r="A81">
            <v>3764</v>
          </cell>
          <cell r="B81" t="str">
            <v>PL PELMEG 6 MG 1s C15</v>
          </cell>
          <cell r="C81" t="str">
            <v>MUNDI_PL</v>
          </cell>
          <cell r="D81" t="str">
            <v>Net</v>
          </cell>
          <cell r="E81" t="str">
            <v>Pelmeg</v>
          </cell>
          <cell r="F81" t="str">
            <v>CINFA</v>
          </cell>
          <cell r="G81" t="str">
            <v>Biosimilars</v>
          </cell>
          <cell r="H81">
            <v>1840</v>
          </cell>
          <cell r="I81">
            <v>3440</v>
          </cell>
          <cell r="J81">
            <v>5280</v>
          </cell>
        </row>
        <row r="82">
          <cell r="A82">
            <v>3767</v>
          </cell>
          <cell r="B82" t="str">
            <v>HU PELMEG 6 MG 1s C14</v>
          </cell>
          <cell r="C82" t="str">
            <v>MUNDI_SEE</v>
          </cell>
          <cell r="D82" t="str">
            <v>Net</v>
          </cell>
          <cell r="E82" t="str">
            <v>Pelmeg</v>
          </cell>
          <cell r="F82" t="str">
            <v>CINFA</v>
          </cell>
          <cell r="G82" t="str">
            <v>Biosimilars</v>
          </cell>
          <cell r="H82">
            <v>0</v>
          </cell>
          <cell r="I82">
            <v>0</v>
          </cell>
          <cell r="J82">
            <v>0</v>
          </cell>
        </row>
        <row r="83">
          <cell r="A83">
            <v>3769</v>
          </cell>
          <cell r="B83" t="str">
            <v>FR PELMEG 6 MG 1s C11</v>
          </cell>
          <cell r="C83" t="str">
            <v>MUNDI_FR</v>
          </cell>
          <cell r="D83" t="str">
            <v>Net</v>
          </cell>
          <cell r="E83" t="str">
            <v>Pelmeg</v>
          </cell>
          <cell r="F83" t="str">
            <v>CINFA</v>
          </cell>
          <cell r="G83" t="str">
            <v>Biosimilars</v>
          </cell>
          <cell r="H83">
            <v>26147</v>
          </cell>
          <cell r="I83">
            <v>54352</v>
          </cell>
          <cell r="J83">
            <v>80499</v>
          </cell>
        </row>
        <row r="84">
          <cell r="A84">
            <v>3770</v>
          </cell>
          <cell r="B84" t="str">
            <v>CZ PELMEG 6 MG 1s C16</v>
          </cell>
          <cell r="C84" t="str">
            <v>MUNDI_ROCEE</v>
          </cell>
          <cell r="D84" t="str">
            <v>Net</v>
          </cell>
          <cell r="E84" t="str">
            <v>Pelmeg</v>
          </cell>
          <cell r="F84" t="str">
            <v>CINFA</v>
          </cell>
          <cell r="G84" t="str">
            <v>Biosimilars</v>
          </cell>
          <cell r="H84">
            <v>0</v>
          </cell>
          <cell r="I84">
            <v>0</v>
          </cell>
          <cell r="J84">
            <v>0</v>
          </cell>
        </row>
        <row r="85">
          <cell r="A85">
            <v>3771</v>
          </cell>
          <cell r="B85" t="str">
            <v>BG PELMEG 6 MG 1S C16</v>
          </cell>
          <cell r="C85" t="str">
            <v>MUNDI_ROCEE</v>
          </cell>
          <cell r="D85" t="str">
            <v>Net</v>
          </cell>
          <cell r="E85" t="str">
            <v>Pelmeg</v>
          </cell>
          <cell r="F85" t="str">
            <v>CINFA</v>
          </cell>
          <cell r="G85" t="str">
            <v>Biosimilars</v>
          </cell>
          <cell r="H85">
            <v>320</v>
          </cell>
          <cell r="I85">
            <v>750</v>
          </cell>
          <cell r="J85">
            <v>1070</v>
          </cell>
        </row>
        <row r="86">
          <cell r="A86">
            <v>3772</v>
          </cell>
          <cell r="B86" t="str">
            <v>UK PELMEG 6 MG 1S C13</v>
          </cell>
          <cell r="C86" t="str">
            <v>MUNDI_UK</v>
          </cell>
          <cell r="D86" t="str">
            <v>Net</v>
          </cell>
          <cell r="E86" t="str">
            <v>Pelmeg</v>
          </cell>
          <cell r="F86" t="str">
            <v>CINFA</v>
          </cell>
          <cell r="G86" t="str">
            <v>Biosimilars</v>
          </cell>
          <cell r="H86">
            <v>2476</v>
          </cell>
          <cell r="I86">
            <v>4125</v>
          </cell>
          <cell r="J86">
            <v>6601</v>
          </cell>
        </row>
        <row r="87">
          <cell r="A87">
            <v>3774</v>
          </cell>
          <cell r="B87" t="str">
            <v>PT PELMEG 6 MG 1S C12</v>
          </cell>
          <cell r="C87" t="str">
            <v>MUNDI_PT_2</v>
          </cell>
          <cell r="D87" t="str">
            <v>Net</v>
          </cell>
          <cell r="E87" t="str">
            <v>Pelmeg</v>
          </cell>
          <cell r="F87" t="str">
            <v>CINFA</v>
          </cell>
          <cell r="G87" t="str">
            <v>Biosimilars</v>
          </cell>
          <cell r="H87">
            <v>288</v>
          </cell>
          <cell r="I87">
            <v>602</v>
          </cell>
          <cell r="J87">
            <v>890</v>
          </cell>
        </row>
        <row r="88">
          <cell r="A88">
            <v>3775</v>
          </cell>
          <cell r="B88" t="str">
            <v>NL PELMEG 6 MG 1S C10</v>
          </cell>
          <cell r="C88" t="str">
            <v>MUNDI_NL</v>
          </cell>
          <cell r="D88" t="str">
            <v>Net</v>
          </cell>
          <cell r="E88" t="str">
            <v>Pelmeg</v>
          </cell>
          <cell r="F88" t="str">
            <v>CINFA</v>
          </cell>
          <cell r="G88" t="str">
            <v>Biosimilars</v>
          </cell>
          <cell r="H88">
            <v>2426</v>
          </cell>
          <cell r="I88">
            <v>3703</v>
          </cell>
          <cell r="J88">
            <v>6129</v>
          </cell>
        </row>
        <row r="89">
          <cell r="A89">
            <v>3776</v>
          </cell>
          <cell r="B89" t="str">
            <v>IT PELMEG 6 MG 1S C7</v>
          </cell>
          <cell r="C89" t="str">
            <v>MUNDI_IT</v>
          </cell>
          <cell r="D89" t="str">
            <v>Net</v>
          </cell>
          <cell r="E89" t="str">
            <v>Pelmeg</v>
          </cell>
          <cell r="F89" t="str">
            <v>CINFA</v>
          </cell>
          <cell r="G89" t="str">
            <v>Biosimilars</v>
          </cell>
          <cell r="H89">
            <v>309</v>
          </cell>
          <cell r="I89">
            <v>1020</v>
          </cell>
          <cell r="J89">
            <v>1329</v>
          </cell>
        </row>
        <row r="90">
          <cell r="A90">
            <v>3777</v>
          </cell>
          <cell r="B90" t="str">
            <v>IE PELMEG 6 MG 1S C18</v>
          </cell>
          <cell r="C90" t="str">
            <v>MUNDI_IE</v>
          </cell>
          <cell r="D90" t="str">
            <v>Net</v>
          </cell>
          <cell r="E90" t="str">
            <v>Pelmeg</v>
          </cell>
          <cell r="F90" t="str">
            <v>CINFA</v>
          </cell>
          <cell r="G90" t="str">
            <v>Biosimilars</v>
          </cell>
          <cell r="H90">
            <v>815</v>
          </cell>
          <cell r="I90">
            <v>40</v>
          </cell>
          <cell r="J90">
            <v>855</v>
          </cell>
        </row>
        <row r="91">
          <cell r="A91">
            <v>3778</v>
          </cell>
          <cell r="B91" t="str">
            <v>FI PELMEG 6 MG 1S C17</v>
          </cell>
          <cell r="C91" t="str">
            <v>MUNDI_FI</v>
          </cell>
          <cell r="D91" t="str">
            <v>Net</v>
          </cell>
          <cell r="E91" t="str">
            <v>Pelmeg</v>
          </cell>
          <cell r="F91" t="str">
            <v>CINFA</v>
          </cell>
          <cell r="G91" t="str">
            <v>Biosimilars</v>
          </cell>
          <cell r="H91">
            <v>17</v>
          </cell>
          <cell r="I91">
            <v>42</v>
          </cell>
          <cell r="J91">
            <v>59</v>
          </cell>
        </row>
        <row r="92">
          <cell r="A92">
            <v>3779</v>
          </cell>
          <cell r="B92" t="str">
            <v>ES PELMEG 6 MG 1S C18</v>
          </cell>
          <cell r="C92" t="str">
            <v>MUNDI_ES</v>
          </cell>
          <cell r="D92" t="str">
            <v>Net</v>
          </cell>
          <cell r="E92" t="str">
            <v>Pelmeg</v>
          </cell>
          <cell r="F92" t="str">
            <v>CINFA</v>
          </cell>
          <cell r="G92" t="str">
            <v>Biosimilars</v>
          </cell>
          <cell r="H92">
            <v>1773</v>
          </cell>
          <cell r="I92">
            <v>2953</v>
          </cell>
          <cell r="J92">
            <v>4726</v>
          </cell>
        </row>
        <row r="93">
          <cell r="A93">
            <v>3780</v>
          </cell>
          <cell r="B93" t="str">
            <v>DK PELMEG 6 MG 1S C17</v>
          </cell>
          <cell r="C93" t="str">
            <v>MUNDI_DK</v>
          </cell>
          <cell r="D93" t="str">
            <v>Net</v>
          </cell>
          <cell r="E93" t="str">
            <v>Pelmeg</v>
          </cell>
          <cell r="F93" t="str">
            <v>CINFA</v>
          </cell>
          <cell r="G93" t="str">
            <v>Biosimilars</v>
          </cell>
          <cell r="H93">
            <v>0</v>
          </cell>
          <cell r="I93">
            <v>0</v>
          </cell>
          <cell r="J93">
            <v>0</v>
          </cell>
        </row>
        <row r="94">
          <cell r="A94">
            <v>3781</v>
          </cell>
          <cell r="B94" t="str">
            <v>DE PELMEG 6 MG 1S C10</v>
          </cell>
          <cell r="C94" t="str">
            <v>MUNDI_DE</v>
          </cell>
          <cell r="D94" t="str">
            <v>Net</v>
          </cell>
          <cell r="E94" t="str">
            <v>Pelmeg</v>
          </cell>
          <cell r="F94" t="str">
            <v>CINFA</v>
          </cell>
          <cell r="G94" t="str">
            <v>Biosimilars</v>
          </cell>
          <cell r="H94">
            <v>3339</v>
          </cell>
          <cell r="I94">
            <v>2746</v>
          </cell>
          <cell r="J94">
            <v>6085</v>
          </cell>
        </row>
        <row r="95">
          <cell r="A95">
            <v>3782</v>
          </cell>
          <cell r="B95" t="str">
            <v>BE PELMEG 6 MG 1S C10</v>
          </cell>
          <cell r="C95" t="str">
            <v>MUNDI_BE</v>
          </cell>
          <cell r="D95" t="str">
            <v>Net</v>
          </cell>
          <cell r="E95" t="str">
            <v>Pelmeg</v>
          </cell>
          <cell r="F95" t="str">
            <v>CINFA</v>
          </cell>
          <cell r="G95" t="str">
            <v>Biosimilars</v>
          </cell>
          <cell r="H95">
            <v>0</v>
          </cell>
          <cell r="I95">
            <v>338</v>
          </cell>
          <cell r="J95">
            <v>338</v>
          </cell>
        </row>
        <row r="96">
          <cell r="A96">
            <v>3783</v>
          </cell>
          <cell r="B96" t="str">
            <v>AT PELMEG 6 MG 1S C10</v>
          </cell>
          <cell r="C96" t="str">
            <v>MUNDI_AT</v>
          </cell>
          <cell r="D96" t="str">
            <v>Net</v>
          </cell>
          <cell r="E96" t="str">
            <v>Pelmeg</v>
          </cell>
          <cell r="F96" t="str">
            <v>CINFA</v>
          </cell>
          <cell r="G96" t="str">
            <v>Biosimilars</v>
          </cell>
          <cell r="H96">
            <v>743</v>
          </cell>
          <cell r="I96">
            <v>1950</v>
          </cell>
          <cell r="J96">
            <v>2693</v>
          </cell>
        </row>
        <row r="97">
          <cell r="A97">
            <v>3916</v>
          </cell>
          <cell r="B97" t="str">
            <v>LT EGIS PELMEG 6 MG 1S C15</v>
          </cell>
          <cell r="C97" t="str">
            <v>MUNDI_SEE</v>
          </cell>
          <cell r="D97" t="str">
            <v>Net</v>
          </cell>
          <cell r="E97" t="str">
            <v>Pelmeg</v>
          </cell>
          <cell r="F97" t="str">
            <v>CINFA</v>
          </cell>
          <cell r="G97" t="str">
            <v>Biosimilars</v>
          </cell>
          <cell r="H97">
            <v>0</v>
          </cell>
          <cell r="I97">
            <v>0</v>
          </cell>
          <cell r="J97">
            <v>0</v>
          </cell>
        </row>
        <row r="98">
          <cell r="A98">
            <v>3916</v>
          </cell>
          <cell r="B98" t="str">
            <v>LT EGIS PELMEG 6 MG 1S C15</v>
          </cell>
          <cell r="C98" t="str">
            <v>MUNDI_ROCEE</v>
          </cell>
          <cell r="D98" t="str">
            <v>Net</v>
          </cell>
          <cell r="E98" t="str">
            <v>Pelmeg</v>
          </cell>
          <cell r="F98" t="str">
            <v>CINFA</v>
          </cell>
          <cell r="G98" t="str">
            <v>Biosimilars</v>
          </cell>
          <cell r="H98">
            <v>0</v>
          </cell>
          <cell r="I98">
            <v>0</v>
          </cell>
          <cell r="J98">
            <v>0</v>
          </cell>
        </row>
        <row r="99">
          <cell r="A99">
            <v>3917</v>
          </cell>
          <cell r="B99" t="str">
            <v>EGIS PELMEG 6 MG 1S C14</v>
          </cell>
          <cell r="C99" t="str">
            <v>MUNDI_ROCEE</v>
          </cell>
          <cell r="D99" t="str">
            <v>Net</v>
          </cell>
          <cell r="E99" t="str">
            <v>Pelmeg</v>
          </cell>
          <cell r="F99" t="str">
            <v>CINFA</v>
          </cell>
          <cell r="G99" t="str">
            <v>Biosimilars</v>
          </cell>
          <cell r="H99">
            <v>0</v>
          </cell>
          <cell r="I99">
            <v>3500</v>
          </cell>
          <cell r="J99">
            <v>3500</v>
          </cell>
        </row>
        <row r="100">
          <cell r="A100">
            <v>3918</v>
          </cell>
          <cell r="B100" t="str">
            <v>EE PELMEG 6 MG 1s C15</v>
          </cell>
          <cell r="C100" t="str">
            <v>MUNDI_ROCEE</v>
          </cell>
          <cell r="D100" t="str">
            <v>Net</v>
          </cell>
          <cell r="E100" t="str">
            <v>Pelmeg</v>
          </cell>
          <cell r="F100" t="str">
            <v>CINFA</v>
          </cell>
          <cell r="G100" t="str">
            <v>Biosimilars</v>
          </cell>
          <cell r="H100">
            <v>0</v>
          </cell>
          <cell r="I100">
            <v>0</v>
          </cell>
          <cell r="J100">
            <v>0</v>
          </cell>
        </row>
        <row r="101">
          <cell r="A101">
            <v>3928</v>
          </cell>
          <cell r="B101" t="str">
            <v>Pelmeg Demonstration Pack</v>
          </cell>
          <cell r="C101" t="str">
            <v>MUNDI_SEE</v>
          </cell>
          <cell r="D101" t="str">
            <v>Net</v>
          </cell>
          <cell r="E101" t="str">
            <v>Pelmeg</v>
          </cell>
          <cell r="F101" t="str">
            <v>Noble</v>
          </cell>
          <cell r="G101" t="str">
            <v>Biosimilars</v>
          </cell>
          <cell r="H101">
            <v>0</v>
          </cell>
          <cell r="I101">
            <v>0</v>
          </cell>
          <cell r="J101">
            <v>0</v>
          </cell>
        </row>
        <row r="102">
          <cell r="A102">
            <v>3928</v>
          </cell>
          <cell r="B102" t="str">
            <v>Pelmeg Demonstration Pack</v>
          </cell>
          <cell r="C102" t="str">
            <v>MUNDI_PT_2</v>
          </cell>
          <cell r="D102" t="str">
            <v>Net</v>
          </cell>
          <cell r="E102" t="str">
            <v>Pelmeg</v>
          </cell>
          <cell r="F102" t="str">
            <v>Noble</v>
          </cell>
          <cell r="G102" t="str">
            <v>Biosimilars</v>
          </cell>
          <cell r="H102">
            <v>0</v>
          </cell>
          <cell r="I102">
            <v>0</v>
          </cell>
          <cell r="J102">
            <v>0</v>
          </cell>
        </row>
        <row r="103">
          <cell r="A103">
            <v>3928</v>
          </cell>
          <cell r="B103" t="str">
            <v>Pelmeg Demonstration Pack</v>
          </cell>
          <cell r="C103" t="str">
            <v>MUNDI_NO</v>
          </cell>
          <cell r="D103" t="str">
            <v>Net</v>
          </cell>
          <cell r="E103" t="str">
            <v>Pelmeg</v>
          </cell>
          <cell r="F103" t="str">
            <v>Noble</v>
          </cell>
          <cell r="G103" t="str">
            <v>Biosimilars</v>
          </cell>
          <cell r="H103">
            <v>0</v>
          </cell>
          <cell r="I103">
            <v>0</v>
          </cell>
          <cell r="J103">
            <v>0</v>
          </cell>
        </row>
        <row r="104">
          <cell r="A104">
            <v>3928</v>
          </cell>
          <cell r="B104" t="str">
            <v>Pelmeg Demonstration Pack</v>
          </cell>
          <cell r="C104" t="str">
            <v>MUNDI_DK</v>
          </cell>
          <cell r="D104" t="str">
            <v>Net</v>
          </cell>
          <cell r="E104" t="str">
            <v>Pelmeg</v>
          </cell>
          <cell r="F104" t="str">
            <v>Noble</v>
          </cell>
          <cell r="G104" t="str">
            <v>Biosimilars</v>
          </cell>
          <cell r="H104">
            <v>0</v>
          </cell>
          <cell r="I104">
            <v>0</v>
          </cell>
          <cell r="J104">
            <v>0</v>
          </cell>
        </row>
        <row r="105">
          <cell r="A105">
            <v>3928</v>
          </cell>
          <cell r="B105" t="str">
            <v>Pelmeg Demonstration Pack</v>
          </cell>
          <cell r="C105" t="str">
            <v>MUNDI_ROCEE</v>
          </cell>
          <cell r="D105" t="str">
            <v>Net</v>
          </cell>
          <cell r="E105" t="str">
            <v>Pelmeg</v>
          </cell>
          <cell r="F105" t="str">
            <v>Noble</v>
          </cell>
          <cell r="G105" t="str">
            <v>Biosimilars</v>
          </cell>
          <cell r="H105">
            <v>0</v>
          </cell>
          <cell r="I105">
            <v>0</v>
          </cell>
          <cell r="J105">
            <v>0</v>
          </cell>
        </row>
        <row r="106">
          <cell r="A106">
            <v>3928</v>
          </cell>
          <cell r="B106" t="str">
            <v>Pelmeg Demonstration Pack</v>
          </cell>
          <cell r="C106" t="str">
            <v>MUNDI_FR</v>
          </cell>
          <cell r="D106" t="str">
            <v>Net</v>
          </cell>
          <cell r="E106" t="str">
            <v>Pelmeg</v>
          </cell>
          <cell r="F106" t="str">
            <v>Noble</v>
          </cell>
          <cell r="G106" t="str">
            <v>Biosimilars</v>
          </cell>
          <cell r="H106">
            <v>0</v>
          </cell>
          <cell r="I106">
            <v>0</v>
          </cell>
          <cell r="J106">
            <v>0</v>
          </cell>
        </row>
        <row r="107">
          <cell r="A107">
            <v>3928</v>
          </cell>
          <cell r="B107" t="str">
            <v>Pelmeg Demonstration Pack</v>
          </cell>
          <cell r="C107" t="str">
            <v>MUNDI_AT</v>
          </cell>
          <cell r="D107" t="str">
            <v>Net</v>
          </cell>
          <cell r="E107" t="str">
            <v>Pelmeg</v>
          </cell>
          <cell r="F107" t="str">
            <v>Noble</v>
          </cell>
          <cell r="G107" t="str">
            <v>Biosimilars</v>
          </cell>
          <cell r="H107">
            <v>0</v>
          </cell>
          <cell r="I107">
            <v>0</v>
          </cell>
          <cell r="J107">
            <v>0</v>
          </cell>
        </row>
        <row r="108">
          <cell r="A108">
            <v>3928</v>
          </cell>
          <cell r="B108" t="str">
            <v>Pelmeg Demonstration Pack</v>
          </cell>
          <cell r="C108" t="str">
            <v>MUNDI_UK</v>
          </cell>
          <cell r="D108" t="str">
            <v>Net</v>
          </cell>
          <cell r="E108" t="str">
            <v>Pelmeg</v>
          </cell>
          <cell r="F108" t="str">
            <v>Noble</v>
          </cell>
          <cell r="G108" t="str">
            <v>Biosimilars</v>
          </cell>
          <cell r="H108">
            <v>0</v>
          </cell>
          <cell r="I108">
            <v>0</v>
          </cell>
          <cell r="J108">
            <v>0</v>
          </cell>
        </row>
        <row r="109">
          <cell r="A109">
            <v>3928</v>
          </cell>
          <cell r="B109" t="str">
            <v>Pelmeg Demonstration Pack</v>
          </cell>
          <cell r="C109" t="str">
            <v>MUNDI_PL</v>
          </cell>
          <cell r="D109" t="str">
            <v>Net</v>
          </cell>
          <cell r="E109" t="str">
            <v>Pelmeg</v>
          </cell>
          <cell r="F109" t="str">
            <v>Noble</v>
          </cell>
          <cell r="G109" t="str">
            <v>Biosimilars</v>
          </cell>
          <cell r="H109">
            <v>0</v>
          </cell>
          <cell r="I109">
            <v>0</v>
          </cell>
          <cell r="J109">
            <v>0</v>
          </cell>
        </row>
        <row r="110">
          <cell r="A110">
            <v>3928</v>
          </cell>
          <cell r="B110" t="str">
            <v>Pelmeg Demonstration Pack</v>
          </cell>
          <cell r="C110" t="str">
            <v>MUNDI_IT</v>
          </cell>
          <cell r="D110" t="str">
            <v>Net</v>
          </cell>
          <cell r="E110" t="str">
            <v>Pelmeg</v>
          </cell>
          <cell r="F110" t="str">
            <v>Noble</v>
          </cell>
          <cell r="G110" t="str">
            <v>Biosimilars</v>
          </cell>
          <cell r="H110">
            <v>0</v>
          </cell>
          <cell r="I110">
            <v>0</v>
          </cell>
          <cell r="J110">
            <v>0</v>
          </cell>
        </row>
        <row r="111">
          <cell r="A111">
            <v>3928</v>
          </cell>
          <cell r="B111" t="str">
            <v>Pelmeg Demonstration Pack</v>
          </cell>
          <cell r="C111" t="str">
            <v>MUNDI_ES</v>
          </cell>
          <cell r="D111" t="str">
            <v>Net</v>
          </cell>
          <cell r="E111" t="str">
            <v>Pelmeg</v>
          </cell>
          <cell r="F111" t="str">
            <v>Noble</v>
          </cell>
          <cell r="G111" t="str">
            <v>Biosimilars</v>
          </cell>
          <cell r="H111">
            <v>0</v>
          </cell>
          <cell r="I111">
            <v>0</v>
          </cell>
          <cell r="J111">
            <v>0</v>
          </cell>
        </row>
        <row r="112">
          <cell r="A112">
            <v>3928</v>
          </cell>
          <cell r="B112" t="str">
            <v>Pelmeg Demonstration Pack</v>
          </cell>
          <cell r="C112" t="str">
            <v>MUNDI_DE</v>
          </cell>
          <cell r="D112" t="str">
            <v>Net</v>
          </cell>
          <cell r="E112" t="str">
            <v>Pelmeg</v>
          </cell>
          <cell r="F112" t="str">
            <v>Noble</v>
          </cell>
          <cell r="G112" t="str">
            <v>Biosimilars</v>
          </cell>
          <cell r="H112">
            <v>0</v>
          </cell>
          <cell r="I112">
            <v>0</v>
          </cell>
          <cell r="J112">
            <v>0</v>
          </cell>
        </row>
        <row r="113">
          <cell r="A113">
            <v>3928</v>
          </cell>
          <cell r="B113" t="str">
            <v>Pelmeg Demonstration Pack</v>
          </cell>
          <cell r="C113" t="str">
            <v>MUNDI_NL</v>
          </cell>
          <cell r="D113" t="str">
            <v>Net</v>
          </cell>
          <cell r="E113" t="str">
            <v>Pelmeg</v>
          </cell>
          <cell r="F113" t="str">
            <v>Noble</v>
          </cell>
          <cell r="G113" t="str">
            <v>Biosimilars</v>
          </cell>
          <cell r="H113">
            <v>0</v>
          </cell>
          <cell r="I113">
            <v>0</v>
          </cell>
          <cell r="J113">
            <v>0</v>
          </cell>
        </row>
        <row r="114">
          <cell r="A114">
            <v>3928</v>
          </cell>
          <cell r="B114" t="str">
            <v>Pelmeg Demonstration Pack</v>
          </cell>
          <cell r="C114" t="str">
            <v>MUNDI_BE</v>
          </cell>
          <cell r="D114" t="str">
            <v>Net</v>
          </cell>
          <cell r="E114" t="str">
            <v>Pelmeg</v>
          </cell>
          <cell r="F114" t="str">
            <v>Noble</v>
          </cell>
          <cell r="G114" t="str">
            <v>Biosimilars</v>
          </cell>
          <cell r="H114">
            <v>0</v>
          </cell>
          <cell r="I114">
            <v>0</v>
          </cell>
          <cell r="J114">
            <v>0</v>
          </cell>
        </row>
        <row r="115">
          <cell r="A115">
            <v>3928</v>
          </cell>
          <cell r="B115" t="str">
            <v>Pelmeg Demonstration Pack</v>
          </cell>
          <cell r="C115" t="str">
            <v>MUNDI_IE</v>
          </cell>
          <cell r="D115" t="str">
            <v>Net</v>
          </cell>
          <cell r="E115" t="str">
            <v>Pelmeg</v>
          </cell>
          <cell r="F115" t="str">
            <v>Noble</v>
          </cell>
          <cell r="G115" t="str">
            <v>Biosimilars</v>
          </cell>
          <cell r="H115">
            <v>0</v>
          </cell>
          <cell r="I115">
            <v>0</v>
          </cell>
          <cell r="J115">
            <v>0</v>
          </cell>
        </row>
        <row r="116">
          <cell r="A116">
            <v>3928</v>
          </cell>
          <cell r="B116" t="str">
            <v>Pelmeg Demonstration Pack</v>
          </cell>
          <cell r="C116" t="str">
            <v>MUNDI_FI</v>
          </cell>
          <cell r="D116" t="str">
            <v>Net</v>
          </cell>
          <cell r="E116" t="str">
            <v>Pelmeg</v>
          </cell>
          <cell r="F116" t="str">
            <v>Noble</v>
          </cell>
          <cell r="G116" t="str">
            <v>Biosimilars</v>
          </cell>
          <cell r="H116">
            <v>0</v>
          </cell>
          <cell r="I116">
            <v>0</v>
          </cell>
          <cell r="J116">
            <v>0</v>
          </cell>
        </row>
        <row r="117">
          <cell r="A117">
            <v>3969</v>
          </cell>
          <cell r="B117" t="str">
            <v>CH Pelmeg 6mg 1s C10</v>
          </cell>
          <cell r="C117" t="str">
            <v>MUNDI_CH</v>
          </cell>
          <cell r="D117" t="str">
            <v>Net</v>
          </cell>
          <cell r="E117" t="str">
            <v>Pelmeg</v>
          </cell>
          <cell r="F117" t="str">
            <v>JANSSEN</v>
          </cell>
          <cell r="G117" t="str">
            <v>Biosimilars</v>
          </cell>
          <cell r="H117">
            <v>45</v>
          </cell>
          <cell r="I117">
            <v>1199</v>
          </cell>
          <cell r="J117">
            <v>1244</v>
          </cell>
        </row>
        <row r="118">
          <cell r="A118">
            <v>3989</v>
          </cell>
          <cell r="B118" t="str">
            <v>SE Tuznue 150mg</v>
          </cell>
          <cell r="C118" t="str">
            <v>MUNDI_SE</v>
          </cell>
          <cell r="D118" t="str">
            <v>Net</v>
          </cell>
          <cell r="E118" t="str">
            <v>Tuznue</v>
          </cell>
          <cell r="G118" t="str">
            <v>Biosimilars</v>
          </cell>
          <cell r="H118">
            <v>0</v>
          </cell>
          <cell r="I118">
            <v>0</v>
          </cell>
          <cell r="J118">
            <v>0</v>
          </cell>
        </row>
        <row r="119">
          <cell r="A119">
            <v>3990</v>
          </cell>
          <cell r="B119" t="str">
            <v>NO Tuznue 150mg</v>
          </cell>
          <cell r="C119" t="str">
            <v>MUNDI_NO</v>
          </cell>
          <cell r="D119" t="str">
            <v>Net</v>
          </cell>
          <cell r="E119" t="str">
            <v>Tuznue</v>
          </cell>
          <cell r="G119" t="str">
            <v>Biosimilars</v>
          </cell>
          <cell r="H119">
            <v>0</v>
          </cell>
          <cell r="I119">
            <v>0</v>
          </cell>
          <cell r="J119">
            <v>0</v>
          </cell>
        </row>
        <row r="120">
          <cell r="A120">
            <v>3991</v>
          </cell>
          <cell r="B120" t="str">
            <v>FI Tuznue 150mg</v>
          </cell>
          <cell r="C120" t="str">
            <v>MUNDI_FI</v>
          </cell>
          <cell r="D120" t="str">
            <v>Net</v>
          </cell>
          <cell r="E120" t="str">
            <v>Tuznue</v>
          </cell>
          <cell r="G120" t="str">
            <v>Biosimilars</v>
          </cell>
          <cell r="H120">
            <v>0</v>
          </cell>
          <cell r="I120">
            <v>0</v>
          </cell>
          <cell r="J120">
            <v>0</v>
          </cell>
        </row>
        <row r="121">
          <cell r="A121">
            <v>3992</v>
          </cell>
          <cell r="B121" t="str">
            <v>DK Tuznue 150mg</v>
          </cell>
          <cell r="C121" t="str">
            <v>MUNDI_DK</v>
          </cell>
          <cell r="D121" t="str">
            <v>Net</v>
          </cell>
          <cell r="E121" t="str">
            <v>Tuznue</v>
          </cell>
          <cell r="G121" t="str">
            <v>Biosimilars</v>
          </cell>
          <cell r="H121">
            <v>0</v>
          </cell>
          <cell r="I121">
            <v>0</v>
          </cell>
          <cell r="J121">
            <v>0</v>
          </cell>
        </row>
        <row r="122">
          <cell r="A122">
            <v>3993</v>
          </cell>
          <cell r="B122" t="str">
            <v>AT Tuznue 150mg</v>
          </cell>
          <cell r="C122" t="str">
            <v>MUNDI_AT</v>
          </cell>
          <cell r="D122" t="str">
            <v>Net</v>
          </cell>
          <cell r="E122" t="str">
            <v>Tuznue</v>
          </cell>
          <cell r="G122" t="str">
            <v>Biosimilars</v>
          </cell>
          <cell r="H122">
            <v>0</v>
          </cell>
          <cell r="I122">
            <v>0</v>
          </cell>
          <cell r="J122">
            <v>0</v>
          </cell>
        </row>
        <row r="123">
          <cell r="A123">
            <v>3994</v>
          </cell>
          <cell r="B123" t="str">
            <v>CH Tuznue 150mg</v>
          </cell>
          <cell r="C123" t="str">
            <v>MUNDI_CH</v>
          </cell>
          <cell r="D123" t="str">
            <v>Net</v>
          </cell>
          <cell r="E123" t="str">
            <v>Tuznue</v>
          </cell>
          <cell r="G123" t="str">
            <v>Biosimilars</v>
          </cell>
          <cell r="H123">
            <v>0</v>
          </cell>
          <cell r="I123">
            <v>0</v>
          </cell>
          <cell r="J123">
            <v>0</v>
          </cell>
        </row>
        <row r="124">
          <cell r="A124">
            <v>3995</v>
          </cell>
          <cell r="B124" t="str">
            <v>ES Tuznue 150mg</v>
          </cell>
          <cell r="C124" t="str">
            <v>MUNDI_ES</v>
          </cell>
          <cell r="D124" t="str">
            <v>Net</v>
          </cell>
          <cell r="E124" t="str">
            <v>Tuznue</v>
          </cell>
          <cell r="G124" t="str">
            <v>Biosimilars</v>
          </cell>
          <cell r="H124">
            <v>0</v>
          </cell>
          <cell r="I124">
            <v>0</v>
          </cell>
          <cell r="J124">
            <v>0</v>
          </cell>
        </row>
        <row r="125">
          <cell r="A125">
            <v>3996</v>
          </cell>
          <cell r="B125" t="str">
            <v>FR Tuznue 150mg</v>
          </cell>
          <cell r="C125" t="str">
            <v>MUNDI_FR</v>
          </cell>
          <cell r="D125" t="str">
            <v>Net</v>
          </cell>
          <cell r="E125" t="str">
            <v>Tuznue</v>
          </cell>
          <cell r="G125" t="str">
            <v>Biosimilars</v>
          </cell>
          <cell r="H125">
            <v>0</v>
          </cell>
          <cell r="I125">
            <v>0</v>
          </cell>
          <cell r="J125">
            <v>0</v>
          </cell>
        </row>
        <row r="126">
          <cell r="A126">
            <v>3997</v>
          </cell>
          <cell r="B126" t="str">
            <v>PT Tuznue 150mg</v>
          </cell>
          <cell r="C126" t="str">
            <v>MUNDI_PT_2</v>
          </cell>
          <cell r="D126" t="str">
            <v>Net</v>
          </cell>
          <cell r="E126" t="str">
            <v>Tuznue</v>
          </cell>
          <cell r="G126" t="str">
            <v>Biosimilars</v>
          </cell>
          <cell r="H126">
            <v>0</v>
          </cell>
          <cell r="I126">
            <v>0</v>
          </cell>
          <cell r="J126">
            <v>0</v>
          </cell>
        </row>
        <row r="127">
          <cell r="A127">
            <v>1182</v>
          </cell>
          <cell r="B127" t="str">
            <v>IT Flutiform MDI 50/5mcg</v>
          </cell>
          <cell r="C127" t="str">
            <v>MUNDI_IT</v>
          </cell>
          <cell r="D127" t="str">
            <v>Net</v>
          </cell>
          <cell r="E127" t="str">
            <v>Flutiform</v>
          </cell>
          <cell r="F127" t="str">
            <v>SKYE</v>
          </cell>
          <cell r="G127" t="str">
            <v>Primary Care</v>
          </cell>
          <cell r="H127">
            <v>3440</v>
          </cell>
          <cell r="I127">
            <v>6462</v>
          </cell>
          <cell r="J127">
            <v>9902</v>
          </cell>
        </row>
        <row r="128">
          <cell r="A128">
            <v>1183</v>
          </cell>
          <cell r="B128" t="str">
            <v>IT Flutiform MDI 125/5mcg</v>
          </cell>
          <cell r="C128" t="str">
            <v>MUNDI_IT</v>
          </cell>
          <cell r="D128" t="str">
            <v>Net</v>
          </cell>
          <cell r="E128" t="str">
            <v>Flutiform</v>
          </cell>
          <cell r="F128" t="str">
            <v>SKYE</v>
          </cell>
          <cell r="G128" t="str">
            <v>Primary Care</v>
          </cell>
          <cell r="H128">
            <v>38125</v>
          </cell>
          <cell r="I128">
            <v>66700</v>
          </cell>
          <cell r="J128">
            <v>104825</v>
          </cell>
        </row>
        <row r="129">
          <cell r="A129">
            <v>1184</v>
          </cell>
          <cell r="B129" t="str">
            <v>IT Flutiform MDI 250/10mcg</v>
          </cell>
          <cell r="C129" t="str">
            <v>MUNDI_IT</v>
          </cell>
          <cell r="D129" t="str">
            <v>Net</v>
          </cell>
          <cell r="E129" t="str">
            <v>Flutiform</v>
          </cell>
          <cell r="F129" t="str">
            <v>SKYE</v>
          </cell>
          <cell r="G129" t="str">
            <v>Primary Care</v>
          </cell>
          <cell r="H129">
            <v>53897</v>
          </cell>
          <cell r="I129">
            <v>102050</v>
          </cell>
          <cell r="J129">
            <v>155947</v>
          </cell>
        </row>
        <row r="130">
          <cell r="A130">
            <v>1208</v>
          </cell>
          <cell r="B130" t="str">
            <v>SE Flutiform MDI 50/5mcg 1s</v>
          </cell>
          <cell r="C130" t="str">
            <v>MUNDI_SE</v>
          </cell>
          <cell r="D130" t="str">
            <v>Net</v>
          </cell>
          <cell r="E130" t="str">
            <v>Flutiform</v>
          </cell>
          <cell r="F130" t="str">
            <v>SKYE</v>
          </cell>
          <cell r="G130" t="str">
            <v>Primary Care</v>
          </cell>
          <cell r="H130">
            <v>936</v>
          </cell>
          <cell r="I130">
            <v>1759</v>
          </cell>
          <cell r="J130">
            <v>2695</v>
          </cell>
        </row>
        <row r="131">
          <cell r="A131">
            <v>1209</v>
          </cell>
          <cell r="B131" t="str">
            <v>SE Flutiform MDI 125/5mcg 1s</v>
          </cell>
          <cell r="C131" t="str">
            <v>MUNDI_SE</v>
          </cell>
          <cell r="D131" t="str">
            <v>Net</v>
          </cell>
          <cell r="E131" t="str">
            <v>Flutiform</v>
          </cell>
          <cell r="F131" t="str">
            <v>SKYE</v>
          </cell>
          <cell r="G131" t="str">
            <v>Primary Care</v>
          </cell>
          <cell r="H131">
            <v>4724</v>
          </cell>
          <cell r="I131">
            <v>7586</v>
          </cell>
          <cell r="J131">
            <v>12310</v>
          </cell>
        </row>
        <row r="132">
          <cell r="A132">
            <v>1210</v>
          </cell>
          <cell r="B132" t="str">
            <v>SE Flutiform MDI 250/10mcg 1s</v>
          </cell>
          <cell r="C132" t="str">
            <v>MUNDI_SE</v>
          </cell>
          <cell r="D132" t="str">
            <v>Net</v>
          </cell>
          <cell r="E132" t="str">
            <v>Flutiform</v>
          </cell>
          <cell r="F132" t="str">
            <v>SKYE</v>
          </cell>
          <cell r="G132" t="str">
            <v>Primary Care</v>
          </cell>
          <cell r="H132">
            <v>5581</v>
          </cell>
          <cell r="I132">
            <v>9811</v>
          </cell>
          <cell r="J132">
            <v>15392</v>
          </cell>
        </row>
        <row r="133">
          <cell r="A133">
            <v>1274</v>
          </cell>
          <cell r="B133" t="str">
            <v>IE Flutiform 50/5mcg 120 Actuations 1s</v>
          </cell>
          <cell r="C133" t="str">
            <v>MUNDI_IE</v>
          </cell>
          <cell r="D133" t="str">
            <v>Net</v>
          </cell>
          <cell r="E133" t="str">
            <v>Flutiform</v>
          </cell>
          <cell r="F133" t="str">
            <v>SKYE</v>
          </cell>
          <cell r="G133" t="str">
            <v>Primary Care</v>
          </cell>
          <cell r="H133">
            <v>521</v>
          </cell>
          <cell r="I133">
            <v>736</v>
          </cell>
          <cell r="J133">
            <v>1257</v>
          </cell>
        </row>
        <row r="134">
          <cell r="A134">
            <v>1275</v>
          </cell>
          <cell r="B134" t="str">
            <v>IE Flutiform 125/5mcg 120 Actuations 1s</v>
          </cell>
          <cell r="C134" t="str">
            <v>MUNDI_IE</v>
          </cell>
          <cell r="D134" t="str">
            <v>Net</v>
          </cell>
          <cell r="E134" t="str">
            <v>Flutiform</v>
          </cell>
          <cell r="F134" t="str">
            <v>SKYE</v>
          </cell>
          <cell r="G134" t="str">
            <v>Primary Care</v>
          </cell>
          <cell r="H134">
            <v>2773</v>
          </cell>
          <cell r="I134">
            <v>4518</v>
          </cell>
          <cell r="J134">
            <v>7291</v>
          </cell>
        </row>
        <row r="135">
          <cell r="A135">
            <v>1276</v>
          </cell>
          <cell r="B135" t="str">
            <v>IE Flutiform 250/10mcg 120 Actuations 1s</v>
          </cell>
          <cell r="C135" t="str">
            <v>MUNDI_IE</v>
          </cell>
          <cell r="D135" t="str">
            <v>Net</v>
          </cell>
          <cell r="E135" t="str">
            <v>Flutiform</v>
          </cell>
          <cell r="F135" t="str">
            <v>SKYE</v>
          </cell>
          <cell r="G135" t="str">
            <v>Primary Care</v>
          </cell>
          <cell r="H135">
            <v>4704</v>
          </cell>
          <cell r="I135">
            <v>8824</v>
          </cell>
          <cell r="J135">
            <v>13528</v>
          </cell>
        </row>
        <row r="136">
          <cell r="A136">
            <v>1281</v>
          </cell>
          <cell r="B136" t="str">
            <v>UK Flutiform 50/5mcg 120 Actuations 1s</v>
          </cell>
          <cell r="C136" t="str">
            <v>MUNDI_UK</v>
          </cell>
          <cell r="D136" t="str">
            <v>Net</v>
          </cell>
          <cell r="E136" t="str">
            <v>Flutiform</v>
          </cell>
          <cell r="F136" t="str">
            <v>SKYE</v>
          </cell>
          <cell r="G136" t="str">
            <v>Primary Care</v>
          </cell>
          <cell r="H136">
            <v>64468</v>
          </cell>
          <cell r="I136">
            <v>123240</v>
          </cell>
          <cell r="J136">
            <v>187708</v>
          </cell>
        </row>
        <row r="137">
          <cell r="A137">
            <v>1282</v>
          </cell>
          <cell r="B137" t="str">
            <v>UK Flutiform 125/5mcg 120 Actuations 1s</v>
          </cell>
          <cell r="C137" t="str">
            <v>MUNDI_UK</v>
          </cell>
          <cell r="D137" t="str">
            <v>Net</v>
          </cell>
          <cell r="E137" t="str">
            <v>Flutiform</v>
          </cell>
          <cell r="F137" t="str">
            <v>SKYE</v>
          </cell>
          <cell r="G137" t="str">
            <v>Primary Care</v>
          </cell>
          <cell r="H137">
            <v>97599</v>
          </cell>
          <cell r="I137">
            <v>264354</v>
          </cell>
          <cell r="J137">
            <v>361953</v>
          </cell>
        </row>
        <row r="138">
          <cell r="A138">
            <v>1283</v>
          </cell>
          <cell r="B138" t="str">
            <v>UK Flutiform 250/10mcg 120 Actuations 1s</v>
          </cell>
          <cell r="C138" t="str">
            <v>MUNDI_UK</v>
          </cell>
          <cell r="D138" t="str">
            <v>Net</v>
          </cell>
          <cell r="E138" t="str">
            <v>Flutiform</v>
          </cell>
          <cell r="F138" t="str">
            <v>SKYE</v>
          </cell>
          <cell r="G138" t="str">
            <v>Primary Care</v>
          </cell>
          <cell r="H138">
            <v>69861</v>
          </cell>
          <cell r="I138">
            <v>186398</v>
          </cell>
          <cell r="J138">
            <v>256259</v>
          </cell>
        </row>
        <row r="139">
          <cell r="A139">
            <v>1346</v>
          </cell>
          <cell r="B139" t="str">
            <v xml:space="preserve">NO Flutiform 50/5 </v>
          </cell>
          <cell r="C139" t="str">
            <v>MUNDI_NO</v>
          </cell>
          <cell r="D139" t="str">
            <v>Net</v>
          </cell>
          <cell r="E139" t="str">
            <v>Flutiform</v>
          </cell>
          <cell r="F139" t="str">
            <v>SKYE</v>
          </cell>
          <cell r="G139" t="str">
            <v>Primary Care</v>
          </cell>
          <cell r="H139">
            <v>723</v>
          </cell>
          <cell r="I139">
            <v>709</v>
          </cell>
          <cell r="J139">
            <v>1432</v>
          </cell>
        </row>
        <row r="140">
          <cell r="A140">
            <v>1347</v>
          </cell>
          <cell r="B140" t="str">
            <v xml:space="preserve">NO Flutiform 125/5 </v>
          </cell>
          <cell r="C140" t="str">
            <v>MUNDI_NO</v>
          </cell>
          <cell r="D140" t="str">
            <v>Net</v>
          </cell>
          <cell r="E140" t="str">
            <v>Flutiform</v>
          </cell>
          <cell r="F140" t="str">
            <v>SKYE</v>
          </cell>
          <cell r="G140" t="str">
            <v>Primary Care</v>
          </cell>
          <cell r="H140">
            <v>3970</v>
          </cell>
          <cell r="I140">
            <v>7826</v>
          </cell>
          <cell r="J140">
            <v>11796</v>
          </cell>
        </row>
        <row r="141">
          <cell r="A141">
            <v>1348</v>
          </cell>
          <cell r="B141" t="str">
            <v xml:space="preserve">NO Flutiform 250/10 </v>
          </cell>
          <cell r="C141" t="str">
            <v>MUNDI_NO</v>
          </cell>
          <cell r="D141" t="str">
            <v>Net</v>
          </cell>
          <cell r="E141" t="str">
            <v>Flutiform</v>
          </cell>
          <cell r="F141" t="str">
            <v>SKYE</v>
          </cell>
          <cell r="G141" t="str">
            <v>Primary Care</v>
          </cell>
          <cell r="H141">
            <v>6002</v>
          </cell>
          <cell r="I141">
            <v>11923</v>
          </cell>
          <cell r="J141">
            <v>17925</v>
          </cell>
        </row>
        <row r="142">
          <cell r="A142">
            <v>1537</v>
          </cell>
          <cell r="B142" t="str">
            <v>NL Flutiform 50/5mcg 120 Actuations 1s</v>
          </cell>
          <cell r="C142" t="str">
            <v>MUNDI_NL</v>
          </cell>
          <cell r="D142" t="str">
            <v>Net</v>
          </cell>
          <cell r="E142" t="str">
            <v>Flutiform</v>
          </cell>
          <cell r="F142" t="str">
            <v>SKYE</v>
          </cell>
          <cell r="G142" t="str">
            <v>Primary Care</v>
          </cell>
          <cell r="H142">
            <v>960</v>
          </cell>
          <cell r="I142">
            <v>1689</v>
          </cell>
          <cell r="J142">
            <v>2649</v>
          </cell>
        </row>
        <row r="143">
          <cell r="A143">
            <v>1538</v>
          </cell>
          <cell r="B143" t="str">
            <v>NL Flutiform 125/5mcg 120 Actuations 1s</v>
          </cell>
          <cell r="C143" t="str">
            <v>MUNDI_NL</v>
          </cell>
          <cell r="D143" t="str">
            <v>Net</v>
          </cell>
          <cell r="E143" t="str">
            <v>Flutiform</v>
          </cell>
          <cell r="F143" t="str">
            <v>SKYE</v>
          </cell>
          <cell r="G143" t="str">
            <v>Primary Care</v>
          </cell>
          <cell r="H143">
            <v>5136</v>
          </cell>
          <cell r="I143">
            <v>9648</v>
          </cell>
          <cell r="J143">
            <v>14784</v>
          </cell>
        </row>
        <row r="144">
          <cell r="A144">
            <v>1539</v>
          </cell>
          <cell r="B144" t="str">
            <v>NL Flutiform 250/10mcg 120 Actuations 1s</v>
          </cell>
          <cell r="C144" t="str">
            <v>MUNDI_NL</v>
          </cell>
          <cell r="D144" t="str">
            <v>Net</v>
          </cell>
          <cell r="E144" t="str">
            <v>Flutiform</v>
          </cell>
          <cell r="F144" t="str">
            <v>SKYE</v>
          </cell>
          <cell r="G144" t="str">
            <v>Primary Care</v>
          </cell>
          <cell r="H144">
            <v>12326</v>
          </cell>
          <cell r="I144">
            <v>26144</v>
          </cell>
          <cell r="J144">
            <v>38470</v>
          </cell>
        </row>
        <row r="145">
          <cell r="A145">
            <v>1621</v>
          </cell>
          <cell r="B145" t="str">
            <v>DK/IS Flutiform MDI 50/5mcg 1s</v>
          </cell>
          <cell r="C145" t="str">
            <v>MUNDI_DK</v>
          </cell>
          <cell r="D145" t="str">
            <v>Net</v>
          </cell>
          <cell r="E145" t="str">
            <v>Flutiform</v>
          </cell>
          <cell r="F145" t="str">
            <v>SKYE</v>
          </cell>
          <cell r="G145" t="str">
            <v>Primary Care</v>
          </cell>
          <cell r="H145">
            <v>185</v>
          </cell>
          <cell r="I145">
            <v>271</v>
          </cell>
          <cell r="J145">
            <v>456</v>
          </cell>
        </row>
        <row r="146">
          <cell r="A146">
            <v>1622</v>
          </cell>
          <cell r="B146" t="str">
            <v>DK/IS Flutiform MDI 125/5mcg 1s</v>
          </cell>
          <cell r="C146" t="str">
            <v>MUNDI_DK</v>
          </cell>
          <cell r="D146" t="str">
            <v>Net</v>
          </cell>
          <cell r="E146" t="str">
            <v>Flutiform</v>
          </cell>
          <cell r="F146" t="str">
            <v>SKYE</v>
          </cell>
          <cell r="G146" t="str">
            <v>Primary Care</v>
          </cell>
          <cell r="H146">
            <v>966</v>
          </cell>
          <cell r="I146">
            <v>942</v>
          </cell>
          <cell r="J146">
            <v>1908</v>
          </cell>
        </row>
        <row r="147">
          <cell r="A147">
            <v>1623</v>
          </cell>
          <cell r="B147" t="str">
            <v>DK/IS Flutiform MDI 250/10mcg 1s</v>
          </cell>
          <cell r="C147" t="str">
            <v>MUNDI_DK</v>
          </cell>
          <cell r="D147" t="str">
            <v>Net</v>
          </cell>
          <cell r="E147" t="str">
            <v>Flutiform</v>
          </cell>
          <cell r="F147" t="str">
            <v>SKYE</v>
          </cell>
          <cell r="G147" t="str">
            <v>Primary Care</v>
          </cell>
          <cell r="H147">
            <v>15564</v>
          </cell>
          <cell r="I147">
            <v>23938</v>
          </cell>
          <cell r="J147">
            <v>39502</v>
          </cell>
        </row>
        <row r="148">
          <cell r="A148">
            <v>1680</v>
          </cell>
          <cell r="B148" t="str">
            <v>BE Flutiform 50/5mcg 120 Actuations 1s</v>
          </cell>
          <cell r="C148" t="str">
            <v>MUNDI_BE</v>
          </cell>
          <cell r="D148" t="str">
            <v>Net</v>
          </cell>
          <cell r="E148" t="str">
            <v>Flutiform</v>
          </cell>
          <cell r="F148" t="str">
            <v>SKYE</v>
          </cell>
          <cell r="G148" t="str">
            <v>Primary Care</v>
          </cell>
          <cell r="H148">
            <v>1150</v>
          </cell>
          <cell r="I148">
            <v>2380</v>
          </cell>
          <cell r="J148">
            <v>3530</v>
          </cell>
        </row>
        <row r="149">
          <cell r="A149">
            <v>1681</v>
          </cell>
          <cell r="B149" t="str">
            <v>BE Flutiform 125/5mcg 120 Actuations 1s</v>
          </cell>
          <cell r="C149" t="str">
            <v>MUNDI_BE</v>
          </cell>
          <cell r="D149" t="str">
            <v>Net</v>
          </cell>
          <cell r="E149" t="str">
            <v>Flutiform</v>
          </cell>
          <cell r="F149" t="str">
            <v>SKYE</v>
          </cell>
          <cell r="G149" t="str">
            <v>Primary Care</v>
          </cell>
          <cell r="H149">
            <v>5472</v>
          </cell>
          <cell r="I149">
            <v>10443</v>
          </cell>
          <cell r="J149">
            <v>15915</v>
          </cell>
        </row>
        <row r="150">
          <cell r="A150">
            <v>1682</v>
          </cell>
          <cell r="B150" t="str">
            <v>BE Flutiform 250/10mcg 120 Actuations 1s</v>
          </cell>
          <cell r="C150" t="str">
            <v>MUNDI_BE</v>
          </cell>
          <cell r="D150" t="str">
            <v>Net</v>
          </cell>
          <cell r="E150" t="str">
            <v>Flutiform</v>
          </cell>
          <cell r="F150" t="str">
            <v>SKYE</v>
          </cell>
          <cell r="G150" t="str">
            <v>Primary Care</v>
          </cell>
          <cell r="H150">
            <v>9854</v>
          </cell>
          <cell r="I150">
            <v>22128</v>
          </cell>
          <cell r="J150">
            <v>31982</v>
          </cell>
        </row>
        <row r="151">
          <cell r="A151">
            <v>1685</v>
          </cell>
          <cell r="B151" t="str">
            <v>ES Flutiform 50/5mcg 120 Actuations 1s</v>
          </cell>
          <cell r="C151" t="str">
            <v>MUNDI_ES</v>
          </cell>
          <cell r="D151" t="str">
            <v>Net</v>
          </cell>
          <cell r="E151" t="str">
            <v>Flutiform</v>
          </cell>
          <cell r="F151" t="str">
            <v>SKYE</v>
          </cell>
          <cell r="G151" t="str">
            <v>Primary Care</v>
          </cell>
          <cell r="H151">
            <v>6230</v>
          </cell>
          <cell r="I151">
            <v>8468</v>
          </cell>
          <cell r="J151">
            <v>14698</v>
          </cell>
        </row>
        <row r="152">
          <cell r="A152">
            <v>1686</v>
          </cell>
          <cell r="B152" t="str">
            <v>ES Flutiform 125/5mcg 120 Actuations 1s</v>
          </cell>
          <cell r="C152" t="str">
            <v>MUNDI_ES</v>
          </cell>
          <cell r="D152" t="str">
            <v>Net</v>
          </cell>
          <cell r="E152" t="str">
            <v>Flutiform</v>
          </cell>
          <cell r="F152" t="str">
            <v>SKYE</v>
          </cell>
          <cell r="G152" t="str">
            <v>Primary Care</v>
          </cell>
          <cell r="H152">
            <v>69074</v>
          </cell>
          <cell r="I152">
            <v>89799</v>
          </cell>
          <cell r="J152">
            <v>158873</v>
          </cell>
        </row>
        <row r="153">
          <cell r="A153">
            <v>1687</v>
          </cell>
          <cell r="B153" t="str">
            <v>ES Flutiform 250/10mcg 120 Actuations 1s</v>
          </cell>
          <cell r="C153" t="str">
            <v>MUNDI_ES</v>
          </cell>
          <cell r="D153" t="str">
            <v>Net</v>
          </cell>
          <cell r="E153" t="str">
            <v>Flutiform</v>
          </cell>
          <cell r="F153" t="str">
            <v>SKYE</v>
          </cell>
          <cell r="G153" t="str">
            <v>Primary Care</v>
          </cell>
          <cell r="H153">
            <v>81419</v>
          </cell>
          <cell r="I153">
            <v>173894</v>
          </cell>
          <cell r="J153">
            <v>255313</v>
          </cell>
        </row>
        <row r="154">
          <cell r="A154">
            <v>1695</v>
          </cell>
          <cell r="B154" t="str">
            <v>FR Flutiform 50/5mcg 120 Act 1s Hosp</v>
          </cell>
          <cell r="C154" t="str">
            <v>MUNDI_FR</v>
          </cell>
          <cell r="D154" t="str">
            <v>Net</v>
          </cell>
          <cell r="E154" t="str">
            <v>Flutiform</v>
          </cell>
          <cell r="F154" t="str">
            <v>SKYE</v>
          </cell>
          <cell r="G154" t="str">
            <v>Primary Care</v>
          </cell>
          <cell r="H154">
            <v>5370</v>
          </cell>
          <cell r="I154">
            <v>7084</v>
          </cell>
          <cell r="J154">
            <v>12454</v>
          </cell>
        </row>
        <row r="155">
          <cell r="A155">
            <v>1696</v>
          </cell>
          <cell r="B155" t="str">
            <v>FR Flutiform 125/5mcg 120 Act 1s Hosp</v>
          </cell>
          <cell r="C155" t="str">
            <v>MUNDI_FR</v>
          </cell>
          <cell r="D155" t="str">
            <v>Net</v>
          </cell>
          <cell r="E155" t="str">
            <v>Flutiform</v>
          </cell>
          <cell r="F155" t="str">
            <v>SKYE</v>
          </cell>
          <cell r="G155" t="str">
            <v>Primary Care</v>
          </cell>
          <cell r="H155">
            <v>67825</v>
          </cell>
          <cell r="I155">
            <v>115030</v>
          </cell>
          <cell r="J155">
            <v>182855</v>
          </cell>
        </row>
        <row r="156">
          <cell r="A156">
            <v>1752</v>
          </cell>
          <cell r="B156" t="str">
            <v>FI Flutiform MDI 50/5mcg 1s</v>
          </cell>
          <cell r="C156" t="str">
            <v>MUNDI_FI</v>
          </cell>
          <cell r="D156" t="str">
            <v>Net</v>
          </cell>
          <cell r="E156" t="str">
            <v>Flutiform</v>
          </cell>
          <cell r="F156" t="str">
            <v>SKYE</v>
          </cell>
          <cell r="G156" t="str">
            <v>Primary Care</v>
          </cell>
          <cell r="H156">
            <v>328</v>
          </cell>
          <cell r="I156">
            <v>639</v>
          </cell>
          <cell r="J156">
            <v>967</v>
          </cell>
        </row>
        <row r="157">
          <cell r="A157">
            <v>1753</v>
          </cell>
          <cell r="B157" t="str">
            <v>FI Flutiform MDI 125/5mcg 1s</v>
          </cell>
          <cell r="C157" t="str">
            <v>MUNDI_FI</v>
          </cell>
          <cell r="D157" t="str">
            <v>Net</v>
          </cell>
          <cell r="E157" t="str">
            <v>Flutiform</v>
          </cell>
          <cell r="F157" t="str">
            <v>SKYE</v>
          </cell>
          <cell r="G157" t="str">
            <v>Primary Care</v>
          </cell>
          <cell r="H157">
            <v>7085</v>
          </cell>
          <cell r="I157">
            <v>15068</v>
          </cell>
          <cell r="J157">
            <v>22153</v>
          </cell>
        </row>
        <row r="158">
          <cell r="A158">
            <v>1754</v>
          </cell>
          <cell r="B158" t="str">
            <v>FI Flutiform MDI 250/10mcg 1s</v>
          </cell>
          <cell r="C158" t="str">
            <v>MUNDI_FI</v>
          </cell>
          <cell r="D158" t="str">
            <v>Net</v>
          </cell>
          <cell r="E158" t="str">
            <v>Flutiform</v>
          </cell>
          <cell r="F158" t="str">
            <v>SKYE</v>
          </cell>
          <cell r="G158" t="str">
            <v>Primary Care</v>
          </cell>
          <cell r="H158">
            <v>11181</v>
          </cell>
          <cell r="I158">
            <v>24742</v>
          </cell>
          <cell r="J158">
            <v>35923</v>
          </cell>
        </row>
        <row r="159">
          <cell r="A159">
            <v>1805</v>
          </cell>
          <cell r="B159" t="str">
            <v>DE Flutiform pMDI 50/5µG 1s</v>
          </cell>
          <cell r="C159" t="str">
            <v>MUNDI_DE</v>
          </cell>
          <cell r="D159" t="str">
            <v>Net</v>
          </cell>
          <cell r="E159" t="str">
            <v>Flutiform</v>
          </cell>
          <cell r="F159" t="str">
            <v>SKYE</v>
          </cell>
          <cell r="G159" t="str">
            <v>Primary Care</v>
          </cell>
          <cell r="H159">
            <v>6438</v>
          </cell>
          <cell r="I159">
            <v>8831</v>
          </cell>
          <cell r="J159">
            <v>15269</v>
          </cell>
        </row>
        <row r="160">
          <cell r="A160">
            <v>1806</v>
          </cell>
          <cell r="B160" t="str">
            <v>DE Flutiform pMDI 50/5µG 3s</v>
          </cell>
          <cell r="C160" t="str">
            <v>MUNDI_DE</v>
          </cell>
          <cell r="D160" t="str">
            <v>Net</v>
          </cell>
          <cell r="E160" t="str">
            <v>Flutiform</v>
          </cell>
          <cell r="F160" t="str">
            <v>SKYE</v>
          </cell>
          <cell r="G160" t="str">
            <v>Primary Care</v>
          </cell>
          <cell r="H160">
            <v>3423</v>
          </cell>
          <cell r="I160">
            <v>6339</v>
          </cell>
          <cell r="J160">
            <v>9762</v>
          </cell>
        </row>
        <row r="161">
          <cell r="A161">
            <v>1807</v>
          </cell>
          <cell r="B161" t="str">
            <v>DE Flutiform pMDI 50/5µG 1s Teilpac</v>
          </cell>
          <cell r="C161" t="str">
            <v>MUNDI_DE</v>
          </cell>
          <cell r="D161" t="str">
            <v>Net</v>
          </cell>
          <cell r="E161" t="str">
            <v>Flutiform</v>
          </cell>
          <cell r="F161" t="str">
            <v>SKYE</v>
          </cell>
          <cell r="G161" t="str">
            <v>Primary Care</v>
          </cell>
          <cell r="H161">
            <v>0</v>
          </cell>
          <cell r="I161">
            <v>19026</v>
          </cell>
          <cell r="J161">
            <v>19026</v>
          </cell>
        </row>
        <row r="162">
          <cell r="A162">
            <v>1809</v>
          </cell>
          <cell r="B162" t="str">
            <v>DE Flutiform pMDI 125/5µG 1s</v>
          </cell>
          <cell r="C162" t="str">
            <v>MUNDI_DE</v>
          </cell>
          <cell r="D162" t="str">
            <v>Net</v>
          </cell>
          <cell r="E162" t="str">
            <v>Flutiform</v>
          </cell>
          <cell r="F162" t="str">
            <v>SKYE</v>
          </cell>
          <cell r="G162" t="str">
            <v>Primary Care</v>
          </cell>
          <cell r="H162">
            <v>45932</v>
          </cell>
          <cell r="I162">
            <v>75355</v>
          </cell>
          <cell r="J162">
            <v>121287</v>
          </cell>
        </row>
        <row r="163">
          <cell r="A163">
            <v>1810</v>
          </cell>
          <cell r="B163" t="str">
            <v>DE Flutiform pMDI 125/5µG 3s</v>
          </cell>
          <cell r="C163" t="str">
            <v>MUNDI_DE</v>
          </cell>
          <cell r="D163" t="str">
            <v>Net</v>
          </cell>
          <cell r="E163" t="str">
            <v>Flutiform</v>
          </cell>
          <cell r="F163" t="str">
            <v>SKYE</v>
          </cell>
          <cell r="G163" t="str">
            <v>Primary Care</v>
          </cell>
          <cell r="H163">
            <v>31755</v>
          </cell>
          <cell r="I163">
            <v>83878</v>
          </cell>
          <cell r="J163">
            <v>115633</v>
          </cell>
        </row>
        <row r="164">
          <cell r="A164">
            <v>1811</v>
          </cell>
          <cell r="B164" t="str">
            <v>DE Flutiform pMDI 125/5µG 1s Teilpac</v>
          </cell>
          <cell r="C164" t="str">
            <v>MUNDI_DE</v>
          </cell>
          <cell r="D164" t="str">
            <v>Net</v>
          </cell>
          <cell r="E164" t="str">
            <v>Flutiform</v>
          </cell>
          <cell r="F164" t="str">
            <v>SKYE</v>
          </cell>
          <cell r="G164" t="str">
            <v>Primary Care</v>
          </cell>
          <cell r="H164">
            <v>0</v>
          </cell>
          <cell r="I164">
            <v>251642</v>
          </cell>
          <cell r="J164">
            <v>251642</v>
          </cell>
        </row>
        <row r="165">
          <cell r="A165">
            <v>1813</v>
          </cell>
          <cell r="B165" t="str">
            <v>DE Flutiform pMDI 250/10µG 1s</v>
          </cell>
          <cell r="C165" t="str">
            <v>MUNDI_DE</v>
          </cell>
          <cell r="D165" t="str">
            <v>Net</v>
          </cell>
          <cell r="E165" t="str">
            <v>Flutiform</v>
          </cell>
          <cell r="F165" t="str">
            <v>SKYE</v>
          </cell>
          <cell r="G165" t="str">
            <v>Primary Care</v>
          </cell>
          <cell r="H165">
            <v>19216</v>
          </cell>
          <cell r="I165">
            <v>28660</v>
          </cell>
          <cell r="J165">
            <v>47876</v>
          </cell>
        </row>
        <row r="166">
          <cell r="A166">
            <v>1814</v>
          </cell>
          <cell r="B166" t="str">
            <v>DE Flutiform pMDI 250/10µG 3s</v>
          </cell>
          <cell r="C166" t="str">
            <v>MUNDI_DE</v>
          </cell>
          <cell r="D166" t="str">
            <v>Net</v>
          </cell>
          <cell r="E166" t="str">
            <v>Flutiform</v>
          </cell>
          <cell r="F166" t="str">
            <v>SKYE</v>
          </cell>
          <cell r="G166" t="str">
            <v>Primary Care</v>
          </cell>
          <cell r="H166">
            <v>36093</v>
          </cell>
          <cell r="I166">
            <v>69482</v>
          </cell>
          <cell r="J166">
            <v>105575</v>
          </cell>
        </row>
        <row r="167">
          <cell r="A167">
            <v>1815</v>
          </cell>
          <cell r="B167" t="str">
            <v>DE Flutiform pMDI 250/10µG 1s Teilpac</v>
          </cell>
          <cell r="C167" t="str">
            <v>MUNDI_DE</v>
          </cell>
          <cell r="D167" t="str">
            <v>Net</v>
          </cell>
          <cell r="E167" t="str">
            <v>Flutiform</v>
          </cell>
          <cell r="F167" t="str">
            <v>SKYE</v>
          </cell>
          <cell r="G167" t="str">
            <v>Primary Care</v>
          </cell>
          <cell r="H167">
            <v>0</v>
          </cell>
          <cell r="I167">
            <v>208455</v>
          </cell>
          <cell r="J167">
            <v>208455</v>
          </cell>
        </row>
        <row r="168">
          <cell r="A168">
            <v>2002</v>
          </cell>
          <cell r="B168" t="str">
            <v>CH Flutiform MDI 50/5mcg 1s</v>
          </cell>
          <cell r="C168" t="str">
            <v>MUNDI_CH</v>
          </cell>
          <cell r="D168" t="str">
            <v>Net</v>
          </cell>
          <cell r="E168" t="str">
            <v>Flutiform</v>
          </cell>
          <cell r="F168" t="str">
            <v>SKYE</v>
          </cell>
          <cell r="G168" t="str">
            <v>Primary Care</v>
          </cell>
          <cell r="H168">
            <v>916</v>
          </cell>
          <cell r="I168">
            <v>1499</v>
          </cell>
          <cell r="J168">
            <v>2415</v>
          </cell>
        </row>
        <row r="169">
          <cell r="A169">
            <v>2003</v>
          </cell>
          <cell r="B169" t="str">
            <v>CH Flutiform MDI 125/5mcg 1s</v>
          </cell>
          <cell r="C169" t="str">
            <v>MUNDI_CH</v>
          </cell>
          <cell r="D169" t="str">
            <v>Net</v>
          </cell>
          <cell r="E169" t="str">
            <v>Flutiform</v>
          </cell>
          <cell r="F169" t="str">
            <v>SKYE</v>
          </cell>
          <cell r="G169" t="str">
            <v>Primary Care</v>
          </cell>
          <cell r="H169">
            <v>9384</v>
          </cell>
          <cell r="I169">
            <v>15074</v>
          </cell>
          <cell r="J169">
            <v>24458</v>
          </cell>
        </row>
        <row r="170">
          <cell r="A170">
            <v>2004</v>
          </cell>
          <cell r="B170" t="str">
            <v>CH Flutiform MDI 250/10mcg 1s</v>
          </cell>
          <cell r="C170" t="str">
            <v>MUNDI_CH</v>
          </cell>
          <cell r="D170" t="str">
            <v>Net</v>
          </cell>
          <cell r="E170" t="str">
            <v>Flutiform</v>
          </cell>
          <cell r="F170" t="str">
            <v>SKYE</v>
          </cell>
          <cell r="G170" t="str">
            <v>Primary Care</v>
          </cell>
          <cell r="H170">
            <v>13170</v>
          </cell>
          <cell r="I170">
            <v>23908</v>
          </cell>
          <cell r="J170">
            <v>37078</v>
          </cell>
        </row>
        <row r="171">
          <cell r="A171">
            <v>2008</v>
          </cell>
          <cell r="B171" t="str">
            <v>AT Flutiform pMDI 50/5µG 1s</v>
          </cell>
          <cell r="C171" t="str">
            <v>MUNDI_AT</v>
          </cell>
          <cell r="D171" t="str">
            <v>Net</v>
          </cell>
          <cell r="E171" t="str">
            <v>Flutiform</v>
          </cell>
          <cell r="F171" t="str">
            <v>SKYE</v>
          </cell>
          <cell r="G171" t="str">
            <v>Primary Care</v>
          </cell>
          <cell r="H171">
            <v>952</v>
          </cell>
          <cell r="I171">
            <v>1036</v>
          </cell>
          <cell r="J171">
            <v>1988</v>
          </cell>
        </row>
        <row r="172">
          <cell r="A172">
            <v>2009</v>
          </cell>
          <cell r="B172" t="str">
            <v>AT Flutiform pMDI 125/5µG 1s</v>
          </cell>
          <cell r="C172" t="str">
            <v>MUNDI_AT</v>
          </cell>
          <cell r="D172" t="str">
            <v>Net</v>
          </cell>
          <cell r="E172" t="str">
            <v>Flutiform</v>
          </cell>
          <cell r="F172" t="str">
            <v>SKYE</v>
          </cell>
          <cell r="G172" t="str">
            <v>Primary Care</v>
          </cell>
          <cell r="H172">
            <v>7369</v>
          </cell>
          <cell r="I172">
            <v>12507</v>
          </cell>
          <cell r="J172">
            <v>19876</v>
          </cell>
        </row>
        <row r="173">
          <cell r="A173">
            <v>2010</v>
          </cell>
          <cell r="B173" t="str">
            <v>AT Flutiform pMDI 250/10µG 1s</v>
          </cell>
          <cell r="C173" t="str">
            <v>MUNDI_AT</v>
          </cell>
          <cell r="D173" t="str">
            <v>Net</v>
          </cell>
          <cell r="E173" t="str">
            <v>Flutiform</v>
          </cell>
          <cell r="F173" t="str">
            <v>SKYE</v>
          </cell>
          <cell r="G173" t="str">
            <v>Primary Care</v>
          </cell>
          <cell r="H173">
            <v>238</v>
          </cell>
          <cell r="I173">
            <v>585</v>
          </cell>
          <cell r="J173">
            <v>823</v>
          </cell>
        </row>
        <row r="174">
          <cell r="A174">
            <v>2150</v>
          </cell>
          <cell r="B174" t="str">
            <v>CZ Flutiform 50/5mcg 120 Actuations 1s</v>
          </cell>
          <cell r="C174" t="str">
            <v>MUNDI_ROCEE</v>
          </cell>
          <cell r="D174" t="str">
            <v>Net</v>
          </cell>
          <cell r="E174" t="str">
            <v>Flutiform</v>
          </cell>
          <cell r="F174" t="str">
            <v>SKYE</v>
          </cell>
          <cell r="G174" t="str">
            <v>Primary Care</v>
          </cell>
          <cell r="H174">
            <v>6256</v>
          </cell>
          <cell r="I174">
            <v>10900</v>
          </cell>
          <cell r="J174">
            <v>17156</v>
          </cell>
        </row>
        <row r="175">
          <cell r="A175">
            <v>2151</v>
          </cell>
          <cell r="B175" t="str">
            <v>CZ Flutiform 125/5mcg 120 Actuations 1s</v>
          </cell>
          <cell r="C175" t="str">
            <v>MUNDI_ROCEE</v>
          </cell>
          <cell r="D175" t="str">
            <v>Net</v>
          </cell>
          <cell r="E175" t="str">
            <v>Flutiform</v>
          </cell>
          <cell r="F175" t="str">
            <v>SKYE</v>
          </cell>
          <cell r="G175" t="str">
            <v>Primary Care</v>
          </cell>
          <cell r="H175">
            <v>52788</v>
          </cell>
          <cell r="I175">
            <v>104600</v>
          </cell>
          <cell r="J175">
            <v>157388</v>
          </cell>
        </row>
        <row r="176">
          <cell r="A176">
            <v>2152</v>
          </cell>
          <cell r="B176" t="str">
            <v>CZ Flutiform 250/10mcg 120 Actuations 1s</v>
          </cell>
          <cell r="C176" t="str">
            <v>MUNDI_ROCEE</v>
          </cell>
          <cell r="D176" t="str">
            <v>Net</v>
          </cell>
          <cell r="E176" t="str">
            <v>Flutiform</v>
          </cell>
          <cell r="F176" t="str">
            <v>SKYE</v>
          </cell>
          <cell r="G176" t="str">
            <v>Primary Care</v>
          </cell>
          <cell r="H176">
            <v>58940</v>
          </cell>
          <cell r="I176">
            <v>121500</v>
          </cell>
          <cell r="J176">
            <v>180440</v>
          </cell>
        </row>
        <row r="177">
          <cell r="A177">
            <v>2160</v>
          </cell>
          <cell r="B177" t="str">
            <v>PT Flutiform 50/5mcg 120 Actuations 1s</v>
          </cell>
          <cell r="C177" t="str">
            <v>MUNDI_PT_2</v>
          </cell>
          <cell r="D177" t="str">
            <v>Net</v>
          </cell>
          <cell r="E177" t="str">
            <v>Flutiform</v>
          </cell>
          <cell r="F177" t="str">
            <v>SKYE</v>
          </cell>
          <cell r="G177" t="str">
            <v>Primary Care</v>
          </cell>
          <cell r="H177">
            <v>574</v>
          </cell>
          <cell r="I177">
            <v>712</v>
          </cell>
          <cell r="J177">
            <v>1286</v>
          </cell>
        </row>
        <row r="178">
          <cell r="A178">
            <v>2161</v>
          </cell>
          <cell r="B178" t="str">
            <v>PT Flutiform 125/5mcg 120 Actuations 1s</v>
          </cell>
          <cell r="C178" t="str">
            <v>MUNDI_PT_2</v>
          </cell>
          <cell r="D178" t="str">
            <v>Net</v>
          </cell>
          <cell r="E178" t="str">
            <v>Flutiform</v>
          </cell>
          <cell r="F178" t="str">
            <v>SKYE</v>
          </cell>
          <cell r="G178" t="str">
            <v>Primary Care</v>
          </cell>
          <cell r="H178">
            <v>18208</v>
          </cell>
          <cell r="I178">
            <v>24828</v>
          </cell>
          <cell r="J178">
            <v>43036</v>
          </cell>
        </row>
        <row r="179">
          <cell r="A179">
            <v>2162</v>
          </cell>
          <cell r="B179" t="str">
            <v>PT Flutiform 250/10mcg 120 Actuations 1s</v>
          </cell>
          <cell r="C179" t="str">
            <v>MUNDI_PT_2</v>
          </cell>
          <cell r="D179" t="str">
            <v>Net</v>
          </cell>
          <cell r="E179" t="str">
            <v>Flutiform</v>
          </cell>
          <cell r="F179" t="str">
            <v>SKYE</v>
          </cell>
          <cell r="G179" t="str">
            <v>Primary Care</v>
          </cell>
          <cell r="H179">
            <v>38714</v>
          </cell>
          <cell r="I179">
            <v>41052</v>
          </cell>
          <cell r="J179">
            <v>79766</v>
          </cell>
        </row>
        <row r="180">
          <cell r="A180">
            <v>2278</v>
          </cell>
          <cell r="B180" t="str">
            <v>UK Flutiform K Haler 50/5mcg</v>
          </cell>
          <cell r="C180" t="str">
            <v>MUNDI_UK</v>
          </cell>
          <cell r="D180" t="str">
            <v>Net</v>
          </cell>
          <cell r="E180" t="str">
            <v>K haler</v>
          </cell>
          <cell r="F180" t="str">
            <v>Bard</v>
          </cell>
          <cell r="G180" t="str">
            <v>Primary Care</v>
          </cell>
          <cell r="H180">
            <v>1931</v>
          </cell>
          <cell r="I180">
            <v>5969</v>
          </cell>
          <cell r="J180">
            <v>7900</v>
          </cell>
        </row>
        <row r="181">
          <cell r="A181">
            <v>2279</v>
          </cell>
          <cell r="B181" t="str">
            <v>UK Flutiform K Haler 125/5mcg</v>
          </cell>
          <cell r="C181" t="str">
            <v>MUNDI_UK</v>
          </cell>
          <cell r="D181" t="str">
            <v>Net</v>
          </cell>
          <cell r="E181" t="str">
            <v>K haler</v>
          </cell>
          <cell r="F181" t="str">
            <v>Bard</v>
          </cell>
          <cell r="G181" t="str">
            <v>Primary Care</v>
          </cell>
          <cell r="H181">
            <v>4749</v>
          </cell>
          <cell r="I181">
            <v>11711</v>
          </cell>
          <cell r="J181">
            <v>16460</v>
          </cell>
        </row>
        <row r="182">
          <cell r="A182">
            <v>2307</v>
          </cell>
          <cell r="B182" t="str">
            <v>SK Flutiform MDI 125/5</v>
          </cell>
          <cell r="C182" t="str">
            <v>MUNDI_ROCEE</v>
          </cell>
          <cell r="D182" t="str">
            <v>Net</v>
          </cell>
          <cell r="E182" t="str">
            <v>Flutiform</v>
          </cell>
          <cell r="F182" t="str">
            <v>SKYE</v>
          </cell>
          <cell r="G182" t="str">
            <v>Primary Care</v>
          </cell>
          <cell r="H182">
            <v>3234</v>
          </cell>
          <cell r="I182">
            <v>7650</v>
          </cell>
          <cell r="J182">
            <v>10884</v>
          </cell>
        </row>
        <row r="183">
          <cell r="A183">
            <v>2308</v>
          </cell>
          <cell r="B183" t="str">
            <v>SK Flutiform MDI 250/10</v>
          </cell>
          <cell r="C183" t="str">
            <v>MUNDI_ROCEE</v>
          </cell>
          <cell r="D183" t="str">
            <v>Net</v>
          </cell>
          <cell r="E183" t="str">
            <v>Flutiform</v>
          </cell>
          <cell r="F183" t="str">
            <v>SKYE</v>
          </cell>
          <cell r="G183" t="str">
            <v>Primary Care</v>
          </cell>
          <cell r="H183">
            <v>22868</v>
          </cell>
          <cell r="I183">
            <v>40500</v>
          </cell>
          <cell r="J183">
            <v>63368</v>
          </cell>
        </row>
        <row r="184">
          <cell r="A184">
            <v>2327</v>
          </cell>
          <cell r="B184" t="str">
            <v>BG Flutiform MDI 125/5</v>
          </cell>
          <cell r="C184" t="str">
            <v>MUNDI_ROCEE</v>
          </cell>
          <cell r="D184" t="str">
            <v>Net</v>
          </cell>
          <cell r="E184" t="str">
            <v>Flutiform</v>
          </cell>
          <cell r="F184" t="str">
            <v>SKYE</v>
          </cell>
          <cell r="G184" t="str">
            <v>Primary Care</v>
          </cell>
          <cell r="H184">
            <v>2920</v>
          </cell>
          <cell r="I184">
            <v>5750</v>
          </cell>
          <cell r="J184">
            <v>8670</v>
          </cell>
        </row>
        <row r="185">
          <cell r="A185">
            <v>2328</v>
          </cell>
          <cell r="B185" t="str">
            <v>BG Flutiform MDI 250/10</v>
          </cell>
          <cell r="C185" t="str">
            <v>MUNDI_ROCEE</v>
          </cell>
          <cell r="D185" t="str">
            <v>Net</v>
          </cell>
          <cell r="E185" t="str">
            <v>Flutiform</v>
          </cell>
          <cell r="F185" t="str">
            <v>SKYE</v>
          </cell>
          <cell r="G185" t="str">
            <v>Primary Care</v>
          </cell>
          <cell r="H185">
            <v>4918</v>
          </cell>
          <cell r="I185">
            <v>10000</v>
          </cell>
          <cell r="J185">
            <v>14918</v>
          </cell>
        </row>
        <row r="186">
          <cell r="A186">
            <v>2329</v>
          </cell>
          <cell r="B186" t="str">
            <v xml:space="preserve">SK Flutiform K haler 50/5mcg </v>
          </cell>
          <cell r="C186" t="str">
            <v>MUNDI_ROCEE</v>
          </cell>
          <cell r="D186" t="str">
            <v>Net</v>
          </cell>
          <cell r="E186" t="str">
            <v>K haler</v>
          </cell>
          <cell r="F186" t="str">
            <v>Bard</v>
          </cell>
          <cell r="G186" t="str">
            <v>Primary Care</v>
          </cell>
          <cell r="H186">
            <v>0</v>
          </cell>
          <cell r="I186">
            <v>0</v>
          </cell>
          <cell r="J186">
            <v>0</v>
          </cell>
        </row>
        <row r="187">
          <cell r="A187">
            <v>2330</v>
          </cell>
          <cell r="B187" t="str">
            <v xml:space="preserve">SK Flutiform K haler 125/5mcg </v>
          </cell>
          <cell r="C187" t="str">
            <v>MUNDI_ROCEE</v>
          </cell>
          <cell r="D187" t="str">
            <v>Net</v>
          </cell>
          <cell r="E187" t="str">
            <v>K haler</v>
          </cell>
          <cell r="F187" t="str">
            <v>Bard</v>
          </cell>
          <cell r="G187" t="str">
            <v>Primary Care</v>
          </cell>
          <cell r="H187">
            <v>0</v>
          </cell>
          <cell r="I187">
            <v>0</v>
          </cell>
          <cell r="J187">
            <v>0</v>
          </cell>
        </row>
        <row r="188">
          <cell r="A188">
            <v>2332</v>
          </cell>
          <cell r="B188" t="str">
            <v xml:space="preserve">DK Flutiform K Haler 50/5mcg </v>
          </cell>
          <cell r="C188" t="str">
            <v>MUNDI_DK</v>
          </cell>
          <cell r="D188" t="str">
            <v>Net</v>
          </cell>
          <cell r="E188" t="str">
            <v>K haler</v>
          </cell>
          <cell r="F188" t="str">
            <v>Bard</v>
          </cell>
          <cell r="G188" t="str">
            <v>Primary Care</v>
          </cell>
          <cell r="H188">
            <v>42</v>
          </cell>
          <cell r="I188">
            <v>295</v>
          </cell>
          <cell r="J188">
            <v>337</v>
          </cell>
        </row>
        <row r="189">
          <cell r="A189">
            <v>2333</v>
          </cell>
          <cell r="B189" t="str">
            <v xml:space="preserve">DK Flutiform K Haler 125/5mcg </v>
          </cell>
          <cell r="C189" t="str">
            <v>MUNDI_DK</v>
          </cell>
          <cell r="D189" t="str">
            <v>Net</v>
          </cell>
          <cell r="E189" t="str">
            <v>K haler</v>
          </cell>
          <cell r="F189" t="str">
            <v>Bard</v>
          </cell>
          <cell r="G189" t="str">
            <v>Primary Care</v>
          </cell>
          <cell r="H189">
            <v>1042</v>
          </cell>
          <cell r="I189">
            <v>1560</v>
          </cell>
          <cell r="J189">
            <v>2602</v>
          </cell>
        </row>
        <row r="190">
          <cell r="A190">
            <v>2335</v>
          </cell>
          <cell r="B190" t="str">
            <v xml:space="preserve">DE Flutiform K Haler 50/5mcg </v>
          </cell>
          <cell r="C190" t="str">
            <v>MUNDI_DE</v>
          </cell>
          <cell r="D190" t="str">
            <v>Net</v>
          </cell>
          <cell r="E190" t="str">
            <v>K haler</v>
          </cell>
          <cell r="F190" t="str">
            <v>Bard</v>
          </cell>
          <cell r="G190" t="str">
            <v>Primary Care</v>
          </cell>
          <cell r="H190">
            <v>879</v>
          </cell>
          <cell r="I190">
            <v>3592</v>
          </cell>
          <cell r="J190">
            <v>4471</v>
          </cell>
        </row>
        <row r="191">
          <cell r="A191">
            <v>2336</v>
          </cell>
          <cell r="B191" t="str">
            <v xml:space="preserve">DE Flutiform K Haler 125/5mcg </v>
          </cell>
          <cell r="C191" t="str">
            <v>MUNDI_DE</v>
          </cell>
          <cell r="D191" t="str">
            <v>Net</v>
          </cell>
          <cell r="E191" t="str">
            <v>K haler</v>
          </cell>
          <cell r="F191" t="str">
            <v>Bard</v>
          </cell>
          <cell r="G191" t="str">
            <v>Primary Care</v>
          </cell>
          <cell r="H191">
            <v>9678</v>
          </cell>
          <cell r="I191">
            <v>11227</v>
          </cell>
          <cell r="J191">
            <v>20905</v>
          </cell>
        </row>
        <row r="192">
          <cell r="A192">
            <v>2338</v>
          </cell>
          <cell r="B192" t="str">
            <v xml:space="preserve">CZ Flutiform K Haler 50/5mcg </v>
          </cell>
          <cell r="C192" t="str">
            <v>MUNDI_ROCEE</v>
          </cell>
          <cell r="D192" t="str">
            <v>Net</v>
          </cell>
          <cell r="E192" t="str">
            <v>K haler</v>
          </cell>
          <cell r="F192" t="str">
            <v>Bard</v>
          </cell>
          <cell r="G192" t="str">
            <v>Primary Care</v>
          </cell>
          <cell r="H192">
            <v>290</v>
          </cell>
          <cell r="I192">
            <v>2995</v>
          </cell>
          <cell r="J192">
            <v>3285</v>
          </cell>
        </row>
        <row r="193">
          <cell r="A193">
            <v>2339</v>
          </cell>
          <cell r="B193" t="str">
            <v xml:space="preserve">CZ Flutiform K Haler 125/5mcg </v>
          </cell>
          <cell r="C193" t="str">
            <v>MUNDI_ROCEE</v>
          </cell>
          <cell r="D193" t="str">
            <v>Net</v>
          </cell>
          <cell r="E193" t="str">
            <v>K haler</v>
          </cell>
          <cell r="F193" t="str">
            <v>Bard</v>
          </cell>
          <cell r="G193" t="str">
            <v>Primary Care</v>
          </cell>
          <cell r="H193">
            <v>7812</v>
          </cell>
          <cell r="I193">
            <v>24400</v>
          </cell>
          <cell r="J193">
            <v>32212</v>
          </cell>
        </row>
        <row r="194">
          <cell r="A194">
            <v>2352</v>
          </cell>
          <cell r="B194" t="str">
            <v xml:space="preserve">ES Flutiform K Haler 50/5mcg </v>
          </cell>
          <cell r="C194" t="str">
            <v>MUNDI_ES</v>
          </cell>
          <cell r="D194" t="str">
            <v>Net</v>
          </cell>
          <cell r="E194" t="str">
            <v>K haler</v>
          </cell>
          <cell r="F194" t="str">
            <v>Bard</v>
          </cell>
          <cell r="G194" t="str">
            <v>Primary Care</v>
          </cell>
          <cell r="H194">
            <v>1</v>
          </cell>
          <cell r="I194">
            <v>11147</v>
          </cell>
          <cell r="J194">
            <v>11148</v>
          </cell>
        </row>
        <row r="195">
          <cell r="A195">
            <v>2353</v>
          </cell>
          <cell r="B195" t="str">
            <v xml:space="preserve">ES Flutiform K Haler 125/5mcg </v>
          </cell>
          <cell r="C195" t="str">
            <v>MUNDI_ES</v>
          </cell>
          <cell r="D195" t="str">
            <v>Net</v>
          </cell>
          <cell r="E195" t="str">
            <v>K haler</v>
          </cell>
          <cell r="F195" t="str">
            <v>Bard</v>
          </cell>
          <cell r="G195" t="str">
            <v>Primary Care</v>
          </cell>
          <cell r="H195">
            <v>51709</v>
          </cell>
          <cell r="I195">
            <v>131386</v>
          </cell>
          <cell r="J195">
            <v>183095</v>
          </cell>
        </row>
        <row r="196">
          <cell r="A196">
            <v>2356</v>
          </cell>
          <cell r="B196" t="str">
            <v xml:space="preserve">RU Flutiform K haler 50/5mcg </v>
          </cell>
          <cell r="C196" t="str">
            <v>MUNDI_RU</v>
          </cell>
          <cell r="D196" t="str">
            <v>Net</v>
          </cell>
          <cell r="E196" t="str">
            <v>K haler</v>
          </cell>
          <cell r="F196" t="str">
            <v>Bard</v>
          </cell>
          <cell r="G196" t="str">
            <v>Primary Care</v>
          </cell>
          <cell r="H196">
            <v>0</v>
          </cell>
          <cell r="I196">
            <v>0</v>
          </cell>
          <cell r="J196">
            <v>0</v>
          </cell>
        </row>
        <row r="197">
          <cell r="A197">
            <v>2356</v>
          </cell>
          <cell r="B197" t="str">
            <v xml:space="preserve">RU Flutiform K haler 50/5mcg </v>
          </cell>
          <cell r="C197" t="str">
            <v>MUNDI_ROCEE</v>
          </cell>
          <cell r="D197" t="str">
            <v>Net</v>
          </cell>
          <cell r="E197" t="str">
            <v>K haler</v>
          </cell>
          <cell r="F197" t="str">
            <v>Bard</v>
          </cell>
          <cell r="G197" t="str">
            <v>Primary Care</v>
          </cell>
          <cell r="H197">
            <v>0</v>
          </cell>
          <cell r="I197">
            <v>0</v>
          </cell>
          <cell r="J197">
            <v>0</v>
          </cell>
        </row>
        <row r="198">
          <cell r="A198">
            <v>2357</v>
          </cell>
          <cell r="B198" t="str">
            <v xml:space="preserve">RU Flutiform K haler 125/5mcg </v>
          </cell>
          <cell r="C198" t="str">
            <v>MUNDI_RU</v>
          </cell>
          <cell r="D198" t="str">
            <v>Net</v>
          </cell>
          <cell r="E198" t="str">
            <v>K haler</v>
          </cell>
          <cell r="F198" t="str">
            <v>Bard</v>
          </cell>
          <cell r="G198" t="str">
            <v>Primary Care</v>
          </cell>
          <cell r="H198">
            <v>0</v>
          </cell>
          <cell r="I198">
            <v>0</v>
          </cell>
          <cell r="J198">
            <v>0</v>
          </cell>
        </row>
        <row r="199">
          <cell r="A199">
            <v>2357</v>
          </cell>
          <cell r="B199" t="str">
            <v xml:space="preserve">RU Flutiform K haler 125/5mcg </v>
          </cell>
          <cell r="C199" t="str">
            <v>MUNDI_ROCEE</v>
          </cell>
          <cell r="D199" t="str">
            <v>Net</v>
          </cell>
          <cell r="E199" t="str">
            <v>K haler</v>
          </cell>
          <cell r="F199" t="str">
            <v>Bard</v>
          </cell>
          <cell r="G199" t="str">
            <v>Primary Care</v>
          </cell>
          <cell r="H199">
            <v>0</v>
          </cell>
          <cell r="I199">
            <v>0</v>
          </cell>
          <cell r="J199">
            <v>0</v>
          </cell>
        </row>
        <row r="200">
          <cell r="A200">
            <v>2359</v>
          </cell>
          <cell r="B200" t="str">
            <v xml:space="preserve">IT Affera K Haler 50/5mcg </v>
          </cell>
          <cell r="C200" t="str">
            <v>MUNDI_IT</v>
          </cell>
          <cell r="D200" t="str">
            <v>Net</v>
          </cell>
          <cell r="E200" t="str">
            <v>K haler</v>
          </cell>
          <cell r="F200" t="str">
            <v>Bard</v>
          </cell>
          <cell r="G200" t="str">
            <v>Primary Care</v>
          </cell>
          <cell r="H200">
            <v>0</v>
          </cell>
          <cell r="I200">
            <v>0</v>
          </cell>
          <cell r="J200">
            <v>0</v>
          </cell>
        </row>
        <row r="201">
          <cell r="A201">
            <v>2360</v>
          </cell>
          <cell r="B201" t="str">
            <v xml:space="preserve">IT Affera K Haler 125/5mcg </v>
          </cell>
          <cell r="C201" t="str">
            <v>MUNDI_IT</v>
          </cell>
          <cell r="D201" t="str">
            <v>Net</v>
          </cell>
          <cell r="E201" t="str">
            <v>K haler</v>
          </cell>
          <cell r="F201" t="str">
            <v>Bard</v>
          </cell>
          <cell r="G201" t="str">
            <v>Primary Care</v>
          </cell>
          <cell r="H201">
            <v>219</v>
          </cell>
          <cell r="I201">
            <v>0</v>
          </cell>
          <cell r="J201">
            <v>219</v>
          </cell>
        </row>
        <row r="202">
          <cell r="A202">
            <v>2362</v>
          </cell>
          <cell r="B202" t="str">
            <v xml:space="preserve">FR Flutiform K haler 50/5mcg </v>
          </cell>
          <cell r="C202" t="str">
            <v>MUNDI_FR</v>
          </cell>
          <cell r="D202" t="str">
            <v>Net</v>
          </cell>
          <cell r="E202" t="str">
            <v>K haler</v>
          </cell>
          <cell r="F202" t="str">
            <v>Bard</v>
          </cell>
          <cell r="G202" t="str">
            <v>Primary Care</v>
          </cell>
          <cell r="H202">
            <v>0</v>
          </cell>
          <cell r="I202">
            <v>0</v>
          </cell>
          <cell r="J202">
            <v>0</v>
          </cell>
        </row>
        <row r="203">
          <cell r="A203">
            <v>2363</v>
          </cell>
          <cell r="B203" t="str">
            <v xml:space="preserve">FR Flutiform K haler 125/5mcg </v>
          </cell>
          <cell r="C203" t="str">
            <v>MUNDI_FR</v>
          </cell>
          <cell r="D203" t="str">
            <v>Net</v>
          </cell>
          <cell r="E203" t="str">
            <v>K haler</v>
          </cell>
          <cell r="F203" t="str">
            <v>Bard</v>
          </cell>
          <cell r="G203" t="str">
            <v>Primary Care</v>
          </cell>
          <cell r="H203">
            <v>0</v>
          </cell>
          <cell r="I203">
            <v>0</v>
          </cell>
          <cell r="J203">
            <v>0</v>
          </cell>
        </row>
        <row r="204">
          <cell r="A204">
            <v>2372</v>
          </cell>
          <cell r="B204" t="str">
            <v xml:space="preserve">AT Flutiform K haler 50/5mcg </v>
          </cell>
          <cell r="C204" t="str">
            <v>MUNDI_AT</v>
          </cell>
          <cell r="D204" t="str">
            <v>Net</v>
          </cell>
          <cell r="E204" t="str">
            <v>K haler</v>
          </cell>
          <cell r="F204" t="str">
            <v>Bard</v>
          </cell>
          <cell r="G204" t="str">
            <v>Primary Care</v>
          </cell>
          <cell r="H204">
            <v>0</v>
          </cell>
          <cell r="I204">
            <v>0</v>
          </cell>
          <cell r="J204">
            <v>0</v>
          </cell>
        </row>
        <row r="205">
          <cell r="A205">
            <v>2373</v>
          </cell>
          <cell r="B205" t="str">
            <v xml:space="preserve">AT Flutiform K haler 125/5mcg </v>
          </cell>
          <cell r="C205" t="str">
            <v>MUNDI_AT</v>
          </cell>
          <cell r="D205" t="str">
            <v>Net</v>
          </cell>
          <cell r="E205" t="str">
            <v>K haler</v>
          </cell>
          <cell r="F205" t="str">
            <v>Bard</v>
          </cell>
          <cell r="G205" t="str">
            <v>Primary Care</v>
          </cell>
          <cell r="H205">
            <v>0</v>
          </cell>
          <cell r="I205">
            <v>0</v>
          </cell>
          <cell r="J205">
            <v>0</v>
          </cell>
        </row>
        <row r="206">
          <cell r="A206">
            <v>2375</v>
          </cell>
          <cell r="B206" t="str">
            <v xml:space="preserve">BG Flutiform K Haler 50/5mcg </v>
          </cell>
          <cell r="C206" t="str">
            <v>MUNDI_ROCEE</v>
          </cell>
          <cell r="D206" t="str">
            <v>Net</v>
          </cell>
          <cell r="E206" t="str">
            <v>K haler</v>
          </cell>
          <cell r="F206" t="str">
            <v>Bard</v>
          </cell>
          <cell r="G206" t="str">
            <v>Primary Care</v>
          </cell>
          <cell r="H206">
            <v>0</v>
          </cell>
          <cell r="I206">
            <v>0</v>
          </cell>
          <cell r="J206">
            <v>0</v>
          </cell>
        </row>
        <row r="207">
          <cell r="A207">
            <v>2376</v>
          </cell>
          <cell r="B207" t="str">
            <v xml:space="preserve">BG Flutiform K Haler 125/5mcg </v>
          </cell>
          <cell r="C207" t="str">
            <v>MUNDI_ROCEE</v>
          </cell>
          <cell r="D207" t="str">
            <v>Net</v>
          </cell>
          <cell r="E207" t="str">
            <v>K haler</v>
          </cell>
          <cell r="F207" t="str">
            <v>Bard</v>
          </cell>
          <cell r="G207" t="str">
            <v>Primary Care</v>
          </cell>
          <cell r="H207">
            <v>1608</v>
          </cell>
          <cell r="I207">
            <v>3010</v>
          </cell>
          <cell r="J207">
            <v>4618</v>
          </cell>
        </row>
        <row r="208">
          <cell r="A208">
            <v>2378</v>
          </cell>
          <cell r="B208" t="str">
            <v xml:space="preserve">CH Flutiform K haler 50/5mcg </v>
          </cell>
          <cell r="C208" t="str">
            <v>MUNDI_CH</v>
          </cell>
          <cell r="D208" t="str">
            <v>Net</v>
          </cell>
          <cell r="E208" t="str">
            <v>K haler</v>
          </cell>
          <cell r="F208" t="str">
            <v>Bard</v>
          </cell>
          <cell r="G208" t="str">
            <v>Primary Care</v>
          </cell>
          <cell r="H208">
            <v>0</v>
          </cell>
          <cell r="I208">
            <v>0</v>
          </cell>
          <cell r="J208">
            <v>0</v>
          </cell>
        </row>
        <row r="209">
          <cell r="A209">
            <v>2379</v>
          </cell>
          <cell r="B209" t="str">
            <v xml:space="preserve">CH Flutiform K haler 125/5mcg </v>
          </cell>
          <cell r="C209" t="str">
            <v>MUNDI_CH</v>
          </cell>
          <cell r="D209" t="str">
            <v>Net</v>
          </cell>
          <cell r="E209" t="str">
            <v>K haler</v>
          </cell>
          <cell r="F209" t="str">
            <v>Bard</v>
          </cell>
          <cell r="G209" t="str">
            <v>Primary Care</v>
          </cell>
          <cell r="H209">
            <v>0</v>
          </cell>
          <cell r="I209">
            <v>0</v>
          </cell>
          <cell r="J209">
            <v>0</v>
          </cell>
        </row>
        <row r="210">
          <cell r="A210">
            <v>2383</v>
          </cell>
          <cell r="B210" t="str">
            <v xml:space="preserve">FI Flutiform K Haler 50/5mcg </v>
          </cell>
          <cell r="C210" t="str">
            <v>MUNDI_FI</v>
          </cell>
          <cell r="D210" t="str">
            <v>Net</v>
          </cell>
          <cell r="E210" t="str">
            <v>K haler</v>
          </cell>
          <cell r="F210" t="str">
            <v>Bard</v>
          </cell>
          <cell r="G210" t="str">
            <v>Primary Care</v>
          </cell>
          <cell r="H210">
            <v>38</v>
          </cell>
          <cell r="I210">
            <v>470</v>
          </cell>
          <cell r="J210">
            <v>508</v>
          </cell>
        </row>
        <row r="211">
          <cell r="A211">
            <v>2384</v>
          </cell>
          <cell r="B211" t="str">
            <v xml:space="preserve">FI Flutiform K Haler 125/5mcg </v>
          </cell>
          <cell r="C211" t="str">
            <v>MUNDI_FI</v>
          </cell>
          <cell r="D211" t="str">
            <v>Net</v>
          </cell>
          <cell r="E211" t="str">
            <v>K haler</v>
          </cell>
          <cell r="F211" t="str">
            <v>Bard</v>
          </cell>
          <cell r="G211" t="str">
            <v>Primary Care</v>
          </cell>
          <cell r="H211">
            <v>2436</v>
          </cell>
          <cell r="I211">
            <v>7100</v>
          </cell>
          <cell r="J211">
            <v>9536</v>
          </cell>
        </row>
        <row r="212">
          <cell r="A212">
            <v>2386</v>
          </cell>
          <cell r="B212" t="str">
            <v xml:space="preserve">IE Flutiform K Haler 50/5mcg </v>
          </cell>
          <cell r="C212" t="str">
            <v>MUNDI_IE</v>
          </cell>
          <cell r="D212" t="str">
            <v>Net</v>
          </cell>
          <cell r="E212" t="str">
            <v>K haler</v>
          </cell>
          <cell r="F212" t="str">
            <v>Bard</v>
          </cell>
          <cell r="G212" t="str">
            <v>Primary Care</v>
          </cell>
          <cell r="H212">
            <v>35</v>
          </cell>
          <cell r="I212">
            <v>165</v>
          </cell>
          <cell r="J212">
            <v>200</v>
          </cell>
        </row>
        <row r="213">
          <cell r="A213">
            <v>2387</v>
          </cell>
          <cell r="B213" t="str">
            <v xml:space="preserve">IE Flutiform K Haler 125/5mcg </v>
          </cell>
          <cell r="C213" t="str">
            <v>MUNDI_IE</v>
          </cell>
          <cell r="D213" t="str">
            <v>Net</v>
          </cell>
          <cell r="E213" t="str">
            <v>K haler</v>
          </cell>
          <cell r="F213" t="str">
            <v>Bard</v>
          </cell>
          <cell r="G213" t="str">
            <v>Primary Care</v>
          </cell>
          <cell r="H213">
            <v>279</v>
          </cell>
          <cell r="I213">
            <v>1090</v>
          </cell>
          <cell r="J213">
            <v>1369</v>
          </cell>
        </row>
        <row r="214">
          <cell r="A214">
            <v>2389</v>
          </cell>
          <cell r="B214" t="str">
            <v xml:space="preserve">PL Flutiform K haler 50/5mcg </v>
          </cell>
          <cell r="C214" t="str">
            <v>MUNDI_PL</v>
          </cell>
          <cell r="D214" t="str">
            <v>Net</v>
          </cell>
          <cell r="E214" t="str">
            <v>K haler</v>
          </cell>
          <cell r="F214" t="str">
            <v>Bard</v>
          </cell>
          <cell r="G214" t="str">
            <v>Primary Care</v>
          </cell>
          <cell r="H214">
            <v>0</v>
          </cell>
          <cell r="I214">
            <v>0</v>
          </cell>
          <cell r="J214">
            <v>0</v>
          </cell>
        </row>
        <row r="215">
          <cell r="A215">
            <v>2390</v>
          </cell>
          <cell r="B215" t="str">
            <v xml:space="preserve">PL Flutiform K haler 125/5mcg </v>
          </cell>
          <cell r="C215" t="str">
            <v>MUNDI_PL</v>
          </cell>
          <cell r="D215" t="str">
            <v>Net</v>
          </cell>
          <cell r="E215" t="str">
            <v>K haler</v>
          </cell>
          <cell r="F215" t="str">
            <v>Bard</v>
          </cell>
          <cell r="G215" t="str">
            <v>Primary Care</v>
          </cell>
          <cell r="H215">
            <v>0</v>
          </cell>
          <cell r="I215">
            <v>0</v>
          </cell>
          <cell r="J215">
            <v>0</v>
          </cell>
        </row>
        <row r="216">
          <cell r="A216">
            <v>2393</v>
          </cell>
          <cell r="B216" t="str">
            <v xml:space="preserve">NO Flutiform K Haler 50/5mcg </v>
          </cell>
          <cell r="C216" t="str">
            <v>MUNDI_NO</v>
          </cell>
          <cell r="D216" t="str">
            <v>Net</v>
          </cell>
          <cell r="E216" t="str">
            <v>K haler</v>
          </cell>
          <cell r="F216" t="str">
            <v>Bard</v>
          </cell>
          <cell r="G216" t="str">
            <v>Primary Care</v>
          </cell>
          <cell r="H216">
            <v>161</v>
          </cell>
          <cell r="I216">
            <v>445</v>
          </cell>
          <cell r="J216">
            <v>606</v>
          </cell>
        </row>
        <row r="217">
          <cell r="A217">
            <v>2394</v>
          </cell>
          <cell r="B217" t="str">
            <v xml:space="preserve">NO Flutiform K Haler 125/5mcg </v>
          </cell>
          <cell r="C217" t="str">
            <v>MUNDI_NO</v>
          </cell>
          <cell r="D217" t="str">
            <v>Net</v>
          </cell>
          <cell r="E217" t="str">
            <v>K haler</v>
          </cell>
          <cell r="F217" t="str">
            <v>Bard</v>
          </cell>
          <cell r="G217" t="str">
            <v>Primary Care</v>
          </cell>
          <cell r="H217">
            <v>600</v>
          </cell>
          <cell r="I217">
            <v>1025</v>
          </cell>
          <cell r="J217">
            <v>1625</v>
          </cell>
        </row>
        <row r="218">
          <cell r="A218">
            <v>2413</v>
          </cell>
          <cell r="B218" t="str">
            <v xml:space="preserve">RO Flutiform K haler 50/5mcg </v>
          </cell>
          <cell r="C218" t="str">
            <v>MUNDI_ROCEE</v>
          </cell>
          <cell r="D218" t="str">
            <v>Net</v>
          </cell>
          <cell r="E218" t="str">
            <v>K haler</v>
          </cell>
          <cell r="F218" t="str">
            <v>Bard</v>
          </cell>
          <cell r="G218" t="str">
            <v>Primary Care</v>
          </cell>
          <cell r="H218">
            <v>0</v>
          </cell>
          <cell r="I218">
            <v>0</v>
          </cell>
          <cell r="J218">
            <v>0</v>
          </cell>
        </row>
        <row r="219">
          <cell r="A219">
            <v>2414</v>
          </cell>
          <cell r="B219" t="str">
            <v xml:space="preserve">RO Flutiform K haler 125/5mcg </v>
          </cell>
          <cell r="C219" t="str">
            <v>MUNDI_ROCEE</v>
          </cell>
          <cell r="D219" t="str">
            <v>Net</v>
          </cell>
          <cell r="E219" t="str">
            <v>K haler</v>
          </cell>
          <cell r="F219" t="str">
            <v>Bard</v>
          </cell>
          <cell r="G219" t="str">
            <v>Primary Care</v>
          </cell>
          <cell r="H219">
            <v>0</v>
          </cell>
          <cell r="I219">
            <v>0</v>
          </cell>
          <cell r="J219">
            <v>0</v>
          </cell>
        </row>
        <row r="220">
          <cell r="A220">
            <v>2485</v>
          </cell>
          <cell r="B220" t="str">
            <v xml:space="preserve">PT Flutiform K Haler 50/5mcg </v>
          </cell>
          <cell r="C220" t="str">
            <v>MUNDI_PT_2</v>
          </cell>
          <cell r="D220" t="str">
            <v>Net</v>
          </cell>
          <cell r="E220" t="str">
            <v>K haler</v>
          </cell>
          <cell r="F220" t="str">
            <v>Bard</v>
          </cell>
          <cell r="G220" t="str">
            <v>Primary Care</v>
          </cell>
          <cell r="H220">
            <v>794</v>
          </cell>
          <cell r="I220">
            <v>2402</v>
          </cell>
          <cell r="J220">
            <v>3196</v>
          </cell>
        </row>
        <row r="221">
          <cell r="A221">
            <v>2486</v>
          </cell>
          <cell r="B221" t="str">
            <v xml:space="preserve">PT Flutiform K Haler 125/5mcg </v>
          </cell>
          <cell r="C221" t="str">
            <v>MUNDI_PT_2</v>
          </cell>
          <cell r="D221" t="str">
            <v>Net</v>
          </cell>
          <cell r="E221" t="str">
            <v>K haler</v>
          </cell>
          <cell r="F221" t="str">
            <v>Bard</v>
          </cell>
          <cell r="G221" t="str">
            <v>Primary Care</v>
          </cell>
          <cell r="H221">
            <v>23464</v>
          </cell>
          <cell r="I221">
            <v>30527</v>
          </cell>
          <cell r="J221">
            <v>53991</v>
          </cell>
        </row>
        <row r="222">
          <cell r="A222">
            <v>2585</v>
          </cell>
          <cell r="B222" t="str">
            <v xml:space="preserve">RO Flutiform MDI 50/5mcg </v>
          </cell>
          <cell r="C222" t="str">
            <v>MUNDI_ROCEE</v>
          </cell>
          <cell r="D222" t="str">
            <v>Net</v>
          </cell>
          <cell r="E222" t="str">
            <v>Flutiform</v>
          </cell>
          <cell r="F222" t="str">
            <v>SKYE</v>
          </cell>
          <cell r="G222" t="str">
            <v>Primary Care</v>
          </cell>
          <cell r="H222">
            <v>0</v>
          </cell>
          <cell r="I222">
            <v>0</v>
          </cell>
          <cell r="J222">
            <v>0</v>
          </cell>
        </row>
        <row r="223">
          <cell r="A223">
            <v>2586</v>
          </cell>
          <cell r="B223" t="str">
            <v xml:space="preserve">RO Flutiform MDI 125/5mcg </v>
          </cell>
          <cell r="C223" t="str">
            <v>MUNDI_ROCEE</v>
          </cell>
          <cell r="D223" t="str">
            <v>Net</v>
          </cell>
          <cell r="E223" t="str">
            <v>Flutiform</v>
          </cell>
          <cell r="F223" t="str">
            <v>SKYE</v>
          </cell>
          <cell r="G223" t="str">
            <v>Primary Care</v>
          </cell>
          <cell r="H223">
            <v>0</v>
          </cell>
          <cell r="I223">
            <v>0</v>
          </cell>
          <cell r="J223">
            <v>0</v>
          </cell>
        </row>
        <row r="224">
          <cell r="A224">
            <v>2587</v>
          </cell>
          <cell r="B224" t="str">
            <v xml:space="preserve">RO Flutiform MDI 250/10mcg </v>
          </cell>
          <cell r="C224" t="str">
            <v>MUNDI_ROCEE</v>
          </cell>
          <cell r="D224" t="str">
            <v>Net</v>
          </cell>
          <cell r="E224" t="str">
            <v>Flutiform</v>
          </cell>
          <cell r="F224" t="str">
            <v>SKYE</v>
          </cell>
          <cell r="G224" t="str">
            <v>Primary Care</v>
          </cell>
          <cell r="H224">
            <v>0</v>
          </cell>
          <cell r="I224">
            <v>0</v>
          </cell>
          <cell r="J224">
            <v>0</v>
          </cell>
        </row>
        <row r="225">
          <cell r="A225">
            <v>2626</v>
          </cell>
          <cell r="B225" t="str">
            <v>IT Abriff 50mg</v>
          </cell>
          <cell r="C225" t="str">
            <v>MUNDI_IT</v>
          </cell>
          <cell r="D225" t="str">
            <v>Net</v>
          </cell>
          <cell r="E225" t="str">
            <v>Flutiform</v>
          </cell>
          <cell r="F225" t="str">
            <v>SKYE</v>
          </cell>
          <cell r="G225" t="str">
            <v>Primary Care</v>
          </cell>
          <cell r="H225">
            <v>747</v>
          </cell>
          <cell r="I225">
            <v>1365</v>
          </cell>
          <cell r="J225">
            <v>2112</v>
          </cell>
        </row>
        <row r="226">
          <cell r="A226">
            <v>2627</v>
          </cell>
          <cell r="B226" t="str">
            <v>IT Abriff 125mg</v>
          </cell>
          <cell r="C226" t="str">
            <v>MUNDI_IT</v>
          </cell>
          <cell r="D226" t="str">
            <v>Net</v>
          </cell>
          <cell r="E226" t="str">
            <v>Flutiform</v>
          </cell>
          <cell r="F226" t="str">
            <v>SKYE</v>
          </cell>
          <cell r="G226" t="str">
            <v>Primary Care</v>
          </cell>
          <cell r="H226">
            <v>6640</v>
          </cell>
          <cell r="I226">
            <v>14808</v>
          </cell>
          <cell r="J226">
            <v>21448</v>
          </cell>
        </row>
        <row r="227">
          <cell r="A227">
            <v>2628</v>
          </cell>
          <cell r="B227" t="str">
            <v>IT Abriff 250mg</v>
          </cell>
          <cell r="C227" t="str">
            <v>MUNDI_IT</v>
          </cell>
          <cell r="D227" t="str">
            <v>Net</v>
          </cell>
          <cell r="E227" t="str">
            <v>Flutiform</v>
          </cell>
          <cell r="F227" t="str">
            <v>SKYE</v>
          </cell>
          <cell r="G227" t="str">
            <v>Primary Care</v>
          </cell>
          <cell r="H227">
            <v>9356</v>
          </cell>
          <cell r="I227">
            <v>17230</v>
          </cell>
          <cell r="J227">
            <v>26586</v>
          </cell>
        </row>
        <row r="228">
          <cell r="A228">
            <v>2668</v>
          </cell>
          <cell r="B228" t="str">
            <v>FR Flutiform 250mg/10mg 1s</v>
          </cell>
          <cell r="C228" t="str">
            <v>MUNDI_FR</v>
          </cell>
          <cell r="D228" t="str">
            <v>Net</v>
          </cell>
          <cell r="E228" t="str">
            <v>Flutiform</v>
          </cell>
          <cell r="F228" t="str">
            <v>SKYE</v>
          </cell>
          <cell r="G228" t="str">
            <v>Primary Care</v>
          </cell>
          <cell r="H228">
            <v>0</v>
          </cell>
          <cell r="I228">
            <v>0</v>
          </cell>
          <cell r="J228">
            <v>0</v>
          </cell>
        </row>
        <row r="229">
          <cell r="A229">
            <v>2738</v>
          </cell>
          <cell r="B229" t="str">
            <v>DE FLUTIFORM K Haler 125/ 5µG 3 ST</v>
          </cell>
          <cell r="C229" t="str">
            <v>MUNDI_DE</v>
          </cell>
          <cell r="D229" t="str">
            <v>Net</v>
          </cell>
          <cell r="E229" t="str">
            <v>K haler</v>
          </cell>
          <cell r="F229" t="str">
            <v>Bard</v>
          </cell>
          <cell r="G229" t="str">
            <v>Primary Care</v>
          </cell>
          <cell r="H229">
            <v>6440</v>
          </cell>
          <cell r="I229">
            <v>7932</v>
          </cell>
          <cell r="J229">
            <v>14372</v>
          </cell>
        </row>
        <row r="230">
          <cell r="A230">
            <v>2742</v>
          </cell>
          <cell r="B230" t="str">
            <v>DE FLUTIFORM K Haler 50/ 5µG 3 ST</v>
          </cell>
          <cell r="C230" t="str">
            <v>MUNDI_DE</v>
          </cell>
          <cell r="D230" t="str">
            <v>Net</v>
          </cell>
          <cell r="E230" t="str">
            <v>K haler</v>
          </cell>
          <cell r="F230" t="str">
            <v>Bard</v>
          </cell>
          <cell r="G230" t="str">
            <v>Primary Care</v>
          </cell>
          <cell r="H230">
            <v>150</v>
          </cell>
          <cell r="I230">
            <v>2285</v>
          </cell>
          <cell r="J230">
            <v>2435</v>
          </cell>
        </row>
        <row r="231">
          <cell r="A231">
            <v>3227</v>
          </cell>
          <cell r="B231" t="str">
            <v xml:space="preserve">NL INVOKANA TABLETS 100MG 30S </v>
          </cell>
          <cell r="C231" t="str">
            <v>MUNDI_NL</v>
          </cell>
          <cell r="D231" t="str">
            <v>Net</v>
          </cell>
          <cell r="E231" t="str">
            <v>Invokana</v>
          </cell>
          <cell r="F231" t="str">
            <v>JANSSEN</v>
          </cell>
          <cell r="G231" t="str">
            <v>Primary Care</v>
          </cell>
          <cell r="H231">
            <v>7563</v>
          </cell>
          <cell r="I231">
            <v>19135</v>
          </cell>
          <cell r="J231">
            <v>26698</v>
          </cell>
        </row>
        <row r="232">
          <cell r="A232">
            <v>3228</v>
          </cell>
          <cell r="B232" t="str">
            <v xml:space="preserve">NL INVOKANA TABLETS 300MG 30S </v>
          </cell>
          <cell r="C232" t="str">
            <v>MUNDI_NL</v>
          </cell>
          <cell r="D232" t="str">
            <v>Net</v>
          </cell>
          <cell r="E232" t="str">
            <v>Invokana</v>
          </cell>
          <cell r="F232" t="str">
            <v>JANSSEN</v>
          </cell>
          <cell r="G232" t="str">
            <v>Primary Care</v>
          </cell>
          <cell r="H232">
            <v>956</v>
          </cell>
          <cell r="I232">
            <v>2384</v>
          </cell>
          <cell r="J232">
            <v>3340</v>
          </cell>
        </row>
        <row r="233">
          <cell r="A233">
            <v>3232</v>
          </cell>
          <cell r="B233" t="str">
            <v xml:space="preserve">NL VOKANAMET 150/1000MG TABLETS 60S </v>
          </cell>
          <cell r="C233" t="str">
            <v>MUNDI_NL</v>
          </cell>
          <cell r="D233" t="str">
            <v>Net</v>
          </cell>
          <cell r="E233" t="str">
            <v>Vokanamet</v>
          </cell>
          <cell r="F233" t="str">
            <v>JANSSEN</v>
          </cell>
          <cell r="G233" t="str">
            <v>Primary Care</v>
          </cell>
          <cell r="H233">
            <v>0</v>
          </cell>
          <cell r="I233">
            <v>0</v>
          </cell>
          <cell r="J233">
            <v>0</v>
          </cell>
        </row>
        <row r="234">
          <cell r="A234">
            <v>3242</v>
          </cell>
          <cell r="B234" t="str">
            <v>DK INVOKANA 100MG TABLETS 30S</v>
          </cell>
          <cell r="C234" t="str">
            <v>MUNDI_DK</v>
          </cell>
          <cell r="D234" t="str">
            <v>Net</v>
          </cell>
          <cell r="E234" t="str">
            <v>Invokana</v>
          </cell>
          <cell r="F234" t="str">
            <v>JANSSEN</v>
          </cell>
          <cell r="G234" t="str">
            <v>Primary Care</v>
          </cell>
          <cell r="H234">
            <v>850</v>
          </cell>
          <cell r="I234">
            <v>2621</v>
          </cell>
          <cell r="J234">
            <v>3471</v>
          </cell>
        </row>
        <row r="235">
          <cell r="A235">
            <v>3243</v>
          </cell>
          <cell r="B235" t="str">
            <v>DK INVOKANA 100MG TABLETS 90S</v>
          </cell>
          <cell r="C235" t="str">
            <v>MUNDI_DK</v>
          </cell>
          <cell r="D235" t="str">
            <v>Net</v>
          </cell>
          <cell r="E235" t="str">
            <v>Invokana</v>
          </cell>
          <cell r="F235" t="str">
            <v>JANSSEN</v>
          </cell>
          <cell r="G235" t="str">
            <v>Primary Care</v>
          </cell>
          <cell r="H235">
            <v>860</v>
          </cell>
          <cell r="I235">
            <v>2386</v>
          </cell>
          <cell r="J235">
            <v>3246</v>
          </cell>
        </row>
        <row r="236">
          <cell r="A236">
            <v>3244</v>
          </cell>
          <cell r="B236" t="str">
            <v>DK INVOKANA 300MG TABLETS 30S</v>
          </cell>
          <cell r="C236" t="str">
            <v>MUNDI_DK</v>
          </cell>
          <cell r="D236" t="str">
            <v>Net</v>
          </cell>
          <cell r="E236" t="str">
            <v>Invokana</v>
          </cell>
          <cell r="F236" t="str">
            <v>JANSSEN</v>
          </cell>
          <cell r="G236" t="str">
            <v>Primary Care</v>
          </cell>
          <cell r="H236">
            <v>1990</v>
          </cell>
          <cell r="I236">
            <v>4791</v>
          </cell>
          <cell r="J236">
            <v>6781</v>
          </cell>
        </row>
        <row r="237">
          <cell r="A237">
            <v>3247</v>
          </cell>
          <cell r="B237" t="str">
            <v>SE INVOKANA 100MG TABLETS 30S</v>
          </cell>
          <cell r="C237" t="str">
            <v>MUNDI_SE</v>
          </cell>
          <cell r="D237" t="str">
            <v>Net</v>
          </cell>
          <cell r="E237" t="str">
            <v>Invokana</v>
          </cell>
          <cell r="F237" t="str">
            <v>JANSSEN</v>
          </cell>
          <cell r="G237" t="str">
            <v>Primary Care</v>
          </cell>
          <cell r="H237">
            <v>112</v>
          </cell>
          <cell r="I237">
            <v>454</v>
          </cell>
          <cell r="J237">
            <v>566</v>
          </cell>
        </row>
        <row r="238">
          <cell r="A238">
            <v>3248</v>
          </cell>
          <cell r="B238" t="str">
            <v>SE INVOKANA 100MG TABLETS 90S</v>
          </cell>
          <cell r="C238" t="str">
            <v>MUNDI_SE</v>
          </cell>
          <cell r="D238" t="str">
            <v>Net</v>
          </cell>
          <cell r="E238" t="str">
            <v>Invokana</v>
          </cell>
          <cell r="F238" t="str">
            <v>JANSSEN</v>
          </cell>
          <cell r="G238" t="str">
            <v>Primary Care</v>
          </cell>
          <cell r="H238">
            <v>367</v>
          </cell>
          <cell r="I238">
            <v>861</v>
          </cell>
          <cell r="J238">
            <v>1228</v>
          </cell>
        </row>
        <row r="239">
          <cell r="A239">
            <v>3249</v>
          </cell>
          <cell r="B239" t="str">
            <v>SE INVOKANA 300MG TABLETS 30S</v>
          </cell>
          <cell r="C239" t="str">
            <v>MUNDI_SE</v>
          </cell>
          <cell r="D239" t="str">
            <v>Net</v>
          </cell>
          <cell r="E239" t="str">
            <v>Invokana</v>
          </cell>
          <cell r="F239" t="str">
            <v>JANSSEN</v>
          </cell>
          <cell r="G239" t="str">
            <v>Primary Care</v>
          </cell>
          <cell r="H239">
            <v>488</v>
          </cell>
          <cell r="I239">
            <v>1098</v>
          </cell>
          <cell r="J239">
            <v>1586</v>
          </cell>
        </row>
        <row r="240">
          <cell r="A240">
            <v>3252</v>
          </cell>
          <cell r="B240" t="str">
            <v>IE INVOKANA 100MG TABLETS 30S</v>
          </cell>
          <cell r="C240" t="str">
            <v>MUNDI_IE</v>
          </cell>
          <cell r="D240" t="str">
            <v>Net</v>
          </cell>
          <cell r="E240" t="str">
            <v>Invokana</v>
          </cell>
          <cell r="F240" t="str">
            <v>JANSSEN</v>
          </cell>
          <cell r="G240" t="str">
            <v>Primary Care</v>
          </cell>
          <cell r="H240">
            <v>9627</v>
          </cell>
          <cell r="I240">
            <v>22525</v>
          </cell>
          <cell r="J240">
            <v>32152</v>
          </cell>
        </row>
        <row r="241">
          <cell r="A241">
            <v>3253</v>
          </cell>
          <cell r="B241" t="str">
            <v>IE INVOKANA 300MG TABLETS 30S</v>
          </cell>
          <cell r="C241" t="str">
            <v>MUNDI_IE</v>
          </cell>
          <cell r="D241" t="str">
            <v>Net</v>
          </cell>
          <cell r="E241" t="str">
            <v>Invokana</v>
          </cell>
          <cell r="F241" t="str">
            <v>JANSSEN</v>
          </cell>
          <cell r="G241" t="str">
            <v>Primary Care</v>
          </cell>
          <cell r="H241">
            <v>3524</v>
          </cell>
          <cell r="I241">
            <v>12525</v>
          </cell>
          <cell r="J241">
            <v>16049</v>
          </cell>
        </row>
        <row r="242">
          <cell r="A242">
            <v>3254</v>
          </cell>
          <cell r="B242" t="str">
            <v>IE VOKANAMET TABLETS 50MG/1000MG 60S</v>
          </cell>
          <cell r="C242" t="str">
            <v>MUNDI_IE</v>
          </cell>
          <cell r="D242" t="str">
            <v>Net</v>
          </cell>
          <cell r="E242" t="str">
            <v>Vokanamet</v>
          </cell>
          <cell r="F242" t="str">
            <v>JANSSEN</v>
          </cell>
          <cell r="G242" t="str">
            <v>Primary Care</v>
          </cell>
          <cell r="H242">
            <v>784</v>
          </cell>
          <cell r="I242">
            <v>1899</v>
          </cell>
          <cell r="J242">
            <v>2683</v>
          </cell>
        </row>
        <row r="243">
          <cell r="A243">
            <v>3255</v>
          </cell>
          <cell r="B243" t="str">
            <v>IE VOKANAMET TABLETS 50MG/850MG 60S</v>
          </cell>
          <cell r="C243" t="str">
            <v>MUNDI_IE</v>
          </cell>
          <cell r="D243" t="str">
            <v>Net</v>
          </cell>
          <cell r="E243" t="str">
            <v>Vokanamet</v>
          </cell>
          <cell r="F243" t="str">
            <v>JANSSEN</v>
          </cell>
          <cell r="G243" t="str">
            <v>Primary Care</v>
          </cell>
          <cell r="H243">
            <v>434</v>
          </cell>
          <cell r="I243">
            <v>1056</v>
          </cell>
          <cell r="J243">
            <v>1490</v>
          </cell>
        </row>
        <row r="244">
          <cell r="A244">
            <v>3256</v>
          </cell>
          <cell r="B244" t="str">
            <v>IE VOKANAMET TABLETS 150MG/850MG 60S</v>
          </cell>
          <cell r="C244" t="str">
            <v>MUNDI_IE</v>
          </cell>
          <cell r="D244" t="str">
            <v>Net</v>
          </cell>
          <cell r="E244" t="str">
            <v>Vokanamet</v>
          </cell>
          <cell r="F244" t="str">
            <v>JANSSEN</v>
          </cell>
          <cell r="G244" t="str">
            <v>Primary Care</v>
          </cell>
          <cell r="H244">
            <v>236</v>
          </cell>
          <cell r="I244">
            <v>832</v>
          </cell>
          <cell r="J244">
            <v>1068</v>
          </cell>
        </row>
        <row r="245">
          <cell r="A245">
            <v>3257</v>
          </cell>
          <cell r="B245" t="str">
            <v>IE VOKANAMET TABLETS 150MG/1000MG 60S</v>
          </cell>
          <cell r="C245" t="str">
            <v>MUNDI_IE</v>
          </cell>
          <cell r="D245" t="str">
            <v>Net</v>
          </cell>
          <cell r="E245" t="str">
            <v>Vokanamet</v>
          </cell>
          <cell r="F245" t="str">
            <v>JANSSEN</v>
          </cell>
          <cell r="G245" t="str">
            <v>Primary Care</v>
          </cell>
          <cell r="H245">
            <v>638</v>
          </cell>
          <cell r="I245">
            <v>1421</v>
          </cell>
          <cell r="J245">
            <v>2059</v>
          </cell>
        </row>
        <row r="246">
          <cell r="A246">
            <v>3258</v>
          </cell>
          <cell r="B246" t="str">
            <v xml:space="preserve">UK INVOKANA 100MG TABLETS 30S </v>
          </cell>
          <cell r="C246" t="str">
            <v>MUNDI_UK</v>
          </cell>
          <cell r="D246" t="str">
            <v>Net</v>
          </cell>
          <cell r="E246" t="str">
            <v>Invokana</v>
          </cell>
          <cell r="F246" t="str">
            <v>JANSSEN</v>
          </cell>
          <cell r="G246" t="str">
            <v>Primary Care</v>
          </cell>
          <cell r="H246">
            <v>94090</v>
          </cell>
          <cell r="I246">
            <v>325170</v>
          </cell>
          <cell r="J246">
            <v>419260</v>
          </cell>
        </row>
        <row r="247">
          <cell r="A247">
            <v>3259</v>
          </cell>
          <cell r="B247" t="str">
            <v>UK INVOKANA 300MG TABLETS 30S</v>
          </cell>
          <cell r="C247" t="str">
            <v>MUNDI_UK</v>
          </cell>
          <cell r="D247" t="str">
            <v>Net</v>
          </cell>
          <cell r="E247" t="str">
            <v>Invokana</v>
          </cell>
          <cell r="F247" t="str">
            <v>JANSSEN</v>
          </cell>
          <cell r="G247" t="str">
            <v>Primary Care</v>
          </cell>
          <cell r="H247">
            <v>119388</v>
          </cell>
          <cell r="I247">
            <v>338887</v>
          </cell>
          <cell r="J247">
            <v>458275</v>
          </cell>
        </row>
        <row r="248">
          <cell r="A248">
            <v>3260</v>
          </cell>
          <cell r="B248" t="str">
            <v>UK VOKANAMET 50/1000MG TABLETS 60S</v>
          </cell>
          <cell r="C248" t="str">
            <v>MUNDI_UK</v>
          </cell>
          <cell r="D248" t="str">
            <v>Net</v>
          </cell>
          <cell r="E248" t="str">
            <v>Vokanamet</v>
          </cell>
          <cell r="F248" t="str">
            <v>JANSSEN</v>
          </cell>
          <cell r="G248" t="str">
            <v>Primary Care</v>
          </cell>
          <cell r="H248">
            <v>4573</v>
          </cell>
          <cell r="I248">
            <v>12828</v>
          </cell>
          <cell r="J248">
            <v>17401</v>
          </cell>
        </row>
        <row r="249">
          <cell r="A249">
            <v>3261</v>
          </cell>
          <cell r="B249" t="str">
            <v>UK VOKANAMET 50/850MG TABLETS 60S</v>
          </cell>
          <cell r="C249" t="str">
            <v>MUNDI_UK</v>
          </cell>
          <cell r="D249" t="str">
            <v>Net</v>
          </cell>
          <cell r="E249" t="str">
            <v>Vokanamet</v>
          </cell>
          <cell r="F249" t="str">
            <v>JANSSEN</v>
          </cell>
          <cell r="G249" t="str">
            <v>Primary Care</v>
          </cell>
          <cell r="H249">
            <v>1009</v>
          </cell>
          <cell r="I249">
            <v>2264</v>
          </cell>
          <cell r="J249">
            <v>3273</v>
          </cell>
        </row>
        <row r="250">
          <cell r="A250">
            <v>3262</v>
          </cell>
          <cell r="B250" t="str">
            <v>IT INVOKANA 100MG TABLETS 30S</v>
          </cell>
          <cell r="C250" t="str">
            <v>MUNDI_IT</v>
          </cell>
          <cell r="D250" t="str">
            <v>Net</v>
          </cell>
          <cell r="E250" t="str">
            <v>Invokana</v>
          </cell>
          <cell r="F250" t="str">
            <v>JANSSEN</v>
          </cell>
          <cell r="G250" t="str">
            <v>Primary Care</v>
          </cell>
          <cell r="H250">
            <v>45652</v>
          </cell>
          <cell r="I250">
            <v>87400</v>
          </cell>
          <cell r="J250">
            <v>133052</v>
          </cell>
        </row>
        <row r="251">
          <cell r="A251">
            <v>3263</v>
          </cell>
          <cell r="B251" t="str">
            <v>IT INVOKANA 300MG TABLETS 30S</v>
          </cell>
          <cell r="C251" t="str">
            <v>MUNDI_IT</v>
          </cell>
          <cell r="D251" t="str">
            <v>Net</v>
          </cell>
          <cell r="E251" t="str">
            <v>Invokana</v>
          </cell>
          <cell r="F251" t="str">
            <v>JANSSEN</v>
          </cell>
          <cell r="G251" t="str">
            <v>Primary Care</v>
          </cell>
          <cell r="H251">
            <v>25827</v>
          </cell>
          <cell r="I251">
            <v>62700</v>
          </cell>
          <cell r="J251">
            <v>88527</v>
          </cell>
        </row>
        <row r="252">
          <cell r="A252">
            <v>3264</v>
          </cell>
          <cell r="B252" t="str">
            <v>IT VOKANAMET 50/850MG TABLETS 60S</v>
          </cell>
          <cell r="C252" t="str">
            <v>MUNDI_IT</v>
          </cell>
          <cell r="D252" t="str">
            <v>Net</v>
          </cell>
          <cell r="E252" t="str">
            <v>Vokanamet</v>
          </cell>
          <cell r="F252" t="str">
            <v>JANSSEN</v>
          </cell>
          <cell r="G252" t="str">
            <v>Primary Care</v>
          </cell>
          <cell r="H252">
            <v>10470</v>
          </cell>
          <cell r="I252">
            <v>26940</v>
          </cell>
          <cell r="J252">
            <v>37410</v>
          </cell>
        </row>
        <row r="253">
          <cell r="A253">
            <v>3265</v>
          </cell>
          <cell r="B253" t="str">
            <v>IT VOKANAMET 50/1000MG TABLETS 60S</v>
          </cell>
          <cell r="C253" t="str">
            <v>MUNDI_IT</v>
          </cell>
          <cell r="D253" t="str">
            <v>Net</v>
          </cell>
          <cell r="E253" t="str">
            <v>Vokanamet</v>
          </cell>
          <cell r="F253" t="str">
            <v>JANSSEN</v>
          </cell>
          <cell r="G253" t="str">
            <v>Primary Care</v>
          </cell>
          <cell r="H253">
            <v>23184</v>
          </cell>
          <cell r="I253">
            <v>43800</v>
          </cell>
          <cell r="J253">
            <v>66984</v>
          </cell>
        </row>
        <row r="254">
          <cell r="A254">
            <v>3266</v>
          </cell>
          <cell r="B254" t="str">
            <v>IT VOKANAMET 150/850MG TABLETS 60S</v>
          </cell>
          <cell r="C254" t="str">
            <v>MUNDI_IT</v>
          </cell>
          <cell r="D254" t="str">
            <v>Net</v>
          </cell>
          <cell r="E254" t="str">
            <v>Vokanamet</v>
          </cell>
          <cell r="F254" t="str">
            <v>JANSSEN</v>
          </cell>
          <cell r="G254" t="str">
            <v>Primary Care</v>
          </cell>
          <cell r="H254">
            <v>10076</v>
          </cell>
          <cell r="I254">
            <v>26200</v>
          </cell>
          <cell r="J254">
            <v>36276</v>
          </cell>
        </row>
        <row r="255">
          <cell r="A255">
            <v>3267</v>
          </cell>
          <cell r="B255" t="str">
            <v>IT VOKANAMET 150/1000MG TABLETS 60S</v>
          </cell>
          <cell r="C255" t="str">
            <v>MUNDI_IT</v>
          </cell>
          <cell r="D255" t="str">
            <v>Net</v>
          </cell>
          <cell r="E255" t="str">
            <v>Vokanamet</v>
          </cell>
          <cell r="F255" t="str">
            <v>JANSSEN</v>
          </cell>
          <cell r="G255" t="str">
            <v>Primary Care</v>
          </cell>
          <cell r="H255">
            <v>25985</v>
          </cell>
          <cell r="I255">
            <v>56600</v>
          </cell>
          <cell r="J255">
            <v>82585</v>
          </cell>
        </row>
        <row r="256">
          <cell r="A256">
            <v>3268</v>
          </cell>
          <cell r="B256" t="str">
            <v>CH INVOKANA Filmtabl 100 mg 30S</v>
          </cell>
          <cell r="C256" t="str">
            <v>MUNDI_CH</v>
          </cell>
          <cell r="D256" t="str">
            <v>Net</v>
          </cell>
          <cell r="E256" t="str">
            <v>Invokana</v>
          </cell>
          <cell r="F256" t="str">
            <v>JANSSEN</v>
          </cell>
          <cell r="G256" t="str">
            <v>Primary Care</v>
          </cell>
          <cell r="H256">
            <v>799</v>
          </cell>
          <cell r="I256">
            <v>2580</v>
          </cell>
          <cell r="J256">
            <v>3379</v>
          </cell>
        </row>
        <row r="257">
          <cell r="A257">
            <v>3269</v>
          </cell>
          <cell r="B257" t="str">
            <v>CH INVOKANA Filmtabl 100mg 100S</v>
          </cell>
          <cell r="C257" t="str">
            <v>MUNDI_CH</v>
          </cell>
          <cell r="D257" t="str">
            <v>Net</v>
          </cell>
          <cell r="E257" t="str">
            <v>Invokana</v>
          </cell>
          <cell r="F257" t="str">
            <v>JANSSEN</v>
          </cell>
          <cell r="G257" t="str">
            <v>Primary Care</v>
          </cell>
          <cell r="H257">
            <v>2174</v>
          </cell>
          <cell r="I257">
            <v>6630</v>
          </cell>
          <cell r="J257">
            <v>8804</v>
          </cell>
        </row>
        <row r="258">
          <cell r="A258">
            <v>3270</v>
          </cell>
          <cell r="B258" t="str">
            <v>CH INVOKANA Filmtabl 300mg 30S</v>
          </cell>
          <cell r="C258" t="str">
            <v>MUNDI_CH</v>
          </cell>
          <cell r="D258" t="str">
            <v>Net</v>
          </cell>
          <cell r="E258" t="str">
            <v>Invokana</v>
          </cell>
          <cell r="F258" t="str">
            <v>JANSSEN</v>
          </cell>
          <cell r="G258" t="str">
            <v>Primary Care</v>
          </cell>
          <cell r="H258">
            <v>307</v>
          </cell>
          <cell r="I258">
            <v>1092</v>
          </cell>
          <cell r="J258">
            <v>1399</v>
          </cell>
        </row>
        <row r="259">
          <cell r="A259">
            <v>3271</v>
          </cell>
          <cell r="B259" t="str">
            <v>CH INVOKANA Filmtabl 300mg 100S</v>
          </cell>
          <cell r="C259" t="str">
            <v>MUNDI_CH</v>
          </cell>
          <cell r="D259" t="str">
            <v>Net</v>
          </cell>
          <cell r="E259" t="str">
            <v>Invokana</v>
          </cell>
          <cell r="F259" t="str">
            <v>JANSSEN</v>
          </cell>
          <cell r="G259" t="str">
            <v>Primary Care</v>
          </cell>
          <cell r="H259">
            <v>1477</v>
          </cell>
          <cell r="I259">
            <v>5862</v>
          </cell>
          <cell r="J259">
            <v>7339</v>
          </cell>
        </row>
        <row r="260">
          <cell r="A260">
            <v>3272</v>
          </cell>
          <cell r="B260" t="str">
            <v>CH VOKANAMET Filmtabl 50/850mg 60S</v>
          </cell>
          <cell r="C260" t="str">
            <v>MUNDI_CH</v>
          </cell>
          <cell r="D260" t="str">
            <v>Net</v>
          </cell>
          <cell r="E260" t="str">
            <v>Vokanamet</v>
          </cell>
          <cell r="F260" t="str">
            <v>JANSSEN</v>
          </cell>
          <cell r="G260" t="str">
            <v>Primary Care</v>
          </cell>
          <cell r="H260">
            <v>385</v>
          </cell>
          <cell r="I260">
            <v>1080</v>
          </cell>
          <cell r="J260">
            <v>1465</v>
          </cell>
        </row>
        <row r="261">
          <cell r="A261">
            <v>3273</v>
          </cell>
          <cell r="B261" t="str">
            <v>CH VOKANAMET Filmtabl 50/850 mg 180S</v>
          </cell>
          <cell r="C261" t="str">
            <v>MUNDI_CH</v>
          </cell>
          <cell r="D261" t="str">
            <v>Net</v>
          </cell>
          <cell r="E261" t="str">
            <v>Vokanamet</v>
          </cell>
          <cell r="F261" t="str">
            <v>JANSSEN</v>
          </cell>
          <cell r="G261" t="str">
            <v>Primary Care</v>
          </cell>
          <cell r="H261">
            <v>91</v>
          </cell>
          <cell r="I261">
            <v>421</v>
          </cell>
          <cell r="J261">
            <v>512</v>
          </cell>
        </row>
        <row r="262">
          <cell r="A262">
            <v>3274</v>
          </cell>
          <cell r="B262" t="str">
            <v>CH VOKANAMET Filmtabl 50/1000mg 60S</v>
          </cell>
          <cell r="C262" t="str">
            <v>MUNDI_CH</v>
          </cell>
          <cell r="D262" t="str">
            <v>Net</v>
          </cell>
          <cell r="E262" t="str">
            <v>Vokanamet</v>
          </cell>
          <cell r="F262" t="str">
            <v>JANSSEN</v>
          </cell>
          <cell r="G262" t="str">
            <v>Primary Care</v>
          </cell>
          <cell r="H262">
            <v>295</v>
          </cell>
          <cell r="I262">
            <v>917</v>
          </cell>
          <cell r="J262">
            <v>1212</v>
          </cell>
        </row>
        <row r="263">
          <cell r="A263">
            <v>3275</v>
          </cell>
          <cell r="B263" t="str">
            <v>CH VOKANAMET Filmtabl 50/1000 mg 180S</v>
          </cell>
          <cell r="C263" t="str">
            <v>MUNDI_CH</v>
          </cell>
          <cell r="D263" t="str">
            <v>Net</v>
          </cell>
          <cell r="E263" t="str">
            <v>Vokanamet</v>
          </cell>
          <cell r="F263" t="str">
            <v>JANSSEN</v>
          </cell>
          <cell r="G263" t="str">
            <v>Primary Care</v>
          </cell>
          <cell r="H263">
            <v>244</v>
          </cell>
          <cell r="I263">
            <v>767</v>
          </cell>
          <cell r="J263">
            <v>1011</v>
          </cell>
        </row>
        <row r="264">
          <cell r="A264">
            <v>3276</v>
          </cell>
          <cell r="B264" t="str">
            <v>CH VOKANAMET Filmtabl 150/850mg 60S</v>
          </cell>
          <cell r="C264" t="str">
            <v>MUNDI_CH</v>
          </cell>
          <cell r="D264" t="str">
            <v>Net</v>
          </cell>
          <cell r="E264" t="str">
            <v>Vokanamet</v>
          </cell>
          <cell r="F264" t="str">
            <v>JANSSEN</v>
          </cell>
          <cell r="G264" t="str">
            <v>Primary Care</v>
          </cell>
          <cell r="H264">
            <v>95</v>
          </cell>
          <cell r="I264">
            <v>352</v>
          </cell>
          <cell r="J264">
            <v>447</v>
          </cell>
        </row>
        <row r="265">
          <cell r="A265">
            <v>3277</v>
          </cell>
          <cell r="B265" t="str">
            <v>CH VOKANAMET Filmtabl 150/850 mg 180S</v>
          </cell>
          <cell r="C265" t="str">
            <v>MUNDI_CH</v>
          </cell>
          <cell r="D265" t="str">
            <v>Net</v>
          </cell>
          <cell r="E265" t="str">
            <v>Vokanamet</v>
          </cell>
          <cell r="F265" t="str">
            <v>JANSSEN</v>
          </cell>
          <cell r="G265" t="str">
            <v>Primary Care</v>
          </cell>
          <cell r="H265">
            <v>109</v>
          </cell>
          <cell r="I265">
            <v>372</v>
          </cell>
          <cell r="J265">
            <v>481</v>
          </cell>
        </row>
        <row r="266">
          <cell r="A266">
            <v>3278</v>
          </cell>
          <cell r="B266" t="str">
            <v>CH VOKANAMET Filmtabl 150/1000mg 60S</v>
          </cell>
          <cell r="C266" t="str">
            <v>MUNDI_CH</v>
          </cell>
          <cell r="D266" t="str">
            <v>Net</v>
          </cell>
          <cell r="E266" t="str">
            <v>Vokanamet</v>
          </cell>
          <cell r="F266" t="str">
            <v>JANSSEN</v>
          </cell>
          <cell r="G266" t="str">
            <v>Primary Care</v>
          </cell>
          <cell r="H266">
            <v>419</v>
          </cell>
          <cell r="I266">
            <v>1013</v>
          </cell>
          <cell r="J266">
            <v>1432</v>
          </cell>
        </row>
        <row r="267">
          <cell r="A267">
            <v>3279</v>
          </cell>
          <cell r="B267" t="str">
            <v>CH VOKANAMET Filmtabl 150/1000 mg 180S</v>
          </cell>
          <cell r="C267" t="str">
            <v>MUNDI_CH</v>
          </cell>
          <cell r="D267" t="str">
            <v>Net</v>
          </cell>
          <cell r="E267" t="str">
            <v>Vokanamet</v>
          </cell>
          <cell r="F267" t="str">
            <v>JANSSEN</v>
          </cell>
          <cell r="G267" t="str">
            <v>Primary Care</v>
          </cell>
          <cell r="H267">
            <v>413</v>
          </cell>
          <cell r="I267">
            <v>1245</v>
          </cell>
          <cell r="J267">
            <v>1658</v>
          </cell>
        </row>
        <row r="268">
          <cell r="A268">
            <v>3280</v>
          </cell>
          <cell r="B268" t="str">
            <v>AT INVOKANA TABLETS 100MG 10S</v>
          </cell>
          <cell r="C268" t="str">
            <v>MUNDI_AT</v>
          </cell>
          <cell r="D268" t="str">
            <v>Net</v>
          </cell>
          <cell r="E268" t="str">
            <v>Invokana</v>
          </cell>
          <cell r="F268" t="str">
            <v>JANSSEN</v>
          </cell>
          <cell r="G268" t="str">
            <v>Primary Care</v>
          </cell>
          <cell r="H268">
            <v>2</v>
          </cell>
          <cell r="I268">
            <v>0</v>
          </cell>
          <cell r="J268">
            <v>2</v>
          </cell>
        </row>
        <row r="269">
          <cell r="A269">
            <v>3281</v>
          </cell>
          <cell r="B269" t="str">
            <v>AT INVOKANA TABLETS 100MG 30S</v>
          </cell>
          <cell r="C269" t="str">
            <v>MUNDI_AT</v>
          </cell>
          <cell r="D269" t="str">
            <v>Net</v>
          </cell>
          <cell r="E269" t="str">
            <v>Invokana</v>
          </cell>
          <cell r="F269" t="str">
            <v>JANSSEN</v>
          </cell>
          <cell r="G269" t="str">
            <v>Primary Care</v>
          </cell>
          <cell r="H269">
            <v>949</v>
          </cell>
          <cell r="I269">
            <v>1440</v>
          </cell>
          <cell r="J269">
            <v>2389</v>
          </cell>
        </row>
        <row r="270">
          <cell r="A270">
            <v>3282</v>
          </cell>
          <cell r="B270" t="str">
            <v>AT VOKANAMET TABLETS 50/850MG 60S</v>
          </cell>
          <cell r="C270" t="str">
            <v>MUNDI_AT</v>
          </cell>
          <cell r="D270" t="str">
            <v>Net</v>
          </cell>
          <cell r="E270" t="str">
            <v>Vokanamet</v>
          </cell>
          <cell r="F270" t="str">
            <v>JANSSEN</v>
          </cell>
          <cell r="G270" t="str">
            <v>Primary Care</v>
          </cell>
          <cell r="H270">
            <v>10</v>
          </cell>
          <cell r="I270">
            <v>40</v>
          </cell>
          <cell r="J270">
            <v>50</v>
          </cell>
        </row>
        <row r="271">
          <cell r="A271">
            <v>3283</v>
          </cell>
          <cell r="B271" t="str">
            <v>AT VOKANAMET TABLETS 50/1000MG 60S</v>
          </cell>
          <cell r="C271" t="str">
            <v>MUNDI_AT</v>
          </cell>
          <cell r="D271" t="str">
            <v>Net</v>
          </cell>
          <cell r="E271" t="str">
            <v>Vokanamet</v>
          </cell>
          <cell r="F271" t="str">
            <v>JANSSEN</v>
          </cell>
          <cell r="G271" t="str">
            <v>Primary Care</v>
          </cell>
          <cell r="H271">
            <v>135</v>
          </cell>
          <cell r="I271">
            <v>240</v>
          </cell>
          <cell r="J271">
            <v>375</v>
          </cell>
        </row>
        <row r="272">
          <cell r="A272">
            <v>3284</v>
          </cell>
          <cell r="B272" t="str">
            <v xml:space="preserve">SK INVOKANA TABLETS 100MG 30S </v>
          </cell>
          <cell r="C272" t="str">
            <v>MUNDI_ROCEE</v>
          </cell>
          <cell r="D272" t="str">
            <v>Net</v>
          </cell>
          <cell r="E272" t="str">
            <v>Invokana</v>
          </cell>
          <cell r="F272" t="str">
            <v>JANSSEN</v>
          </cell>
          <cell r="G272" t="str">
            <v>Primary Care</v>
          </cell>
          <cell r="H272">
            <v>12940</v>
          </cell>
          <cell r="I272">
            <v>28200</v>
          </cell>
          <cell r="J272">
            <v>41140</v>
          </cell>
        </row>
        <row r="273">
          <cell r="A273">
            <v>3285</v>
          </cell>
          <cell r="B273" t="str">
            <v xml:space="preserve">SK INVOKANA TABLETS 100MG 100S </v>
          </cell>
          <cell r="C273" t="str">
            <v>MUNDI_ROCEE</v>
          </cell>
          <cell r="D273" t="str">
            <v>Net</v>
          </cell>
          <cell r="E273" t="str">
            <v>Invokana</v>
          </cell>
          <cell r="F273" t="str">
            <v>JANSSEN</v>
          </cell>
          <cell r="G273" t="str">
            <v>Primary Care</v>
          </cell>
          <cell r="H273">
            <v>130</v>
          </cell>
          <cell r="I273">
            <v>220</v>
          </cell>
          <cell r="J273">
            <v>350</v>
          </cell>
        </row>
        <row r="274">
          <cell r="A274">
            <v>3286</v>
          </cell>
          <cell r="B274" t="str">
            <v xml:space="preserve">SK INVOKANA TABLETS 300MG 30S </v>
          </cell>
          <cell r="C274" t="str">
            <v>MUNDI_ROCEE</v>
          </cell>
          <cell r="D274" t="str">
            <v>Net</v>
          </cell>
          <cell r="E274" t="str">
            <v>Invokana</v>
          </cell>
          <cell r="F274" t="str">
            <v>JANSSEN</v>
          </cell>
          <cell r="G274" t="str">
            <v>Primary Care</v>
          </cell>
          <cell r="H274">
            <v>0</v>
          </cell>
          <cell r="I274">
            <v>0</v>
          </cell>
          <cell r="J274">
            <v>0</v>
          </cell>
        </row>
        <row r="275">
          <cell r="A275">
            <v>3287</v>
          </cell>
          <cell r="B275" t="str">
            <v xml:space="preserve">SK VOKANAMET TABLETS 50MG/850MG 60S </v>
          </cell>
          <cell r="C275" t="str">
            <v>MUNDI_ROCEE</v>
          </cell>
          <cell r="D275" t="str">
            <v>Net</v>
          </cell>
          <cell r="E275" t="str">
            <v>Vokanamet</v>
          </cell>
          <cell r="F275" t="str">
            <v>JANSSEN</v>
          </cell>
          <cell r="G275" t="str">
            <v>Primary Care</v>
          </cell>
          <cell r="H275">
            <v>0</v>
          </cell>
          <cell r="I275">
            <v>0</v>
          </cell>
          <cell r="J275">
            <v>0</v>
          </cell>
        </row>
        <row r="276">
          <cell r="A276">
            <v>3288</v>
          </cell>
          <cell r="B276" t="str">
            <v>SK VOKANAMET TABLETS 50MG/1000MG 60S</v>
          </cell>
          <cell r="C276" t="str">
            <v>MUNDI_ROCEE</v>
          </cell>
          <cell r="D276" t="str">
            <v>Net</v>
          </cell>
          <cell r="E276" t="str">
            <v>Vokanamet</v>
          </cell>
          <cell r="F276" t="str">
            <v>JANSSEN</v>
          </cell>
          <cell r="G276" t="str">
            <v>Primary Care</v>
          </cell>
          <cell r="H276">
            <v>4350</v>
          </cell>
          <cell r="I276">
            <v>10820</v>
          </cell>
          <cell r="J276">
            <v>15170</v>
          </cell>
        </row>
        <row r="277">
          <cell r="A277">
            <v>3289</v>
          </cell>
          <cell r="B277" t="str">
            <v>SK VOKANAMET TABLETS 150MG/850MG 60S</v>
          </cell>
          <cell r="C277" t="str">
            <v>MUNDI_ROCEE</v>
          </cell>
          <cell r="D277" t="str">
            <v>Net</v>
          </cell>
          <cell r="E277" t="str">
            <v>Vokanamet</v>
          </cell>
          <cell r="F277" t="str">
            <v>JANSSEN</v>
          </cell>
          <cell r="G277" t="str">
            <v>Primary Care</v>
          </cell>
          <cell r="H277">
            <v>0</v>
          </cell>
          <cell r="I277">
            <v>0</v>
          </cell>
          <cell r="J277">
            <v>0</v>
          </cell>
        </row>
        <row r="278">
          <cell r="A278">
            <v>3290</v>
          </cell>
          <cell r="B278" t="str">
            <v xml:space="preserve">SK VOKANAMET TABLETS 150MG/1000MG 60S </v>
          </cell>
          <cell r="C278" t="str">
            <v>MUNDI_ROCEE</v>
          </cell>
          <cell r="D278" t="str">
            <v>Net</v>
          </cell>
          <cell r="E278" t="str">
            <v>Vokanamet</v>
          </cell>
          <cell r="F278" t="str">
            <v>JANSSEN</v>
          </cell>
          <cell r="G278" t="str">
            <v>Primary Care</v>
          </cell>
          <cell r="H278">
            <v>4385</v>
          </cell>
          <cell r="I278">
            <v>10600</v>
          </cell>
          <cell r="J278">
            <v>14985</v>
          </cell>
        </row>
        <row r="279">
          <cell r="A279">
            <v>3291</v>
          </cell>
          <cell r="B279" t="str">
            <v xml:space="preserve">CZ INVOKANA TABLETS 100MG 30S </v>
          </cell>
          <cell r="C279" t="str">
            <v>MUNDI_ROCEE</v>
          </cell>
          <cell r="D279" t="str">
            <v>Net</v>
          </cell>
          <cell r="E279" t="str">
            <v>Invokana</v>
          </cell>
          <cell r="F279" t="str">
            <v>JANSSEN</v>
          </cell>
          <cell r="G279" t="str">
            <v>Primary Care</v>
          </cell>
          <cell r="H279">
            <v>26510</v>
          </cell>
          <cell r="I279">
            <v>59500</v>
          </cell>
          <cell r="J279">
            <v>86010</v>
          </cell>
        </row>
        <row r="280">
          <cell r="A280">
            <v>3292</v>
          </cell>
          <cell r="B280" t="str">
            <v xml:space="preserve">CZ INVOKANA TABLETS 100MG 100S </v>
          </cell>
          <cell r="C280" t="str">
            <v>MUNDI_ROCEE</v>
          </cell>
          <cell r="D280" t="str">
            <v>Net</v>
          </cell>
          <cell r="E280" t="str">
            <v>Invokana</v>
          </cell>
          <cell r="F280" t="str">
            <v>JANSSEN</v>
          </cell>
          <cell r="G280" t="str">
            <v>Primary Care</v>
          </cell>
          <cell r="H280">
            <v>4310</v>
          </cell>
          <cell r="I280">
            <v>11750</v>
          </cell>
          <cell r="J280">
            <v>16060</v>
          </cell>
        </row>
        <row r="281">
          <cell r="A281">
            <v>3293</v>
          </cell>
          <cell r="B281" t="str">
            <v xml:space="preserve">CZ INVOKANA TABLETS 300MG 30S </v>
          </cell>
          <cell r="C281" t="str">
            <v>MUNDI_ROCEE</v>
          </cell>
          <cell r="D281" t="str">
            <v>Net</v>
          </cell>
          <cell r="E281" t="str">
            <v>Invokana</v>
          </cell>
          <cell r="F281" t="str">
            <v>JANSSEN</v>
          </cell>
          <cell r="G281" t="str">
            <v>Primary Care</v>
          </cell>
          <cell r="H281">
            <v>1860</v>
          </cell>
          <cell r="I281">
            <v>6600</v>
          </cell>
          <cell r="J281">
            <v>8460</v>
          </cell>
        </row>
        <row r="282">
          <cell r="A282">
            <v>3295</v>
          </cell>
          <cell r="B282" t="str">
            <v>CZ VOKANAMET TABLETS 50MG/1000MG 60S</v>
          </cell>
          <cell r="C282" t="str">
            <v>MUNDI_ROCEE</v>
          </cell>
          <cell r="D282" t="str">
            <v>Net</v>
          </cell>
          <cell r="E282" t="str">
            <v>Vokanamet</v>
          </cell>
          <cell r="F282" t="str">
            <v>JANSSEN</v>
          </cell>
          <cell r="G282" t="str">
            <v>Primary Care</v>
          </cell>
          <cell r="H282">
            <v>7830</v>
          </cell>
          <cell r="I282">
            <v>24000</v>
          </cell>
          <cell r="J282">
            <v>31830</v>
          </cell>
        </row>
        <row r="283">
          <cell r="A283">
            <v>3296</v>
          </cell>
          <cell r="B283" t="str">
            <v>CZ VOKANAMET TABLETS 150MG/850MG 60S</v>
          </cell>
          <cell r="C283" t="str">
            <v>MUNDI_ROCEE</v>
          </cell>
          <cell r="D283" t="str">
            <v>Net</v>
          </cell>
          <cell r="E283" t="str">
            <v>Vokanamet</v>
          </cell>
          <cell r="F283" t="str">
            <v>JANSSEN</v>
          </cell>
          <cell r="G283" t="str">
            <v>Primary Care</v>
          </cell>
          <cell r="H283">
            <v>0</v>
          </cell>
          <cell r="I283">
            <v>0</v>
          </cell>
          <cell r="J283">
            <v>0</v>
          </cell>
        </row>
        <row r="284">
          <cell r="A284">
            <v>3297</v>
          </cell>
          <cell r="B284" t="str">
            <v xml:space="preserve">CZ VOKANAMET TABLETS 150MG/1000MG 60S </v>
          </cell>
          <cell r="C284" t="str">
            <v>MUNDI_ROCEE</v>
          </cell>
          <cell r="D284" t="str">
            <v>Net</v>
          </cell>
          <cell r="E284" t="str">
            <v>Vokanamet</v>
          </cell>
          <cell r="F284" t="str">
            <v>JANSSEN</v>
          </cell>
          <cell r="G284" t="str">
            <v>Primary Care</v>
          </cell>
          <cell r="H284">
            <v>0</v>
          </cell>
          <cell r="I284">
            <v>0</v>
          </cell>
          <cell r="J284">
            <v>0</v>
          </cell>
        </row>
        <row r="285">
          <cell r="A285">
            <v>3298</v>
          </cell>
          <cell r="B285" t="str">
            <v xml:space="preserve">PL INVOKANA TABLETS 100MG 30S </v>
          </cell>
          <cell r="C285" t="str">
            <v>MUNDI_PL</v>
          </cell>
          <cell r="D285" t="str">
            <v>Net</v>
          </cell>
          <cell r="E285" t="str">
            <v>Invokana</v>
          </cell>
          <cell r="F285" t="str">
            <v>JANSSEN</v>
          </cell>
          <cell r="G285" t="str">
            <v>Primary Care</v>
          </cell>
          <cell r="H285">
            <v>13522</v>
          </cell>
          <cell r="I285">
            <v>53599</v>
          </cell>
          <cell r="J285">
            <v>67121</v>
          </cell>
        </row>
        <row r="286">
          <cell r="A286">
            <v>3299</v>
          </cell>
          <cell r="B286" t="str">
            <v xml:space="preserve">PL INVOKANA TABLETS 300MG 30S </v>
          </cell>
          <cell r="C286" t="str">
            <v>MUNDI_PL</v>
          </cell>
          <cell r="D286" t="str">
            <v>Net</v>
          </cell>
          <cell r="E286" t="str">
            <v>Invokana</v>
          </cell>
          <cell r="F286" t="str">
            <v>JANSSEN</v>
          </cell>
          <cell r="G286" t="str">
            <v>Primary Care</v>
          </cell>
          <cell r="H286">
            <v>6535</v>
          </cell>
          <cell r="I286">
            <v>12700</v>
          </cell>
          <cell r="J286">
            <v>19235</v>
          </cell>
        </row>
        <row r="287">
          <cell r="A287">
            <v>3304</v>
          </cell>
          <cell r="B287" t="str">
            <v>BE INVOKANA 100MG TABLETS 30S</v>
          </cell>
          <cell r="C287" t="str">
            <v>MUNDI_BE</v>
          </cell>
          <cell r="D287" t="str">
            <v>Net</v>
          </cell>
          <cell r="E287" t="str">
            <v>Invokana</v>
          </cell>
          <cell r="F287" t="str">
            <v>JANSSEN</v>
          </cell>
          <cell r="G287" t="str">
            <v>Primary Care</v>
          </cell>
          <cell r="H287">
            <v>712</v>
          </cell>
          <cell r="I287">
            <v>2740</v>
          </cell>
          <cell r="J287">
            <v>3452</v>
          </cell>
        </row>
        <row r="288">
          <cell r="A288">
            <v>3305</v>
          </cell>
          <cell r="B288" t="str">
            <v>BE INVOKANA 100MG TABLETS 90S</v>
          </cell>
          <cell r="C288" t="str">
            <v>MUNDI_BE</v>
          </cell>
          <cell r="D288" t="str">
            <v>Net</v>
          </cell>
          <cell r="E288" t="str">
            <v>Invokana</v>
          </cell>
          <cell r="F288" t="str">
            <v>JANSSEN</v>
          </cell>
          <cell r="G288" t="str">
            <v>Primary Care</v>
          </cell>
          <cell r="H288">
            <v>5489</v>
          </cell>
          <cell r="I288">
            <v>13540</v>
          </cell>
          <cell r="J288">
            <v>19029</v>
          </cell>
        </row>
        <row r="289">
          <cell r="A289">
            <v>3306</v>
          </cell>
          <cell r="B289" t="str">
            <v>BE INVOKANA 300MG TABLETS 30S</v>
          </cell>
          <cell r="C289" t="str">
            <v>MUNDI_BE</v>
          </cell>
          <cell r="D289" t="str">
            <v>Net</v>
          </cell>
          <cell r="E289" t="str">
            <v>Invokana</v>
          </cell>
          <cell r="F289" t="str">
            <v>JANSSEN</v>
          </cell>
          <cell r="G289" t="str">
            <v>Primary Care</v>
          </cell>
          <cell r="H289">
            <v>254</v>
          </cell>
          <cell r="I289">
            <v>679</v>
          </cell>
          <cell r="J289">
            <v>933</v>
          </cell>
        </row>
        <row r="290">
          <cell r="A290">
            <v>3307</v>
          </cell>
          <cell r="B290" t="str">
            <v>BE INVOKANA 300MG TABLETS 90S</v>
          </cell>
          <cell r="C290" t="str">
            <v>MUNDI_BE</v>
          </cell>
          <cell r="D290" t="str">
            <v>Net</v>
          </cell>
          <cell r="E290" t="str">
            <v>Invokana</v>
          </cell>
          <cell r="F290" t="str">
            <v>JANSSEN</v>
          </cell>
          <cell r="G290" t="str">
            <v>Primary Care</v>
          </cell>
          <cell r="H290">
            <v>2906</v>
          </cell>
          <cell r="I290">
            <v>5828</v>
          </cell>
          <cell r="J290">
            <v>8734</v>
          </cell>
        </row>
        <row r="291">
          <cell r="A291">
            <v>3308</v>
          </cell>
          <cell r="B291" t="str">
            <v>BE VOKANAMET 50/1000MG TABLETS 60S</v>
          </cell>
          <cell r="C291" t="str">
            <v>MUNDI_BE</v>
          </cell>
          <cell r="D291" t="str">
            <v>Net</v>
          </cell>
          <cell r="E291" t="str">
            <v>Vokanamet</v>
          </cell>
          <cell r="F291" t="str">
            <v>JANSSEN</v>
          </cell>
          <cell r="G291" t="str">
            <v>Primary Care</v>
          </cell>
          <cell r="H291">
            <v>7</v>
          </cell>
          <cell r="I291">
            <v>29</v>
          </cell>
          <cell r="J291">
            <v>36</v>
          </cell>
        </row>
        <row r="292">
          <cell r="A292">
            <v>3309</v>
          </cell>
          <cell r="B292" t="str">
            <v>BE VOKANAMET 150/1000MG TABLETS 60</v>
          </cell>
          <cell r="C292" t="str">
            <v>MUNDI_BE</v>
          </cell>
          <cell r="D292" t="str">
            <v>Net</v>
          </cell>
          <cell r="E292" t="str">
            <v>Vokanamet</v>
          </cell>
          <cell r="F292" t="str">
            <v>JANSSEN</v>
          </cell>
          <cell r="G292" t="str">
            <v>Primary Care</v>
          </cell>
          <cell r="H292">
            <v>173</v>
          </cell>
          <cell r="I292">
            <v>84</v>
          </cell>
          <cell r="J292">
            <v>257</v>
          </cell>
        </row>
        <row r="293">
          <cell r="A293">
            <v>3310</v>
          </cell>
          <cell r="B293" t="str">
            <v>BE VOKANAMET 50/850MG TABLETS 60S</v>
          </cell>
          <cell r="C293" t="str">
            <v>MUNDI_BE</v>
          </cell>
          <cell r="D293" t="str">
            <v>Net</v>
          </cell>
          <cell r="E293" t="str">
            <v>Vokanamet</v>
          </cell>
          <cell r="F293" t="str">
            <v>JANSSEN</v>
          </cell>
          <cell r="G293" t="str">
            <v>Primary Care</v>
          </cell>
          <cell r="H293">
            <v>0</v>
          </cell>
          <cell r="I293">
            <v>50</v>
          </cell>
          <cell r="J293">
            <v>50</v>
          </cell>
        </row>
        <row r="294">
          <cell r="A294">
            <v>3311</v>
          </cell>
          <cell r="B294" t="str">
            <v xml:space="preserve">BE VOKANAMET 150/850MG TABLETS 60S </v>
          </cell>
          <cell r="C294" t="str">
            <v>MUNDI_BE</v>
          </cell>
          <cell r="D294" t="str">
            <v>Net</v>
          </cell>
          <cell r="E294" t="str">
            <v>Vokanamet</v>
          </cell>
          <cell r="F294" t="str">
            <v>JANSSEN</v>
          </cell>
          <cell r="G294" t="str">
            <v>Primary Care</v>
          </cell>
          <cell r="H294">
            <v>15</v>
          </cell>
          <cell r="I294">
            <v>84</v>
          </cell>
          <cell r="J294">
            <v>99</v>
          </cell>
        </row>
        <row r="295">
          <cell r="A295">
            <v>3312</v>
          </cell>
          <cell r="B295" t="str">
            <v xml:space="preserve">BE VOKANAMET 150/850MG TABLETS 180S </v>
          </cell>
          <cell r="C295" t="str">
            <v>MUNDI_BE</v>
          </cell>
          <cell r="D295" t="str">
            <v>Net</v>
          </cell>
          <cell r="E295" t="str">
            <v>Vokanamet</v>
          </cell>
          <cell r="F295" t="str">
            <v>JANSSEN</v>
          </cell>
          <cell r="G295" t="str">
            <v>Primary Care</v>
          </cell>
          <cell r="H295">
            <v>139</v>
          </cell>
          <cell r="I295">
            <v>371</v>
          </cell>
          <cell r="J295">
            <v>510</v>
          </cell>
        </row>
        <row r="296">
          <cell r="A296">
            <v>3313</v>
          </cell>
          <cell r="B296" t="str">
            <v xml:space="preserve">BE VOKANAMET 50/1000MG TABLETS 180S </v>
          </cell>
          <cell r="C296" t="str">
            <v>MUNDI_BE</v>
          </cell>
          <cell r="D296" t="str">
            <v>Net</v>
          </cell>
          <cell r="E296" t="str">
            <v>Vokanamet</v>
          </cell>
          <cell r="F296" t="str">
            <v>JANSSEN</v>
          </cell>
          <cell r="G296" t="str">
            <v>Primary Care</v>
          </cell>
          <cell r="H296">
            <v>159</v>
          </cell>
          <cell r="I296">
            <v>386</v>
          </cell>
          <cell r="J296">
            <v>545</v>
          </cell>
        </row>
        <row r="297">
          <cell r="A297">
            <v>3314</v>
          </cell>
          <cell r="B297" t="str">
            <v>BE VOKANAMET 50/850MG TABLETS 180S</v>
          </cell>
          <cell r="C297" t="str">
            <v>MUNDI_BE</v>
          </cell>
          <cell r="D297" t="str">
            <v>Net</v>
          </cell>
          <cell r="E297" t="str">
            <v>Vokanamet</v>
          </cell>
          <cell r="F297" t="str">
            <v>JANSSEN</v>
          </cell>
          <cell r="G297" t="str">
            <v>Primary Care</v>
          </cell>
          <cell r="H297">
            <v>196</v>
          </cell>
          <cell r="I297">
            <v>455</v>
          </cell>
          <cell r="J297">
            <v>651</v>
          </cell>
        </row>
        <row r="298">
          <cell r="A298">
            <v>3315</v>
          </cell>
          <cell r="B298" t="str">
            <v xml:space="preserve">BE VOKANAMET 150/1000MG TABLETS 180S </v>
          </cell>
          <cell r="C298" t="str">
            <v>MUNDI_BE</v>
          </cell>
          <cell r="D298" t="str">
            <v>Net</v>
          </cell>
          <cell r="E298" t="str">
            <v>Vokanamet</v>
          </cell>
          <cell r="F298" t="str">
            <v>JANSSEN</v>
          </cell>
          <cell r="G298" t="str">
            <v>Primary Care</v>
          </cell>
          <cell r="H298">
            <v>253</v>
          </cell>
          <cell r="I298">
            <v>736</v>
          </cell>
          <cell r="J298">
            <v>989</v>
          </cell>
        </row>
        <row r="299">
          <cell r="A299">
            <v>3416</v>
          </cell>
          <cell r="B299" t="str">
            <v xml:space="preserve">BE Flutiform K Haler 50mg </v>
          </cell>
          <cell r="C299" t="str">
            <v>MUNDI_BE</v>
          </cell>
          <cell r="D299" t="str">
            <v>Net</v>
          </cell>
          <cell r="E299" t="str">
            <v>K haler</v>
          </cell>
          <cell r="F299" t="str">
            <v>Bard</v>
          </cell>
          <cell r="G299" t="str">
            <v>Primary Care</v>
          </cell>
          <cell r="H299">
            <v>446</v>
          </cell>
          <cell r="I299">
            <v>798</v>
          </cell>
          <cell r="J299">
            <v>1244</v>
          </cell>
        </row>
        <row r="300">
          <cell r="A300">
            <v>3417</v>
          </cell>
          <cell r="B300" t="str">
            <v>BE Flutiform K Haler 125mg</v>
          </cell>
          <cell r="C300" t="str">
            <v>MUNDI_BE</v>
          </cell>
          <cell r="D300" t="str">
            <v>Net</v>
          </cell>
          <cell r="E300" t="str">
            <v>K haler</v>
          </cell>
          <cell r="F300" t="str">
            <v>Bard</v>
          </cell>
          <cell r="G300" t="str">
            <v>Primary Care</v>
          </cell>
          <cell r="H300">
            <v>2039</v>
          </cell>
          <cell r="I300">
            <v>8864</v>
          </cell>
          <cell r="J300">
            <v>10903</v>
          </cell>
        </row>
        <row r="301">
          <cell r="A301">
            <v>3422</v>
          </cell>
          <cell r="B301" t="str">
            <v xml:space="preserve">BG INVOKANA TABLETS 100MG 30S </v>
          </cell>
          <cell r="C301" t="str">
            <v>MUNDI_ROCEE</v>
          </cell>
          <cell r="D301" t="str">
            <v>Net</v>
          </cell>
          <cell r="E301" t="str">
            <v>Invokana</v>
          </cell>
          <cell r="F301" t="str">
            <v>JANSSEN</v>
          </cell>
          <cell r="G301" t="str">
            <v>Primary Care</v>
          </cell>
          <cell r="H301">
            <v>7969</v>
          </cell>
          <cell r="I301">
            <v>16600</v>
          </cell>
          <cell r="J301">
            <v>24569</v>
          </cell>
        </row>
        <row r="302">
          <cell r="A302">
            <v>3423</v>
          </cell>
          <cell r="B302" t="str">
            <v>PT INVOKANA TABLETS 100mg 30S</v>
          </cell>
          <cell r="C302" t="str">
            <v>MUNDI_PT_2</v>
          </cell>
          <cell r="D302" t="str">
            <v>Net</v>
          </cell>
          <cell r="E302" t="str">
            <v>Invokana</v>
          </cell>
          <cell r="F302" t="str">
            <v>JANSSEN</v>
          </cell>
          <cell r="G302" t="str">
            <v>Primary Care</v>
          </cell>
          <cell r="H302">
            <v>44720</v>
          </cell>
          <cell r="I302">
            <v>118744</v>
          </cell>
          <cell r="J302">
            <v>163464</v>
          </cell>
        </row>
        <row r="303">
          <cell r="A303">
            <v>3425</v>
          </cell>
          <cell r="B303" t="str">
            <v>PT INVOKANA TABLETS 300mg 30S</v>
          </cell>
          <cell r="C303" t="str">
            <v>MUNDI_PT_2</v>
          </cell>
          <cell r="D303" t="str">
            <v>Net</v>
          </cell>
          <cell r="E303" t="str">
            <v>Invokana</v>
          </cell>
          <cell r="F303" t="str">
            <v>JANSSEN</v>
          </cell>
          <cell r="G303" t="str">
            <v>Primary Care</v>
          </cell>
          <cell r="H303">
            <v>12123</v>
          </cell>
          <cell r="I303">
            <v>25663</v>
          </cell>
          <cell r="J303">
            <v>37786</v>
          </cell>
        </row>
        <row r="304">
          <cell r="A304">
            <v>3440</v>
          </cell>
          <cell r="B304" t="str">
            <v>DE Flutiform K Haler 50mg 1s Triple</v>
          </cell>
          <cell r="C304" t="str">
            <v>MUNDI_DE</v>
          </cell>
          <cell r="D304" t="str">
            <v>Net</v>
          </cell>
          <cell r="E304" t="str">
            <v>K haler</v>
          </cell>
          <cell r="F304" t="str">
            <v>Bard</v>
          </cell>
          <cell r="G304" t="str">
            <v>Primary Care</v>
          </cell>
          <cell r="H304">
            <v>0</v>
          </cell>
          <cell r="I304">
            <v>6863</v>
          </cell>
          <cell r="J304">
            <v>6863</v>
          </cell>
        </row>
        <row r="305">
          <cell r="A305">
            <v>3441</v>
          </cell>
          <cell r="B305" t="str">
            <v>DE Flutiform K Haler 125mg 1s Triple</v>
          </cell>
          <cell r="C305" t="str">
            <v>MUNDI_DE</v>
          </cell>
          <cell r="D305" t="str">
            <v>Net</v>
          </cell>
          <cell r="E305" t="str">
            <v>K haler</v>
          </cell>
          <cell r="F305" t="str">
            <v>Bard</v>
          </cell>
          <cell r="G305" t="str">
            <v>Primary Care</v>
          </cell>
          <cell r="H305">
            <v>0</v>
          </cell>
          <cell r="I305">
            <v>23804</v>
          </cell>
          <cell r="J305">
            <v>23804</v>
          </cell>
        </row>
        <row r="306">
          <cell r="A306">
            <v>3501</v>
          </cell>
          <cell r="B306" t="str">
            <v>IT INVOKANA TABLETS 100MG 10S SAMPLE</v>
          </cell>
          <cell r="C306" t="str">
            <v>MUNDI_IT</v>
          </cell>
          <cell r="D306" t="str">
            <v>Net</v>
          </cell>
          <cell r="E306" t="str">
            <v>Invokana</v>
          </cell>
          <cell r="F306" t="str">
            <v>JANSSEN</v>
          </cell>
          <cell r="G306" t="str">
            <v>Primary Care</v>
          </cell>
          <cell r="H306">
            <v>0</v>
          </cell>
          <cell r="I306">
            <v>0</v>
          </cell>
          <cell r="J306">
            <v>0</v>
          </cell>
        </row>
        <row r="307">
          <cell r="A307">
            <v>3502</v>
          </cell>
          <cell r="B307" t="str">
            <v xml:space="preserve">BE INVOKANA TABLETS 100MG 30S SAMPLE </v>
          </cell>
          <cell r="C307" t="str">
            <v>MUNDI_BE</v>
          </cell>
          <cell r="D307" t="str">
            <v>Net</v>
          </cell>
          <cell r="E307" t="str">
            <v>Invokana</v>
          </cell>
          <cell r="F307" t="str">
            <v>JANSSEN</v>
          </cell>
          <cell r="G307" t="str">
            <v>Primary Care</v>
          </cell>
          <cell r="H307">
            <v>0</v>
          </cell>
          <cell r="I307">
            <v>3000</v>
          </cell>
          <cell r="J307">
            <v>3000</v>
          </cell>
        </row>
        <row r="308">
          <cell r="A308">
            <v>3515</v>
          </cell>
          <cell r="B308" t="str">
            <v>NO INVOKANA TABLETS 100MG 30S</v>
          </cell>
          <cell r="C308" t="str">
            <v>MUNDI_NO</v>
          </cell>
          <cell r="D308" t="str">
            <v>Net</v>
          </cell>
          <cell r="E308" t="str">
            <v>Invokana</v>
          </cell>
          <cell r="F308" t="str">
            <v>JANSSEN</v>
          </cell>
          <cell r="G308" t="str">
            <v>Primary Care</v>
          </cell>
          <cell r="H308">
            <v>217</v>
          </cell>
          <cell r="I308">
            <v>830</v>
          </cell>
          <cell r="J308">
            <v>1047</v>
          </cell>
        </row>
        <row r="309">
          <cell r="A309">
            <v>3516</v>
          </cell>
          <cell r="B309" t="str">
            <v>NO INVOKANA TABLETS 100MG 90S</v>
          </cell>
          <cell r="C309" t="str">
            <v>MUNDI_NO</v>
          </cell>
          <cell r="D309" t="str">
            <v>Net</v>
          </cell>
          <cell r="E309" t="str">
            <v>Invokana</v>
          </cell>
          <cell r="F309" t="str">
            <v>JANSSEN</v>
          </cell>
          <cell r="G309" t="str">
            <v>Primary Care</v>
          </cell>
          <cell r="H309">
            <v>628</v>
          </cell>
          <cell r="I309">
            <v>1964</v>
          </cell>
          <cell r="J309">
            <v>2592</v>
          </cell>
        </row>
        <row r="310">
          <cell r="A310">
            <v>3517</v>
          </cell>
          <cell r="B310" t="str">
            <v>NO INVOKANA TABLETS 300MG 30S</v>
          </cell>
          <cell r="C310" t="str">
            <v>MUNDI_NO</v>
          </cell>
          <cell r="D310" t="str">
            <v>Net</v>
          </cell>
          <cell r="E310" t="str">
            <v>Invokana</v>
          </cell>
          <cell r="F310" t="str">
            <v>JANSSEN</v>
          </cell>
          <cell r="G310" t="str">
            <v>Primary Care</v>
          </cell>
          <cell r="H310">
            <v>445</v>
          </cell>
          <cell r="I310">
            <v>1620</v>
          </cell>
          <cell r="J310">
            <v>2065</v>
          </cell>
        </row>
        <row r="311">
          <cell r="A311">
            <v>3518</v>
          </cell>
          <cell r="B311" t="str">
            <v>NO INVOKANA TABLETS 100MG 30S SAMPLE</v>
          </cell>
          <cell r="C311" t="str">
            <v>MUNDI_NO</v>
          </cell>
          <cell r="D311" t="str">
            <v>Net</v>
          </cell>
          <cell r="E311" t="str">
            <v>Invokana</v>
          </cell>
          <cell r="F311" t="str">
            <v>JANSSEN</v>
          </cell>
          <cell r="G311" t="str">
            <v>Primary Care</v>
          </cell>
          <cell r="H311">
            <v>285</v>
          </cell>
          <cell r="I311">
            <v>0</v>
          </cell>
          <cell r="J311">
            <v>285</v>
          </cell>
        </row>
        <row r="312">
          <cell r="A312">
            <v>3805</v>
          </cell>
          <cell r="B312" t="str">
            <v xml:space="preserve">BG VOKANAMET TABLETS 50MG/1000MG 60S </v>
          </cell>
          <cell r="C312" t="str">
            <v>MUNDI_ROCEE</v>
          </cell>
          <cell r="D312" t="str">
            <v>Net</v>
          </cell>
          <cell r="E312" t="str">
            <v>Vokanamet</v>
          </cell>
          <cell r="F312" t="str">
            <v>JANSSEN</v>
          </cell>
          <cell r="G312" t="str">
            <v>Primary Care</v>
          </cell>
          <cell r="H312">
            <v>460</v>
          </cell>
          <cell r="I312">
            <v>2190</v>
          </cell>
          <cell r="J312">
            <v>2650</v>
          </cell>
        </row>
        <row r="313">
          <cell r="A313">
            <v>3806</v>
          </cell>
          <cell r="B313" t="str">
            <v xml:space="preserve">BG VOKANAMET TABLETS 150MG/1000MG 60S </v>
          </cell>
          <cell r="C313" t="str">
            <v>MUNDI_ROCEE</v>
          </cell>
          <cell r="D313" t="str">
            <v>Net</v>
          </cell>
          <cell r="E313" t="str">
            <v>Vokanamet</v>
          </cell>
          <cell r="F313" t="str">
            <v>JANSSEN</v>
          </cell>
          <cell r="G313" t="str">
            <v>Primary Care</v>
          </cell>
          <cell r="H313">
            <v>410</v>
          </cell>
          <cell r="I313">
            <v>1200</v>
          </cell>
          <cell r="J313">
            <v>1610</v>
          </cell>
        </row>
        <row r="314">
          <cell r="A314">
            <v>3807</v>
          </cell>
          <cell r="B314" t="str">
            <v>AT INVOKANNA TABLETS 300MG 30'S</v>
          </cell>
          <cell r="C314" t="str">
            <v>MUNDI_AT</v>
          </cell>
          <cell r="D314" t="str">
            <v>Net</v>
          </cell>
          <cell r="E314" t="str">
            <v>Invokana</v>
          </cell>
          <cell r="F314" t="str">
            <v>JANSSEN</v>
          </cell>
          <cell r="G314" t="str">
            <v>Primary Care</v>
          </cell>
          <cell r="H314">
            <v>34</v>
          </cell>
          <cell r="I314">
            <v>0</v>
          </cell>
          <cell r="J314">
            <v>34</v>
          </cell>
        </row>
        <row r="315">
          <cell r="A315">
            <v>3809</v>
          </cell>
          <cell r="B315" t="str">
            <v xml:space="preserve">PT INVOKANA TABLETS 100mg 10S </v>
          </cell>
          <cell r="C315" t="str">
            <v>MUNDI_PT_2</v>
          </cell>
          <cell r="D315" t="str">
            <v>Net</v>
          </cell>
          <cell r="E315" t="str">
            <v>Invokana</v>
          </cell>
          <cell r="F315" t="str">
            <v>JANSSEN</v>
          </cell>
          <cell r="G315" t="str">
            <v>Primary Care</v>
          </cell>
          <cell r="H315">
            <v>38</v>
          </cell>
          <cell r="I315">
            <v>231</v>
          </cell>
          <cell r="J315">
            <v>269</v>
          </cell>
        </row>
        <row r="316">
          <cell r="A316">
            <v>3843</v>
          </cell>
          <cell r="B316" t="str">
            <v>IT VOKANAMET 50/1000mg 20 TABLETS SAMP</v>
          </cell>
          <cell r="C316" t="str">
            <v>MUNDI_IT</v>
          </cell>
          <cell r="D316" t="str">
            <v>Net</v>
          </cell>
          <cell r="E316" t="str">
            <v>Vokanamet</v>
          </cell>
          <cell r="F316" t="str">
            <v>JANSSEN</v>
          </cell>
          <cell r="G316" t="str">
            <v>Primary Care</v>
          </cell>
          <cell r="H316">
            <v>0</v>
          </cell>
          <cell r="I316">
            <v>4000</v>
          </cell>
          <cell r="J316">
            <v>4000</v>
          </cell>
        </row>
        <row r="317">
          <cell r="A317">
            <v>3844</v>
          </cell>
          <cell r="B317" t="str">
            <v>DK VOKANAMET 150/1000MG TABLETS 60S</v>
          </cell>
          <cell r="C317" t="str">
            <v>MUNDI_DK</v>
          </cell>
          <cell r="D317" t="str">
            <v>Net</v>
          </cell>
          <cell r="E317" t="str">
            <v>Vokanamet</v>
          </cell>
          <cell r="F317" t="str">
            <v>JANSSEN</v>
          </cell>
          <cell r="G317" t="str">
            <v>Primary Care</v>
          </cell>
          <cell r="H317">
            <v>78</v>
          </cell>
          <cell r="I317">
            <v>162</v>
          </cell>
          <cell r="J317">
            <v>240</v>
          </cell>
        </row>
        <row r="318">
          <cell r="A318">
            <v>3845</v>
          </cell>
          <cell r="B318" t="str">
            <v>DK VOKANAMET 50/1000MG TABLETS 60S</v>
          </cell>
          <cell r="C318" t="str">
            <v>MUNDI_DK</v>
          </cell>
          <cell r="D318" t="str">
            <v>Net</v>
          </cell>
          <cell r="E318" t="str">
            <v>Vokanamet</v>
          </cell>
          <cell r="F318" t="str">
            <v>JANSSEN</v>
          </cell>
          <cell r="G318" t="str">
            <v>Primary Care</v>
          </cell>
          <cell r="H318">
            <v>91</v>
          </cell>
          <cell r="I318">
            <v>389</v>
          </cell>
          <cell r="J318">
            <v>480</v>
          </cell>
        </row>
        <row r="319">
          <cell r="A319">
            <v>3846</v>
          </cell>
          <cell r="B319" t="str">
            <v>PT VOKANAMET 50/1000MG TABLETS 60S</v>
          </cell>
          <cell r="C319" t="str">
            <v>MUNDI_PT_2</v>
          </cell>
          <cell r="D319" t="str">
            <v>Net</v>
          </cell>
          <cell r="E319" t="str">
            <v>Vokanamet</v>
          </cell>
          <cell r="F319" t="str">
            <v>JANSSEN</v>
          </cell>
          <cell r="G319" t="str">
            <v>Primary Care</v>
          </cell>
          <cell r="H319">
            <v>10178</v>
          </cell>
          <cell r="I319">
            <v>32036</v>
          </cell>
          <cell r="J319">
            <v>42214</v>
          </cell>
        </row>
        <row r="320">
          <cell r="A320">
            <v>3848</v>
          </cell>
          <cell r="B320" t="str">
            <v>PT VOKANAMET 50/1000MG TABLETS 20S</v>
          </cell>
          <cell r="C320" t="str">
            <v>MUNDI_PT_2</v>
          </cell>
          <cell r="D320" t="str">
            <v>Net</v>
          </cell>
          <cell r="E320" t="str">
            <v>Vokanamet</v>
          </cell>
          <cell r="F320" t="str">
            <v>JANSSEN</v>
          </cell>
          <cell r="G320" t="str">
            <v>Primary Care</v>
          </cell>
          <cell r="H320">
            <v>42</v>
          </cell>
          <cell r="I320">
            <v>200</v>
          </cell>
          <cell r="J320">
            <v>242</v>
          </cell>
        </row>
        <row r="321">
          <cell r="A321">
            <v>3867</v>
          </cell>
          <cell r="B321" t="str">
            <v>AT INVOKANA 300MG 10S</v>
          </cell>
          <cell r="C321" t="str">
            <v>MUNDI_AT</v>
          </cell>
          <cell r="D321" t="str">
            <v>Net</v>
          </cell>
          <cell r="E321" t="str">
            <v>Invokana</v>
          </cell>
          <cell r="F321" t="str">
            <v>JANSSEN</v>
          </cell>
          <cell r="G321" t="str">
            <v>Primary Care</v>
          </cell>
          <cell r="H321">
            <v>0</v>
          </cell>
          <cell r="I321">
            <v>0</v>
          </cell>
          <cell r="J321">
            <v>0</v>
          </cell>
        </row>
        <row r="322">
          <cell r="A322">
            <v>3870</v>
          </cell>
          <cell r="B322" t="str">
            <v>IT Affera K Haler 125/5µg Demo samp</v>
          </cell>
          <cell r="C322" t="str">
            <v>MUNDI_IT</v>
          </cell>
          <cell r="D322" t="str">
            <v>Net</v>
          </cell>
          <cell r="E322" t="str">
            <v>K haler</v>
          </cell>
          <cell r="F322" t="str">
            <v>Bard</v>
          </cell>
          <cell r="G322" t="str">
            <v>Primary Care</v>
          </cell>
          <cell r="H322">
            <v>0</v>
          </cell>
          <cell r="I322">
            <v>0</v>
          </cell>
          <cell r="J322">
            <v>0</v>
          </cell>
        </row>
        <row r="323">
          <cell r="A323">
            <v>3888</v>
          </cell>
          <cell r="B323" t="str">
            <v>FI INVOKANA 300MG 90S</v>
          </cell>
          <cell r="C323" t="str">
            <v>MUNDI_FI</v>
          </cell>
          <cell r="D323" t="str">
            <v>Net</v>
          </cell>
          <cell r="E323" t="str">
            <v>Invokana</v>
          </cell>
          <cell r="F323" t="str">
            <v>JANSSEN</v>
          </cell>
          <cell r="G323" t="str">
            <v>Primary Care</v>
          </cell>
          <cell r="H323">
            <v>194</v>
          </cell>
          <cell r="I323">
            <v>754</v>
          </cell>
          <cell r="J323">
            <v>948</v>
          </cell>
        </row>
        <row r="324">
          <cell r="A324">
            <v>3889</v>
          </cell>
          <cell r="B324" t="str">
            <v>FI Invokana 100mg 30s</v>
          </cell>
          <cell r="C324" t="str">
            <v>MUNDI_FI</v>
          </cell>
          <cell r="D324" t="str">
            <v>Net</v>
          </cell>
          <cell r="E324" t="str">
            <v>Invokana</v>
          </cell>
          <cell r="F324" t="str">
            <v>JANSSEN</v>
          </cell>
          <cell r="G324" t="str">
            <v>Primary Care</v>
          </cell>
          <cell r="H324">
            <v>897</v>
          </cell>
          <cell r="I324">
            <v>2896</v>
          </cell>
          <cell r="J324">
            <v>3793</v>
          </cell>
        </row>
        <row r="325">
          <cell r="A325">
            <v>3890</v>
          </cell>
          <cell r="B325" t="str">
            <v>FI Invokana 100mg 90s</v>
          </cell>
          <cell r="C325" t="str">
            <v>MUNDI_FI</v>
          </cell>
          <cell r="D325" t="str">
            <v>Net</v>
          </cell>
          <cell r="E325" t="str">
            <v>Invokana</v>
          </cell>
          <cell r="F325" t="str">
            <v>JANSSEN</v>
          </cell>
          <cell r="G325" t="str">
            <v>Primary Care</v>
          </cell>
          <cell r="H325">
            <v>482</v>
          </cell>
          <cell r="I325">
            <v>5777</v>
          </cell>
          <cell r="J325">
            <v>6259</v>
          </cell>
        </row>
        <row r="326">
          <cell r="A326">
            <v>3891</v>
          </cell>
          <cell r="B326" t="str">
            <v>FI Invokana 300mg 30s</v>
          </cell>
          <cell r="C326" t="str">
            <v>MUNDI_FI</v>
          </cell>
          <cell r="D326" t="str">
            <v>Net</v>
          </cell>
          <cell r="E326" t="str">
            <v>Invokana</v>
          </cell>
          <cell r="F326" t="str">
            <v>JANSSEN</v>
          </cell>
          <cell r="G326" t="str">
            <v>Primary Care</v>
          </cell>
          <cell r="H326">
            <v>305</v>
          </cell>
          <cell r="I326">
            <v>991</v>
          </cell>
          <cell r="J326">
            <v>1296</v>
          </cell>
        </row>
        <row r="327">
          <cell r="A327">
            <v>3892</v>
          </cell>
          <cell r="B327" t="str">
            <v>NO INVOKANA TABLETS 300MG 90S</v>
          </cell>
          <cell r="C327" t="str">
            <v>MUNDI_NO</v>
          </cell>
          <cell r="D327" t="str">
            <v>Net</v>
          </cell>
          <cell r="E327" t="str">
            <v>Invokana</v>
          </cell>
          <cell r="F327" t="str">
            <v>JANSSEN</v>
          </cell>
          <cell r="G327" t="str">
            <v>Primary Care</v>
          </cell>
          <cell r="H327">
            <v>208</v>
          </cell>
          <cell r="I327">
            <v>611</v>
          </cell>
          <cell r="J327">
            <v>819</v>
          </cell>
        </row>
        <row r="328">
          <cell r="A328">
            <v>3910</v>
          </cell>
          <cell r="B328" t="str">
            <v>AT INVOKANA 100MG 10S SAMPLES</v>
          </cell>
          <cell r="C328" t="str">
            <v>MUNDI_AT</v>
          </cell>
          <cell r="D328" t="str">
            <v>Net</v>
          </cell>
          <cell r="E328" t="str">
            <v>Invokana</v>
          </cell>
          <cell r="F328" t="str">
            <v>JANSSEN</v>
          </cell>
          <cell r="G328" t="str">
            <v>Primary Care</v>
          </cell>
          <cell r="H328">
            <v>0</v>
          </cell>
          <cell r="I328">
            <v>0</v>
          </cell>
          <cell r="J328">
            <v>0</v>
          </cell>
        </row>
        <row r="329">
          <cell r="A329">
            <v>3915</v>
          </cell>
          <cell r="B329" t="str">
            <v>CZ Invokana Tablets 300mg 100</v>
          </cell>
          <cell r="C329" t="str">
            <v>MUNDI_ROCEE</v>
          </cell>
          <cell r="D329" t="str">
            <v>Net</v>
          </cell>
          <cell r="E329" t="str">
            <v>Invokana</v>
          </cell>
          <cell r="F329" t="str">
            <v>JANSSEN</v>
          </cell>
          <cell r="G329" t="str">
            <v>Primary Care</v>
          </cell>
          <cell r="H329">
            <v>400</v>
          </cell>
          <cell r="I329">
            <v>2090</v>
          </cell>
          <cell r="J329">
            <v>2490</v>
          </cell>
        </row>
        <row r="330">
          <cell r="A330">
            <v>3944</v>
          </cell>
          <cell r="B330" t="str">
            <v>FI INVOKANA 100MG 30S SAMPLES</v>
          </cell>
          <cell r="C330" t="str">
            <v>MUNDI_FI</v>
          </cell>
          <cell r="D330" t="str">
            <v>Net</v>
          </cell>
          <cell r="E330" t="str">
            <v>Invokana</v>
          </cell>
          <cell r="F330" t="str">
            <v>JANSSEN</v>
          </cell>
          <cell r="G330" t="str">
            <v>Primary Care</v>
          </cell>
          <cell r="H330">
            <v>0</v>
          </cell>
          <cell r="I330">
            <v>0</v>
          </cell>
          <cell r="J330">
            <v>0</v>
          </cell>
        </row>
        <row r="331">
          <cell r="A331">
            <v>3945</v>
          </cell>
          <cell r="B331" t="str">
            <v>PT Vokanamet 50/1000 20s SAMPLES</v>
          </cell>
          <cell r="C331" t="str">
            <v>MUNDI_PT_2</v>
          </cell>
          <cell r="D331" t="str">
            <v>Net</v>
          </cell>
          <cell r="E331" t="str">
            <v>Vokanamet</v>
          </cell>
          <cell r="F331" t="str">
            <v>JANSSEN</v>
          </cell>
          <cell r="G331" t="str">
            <v>Primary Care</v>
          </cell>
          <cell r="H331">
            <v>0</v>
          </cell>
          <cell r="I331">
            <v>0</v>
          </cell>
          <cell r="J331">
            <v>0</v>
          </cell>
        </row>
        <row r="332">
          <cell r="A332">
            <v>3946</v>
          </cell>
          <cell r="B332" t="str">
            <v>PT INVOKANA 100MG 10S SAMPLES</v>
          </cell>
          <cell r="C332" t="str">
            <v>MUNDI_PT_2</v>
          </cell>
          <cell r="D332" t="str">
            <v>Net</v>
          </cell>
          <cell r="E332" t="str">
            <v>Invokana</v>
          </cell>
          <cell r="F332" t="str">
            <v>JANSSEN</v>
          </cell>
          <cell r="G332" t="str">
            <v>Primary Care</v>
          </cell>
          <cell r="H332">
            <v>0</v>
          </cell>
          <cell r="I332">
            <v>0</v>
          </cell>
          <cell r="J332">
            <v>0</v>
          </cell>
        </row>
        <row r="333">
          <cell r="A333">
            <v>3965</v>
          </cell>
          <cell r="B333" t="str">
            <v>NL Flutiform K Haler 125/5mcg</v>
          </cell>
          <cell r="C333" t="str">
            <v>MUNDI_NL</v>
          </cell>
          <cell r="D333" t="str">
            <v>Net</v>
          </cell>
          <cell r="E333" t="str">
            <v>K haler</v>
          </cell>
          <cell r="F333" t="str">
            <v>Bard</v>
          </cell>
          <cell r="G333" t="str">
            <v>Primary Care</v>
          </cell>
          <cell r="H333">
            <v>0</v>
          </cell>
          <cell r="I333">
            <v>0</v>
          </cell>
          <cell r="J333">
            <v>0</v>
          </cell>
        </row>
        <row r="334">
          <cell r="A334">
            <v>3966</v>
          </cell>
          <cell r="B334" t="str">
            <v>NL Flutiform K Haler 50/5mcg</v>
          </cell>
          <cell r="C334" t="str">
            <v>MUNDI_NL</v>
          </cell>
          <cell r="D334" t="str">
            <v>Net</v>
          </cell>
          <cell r="E334" t="str">
            <v>K haler</v>
          </cell>
          <cell r="F334" t="str">
            <v>Bard</v>
          </cell>
          <cell r="G334" t="str">
            <v>Primary Care</v>
          </cell>
          <cell r="H334">
            <v>0</v>
          </cell>
          <cell r="I334">
            <v>0</v>
          </cell>
          <cell r="J334">
            <v>0</v>
          </cell>
        </row>
        <row r="335">
          <cell r="A335">
            <v>3967</v>
          </cell>
          <cell r="B335" t="str">
            <v>NL Flutiform K Haler Placebo</v>
          </cell>
          <cell r="C335" t="str">
            <v>MUNDI_NL</v>
          </cell>
          <cell r="D335" t="str">
            <v>Net</v>
          </cell>
          <cell r="E335" t="str">
            <v>K haler</v>
          </cell>
          <cell r="F335" t="str">
            <v>Bard</v>
          </cell>
          <cell r="G335" t="str">
            <v>Primary Care</v>
          </cell>
          <cell r="H335">
            <v>0</v>
          </cell>
          <cell r="I335">
            <v>0</v>
          </cell>
          <cell r="J335">
            <v>0</v>
          </cell>
        </row>
        <row r="336">
          <cell r="A336">
            <v>3968</v>
          </cell>
          <cell r="B336" t="str">
            <v>PL Invokana Tablets 100mg 10s</v>
          </cell>
          <cell r="C336" t="str">
            <v>MUNDI_PL</v>
          </cell>
          <cell r="D336" t="str">
            <v>Net</v>
          </cell>
          <cell r="E336" t="str">
            <v>Invokana</v>
          </cell>
          <cell r="F336" t="str">
            <v>JANSSEN</v>
          </cell>
          <cell r="G336" t="str">
            <v>Primary Care</v>
          </cell>
          <cell r="H336">
            <v>7489</v>
          </cell>
          <cell r="I336">
            <v>102820</v>
          </cell>
          <cell r="J336">
            <v>110309</v>
          </cell>
        </row>
        <row r="337">
          <cell r="A337">
            <v>3970</v>
          </cell>
          <cell r="B337" t="str">
            <v>BE INVOKANA 300mg 30s SAMPLE</v>
          </cell>
          <cell r="C337" t="str">
            <v>MUNDI_BE</v>
          </cell>
          <cell r="D337" t="str">
            <v>Net</v>
          </cell>
          <cell r="E337" t="str">
            <v>Invokana</v>
          </cell>
          <cell r="F337" t="str">
            <v>JANSSEN</v>
          </cell>
          <cell r="G337" t="str">
            <v>Primary Care</v>
          </cell>
          <cell r="H337">
            <v>0</v>
          </cell>
          <cell r="I337">
            <v>300</v>
          </cell>
          <cell r="J337">
            <v>300</v>
          </cell>
        </row>
        <row r="338">
          <cell r="A338">
            <v>3971</v>
          </cell>
          <cell r="B338" t="str">
            <v>ES VOKANAMET TABLETS 50/850MG 60S</v>
          </cell>
          <cell r="C338" t="str">
            <v>MUNDI_ES</v>
          </cell>
          <cell r="D338" t="str">
            <v>Net</v>
          </cell>
          <cell r="E338" t="str">
            <v>Vokanamet</v>
          </cell>
          <cell r="F338" t="str">
            <v>JANSSEN</v>
          </cell>
          <cell r="G338" t="str">
            <v>Primary Care</v>
          </cell>
          <cell r="H338">
            <v>23236</v>
          </cell>
          <cell r="I338">
            <v>73127</v>
          </cell>
          <cell r="J338">
            <v>96363</v>
          </cell>
        </row>
        <row r="339">
          <cell r="A339">
            <v>3972</v>
          </cell>
          <cell r="B339" t="str">
            <v>ES VOKANAMET TABLETS 50/1000MG 60S</v>
          </cell>
          <cell r="C339" t="str">
            <v>MUNDI_ES</v>
          </cell>
          <cell r="D339" t="str">
            <v>Net</v>
          </cell>
          <cell r="E339" t="str">
            <v>Vokanamet</v>
          </cell>
          <cell r="F339" t="str">
            <v>JANSSEN</v>
          </cell>
          <cell r="G339" t="str">
            <v>Primary Care</v>
          </cell>
          <cell r="H339">
            <v>37430</v>
          </cell>
          <cell r="I339">
            <v>92494</v>
          </cell>
          <cell r="J339">
            <v>129924</v>
          </cell>
        </row>
        <row r="340">
          <cell r="A340">
            <v>3973</v>
          </cell>
          <cell r="B340" t="str">
            <v>ES VOKANAMET TABLETS 150/850MG 60S</v>
          </cell>
          <cell r="C340" t="str">
            <v>MUNDI_ES</v>
          </cell>
          <cell r="D340" t="str">
            <v>Net</v>
          </cell>
          <cell r="E340" t="str">
            <v>Vokanamet</v>
          </cell>
          <cell r="F340" t="str">
            <v>JANSSEN</v>
          </cell>
          <cell r="G340" t="str">
            <v>Primary Care</v>
          </cell>
          <cell r="H340">
            <v>5149</v>
          </cell>
          <cell r="I340">
            <v>11993</v>
          </cell>
          <cell r="J340">
            <v>17142</v>
          </cell>
        </row>
        <row r="341">
          <cell r="A341">
            <v>3974</v>
          </cell>
          <cell r="B341" t="str">
            <v>ES VOKANAMET TABLETS 150/1000MG 60S</v>
          </cell>
          <cell r="C341" t="str">
            <v>MUNDI_ES</v>
          </cell>
          <cell r="D341" t="str">
            <v>Net</v>
          </cell>
          <cell r="E341" t="str">
            <v>Vokanamet</v>
          </cell>
          <cell r="F341" t="str">
            <v>JANSSEN</v>
          </cell>
          <cell r="G341" t="str">
            <v>Primary Care</v>
          </cell>
          <cell r="H341">
            <v>16888</v>
          </cell>
          <cell r="I341">
            <v>44546</v>
          </cell>
          <cell r="J341">
            <v>61434</v>
          </cell>
        </row>
        <row r="342">
          <cell r="A342">
            <v>3975</v>
          </cell>
          <cell r="B342" t="str">
            <v>ES INVOKANA 100MG 30 TABLETS</v>
          </cell>
          <cell r="C342" t="str">
            <v>MUNDI_ES</v>
          </cell>
          <cell r="D342" t="str">
            <v>Net</v>
          </cell>
          <cell r="E342" t="str">
            <v>Invokana</v>
          </cell>
          <cell r="F342" t="str">
            <v>JANSSEN</v>
          </cell>
          <cell r="G342" t="str">
            <v>Primary Care</v>
          </cell>
          <cell r="H342">
            <v>79284</v>
          </cell>
          <cell r="I342">
            <v>257451</v>
          </cell>
          <cell r="J342">
            <v>336735</v>
          </cell>
        </row>
        <row r="343">
          <cell r="A343">
            <v>3976</v>
          </cell>
          <cell r="B343" t="str">
            <v>ES INVOKANA 300MG 30 TABLETS</v>
          </cell>
          <cell r="C343" t="str">
            <v>MUNDI_ES</v>
          </cell>
          <cell r="D343" t="str">
            <v>Net</v>
          </cell>
          <cell r="E343" t="str">
            <v>Invokana</v>
          </cell>
          <cell r="F343" t="str">
            <v>JANSSEN</v>
          </cell>
          <cell r="G343" t="str">
            <v>Primary Care</v>
          </cell>
          <cell r="H343">
            <v>21662</v>
          </cell>
          <cell r="I343">
            <v>57247</v>
          </cell>
          <cell r="J343">
            <v>78909</v>
          </cell>
        </row>
        <row r="344">
          <cell r="A344">
            <v>2417</v>
          </cell>
          <cell r="B344" t="str">
            <v>FR Penthrox 3ml Inhalation vapor liquid</v>
          </cell>
          <cell r="C344" t="str">
            <v>MUNDI_FR</v>
          </cell>
          <cell r="D344" t="str">
            <v>Net</v>
          </cell>
          <cell r="E344" t="str">
            <v>Penthrox</v>
          </cell>
          <cell r="F344" t="str">
            <v>MDIL</v>
          </cell>
          <cell r="G344" t="str">
            <v>Speciality Care</v>
          </cell>
          <cell r="H344">
            <v>11720</v>
          </cell>
          <cell r="I344">
            <v>24580</v>
          </cell>
          <cell r="J344">
            <v>36300</v>
          </cell>
        </row>
        <row r="345">
          <cell r="A345">
            <v>2418</v>
          </cell>
          <cell r="B345" t="str">
            <v>BE Penthrox 3ml Inhalation vapor liquid</v>
          </cell>
          <cell r="C345" t="str">
            <v>MUNDI_BE</v>
          </cell>
          <cell r="D345" t="str">
            <v>Net</v>
          </cell>
          <cell r="E345" t="str">
            <v>Penthrox</v>
          </cell>
          <cell r="F345" t="str">
            <v>MDIL</v>
          </cell>
          <cell r="G345" t="str">
            <v>Speciality Care</v>
          </cell>
          <cell r="H345">
            <v>267</v>
          </cell>
          <cell r="I345">
            <v>678</v>
          </cell>
          <cell r="J345">
            <v>945</v>
          </cell>
        </row>
        <row r="346">
          <cell r="A346">
            <v>3097</v>
          </cell>
          <cell r="B346" t="str">
            <v>CZ Penthrox 3ml Inhalation Vapor Liquid</v>
          </cell>
          <cell r="C346" t="str">
            <v>MUNDI_ROCEE</v>
          </cell>
          <cell r="D346" t="str">
            <v>Net</v>
          </cell>
          <cell r="E346" t="str">
            <v>Penthrox</v>
          </cell>
          <cell r="F346" t="str">
            <v>MDIL</v>
          </cell>
          <cell r="G346" t="str">
            <v>Speciality Care</v>
          </cell>
          <cell r="H346">
            <v>250</v>
          </cell>
          <cell r="I346">
            <v>1020</v>
          </cell>
          <cell r="J346">
            <v>1270</v>
          </cell>
        </row>
        <row r="347">
          <cell r="A347">
            <v>3099</v>
          </cell>
          <cell r="B347" t="str">
            <v>SK Penthrox 3ml Inhalation Vapor Liquid</v>
          </cell>
          <cell r="C347" t="str">
            <v>MUNDI_ROCEE</v>
          </cell>
          <cell r="D347" t="str">
            <v>Net</v>
          </cell>
          <cell r="E347" t="str">
            <v>Penthrox</v>
          </cell>
          <cell r="F347" t="str">
            <v>MDIL</v>
          </cell>
          <cell r="G347" t="str">
            <v>Speciality Care</v>
          </cell>
          <cell r="H347">
            <v>1010</v>
          </cell>
          <cell r="I347">
            <v>1250</v>
          </cell>
          <cell r="J347">
            <v>2260</v>
          </cell>
        </row>
        <row r="348">
          <cell r="A348">
            <v>3103</v>
          </cell>
          <cell r="B348" t="str">
            <v>HR Penthrox 3ml Inhalation Vapor Liquid</v>
          </cell>
          <cell r="C348" t="str">
            <v>MUNDI_SEE</v>
          </cell>
          <cell r="D348" t="str">
            <v>Net</v>
          </cell>
          <cell r="E348" t="str">
            <v>Penthrox</v>
          </cell>
          <cell r="F348" t="str">
            <v>MDIL</v>
          </cell>
          <cell r="G348" t="str">
            <v>Speciality Care</v>
          </cell>
          <cell r="H348">
            <v>0</v>
          </cell>
          <cell r="I348">
            <v>0</v>
          </cell>
          <cell r="J348">
            <v>0</v>
          </cell>
        </row>
        <row r="349">
          <cell r="A349">
            <v>3104</v>
          </cell>
          <cell r="B349" t="str">
            <v>ES Penthrox 3ml Inhalation Vapor Liquid</v>
          </cell>
          <cell r="C349" t="str">
            <v>MUNDI_ES</v>
          </cell>
          <cell r="D349" t="str">
            <v>Net</v>
          </cell>
          <cell r="E349" t="str">
            <v>Penthrox</v>
          </cell>
          <cell r="F349" t="str">
            <v>MDIL</v>
          </cell>
          <cell r="G349" t="str">
            <v>Speciality Care</v>
          </cell>
          <cell r="H349">
            <v>0</v>
          </cell>
          <cell r="I349">
            <v>0</v>
          </cell>
          <cell r="J349">
            <v>0</v>
          </cell>
        </row>
        <row r="350">
          <cell r="A350">
            <v>3105</v>
          </cell>
          <cell r="B350" t="str">
            <v>PT Penthrox 3ml Inhalation Vapor Liquid</v>
          </cell>
          <cell r="C350" t="str">
            <v>MUNDI_PT_2</v>
          </cell>
          <cell r="D350" t="str">
            <v>Net</v>
          </cell>
          <cell r="E350" t="str">
            <v>Penthrox</v>
          </cell>
          <cell r="F350" t="str">
            <v>MDIL</v>
          </cell>
          <cell r="G350" t="str">
            <v>Speciality Care</v>
          </cell>
          <cell r="H350">
            <v>89</v>
          </cell>
          <cell r="I350">
            <v>169</v>
          </cell>
          <cell r="J350">
            <v>258</v>
          </cell>
        </row>
        <row r="351">
          <cell r="A351">
            <v>3106</v>
          </cell>
          <cell r="B351" t="str">
            <v>IT Penthrox 3ml Inhalation Vapor Liquid</v>
          </cell>
          <cell r="C351" t="str">
            <v>MUNDI_IT</v>
          </cell>
          <cell r="D351" t="str">
            <v>Net</v>
          </cell>
          <cell r="E351" t="str">
            <v>Penthrox</v>
          </cell>
          <cell r="F351" t="str">
            <v>MDIL</v>
          </cell>
          <cell r="G351" t="str">
            <v>Speciality Care</v>
          </cell>
          <cell r="H351">
            <v>15</v>
          </cell>
          <cell r="I351">
            <v>80</v>
          </cell>
          <cell r="J351">
            <v>95</v>
          </cell>
        </row>
        <row r="352">
          <cell r="A352">
            <v>3107</v>
          </cell>
          <cell r="B352" t="str">
            <v>CH Penthrox 3ml Inhalation Vapor Liquid</v>
          </cell>
          <cell r="C352" t="str">
            <v>MUNDI_CH</v>
          </cell>
          <cell r="D352" t="str">
            <v>Net</v>
          </cell>
          <cell r="E352" t="str">
            <v>Penthrox</v>
          </cell>
          <cell r="F352" t="str">
            <v>MDIL</v>
          </cell>
          <cell r="G352" t="str">
            <v>Speciality Care</v>
          </cell>
          <cell r="H352">
            <v>356</v>
          </cell>
          <cell r="I352">
            <v>2151</v>
          </cell>
          <cell r="J352">
            <v>2507</v>
          </cell>
        </row>
        <row r="353">
          <cell r="A353">
            <v>3108</v>
          </cell>
          <cell r="B353" t="str">
            <v>AT Penthrop 3ml Inhalation Vapor Liquid</v>
          </cell>
          <cell r="C353" t="str">
            <v>MUNDI_AT</v>
          </cell>
          <cell r="D353" t="str">
            <v>Net</v>
          </cell>
          <cell r="E353" t="str">
            <v>Penthrox</v>
          </cell>
          <cell r="F353" t="str">
            <v>MDIL</v>
          </cell>
          <cell r="G353" t="str">
            <v>Speciality Care</v>
          </cell>
          <cell r="H353">
            <v>80</v>
          </cell>
          <cell r="I353">
            <v>320</v>
          </cell>
          <cell r="J353">
            <v>400</v>
          </cell>
        </row>
        <row r="354">
          <cell r="A354">
            <v>3109</v>
          </cell>
          <cell r="B354" t="str">
            <v>DE Penthrox 10x1 3ml Inhalation Liquid</v>
          </cell>
          <cell r="C354" t="str">
            <v>MUNDI_DE</v>
          </cell>
          <cell r="D354" t="str">
            <v>Net</v>
          </cell>
          <cell r="E354" t="str">
            <v>Penthrox</v>
          </cell>
          <cell r="F354" t="str">
            <v>MDIL</v>
          </cell>
          <cell r="G354" t="str">
            <v>Speciality Care</v>
          </cell>
          <cell r="H354">
            <v>0</v>
          </cell>
          <cell r="I354">
            <v>0</v>
          </cell>
          <cell r="J354">
            <v>0</v>
          </cell>
        </row>
        <row r="355">
          <cell r="A355">
            <v>3110</v>
          </cell>
          <cell r="B355" t="str">
            <v>NO Penthrox 3ml Inhalation Liq Sh Pk</v>
          </cell>
          <cell r="C355" t="str">
            <v>MUNDI_NO</v>
          </cell>
          <cell r="D355" t="str">
            <v>Net</v>
          </cell>
          <cell r="E355" t="str">
            <v>Penthrox</v>
          </cell>
          <cell r="F355" t="str">
            <v>MDIL</v>
          </cell>
          <cell r="G355" t="str">
            <v>Speciality Care</v>
          </cell>
          <cell r="H355">
            <v>1055</v>
          </cell>
          <cell r="I355">
            <v>28</v>
          </cell>
          <cell r="J355">
            <v>1083</v>
          </cell>
        </row>
        <row r="356">
          <cell r="A356">
            <v>3111</v>
          </cell>
          <cell r="B356" t="str">
            <v>PL Penthrox 3ml Inhalation Vapor Liquid</v>
          </cell>
          <cell r="C356" t="str">
            <v>MUNDI_PL</v>
          </cell>
          <cell r="D356" t="str">
            <v>Net</v>
          </cell>
          <cell r="E356" t="str">
            <v>Penthrox</v>
          </cell>
          <cell r="F356" t="str">
            <v>MDIL</v>
          </cell>
          <cell r="G356" t="str">
            <v>Speciality Care</v>
          </cell>
          <cell r="H356">
            <v>7</v>
          </cell>
          <cell r="I356">
            <v>400</v>
          </cell>
          <cell r="J356">
            <v>407</v>
          </cell>
        </row>
        <row r="357">
          <cell r="A357">
            <v>3112</v>
          </cell>
          <cell r="B357" t="str">
            <v>DK Penthrox 3ml Inhalation Liq Sh Pk</v>
          </cell>
          <cell r="C357" t="str">
            <v>MUNDI_DK</v>
          </cell>
          <cell r="D357" t="str">
            <v>Net</v>
          </cell>
          <cell r="E357" t="str">
            <v>Penthrox</v>
          </cell>
          <cell r="F357" t="str">
            <v>MDIL</v>
          </cell>
          <cell r="G357" t="str">
            <v>Speciality Care</v>
          </cell>
          <cell r="H357">
            <v>60</v>
          </cell>
          <cell r="I357">
            <v>173</v>
          </cell>
          <cell r="J357">
            <v>233</v>
          </cell>
        </row>
        <row r="358">
          <cell r="A358">
            <v>3113</v>
          </cell>
          <cell r="B358" t="str">
            <v>SE Penthrox 3ml Inhalation Liq Sh Pk</v>
          </cell>
          <cell r="C358" t="str">
            <v>MUNDI_SE</v>
          </cell>
          <cell r="D358" t="str">
            <v>Net</v>
          </cell>
          <cell r="E358" t="str">
            <v>Penthrox</v>
          </cell>
          <cell r="F358" t="str">
            <v>MDIL</v>
          </cell>
          <cell r="G358" t="str">
            <v>Speciality Care</v>
          </cell>
          <cell r="H358">
            <v>210</v>
          </cell>
          <cell r="I358">
            <v>640</v>
          </cell>
          <cell r="J358">
            <v>850</v>
          </cell>
        </row>
        <row r="359">
          <cell r="A359">
            <v>3114</v>
          </cell>
          <cell r="B359" t="str">
            <v>FI Penthrox 3ml Inhalation Liq Sh Pk</v>
          </cell>
          <cell r="C359" t="str">
            <v>MUNDI_FI</v>
          </cell>
          <cell r="D359" t="str">
            <v>Net</v>
          </cell>
          <cell r="E359" t="str">
            <v>Penthrox</v>
          </cell>
          <cell r="F359" t="str">
            <v>MDIL</v>
          </cell>
          <cell r="G359" t="str">
            <v>Speciality Care</v>
          </cell>
          <cell r="H359">
            <v>1181</v>
          </cell>
          <cell r="I359">
            <v>2498</v>
          </cell>
          <cell r="J359">
            <v>3679</v>
          </cell>
        </row>
        <row r="360">
          <cell r="A360">
            <v>3224</v>
          </cell>
          <cell r="B360" t="str">
            <v>IT NYXOID SPRAY 1.8MG 2S</v>
          </cell>
          <cell r="C360" t="str">
            <v>MUNDI_IT</v>
          </cell>
          <cell r="D360" t="str">
            <v>Net</v>
          </cell>
          <cell r="E360" t="str">
            <v>Nyxoid</v>
          </cell>
          <cell r="F360" t="str">
            <v>SUMMIT</v>
          </cell>
          <cell r="G360" t="str">
            <v>Speciality Care</v>
          </cell>
          <cell r="H360">
            <v>28</v>
          </cell>
          <cell r="I360">
            <v>160</v>
          </cell>
          <cell r="J360">
            <v>188</v>
          </cell>
        </row>
        <row r="361">
          <cell r="A361">
            <v>3225</v>
          </cell>
          <cell r="B361" t="str">
            <v>NO NYXOID SPRAY 1.8MG 2S</v>
          </cell>
          <cell r="C361" t="str">
            <v>MUNDI_NO</v>
          </cell>
          <cell r="D361" t="str">
            <v>Net</v>
          </cell>
          <cell r="E361" t="str">
            <v>Nyxoid</v>
          </cell>
          <cell r="F361" t="str">
            <v>SUMMIT</v>
          </cell>
          <cell r="G361" t="str">
            <v>Speciality Care</v>
          </cell>
          <cell r="H361">
            <v>2735</v>
          </cell>
          <cell r="I361">
            <v>4028</v>
          </cell>
          <cell r="J361">
            <v>6763</v>
          </cell>
        </row>
        <row r="362">
          <cell r="A362">
            <v>3325</v>
          </cell>
          <cell r="B362" t="str">
            <v xml:space="preserve">UK NYXOID SPRAY 1.8MG 2S </v>
          </cell>
          <cell r="C362" t="str">
            <v>MUNDI_UK</v>
          </cell>
          <cell r="D362" t="str">
            <v>Net</v>
          </cell>
          <cell r="E362" t="str">
            <v>Nyxoid</v>
          </cell>
          <cell r="F362" t="str">
            <v>SUMMIT</v>
          </cell>
          <cell r="G362" t="str">
            <v>Speciality Care</v>
          </cell>
          <cell r="H362">
            <v>13901</v>
          </cell>
          <cell r="I362">
            <v>6496</v>
          </cell>
          <cell r="J362">
            <v>20397</v>
          </cell>
        </row>
        <row r="363">
          <cell r="A363">
            <v>3443</v>
          </cell>
          <cell r="B363" t="str">
            <v>PT NYXOID 1.8MG 2S</v>
          </cell>
          <cell r="C363" t="str">
            <v>MUNDI_PT_2</v>
          </cell>
          <cell r="D363" t="str">
            <v>Net</v>
          </cell>
          <cell r="E363" t="str">
            <v>Nyxoid</v>
          </cell>
          <cell r="F363" t="str">
            <v>SUMMIT</v>
          </cell>
          <cell r="G363" t="str">
            <v>Speciality Care</v>
          </cell>
          <cell r="H363">
            <v>7</v>
          </cell>
          <cell r="I363">
            <v>0</v>
          </cell>
          <cell r="J363">
            <v>7</v>
          </cell>
        </row>
        <row r="364">
          <cell r="A364">
            <v>3444</v>
          </cell>
          <cell r="B364" t="str">
            <v>DK NYXOID 1.8MG 2S</v>
          </cell>
          <cell r="C364" t="str">
            <v>MUNDI_DK</v>
          </cell>
          <cell r="D364" t="str">
            <v>Net</v>
          </cell>
          <cell r="E364" t="str">
            <v>Nyxoid</v>
          </cell>
          <cell r="F364" t="str">
            <v>SUMMIT</v>
          </cell>
          <cell r="G364" t="str">
            <v>Speciality Care</v>
          </cell>
          <cell r="H364">
            <v>887</v>
          </cell>
          <cell r="I364">
            <v>1040</v>
          </cell>
          <cell r="J364">
            <v>1927</v>
          </cell>
        </row>
        <row r="365">
          <cell r="A365">
            <v>3445</v>
          </cell>
          <cell r="B365" t="str">
            <v>SE NYXOID 1.8MG 2S</v>
          </cell>
          <cell r="C365" t="str">
            <v>MUNDI_SE</v>
          </cell>
          <cell r="D365" t="str">
            <v>Net</v>
          </cell>
          <cell r="E365" t="str">
            <v>Nyxoid</v>
          </cell>
          <cell r="F365" t="str">
            <v>SUMMIT</v>
          </cell>
          <cell r="G365" t="str">
            <v>Speciality Care</v>
          </cell>
          <cell r="H365">
            <v>1838</v>
          </cell>
          <cell r="I365">
            <v>3326</v>
          </cell>
          <cell r="J365">
            <v>5164</v>
          </cell>
        </row>
        <row r="366">
          <cell r="A366">
            <v>3446</v>
          </cell>
          <cell r="B366" t="str">
            <v>DE NYXOID 1.8MG 2S</v>
          </cell>
          <cell r="C366" t="str">
            <v>MUNDI_DE</v>
          </cell>
          <cell r="D366" t="str">
            <v>Net</v>
          </cell>
          <cell r="E366" t="str">
            <v>Nyxoid</v>
          </cell>
          <cell r="F366" t="str">
            <v>SUMMIT</v>
          </cell>
          <cell r="G366" t="str">
            <v>Speciality Care</v>
          </cell>
          <cell r="H366">
            <v>743</v>
          </cell>
          <cell r="I366">
            <v>1223</v>
          </cell>
          <cell r="J366">
            <v>1966</v>
          </cell>
        </row>
        <row r="367">
          <cell r="A367">
            <v>3447</v>
          </cell>
          <cell r="B367" t="str">
            <v>AT NYXOID 1.8MG 2S</v>
          </cell>
          <cell r="C367" t="str">
            <v>MUNDI_AT</v>
          </cell>
          <cell r="D367" t="str">
            <v>Net</v>
          </cell>
          <cell r="E367" t="str">
            <v>Nyxoid</v>
          </cell>
          <cell r="F367" t="str">
            <v>SUMMIT</v>
          </cell>
          <cell r="G367" t="str">
            <v>Speciality Care</v>
          </cell>
          <cell r="H367">
            <v>99</v>
          </cell>
          <cell r="I367">
            <v>1080</v>
          </cell>
          <cell r="J367">
            <v>1179</v>
          </cell>
        </row>
        <row r="368">
          <cell r="A368">
            <v>3448</v>
          </cell>
          <cell r="B368" t="str">
            <v>IE NYXOID 1.8MG 2S</v>
          </cell>
          <cell r="C368" t="str">
            <v>MUNDI_IE</v>
          </cell>
          <cell r="D368" t="str">
            <v>Net</v>
          </cell>
          <cell r="E368" t="str">
            <v>Nyxoid</v>
          </cell>
          <cell r="F368" t="str">
            <v>SUMMIT</v>
          </cell>
          <cell r="G368" t="str">
            <v>Speciality Care</v>
          </cell>
          <cell r="H368">
            <v>1748</v>
          </cell>
          <cell r="I368">
            <v>3000</v>
          </cell>
          <cell r="J368">
            <v>4748</v>
          </cell>
        </row>
        <row r="369">
          <cell r="A369">
            <v>3849</v>
          </cell>
          <cell r="B369" t="str">
            <v>HR/SI Penthrox 3ml Inhal Vapor Liquid</v>
          </cell>
          <cell r="C369" t="str">
            <v>MUNDI_SEE</v>
          </cell>
          <cell r="D369" t="str">
            <v>Net</v>
          </cell>
          <cell r="E369" t="str">
            <v>Penthrox</v>
          </cell>
          <cell r="F369" t="str">
            <v>MDIL</v>
          </cell>
          <cell r="G369" t="str">
            <v>Speciality Care</v>
          </cell>
          <cell r="H369">
            <v>0</v>
          </cell>
          <cell r="I369">
            <v>620</v>
          </cell>
          <cell r="J369">
            <v>620</v>
          </cell>
        </row>
        <row r="370">
          <cell r="A370">
            <v>3887</v>
          </cell>
          <cell r="B370" t="str">
            <v>CH Nyxoid 1.8mg 2's</v>
          </cell>
          <cell r="C370" t="str">
            <v>MUNDI_CH</v>
          </cell>
          <cell r="D370" t="str">
            <v>Net</v>
          </cell>
          <cell r="E370" t="str">
            <v>Nyxoid</v>
          </cell>
          <cell r="F370" t="str">
            <v>SUMMIT</v>
          </cell>
          <cell r="G370" t="str">
            <v>Speciality Care</v>
          </cell>
          <cell r="H370">
            <v>3</v>
          </cell>
          <cell r="I370">
            <v>1</v>
          </cell>
          <cell r="J370">
            <v>4</v>
          </cell>
        </row>
        <row r="371">
          <cell r="A371">
            <v>3927</v>
          </cell>
          <cell r="B371" t="str">
            <v>NL Penthrox 3ml Inhalation Vapor Liquid</v>
          </cell>
          <cell r="C371" t="str">
            <v>MUNDI_NL</v>
          </cell>
          <cell r="D371" t="str">
            <v>Net</v>
          </cell>
          <cell r="E371" t="str">
            <v>Penthrox</v>
          </cell>
          <cell r="F371" t="str">
            <v>MDIL</v>
          </cell>
          <cell r="G371" t="str">
            <v>Speciality Care</v>
          </cell>
          <cell r="H371">
            <v>0</v>
          </cell>
          <cell r="I371">
            <v>3157</v>
          </cell>
          <cell r="J371">
            <v>3157</v>
          </cell>
        </row>
        <row r="372">
          <cell r="A372">
            <v>1006</v>
          </cell>
          <cell r="B372" t="str">
            <v>FR OxyContin Tablets 5mg 28s Hospital</v>
          </cell>
          <cell r="C372" t="str">
            <v>MUNDI_FR</v>
          </cell>
          <cell r="D372" t="str">
            <v>Net</v>
          </cell>
          <cell r="E372" t="str">
            <v>Oxycontin</v>
          </cell>
          <cell r="F372" t="str">
            <v>BARD</v>
          </cell>
          <cell r="G372" t="str">
            <v>Established Brands</v>
          </cell>
          <cell r="H372">
            <v>28124</v>
          </cell>
          <cell r="I372">
            <v>62516</v>
          </cell>
          <cell r="J372">
            <v>90640</v>
          </cell>
        </row>
        <row r="373">
          <cell r="A373">
            <v>1007</v>
          </cell>
          <cell r="B373" t="str">
            <v>FR OxyContin Tablets 10mg 28s Hospital</v>
          </cell>
          <cell r="C373" t="str">
            <v>MUNDI_FR</v>
          </cell>
          <cell r="D373" t="str">
            <v>Net</v>
          </cell>
          <cell r="E373" t="str">
            <v>Oxycontin</v>
          </cell>
          <cell r="F373" t="str">
            <v>BARD</v>
          </cell>
          <cell r="G373" t="str">
            <v>Established Brands</v>
          </cell>
          <cell r="H373">
            <v>63962</v>
          </cell>
          <cell r="I373">
            <v>135407</v>
          </cell>
          <cell r="J373">
            <v>199369</v>
          </cell>
        </row>
        <row r="374">
          <cell r="A374">
            <v>1008</v>
          </cell>
          <cell r="B374" t="str">
            <v>FR OxyContin Tablets 20mg 28s Hospital</v>
          </cell>
          <cell r="C374" t="str">
            <v>MUNDI_FR</v>
          </cell>
          <cell r="D374" t="str">
            <v>Net</v>
          </cell>
          <cell r="E374" t="str">
            <v>Oxycontin</v>
          </cell>
          <cell r="F374" t="str">
            <v>BARD</v>
          </cell>
          <cell r="G374" t="str">
            <v>Established Brands</v>
          </cell>
          <cell r="H374">
            <v>42946</v>
          </cell>
          <cell r="I374">
            <v>88938</v>
          </cell>
          <cell r="J374">
            <v>131884</v>
          </cell>
        </row>
        <row r="375">
          <cell r="A375">
            <v>1009</v>
          </cell>
          <cell r="B375" t="str">
            <v>FR OxyContin Tablets 40mg 28s Hospital</v>
          </cell>
          <cell r="C375" t="str">
            <v>MUNDI_FR</v>
          </cell>
          <cell r="D375" t="str">
            <v>Net</v>
          </cell>
          <cell r="E375" t="str">
            <v>Oxycontin</v>
          </cell>
          <cell r="F375" t="str">
            <v>BARD</v>
          </cell>
          <cell r="G375" t="str">
            <v>Established Brands</v>
          </cell>
          <cell r="H375">
            <v>19555</v>
          </cell>
          <cell r="I375">
            <v>36233</v>
          </cell>
          <cell r="J375">
            <v>55788</v>
          </cell>
        </row>
        <row r="376">
          <cell r="A376">
            <v>1010</v>
          </cell>
          <cell r="B376" t="str">
            <v>FR OxyContin Tablets 80mg 28s Hospital</v>
          </cell>
          <cell r="C376" t="str">
            <v>MUNDI_FR</v>
          </cell>
          <cell r="D376" t="str">
            <v>Net</v>
          </cell>
          <cell r="E376" t="str">
            <v>Oxycontin</v>
          </cell>
          <cell r="F376" t="str">
            <v>BARD</v>
          </cell>
          <cell r="G376" t="str">
            <v>Established Brands</v>
          </cell>
          <cell r="H376">
            <v>9449</v>
          </cell>
          <cell r="I376">
            <v>12500</v>
          </cell>
          <cell r="J376">
            <v>21949</v>
          </cell>
        </row>
        <row r="377">
          <cell r="A377">
            <v>1011</v>
          </cell>
          <cell r="B377" t="str">
            <v>FR OxyContin Tablets 120mg 28s Hospital</v>
          </cell>
          <cell r="C377" t="str">
            <v>MUNDI_FR</v>
          </cell>
          <cell r="D377" t="str">
            <v>Net</v>
          </cell>
          <cell r="E377" t="str">
            <v>Oxycontin</v>
          </cell>
          <cell r="F377" t="str">
            <v>BARD</v>
          </cell>
          <cell r="G377" t="str">
            <v>Established Brands</v>
          </cell>
          <cell r="H377">
            <v>7611</v>
          </cell>
          <cell r="I377">
            <v>12499</v>
          </cell>
          <cell r="J377">
            <v>20110</v>
          </cell>
        </row>
        <row r="378">
          <cell r="A378">
            <v>1015</v>
          </cell>
          <cell r="B378" t="str">
            <v>FR OxyNorm Capsules 5mg 14s Hospital</v>
          </cell>
          <cell r="C378" t="str">
            <v>MUNDI_FR</v>
          </cell>
          <cell r="D378" t="str">
            <v>Net</v>
          </cell>
          <cell r="E378" t="str">
            <v>Oxynorm</v>
          </cell>
          <cell r="F378" t="str">
            <v>BARD</v>
          </cell>
          <cell r="G378" t="str">
            <v>Established Brands</v>
          </cell>
          <cell r="H378">
            <v>145391</v>
          </cell>
          <cell r="I378">
            <v>342999</v>
          </cell>
          <cell r="J378">
            <v>488390</v>
          </cell>
        </row>
        <row r="379">
          <cell r="A379">
            <v>1016</v>
          </cell>
          <cell r="B379" t="str">
            <v>FR OxyNorm Capsules 10mg 14s Hospital</v>
          </cell>
          <cell r="C379" t="str">
            <v>MUNDI_FR</v>
          </cell>
          <cell r="D379" t="str">
            <v>Net</v>
          </cell>
          <cell r="E379" t="str">
            <v>Oxynorm</v>
          </cell>
          <cell r="F379" t="str">
            <v>BARD</v>
          </cell>
          <cell r="G379" t="str">
            <v>Established Brands</v>
          </cell>
          <cell r="H379">
            <v>145016</v>
          </cell>
          <cell r="I379">
            <v>275326</v>
          </cell>
          <cell r="J379">
            <v>420342</v>
          </cell>
        </row>
        <row r="380">
          <cell r="A380">
            <v>1017</v>
          </cell>
          <cell r="B380" t="str">
            <v>FR OxyNorm Capsules 20mg 14s Hospital</v>
          </cell>
          <cell r="C380" t="str">
            <v>MUNDI_FR</v>
          </cell>
          <cell r="D380" t="str">
            <v>Net</v>
          </cell>
          <cell r="E380" t="str">
            <v>Oxynorm</v>
          </cell>
          <cell r="F380" t="str">
            <v>BARD</v>
          </cell>
          <cell r="G380" t="str">
            <v>Established Brands</v>
          </cell>
          <cell r="H380">
            <v>57548</v>
          </cell>
          <cell r="I380">
            <v>148724</v>
          </cell>
          <cell r="J380">
            <v>206272</v>
          </cell>
        </row>
        <row r="381">
          <cell r="A381">
            <v>1018</v>
          </cell>
          <cell r="B381" t="str">
            <v>FR OxyNorm Injection 10mg/ml 2ml 5s</v>
          </cell>
          <cell r="C381" t="str">
            <v>MUNDI_FR</v>
          </cell>
          <cell r="D381" t="str">
            <v>Net</v>
          </cell>
          <cell r="E381" t="str">
            <v>Injections Oxynorm</v>
          </cell>
          <cell r="F381" t="str">
            <v>RAFA_JV</v>
          </cell>
          <cell r="G381" t="str">
            <v>Established Brands</v>
          </cell>
          <cell r="H381">
            <v>15379</v>
          </cell>
          <cell r="I381">
            <v>30340</v>
          </cell>
          <cell r="J381">
            <v>45719</v>
          </cell>
        </row>
        <row r="382">
          <cell r="A382">
            <v>1019</v>
          </cell>
          <cell r="B382" t="str">
            <v>FR OxyNorm Injection 10mg/ml 1ml 5s</v>
          </cell>
          <cell r="C382" t="str">
            <v>MUNDI_FR</v>
          </cell>
          <cell r="D382" t="str">
            <v>Net</v>
          </cell>
          <cell r="E382" t="str">
            <v>Injections Oxynorm</v>
          </cell>
          <cell r="F382" t="str">
            <v>RAFA_JV</v>
          </cell>
          <cell r="G382" t="str">
            <v>Established Brands</v>
          </cell>
          <cell r="H382">
            <v>15825</v>
          </cell>
          <cell r="I382">
            <v>25086</v>
          </cell>
          <cell r="J382">
            <v>40911</v>
          </cell>
        </row>
        <row r="383">
          <cell r="A383">
            <v>1020</v>
          </cell>
          <cell r="B383" t="str">
            <v>FR OxyNorm Injection 50mg/ml 1ml 5s</v>
          </cell>
          <cell r="C383" t="str">
            <v>MUNDI_FR</v>
          </cell>
          <cell r="D383" t="str">
            <v>Net</v>
          </cell>
          <cell r="E383" t="str">
            <v>Injections Oxynorm</v>
          </cell>
          <cell r="F383" t="str">
            <v>RAFA_JV</v>
          </cell>
          <cell r="G383" t="str">
            <v>Established Brands</v>
          </cell>
          <cell r="H383">
            <v>12019</v>
          </cell>
          <cell r="I383">
            <v>25423</v>
          </cell>
          <cell r="J383">
            <v>37442</v>
          </cell>
        </row>
        <row r="384">
          <cell r="A384">
            <v>1021</v>
          </cell>
          <cell r="B384" t="str">
            <v>FR OxyNorm Injection 10mg/ml 20ml 4s</v>
          </cell>
          <cell r="C384" t="str">
            <v>MUNDI_FR</v>
          </cell>
          <cell r="D384" t="str">
            <v>Net</v>
          </cell>
          <cell r="E384" t="str">
            <v>Injections Oxynorm</v>
          </cell>
          <cell r="F384" t="str">
            <v>RAFA_JV</v>
          </cell>
          <cell r="G384" t="str">
            <v>Established Brands</v>
          </cell>
          <cell r="H384">
            <v>25617</v>
          </cell>
          <cell r="I384">
            <v>45954</v>
          </cell>
          <cell r="J384">
            <v>71571</v>
          </cell>
        </row>
        <row r="385">
          <cell r="A385">
            <v>1025</v>
          </cell>
          <cell r="B385" t="str">
            <v>FR Dispersa 5mg 14s Hospital</v>
          </cell>
          <cell r="C385" t="str">
            <v>MUNDI_FR</v>
          </cell>
          <cell r="D385" t="str">
            <v>Net</v>
          </cell>
          <cell r="E385" t="str">
            <v>Dispersa</v>
          </cell>
          <cell r="F385" t="str">
            <v>ETHYPHARM</v>
          </cell>
          <cell r="G385" t="str">
            <v>Established Brands</v>
          </cell>
          <cell r="H385">
            <v>618676</v>
          </cell>
          <cell r="I385">
            <v>1270624</v>
          </cell>
          <cell r="J385">
            <v>1889300</v>
          </cell>
        </row>
        <row r="386">
          <cell r="A386">
            <v>1026</v>
          </cell>
          <cell r="B386" t="str">
            <v>FR Dispersa 10mg 14s Hospital</v>
          </cell>
          <cell r="C386" t="str">
            <v>MUNDI_FR</v>
          </cell>
          <cell r="D386" t="str">
            <v>Net</v>
          </cell>
          <cell r="E386" t="str">
            <v>Dispersa</v>
          </cell>
          <cell r="F386" t="str">
            <v>ETHYPHARM</v>
          </cell>
          <cell r="G386" t="str">
            <v>Established Brands</v>
          </cell>
          <cell r="H386">
            <v>391583</v>
          </cell>
          <cell r="I386">
            <v>852294</v>
          </cell>
          <cell r="J386">
            <v>1243877</v>
          </cell>
        </row>
        <row r="387">
          <cell r="A387">
            <v>1027</v>
          </cell>
          <cell r="B387" t="str">
            <v>FR Dispersa 20mg 14s Hospital</v>
          </cell>
          <cell r="C387" t="str">
            <v>MUNDI_FR</v>
          </cell>
          <cell r="D387" t="str">
            <v>Net</v>
          </cell>
          <cell r="E387" t="str">
            <v>Dispersa</v>
          </cell>
          <cell r="F387" t="str">
            <v>ETHYPHARM</v>
          </cell>
          <cell r="G387" t="str">
            <v>Established Brands</v>
          </cell>
          <cell r="H387">
            <v>144671</v>
          </cell>
          <cell r="I387">
            <v>317368</v>
          </cell>
          <cell r="J387">
            <v>462039</v>
          </cell>
        </row>
        <row r="388">
          <cell r="A388">
            <v>1028</v>
          </cell>
          <cell r="B388" t="str">
            <v>FR OxyNorm Concentrate 10mg Hospital</v>
          </cell>
          <cell r="C388" t="str">
            <v>MUNDI_FR</v>
          </cell>
          <cell r="D388" t="str">
            <v>Net</v>
          </cell>
          <cell r="E388" t="str">
            <v>Oxynormliquids</v>
          </cell>
          <cell r="F388" t="str">
            <v>CY_JV</v>
          </cell>
          <cell r="G388" t="str">
            <v>Established Brands</v>
          </cell>
          <cell r="H388">
            <v>1538</v>
          </cell>
          <cell r="I388">
            <v>3034</v>
          </cell>
          <cell r="J388">
            <v>4572</v>
          </cell>
        </row>
        <row r="389">
          <cell r="A389">
            <v>1042</v>
          </cell>
          <cell r="B389" t="str">
            <v>FR Moscontin Tablets 10mg 14s Hospital</v>
          </cell>
          <cell r="C389" t="str">
            <v>MUNDI_FR</v>
          </cell>
          <cell r="D389" t="str">
            <v>Net</v>
          </cell>
          <cell r="E389" t="str">
            <v>MST</v>
          </cell>
          <cell r="F389" t="str">
            <v>BARD</v>
          </cell>
          <cell r="G389" t="str">
            <v>Established Brands</v>
          </cell>
          <cell r="H389">
            <v>20690</v>
          </cell>
          <cell r="I389">
            <v>42122</v>
          </cell>
          <cell r="J389">
            <v>62812</v>
          </cell>
        </row>
        <row r="390">
          <cell r="A390">
            <v>1043</v>
          </cell>
          <cell r="B390" t="str">
            <v>FR Moscontin Tablets 30mg 14s Hospital</v>
          </cell>
          <cell r="C390" t="str">
            <v>MUNDI_FR</v>
          </cell>
          <cell r="D390" t="str">
            <v>Net</v>
          </cell>
          <cell r="E390" t="str">
            <v>MST</v>
          </cell>
          <cell r="F390" t="str">
            <v>BARD</v>
          </cell>
          <cell r="G390" t="str">
            <v>Established Brands</v>
          </cell>
          <cell r="H390">
            <v>10761</v>
          </cell>
          <cell r="I390">
            <v>22223</v>
          </cell>
          <cell r="J390">
            <v>32984</v>
          </cell>
        </row>
        <row r="391">
          <cell r="A391">
            <v>1044</v>
          </cell>
          <cell r="B391" t="str">
            <v>FR Moscontin Tablets 60mg 14s Hospital</v>
          </cell>
          <cell r="C391" t="str">
            <v>MUNDI_FR</v>
          </cell>
          <cell r="D391" t="str">
            <v>Net</v>
          </cell>
          <cell r="E391" t="str">
            <v>MST</v>
          </cell>
          <cell r="F391" t="str">
            <v>BARD</v>
          </cell>
          <cell r="G391" t="str">
            <v>Established Brands</v>
          </cell>
          <cell r="H391">
            <v>4980</v>
          </cell>
          <cell r="I391">
            <v>9490</v>
          </cell>
          <cell r="J391">
            <v>14470</v>
          </cell>
        </row>
        <row r="392">
          <cell r="A392">
            <v>1045</v>
          </cell>
          <cell r="B392" t="str">
            <v>FR Moscontin Tablets 100mg 14s Hospital</v>
          </cell>
          <cell r="C392" t="str">
            <v>MUNDI_FR</v>
          </cell>
          <cell r="D392" t="str">
            <v>Net</v>
          </cell>
          <cell r="E392" t="str">
            <v>MST</v>
          </cell>
          <cell r="F392" t="str">
            <v>BARD</v>
          </cell>
          <cell r="G392" t="str">
            <v>Established Brands</v>
          </cell>
          <cell r="H392">
            <v>3290</v>
          </cell>
          <cell r="I392">
            <v>6512</v>
          </cell>
          <cell r="J392">
            <v>9802</v>
          </cell>
        </row>
        <row r="393">
          <cell r="A393">
            <v>1046</v>
          </cell>
          <cell r="B393" t="str">
            <v>FR Moscontin Tablets 200mg 14s Hospital</v>
          </cell>
          <cell r="C393" t="str">
            <v>MUNDI_FR</v>
          </cell>
          <cell r="D393" t="str">
            <v>Net</v>
          </cell>
          <cell r="E393" t="str">
            <v>MST</v>
          </cell>
          <cell r="F393" t="str">
            <v>BARD</v>
          </cell>
          <cell r="G393" t="str">
            <v>Established Brands</v>
          </cell>
          <cell r="H393">
            <v>1099</v>
          </cell>
          <cell r="I393">
            <v>1968</v>
          </cell>
          <cell r="J393">
            <v>3067</v>
          </cell>
        </row>
        <row r="394">
          <cell r="A394">
            <v>1054</v>
          </cell>
          <cell r="B394" t="str">
            <v>FR Sevredol Tablets 10mg 14s Hospital</v>
          </cell>
          <cell r="C394" t="str">
            <v>MUNDI_FR</v>
          </cell>
          <cell r="D394" t="str">
            <v>Net</v>
          </cell>
          <cell r="E394" t="str">
            <v>Sevredol</v>
          </cell>
          <cell r="F394" t="str">
            <v>BARD</v>
          </cell>
          <cell r="G394" t="str">
            <v>Established Brands</v>
          </cell>
          <cell r="H394">
            <v>17946</v>
          </cell>
          <cell r="I394">
            <v>40119</v>
          </cell>
          <cell r="J394">
            <v>58065</v>
          </cell>
        </row>
        <row r="395">
          <cell r="A395">
            <v>1055</v>
          </cell>
          <cell r="B395" t="str">
            <v>FR Sevredol Tablets 20mg 14s Hospital</v>
          </cell>
          <cell r="C395" t="str">
            <v>MUNDI_FR</v>
          </cell>
          <cell r="D395" t="str">
            <v>Net</v>
          </cell>
          <cell r="E395" t="str">
            <v>Sevredol</v>
          </cell>
          <cell r="F395" t="str">
            <v>BARD</v>
          </cell>
          <cell r="G395" t="str">
            <v>Established Brands</v>
          </cell>
          <cell r="H395">
            <v>10564</v>
          </cell>
          <cell r="I395">
            <v>21370</v>
          </cell>
          <cell r="J395">
            <v>31934</v>
          </cell>
        </row>
        <row r="396">
          <cell r="A396">
            <v>1056</v>
          </cell>
          <cell r="B396" t="str">
            <v>FR Sevredol Tablets 10mg 14s Export</v>
          </cell>
          <cell r="C396" t="str">
            <v>MUNDI_FR</v>
          </cell>
          <cell r="D396" t="str">
            <v>Net</v>
          </cell>
          <cell r="E396" t="str">
            <v>Sevredol</v>
          </cell>
          <cell r="F396" t="str">
            <v>BARD</v>
          </cell>
          <cell r="G396" t="str">
            <v>Established Brands</v>
          </cell>
          <cell r="H396">
            <v>0</v>
          </cell>
          <cell r="I396">
            <v>0</v>
          </cell>
          <cell r="J396">
            <v>0</v>
          </cell>
        </row>
        <row r="397">
          <cell r="A397">
            <v>1057</v>
          </cell>
          <cell r="B397" t="str">
            <v>FR Sevredol Tablets 20mg 14s Export</v>
          </cell>
          <cell r="C397" t="str">
            <v>MUNDI_FR</v>
          </cell>
          <cell r="D397" t="str">
            <v>Net</v>
          </cell>
          <cell r="E397" t="str">
            <v>Sevredol</v>
          </cell>
          <cell r="F397" t="str">
            <v>BARD</v>
          </cell>
          <cell r="G397" t="str">
            <v>Established Brands</v>
          </cell>
          <cell r="H397">
            <v>0</v>
          </cell>
          <cell r="I397">
            <v>0</v>
          </cell>
          <cell r="J397">
            <v>0</v>
          </cell>
        </row>
        <row r="398">
          <cell r="A398">
            <v>1059</v>
          </cell>
          <cell r="B398" t="str">
            <v>FR Dicodin Tablets 60mg 20s Hospital</v>
          </cell>
          <cell r="C398" t="str">
            <v>MUNDI_FR</v>
          </cell>
          <cell r="D398" t="str">
            <v>Net</v>
          </cell>
          <cell r="E398" t="str">
            <v>DHC</v>
          </cell>
          <cell r="F398" t="str">
            <v>BARD</v>
          </cell>
          <cell r="G398" t="str">
            <v>Established Brands</v>
          </cell>
          <cell r="H398">
            <v>74055</v>
          </cell>
          <cell r="I398">
            <v>146019</v>
          </cell>
          <cell r="J398">
            <v>220074</v>
          </cell>
        </row>
        <row r="399">
          <cell r="A399">
            <v>1061</v>
          </cell>
          <cell r="B399" t="str">
            <v>FR Levact 25mg 5s</v>
          </cell>
          <cell r="C399" t="str">
            <v>MUNDI_FR</v>
          </cell>
          <cell r="D399" t="str">
            <v>Net</v>
          </cell>
          <cell r="E399" t="str">
            <v>Levact</v>
          </cell>
          <cell r="F399" t="str">
            <v>ASTELLAS</v>
          </cell>
          <cell r="G399" t="str">
            <v>Established Brands</v>
          </cell>
          <cell r="H399">
            <v>0</v>
          </cell>
          <cell r="I399">
            <v>0</v>
          </cell>
          <cell r="J399">
            <v>0</v>
          </cell>
        </row>
        <row r="400">
          <cell r="A400">
            <v>1062</v>
          </cell>
          <cell r="B400" t="str">
            <v>FR Levact 100mg 5s</v>
          </cell>
          <cell r="C400" t="str">
            <v>MUNDI_FR</v>
          </cell>
          <cell r="D400" t="str">
            <v>Net</v>
          </cell>
          <cell r="E400" t="str">
            <v>Levact</v>
          </cell>
          <cell r="F400" t="str">
            <v>ASTELLAS</v>
          </cell>
          <cell r="G400" t="str">
            <v>Established Brands</v>
          </cell>
          <cell r="H400">
            <v>0</v>
          </cell>
          <cell r="I400">
            <v>0</v>
          </cell>
          <cell r="J400">
            <v>0</v>
          </cell>
        </row>
        <row r="401">
          <cell r="A401">
            <v>1063</v>
          </cell>
          <cell r="B401" t="str">
            <v>FR Oxsynia 2.5mg/1.25mg 28s Retail</v>
          </cell>
          <cell r="C401" t="str">
            <v>MUNDI_FR</v>
          </cell>
          <cell r="D401" t="str">
            <v>Net</v>
          </cell>
          <cell r="E401" t="str">
            <v>Targin</v>
          </cell>
          <cell r="F401" t="str">
            <v>BARD</v>
          </cell>
          <cell r="G401" t="str">
            <v>Established Brands</v>
          </cell>
          <cell r="H401">
            <v>665</v>
          </cell>
          <cell r="I401">
            <v>1272</v>
          </cell>
          <cell r="J401">
            <v>1937</v>
          </cell>
        </row>
        <row r="402">
          <cell r="A402">
            <v>1064</v>
          </cell>
          <cell r="B402" t="str">
            <v>FR Oxsynia 5mg/2.5mg 28s Retail</v>
          </cell>
          <cell r="C402" t="str">
            <v>MUNDI_FR</v>
          </cell>
          <cell r="D402" t="str">
            <v>Net</v>
          </cell>
          <cell r="E402" t="str">
            <v>Targin</v>
          </cell>
          <cell r="F402" t="str">
            <v>BARD</v>
          </cell>
          <cell r="G402" t="str">
            <v>Established Brands</v>
          </cell>
          <cell r="H402">
            <v>1002</v>
          </cell>
          <cell r="I402">
            <v>2003</v>
          </cell>
          <cell r="J402">
            <v>3005</v>
          </cell>
        </row>
        <row r="403">
          <cell r="A403">
            <v>1065</v>
          </cell>
          <cell r="B403" t="str">
            <v>FR Oxsynia 10mg/5mg 28s Retail</v>
          </cell>
          <cell r="C403" t="str">
            <v>MUNDI_FR</v>
          </cell>
          <cell r="D403" t="str">
            <v>Net</v>
          </cell>
          <cell r="E403" t="str">
            <v>Targin</v>
          </cell>
          <cell r="F403" t="str">
            <v>BARD</v>
          </cell>
          <cell r="G403" t="str">
            <v>Established Brands</v>
          </cell>
          <cell r="H403">
            <v>1743</v>
          </cell>
          <cell r="I403">
            <v>3756</v>
          </cell>
          <cell r="J403">
            <v>5499</v>
          </cell>
        </row>
        <row r="404">
          <cell r="A404">
            <v>1066</v>
          </cell>
          <cell r="B404" t="str">
            <v>FR Oxsynia 15mg/7.5mg 28s Retail</v>
          </cell>
          <cell r="C404" t="str">
            <v>MUNDI_FR</v>
          </cell>
          <cell r="D404" t="str">
            <v>Net</v>
          </cell>
          <cell r="E404" t="str">
            <v>Targin</v>
          </cell>
          <cell r="F404" t="str">
            <v>BARD</v>
          </cell>
          <cell r="G404" t="str">
            <v>Established Brands</v>
          </cell>
          <cell r="H404">
            <v>536</v>
          </cell>
          <cell r="I404">
            <v>1208</v>
          </cell>
          <cell r="J404">
            <v>1744</v>
          </cell>
        </row>
        <row r="405">
          <cell r="A405">
            <v>1067</v>
          </cell>
          <cell r="B405" t="str">
            <v>FR Oxsynia 20mg/10mg 28s Hospital</v>
          </cell>
          <cell r="C405" t="str">
            <v>MUNDI_FR</v>
          </cell>
          <cell r="D405" t="str">
            <v>Net</v>
          </cell>
          <cell r="E405" t="str">
            <v>Targin</v>
          </cell>
          <cell r="F405" t="str">
            <v>BARD</v>
          </cell>
          <cell r="G405" t="str">
            <v>Established Brands</v>
          </cell>
          <cell r="H405">
            <v>1168</v>
          </cell>
          <cell r="I405">
            <v>2571</v>
          </cell>
          <cell r="J405">
            <v>3739</v>
          </cell>
        </row>
        <row r="406">
          <cell r="A406">
            <v>1068</v>
          </cell>
          <cell r="B406" t="str">
            <v>FR Oxsynia 30mg/15mg 28s Hospital</v>
          </cell>
          <cell r="C406" t="str">
            <v>MUNDI_FR</v>
          </cell>
          <cell r="D406" t="str">
            <v>Net</v>
          </cell>
          <cell r="E406" t="str">
            <v>Targin</v>
          </cell>
          <cell r="F406" t="str">
            <v>BARD</v>
          </cell>
          <cell r="G406" t="str">
            <v>Established Brands</v>
          </cell>
          <cell r="H406">
            <v>686</v>
          </cell>
          <cell r="I406">
            <v>1433</v>
          </cell>
          <cell r="J406">
            <v>2119</v>
          </cell>
        </row>
        <row r="407">
          <cell r="A407">
            <v>1069</v>
          </cell>
          <cell r="B407" t="str">
            <v>FR Oxsynia 40mg/ 20mg 28s Hospital</v>
          </cell>
          <cell r="C407" t="str">
            <v>MUNDI_FR</v>
          </cell>
          <cell r="D407" t="str">
            <v>Net</v>
          </cell>
          <cell r="E407" t="str">
            <v>Targin</v>
          </cell>
          <cell r="F407" t="str">
            <v>BARD</v>
          </cell>
          <cell r="G407" t="str">
            <v>Established Brands</v>
          </cell>
          <cell r="H407">
            <v>879</v>
          </cell>
          <cell r="I407">
            <v>1985</v>
          </cell>
          <cell r="J407">
            <v>2864</v>
          </cell>
        </row>
        <row r="408">
          <cell r="A408">
            <v>1074</v>
          </cell>
          <cell r="B408" t="str">
            <v>PT MST Tablets 10mg 30s</v>
          </cell>
          <cell r="C408" t="str">
            <v>MUNDI_PT_2</v>
          </cell>
          <cell r="D408" t="str">
            <v>Net</v>
          </cell>
          <cell r="E408" t="str">
            <v>MST</v>
          </cell>
          <cell r="F408" t="str">
            <v>BARD</v>
          </cell>
          <cell r="G408" t="str">
            <v>Established Brands</v>
          </cell>
          <cell r="H408">
            <v>4786</v>
          </cell>
          <cell r="I408">
            <v>12373</v>
          </cell>
          <cell r="J408">
            <v>17159</v>
          </cell>
        </row>
        <row r="409">
          <cell r="A409">
            <v>1075</v>
          </cell>
          <cell r="B409" t="str">
            <v>PT MST Tablets 30mg 30s</v>
          </cell>
          <cell r="C409" t="str">
            <v>MUNDI_PT_2</v>
          </cell>
          <cell r="D409" t="str">
            <v>Net</v>
          </cell>
          <cell r="E409" t="str">
            <v>MST</v>
          </cell>
          <cell r="F409" t="str">
            <v>BARD</v>
          </cell>
          <cell r="G409" t="str">
            <v>Established Brands</v>
          </cell>
          <cell r="H409">
            <v>4262</v>
          </cell>
          <cell r="I409">
            <v>5957</v>
          </cell>
          <cell r="J409">
            <v>10219</v>
          </cell>
        </row>
        <row r="410">
          <cell r="A410">
            <v>1076</v>
          </cell>
          <cell r="B410" t="str">
            <v>PT MST Tablets 60mg 30s</v>
          </cell>
          <cell r="C410" t="str">
            <v>MUNDI_PT_2</v>
          </cell>
          <cell r="D410" t="str">
            <v>Net</v>
          </cell>
          <cell r="E410" t="str">
            <v>MST</v>
          </cell>
          <cell r="F410" t="str">
            <v>BARD</v>
          </cell>
          <cell r="G410" t="str">
            <v>Established Brands</v>
          </cell>
          <cell r="H410">
            <v>1600</v>
          </cell>
          <cell r="I410">
            <v>3172</v>
          </cell>
          <cell r="J410">
            <v>4772</v>
          </cell>
        </row>
        <row r="411">
          <cell r="A411">
            <v>1077</v>
          </cell>
          <cell r="B411" t="str">
            <v>PT MST Tablets 100mg 30s</v>
          </cell>
          <cell r="C411" t="str">
            <v>MUNDI_PT_2</v>
          </cell>
          <cell r="D411" t="str">
            <v>Net</v>
          </cell>
          <cell r="E411" t="str">
            <v>MST</v>
          </cell>
          <cell r="F411" t="str">
            <v>BARD</v>
          </cell>
          <cell r="G411" t="str">
            <v>Established Brands</v>
          </cell>
          <cell r="H411">
            <v>999</v>
          </cell>
          <cell r="I411">
            <v>1388</v>
          </cell>
          <cell r="J411">
            <v>2387</v>
          </cell>
        </row>
        <row r="412">
          <cell r="A412">
            <v>1078</v>
          </cell>
          <cell r="B412" t="str">
            <v>PT Sevredol Tablets 10mg 20s</v>
          </cell>
          <cell r="C412" t="str">
            <v>MUNDI_PT_2</v>
          </cell>
          <cell r="D412" t="str">
            <v>Net</v>
          </cell>
          <cell r="E412" t="str">
            <v>Sevredol</v>
          </cell>
          <cell r="F412" t="str">
            <v>BARD</v>
          </cell>
          <cell r="G412" t="str">
            <v>Established Brands</v>
          </cell>
          <cell r="H412">
            <v>12656</v>
          </cell>
          <cell r="I412">
            <v>20595</v>
          </cell>
          <cell r="J412">
            <v>33251</v>
          </cell>
        </row>
        <row r="413">
          <cell r="A413">
            <v>1079</v>
          </cell>
          <cell r="B413" t="str">
            <v>PT Sevredol Tablets 20mg 20s</v>
          </cell>
          <cell r="C413" t="str">
            <v>MUNDI_PT_2</v>
          </cell>
          <cell r="D413" t="str">
            <v>Net</v>
          </cell>
          <cell r="E413" t="str">
            <v>Sevredol</v>
          </cell>
          <cell r="F413" t="str">
            <v>BARD</v>
          </cell>
          <cell r="G413" t="str">
            <v>Established Brands</v>
          </cell>
          <cell r="H413">
            <v>4784</v>
          </cell>
          <cell r="I413">
            <v>13637</v>
          </cell>
          <cell r="J413">
            <v>18421</v>
          </cell>
        </row>
        <row r="414">
          <cell r="A414">
            <v>1080</v>
          </cell>
          <cell r="B414" t="str">
            <v>SE OxyContin Tablets 5MG 28S</v>
          </cell>
          <cell r="C414" t="str">
            <v>MUNDI_SE</v>
          </cell>
          <cell r="D414" t="str">
            <v>Net</v>
          </cell>
          <cell r="E414" t="str">
            <v>Oxycontin</v>
          </cell>
          <cell r="F414" t="str">
            <v>BARD</v>
          </cell>
          <cell r="G414" t="str">
            <v>Established Brands</v>
          </cell>
          <cell r="H414">
            <v>37980</v>
          </cell>
          <cell r="I414">
            <v>83948</v>
          </cell>
          <cell r="J414">
            <v>121928</v>
          </cell>
        </row>
        <row r="415">
          <cell r="A415">
            <v>1081</v>
          </cell>
          <cell r="B415" t="str">
            <v>SE OxyContin Tablets 10MG 28S</v>
          </cell>
          <cell r="C415" t="str">
            <v>MUNDI_SE</v>
          </cell>
          <cell r="D415" t="str">
            <v>Net</v>
          </cell>
          <cell r="E415" t="str">
            <v>Oxycontin</v>
          </cell>
          <cell r="F415" t="str">
            <v>BARD</v>
          </cell>
          <cell r="G415" t="str">
            <v>Established Brands</v>
          </cell>
          <cell r="H415">
            <v>10548</v>
          </cell>
          <cell r="I415">
            <v>23331</v>
          </cell>
          <cell r="J415">
            <v>33879</v>
          </cell>
        </row>
        <row r="416">
          <cell r="A416">
            <v>1082</v>
          </cell>
          <cell r="B416" t="str">
            <v>SE OxyContin Tablets 10MG 50S</v>
          </cell>
          <cell r="C416" t="str">
            <v>MUNDI_SE</v>
          </cell>
          <cell r="D416" t="str">
            <v>Net</v>
          </cell>
          <cell r="E416" t="str">
            <v>Oxycontin</v>
          </cell>
          <cell r="F416" t="str">
            <v>BARD</v>
          </cell>
          <cell r="G416" t="str">
            <v>Established Brands</v>
          </cell>
          <cell r="H416">
            <v>3720</v>
          </cell>
          <cell r="I416">
            <v>4978</v>
          </cell>
          <cell r="J416">
            <v>8698</v>
          </cell>
        </row>
        <row r="417">
          <cell r="A417">
            <v>1083</v>
          </cell>
          <cell r="B417" t="str">
            <v>SE OxyContin Tablets 10MG 98S</v>
          </cell>
          <cell r="C417" t="str">
            <v>MUNDI_SE</v>
          </cell>
          <cell r="D417" t="str">
            <v>Net</v>
          </cell>
          <cell r="E417" t="str">
            <v>Oxycontin</v>
          </cell>
          <cell r="F417" t="str">
            <v>BARD</v>
          </cell>
          <cell r="G417" t="str">
            <v>Established Brands</v>
          </cell>
          <cell r="H417">
            <v>14080</v>
          </cell>
          <cell r="I417">
            <v>30226</v>
          </cell>
          <cell r="J417">
            <v>44306</v>
          </cell>
        </row>
        <row r="418">
          <cell r="A418">
            <v>1084</v>
          </cell>
          <cell r="B418" t="str">
            <v>SE OxyContin Tablets 20MG 28S</v>
          </cell>
          <cell r="C418" t="str">
            <v>MUNDI_SE</v>
          </cell>
          <cell r="D418" t="str">
            <v>Net</v>
          </cell>
          <cell r="E418" t="str">
            <v>Oxycontin</v>
          </cell>
          <cell r="F418" t="str">
            <v>BARD</v>
          </cell>
          <cell r="G418" t="str">
            <v>Established Brands</v>
          </cell>
          <cell r="H418">
            <v>1572</v>
          </cell>
          <cell r="I418">
            <v>3383</v>
          </cell>
          <cell r="J418">
            <v>4955</v>
          </cell>
        </row>
        <row r="419">
          <cell r="A419">
            <v>1085</v>
          </cell>
          <cell r="B419" t="str">
            <v>SE OxyContin Tablets 20MG 50S</v>
          </cell>
          <cell r="C419" t="str">
            <v>MUNDI_SE</v>
          </cell>
          <cell r="D419" t="str">
            <v>Net</v>
          </cell>
          <cell r="E419" t="str">
            <v>Oxycontin</v>
          </cell>
          <cell r="F419" t="str">
            <v>BARD</v>
          </cell>
          <cell r="G419" t="str">
            <v>Established Brands</v>
          </cell>
          <cell r="H419">
            <v>420</v>
          </cell>
          <cell r="I419">
            <v>680</v>
          </cell>
          <cell r="J419">
            <v>1100</v>
          </cell>
        </row>
        <row r="420">
          <cell r="A420">
            <v>1086</v>
          </cell>
          <cell r="B420" t="str">
            <v>SE OxyContin Tablets 20MG 98S</v>
          </cell>
          <cell r="C420" t="str">
            <v>MUNDI_SE</v>
          </cell>
          <cell r="D420" t="str">
            <v>Net</v>
          </cell>
          <cell r="E420" t="str">
            <v>Oxycontin</v>
          </cell>
          <cell r="F420" t="str">
            <v>BARD</v>
          </cell>
          <cell r="G420" t="str">
            <v>Established Brands</v>
          </cell>
          <cell r="H420">
            <v>4872</v>
          </cell>
          <cell r="I420">
            <v>10259</v>
          </cell>
          <cell r="J420">
            <v>15131</v>
          </cell>
        </row>
        <row r="421">
          <cell r="A421">
            <v>1087</v>
          </cell>
          <cell r="B421" t="str">
            <v>SE OxyContin Tablets 40MG 28S</v>
          </cell>
          <cell r="C421" t="str">
            <v>MUNDI_SE</v>
          </cell>
          <cell r="D421" t="str">
            <v>Net</v>
          </cell>
          <cell r="E421" t="str">
            <v>Oxycontin</v>
          </cell>
          <cell r="F421" t="str">
            <v>BARD</v>
          </cell>
          <cell r="G421" t="str">
            <v>Established Brands</v>
          </cell>
          <cell r="H421">
            <v>477</v>
          </cell>
          <cell r="I421">
            <v>1042</v>
          </cell>
          <cell r="J421">
            <v>1519</v>
          </cell>
        </row>
        <row r="422">
          <cell r="A422">
            <v>1088</v>
          </cell>
          <cell r="B422" t="str">
            <v>SE OxyContin Tablets 40MG 50S</v>
          </cell>
          <cell r="C422" t="str">
            <v>MUNDI_SE</v>
          </cell>
          <cell r="D422" t="str">
            <v>Net</v>
          </cell>
          <cell r="E422" t="str">
            <v>Oxycontin</v>
          </cell>
          <cell r="F422" t="str">
            <v>BARD</v>
          </cell>
          <cell r="G422" t="str">
            <v>Established Brands</v>
          </cell>
          <cell r="H422">
            <v>86</v>
          </cell>
          <cell r="I422">
            <v>330</v>
          </cell>
          <cell r="J422">
            <v>416</v>
          </cell>
        </row>
        <row r="423">
          <cell r="A423">
            <v>1089</v>
          </cell>
          <cell r="B423" t="str">
            <v>SE OxyContin Tablets 40MG 98S</v>
          </cell>
          <cell r="C423" t="str">
            <v>MUNDI_SE</v>
          </cell>
          <cell r="D423" t="str">
            <v>Net</v>
          </cell>
          <cell r="E423" t="str">
            <v>Oxycontin</v>
          </cell>
          <cell r="F423" t="str">
            <v>BARD</v>
          </cell>
          <cell r="G423" t="str">
            <v>Established Brands</v>
          </cell>
          <cell r="H423">
            <v>1596</v>
          </cell>
          <cell r="I423">
            <v>3520</v>
          </cell>
          <cell r="J423">
            <v>5116</v>
          </cell>
        </row>
        <row r="424">
          <cell r="A424">
            <v>1091</v>
          </cell>
          <cell r="B424" t="str">
            <v>SE OxyContin Tablets 80MG 50S</v>
          </cell>
          <cell r="C424" t="str">
            <v>MUNDI_SE</v>
          </cell>
          <cell r="D424" t="str">
            <v>Net</v>
          </cell>
          <cell r="E424" t="str">
            <v>Oxycontin</v>
          </cell>
          <cell r="F424" t="str">
            <v>BARD</v>
          </cell>
          <cell r="G424" t="str">
            <v>Established Brands</v>
          </cell>
          <cell r="H424">
            <v>117</v>
          </cell>
          <cell r="I424">
            <v>0</v>
          </cell>
          <cell r="J424">
            <v>117</v>
          </cell>
        </row>
        <row r="425">
          <cell r="A425">
            <v>1092</v>
          </cell>
          <cell r="B425" t="str">
            <v>SE OxyContin Tablets 80MG 98S</v>
          </cell>
          <cell r="C425" t="str">
            <v>MUNDI_SE</v>
          </cell>
          <cell r="D425" t="str">
            <v>Net</v>
          </cell>
          <cell r="E425" t="str">
            <v>Oxycontin</v>
          </cell>
          <cell r="F425" t="str">
            <v>BARD</v>
          </cell>
          <cell r="G425" t="str">
            <v>Established Brands</v>
          </cell>
          <cell r="H425">
            <v>296</v>
          </cell>
          <cell r="I425">
            <v>572</v>
          </cell>
          <cell r="J425">
            <v>868</v>
          </cell>
        </row>
        <row r="426">
          <cell r="A426">
            <v>1093</v>
          </cell>
          <cell r="B426" t="str">
            <v>SE OxyNorm Capsules 5MG 14S</v>
          </cell>
          <cell r="C426" t="str">
            <v>MUNDI_SE</v>
          </cell>
          <cell r="D426" t="str">
            <v>Net</v>
          </cell>
          <cell r="E426" t="str">
            <v>Oxynorm</v>
          </cell>
          <cell r="F426" t="str">
            <v>BARD</v>
          </cell>
          <cell r="G426" t="str">
            <v>Established Brands</v>
          </cell>
          <cell r="H426">
            <v>27000</v>
          </cell>
          <cell r="I426">
            <v>72376</v>
          </cell>
          <cell r="J426">
            <v>99376</v>
          </cell>
        </row>
        <row r="427">
          <cell r="A427">
            <v>1094</v>
          </cell>
          <cell r="B427" t="str">
            <v>SE OxyNorm Capsules 5MG 28S</v>
          </cell>
          <cell r="C427" t="str">
            <v>MUNDI_SE</v>
          </cell>
          <cell r="D427" t="str">
            <v>Net</v>
          </cell>
          <cell r="E427" t="str">
            <v>Oxynorm</v>
          </cell>
          <cell r="F427" t="str">
            <v>BARD</v>
          </cell>
          <cell r="G427" t="str">
            <v>Established Brands</v>
          </cell>
          <cell r="H427">
            <v>56820</v>
          </cell>
          <cell r="I427">
            <v>119134</v>
          </cell>
          <cell r="J427">
            <v>175954</v>
          </cell>
        </row>
        <row r="428">
          <cell r="A428">
            <v>1095</v>
          </cell>
          <cell r="B428" t="str">
            <v>SE OxyNorm Capsules 5MG 98S</v>
          </cell>
          <cell r="C428" t="str">
            <v>MUNDI_SE</v>
          </cell>
          <cell r="D428" t="str">
            <v>Net</v>
          </cell>
          <cell r="E428" t="str">
            <v>Oxynorm</v>
          </cell>
          <cell r="F428" t="str">
            <v>BARD</v>
          </cell>
          <cell r="G428" t="str">
            <v>Established Brands</v>
          </cell>
          <cell r="H428">
            <v>24320</v>
          </cell>
          <cell r="I428">
            <v>53892</v>
          </cell>
          <cell r="J428">
            <v>78212</v>
          </cell>
        </row>
        <row r="429">
          <cell r="A429">
            <v>1096</v>
          </cell>
          <cell r="B429" t="str">
            <v>SE OxyNorm Capsules 10MG 28S</v>
          </cell>
          <cell r="C429" t="str">
            <v>MUNDI_SE</v>
          </cell>
          <cell r="D429" t="str">
            <v>Net</v>
          </cell>
          <cell r="E429" t="str">
            <v>Oxynorm</v>
          </cell>
          <cell r="F429" t="str">
            <v>BARD</v>
          </cell>
          <cell r="G429" t="str">
            <v>Established Brands</v>
          </cell>
          <cell r="H429">
            <v>6264</v>
          </cell>
          <cell r="I429">
            <v>10751</v>
          </cell>
          <cell r="J429">
            <v>17015</v>
          </cell>
        </row>
        <row r="430">
          <cell r="A430">
            <v>1097</v>
          </cell>
          <cell r="B430" t="str">
            <v>SE OxyNorm Capsules 10MG 98S</v>
          </cell>
          <cell r="C430" t="str">
            <v>MUNDI_SE</v>
          </cell>
          <cell r="D430" t="str">
            <v>Net</v>
          </cell>
          <cell r="E430" t="str">
            <v>Oxynorm</v>
          </cell>
          <cell r="F430" t="str">
            <v>BARD</v>
          </cell>
          <cell r="G430" t="str">
            <v>Established Brands</v>
          </cell>
          <cell r="H430">
            <v>6536</v>
          </cell>
          <cell r="I430">
            <v>13866</v>
          </cell>
          <cell r="J430">
            <v>20402</v>
          </cell>
        </row>
        <row r="431">
          <cell r="A431">
            <v>1098</v>
          </cell>
          <cell r="B431" t="str">
            <v>SE OxyNorm Capsules 20MG 28S</v>
          </cell>
          <cell r="C431" t="str">
            <v>MUNDI_SE</v>
          </cell>
          <cell r="D431" t="str">
            <v>Net</v>
          </cell>
          <cell r="E431" t="str">
            <v>Oxynorm</v>
          </cell>
          <cell r="F431" t="str">
            <v>BARD</v>
          </cell>
          <cell r="G431" t="str">
            <v>Established Brands</v>
          </cell>
          <cell r="H431">
            <v>930</v>
          </cell>
          <cell r="I431">
            <v>1736</v>
          </cell>
          <cell r="J431">
            <v>2666</v>
          </cell>
        </row>
        <row r="432">
          <cell r="A432">
            <v>1099</v>
          </cell>
          <cell r="B432" t="str">
            <v>SE OxyNorm Capsules 20MG 98S</v>
          </cell>
          <cell r="C432" t="str">
            <v>MUNDI_SE</v>
          </cell>
          <cell r="D432" t="str">
            <v>Net</v>
          </cell>
          <cell r="E432" t="str">
            <v>Oxynorm</v>
          </cell>
          <cell r="F432" t="str">
            <v>BARD</v>
          </cell>
          <cell r="G432" t="str">
            <v>Established Brands</v>
          </cell>
          <cell r="H432">
            <v>1477</v>
          </cell>
          <cell r="I432">
            <v>3404</v>
          </cell>
          <cell r="J432">
            <v>4881</v>
          </cell>
        </row>
        <row r="433">
          <cell r="A433">
            <v>1100</v>
          </cell>
          <cell r="B433" t="str">
            <v>SE OxyNorm Concentrate 10MG/ML 120ML</v>
          </cell>
          <cell r="C433" t="str">
            <v>MUNDI_SE</v>
          </cell>
          <cell r="D433" t="str">
            <v>Net</v>
          </cell>
          <cell r="E433" t="str">
            <v>Oxynormliquids</v>
          </cell>
          <cell r="F433" t="str">
            <v>CY_JV</v>
          </cell>
          <cell r="G433" t="str">
            <v>Established Brands</v>
          </cell>
          <cell r="H433">
            <v>429</v>
          </cell>
          <cell r="I433">
            <v>926</v>
          </cell>
          <cell r="J433">
            <v>1355</v>
          </cell>
        </row>
        <row r="434">
          <cell r="A434">
            <v>1101</v>
          </cell>
          <cell r="B434" t="str">
            <v>SE OxyNorm Liquid 1MG/ML 250ML</v>
          </cell>
          <cell r="C434" t="str">
            <v>MUNDI_SE</v>
          </cell>
          <cell r="D434" t="str">
            <v>Net</v>
          </cell>
          <cell r="E434" t="str">
            <v>Oxynormliquids</v>
          </cell>
          <cell r="F434" t="str">
            <v>CY_JV</v>
          </cell>
          <cell r="G434" t="str">
            <v>Established Brands</v>
          </cell>
          <cell r="H434">
            <v>2042</v>
          </cell>
          <cell r="I434">
            <v>4257</v>
          </cell>
          <cell r="J434">
            <v>6299</v>
          </cell>
        </row>
        <row r="435">
          <cell r="A435">
            <v>1102</v>
          </cell>
          <cell r="B435" t="str">
            <v>SE OxyNorm Inject 10mg/ml 5x1ml</v>
          </cell>
          <cell r="C435" t="str">
            <v>MUNDI_SE</v>
          </cell>
          <cell r="D435" t="str">
            <v>Net</v>
          </cell>
          <cell r="E435" t="str">
            <v>Injections Oxynorm</v>
          </cell>
          <cell r="F435" t="str">
            <v>RAFA_JV</v>
          </cell>
          <cell r="G435" t="str">
            <v>Established Brands</v>
          </cell>
          <cell r="H435">
            <v>36726</v>
          </cell>
          <cell r="I435">
            <v>66000</v>
          </cell>
          <cell r="J435">
            <v>102726</v>
          </cell>
        </row>
        <row r="436">
          <cell r="A436">
            <v>1103</v>
          </cell>
          <cell r="B436" t="str">
            <v>SE OxyNorm Inject 10mg/ml 5x2ml</v>
          </cell>
          <cell r="C436" t="str">
            <v>MUNDI_SE</v>
          </cell>
          <cell r="D436" t="str">
            <v>Net</v>
          </cell>
          <cell r="E436" t="str">
            <v>Injections Oxynorm</v>
          </cell>
          <cell r="F436" t="str">
            <v>RAFA_JV</v>
          </cell>
          <cell r="G436" t="str">
            <v>Established Brands</v>
          </cell>
          <cell r="H436">
            <v>7502</v>
          </cell>
          <cell r="I436">
            <v>5163</v>
          </cell>
          <cell r="J436">
            <v>12665</v>
          </cell>
        </row>
        <row r="437">
          <cell r="A437">
            <v>1104</v>
          </cell>
          <cell r="B437" t="str">
            <v>SE OxyNorm Inject 10mg/ml 4x20ml</v>
          </cell>
          <cell r="C437" t="str">
            <v>MUNDI_SE</v>
          </cell>
          <cell r="D437" t="str">
            <v>Net</v>
          </cell>
          <cell r="E437" t="str">
            <v>Injections Oxynorm</v>
          </cell>
          <cell r="F437" t="str">
            <v>RAFA_JV</v>
          </cell>
          <cell r="G437" t="str">
            <v>Established Brands</v>
          </cell>
          <cell r="H437">
            <v>2428</v>
          </cell>
          <cell r="I437">
            <v>2100</v>
          </cell>
          <cell r="J437">
            <v>4528</v>
          </cell>
        </row>
        <row r="438">
          <cell r="A438">
            <v>1105</v>
          </cell>
          <cell r="B438" t="str">
            <v>SE Palladon IR Capsules 1,3mg 56s</v>
          </cell>
          <cell r="C438" t="str">
            <v>MUNDI_SE</v>
          </cell>
          <cell r="D438" t="str">
            <v>Net</v>
          </cell>
          <cell r="E438" t="str">
            <v>Palladone</v>
          </cell>
          <cell r="F438" t="str">
            <v>BARD</v>
          </cell>
          <cell r="G438" t="str">
            <v>Established Brands</v>
          </cell>
          <cell r="H438">
            <v>0</v>
          </cell>
          <cell r="I438">
            <v>0</v>
          </cell>
          <cell r="J438">
            <v>0</v>
          </cell>
        </row>
        <row r="439">
          <cell r="A439">
            <v>1106</v>
          </cell>
          <cell r="B439" t="str">
            <v>SE Palladon IR Capsules 2,6mg 56s</v>
          </cell>
          <cell r="C439" t="str">
            <v>MUNDI_SE</v>
          </cell>
          <cell r="D439" t="str">
            <v>Net</v>
          </cell>
          <cell r="E439" t="str">
            <v>Palladone</v>
          </cell>
          <cell r="F439" t="str">
            <v>BARD</v>
          </cell>
          <cell r="G439" t="str">
            <v>Established Brands</v>
          </cell>
          <cell r="H439">
            <v>145</v>
          </cell>
          <cell r="I439">
            <v>0</v>
          </cell>
          <cell r="J439">
            <v>145</v>
          </cell>
        </row>
        <row r="440">
          <cell r="A440">
            <v>1107</v>
          </cell>
          <cell r="B440" t="str">
            <v>SE Palladon SR Capsules 4mg 56s</v>
          </cell>
          <cell r="C440" t="str">
            <v>MUNDI_SE</v>
          </cell>
          <cell r="D440" t="str">
            <v>Net</v>
          </cell>
          <cell r="E440" t="str">
            <v>Palladone</v>
          </cell>
          <cell r="F440" t="str">
            <v>BARD</v>
          </cell>
          <cell r="G440" t="str">
            <v>Established Brands</v>
          </cell>
          <cell r="H440">
            <v>0</v>
          </cell>
          <cell r="I440">
            <v>0</v>
          </cell>
          <cell r="J440">
            <v>0</v>
          </cell>
        </row>
        <row r="441">
          <cell r="A441">
            <v>1108</v>
          </cell>
          <cell r="B441" t="str">
            <v>SE Palladon SR Capsules 8mg 56s</v>
          </cell>
          <cell r="C441" t="str">
            <v>MUNDI_SE</v>
          </cell>
          <cell r="D441" t="str">
            <v>Net</v>
          </cell>
          <cell r="E441" t="str">
            <v>Palladone</v>
          </cell>
          <cell r="F441" t="str">
            <v>BARD</v>
          </cell>
          <cell r="G441" t="str">
            <v>Established Brands</v>
          </cell>
          <cell r="H441">
            <v>0</v>
          </cell>
          <cell r="I441">
            <v>0</v>
          </cell>
          <cell r="J441">
            <v>0</v>
          </cell>
        </row>
        <row r="442">
          <cell r="A442">
            <v>1109</v>
          </cell>
          <cell r="B442" t="str">
            <v>SE Palladon SR Capsules 16mg 56s</v>
          </cell>
          <cell r="C442" t="str">
            <v>MUNDI_SE</v>
          </cell>
          <cell r="D442" t="str">
            <v>Net</v>
          </cell>
          <cell r="E442" t="str">
            <v>Palladone</v>
          </cell>
          <cell r="F442" t="str">
            <v>BARD</v>
          </cell>
          <cell r="G442" t="str">
            <v>Established Brands</v>
          </cell>
          <cell r="H442">
            <v>0</v>
          </cell>
          <cell r="I442">
            <v>0</v>
          </cell>
          <cell r="J442">
            <v>0</v>
          </cell>
        </row>
        <row r="443">
          <cell r="A443">
            <v>1110</v>
          </cell>
          <cell r="B443" t="str">
            <v>SE Palladon SR Capsules 24mg 56s</v>
          </cell>
          <cell r="C443" t="str">
            <v>MUNDI_SE</v>
          </cell>
          <cell r="D443" t="str">
            <v>Net</v>
          </cell>
          <cell r="E443" t="str">
            <v>Palladone</v>
          </cell>
          <cell r="F443" t="str">
            <v>BARD</v>
          </cell>
          <cell r="G443" t="str">
            <v>Established Brands</v>
          </cell>
          <cell r="H443">
            <v>0</v>
          </cell>
          <cell r="I443">
            <v>0</v>
          </cell>
          <cell r="J443">
            <v>0</v>
          </cell>
        </row>
        <row r="444">
          <cell r="A444">
            <v>1111</v>
          </cell>
          <cell r="B444" t="str">
            <v>SE Palladon injection 2mg/ml 5x1ml</v>
          </cell>
          <cell r="C444" t="str">
            <v>MUNDI_SE</v>
          </cell>
          <cell r="D444" t="str">
            <v>Net</v>
          </cell>
          <cell r="E444" t="str">
            <v>Injections Palladone</v>
          </cell>
          <cell r="F444" t="str">
            <v>BBRAUN</v>
          </cell>
          <cell r="G444" t="str">
            <v>Established Brands</v>
          </cell>
          <cell r="H444">
            <v>164</v>
          </cell>
          <cell r="I444">
            <v>359</v>
          </cell>
          <cell r="J444">
            <v>523</v>
          </cell>
        </row>
        <row r="445">
          <cell r="A445">
            <v>1112</v>
          </cell>
          <cell r="B445" t="str">
            <v>SE Palladon Injection 10mg/ml 5X1ml</v>
          </cell>
          <cell r="C445" t="str">
            <v>MUNDI_SE</v>
          </cell>
          <cell r="D445" t="str">
            <v>Net</v>
          </cell>
          <cell r="E445" t="str">
            <v>Injections Palladone</v>
          </cell>
          <cell r="F445" t="str">
            <v>BBRAUN</v>
          </cell>
          <cell r="G445" t="str">
            <v>Established Brands</v>
          </cell>
          <cell r="H445">
            <v>3528</v>
          </cell>
          <cell r="I445">
            <v>8968</v>
          </cell>
          <cell r="J445">
            <v>12496</v>
          </cell>
        </row>
        <row r="446">
          <cell r="A446">
            <v>1113</v>
          </cell>
          <cell r="B446" t="str">
            <v>SE Palladon injection 20mg/ml 5x1ml</v>
          </cell>
          <cell r="C446" t="str">
            <v>MUNDI_SE</v>
          </cell>
          <cell r="D446" t="str">
            <v>Net</v>
          </cell>
          <cell r="E446" t="str">
            <v>Injections Palladone</v>
          </cell>
          <cell r="F446" t="str">
            <v>BBRAUN</v>
          </cell>
          <cell r="G446" t="str">
            <v>Established Brands</v>
          </cell>
          <cell r="H446">
            <v>450</v>
          </cell>
          <cell r="I446">
            <v>1119</v>
          </cell>
          <cell r="J446">
            <v>1569</v>
          </cell>
        </row>
        <row r="447">
          <cell r="A447">
            <v>1114</v>
          </cell>
          <cell r="B447" t="str">
            <v>SE Palladon injection 50mg/ml 5x1ml</v>
          </cell>
          <cell r="C447" t="str">
            <v>MUNDI_SE</v>
          </cell>
          <cell r="D447" t="str">
            <v>Net</v>
          </cell>
          <cell r="E447" t="str">
            <v>Injections Palladone</v>
          </cell>
          <cell r="F447" t="str">
            <v>BBRAUN</v>
          </cell>
          <cell r="G447" t="str">
            <v>Established Brands</v>
          </cell>
          <cell r="H447">
            <v>502</v>
          </cell>
          <cell r="I447">
            <v>696</v>
          </cell>
          <cell r="J447">
            <v>1198</v>
          </cell>
        </row>
        <row r="448">
          <cell r="A448">
            <v>1115</v>
          </cell>
          <cell r="B448" t="str">
            <v>SE Targiniq Tablets 5/2,5mg 28s</v>
          </cell>
          <cell r="C448" t="str">
            <v>MUNDI_SE</v>
          </cell>
          <cell r="D448" t="str">
            <v>Net</v>
          </cell>
          <cell r="E448" t="str">
            <v>Targin</v>
          </cell>
          <cell r="F448" t="str">
            <v>BARD</v>
          </cell>
          <cell r="G448" t="str">
            <v>Established Brands</v>
          </cell>
          <cell r="H448">
            <v>7020</v>
          </cell>
          <cell r="I448">
            <v>16537</v>
          </cell>
          <cell r="J448">
            <v>23557</v>
          </cell>
        </row>
        <row r="449">
          <cell r="A449">
            <v>1116</v>
          </cell>
          <cell r="B449" t="str">
            <v>SE Targiniq Tablets 5/2,5mg 98s</v>
          </cell>
          <cell r="C449" t="str">
            <v>MUNDI_SE</v>
          </cell>
          <cell r="D449" t="str">
            <v>Net</v>
          </cell>
          <cell r="E449" t="str">
            <v>Targin</v>
          </cell>
          <cell r="F449" t="str">
            <v>BARD</v>
          </cell>
          <cell r="G449" t="str">
            <v>Established Brands</v>
          </cell>
          <cell r="H449">
            <v>3280</v>
          </cell>
          <cell r="I449">
            <v>7776</v>
          </cell>
          <cell r="J449">
            <v>11056</v>
          </cell>
        </row>
        <row r="450">
          <cell r="A450">
            <v>1117</v>
          </cell>
          <cell r="B450" t="str">
            <v>SE Targiniq Tablets 10/5mg 28s</v>
          </cell>
          <cell r="C450" t="str">
            <v>MUNDI_SE</v>
          </cell>
          <cell r="D450" t="str">
            <v>Net</v>
          </cell>
          <cell r="E450" t="str">
            <v>Targin</v>
          </cell>
          <cell r="F450" t="str">
            <v>BARD</v>
          </cell>
          <cell r="G450" t="str">
            <v>Established Brands</v>
          </cell>
          <cell r="H450">
            <v>3006</v>
          </cell>
          <cell r="I450">
            <v>6133</v>
          </cell>
          <cell r="J450">
            <v>9139</v>
          </cell>
        </row>
        <row r="451">
          <cell r="A451">
            <v>1118</v>
          </cell>
          <cell r="B451" t="str">
            <v>SE Targiniq Tablets 10/5mg 98s</v>
          </cell>
          <cell r="C451" t="str">
            <v>MUNDI_SE</v>
          </cell>
          <cell r="D451" t="str">
            <v>Net</v>
          </cell>
          <cell r="E451" t="str">
            <v>Targin</v>
          </cell>
          <cell r="F451" t="str">
            <v>BARD</v>
          </cell>
          <cell r="G451" t="str">
            <v>Established Brands</v>
          </cell>
          <cell r="H451">
            <v>1772</v>
          </cell>
          <cell r="I451">
            <v>3833</v>
          </cell>
          <cell r="J451">
            <v>5605</v>
          </cell>
        </row>
        <row r="452">
          <cell r="A452">
            <v>1119</v>
          </cell>
          <cell r="B452" t="str">
            <v>SE Targiniq Tablets 20/10mg 28s</v>
          </cell>
          <cell r="C452" t="str">
            <v>MUNDI_SE</v>
          </cell>
          <cell r="D452" t="str">
            <v>Net</v>
          </cell>
          <cell r="E452" t="str">
            <v>Targin</v>
          </cell>
          <cell r="F452" t="str">
            <v>BARD</v>
          </cell>
          <cell r="G452" t="str">
            <v>Established Brands</v>
          </cell>
          <cell r="H452">
            <v>552</v>
          </cell>
          <cell r="I452">
            <v>1255</v>
          </cell>
          <cell r="J452">
            <v>1807</v>
          </cell>
        </row>
        <row r="453">
          <cell r="A453">
            <v>1120</v>
          </cell>
          <cell r="B453" t="str">
            <v>SE Targiniq Tablets 20/10mg 98s</v>
          </cell>
          <cell r="C453" t="str">
            <v>MUNDI_SE</v>
          </cell>
          <cell r="D453" t="str">
            <v>Net</v>
          </cell>
          <cell r="E453" t="str">
            <v>Targin</v>
          </cell>
          <cell r="F453" t="str">
            <v>BARD</v>
          </cell>
          <cell r="G453" t="str">
            <v>Established Brands</v>
          </cell>
          <cell r="H453">
            <v>556</v>
          </cell>
          <cell r="I453">
            <v>865</v>
          </cell>
          <cell r="J453">
            <v>1421</v>
          </cell>
        </row>
        <row r="454">
          <cell r="A454">
            <v>1121</v>
          </cell>
          <cell r="B454" t="str">
            <v>SE Targiniq Tablets 40/20mg 28s</v>
          </cell>
          <cell r="C454" t="str">
            <v>MUNDI_SE</v>
          </cell>
          <cell r="D454" t="str">
            <v>Net</v>
          </cell>
          <cell r="E454" t="str">
            <v>Targin</v>
          </cell>
          <cell r="F454" t="str">
            <v>BARD</v>
          </cell>
          <cell r="G454" t="str">
            <v>Established Brands</v>
          </cell>
          <cell r="H454">
            <v>204</v>
          </cell>
          <cell r="I454">
            <v>232</v>
          </cell>
          <cell r="J454">
            <v>436</v>
          </cell>
        </row>
        <row r="455">
          <cell r="A455">
            <v>1122</v>
          </cell>
          <cell r="B455" t="str">
            <v>SE Targiniq Tablets 40/20mg 98s</v>
          </cell>
          <cell r="C455" t="str">
            <v>MUNDI_SE</v>
          </cell>
          <cell r="D455" t="str">
            <v>Net</v>
          </cell>
          <cell r="E455" t="str">
            <v>Targin</v>
          </cell>
          <cell r="F455" t="str">
            <v>BARD</v>
          </cell>
          <cell r="G455" t="str">
            <v>Established Brands</v>
          </cell>
          <cell r="H455">
            <v>142</v>
          </cell>
          <cell r="I455">
            <v>241</v>
          </cell>
          <cell r="J455">
            <v>383</v>
          </cell>
        </row>
        <row r="456">
          <cell r="A456">
            <v>1127</v>
          </cell>
          <cell r="B456" t="str">
            <v>SE Ribovact 25mg 5s</v>
          </cell>
          <cell r="C456" t="str">
            <v>MUNDI_SE</v>
          </cell>
          <cell r="D456" t="str">
            <v>Net</v>
          </cell>
          <cell r="E456" t="str">
            <v>Levact</v>
          </cell>
          <cell r="F456" t="str">
            <v>ASTELLAS</v>
          </cell>
          <cell r="G456" t="str">
            <v>Established Brands</v>
          </cell>
          <cell r="H456">
            <v>0</v>
          </cell>
          <cell r="I456">
            <v>0</v>
          </cell>
          <cell r="J456">
            <v>0</v>
          </cell>
        </row>
        <row r="457">
          <cell r="A457">
            <v>1128</v>
          </cell>
          <cell r="B457" t="str">
            <v>SE Ribovact 100mg 5s</v>
          </cell>
          <cell r="C457" t="str">
            <v>MUNDI_SE</v>
          </cell>
          <cell r="D457" t="str">
            <v>Net</v>
          </cell>
          <cell r="E457" t="str">
            <v>Levact</v>
          </cell>
          <cell r="F457" t="str">
            <v>ASTELLAS</v>
          </cell>
          <cell r="G457" t="str">
            <v>Established Brands</v>
          </cell>
          <cell r="H457">
            <v>0</v>
          </cell>
          <cell r="I457">
            <v>0</v>
          </cell>
          <cell r="J457">
            <v>0</v>
          </cell>
        </row>
        <row r="458">
          <cell r="A458">
            <v>1135</v>
          </cell>
          <cell r="B458" t="str">
            <v>SE Norspan Patches 5mg 4s</v>
          </cell>
          <cell r="C458" t="str">
            <v>MUNDI_SE</v>
          </cell>
          <cell r="D458" t="str">
            <v>Net</v>
          </cell>
          <cell r="E458" t="str">
            <v>Butrans</v>
          </cell>
          <cell r="F458" t="str">
            <v>LTS</v>
          </cell>
          <cell r="G458" t="str">
            <v>Established Brands</v>
          </cell>
          <cell r="H458">
            <v>2496</v>
          </cell>
          <cell r="I458">
            <v>4490</v>
          </cell>
          <cell r="J458">
            <v>6986</v>
          </cell>
        </row>
        <row r="459">
          <cell r="A459">
            <v>1136</v>
          </cell>
          <cell r="B459" t="str">
            <v>SE Norspan Patches 10mg 4s</v>
          </cell>
          <cell r="C459" t="str">
            <v>MUNDI_SE</v>
          </cell>
          <cell r="D459" t="str">
            <v>Net</v>
          </cell>
          <cell r="E459" t="str">
            <v>Butrans</v>
          </cell>
          <cell r="F459" t="str">
            <v>LTS</v>
          </cell>
          <cell r="G459" t="str">
            <v>Established Brands</v>
          </cell>
          <cell r="H459">
            <v>1702</v>
          </cell>
          <cell r="I459">
            <v>3117</v>
          </cell>
          <cell r="J459">
            <v>4819</v>
          </cell>
        </row>
        <row r="460">
          <cell r="A460">
            <v>1137</v>
          </cell>
          <cell r="B460" t="str">
            <v>SE Norspan Patches 20mg 4s</v>
          </cell>
          <cell r="C460" t="str">
            <v>MUNDI_SE</v>
          </cell>
          <cell r="D460" t="str">
            <v>Net</v>
          </cell>
          <cell r="E460" t="str">
            <v>Butrans</v>
          </cell>
          <cell r="F460" t="str">
            <v>LTS</v>
          </cell>
          <cell r="G460" t="str">
            <v>Established Brands</v>
          </cell>
          <cell r="H460">
            <v>886</v>
          </cell>
          <cell r="I460">
            <v>1616</v>
          </cell>
          <cell r="J460">
            <v>2502</v>
          </cell>
        </row>
        <row r="461">
          <cell r="A461">
            <v>1142</v>
          </cell>
          <cell r="B461" t="str">
            <v>FR OxyContin Tablets 15mg 28s</v>
          </cell>
          <cell r="C461" t="str">
            <v>MUNDI_FR</v>
          </cell>
          <cell r="D461" t="str">
            <v>Net</v>
          </cell>
          <cell r="E461" t="str">
            <v>Oxycontin</v>
          </cell>
          <cell r="F461" t="str">
            <v>BARD</v>
          </cell>
          <cell r="G461" t="str">
            <v>Established Brands</v>
          </cell>
          <cell r="H461">
            <v>12085</v>
          </cell>
          <cell r="I461">
            <v>22923</v>
          </cell>
          <cell r="J461">
            <v>35008</v>
          </cell>
        </row>
        <row r="462">
          <cell r="A462">
            <v>1143</v>
          </cell>
          <cell r="B462" t="str">
            <v>FR OxyContin Tablets 30mg 28s</v>
          </cell>
          <cell r="C462" t="str">
            <v>MUNDI_FR</v>
          </cell>
          <cell r="D462" t="str">
            <v>Net</v>
          </cell>
          <cell r="E462" t="str">
            <v>Oxycontin</v>
          </cell>
          <cell r="F462" t="str">
            <v>BARD</v>
          </cell>
          <cell r="G462" t="str">
            <v>Established Brands</v>
          </cell>
          <cell r="H462">
            <v>21344</v>
          </cell>
          <cell r="I462">
            <v>36564</v>
          </cell>
          <cell r="J462">
            <v>57908</v>
          </cell>
        </row>
        <row r="463">
          <cell r="A463">
            <v>1144</v>
          </cell>
          <cell r="B463" t="str">
            <v>FR OxyContin Tablets 60mg 28s</v>
          </cell>
          <cell r="C463" t="str">
            <v>MUNDI_FR</v>
          </cell>
          <cell r="D463" t="str">
            <v>Net</v>
          </cell>
          <cell r="E463" t="str">
            <v>Oxycontin</v>
          </cell>
          <cell r="F463" t="str">
            <v>BARD</v>
          </cell>
          <cell r="G463" t="str">
            <v>Established Brands</v>
          </cell>
          <cell r="H463">
            <v>9136</v>
          </cell>
          <cell r="I463">
            <v>19900</v>
          </cell>
          <cell r="J463">
            <v>29036</v>
          </cell>
        </row>
        <row r="464">
          <cell r="A464">
            <v>1145</v>
          </cell>
          <cell r="B464" t="str">
            <v>ES MST Continus Tablets 5mg 60s</v>
          </cell>
          <cell r="C464" t="str">
            <v>MUNDI_ES</v>
          </cell>
          <cell r="D464" t="str">
            <v>Net</v>
          </cell>
          <cell r="E464" t="str">
            <v>MST</v>
          </cell>
          <cell r="F464" t="str">
            <v>BARD</v>
          </cell>
          <cell r="G464" t="str">
            <v>Established Brands</v>
          </cell>
          <cell r="H464">
            <v>20197</v>
          </cell>
          <cell r="I464">
            <v>34371</v>
          </cell>
          <cell r="J464">
            <v>54568</v>
          </cell>
        </row>
        <row r="465">
          <cell r="A465">
            <v>1146</v>
          </cell>
          <cell r="B465" t="str">
            <v>ES MST Continus Tablets 10mg 60s</v>
          </cell>
          <cell r="C465" t="str">
            <v>MUNDI_ES</v>
          </cell>
          <cell r="D465" t="str">
            <v>Net</v>
          </cell>
          <cell r="E465" t="str">
            <v>MST</v>
          </cell>
          <cell r="F465" t="str">
            <v>BARD</v>
          </cell>
          <cell r="G465" t="str">
            <v>Established Brands</v>
          </cell>
          <cell r="H465">
            <v>37379</v>
          </cell>
          <cell r="I465">
            <v>61560</v>
          </cell>
          <cell r="J465">
            <v>98939</v>
          </cell>
        </row>
        <row r="466">
          <cell r="A466">
            <v>1147</v>
          </cell>
          <cell r="B466" t="str">
            <v>ES MST Continus Tablets 15mg 60s</v>
          </cell>
          <cell r="C466" t="str">
            <v>MUNDI_ES</v>
          </cell>
          <cell r="D466" t="str">
            <v>Net</v>
          </cell>
          <cell r="E466" t="str">
            <v>MST</v>
          </cell>
          <cell r="F466" t="str">
            <v>BARD</v>
          </cell>
          <cell r="G466" t="str">
            <v>Established Brands</v>
          </cell>
          <cell r="H466">
            <v>13804</v>
          </cell>
          <cell r="I466">
            <v>22122</v>
          </cell>
          <cell r="J466">
            <v>35926</v>
          </cell>
        </row>
        <row r="467">
          <cell r="A467">
            <v>1148</v>
          </cell>
          <cell r="B467" t="str">
            <v>ES MST Continus Tablets 30mg 60s</v>
          </cell>
          <cell r="C467" t="str">
            <v>MUNDI_ES</v>
          </cell>
          <cell r="D467" t="str">
            <v>Net</v>
          </cell>
          <cell r="E467" t="str">
            <v>MST</v>
          </cell>
          <cell r="F467" t="str">
            <v>BARD</v>
          </cell>
          <cell r="G467" t="str">
            <v>Established Brands</v>
          </cell>
          <cell r="H467">
            <v>23069</v>
          </cell>
          <cell r="I467">
            <v>37743</v>
          </cell>
          <cell r="J467">
            <v>60812</v>
          </cell>
        </row>
        <row r="468">
          <cell r="A468">
            <v>1149</v>
          </cell>
          <cell r="B468" t="str">
            <v>ES MST Continus Tablets 60mg 60s</v>
          </cell>
          <cell r="C468" t="str">
            <v>MUNDI_ES</v>
          </cell>
          <cell r="D468" t="str">
            <v>Net</v>
          </cell>
          <cell r="E468" t="str">
            <v>MST</v>
          </cell>
          <cell r="F468" t="str">
            <v>BARD</v>
          </cell>
          <cell r="G468" t="str">
            <v>Established Brands</v>
          </cell>
          <cell r="H468">
            <v>10831</v>
          </cell>
          <cell r="I468">
            <v>18485</v>
          </cell>
          <cell r="J468">
            <v>29316</v>
          </cell>
        </row>
        <row r="469">
          <cell r="A469">
            <v>1150</v>
          </cell>
          <cell r="B469" t="str">
            <v>ES MST Continus Tablets 100mg 60s</v>
          </cell>
          <cell r="C469" t="str">
            <v>MUNDI_ES</v>
          </cell>
          <cell r="D469" t="str">
            <v>Net</v>
          </cell>
          <cell r="E469" t="str">
            <v>MST</v>
          </cell>
          <cell r="F469" t="str">
            <v>BARD</v>
          </cell>
          <cell r="G469" t="str">
            <v>Established Brands</v>
          </cell>
          <cell r="H469">
            <v>5615</v>
          </cell>
          <cell r="I469">
            <v>9983</v>
          </cell>
          <cell r="J469">
            <v>15598</v>
          </cell>
        </row>
        <row r="470">
          <cell r="A470">
            <v>1151</v>
          </cell>
          <cell r="B470" t="str">
            <v>ES MST Continus Tablets 200mg 30s</v>
          </cell>
          <cell r="C470" t="str">
            <v>MUNDI_ES</v>
          </cell>
          <cell r="D470" t="str">
            <v>Net</v>
          </cell>
          <cell r="E470" t="str">
            <v>MST</v>
          </cell>
          <cell r="F470" t="str">
            <v>BARD</v>
          </cell>
          <cell r="G470" t="str">
            <v>Established Brands</v>
          </cell>
          <cell r="H470">
            <v>2373</v>
          </cell>
          <cell r="I470">
            <v>5187</v>
          </cell>
          <cell r="J470">
            <v>7560</v>
          </cell>
        </row>
        <row r="471">
          <cell r="A471">
            <v>1152</v>
          </cell>
          <cell r="B471" t="str">
            <v>ES Sevredol Tablets 10mg 12s</v>
          </cell>
          <cell r="C471" t="str">
            <v>MUNDI_ES</v>
          </cell>
          <cell r="D471" t="str">
            <v>Net</v>
          </cell>
          <cell r="E471" t="str">
            <v>Sevredol</v>
          </cell>
          <cell r="F471" t="str">
            <v>BARD</v>
          </cell>
          <cell r="G471" t="str">
            <v>Established Brands</v>
          </cell>
          <cell r="H471">
            <v>112578</v>
          </cell>
          <cell r="I471">
            <v>181942</v>
          </cell>
          <cell r="J471">
            <v>294520</v>
          </cell>
        </row>
        <row r="472">
          <cell r="A472">
            <v>1153</v>
          </cell>
          <cell r="B472" t="str">
            <v>ES Sevredol Tablets 20mg 12s</v>
          </cell>
          <cell r="C472" t="str">
            <v>MUNDI_ES</v>
          </cell>
          <cell r="D472" t="str">
            <v>Net</v>
          </cell>
          <cell r="E472" t="str">
            <v>Sevredol</v>
          </cell>
          <cell r="F472" t="str">
            <v>BARD</v>
          </cell>
          <cell r="G472" t="str">
            <v>Established Brands</v>
          </cell>
          <cell r="H472">
            <v>40964</v>
          </cell>
          <cell r="I472">
            <v>74697</v>
          </cell>
          <cell r="J472">
            <v>115661</v>
          </cell>
        </row>
        <row r="473">
          <cell r="A473">
            <v>1154</v>
          </cell>
          <cell r="B473" t="str">
            <v>ES OxyContin Tablets 5mg 28s</v>
          </cell>
          <cell r="C473" t="str">
            <v>MUNDI_ES</v>
          </cell>
          <cell r="D473" t="str">
            <v>Net</v>
          </cell>
          <cell r="E473" t="str">
            <v>Oxycontin</v>
          </cell>
          <cell r="F473" t="str">
            <v>BARD</v>
          </cell>
          <cell r="G473" t="str">
            <v>Established Brands</v>
          </cell>
          <cell r="H473">
            <v>12767</v>
          </cell>
          <cell r="I473">
            <v>22769</v>
          </cell>
          <cell r="J473">
            <v>35536</v>
          </cell>
        </row>
        <row r="474">
          <cell r="A474">
            <v>1155</v>
          </cell>
          <cell r="B474" t="str">
            <v>ES OxyContin Tablets 10mg 28s</v>
          </cell>
          <cell r="C474" t="str">
            <v>MUNDI_ES</v>
          </cell>
          <cell r="D474" t="str">
            <v>Net</v>
          </cell>
          <cell r="E474" t="str">
            <v>Oxycontin</v>
          </cell>
          <cell r="F474" t="str">
            <v>BARD</v>
          </cell>
          <cell r="G474" t="str">
            <v>Established Brands</v>
          </cell>
          <cell r="H474">
            <v>20866</v>
          </cell>
          <cell r="I474">
            <v>38238</v>
          </cell>
          <cell r="J474">
            <v>59104</v>
          </cell>
        </row>
        <row r="475">
          <cell r="A475">
            <v>1156</v>
          </cell>
          <cell r="B475" t="str">
            <v>ES OxyContin Tablets 20mg 28s</v>
          </cell>
          <cell r="C475" t="str">
            <v>MUNDI_ES</v>
          </cell>
          <cell r="D475" t="str">
            <v>Net</v>
          </cell>
          <cell r="E475" t="str">
            <v>Oxycontin</v>
          </cell>
          <cell r="F475" t="str">
            <v>BARD</v>
          </cell>
          <cell r="G475" t="str">
            <v>Established Brands</v>
          </cell>
          <cell r="H475">
            <v>16404</v>
          </cell>
          <cell r="I475">
            <v>29600</v>
          </cell>
          <cell r="J475">
            <v>46004</v>
          </cell>
        </row>
        <row r="476">
          <cell r="A476">
            <v>1157</v>
          </cell>
          <cell r="B476" t="str">
            <v>ES OxyContin Tablets 40mg 28s</v>
          </cell>
          <cell r="C476" t="str">
            <v>MUNDI_ES</v>
          </cell>
          <cell r="D476" t="str">
            <v>Net</v>
          </cell>
          <cell r="E476" t="str">
            <v>Oxycontin</v>
          </cell>
          <cell r="F476" t="str">
            <v>BARD</v>
          </cell>
          <cell r="G476" t="str">
            <v>Established Brands</v>
          </cell>
          <cell r="H476">
            <v>8594</v>
          </cell>
          <cell r="I476">
            <v>15884</v>
          </cell>
          <cell r="J476">
            <v>24478</v>
          </cell>
        </row>
        <row r="477">
          <cell r="A477">
            <v>1158</v>
          </cell>
          <cell r="B477" t="str">
            <v>ES OxyContin Tablets 80mg 28s</v>
          </cell>
          <cell r="C477" t="str">
            <v>MUNDI_ES</v>
          </cell>
          <cell r="D477" t="str">
            <v>Net</v>
          </cell>
          <cell r="E477" t="str">
            <v>Oxycontin</v>
          </cell>
          <cell r="F477" t="str">
            <v>BARD</v>
          </cell>
          <cell r="G477" t="str">
            <v>Established Brands</v>
          </cell>
          <cell r="H477">
            <v>3420</v>
          </cell>
          <cell r="I477">
            <v>6131</v>
          </cell>
          <cell r="J477">
            <v>9551</v>
          </cell>
        </row>
        <row r="478">
          <cell r="A478">
            <v>1159</v>
          </cell>
          <cell r="B478" t="str">
            <v>ES OxyNorm Capsules 5mg 28s</v>
          </cell>
          <cell r="C478" t="str">
            <v>MUNDI_ES</v>
          </cell>
          <cell r="D478" t="str">
            <v>Net</v>
          </cell>
          <cell r="E478" t="str">
            <v>Oxynorm</v>
          </cell>
          <cell r="F478" t="str">
            <v>BARD</v>
          </cell>
          <cell r="G478" t="str">
            <v>Established Brands</v>
          </cell>
          <cell r="H478">
            <v>18963</v>
          </cell>
          <cell r="I478">
            <v>28481</v>
          </cell>
          <cell r="J478">
            <v>47444</v>
          </cell>
        </row>
        <row r="479">
          <cell r="A479">
            <v>1160</v>
          </cell>
          <cell r="B479" t="str">
            <v>ES OxyNorm Capsules 10mg 28s</v>
          </cell>
          <cell r="C479" t="str">
            <v>MUNDI_ES</v>
          </cell>
          <cell r="D479" t="str">
            <v>Net</v>
          </cell>
          <cell r="E479" t="str">
            <v>Oxynorm</v>
          </cell>
          <cell r="F479" t="str">
            <v>BARD</v>
          </cell>
          <cell r="G479" t="str">
            <v>Established Brands</v>
          </cell>
          <cell r="H479">
            <v>12192</v>
          </cell>
          <cell r="I479">
            <v>23143</v>
          </cell>
          <cell r="J479">
            <v>35335</v>
          </cell>
        </row>
        <row r="480">
          <cell r="A480">
            <v>1161</v>
          </cell>
          <cell r="B480" t="str">
            <v>ES OxyNorm Capsules 20mg 28s</v>
          </cell>
          <cell r="C480" t="str">
            <v>MUNDI_ES</v>
          </cell>
          <cell r="D480" t="str">
            <v>Net</v>
          </cell>
          <cell r="E480" t="str">
            <v>Oxynorm</v>
          </cell>
          <cell r="F480" t="str">
            <v>BARD</v>
          </cell>
          <cell r="G480" t="str">
            <v>Established Brands</v>
          </cell>
          <cell r="H480">
            <v>5774</v>
          </cell>
          <cell r="I480">
            <v>11299</v>
          </cell>
          <cell r="J480">
            <v>17073</v>
          </cell>
        </row>
        <row r="481">
          <cell r="A481">
            <v>1162</v>
          </cell>
          <cell r="B481" t="str">
            <v>ES OxyNorm Concentrate 10mg/ml 30ml 1s</v>
          </cell>
          <cell r="C481" t="str">
            <v>MUNDI_ES</v>
          </cell>
          <cell r="D481" t="str">
            <v>Net</v>
          </cell>
          <cell r="E481" t="str">
            <v>Oxynormliquids</v>
          </cell>
          <cell r="F481" t="str">
            <v>CY_JV</v>
          </cell>
          <cell r="G481" t="str">
            <v>Established Brands</v>
          </cell>
          <cell r="H481">
            <v>9803</v>
          </cell>
          <cell r="I481">
            <v>17175</v>
          </cell>
          <cell r="J481">
            <v>26978</v>
          </cell>
        </row>
        <row r="482">
          <cell r="A482">
            <v>1163</v>
          </cell>
          <cell r="B482" t="str">
            <v>ES OxyNorm Injection 10mg/ml 1ml 5s</v>
          </cell>
          <cell r="C482" t="str">
            <v>MUNDI_ES</v>
          </cell>
          <cell r="D482" t="str">
            <v>Net</v>
          </cell>
          <cell r="E482" t="str">
            <v>Injections Oxynorm</v>
          </cell>
          <cell r="F482" t="str">
            <v>RAFA_JV</v>
          </cell>
          <cell r="G482" t="str">
            <v>Established Brands</v>
          </cell>
          <cell r="H482">
            <v>4394</v>
          </cell>
          <cell r="I482">
            <v>8542</v>
          </cell>
          <cell r="J482">
            <v>12936</v>
          </cell>
        </row>
        <row r="483">
          <cell r="A483">
            <v>1164</v>
          </cell>
          <cell r="B483" t="str">
            <v>ES OxyNorm Injection 10mg/ml 2ml 5s</v>
          </cell>
          <cell r="C483" t="str">
            <v>MUNDI_ES</v>
          </cell>
          <cell r="D483" t="str">
            <v>Net</v>
          </cell>
          <cell r="E483" t="str">
            <v>Injections Oxynorm</v>
          </cell>
          <cell r="F483" t="str">
            <v>RAFA_JV</v>
          </cell>
          <cell r="G483" t="str">
            <v>Established Brands</v>
          </cell>
          <cell r="H483">
            <v>2033</v>
          </cell>
          <cell r="I483">
            <v>5535</v>
          </cell>
          <cell r="J483">
            <v>7568</v>
          </cell>
        </row>
        <row r="484">
          <cell r="A484">
            <v>1165</v>
          </cell>
          <cell r="B484" t="str">
            <v>ES Targin Tablets 5/2.5mg 56s</v>
          </cell>
          <cell r="C484" t="str">
            <v>MUNDI_ES</v>
          </cell>
          <cell r="D484" t="str">
            <v>Net</v>
          </cell>
          <cell r="E484" t="str">
            <v>Targin</v>
          </cell>
          <cell r="F484" t="str">
            <v>BARD</v>
          </cell>
          <cell r="G484" t="str">
            <v>Established Brands</v>
          </cell>
          <cell r="H484">
            <v>98141</v>
          </cell>
          <cell r="I484">
            <v>198965</v>
          </cell>
          <cell r="J484">
            <v>297106</v>
          </cell>
        </row>
        <row r="485">
          <cell r="A485">
            <v>1166</v>
          </cell>
          <cell r="B485" t="str">
            <v>ES Targin Tablets 10/5mg 56s</v>
          </cell>
          <cell r="C485" t="str">
            <v>MUNDI_ES</v>
          </cell>
          <cell r="D485" t="str">
            <v>Net</v>
          </cell>
          <cell r="E485" t="str">
            <v>Targin</v>
          </cell>
          <cell r="F485" t="str">
            <v>BARD</v>
          </cell>
          <cell r="G485" t="str">
            <v>Established Brands</v>
          </cell>
          <cell r="H485">
            <v>123446</v>
          </cell>
          <cell r="I485">
            <v>224181</v>
          </cell>
          <cell r="J485">
            <v>347627</v>
          </cell>
        </row>
        <row r="486">
          <cell r="A486">
            <v>1167</v>
          </cell>
          <cell r="B486" t="str">
            <v>ES Targin Tablets 20/10mg 56s</v>
          </cell>
          <cell r="C486" t="str">
            <v>MUNDI_ES</v>
          </cell>
          <cell r="D486" t="str">
            <v>Net</v>
          </cell>
          <cell r="E486" t="str">
            <v>Targin</v>
          </cell>
          <cell r="F486" t="str">
            <v>BARD</v>
          </cell>
          <cell r="G486" t="str">
            <v>Established Brands</v>
          </cell>
          <cell r="H486">
            <v>80339</v>
          </cell>
          <cell r="I486">
            <v>153768</v>
          </cell>
          <cell r="J486">
            <v>234107</v>
          </cell>
        </row>
        <row r="487">
          <cell r="A487">
            <v>1168</v>
          </cell>
          <cell r="B487" t="str">
            <v>ES Targin Tablets 40/20mg 56s</v>
          </cell>
          <cell r="C487" t="str">
            <v>MUNDI_ES</v>
          </cell>
          <cell r="D487" t="str">
            <v>Net</v>
          </cell>
          <cell r="E487" t="str">
            <v>Targin</v>
          </cell>
          <cell r="F487" t="str">
            <v>BARD</v>
          </cell>
          <cell r="G487" t="str">
            <v>Established Brands</v>
          </cell>
          <cell r="H487">
            <v>31596</v>
          </cell>
          <cell r="I487">
            <v>57233</v>
          </cell>
          <cell r="J487">
            <v>88829</v>
          </cell>
        </row>
        <row r="488">
          <cell r="A488">
            <v>1169</v>
          </cell>
          <cell r="B488" t="str">
            <v>ES Palladone Capsules 4mg 56s</v>
          </cell>
          <cell r="C488" t="str">
            <v>MUNDI_ES</v>
          </cell>
          <cell r="D488" t="str">
            <v>Net</v>
          </cell>
          <cell r="E488" t="str">
            <v>Palladone</v>
          </cell>
          <cell r="F488" t="str">
            <v>BARD</v>
          </cell>
          <cell r="G488" t="str">
            <v>Established Brands</v>
          </cell>
          <cell r="H488">
            <v>444</v>
          </cell>
          <cell r="I488">
            <v>1011</v>
          </cell>
          <cell r="J488">
            <v>1455</v>
          </cell>
        </row>
        <row r="489">
          <cell r="A489">
            <v>1170</v>
          </cell>
          <cell r="B489" t="str">
            <v>ES Palladone Capsules 8mg 56s</v>
          </cell>
          <cell r="C489" t="str">
            <v>MUNDI_ES</v>
          </cell>
          <cell r="D489" t="str">
            <v>Net</v>
          </cell>
          <cell r="E489" t="str">
            <v>Palladone</v>
          </cell>
          <cell r="F489" t="str">
            <v>BARD</v>
          </cell>
          <cell r="G489" t="str">
            <v>Established Brands</v>
          </cell>
          <cell r="H489">
            <v>444</v>
          </cell>
          <cell r="I489">
            <v>408</v>
          </cell>
          <cell r="J489">
            <v>852</v>
          </cell>
        </row>
        <row r="490">
          <cell r="A490">
            <v>1171</v>
          </cell>
          <cell r="B490" t="str">
            <v>ES Palladone Capsules 16mg 56s</v>
          </cell>
          <cell r="C490" t="str">
            <v>MUNDI_ES</v>
          </cell>
          <cell r="D490" t="str">
            <v>Net</v>
          </cell>
          <cell r="E490" t="str">
            <v>Palladone</v>
          </cell>
          <cell r="F490" t="str">
            <v>BARD</v>
          </cell>
          <cell r="G490" t="str">
            <v>Established Brands</v>
          </cell>
          <cell r="H490">
            <v>258</v>
          </cell>
          <cell r="I490">
            <v>289</v>
          </cell>
          <cell r="J490">
            <v>547</v>
          </cell>
        </row>
        <row r="491">
          <cell r="A491">
            <v>1172</v>
          </cell>
          <cell r="B491" t="str">
            <v>ES Palladone Capsules 24mg 56s</v>
          </cell>
          <cell r="C491" t="str">
            <v>MUNDI_ES</v>
          </cell>
          <cell r="D491" t="str">
            <v>Net</v>
          </cell>
          <cell r="E491" t="str">
            <v>Palladone</v>
          </cell>
          <cell r="F491" t="str">
            <v>BARD</v>
          </cell>
          <cell r="G491" t="str">
            <v>Established Brands</v>
          </cell>
          <cell r="H491">
            <v>134</v>
          </cell>
          <cell r="I491">
            <v>0</v>
          </cell>
          <cell r="J491">
            <v>134</v>
          </cell>
        </row>
        <row r="492">
          <cell r="A492">
            <v>1174</v>
          </cell>
          <cell r="B492" t="str">
            <v>ES Levact 25mg 20s</v>
          </cell>
          <cell r="C492" t="str">
            <v>MUNDI_ES</v>
          </cell>
          <cell r="D492" t="str">
            <v>Net</v>
          </cell>
          <cell r="E492" t="str">
            <v>Levact</v>
          </cell>
          <cell r="F492" t="str">
            <v>ASTELLAS</v>
          </cell>
          <cell r="G492" t="str">
            <v>Established Brands</v>
          </cell>
          <cell r="H492">
            <v>157</v>
          </cell>
          <cell r="I492">
            <v>277</v>
          </cell>
          <cell r="J492">
            <v>434</v>
          </cell>
        </row>
        <row r="493">
          <cell r="A493">
            <v>1175</v>
          </cell>
          <cell r="B493" t="str">
            <v>ES Levact 100mg 5s</v>
          </cell>
          <cell r="C493" t="str">
            <v>MUNDI_ES</v>
          </cell>
          <cell r="D493" t="str">
            <v>Net</v>
          </cell>
          <cell r="E493" t="str">
            <v>Levact</v>
          </cell>
          <cell r="F493" t="str">
            <v>ASTELLAS</v>
          </cell>
          <cell r="G493" t="str">
            <v>Established Brands</v>
          </cell>
          <cell r="H493">
            <v>463</v>
          </cell>
          <cell r="I493">
            <v>1039</v>
          </cell>
          <cell r="J493">
            <v>1502</v>
          </cell>
        </row>
        <row r="494">
          <cell r="A494">
            <v>1176</v>
          </cell>
          <cell r="B494" t="str">
            <v>IT Levact 25mg 5s</v>
          </cell>
          <cell r="C494" t="str">
            <v>MUNDI_IT</v>
          </cell>
          <cell r="D494" t="str">
            <v>Net</v>
          </cell>
          <cell r="E494" t="str">
            <v>Levact</v>
          </cell>
          <cell r="F494" t="str">
            <v>ASTELLAS</v>
          </cell>
          <cell r="G494" t="str">
            <v>Established Brands</v>
          </cell>
          <cell r="H494">
            <v>129</v>
          </cell>
          <cell r="I494">
            <v>446</v>
          </cell>
          <cell r="J494">
            <v>575</v>
          </cell>
        </row>
        <row r="495">
          <cell r="A495">
            <v>1177</v>
          </cell>
          <cell r="B495" t="str">
            <v>IT Levact 25mg 20s</v>
          </cell>
          <cell r="C495" t="str">
            <v>MUNDI_IT</v>
          </cell>
          <cell r="D495" t="str">
            <v>Net</v>
          </cell>
          <cell r="E495" t="str">
            <v>Levact</v>
          </cell>
          <cell r="F495" t="str">
            <v>ASTELLAS</v>
          </cell>
          <cell r="G495" t="str">
            <v>Established Brands</v>
          </cell>
          <cell r="H495">
            <v>5</v>
          </cell>
          <cell r="I495">
            <v>70</v>
          </cell>
          <cell r="J495">
            <v>75</v>
          </cell>
        </row>
        <row r="496">
          <cell r="A496">
            <v>1178</v>
          </cell>
          <cell r="B496" t="str">
            <v>IT Levact 100mg 5s</v>
          </cell>
          <cell r="C496" t="str">
            <v>MUNDI_IT</v>
          </cell>
          <cell r="D496" t="str">
            <v>Net</v>
          </cell>
          <cell r="E496" t="str">
            <v>Levact</v>
          </cell>
          <cell r="F496" t="str">
            <v>ASTELLAS</v>
          </cell>
          <cell r="G496" t="str">
            <v>Established Brands</v>
          </cell>
          <cell r="H496">
            <v>278</v>
          </cell>
          <cell r="I496">
            <v>1113</v>
          </cell>
          <cell r="J496">
            <v>1391</v>
          </cell>
        </row>
        <row r="497">
          <cell r="A497">
            <v>1179</v>
          </cell>
          <cell r="B497" t="str">
            <v>IT Lodotra Tablets 1mg 30s</v>
          </cell>
          <cell r="C497" t="str">
            <v>MUNDI_IT</v>
          </cell>
          <cell r="D497" t="str">
            <v>Net</v>
          </cell>
          <cell r="E497" t="str">
            <v>Lodotra</v>
          </cell>
          <cell r="F497" t="str">
            <v>HORIZON</v>
          </cell>
          <cell r="G497" t="str">
            <v>Established Brands</v>
          </cell>
          <cell r="H497">
            <v>7924</v>
          </cell>
          <cell r="I497">
            <v>11790</v>
          </cell>
          <cell r="J497">
            <v>19714</v>
          </cell>
        </row>
        <row r="498">
          <cell r="A498">
            <v>1180</v>
          </cell>
          <cell r="B498" t="str">
            <v>IT Lodotra Tablets 2mg 30s</v>
          </cell>
          <cell r="C498" t="str">
            <v>MUNDI_IT</v>
          </cell>
          <cell r="D498" t="str">
            <v>Net</v>
          </cell>
          <cell r="E498" t="str">
            <v>Lodotra</v>
          </cell>
          <cell r="F498" t="str">
            <v>HORIZON</v>
          </cell>
          <cell r="G498" t="str">
            <v>Established Brands</v>
          </cell>
          <cell r="H498">
            <v>27986</v>
          </cell>
          <cell r="I498">
            <v>51350</v>
          </cell>
          <cell r="J498">
            <v>79336</v>
          </cell>
        </row>
        <row r="499">
          <cell r="A499">
            <v>1181</v>
          </cell>
          <cell r="B499" t="str">
            <v>IT Lodotra Tablets 5mg 30s</v>
          </cell>
          <cell r="C499" t="str">
            <v>MUNDI_IT</v>
          </cell>
          <cell r="D499" t="str">
            <v>Net</v>
          </cell>
          <cell r="E499" t="str">
            <v>Lodotra</v>
          </cell>
          <cell r="F499" t="str">
            <v>HORIZON</v>
          </cell>
          <cell r="G499" t="str">
            <v>Established Brands</v>
          </cell>
          <cell r="H499">
            <v>27083</v>
          </cell>
          <cell r="I499">
            <v>61220</v>
          </cell>
          <cell r="J499">
            <v>88303</v>
          </cell>
        </row>
        <row r="500">
          <cell r="A500">
            <v>1185</v>
          </cell>
          <cell r="B500" t="str">
            <v>IT OxyContin Tablets 5mg 28s</v>
          </cell>
          <cell r="C500" t="str">
            <v>MUNDI_IT</v>
          </cell>
          <cell r="D500" t="str">
            <v>Net</v>
          </cell>
          <cell r="E500" t="str">
            <v>Oxycontin</v>
          </cell>
          <cell r="F500" t="str">
            <v>BARD</v>
          </cell>
          <cell r="G500" t="str">
            <v>Established Brands</v>
          </cell>
          <cell r="H500">
            <v>14160</v>
          </cell>
          <cell r="I500">
            <v>48340</v>
          </cell>
          <cell r="J500">
            <v>62500</v>
          </cell>
        </row>
        <row r="501">
          <cell r="A501">
            <v>1186</v>
          </cell>
          <cell r="B501" t="str">
            <v>IT OxyContin Tablets 10mg 28s</v>
          </cell>
          <cell r="C501" t="str">
            <v>MUNDI_IT</v>
          </cell>
          <cell r="D501" t="str">
            <v>Net</v>
          </cell>
          <cell r="E501" t="str">
            <v>Oxycontin</v>
          </cell>
          <cell r="F501" t="str">
            <v>BARD</v>
          </cell>
          <cell r="G501" t="str">
            <v>Established Brands</v>
          </cell>
          <cell r="H501">
            <v>29341</v>
          </cell>
          <cell r="I501">
            <v>66040</v>
          </cell>
          <cell r="J501">
            <v>95381</v>
          </cell>
        </row>
        <row r="502">
          <cell r="A502">
            <v>1187</v>
          </cell>
          <cell r="B502" t="str">
            <v>IT OxyContin Tablets 20mg 28s</v>
          </cell>
          <cell r="C502" t="str">
            <v>MUNDI_IT</v>
          </cell>
          <cell r="D502" t="str">
            <v>Net</v>
          </cell>
          <cell r="E502" t="str">
            <v>Oxycontin</v>
          </cell>
          <cell r="F502" t="str">
            <v>BARD</v>
          </cell>
          <cell r="G502" t="str">
            <v>Established Brands</v>
          </cell>
          <cell r="H502">
            <v>23950</v>
          </cell>
          <cell r="I502">
            <v>52790</v>
          </cell>
          <cell r="J502">
            <v>76740</v>
          </cell>
        </row>
        <row r="503">
          <cell r="A503">
            <v>1188</v>
          </cell>
          <cell r="B503" t="str">
            <v>IT OxyContin Tablets 40mg 28s</v>
          </cell>
          <cell r="C503" t="str">
            <v>MUNDI_IT</v>
          </cell>
          <cell r="D503" t="str">
            <v>Net</v>
          </cell>
          <cell r="E503" t="str">
            <v>Oxycontin</v>
          </cell>
          <cell r="F503" t="str">
            <v>BARD</v>
          </cell>
          <cell r="G503" t="str">
            <v>Established Brands</v>
          </cell>
          <cell r="H503">
            <v>13464</v>
          </cell>
          <cell r="I503">
            <v>32697</v>
          </cell>
          <cell r="J503">
            <v>46161</v>
          </cell>
        </row>
        <row r="504">
          <cell r="A504">
            <v>1189</v>
          </cell>
          <cell r="B504" t="str">
            <v>IT OxyContin Tablets 80mg 28s</v>
          </cell>
          <cell r="C504" t="str">
            <v>MUNDI_IT</v>
          </cell>
          <cell r="D504" t="str">
            <v>Net</v>
          </cell>
          <cell r="E504" t="str">
            <v>Oxycontin</v>
          </cell>
          <cell r="F504" t="str">
            <v>BARD</v>
          </cell>
          <cell r="G504" t="str">
            <v>Established Brands</v>
          </cell>
          <cell r="H504">
            <v>8324</v>
          </cell>
          <cell r="I504">
            <v>15401</v>
          </cell>
          <cell r="J504">
            <v>23725</v>
          </cell>
        </row>
        <row r="505">
          <cell r="A505">
            <v>1190</v>
          </cell>
          <cell r="B505" t="str">
            <v>IT MS Contin Tablets 10mg 16s</v>
          </cell>
          <cell r="C505" t="str">
            <v>MUNDI_IT</v>
          </cell>
          <cell r="D505" t="str">
            <v>Net</v>
          </cell>
          <cell r="E505" t="str">
            <v>MST</v>
          </cell>
          <cell r="F505" t="str">
            <v>BARD</v>
          </cell>
          <cell r="G505" t="str">
            <v>Established Brands</v>
          </cell>
          <cell r="H505">
            <v>26012</v>
          </cell>
          <cell r="I505">
            <v>48784</v>
          </cell>
          <cell r="J505">
            <v>74796</v>
          </cell>
        </row>
        <row r="506">
          <cell r="A506">
            <v>1191</v>
          </cell>
          <cell r="B506" t="str">
            <v>IT MS Contin Tablets 30mg 16s</v>
          </cell>
          <cell r="C506" t="str">
            <v>MUNDI_IT</v>
          </cell>
          <cell r="D506" t="str">
            <v>Net</v>
          </cell>
          <cell r="E506" t="str">
            <v>MST</v>
          </cell>
          <cell r="F506" t="str">
            <v>BARD</v>
          </cell>
          <cell r="G506" t="str">
            <v>Established Brands</v>
          </cell>
          <cell r="H506">
            <v>12949</v>
          </cell>
          <cell r="I506">
            <v>25592</v>
          </cell>
          <cell r="J506">
            <v>38541</v>
          </cell>
        </row>
        <row r="507">
          <cell r="A507">
            <v>1192</v>
          </cell>
          <cell r="B507" t="str">
            <v>IT MS Contin Tablets 60mg 16s</v>
          </cell>
          <cell r="C507" t="str">
            <v>MUNDI_IT</v>
          </cell>
          <cell r="D507" t="str">
            <v>Net</v>
          </cell>
          <cell r="E507" t="str">
            <v>MST</v>
          </cell>
          <cell r="F507" t="str">
            <v>BARD</v>
          </cell>
          <cell r="G507" t="str">
            <v>Established Brands</v>
          </cell>
          <cell r="H507">
            <v>4697</v>
          </cell>
          <cell r="I507">
            <v>9852</v>
          </cell>
          <cell r="J507">
            <v>14549</v>
          </cell>
        </row>
        <row r="508">
          <cell r="A508">
            <v>1193</v>
          </cell>
          <cell r="B508" t="str">
            <v>IT MS Contin Tablets 100mg 16s</v>
          </cell>
          <cell r="C508" t="str">
            <v>MUNDI_IT</v>
          </cell>
          <cell r="D508" t="str">
            <v>Net</v>
          </cell>
          <cell r="E508" t="str">
            <v>MST</v>
          </cell>
          <cell r="F508" t="str">
            <v>BARD</v>
          </cell>
          <cell r="G508" t="str">
            <v>Established Brands</v>
          </cell>
          <cell r="H508">
            <v>2261</v>
          </cell>
          <cell r="I508">
            <v>5779</v>
          </cell>
          <cell r="J508">
            <v>8040</v>
          </cell>
        </row>
        <row r="509">
          <cell r="A509">
            <v>1194</v>
          </cell>
          <cell r="B509" t="str">
            <v>IT Targin Tablets 5/2.5mg 28s</v>
          </cell>
          <cell r="C509" t="str">
            <v>MUNDI_IT</v>
          </cell>
          <cell r="D509" t="str">
            <v>Net</v>
          </cell>
          <cell r="E509" t="str">
            <v>Targin</v>
          </cell>
          <cell r="F509" t="str">
            <v>BARD</v>
          </cell>
          <cell r="G509" t="str">
            <v>Established Brands</v>
          </cell>
          <cell r="H509">
            <v>275464</v>
          </cell>
          <cell r="I509">
            <v>603011</v>
          </cell>
          <cell r="J509">
            <v>878475</v>
          </cell>
        </row>
        <row r="510">
          <cell r="A510">
            <v>1195</v>
          </cell>
          <cell r="B510" t="str">
            <v>IT Targin Tablets 10/5mg 28s</v>
          </cell>
          <cell r="C510" t="str">
            <v>MUNDI_IT</v>
          </cell>
          <cell r="D510" t="str">
            <v>Net</v>
          </cell>
          <cell r="E510" t="str">
            <v>Targin</v>
          </cell>
          <cell r="F510" t="str">
            <v>BARD</v>
          </cell>
          <cell r="G510" t="str">
            <v>Established Brands</v>
          </cell>
          <cell r="H510">
            <v>273658</v>
          </cell>
          <cell r="I510">
            <v>638326</v>
          </cell>
          <cell r="J510">
            <v>911984</v>
          </cell>
        </row>
        <row r="511">
          <cell r="A511">
            <v>1196</v>
          </cell>
          <cell r="B511" t="str">
            <v>IT Targin Tablets 20/10mg 28s</v>
          </cell>
          <cell r="C511" t="str">
            <v>MUNDI_IT</v>
          </cell>
          <cell r="D511" t="str">
            <v>Net</v>
          </cell>
          <cell r="E511" t="str">
            <v>Targin</v>
          </cell>
          <cell r="F511" t="str">
            <v>BARD</v>
          </cell>
          <cell r="G511" t="str">
            <v>Established Brands</v>
          </cell>
          <cell r="H511">
            <v>129282</v>
          </cell>
          <cell r="I511">
            <v>236274</v>
          </cell>
          <cell r="J511">
            <v>365556</v>
          </cell>
        </row>
        <row r="512">
          <cell r="A512">
            <v>1197</v>
          </cell>
          <cell r="B512" t="str">
            <v>IT Targin Tablets 40/20mg 28s</v>
          </cell>
          <cell r="C512" t="str">
            <v>MUNDI_IT</v>
          </cell>
          <cell r="D512" t="str">
            <v>Net</v>
          </cell>
          <cell r="E512" t="str">
            <v>Targin</v>
          </cell>
          <cell r="F512" t="str">
            <v>BARD</v>
          </cell>
          <cell r="G512" t="str">
            <v>Established Brands</v>
          </cell>
          <cell r="H512">
            <v>28688</v>
          </cell>
          <cell r="I512">
            <v>48912</v>
          </cell>
          <cell r="J512">
            <v>77600</v>
          </cell>
        </row>
        <row r="513">
          <cell r="A513">
            <v>1198</v>
          </cell>
          <cell r="B513" t="str">
            <v>SE OxyContin Tablets 5mg 98s</v>
          </cell>
          <cell r="C513" t="str">
            <v>MUNDI_SE</v>
          </cell>
          <cell r="D513" t="str">
            <v>Net</v>
          </cell>
          <cell r="E513" t="str">
            <v>Oxycontin</v>
          </cell>
          <cell r="F513" t="str">
            <v>BARD</v>
          </cell>
          <cell r="G513" t="str">
            <v>Established Brands</v>
          </cell>
          <cell r="H513">
            <v>21592</v>
          </cell>
          <cell r="I513">
            <v>44789</v>
          </cell>
          <cell r="J513">
            <v>66381</v>
          </cell>
        </row>
        <row r="514">
          <cell r="A514">
            <v>1199</v>
          </cell>
          <cell r="B514" t="str">
            <v>SE Targiniq Tablets 5/2,5mg 100s</v>
          </cell>
          <cell r="C514" t="str">
            <v>MUNDI_SE</v>
          </cell>
          <cell r="D514" t="str">
            <v>Net</v>
          </cell>
          <cell r="E514" t="str">
            <v>Targin</v>
          </cell>
          <cell r="F514" t="str">
            <v>BARD</v>
          </cell>
          <cell r="G514" t="str">
            <v>Established Brands</v>
          </cell>
          <cell r="H514">
            <v>6192</v>
          </cell>
          <cell r="I514">
            <v>12594</v>
          </cell>
          <cell r="J514">
            <v>18786</v>
          </cell>
        </row>
        <row r="515">
          <cell r="A515">
            <v>1200</v>
          </cell>
          <cell r="B515" t="str">
            <v>SE Targiniq Tablets 10/5mg 100s</v>
          </cell>
          <cell r="C515" t="str">
            <v>MUNDI_SE</v>
          </cell>
          <cell r="D515" t="str">
            <v>Net</v>
          </cell>
          <cell r="E515" t="str">
            <v>Targin</v>
          </cell>
          <cell r="F515" t="str">
            <v>BARD</v>
          </cell>
          <cell r="G515" t="str">
            <v>Established Brands</v>
          </cell>
          <cell r="H515">
            <v>5808</v>
          </cell>
          <cell r="I515">
            <v>11719</v>
          </cell>
          <cell r="J515">
            <v>17527</v>
          </cell>
        </row>
        <row r="516">
          <cell r="A516">
            <v>1201</v>
          </cell>
          <cell r="B516" t="str">
            <v>SE Targiniq Tablets 20/10mg 100s</v>
          </cell>
          <cell r="C516" t="str">
            <v>MUNDI_SE</v>
          </cell>
          <cell r="D516" t="str">
            <v>Net</v>
          </cell>
          <cell r="E516" t="str">
            <v>Targin</v>
          </cell>
          <cell r="F516" t="str">
            <v>BARD</v>
          </cell>
          <cell r="G516" t="str">
            <v>Established Brands</v>
          </cell>
          <cell r="H516">
            <v>357</v>
          </cell>
          <cell r="I516">
            <v>845</v>
          </cell>
          <cell r="J516">
            <v>1202</v>
          </cell>
        </row>
        <row r="517">
          <cell r="A517">
            <v>1202</v>
          </cell>
          <cell r="B517" t="str">
            <v>SE Targiniq Tablets 40/20mg 100s</v>
          </cell>
          <cell r="C517" t="str">
            <v>MUNDI_SE</v>
          </cell>
          <cell r="D517" t="str">
            <v>Net</v>
          </cell>
          <cell r="E517" t="str">
            <v>Targin</v>
          </cell>
          <cell r="F517" t="str">
            <v>BARD</v>
          </cell>
          <cell r="G517" t="str">
            <v>Established Brands</v>
          </cell>
          <cell r="H517">
            <v>169</v>
          </cell>
          <cell r="I517">
            <v>236</v>
          </cell>
          <cell r="J517">
            <v>405</v>
          </cell>
        </row>
        <row r="518">
          <cell r="A518">
            <v>1205</v>
          </cell>
          <cell r="B518" t="str">
            <v>SE Norspan Patches 5mg 12s</v>
          </cell>
          <cell r="C518" t="str">
            <v>MUNDI_SE</v>
          </cell>
          <cell r="D518" t="str">
            <v>Net</v>
          </cell>
          <cell r="E518" t="str">
            <v>Butrans</v>
          </cell>
          <cell r="F518" t="str">
            <v>LTS</v>
          </cell>
          <cell r="G518" t="str">
            <v>Established Brands</v>
          </cell>
          <cell r="H518">
            <v>1542</v>
          </cell>
          <cell r="I518">
            <v>4420</v>
          </cell>
          <cell r="J518">
            <v>5962</v>
          </cell>
        </row>
        <row r="519">
          <cell r="A519">
            <v>1206</v>
          </cell>
          <cell r="B519" t="str">
            <v>SE Norspan Patches 10mg 12s</v>
          </cell>
          <cell r="C519" t="str">
            <v>MUNDI_SE</v>
          </cell>
          <cell r="D519" t="str">
            <v>Net</v>
          </cell>
          <cell r="E519" t="str">
            <v>Butrans</v>
          </cell>
          <cell r="F519" t="str">
            <v>LTS</v>
          </cell>
          <cell r="G519" t="str">
            <v>Established Brands</v>
          </cell>
          <cell r="H519">
            <v>1750</v>
          </cell>
          <cell r="I519">
            <v>4686</v>
          </cell>
          <cell r="J519">
            <v>6436</v>
          </cell>
        </row>
        <row r="520">
          <cell r="A520">
            <v>1207</v>
          </cell>
          <cell r="B520" t="str">
            <v>SE Norspan Patches 20mg 12s</v>
          </cell>
          <cell r="C520" t="str">
            <v>MUNDI_SE</v>
          </cell>
          <cell r="D520" t="str">
            <v>Net</v>
          </cell>
          <cell r="E520" t="str">
            <v>Butrans</v>
          </cell>
          <cell r="F520" t="str">
            <v>LTS</v>
          </cell>
          <cell r="G520" t="str">
            <v>Established Brands</v>
          </cell>
          <cell r="H520">
            <v>1290</v>
          </cell>
          <cell r="I520">
            <v>2370</v>
          </cell>
          <cell r="J520">
            <v>3660</v>
          </cell>
        </row>
        <row r="521">
          <cell r="A521">
            <v>1211</v>
          </cell>
          <cell r="B521" t="str">
            <v>IE Butrans Patches 5mg 2s</v>
          </cell>
          <cell r="C521" t="str">
            <v>MUNDI_IE</v>
          </cell>
          <cell r="D521" t="str">
            <v>Net</v>
          </cell>
          <cell r="E521" t="str">
            <v>Butrans</v>
          </cell>
          <cell r="F521" t="str">
            <v>LTS</v>
          </cell>
          <cell r="G521" t="str">
            <v>Established Brands</v>
          </cell>
          <cell r="H521">
            <v>40326</v>
          </cell>
          <cell r="I521">
            <v>89936</v>
          </cell>
          <cell r="J521">
            <v>130262</v>
          </cell>
        </row>
        <row r="522">
          <cell r="A522">
            <v>1212</v>
          </cell>
          <cell r="B522" t="str">
            <v>IE Butrans Patches 10mg 4s</v>
          </cell>
          <cell r="C522" t="str">
            <v>MUNDI_IE</v>
          </cell>
          <cell r="D522" t="str">
            <v>Net</v>
          </cell>
          <cell r="E522" t="str">
            <v>Butrans</v>
          </cell>
          <cell r="F522" t="str">
            <v>LTS</v>
          </cell>
          <cell r="G522" t="str">
            <v>Established Brands</v>
          </cell>
          <cell r="H522">
            <v>17835</v>
          </cell>
          <cell r="I522">
            <v>35770</v>
          </cell>
          <cell r="J522">
            <v>53605</v>
          </cell>
        </row>
        <row r="523">
          <cell r="A523">
            <v>1213</v>
          </cell>
          <cell r="B523" t="str">
            <v>IE Butrans Patches 20mg 4s</v>
          </cell>
          <cell r="C523" t="str">
            <v>MUNDI_IE</v>
          </cell>
          <cell r="D523" t="str">
            <v>Net</v>
          </cell>
          <cell r="E523" t="str">
            <v>Butrans</v>
          </cell>
          <cell r="F523" t="str">
            <v>LTS</v>
          </cell>
          <cell r="G523" t="str">
            <v>Established Brands</v>
          </cell>
          <cell r="H523">
            <v>7488</v>
          </cell>
          <cell r="I523">
            <v>14551</v>
          </cell>
          <cell r="J523">
            <v>22039</v>
          </cell>
        </row>
        <row r="524">
          <cell r="A524">
            <v>1214</v>
          </cell>
          <cell r="B524" t="str">
            <v>IE Transtec Patches 35mcg/hr 4s</v>
          </cell>
          <cell r="C524" t="str">
            <v>MUNDI_IE</v>
          </cell>
          <cell r="D524" t="str">
            <v>Net</v>
          </cell>
          <cell r="E524" t="str">
            <v>Transtec</v>
          </cell>
          <cell r="F524" t="str">
            <v>GRUNENTHAL</v>
          </cell>
          <cell r="G524" t="str">
            <v>Established Brands</v>
          </cell>
          <cell r="H524">
            <v>789</v>
          </cell>
          <cell r="I524">
            <v>1639</v>
          </cell>
          <cell r="J524">
            <v>2428</v>
          </cell>
        </row>
        <row r="525">
          <cell r="A525">
            <v>1215</v>
          </cell>
          <cell r="B525" t="str">
            <v>IE Transtec Patches 52.5mcg/hr 4s</v>
          </cell>
          <cell r="C525" t="str">
            <v>MUNDI_IE</v>
          </cell>
          <cell r="D525" t="str">
            <v>Net</v>
          </cell>
          <cell r="E525" t="str">
            <v>Transtec</v>
          </cell>
          <cell r="F525" t="str">
            <v>GRUNENTHAL</v>
          </cell>
          <cell r="G525" t="str">
            <v>Established Brands</v>
          </cell>
          <cell r="H525">
            <v>583</v>
          </cell>
          <cell r="I525">
            <v>1166</v>
          </cell>
          <cell r="J525">
            <v>1749</v>
          </cell>
        </row>
        <row r="526">
          <cell r="A526">
            <v>1216</v>
          </cell>
          <cell r="B526" t="str">
            <v>IE Transtec Patches 70mcg/hr 4s</v>
          </cell>
          <cell r="C526" t="str">
            <v>MUNDI_IE</v>
          </cell>
          <cell r="D526" t="str">
            <v>Net</v>
          </cell>
          <cell r="E526" t="str">
            <v>Transtec</v>
          </cell>
          <cell r="F526" t="str">
            <v>GRUNENTHAL</v>
          </cell>
          <cell r="G526" t="str">
            <v>Established Brands</v>
          </cell>
          <cell r="H526">
            <v>549</v>
          </cell>
          <cell r="I526">
            <v>1232</v>
          </cell>
          <cell r="J526">
            <v>1781</v>
          </cell>
        </row>
        <row r="527">
          <cell r="A527">
            <v>1217</v>
          </cell>
          <cell r="B527" t="str">
            <v>IE OxyContin Tablets 5mg 28s</v>
          </cell>
          <cell r="C527" t="str">
            <v>MUNDI_IE</v>
          </cell>
          <cell r="D527" t="str">
            <v>Net</v>
          </cell>
          <cell r="E527" t="str">
            <v>Oxycontin</v>
          </cell>
          <cell r="F527" t="str">
            <v>BARD</v>
          </cell>
          <cell r="G527" t="str">
            <v>Established Brands</v>
          </cell>
          <cell r="H527">
            <v>11442</v>
          </cell>
          <cell r="I527">
            <v>22154</v>
          </cell>
          <cell r="J527">
            <v>33596</v>
          </cell>
        </row>
        <row r="528">
          <cell r="A528">
            <v>1218</v>
          </cell>
          <cell r="B528" t="str">
            <v>IE Oxycontin Tablets 10mg 56s</v>
          </cell>
          <cell r="C528" t="str">
            <v>MUNDI_IE</v>
          </cell>
          <cell r="D528" t="str">
            <v>Net</v>
          </cell>
          <cell r="E528" t="str">
            <v>Oxycontin</v>
          </cell>
          <cell r="F528" t="str">
            <v>BARD</v>
          </cell>
          <cell r="G528" t="str">
            <v>Established Brands</v>
          </cell>
          <cell r="H528">
            <v>8744</v>
          </cell>
          <cell r="I528">
            <v>17063</v>
          </cell>
          <cell r="J528">
            <v>25807</v>
          </cell>
        </row>
        <row r="529">
          <cell r="A529">
            <v>1219</v>
          </cell>
          <cell r="B529" t="str">
            <v>IE Oxycontin Tablets 20mg 56s</v>
          </cell>
          <cell r="C529" t="str">
            <v>MUNDI_IE</v>
          </cell>
          <cell r="D529" t="str">
            <v>Net</v>
          </cell>
          <cell r="E529" t="str">
            <v>Oxycontin</v>
          </cell>
          <cell r="F529" t="str">
            <v>BARD</v>
          </cell>
          <cell r="G529" t="str">
            <v>Established Brands</v>
          </cell>
          <cell r="H529">
            <v>5309</v>
          </cell>
          <cell r="I529">
            <v>10511</v>
          </cell>
          <cell r="J529">
            <v>15820</v>
          </cell>
        </row>
        <row r="530">
          <cell r="A530">
            <v>1220</v>
          </cell>
          <cell r="B530" t="str">
            <v>IE Oxycontin Tablets 40mg 56s</v>
          </cell>
          <cell r="C530" t="str">
            <v>MUNDI_IE</v>
          </cell>
          <cell r="D530" t="str">
            <v>Net</v>
          </cell>
          <cell r="E530" t="str">
            <v>Oxycontin</v>
          </cell>
          <cell r="F530" t="str">
            <v>BARD</v>
          </cell>
          <cell r="G530" t="str">
            <v>Established Brands</v>
          </cell>
          <cell r="H530">
            <v>1738</v>
          </cell>
          <cell r="I530">
            <v>3457</v>
          </cell>
          <cell r="J530">
            <v>5195</v>
          </cell>
        </row>
        <row r="531">
          <cell r="A531">
            <v>1221</v>
          </cell>
          <cell r="B531" t="str">
            <v>IE Oxycontin Tablets 80mg 56s</v>
          </cell>
          <cell r="C531" t="str">
            <v>MUNDI_IE</v>
          </cell>
          <cell r="D531" t="str">
            <v>Net</v>
          </cell>
          <cell r="E531" t="str">
            <v>Oxycontin</v>
          </cell>
          <cell r="F531" t="str">
            <v>BARD</v>
          </cell>
          <cell r="G531" t="str">
            <v>Established Brands</v>
          </cell>
          <cell r="H531">
            <v>504</v>
          </cell>
          <cell r="I531">
            <v>1028</v>
          </cell>
          <cell r="J531">
            <v>1532</v>
          </cell>
        </row>
        <row r="532">
          <cell r="A532">
            <v>1222</v>
          </cell>
          <cell r="B532" t="str">
            <v>IE OxyNorm Capsules 5mg 56s</v>
          </cell>
          <cell r="C532" t="str">
            <v>MUNDI_IE</v>
          </cell>
          <cell r="D532" t="str">
            <v>Net</v>
          </cell>
          <cell r="E532" t="str">
            <v>Oxynorm</v>
          </cell>
          <cell r="F532" t="str">
            <v>BARD</v>
          </cell>
          <cell r="G532" t="str">
            <v>Established Brands</v>
          </cell>
          <cell r="H532">
            <v>17644</v>
          </cell>
          <cell r="I532">
            <v>40167</v>
          </cell>
          <cell r="J532">
            <v>57811</v>
          </cell>
        </row>
        <row r="533">
          <cell r="A533">
            <v>1223</v>
          </cell>
          <cell r="B533" t="str">
            <v>IE OxyNorm Capsules 10mg 56s</v>
          </cell>
          <cell r="C533" t="str">
            <v>MUNDI_IE</v>
          </cell>
          <cell r="D533" t="str">
            <v>Net</v>
          </cell>
          <cell r="E533" t="str">
            <v>Oxynorm</v>
          </cell>
          <cell r="F533" t="str">
            <v>BARD</v>
          </cell>
          <cell r="G533" t="str">
            <v>Established Brands</v>
          </cell>
          <cell r="H533">
            <v>8732</v>
          </cell>
          <cell r="I533">
            <v>19204</v>
          </cell>
          <cell r="J533">
            <v>27936</v>
          </cell>
        </row>
        <row r="534">
          <cell r="A534">
            <v>1224</v>
          </cell>
          <cell r="B534" t="str">
            <v>IE OxyNorm Capsules 20mg 56s</v>
          </cell>
          <cell r="C534" t="str">
            <v>MUNDI_IE</v>
          </cell>
          <cell r="D534" t="str">
            <v>Net</v>
          </cell>
          <cell r="E534" t="str">
            <v>Oxynorm</v>
          </cell>
          <cell r="F534" t="str">
            <v>BARD</v>
          </cell>
          <cell r="G534" t="str">
            <v>Established Brands</v>
          </cell>
          <cell r="H534">
            <v>2643</v>
          </cell>
          <cell r="I534">
            <v>6034</v>
          </cell>
          <cell r="J534">
            <v>8677</v>
          </cell>
        </row>
        <row r="535">
          <cell r="A535">
            <v>1225</v>
          </cell>
          <cell r="B535" t="str">
            <v>IE OxyNorm Concentrate 10mg/ml 120ml 1s</v>
          </cell>
          <cell r="C535" t="str">
            <v>MUNDI_IE</v>
          </cell>
          <cell r="D535" t="str">
            <v>Net</v>
          </cell>
          <cell r="E535" t="str">
            <v>Oxynormliquids</v>
          </cell>
          <cell r="F535" t="str">
            <v>CY_JV</v>
          </cell>
          <cell r="G535" t="str">
            <v>Established Brands</v>
          </cell>
          <cell r="H535">
            <v>307</v>
          </cell>
          <cell r="I535">
            <v>549</v>
          </cell>
          <cell r="J535">
            <v>856</v>
          </cell>
        </row>
        <row r="536">
          <cell r="A536">
            <v>1226</v>
          </cell>
          <cell r="B536" t="str">
            <v>IE OxyNorm Liquid 1mg/ml 250ml 1s</v>
          </cell>
          <cell r="C536" t="str">
            <v>MUNDI_IE</v>
          </cell>
          <cell r="D536" t="str">
            <v>Net</v>
          </cell>
          <cell r="E536" t="str">
            <v>Oxynormliquids</v>
          </cell>
          <cell r="F536" t="str">
            <v>CY_JV</v>
          </cell>
          <cell r="G536" t="str">
            <v>Established Brands</v>
          </cell>
          <cell r="H536">
            <v>3260</v>
          </cell>
          <cell r="I536">
            <v>6822</v>
          </cell>
          <cell r="J536">
            <v>10082</v>
          </cell>
        </row>
        <row r="537">
          <cell r="A537">
            <v>1227</v>
          </cell>
          <cell r="B537" t="str">
            <v>IE OxyNorm Injection 10mg/ml 1ml 5s</v>
          </cell>
          <cell r="C537" t="str">
            <v>MUNDI_IE</v>
          </cell>
          <cell r="D537" t="str">
            <v>Net</v>
          </cell>
          <cell r="E537" t="str">
            <v>Injections Oxynorm</v>
          </cell>
          <cell r="F537" t="str">
            <v>RAFA_JV</v>
          </cell>
          <cell r="G537" t="str">
            <v>Established Brands</v>
          </cell>
          <cell r="H537">
            <v>15349</v>
          </cell>
          <cell r="I537">
            <v>36099</v>
          </cell>
          <cell r="J537">
            <v>51448</v>
          </cell>
        </row>
        <row r="538">
          <cell r="A538">
            <v>1228</v>
          </cell>
          <cell r="B538" t="str">
            <v>IE OxyNorm Injection 10mg/ml 2ml 5s</v>
          </cell>
          <cell r="C538" t="str">
            <v>MUNDI_IE</v>
          </cell>
          <cell r="D538" t="str">
            <v>Net</v>
          </cell>
          <cell r="E538" t="str">
            <v>Injections Oxynorm</v>
          </cell>
          <cell r="F538" t="str">
            <v>RAFA_JV</v>
          </cell>
          <cell r="G538" t="str">
            <v>Established Brands</v>
          </cell>
          <cell r="H538">
            <v>1481</v>
          </cell>
          <cell r="I538">
            <v>3981</v>
          </cell>
          <cell r="J538">
            <v>5462</v>
          </cell>
        </row>
        <row r="539">
          <cell r="A539">
            <v>1229</v>
          </cell>
          <cell r="B539" t="str">
            <v>IE OxyNorm Injection 50mg/ml 1ml 5s</v>
          </cell>
          <cell r="C539" t="str">
            <v>MUNDI_IE</v>
          </cell>
          <cell r="D539" t="str">
            <v>Net</v>
          </cell>
          <cell r="E539" t="str">
            <v>Injections Oxynorm</v>
          </cell>
          <cell r="F539" t="str">
            <v>RAFA_JV</v>
          </cell>
          <cell r="G539" t="str">
            <v>Established Brands</v>
          </cell>
          <cell r="H539">
            <v>1370</v>
          </cell>
          <cell r="I539">
            <v>3164</v>
          </cell>
          <cell r="J539">
            <v>4534</v>
          </cell>
        </row>
        <row r="540">
          <cell r="A540">
            <v>1230</v>
          </cell>
          <cell r="B540" t="str">
            <v>IE OxyNorm Dispersa 5mg 28s</v>
          </cell>
          <cell r="C540" t="str">
            <v>MUNDI_IE</v>
          </cell>
          <cell r="D540" t="str">
            <v>Net</v>
          </cell>
          <cell r="E540" t="str">
            <v>Dispersa</v>
          </cell>
          <cell r="F540" t="str">
            <v>ETHYPHARM</v>
          </cell>
          <cell r="G540" t="str">
            <v>Established Brands</v>
          </cell>
          <cell r="H540">
            <v>484</v>
          </cell>
          <cell r="I540">
            <v>1247</v>
          </cell>
          <cell r="J540">
            <v>1731</v>
          </cell>
        </row>
        <row r="541">
          <cell r="A541">
            <v>1231</v>
          </cell>
          <cell r="B541" t="str">
            <v>IE OxyNorm Dispersa 10mg 28s</v>
          </cell>
          <cell r="C541" t="str">
            <v>MUNDI_IE</v>
          </cell>
          <cell r="D541" t="str">
            <v>Net</v>
          </cell>
          <cell r="E541" t="str">
            <v>Dispersa</v>
          </cell>
          <cell r="F541" t="str">
            <v>ETHYPHARM</v>
          </cell>
          <cell r="G541" t="str">
            <v>Established Brands</v>
          </cell>
          <cell r="H541">
            <v>331</v>
          </cell>
          <cell r="I541">
            <v>1268</v>
          </cell>
          <cell r="J541">
            <v>1599</v>
          </cell>
        </row>
        <row r="542">
          <cell r="A542">
            <v>1232</v>
          </cell>
          <cell r="B542" t="str">
            <v>IE OxyNorm Dispersa 20mg 28s</v>
          </cell>
          <cell r="C542" t="str">
            <v>MUNDI_IE</v>
          </cell>
          <cell r="D542" t="str">
            <v>Net</v>
          </cell>
          <cell r="E542" t="str">
            <v>Dispersa</v>
          </cell>
          <cell r="F542" t="str">
            <v>ETHYPHARM</v>
          </cell>
          <cell r="G542" t="str">
            <v>Established Brands</v>
          </cell>
          <cell r="H542">
            <v>153</v>
          </cell>
          <cell r="I542">
            <v>351</v>
          </cell>
          <cell r="J542">
            <v>504</v>
          </cell>
        </row>
        <row r="543">
          <cell r="A543">
            <v>1233</v>
          </cell>
          <cell r="B543" t="str">
            <v>IE Targin Tablets 5/2.5mg 56s</v>
          </cell>
          <cell r="C543" t="str">
            <v>MUNDI_IE</v>
          </cell>
          <cell r="D543" t="str">
            <v>Net</v>
          </cell>
          <cell r="E543" t="str">
            <v>Targin</v>
          </cell>
          <cell r="F543" t="str">
            <v>BARD</v>
          </cell>
          <cell r="G543" t="str">
            <v>Established Brands</v>
          </cell>
          <cell r="H543">
            <v>4833</v>
          </cell>
          <cell r="I543">
            <v>9640</v>
          </cell>
          <cell r="J543">
            <v>14473</v>
          </cell>
        </row>
        <row r="544">
          <cell r="A544">
            <v>1234</v>
          </cell>
          <cell r="B544" t="str">
            <v>IE Targin Tablets 10/5mg 56s</v>
          </cell>
          <cell r="C544" t="str">
            <v>MUNDI_IE</v>
          </cell>
          <cell r="D544" t="str">
            <v>Net</v>
          </cell>
          <cell r="E544" t="str">
            <v>Targin</v>
          </cell>
          <cell r="F544" t="str">
            <v>BARD</v>
          </cell>
          <cell r="G544" t="str">
            <v>Established Brands</v>
          </cell>
          <cell r="H544">
            <v>5481</v>
          </cell>
          <cell r="I544">
            <v>13564</v>
          </cell>
          <cell r="J544">
            <v>19045</v>
          </cell>
        </row>
        <row r="545">
          <cell r="A545">
            <v>1235</v>
          </cell>
          <cell r="B545" t="str">
            <v>IE Targin Tablets 20/10mg 56s</v>
          </cell>
          <cell r="C545" t="str">
            <v>MUNDI_IE</v>
          </cell>
          <cell r="D545" t="str">
            <v>Net</v>
          </cell>
          <cell r="E545" t="str">
            <v>Targin</v>
          </cell>
          <cell r="F545" t="str">
            <v>BARD</v>
          </cell>
          <cell r="G545" t="str">
            <v>Established Brands</v>
          </cell>
          <cell r="H545">
            <v>2745</v>
          </cell>
          <cell r="I545">
            <v>6370</v>
          </cell>
          <cell r="J545">
            <v>9115</v>
          </cell>
        </row>
        <row r="546">
          <cell r="A546">
            <v>1236</v>
          </cell>
          <cell r="B546" t="str">
            <v>IE Targin Tablets 40/20mg 56s</v>
          </cell>
          <cell r="C546" t="str">
            <v>MUNDI_IE</v>
          </cell>
          <cell r="D546" t="str">
            <v>Net</v>
          </cell>
          <cell r="E546" t="str">
            <v>Targin</v>
          </cell>
          <cell r="F546" t="str">
            <v>BARD</v>
          </cell>
          <cell r="G546" t="str">
            <v>Established Brands</v>
          </cell>
          <cell r="H546">
            <v>990</v>
          </cell>
          <cell r="I546">
            <v>2244</v>
          </cell>
          <cell r="J546">
            <v>3234</v>
          </cell>
        </row>
        <row r="547">
          <cell r="A547">
            <v>1237</v>
          </cell>
          <cell r="B547" t="str">
            <v>IE MST Suspension 20mg 30s</v>
          </cell>
          <cell r="C547" t="str">
            <v>MUNDI_IE</v>
          </cell>
          <cell r="D547" t="str">
            <v>Net</v>
          </cell>
          <cell r="E547" t="str">
            <v>MST suspension</v>
          </cell>
          <cell r="F547" t="str">
            <v>BARD</v>
          </cell>
          <cell r="G547" t="str">
            <v>Established Brands</v>
          </cell>
          <cell r="H547">
            <v>849</v>
          </cell>
          <cell r="I547">
            <v>1268</v>
          </cell>
          <cell r="J547">
            <v>2117</v>
          </cell>
        </row>
        <row r="548">
          <cell r="A548">
            <v>1238</v>
          </cell>
          <cell r="B548" t="str">
            <v>IE MST Suspension 30mg 30s</v>
          </cell>
          <cell r="C548" t="str">
            <v>MUNDI_IE</v>
          </cell>
          <cell r="D548" t="str">
            <v>Net</v>
          </cell>
          <cell r="E548" t="str">
            <v>MST suspension</v>
          </cell>
          <cell r="F548" t="str">
            <v>BARD</v>
          </cell>
          <cell r="G548" t="str">
            <v>Established Brands</v>
          </cell>
          <cell r="H548">
            <v>158</v>
          </cell>
          <cell r="I548">
            <v>239</v>
          </cell>
          <cell r="J548">
            <v>397</v>
          </cell>
        </row>
        <row r="549">
          <cell r="A549">
            <v>1239</v>
          </cell>
          <cell r="B549" t="str">
            <v>IE MST Suspension 60mg 30s</v>
          </cell>
          <cell r="C549" t="str">
            <v>MUNDI_IE</v>
          </cell>
          <cell r="D549" t="str">
            <v>Net</v>
          </cell>
          <cell r="E549" t="str">
            <v>MST suspension</v>
          </cell>
          <cell r="F549" t="str">
            <v>BARD</v>
          </cell>
          <cell r="G549" t="str">
            <v>Established Brands</v>
          </cell>
          <cell r="H549">
            <v>67</v>
          </cell>
          <cell r="I549">
            <v>25</v>
          </cell>
          <cell r="J549">
            <v>92</v>
          </cell>
        </row>
        <row r="550">
          <cell r="A550">
            <v>1240</v>
          </cell>
          <cell r="B550" t="str">
            <v>IE MST Continus Tablets 5mg 60s</v>
          </cell>
          <cell r="C550" t="str">
            <v>MUNDI_IE</v>
          </cell>
          <cell r="D550" t="str">
            <v>Net</v>
          </cell>
          <cell r="E550" t="str">
            <v>MST</v>
          </cell>
          <cell r="F550" t="str">
            <v>BARD</v>
          </cell>
          <cell r="G550" t="str">
            <v>Established Brands</v>
          </cell>
          <cell r="H550">
            <v>2378</v>
          </cell>
          <cell r="I550">
            <v>4130</v>
          </cell>
          <cell r="J550">
            <v>6508</v>
          </cell>
        </row>
        <row r="551">
          <cell r="A551">
            <v>1241</v>
          </cell>
          <cell r="B551" t="str">
            <v>IE MST Continus Tablets 10mg 60s</v>
          </cell>
          <cell r="C551" t="str">
            <v>MUNDI_IE</v>
          </cell>
          <cell r="D551" t="str">
            <v>Net</v>
          </cell>
          <cell r="E551" t="str">
            <v>MST</v>
          </cell>
          <cell r="F551" t="str">
            <v>BARD</v>
          </cell>
          <cell r="G551" t="str">
            <v>Established Brands</v>
          </cell>
          <cell r="H551">
            <v>3648</v>
          </cell>
          <cell r="I551">
            <v>7624</v>
          </cell>
          <cell r="J551">
            <v>11272</v>
          </cell>
        </row>
        <row r="552">
          <cell r="A552">
            <v>1242</v>
          </cell>
          <cell r="B552" t="str">
            <v>IE MST Continus Tablets 15mg 60s</v>
          </cell>
          <cell r="C552" t="str">
            <v>MUNDI_IE</v>
          </cell>
          <cell r="D552" t="str">
            <v>Net</v>
          </cell>
          <cell r="E552" t="str">
            <v>MST</v>
          </cell>
          <cell r="F552" t="str">
            <v>BARD</v>
          </cell>
          <cell r="G552" t="str">
            <v>Established Brands</v>
          </cell>
          <cell r="H552">
            <v>601</v>
          </cell>
          <cell r="I552">
            <v>1352</v>
          </cell>
          <cell r="J552">
            <v>1953</v>
          </cell>
        </row>
        <row r="553">
          <cell r="A553">
            <v>1243</v>
          </cell>
          <cell r="B553" t="str">
            <v>IE MST Continus Tablets 30mg 60s</v>
          </cell>
          <cell r="C553" t="str">
            <v>MUNDI_IE</v>
          </cell>
          <cell r="D553" t="str">
            <v>Net</v>
          </cell>
          <cell r="E553" t="str">
            <v>MST</v>
          </cell>
          <cell r="F553" t="str">
            <v>BARD</v>
          </cell>
          <cell r="G553" t="str">
            <v>Established Brands</v>
          </cell>
          <cell r="H553">
            <v>972</v>
          </cell>
          <cell r="I553">
            <v>1916</v>
          </cell>
          <cell r="J553">
            <v>2888</v>
          </cell>
        </row>
        <row r="554">
          <cell r="A554">
            <v>1244</v>
          </cell>
          <cell r="B554" t="str">
            <v>IE MST Continus Tablets 60mg 60s</v>
          </cell>
          <cell r="C554" t="str">
            <v>MUNDI_IE</v>
          </cell>
          <cell r="D554" t="str">
            <v>Net</v>
          </cell>
          <cell r="E554" t="str">
            <v>MST</v>
          </cell>
          <cell r="F554" t="str">
            <v>BARD</v>
          </cell>
          <cell r="G554" t="str">
            <v>Established Brands</v>
          </cell>
          <cell r="H554">
            <v>252</v>
          </cell>
          <cell r="I554">
            <v>507</v>
          </cell>
          <cell r="J554">
            <v>759</v>
          </cell>
        </row>
        <row r="555">
          <cell r="A555">
            <v>1245</v>
          </cell>
          <cell r="B555" t="str">
            <v>IE MST Continus Tablets 100mg 60s</v>
          </cell>
          <cell r="C555" t="str">
            <v>MUNDI_IE</v>
          </cell>
          <cell r="D555" t="str">
            <v>Net</v>
          </cell>
          <cell r="E555" t="str">
            <v>MST</v>
          </cell>
          <cell r="F555" t="str">
            <v>BARD</v>
          </cell>
          <cell r="G555" t="str">
            <v>Established Brands</v>
          </cell>
          <cell r="H555">
            <v>120</v>
          </cell>
          <cell r="I555">
            <v>247</v>
          </cell>
          <cell r="J555">
            <v>367</v>
          </cell>
        </row>
        <row r="556">
          <cell r="A556">
            <v>1246</v>
          </cell>
          <cell r="B556" t="str">
            <v>IE Sevredol Tablets 10mg 56s</v>
          </cell>
          <cell r="C556" t="str">
            <v>MUNDI_IE</v>
          </cell>
          <cell r="D556" t="str">
            <v>Net</v>
          </cell>
          <cell r="E556" t="str">
            <v>Sevredol</v>
          </cell>
          <cell r="F556" t="str">
            <v>BARD</v>
          </cell>
          <cell r="G556" t="str">
            <v>Established Brands</v>
          </cell>
          <cell r="H556">
            <v>1764</v>
          </cell>
          <cell r="I556">
            <v>3252</v>
          </cell>
          <cell r="J556">
            <v>5016</v>
          </cell>
        </row>
        <row r="557">
          <cell r="A557">
            <v>1247</v>
          </cell>
          <cell r="B557" t="str">
            <v>IE Sevredol Tablets 20mg 56s</v>
          </cell>
          <cell r="C557" t="str">
            <v>MUNDI_IE</v>
          </cell>
          <cell r="D557" t="str">
            <v>Net</v>
          </cell>
          <cell r="E557" t="str">
            <v>Sevredol</v>
          </cell>
          <cell r="F557" t="str">
            <v>BARD</v>
          </cell>
          <cell r="G557" t="str">
            <v>Established Brands</v>
          </cell>
          <cell r="H557">
            <v>528</v>
          </cell>
          <cell r="I557">
            <v>1005</v>
          </cell>
          <cell r="J557">
            <v>1533</v>
          </cell>
        </row>
        <row r="558">
          <cell r="A558">
            <v>1248</v>
          </cell>
          <cell r="B558" t="str">
            <v>IE Sevredol Tablets 50mg 56s</v>
          </cell>
          <cell r="C558" t="str">
            <v>MUNDI_IE</v>
          </cell>
          <cell r="D558" t="str">
            <v>Net</v>
          </cell>
          <cell r="E558" t="str">
            <v>Sevredol</v>
          </cell>
          <cell r="F558" t="str">
            <v>BARD</v>
          </cell>
          <cell r="G558" t="str">
            <v>Established Brands</v>
          </cell>
          <cell r="H558">
            <v>109</v>
          </cell>
          <cell r="I558">
            <v>197</v>
          </cell>
          <cell r="J558">
            <v>306</v>
          </cell>
        </row>
        <row r="559">
          <cell r="A559">
            <v>1249</v>
          </cell>
          <cell r="B559" t="str">
            <v>IE Palladone NR Capsules 1.3mg 56s</v>
          </cell>
          <cell r="C559" t="str">
            <v>MUNDI_IE</v>
          </cell>
          <cell r="D559" t="str">
            <v>Net</v>
          </cell>
          <cell r="E559" t="str">
            <v>Palladone</v>
          </cell>
          <cell r="F559" t="str">
            <v>BARD</v>
          </cell>
          <cell r="G559" t="str">
            <v>Established Brands</v>
          </cell>
          <cell r="H559">
            <v>293</v>
          </cell>
          <cell r="I559">
            <v>743</v>
          </cell>
          <cell r="J559">
            <v>1036</v>
          </cell>
        </row>
        <row r="560">
          <cell r="A560">
            <v>1250</v>
          </cell>
          <cell r="B560" t="str">
            <v>IE Palladone NR Capsules 2.6mg 56s</v>
          </cell>
          <cell r="C560" t="str">
            <v>MUNDI_IE</v>
          </cell>
          <cell r="D560" t="str">
            <v>Net</v>
          </cell>
          <cell r="E560" t="str">
            <v>Palladone</v>
          </cell>
          <cell r="F560" t="str">
            <v>BARD</v>
          </cell>
          <cell r="G560" t="str">
            <v>Established Brands</v>
          </cell>
          <cell r="H560">
            <v>634</v>
          </cell>
          <cell r="I560">
            <v>1225</v>
          </cell>
          <cell r="J560">
            <v>1859</v>
          </cell>
        </row>
        <row r="561">
          <cell r="A561">
            <v>1251</v>
          </cell>
          <cell r="B561" t="str">
            <v>IE Palladone SR Capsules 2mg 56s</v>
          </cell>
          <cell r="C561" t="str">
            <v>MUNDI_IE</v>
          </cell>
          <cell r="D561" t="str">
            <v>Net</v>
          </cell>
          <cell r="E561" t="str">
            <v>Palladone</v>
          </cell>
          <cell r="F561" t="str">
            <v>BARD</v>
          </cell>
          <cell r="G561" t="str">
            <v>Established Brands</v>
          </cell>
          <cell r="H561">
            <v>380</v>
          </cell>
          <cell r="I561">
            <v>611</v>
          </cell>
          <cell r="J561">
            <v>991</v>
          </cell>
        </row>
        <row r="562">
          <cell r="A562">
            <v>1252</v>
          </cell>
          <cell r="B562" t="str">
            <v>IE Palladone SR Capsules 4mg 56s</v>
          </cell>
          <cell r="C562" t="str">
            <v>MUNDI_IE</v>
          </cell>
          <cell r="D562" t="str">
            <v>Net</v>
          </cell>
          <cell r="E562" t="str">
            <v>Palladone</v>
          </cell>
          <cell r="F562" t="str">
            <v>BARD</v>
          </cell>
          <cell r="G562" t="str">
            <v>Established Brands</v>
          </cell>
          <cell r="H562">
            <v>410</v>
          </cell>
          <cell r="I562">
            <v>773</v>
          </cell>
          <cell r="J562">
            <v>1183</v>
          </cell>
        </row>
        <row r="563">
          <cell r="A563">
            <v>1253</v>
          </cell>
          <cell r="B563" t="str">
            <v>IE Palladone SR Capsules 8mg 56s</v>
          </cell>
          <cell r="C563" t="str">
            <v>MUNDI_IE</v>
          </cell>
          <cell r="D563" t="str">
            <v>Net</v>
          </cell>
          <cell r="E563" t="str">
            <v>Palladone</v>
          </cell>
          <cell r="F563" t="str">
            <v>BARD</v>
          </cell>
          <cell r="G563" t="str">
            <v>Established Brands</v>
          </cell>
          <cell r="H563">
            <v>274</v>
          </cell>
          <cell r="I563">
            <v>556</v>
          </cell>
          <cell r="J563">
            <v>830</v>
          </cell>
        </row>
        <row r="564">
          <cell r="A564">
            <v>1254</v>
          </cell>
          <cell r="B564" t="str">
            <v>IE Palladone SR Capsules 16mg 56s</v>
          </cell>
          <cell r="C564" t="str">
            <v>MUNDI_IE</v>
          </cell>
          <cell r="D564" t="str">
            <v>Net</v>
          </cell>
          <cell r="E564" t="str">
            <v>Palladone</v>
          </cell>
          <cell r="F564" t="str">
            <v>BARD</v>
          </cell>
          <cell r="G564" t="str">
            <v>Established Brands</v>
          </cell>
          <cell r="H564">
            <v>168</v>
          </cell>
          <cell r="I564">
            <v>294</v>
          </cell>
          <cell r="J564">
            <v>462</v>
          </cell>
        </row>
        <row r="565">
          <cell r="A565">
            <v>1255</v>
          </cell>
          <cell r="B565" t="str">
            <v>IE Palladone SR Capsules 24mg 56s</v>
          </cell>
          <cell r="C565" t="str">
            <v>MUNDI_IE</v>
          </cell>
          <cell r="D565" t="str">
            <v>Net</v>
          </cell>
          <cell r="E565" t="str">
            <v>Palladone</v>
          </cell>
          <cell r="F565" t="str">
            <v>BARD</v>
          </cell>
          <cell r="G565" t="str">
            <v>Established Brands</v>
          </cell>
          <cell r="H565">
            <v>124</v>
          </cell>
          <cell r="I565">
            <v>149</v>
          </cell>
          <cell r="J565">
            <v>273</v>
          </cell>
        </row>
        <row r="566">
          <cell r="A566">
            <v>1256</v>
          </cell>
          <cell r="B566" t="str">
            <v xml:space="preserve">IE Uniphyllin Continus Tabs 200mg 56s </v>
          </cell>
          <cell r="C566" t="str">
            <v>MUNDI_IE</v>
          </cell>
          <cell r="D566" t="str">
            <v>Net</v>
          </cell>
          <cell r="E566" t="str">
            <v>Uniphyllin</v>
          </cell>
          <cell r="F566" t="str">
            <v>BARD</v>
          </cell>
          <cell r="G566" t="str">
            <v>Established Brands</v>
          </cell>
          <cell r="H566">
            <v>11758</v>
          </cell>
          <cell r="I566">
            <v>24796</v>
          </cell>
          <cell r="J566">
            <v>36554</v>
          </cell>
        </row>
        <row r="567">
          <cell r="A567">
            <v>1257</v>
          </cell>
          <cell r="B567" t="str">
            <v>IE Uniphyllin Continus Tablets 300mg 56s</v>
          </cell>
          <cell r="C567" t="str">
            <v>MUNDI_IE</v>
          </cell>
          <cell r="D567" t="str">
            <v>Net</v>
          </cell>
          <cell r="E567" t="str">
            <v>Uniphyllin</v>
          </cell>
          <cell r="F567" t="str">
            <v>BARD</v>
          </cell>
          <cell r="G567" t="str">
            <v>Established Brands</v>
          </cell>
          <cell r="H567">
            <v>3708</v>
          </cell>
          <cell r="I567">
            <v>7514</v>
          </cell>
          <cell r="J567">
            <v>11222</v>
          </cell>
        </row>
        <row r="568">
          <cell r="A568">
            <v>1258</v>
          </cell>
          <cell r="B568" t="str">
            <v>IE Uniphyllin Continus Tabs  400mg 56s</v>
          </cell>
          <cell r="C568" t="str">
            <v>MUNDI_IE</v>
          </cell>
          <cell r="D568" t="str">
            <v>Net</v>
          </cell>
          <cell r="E568" t="str">
            <v>Uniphyllin</v>
          </cell>
          <cell r="F568" t="str">
            <v>BARD</v>
          </cell>
          <cell r="G568" t="str">
            <v>Established Brands</v>
          </cell>
          <cell r="H568">
            <v>2232</v>
          </cell>
          <cell r="I568">
            <v>4054</v>
          </cell>
          <cell r="J568">
            <v>6286</v>
          </cell>
        </row>
        <row r="569">
          <cell r="A569">
            <v>1259</v>
          </cell>
          <cell r="B569" t="str">
            <v>IE Phyllocontin Continus Tablets 56s</v>
          </cell>
          <cell r="C569" t="str">
            <v>MUNDI_IE</v>
          </cell>
          <cell r="D569" t="str">
            <v>Net</v>
          </cell>
          <cell r="E569" t="str">
            <v>Phyllocontin</v>
          </cell>
          <cell r="F569" t="str">
            <v>TCH Healthcare</v>
          </cell>
          <cell r="G569" t="str">
            <v>Established Brands</v>
          </cell>
          <cell r="H569">
            <v>4548</v>
          </cell>
          <cell r="I569">
            <v>9196</v>
          </cell>
          <cell r="J569">
            <v>13744</v>
          </cell>
        </row>
        <row r="570">
          <cell r="A570">
            <v>1260</v>
          </cell>
          <cell r="B570" t="str">
            <v>IE Adizem-SR Capsules 90mg 56s</v>
          </cell>
          <cell r="C570" t="str">
            <v>MUNDI_IE</v>
          </cell>
          <cell r="D570" t="str">
            <v>Net</v>
          </cell>
          <cell r="E570" t="str">
            <v>Adizem</v>
          </cell>
          <cell r="F570" t="str">
            <v>BARD</v>
          </cell>
          <cell r="G570" t="str">
            <v>Established Brands</v>
          </cell>
          <cell r="H570">
            <v>4524</v>
          </cell>
          <cell r="I570">
            <v>9574</v>
          </cell>
          <cell r="J570">
            <v>14098</v>
          </cell>
        </row>
        <row r="571">
          <cell r="A571">
            <v>1261</v>
          </cell>
          <cell r="B571" t="str">
            <v>IE Adizem-SR Capsules 120mg 56s</v>
          </cell>
          <cell r="C571" t="str">
            <v>MUNDI_IE</v>
          </cell>
          <cell r="D571" t="str">
            <v>Net</v>
          </cell>
          <cell r="E571" t="str">
            <v>Adizem</v>
          </cell>
          <cell r="F571" t="str">
            <v>BARD</v>
          </cell>
          <cell r="G571" t="str">
            <v>Established Brands</v>
          </cell>
          <cell r="H571">
            <v>1960</v>
          </cell>
          <cell r="I571">
            <v>5702</v>
          </cell>
          <cell r="J571">
            <v>7662</v>
          </cell>
        </row>
        <row r="572">
          <cell r="A572">
            <v>1262</v>
          </cell>
          <cell r="B572" t="str">
            <v>IE Adizem-SR Capsules 180mg 56s</v>
          </cell>
          <cell r="C572" t="str">
            <v>MUNDI_IE</v>
          </cell>
          <cell r="D572" t="str">
            <v>Net</v>
          </cell>
          <cell r="E572" t="str">
            <v>Adizem</v>
          </cell>
          <cell r="F572" t="str">
            <v>BARD</v>
          </cell>
          <cell r="G572" t="str">
            <v>Established Brands</v>
          </cell>
          <cell r="H572">
            <v>612</v>
          </cell>
          <cell r="I572">
            <v>934</v>
          </cell>
          <cell r="J572">
            <v>1546</v>
          </cell>
        </row>
        <row r="573">
          <cell r="A573">
            <v>1263</v>
          </cell>
          <cell r="B573" t="str">
            <v>IE Adizem-XL Capsules 120mg 28s</v>
          </cell>
          <cell r="C573" t="str">
            <v>MUNDI_IE</v>
          </cell>
          <cell r="D573" t="str">
            <v>Net</v>
          </cell>
          <cell r="E573" t="str">
            <v>Adizem</v>
          </cell>
          <cell r="F573" t="str">
            <v>BARD</v>
          </cell>
          <cell r="G573" t="str">
            <v>Established Brands</v>
          </cell>
          <cell r="H573">
            <v>7080</v>
          </cell>
          <cell r="I573">
            <v>15261</v>
          </cell>
          <cell r="J573">
            <v>22341</v>
          </cell>
        </row>
        <row r="574">
          <cell r="A574">
            <v>1264</v>
          </cell>
          <cell r="B574" t="str">
            <v>IE Adizem-XL Capsules 180mg 28s</v>
          </cell>
          <cell r="C574" t="str">
            <v>MUNDI_IE</v>
          </cell>
          <cell r="D574" t="str">
            <v>Net</v>
          </cell>
          <cell r="E574" t="str">
            <v>Adizem</v>
          </cell>
          <cell r="F574" t="str">
            <v>BARD</v>
          </cell>
          <cell r="G574" t="str">
            <v>Established Brands</v>
          </cell>
          <cell r="H574">
            <v>5652</v>
          </cell>
          <cell r="I574">
            <v>11164</v>
          </cell>
          <cell r="J574">
            <v>16816</v>
          </cell>
        </row>
        <row r="575">
          <cell r="A575">
            <v>1265</v>
          </cell>
          <cell r="B575" t="str">
            <v>IE Adizem-XL Capsules 240mg 28s</v>
          </cell>
          <cell r="C575" t="str">
            <v>MUNDI_IE</v>
          </cell>
          <cell r="D575" t="str">
            <v>Net</v>
          </cell>
          <cell r="E575" t="str">
            <v>Adizem</v>
          </cell>
          <cell r="F575" t="str">
            <v>BARD</v>
          </cell>
          <cell r="G575" t="str">
            <v>Established Brands</v>
          </cell>
          <cell r="H575">
            <v>3912</v>
          </cell>
          <cell r="I575">
            <v>7830</v>
          </cell>
          <cell r="J575">
            <v>11742</v>
          </cell>
        </row>
        <row r="576">
          <cell r="A576">
            <v>1266</v>
          </cell>
          <cell r="B576" t="str">
            <v>IE Adizem-XL Capsules 300mg 28s</v>
          </cell>
          <cell r="C576" t="str">
            <v>MUNDI_IE</v>
          </cell>
          <cell r="D576" t="str">
            <v>Net</v>
          </cell>
          <cell r="E576" t="str">
            <v>Adizem</v>
          </cell>
          <cell r="F576" t="str">
            <v>BARD</v>
          </cell>
          <cell r="G576" t="str">
            <v>Established Brands</v>
          </cell>
          <cell r="H576">
            <v>702</v>
          </cell>
          <cell r="I576">
            <v>1479</v>
          </cell>
          <cell r="J576">
            <v>2181</v>
          </cell>
        </row>
        <row r="577">
          <cell r="A577">
            <v>1272</v>
          </cell>
          <cell r="B577" t="str">
            <v>IE Levact 25mg 5s</v>
          </cell>
          <cell r="C577" t="str">
            <v>MUNDI_IE</v>
          </cell>
          <cell r="D577" t="str">
            <v>Net</v>
          </cell>
          <cell r="E577" t="str">
            <v>Levact</v>
          </cell>
          <cell r="F577" t="str">
            <v>ASTELLAS</v>
          </cell>
          <cell r="G577" t="str">
            <v>Established Brands</v>
          </cell>
          <cell r="H577">
            <v>14</v>
          </cell>
          <cell r="I577">
            <v>0</v>
          </cell>
          <cell r="J577">
            <v>14</v>
          </cell>
        </row>
        <row r="578">
          <cell r="A578">
            <v>1273</v>
          </cell>
          <cell r="B578" t="str">
            <v>IE Levact 100mg 5s</v>
          </cell>
          <cell r="C578" t="str">
            <v>MUNDI_IE</v>
          </cell>
          <cell r="D578" t="str">
            <v>Net</v>
          </cell>
          <cell r="E578" t="str">
            <v>Levact</v>
          </cell>
          <cell r="F578" t="str">
            <v>ASTELLAS</v>
          </cell>
          <cell r="G578" t="str">
            <v>Established Brands</v>
          </cell>
          <cell r="H578">
            <v>4</v>
          </cell>
          <cell r="I578">
            <v>0</v>
          </cell>
          <cell r="J578">
            <v>4</v>
          </cell>
        </row>
        <row r="579">
          <cell r="A579">
            <v>1284</v>
          </cell>
          <cell r="B579" t="str">
            <v>NO OxyContin Tablets 5MG 28S</v>
          </cell>
          <cell r="C579" t="str">
            <v>MUNDI_NO</v>
          </cell>
          <cell r="D579" t="str">
            <v>Net</v>
          </cell>
          <cell r="E579" t="str">
            <v>Oxycontin</v>
          </cell>
          <cell r="F579" t="str">
            <v>BARD</v>
          </cell>
          <cell r="G579" t="str">
            <v>Established Brands</v>
          </cell>
          <cell r="H579">
            <v>14156</v>
          </cell>
          <cell r="I579">
            <v>21974</v>
          </cell>
          <cell r="J579">
            <v>36130</v>
          </cell>
        </row>
        <row r="580">
          <cell r="A580">
            <v>1285</v>
          </cell>
          <cell r="B580" t="str">
            <v>NO OxyContin Tablets 10MG 28S</v>
          </cell>
          <cell r="C580" t="str">
            <v>MUNDI_NO</v>
          </cell>
          <cell r="D580" t="str">
            <v>Net</v>
          </cell>
          <cell r="E580" t="str">
            <v>Oxycontin</v>
          </cell>
          <cell r="F580" t="str">
            <v>BARD</v>
          </cell>
          <cell r="G580" t="str">
            <v>Established Brands</v>
          </cell>
          <cell r="H580">
            <v>6288</v>
          </cell>
          <cell r="I580">
            <v>7967</v>
          </cell>
          <cell r="J580">
            <v>14255</v>
          </cell>
        </row>
        <row r="581">
          <cell r="A581">
            <v>1286</v>
          </cell>
          <cell r="B581" t="str">
            <v>NO OxyContin Tablets 10MG 50S</v>
          </cell>
          <cell r="C581" t="str">
            <v>MUNDI_NO</v>
          </cell>
          <cell r="D581" t="str">
            <v>Net</v>
          </cell>
          <cell r="E581" t="str">
            <v>Oxycontin</v>
          </cell>
          <cell r="F581" t="str">
            <v>BARD</v>
          </cell>
          <cell r="G581" t="str">
            <v>Established Brands</v>
          </cell>
          <cell r="H581">
            <v>2028</v>
          </cell>
          <cell r="I581">
            <v>3009</v>
          </cell>
          <cell r="J581">
            <v>5037</v>
          </cell>
        </row>
        <row r="582">
          <cell r="A582">
            <v>1287</v>
          </cell>
          <cell r="B582" t="str">
            <v>NO OxyContin Tablets 10MG 98S</v>
          </cell>
          <cell r="C582" t="str">
            <v>MUNDI_NO</v>
          </cell>
          <cell r="D582" t="str">
            <v>Net</v>
          </cell>
          <cell r="E582" t="str">
            <v>Oxycontin</v>
          </cell>
          <cell r="F582" t="str">
            <v>BARD</v>
          </cell>
          <cell r="G582" t="str">
            <v>Established Brands</v>
          </cell>
          <cell r="H582">
            <v>5952</v>
          </cell>
          <cell r="I582">
            <v>7856</v>
          </cell>
          <cell r="J582">
            <v>13808</v>
          </cell>
        </row>
        <row r="583">
          <cell r="A583">
            <v>1288</v>
          </cell>
          <cell r="B583" t="str">
            <v>NO OxyContin Tablets 20MG 28S</v>
          </cell>
          <cell r="C583" t="str">
            <v>MUNDI_NO</v>
          </cell>
          <cell r="D583" t="str">
            <v>Net</v>
          </cell>
          <cell r="E583" t="str">
            <v>Oxycontin</v>
          </cell>
          <cell r="F583" t="str">
            <v>BARD</v>
          </cell>
          <cell r="G583" t="str">
            <v>Established Brands</v>
          </cell>
          <cell r="H583">
            <v>2058</v>
          </cell>
          <cell r="I583">
            <v>3975</v>
          </cell>
          <cell r="J583">
            <v>6033</v>
          </cell>
        </row>
        <row r="584">
          <cell r="A584">
            <v>1289</v>
          </cell>
          <cell r="B584" t="str">
            <v>NO OxyContin Tablets 20MG 50S</v>
          </cell>
          <cell r="C584" t="str">
            <v>MUNDI_NO</v>
          </cell>
          <cell r="D584" t="str">
            <v>Net</v>
          </cell>
          <cell r="E584" t="str">
            <v>Oxycontin</v>
          </cell>
          <cell r="F584" t="str">
            <v>BARD</v>
          </cell>
          <cell r="G584" t="str">
            <v>Established Brands</v>
          </cell>
          <cell r="H584">
            <v>710</v>
          </cell>
          <cell r="I584">
            <v>1093</v>
          </cell>
          <cell r="J584">
            <v>1803</v>
          </cell>
        </row>
        <row r="585">
          <cell r="A585">
            <v>1290</v>
          </cell>
          <cell r="B585" t="str">
            <v>NO OxyContin Tablets 20MG 98S</v>
          </cell>
          <cell r="C585" t="str">
            <v>MUNDI_NO</v>
          </cell>
          <cell r="D585" t="str">
            <v>Net</v>
          </cell>
          <cell r="E585" t="str">
            <v>Oxycontin</v>
          </cell>
          <cell r="F585" t="str">
            <v>BARD</v>
          </cell>
          <cell r="G585" t="str">
            <v>Established Brands</v>
          </cell>
          <cell r="H585">
            <v>3780</v>
          </cell>
          <cell r="I585">
            <v>5412</v>
          </cell>
          <cell r="J585">
            <v>9192</v>
          </cell>
        </row>
        <row r="586">
          <cell r="A586">
            <v>1291</v>
          </cell>
          <cell r="B586" t="str">
            <v>NO OxyContin Tablets 40MG 28S</v>
          </cell>
          <cell r="C586" t="str">
            <v>MUNDI_NO</v>
          </cell>
          <cell r="D586" t="str">
            <v>Net</v>
          </cell>
          <cell r="E586" t="str">
            <v>Oxycontin</v>
          </cell>
          <cell r="F586" t="str">
            <v>BARD</v>
          </cell>
          <cell r="G586" t="str">
            <v>Established Brands</v>
          </cell>
          <cell r="H586">
            <v>677</v>
          </cell>
          <cell r="I586">
            <v>1260</v>
          </cell>
          <cell r="J586">
            <v>1937</v>
          </cell>
        </row>
        <row r="587">
          <cell r="A587">
            <v>1293</v>
          </cell>
          <cell r="B587" t="str">
            <v>NO OxyContin Tablets 40MG 98S</v>
          </cell>
          <cell r="C587" t="str">
            <v>MUNDI_NO</v>
          </cell>
          <cell r="D587" t="str">
            <v>Net</v>
          </cell>
          <cell r="E587" t="str">
            <v>Oxycontin</v>
          </cell>
          <cell r="F587" t="str">
            <v>BARD</v>
          </cell>
          <cell r="G587" t="str">
            <v>Established Brands</v>
          </cell>
          <cell r="H587">
            <v>1636</v>
          </cell>
          <cell r="I587">
            <v>2187</v>
          </cell>
          <cell r="J587">
            <v>3823</v>
          </cell>
        </row>
        <row r="588">
          <cell r="A588">
            <v>1294</v>
          </cell>
          <cell r="B588" t="str">
            <v>NO OxyContin Tablets 80MG 28S</v>
          </cell>
          <cell r="C588" t="str">
            <v>MUNDI_NO</v>
          </cell>
          <cell r="D588" t="str">
            <v>Net</v>
          </cell>
          <cell r="E588" t="str">
            <v>Oxycontin</v>
          </cell>
          <cell r="F588" t="str">
            <v>BARD</v>
          </cell>
          <cell r="G588" t="str">
            <v>Established Brands</v>
          </cell>
          <cell r="H588">
            <v>346</v>
          </cell>
          <cell r="I588">
            <v>697</v>
          </cell>
          <cell r="J588">
            <v>1043</v>
          </cell>
        </row>
        <row r="589">
          <cell r="A589">
            <v>1295</v>
          </cell>
          <cell r="B589" t="str">
            <v>NO OxyContin Tablets 80MG 50S</v>
          </cell>
          <cell r="C589" t="str">
            <v>MUNDI_NO</v>
          </cell>
          <cell r="D589" t="str">
            <v>Net</v>
          </cell>
          <cell r="E589" t="str">
            <v>Oxycontin</v>
          </cell>
          <cell r="F589" t="str">
            <v>BARD</v>
          </cell>
          <cell r="G589" t="str">
            <v>Established Brands</v>
          </cell>
          <cell r="H589">
            <v>0</v>
          </cell>
          <cell r="I589">
            <v>0</v>
          </cell>
          <cell r="J589">
            <v>0</v>
          </cell>
        </row>
        <row r="590">
          <cell r="A590">
            <v>1296</v>
          </cell>
          <cell r="B590" t="str">
            <v>NO OxyContin Tablets 80MG 98S</v>
          </cell>
          <cell r="C590" t="str">
            <v>MUNDI_NO</v>
          </cell>
          <cell r="D590" t="str">
            <v>Net</v>
          </cell>
          <cell r="E590" t="str">
            <v>Oxycontin</v>
          </cell>
          <cell r="F590" t="str">
            <v>BARD</v>
          </cell>
          <cell r="G590" t="str">
            <v>Established Brands</v>
          </cell>
          <cell r="H590">
            <v>698</v>
          </cell>
          <cell r="I590">
            <v>1263</v>
          </cell>
          <cell r="J590">
            <v>1961</v>
          </cell>
        </row>
        <row r="591">
          <cell r="A591">
            <v>1297</v>
          </cell>
          <cell r="B591" t="str">
            <v>NO OxyContin Tablets 15MG 28S</v>
          </cell>
          <cell r="C591" t="str">
            <v>MUNDI_NO</v>
          </cell>
          <cell r="D591" t="str">
            <v>Net</v>
          </cell>
          <cell r="E591" t="str">
            <v>Oxycontin</v>
          </cell>
          <cell r="F591" t="str">
            <v>BARD</v>
          </cell>
          <cell r="G591" t="str">
            <v>Established Brands</v>
          </cell>
          <cell r="H591">
            <v>551</v>
          </cell>
          <cell r="I591">
            <v>1021</v>
          </cell>
          <cell r="J591">
            <v>1572</v>
          </cell>
        </row>
        <row r="592">
          <cell r="A592">
            <v>1298</v>
          </cell>
          <cell r="B592" t="str">
            <v>NO OxyContin Tablets 15MG 98S</v>
          </cell>
          <cell r="C592" t="str">
            <v>MUNDI_NO</v>
          </cell>
          <cell r="D592" t="str">
            <v>Net</v>
          </cell>
          <cell r="E592" t="str">
            <v>Oxycontin</v>
          </cell>
          <cell r="F592" t="str">
            <v>BARD</v>
          </cell>
          <cell r="G592" t="str">
            <v>Established Brands</v>
          </cell>
          <cell r="H592">
            <v>650</v>
          </cell>
          <cell r="I592">
            <v>647</v>
          </cell>
          <cell r="J592">
            <v>1297</v>
          </cell>
        </row>
        <row r="593">
          <cell r="A593">
            <v>1299</v>
          </cell>
          <cell r="B593" t="str">
            <v>NO OxyContin Tablets 30MG 28S</v>
          </cell>
          <cell r="C593" t="str">
            <v>MUNDI_NO</v>
          </cell>
          <cell r="D593" t="str">
            <v>Net</v>
          </cell>
          <cell r="E593" t="str">
            <v>Oxycontin</v>
          </cell>
          <cell r="F593" t="str">
            <v>BARD</v>
          </cell>
          <cell r="G593" t="str">
            <v>Established Brands</v>
          </cell>
          <cell r="H593">
            <v>678</v>
          </cell>
          <cell r="I593">
            <v>1196</v>
          </cell>
          <cell r="J593">
            <v>1874</v>
          </cell>
        </row>
        <row r="594">
          <cell r="A594">
            <v>1300</v>
          </cell>
          <cell r="B594" t="str">
            <v>NO OxyContin Tablets 30MG 98S</v>
          </cell>
          <cell r="C594" t="str">
            <v>MUNDI_NO</v>
          </cell>
          <cell r="D594" t="str">
            <v>Net</v>
          </cell>
          <cell r="E594" t="str">
            <v>Oxycontin</v>
          </cell>
          <cell r="F594" t="str">
            <v>BARD</v>
          </cell>
          <cell r="G594" t="str">
            <v>Established Brands</v>
          </cell>
          <cell r="H594">
            <v>940</v>
          </cell>
          <cell r="I594">
            <v>1225</v>
          </cell>
          <cell r="J594">
            <v>2165</v>
          </cell>
        </row>
        <row r="595">
          <cell r="A595">
            <v>1301</v>
          </cell>
          <cell r="B595" t="str">
            <v>NO OxyContin Tablets 60MG 28S</v>
          </cell>
          <cell r="C595" t="str">
            <v>MUNDI_NO</v>
          </cell>
          <cell r="D595" t="str">
            <v>Net</v>
          </cell>
          <cell r="E595" t="str">
            <v>Oxycontin</v>
          </cell>
          <cell r="F595" t="str">
            <v>BARD</v>
          </cell>
          <cell r="G595" t="str">
            <v>Established Brands</v>
          </cell>
          <cell r="H595">
            <v>188</v>
          </cell>
          <cell r="I595">
            <v>0</v>
          </cell>
          <cell r="J595">
            <v>188</v>
          </cell>
        </row>
        <row r="596">
          <cell r="A596">
            <v>1302</v>
          </cell>
          <cell r="B596" t="str">
            <v>NO OxyContin Tablets 60MG 98S</v>
          </cell>
          <cell r="C596" t="str">
            <v>MUNDI_NO</v>
          </cell>
          <cell r="D596" t="str">
            <v>Net</v>
          </cell>
          <cell r="E596" t="str">
            <v>Oxycontin</v>
          </cell>
          <cell r="F596" t="str">
            <v>BARD</v>
          </cell>
          <cell r="G596" t="str">
            <v>Established Brands</v>
          </cell>
          <cell r="H596">
            <v>441</v>
          </cell>
          <cell r="I596">
            <v>454</v>
          </cell>
          <cell r="J596">
            <v>895</v>
          </cell>
        </row>
        <row r="597">
          <cell r="A597">
            <v>1303</v>
          </cell>
          <cell r="B597" t="str">
            <v>NO OxyContin Tablets 120MG 28S</v>
          </cell>
          <cell r="C597" t="str">
            <v>MUNDI_NO</v>
          </cell>
          <cell r="D597" t="str">
            <v>Net</v>
          </cell>
          <cell r="E597" t="str">
            <v>Oxycontin</v>
          </cell>
          <cell r="F597" t="str">
            <v>BARD</v>
          </cell>
          <cell r="G597" t="str">
            <v>Established Brands</v>
          </cell>
          <cell r="H597">
            <v>702</v>
          </cell>
          <cell r="I597">
            <v>1040</v>
          </cell>
          <cell r="J597">
            <v>1742</v>
          </cell>
        </row>
        <row r="598">
          <cell r="A598">
            <v>1304</v>
          </cell>
          <cell r="B598" t="str">
            <v>NO OxyNorm Capsules 5MG 28S</v>
          </cell>
          <cell r="C598" t="str">
            <v>MUNDI_NO</v>
          </cell>
          <cell r="D598" t="str">
            <v>Net</v>
          </cell>
          <cell r="E598" t="str">
            <v>Oxynorm</v>
          </cell>
          <cell r="F598" t="str">
            <v>BARD</v>
          </cell>
          <cell r="G598" t="str">
            <v>Established Brands</v>
          </cell>
          <cell r="H598">
            <v>12451</v>
          </cell>
          <cell r="I598">
            <v>21539</v>
          </cell>
          <cell r="J598">
            <v>33990</v>
          </cell>
        </row>
        <row r="599">
          <cell r="A599">
            <v>1305</v>
          </cell>
          <cell r="B599" t="str">
            <v>NO OxyNorm Capsules 5MG 98S</v>
          </cell>
          <cell r="C599" t="str">
            <v>MUNDI_NO</v>
          </cell>
          <cell r="D599" t="str">
            <v>Net</v>
          </cell>
          <cell r="E599" t="str">
            <v>Oxynorm</v>
          </cell>
          <cell r="F599" t="str">
            <v>BARD</v>
          </cell>
          <cell r="G599" t="str">
            <v>Established Brands</v>
          </cell>
          <cell r="H599">
            <v>8332</v>
          </cell>
          <cell r="I599">
            <v>11745</v>
          </cell>
          <cell r="J599">
            <v>20077</v>
          </cell>
        </row>
        <row r="600">
          <cell r="A600">
            <v>1306</v>
          </cell>
          <cell r="B600" t="str">
            <v>NO OxyNorm Capsules 10MG 28S</v>
          </cell>
          <cell r="C600" t="str">
            <v>MUNDI_NO</v>
          </cell>
          <cell r="D600" t="str">
            <v>Net</v>
          </cell>
          <cell r="E600" t="str">
            <v>Oxynorm</v>
          </cell>
          <cell r="F600" t="str">
            <v>BARD</v>
          </cell>
          <cell r="G600" t="str">
            <v>Established Brands</v>
          </cell>
          <cell r="H600">
            <v>3558</v>
          </cell>
          <cell r="I600">
            <v>6223</v>
          </cell>
          <cell r="J600">
            <v>9781</v>
          </cell>
        </row>
        <row r="601">
          <cell r="A601">
            <v>1307</v>
          </cell>
          <cell r="B601" t="str">
            <v>NO OxyNorm Capsules 10MG 98S</v>
          </cell>
          <cell r="C601" t="str">
            <v>MUNDI_NO</v>
          </cell>
          <cell r="D601" t="str">
            <v>Net</v>
          </cell>
          <cell r="E601" t="str">
            <v>Oxynorm</v>
          </cell>
          <cell r="F601" t="str">
            <v>BARD</v>
          </cell>
          <cell r="G601" t="str">
            <v>Established Brands</v>
          </cell>
          <cell r="H601">
            <v>4594</v>
          </cell>
          <cell r="I601">
            <v>5836</v>
          </cell>
          <cell r="J601">
            <v>10430</v>
          </cell>
        </row>
        <row r="602">
          <cell r="A602">
            <v>1308</v>
          </cell>
          <cell r="B602" t="str">
            <v>NO OxyNorm Capsules 20MG 28S</v>
          </cell>
          <cell r="C602" t="str">
            <v>MUNDI_NO</v>
          </cell>
          <cell r="D602" t="str">
            <v>Net</v>
          </cell>
          <cell r="E602" t="str">
            <v>Oxynorm</v>
          </cell>
          <cell r="F602" t="str">
            <v>BARD</v>
          </cell>
          <cell r="G602" t="str">
            <v>Established Brands</v>
          </cell>
          <cell r="H602">
            <v>810</v>
          </cell>
          <cell r="I602">
            <v>1585</v>
          </cell>
          <cell r="J602">
            <v>2395</v>
          </cell>
        </row>
        <row r="603">
          <cell r="A603">
            <v>1309</v>
          </cell>
          <cell r="B603" t="str">
            <v>NO OxyNorm Capsules 20MG 98S</v>
          </cell>
          <cell r="C603" t="str">
            <v>MUNDI_NO</v>
          </cell>
          <cell r="D603" t="str">
            <v>Net</v>
          </cell>
          <cell r="E603" t="str">
            <v>Oxynorm</v>
          </cell>
          <cell r="F603" t="str">
            <v>BARD</v>
          </cell>
          <cell r="G603" t="str">
            <v>Established Brands</v>
          </cell>
          <cell r="H603">
            <v>1636</v>
          </cell>
          <cell r="I603">
            <v>2556</v>
          </cell>
          <cell r="J603">
            <v>4192</v>
          </cell>
        </row>
        <row r="604">
          <cell r="A604">
            <v>1310</v>
          </cell>
          <cell r="B604" t="str">
            <v>NO OxyNorm Concentrate 10MG/ML 120ML</v>
          </cell>
          <cell r="C604" t="str">
            <v>MUNDI_NO</v>
          </cell>
          <cell r="D604" t="str">
            <v>Net</v>
          </cell>
          <cell r="E604" t="str">
            <v>Oxynormliquids</v>
          </cell>
          <cell r="F604" t="str">
            <v>CY_JV</v>
          </cell>
          <cell r="G604" t="str">
            <v>Established Brands</v>
          </cell>
          <cell r="H604">
            <v>1006</v>
          </cell>
          <cell r="I604">
            <v>2007</v>
          </cell>
          <cell r="J604">
            <v>3013</v>
          </cell>
        </row>
        <row r="605">
          <cell r="A605">
            <v>1311</v>
          </cell>
          <cell r="B605" t="str">
            <v>NO OxyNorm Liquid 1MG/ML 250ML</v>
          </cell>
          <cell r="C605" t="str">
            <v>MUNDI_NO</v>
          </cell>
          <cell r="D605" t="str">
            <v>Net</v>
          </cell>
          <cell r="E605" t="str">
            <v>Oxynormliquids</v>
          </cell>
          <cell r="F605" t="str">
            <v>CY_JV</v>
          </cell>
          <cell r="G605" t="str">
            <v>Established Brands</v>
          </cell>
          <cell r="H605">
            <v>2030</v>
          </cell>
          <cell r="I605">
            <v>2776</v>
          </cell>
          <cell r="J605">
            <v>4806</v>
          </cell>
        </row>
        <row r="606">
          <cell r="A606">
            <v>1312</v>
          </cell>
          <cell r="B606" t="str">
            <v>NO OxyNorm Inject 10mg/ml 5x1ml</v>
          </cell>
          <cell r="C606" t="str">
            <v>MUNDI_NO</v>
          </cell>
          <cell r="D606" t="str">
            <v>Net</v>
          </cell>
          <cell r="E606" t="str">
            <v>Injections Oxynorm</v>
          </cell>
          <cell r="F606" t="str">
            <v>RAFA_JV</v>
          </cell>
          <cell r="G606" t="str">
            <v>Established Brands</v>
          </cell>
          <cell r="H606">
            <v>1916</v>
          </cell>
          <cell r="I606">
            <v>5425</v>
          </cell>
          <cell r="J606">
            <v>7341</v>
          </cell>
        </row>
        <row r="607">
          <cell r="A607">
            <v>1313</v>
          </cell>
          <cell r="B607" t="str">
            <v>NO OxyNorm Inject 10mg/ml 5x2ml</v>
          </cell>
          <cell r="C607" t="str">
            <v>MUNDI_NO</v>
          </cell>
          <cell r="D607" t="str">
            <v>Net</v>
          </cell>
          <cell r="E607" t="str">
            <v>Injections Oxynorm</v>
          </cell>
          <cell r="F607" t="str">
            <v>RAFA_JV</v>
          </cell>
          <cell r="G607" t="str">
            <v>Established Brands</v>
          </cell>
          <cell r="H607">
            <v>961</v>
          </cell>
          <cell r="I607">
            <v>2524</v>
          </cell>
          <cell r="J607">
            <v>3485</v>
          </cell>
        </row>
        <row r="608">
          <cell r="A608">
            <v>1321</v>
          </cell>
          <cell r="B608" t="str">
            <v>NO Palladon injection 2mg/ml 5x1ml</v>
          </cell>
          <cell r="C608" t="str">
            <v>MUNDI_NO</v>
          </cell>
          <cell r="D608" t="str">
            <v>Net</v>
          </cell>
          <cell r="E608" t="str">
            <v>Injections Palladone</v>
          </cell>
          <cell r="F608" t="str">
            <v>BBRAUN</v>
          </cell>
          <cell r="G608" t="str">
            <v>Established Brands</v>
          </cell>
          <cell r="H608">
            <v>1</v>
          </cell>
          <cell r="I608">
            <v>0</v>
          </cell>
          <cell r="J608">
            <v>1</v>
          </cell>
        </row>
        <row r="609">
          <cell r="A609">
            <v>1322</v>
          </cell>
          <cell r="B609" t="str">
            <v>NO Palladon Injection 10mg/ml 5X1ml</v>
          </cell>
          <cell r="C609" t="str">
            <v>MUNDI_NO</v>
          </cell>
          <cell r="D609" t="str">
            <v>Net</v>
          </cell>
          <cell r="E609" t="str">
            <v>Injections Palladone</v>
          </cell>
          <cell r="F609" t="str">
            <v>BBRAUN</v>
          </cell>
          <cell r="G609" t="str">
            <v>Established Brands</v>
          </cell>
          <cell r="H609">
            <v>9</v>
          </cell>
          <cell r="I609">
            <v>83</v>
          </cell>
          <cell r="J609">
            <v>92</v>
          </cell>
        </row>
        <row r="610">
          <cell r="A610">
            <v>1323</v>
          </cell>
          <cell r="B610" t="str">
            <v>NO Palladon injection 20mg/ml 5x1ml</v>
          </cell>
          <cell r="C610" t="str">
            <v>MUNDI_NO</v>
          </cell>
          <cell r="D610" t="str">
            <v>Net</v>
          </cell>
          <cell r="E610" t="str">
            <v>Injections Palladone</v>
          </cell>
          <cell r="F610" t="str">
            <v>BBRAUN</v>
          </cell>
          <cell r="G610" t="str">
            <v>Established Brands</v>
          </cell>
          <cell r="H610">
            <v>44</v>
          </cell>
          <cell r="I610">
            <v>316</v>
          </cell>
          <cell r="J610">
            <v>360</v>
          </cell>
        </row>
        <row r="611">
          <cell r="A611">
            <v>1324</v>
          </cell>
          <cell r="B611" t="str">
            <v>NO Palladon injection 50mg/ml 5x1ml</v>
          </cell>
          <cell r="C611" t="str">
            <v>MUNDI_NO</v>
          </cell>
          <cell r="D611" t="str">
            <v>Net</v>
          </cell>
          <cell r="E611" t="str">
            <v>Injections Palladone</v>
          </cell>
          <cell r="F611" t="str">
            <v>BBRAUN</v>
          </cell>
          <cell r="G611" t="str">
            <v>Established Brands</v>
          </cell>
          <cell r="H611">
            <v>990</v>
          </cell>
          <cell r="I611">
            <v>2248</v>
          </cell>
          <cell r="J611">
            <v>3238</v>
          </cell>
        </row>
        <row r="612">
          <cell r="A612">
            <v>1325</v>
          </cell>
          <cell r="B612" t="str">
            <v>NO Targiniq Tablets 5/2,5mg 28s</v>
          </cell>
          <cell r="C612" t="str">
            <v>MUNDI_NO</v>
          </cell>
          <cell r="D612" t="str">
            <v>Net</v>
          </cell>
          <cell r="E612" t="str">
            <v>Targin</v>
          </cell>
          <cell r="F612" t="str">
            <v>BARD</v>
          </cell>
          <cell r="G612" t="str">
            <v>Established Brands</v>
          </cell>
          <cell r="H612">
            <v>3576</v>
          </cell>
          <cell r="I612">
            <v>9341</v>
          </cell>
          <cell r="J612">
            <v>12917</v>
          </cell>
        </row>
        <row r="613">
          <cell r="A613">
            <v>1326</v>
          </cell>
          <cell r="B613" t="str">
            <v>NO Targiniq Tablets 5/2,5mg 98s</v>
          </cell>
          <cell r="C613" t="str">
            <v>MUNDI_NO</v>
          </cell>
          <cell r="D613" t="str">
            <v>Net</v>
          </cell>
          <cell r="E613" t="str">
            <v>Targin</v>
          </cell>
          <cell r="F613" t="str">
            <v>BARD</v>
          </cell>
          <cell r="G613" t="str">
            <v>Established Brands</v>
          </cell>
          <cell r="H613">
            <v>1842</v>
          </cell>
          <cell r="I613">
            <v>4211</v>
          </cell>
          <cell r="J613">
            <v>6053</v>
          </cell>
        </row>
        <row r="614">
          <cell r="A614">
            <v>1327</v>
          </cell>
          <cell r="B614" t="str">
            <v>NO Targiniq Tablets 10/5mg 28s</v>
          </cell>
          <cell r="C614" t="str">
            <v>MUNDI_NO</v>
          </cell>
          <cell r="D614" t="str">
            <v>Net</v>
          </cell>
          <cell r="E614" t="str">
            <v>Targin</v>
          </cell>
          <cell r="F614" t="str">
            <v>BARD</v>
          </cell>
          <cell r="G614" t="str">
            <v>Established Brands</v>
          </cell>
          <cell r="H614">
            <v>3040</v>
          </cell>
          <cell r="I614">
            <v>9470</v>
          </cell>
          <cell r="J614">
            <v>12510</v>
          </cell>
        </row>
        <row r="615">
          <cell r="A615">
            <v>1328</v>
          </cell>
          <cell r="B615" t="str">
            <v>NO Targiniq Tablets 10/5mg 98s</v>
          </cell>
          <cell r="C615" t="str">
            <v>MUNDI_NO</v>
          </cell>
          <cell r="D615" t="str">
            <v>Net</v>
          </cell>
          <cell r="E615" t="str">
            <v>Targin</v>
          </cell>
          <cell r="F615" t="str">
            <v>BARD</v>
          </cell>
          <cell r="G615" t="str">
            <v>Established Brands</v>
          </cell>
          <cell r="H615">
            <v>2340</v>
          </cell>
          <cell r="I615">
            <v>5891</v>
          </cell>
          <cell r="J615">
            <v>8231</v>
          </cell>
        </row>
        <row r="616">
          <cell r="A616">
            <v>1329</v>
          </cell>
          <cell r="B616" t="str">
            <v>NO Targiniq Tablets 20/10mg 28s</v>
          </cell>
          <cell r="C616" t="str">
            <v>MUNDI_NO</v>
          </cell>
          <cell r="D616" t="str">
            <v>Net</v>
          </cell>
          <cell r="E616" t="str">
            <v>Targin</v>
          </cell>
          <cell r="F616" t="str">
            <v>BARD</v>
          </cell>
          <cell r="G616" t="str">
            <v>Established Brands</v>
          </cell>
          <cell r="H616">
            <v>1002</v>
          </cell>
          <cell r="I616">
            <v>3473</v>
          </cell>
          <cell r="J616">
            <v>4475</v>
          </cell>
        </row>
        <row r="617">
          <cell r="A617">
            <v>1330</v>
          </cell>
          <cell r="B617" t="str">
            <v>NO Targiniq Tablets 20/10mg 98s</v>
          </cell>
          <cell r="C617" t="str">
            <v>MUNDI_NO</v>
          </cell>
          <cell r="D617" t="str">
            <v>Net</v>
          </cell>
          <cell r="E617" t="str">
            <v>Targin</v>
          </cell>
          <cell r="F617" t="str">
            <v>BARD</v>
          </cell>
          <cell r="G617" t="str">
            <v>Established Brands</v>
          </cell>
          <cell r="H617">
            <v>1008</v>
          </cell>
          <cell r="I617">
            <v>2482</v>
          </cell>
          <cell r="J617">
            <v>3490</v>
          </cell>
        </row>
        <row r="618">
          <cell r="A618">
            <v>1331</v>
          </cell>
          <cell r="B618" t="str">
            <v>NO Targiniq Tablets 40/20mg 28s</v>
          </cell>
          <cell r="C618" t="str">
            <v>MUNDI_NO</v>
          </cell>
          <cell r="D618" t="str">
            <v>Net</v>
          </cell>
          <cell r="E618" t="str">
            <v>Targin</v>
          </cell>
          <cell r="F618" t="str">
            <v>BARD</v>
          </cell>
          <cell r="G618" t="str">
            <v>Established Brands</v>
          </cell>
          <cell r="H618">
            <v>246</v>
          </cell>
          <cell r="I618">
            <v>744</v>
          </cell>
          <cell r="J618">
            <v>990</v>
          </cell>
        </row>
        <row r="619">
          <cell r="A619">
            <v>1332</v>
          </cell>
          <cell r="B619" t="str">
            <v>NO Targiniq Tablets 40/20mg 98s</v>
          </cell>
          <cell r="C619" t="str">
            <v>MUNDI_NO</v>
          </cell>
          <cell r="D619" t="str">
            <v>Net</v>
          </cell>
          <cell r="E619" t="str">
            <v>Targin</v>
          </cell>
          <cell r="F619" t="str">
            <v>BARD</v>
          </cell>
          <cell r="G619" t="str">
            <v>Established Brands</v>
          </cell>
          <cell r="H619">
            <v>140</v>
          </cell>
          <cell r="I619">
            <v>1077</v>
          </cell>
          <cell r="J619">
            <v>1217</v>
          </cell>
        </row>
        <row r="620">
          <cell r="A620">
            <v>1334</v>
          </cell>
          <cell r="B620" t="str">
            <v>NO Levact 25mg 5s</v>
          </cell>
          <cell r="C620" t="str">
            <v>MUNDI_NO</v>
          </cell>
          <cell r="D620" t="str">
            <v>Net</v>
          </cell>
          <cell r="E620" t="str">
            <v>Levact</v>
          </cell>
          <cell r="F620" t="str">
            <v>ASTELLAS</v>
          </cell>
          <cell r="G620" t="str">
            <v>Established Brands</v>
          </cell>
          <cell r="H620">
            <v>0</v>
          </cell>
          <cell r="I620">
            <v>29</v>
          </cell>
          <cell r="J620">
            <v>29</v>
          </cell>
        </row>
        <row r="621">
          <cell r="A621">
            <v>1335</v>
          </cell>
          <cell r="B621" t="str">
            <v>NO Levact 100mg 5s</v>
          </cell>
          <cell r="C621" t="str">
            <v>MUNDI_NO</v>
          </cell>
          <cell r="D621" t="str">
            <v>Net</v>
          </cell>
          <cell r="E621" t="str">
            <v>Levact</v>
          </cell>
          <cell r="F621" t="str">
            <v>ASTELLAS</v>
          </cell>
          <cell r="G621" t="str">
            <v>Established Brands</v>
          </cell>
          <cell r="H621">
            <v>0</v>
          </cell>
          <cell r="I621">
            <v>0</v>
          </cell>
          <cell r="J621">
            <v>0</v>
          </cell>
        </row>
        <row r="622">
          <cell r="A622">
            <v>1342</v>
          </cell>
          <cell r="B622" t="str">
            <v>NO Norspan Patches 5mg 4s</v>
          </cell>
          <cell r="C622" t="str">
            <v>MUNDI_NO</v>
          </cell>
          <cell r="D622" t="str">
            <v>Net</v>
          </cell>
          <cell r="E622" t="str">
            <v>Butrans</v>
          </cell>
          <cell r="F622" t="str">
            <v>LTS</v>
          </cell>
          <cell r="G622" t="str">
            <v>Established Brands</v>
          </cell>
          <cell r="H622">
            <v>8163</v>
          </cell>
          <cell r="I622">
            <v>15180</v>
          </cell>
          <cell r="J622">
            <v>23343</v>
          </cell>
        </row>
        <row r="623">
          <cell r="A623">
            <v>1343</v>
          </cell>
          <cell r="B623" t="str">
            <v>NO Norspan Patches 10mg 4s</v>
          </cell>
          <cell r="C623" t="str">
            <v>MUNDI_NO</v>
          </cell>
          <cell r="D623" t="str">
            <v>Net</v>
          </cell>
          <cell r="E623" t="str">
            <v>Butrans</v>
          </cell>
          <cell r="F623" t="str">
            <v>LTS</v>
          </cell>
          <cell r="G623" t="str">
            <v>Established Brands</v>
          </cell>
          <cell r="H623">
            <v>8541</v>
          </cell>
          <cell r="I623">
            <v>16786</v>
          </cell>
          <cell r="J623">
            <v>25327</v>
          </cell>
        </row>
        <row r="624">
          <cell r="A624">
            <v>1344</v>
          </cell>
          <cell r="B624" t="str">
            <v>NO Norspan Patches 20mg 4s</v>
          </cell>
          <cell r="C624" t="str">
            <v>MUNDI_NO</v>
          </cell>
          <cell r="D624" t="str">
            <v>Net</v>
          </cell>
          <cell r="E624" t="str">
            <v>Butrans</v>
          </cell>
          <cell r="F624" t="str">
            <v>LTS</v>
          </cell>
          <cell r="G624" t="str">
            <v>Established Brands</v>
          </cell>
          <cell r="H624">
            <v>4212</v>
          </cell>
          <cell r="I624">
            <v>7926</v>
          </cell>
          <cell r="J624">
            <v>12138</v>
          </cell>
        </row>
        <row r="625">
          <cell r="A625">
            <v>1349</v>
          </cell>
          <cell r="B625" t="str">
            <v>NO Tramagetic OD 150mg 20s</v>
          </cell>
          <cell r="C625" t="str">
            <v>MUNDI_NO</v>
          </cell>
          <cell r="D625" t="str">
            <v>Net</v>
          </cell>
          <cell r="E625" t="str">
            <v>Tramadol</v>
          </cell>
          <cell r="F625" t="str">
            <v>BARD</v>
          </cell>
          <cell r="G625" t="str">
            <v>Established Brands</v>
          </cell>
          <cell r="H625">
            <v>2328</v>
          </cell>
          <cell r="I625">
            <v>5698</v>
          </cell>
          <cell r="J625">
            <v>8026</v>
          </cell>
        </row>
        <row r="626">
          <cell r="A626">
            <v>1350</v>
          </cell>
          <cell r="B626" t="str">
            <v>NO Tramagetic OD 150mg 100s</v>
          </cell>
          <cell r="C626" t="str">
            <v>MUNDI_NO</v>
          </cell>
          <cell r="D626" t="str">
            <v>Net</v>
          </cell>
          <cell r="E626" t="str">
            <v>Tramadol</v>
          </cell>
          <cell r="F626" t="str">
            <v>BARD</v>
          </cell>
          <cell r="G626" t="str">
            <v>Established Brands</v>
          </cell>
          <cell r="H626">
            <v>1804</v>
          </cell>
          <cell r="I626">
            <v>4488</v>
          </cell>
          <cell r="J626">
            <v>6292</v>
          </cell>
        </row>
        <row r="627">
          <cell r="A627">
            <v>1351</v>
          </cell>
          <cell r="B627" t="str">
            <v>NO Tramagetic OD 200mg 20s</v>
          </cell>
          <cell r="C627" t="str">
            <v>MUNDI_NO</v>
          </cell>
          <cell r="D627" t="str">
            <v>Net</v>
          </cell>
          <cell r="E627" t="str">
            <v>Tramadol</v>
          </cell>
          <cell r="F627" t="str">
            <v>BARD</v>
          </cell>
          <cell r="G627" t="str">
            <v>Established Brands</v>
          </cell>
          <cell r="H627">
            <v>1060</v>
          </cell>
          <cell r="I627">
            <v>2904</v>
          </cell>
          <cell r="J627">
            <v>3964</v>
          </cell>
        </row>
        <row r="628">
          <cell r="A628">
            <v>1352</v>
          </cell>
          <cell r="B628" t="str">
            <v>NO Tramagetic OD 200mg 100s</v>
          </cell>
          <cell r="C628" t="str">
            <v>MUNDI_NO</v>
          </cell>
          <cell r="D628" t="str">
            <v>Net</v>
          </cell>
          <cell r="E628" t="str">
            <v>Tramadol</v>
          </cell>
          <cell r="F628" t="str">
            <v>BARD</v>
          </cell>
          <cell r="G628" t="str">
            <v>Established Brands</v>
          </cell>
          <cell r="H628">
            <v>1409</v>
          </cell>
          <cell r="I628">
            <v>2592</v>
          </cell>
          <cell r="J628">
            <v>4001</v>
          </cell>
        </row>
        <row r="629">
          <cell r="A629">
            <v>1353</v>
          </cell>
          <cell r="B629" t="str">
            <v>NO Tramagetic OD 300mg 20s</v>
          </cell>
          <cell r="C629" t="str">
            <v>MUNDI_NO</v>
          </cell>
          <cell r="D629" t="str">
            <v>Net</v>
          </cell>
          <cell r="E629" t="str">
            <v>Tramadol</v>
          </cell>
          <cell r="F629" t="str">
            <v>BARD</v>
          </cell>
          <cell r="G629" t="str">
            <v>Established Brands</v>
          </cell>
          <cell r="H629">
            <v>1775</v>
          </cell>
          <cell r="I629">
            <v>3620</v>
          </cell>
          <cell r="J629">
            <v>5395</v>
          </cell>
        </row>
        <row r="630">
          <cell r="A630">
            <v>1354</v>
          </cell>
          <cell r="B630" t="str">
            <v>NO Tramagetic RET 75mg 20s</v>
          </cell>
          <cell r="C630" t="str">
            <v>MUNDI_NO</v>
          </cell>
          <cell r="D630" t="str">
            <v>Net</v>
          </cell>
          <cell r="E630" t="str">
            <v>Tramadol</v>
          </cell>
          <cell r="F630" t="str">
            <v>BARD</v>
          </cell>
          <cell r="G630" t="str">
            <v>Established Brands</v>
          </cell>
          <cell r="H630">
            <v>13025</v>
          </cell>
          <cell r="I630">
            <v>28747</v>
          </cell>
          <cell r="J630">
            <v>41772</v>
          </cell>
        </row>
        <row r="631">
          <cell r="A631">
            <v>1355</v>
          </cell>
          <cell r="B631" t="str">
            <v>NO Tramagetic RET 100mg 20s</v>
          </cell>
          <cell r="C631" t="str">
            <v>MUNDI_NO</v>
          </cell>
          <cell r="D631" t="str">
            <v>Net</v>
          </cell>
          <cell r="E631" t="str">
            <v>Tramadol</v>
          </cell>
          <cell r="F631" t="str">
            <v>BARD</v>
          </cell>
          <cell r="G631" t="str">
            <v>Established Brands</v>
          </cell>
          <cell r="H631">
            <v>9321</v>
          </cell>
          <cell r="I631">
            <v>18664</v>
          </cell>
          <cell r="J631">
            <v>27985</v>
          </cell>
        </row>
        <row r="632">
          <cell r="A632">
            <v>1356</v>
          </cell>
          <cell r="B632" t="str">
            <v>NO Tramagetic RET 150mg 20s</v>
          </cell>
          <cell r="C632" t="str">
            <v>MUNDI_NO</v>
          </cell>
          <cell r="D632" t="str">
            <v>Net</v>
          </cell>
          <cell r="E632" t="str">
            <v>Tramadol</v>
          </cell>
          <cell r="F632" t="str">
            <v>BARD</v>
          </cell>
          <cell r="G632" t="str">
            <v>Established Brands</v>
          </cell>
          <cell r="H632">
            <v>6908</v>
          </cell>
          <cell r="I632">
            <v>14259</v>
          </cell>
          <cell r="J632">
            <v>21167</v>
          </cell>
        </row>
        <row r="633">
          <cell r="A633">
            <v>1357</v>
          </cell>
          <cell r="B633" t="str">
            <v>NO Tramagetic RET 200mg 20s</v>
          </cell>
          <cell r="C633" t="str">
            <v>MUNDI_NO</v>
          </cell>
          <cell r="D633" t="str">
            <v>Net</v>
          </cell>
          <cell r="E633" t="str">
            <v>Tramadol</v>
          </cell>
          <cell r="F633" t="str">
            <v>BARD</v>
          </cell>
          <cell r="G633" t="str">
            <v>Established Brands</v>
          </cell>
          <cell r="H633">
            <v>3135</v>
          </cell>
          <cell r="I633">
            <v>5790</v>
          </cell>
          <cell r="J633">
            <v>8925</v>
          </cell>
        </row>
        <row r="634">
          <cell r="A634">
            <v>1372</v>
          </cell>
          <cell r="B634" t="str">
            <v>PT Targin Tablets 5/2.5mg 28s</v>
          </cell>
          <cell r="C634" t="str">
            <v>MUNDI_PT_2</v>
          </cell>
          <cell r="D634" t="str">
            <v>Net</v>
          </cell>
          <cell r="E634" t="str">
            <v>Targin</v>
          </cell>
          <cell r="F634" t="str">
            <v>BARD</v>
          </cell>
          <cell r="G634" t="str">
            <v>Established Brands</v>
          </cell>
          <cell r="H634">
            <v>9322</v>
          </cell>
          <cell r="I634">
            <v>12580</v>
          </cell>
          <cell r="J634">
            <v>21902</v>
          </cell>
        </row>
        <row r="635">
          <cell r="A635">
            <v>1373</v>
          </cell>
          <cell r="B635" t="str">
            <v>PT Targin Tablets 10/5mg 28s</v>
          </cell>
          <cell r="C635" t="str">
            <v>MUNDI_PT_2</v>
          </cell>
          <cell r="D635" t="str">
            <v>Net</v>
          </cell>
          <cell r="E635" t="str">
            <v>Targin</v>
          </cell>
          <cell r="F635" t="str">
            <v>BARD</v>
          </cell>
          <cell r="G635" t="str">
            <v>Established Brands</v>
          </cell>
          <cell r="H635">
            <v>8470</v>
          </cell>
          <cell r="I635">
            <v>10149</v>
          </cell>
          <cell r="J635">
            <v>18619</v>
          </cell>
        </row>
        <row r="636">
          <cell r="A636">
            <v>1374</v>
          </cell>
          <cell r="B636" t="str">
            <v>PT Targin Tablets 20/10mg 28s</v>
          </cell>
          <cell r="C636" t="str">
            <v>MUNDI_PT_2</v>
          </cell>
          <cell r="D636" t="str">
            <v>Net</v>
          </cell>
          <cell r="E636" t="str">
            <v>Targin</v>
          </cell>
          <cell r="F636" t="str">
            <v>BARD</v>
          </cell>
          <cell r="G636" t="str">
            <v>Established Brands</v>
          </cell>
          <cell r="H636">
            <v>4020</v>
          </cell>
          <cell r="I636">
            <v>6081</v>
          </cell>
          <cell r="J636">
            <v>10101</v>
          </cell>
        </row>
        <row r="637">
          <cell r="A637">
            <v>1378</v>
          </cell>
          <cell r="B637" t="str">
            <v>UK ADIZEM-XL CAPSULES 120MG 28S</v>
          </cell>
          <cell r="C637" t="str">
            <v>MUNDI_UK</v>
          </cell>
          <cell r="D637" t="str">
            <v>Net</v>
          </cell>
          <cell r="E637" t="str">
            <v>Adizem</v>
          </cell>
          <cell r="F637" t="str">
            <v>BARD</v>
          </cell>
          <cell r="G637" t="str">
            <v>Established Brands</v>
          </cell>
          <cell r="H637">
            <v>88669</v>
          </cell>
          <cell r="I637">
            <v>175201</v>
          </cell>
          <cell r="J637">
            <v>263870</v>
          </cell>
        </row>
        <row r="638">
          <cell r="A638">
            <v>1379</v>
          </cell>
          <cell r="B638" t="str">
            <v>UK ADIZEM-XL CAPSULES 180MG 28S</v>
          </cell>
          <cell r="C638" t="str">
            <v>MUNDI_UK</v>
          </cell>
          <cell r="D638" t="str">
            <v>Net</v>
          </cell>
          <cell r="E638" t="str">
            <v>Adizem</v>
          </cell>
          <cell r="F638" t="str">
            <v>BARD</v>
          </cell>
          <cell r="G638" t="str">
            <v>Established Brands</v>
          </cell>
          <cell r="H638">
            <v>71803</v>
          </cell>
          <cell r="I638">
            <v>140617</v>
          </cell>
          <cell r="J638">
            <v>212420</v>
          </cell>
        </row>
        <row r="639">
          <cell r="A639">
            <v>1380</v>
          </cell>
          <cell r="B639" t="str">
            <v>UK ADIZEM-XL CAPSULES 200MG 28S</v>
          </cell>
          <cell r="C639" t="str">
            <v>MUNDI_UK</v>
          </cell>
          <cell r="D639" t="str">
            <v>Net</v>
          </cell>
          <cell r="E639" t="str">
            <v>Adizem</v>
          </cell>
          <cell r="F639" t="str">
            <v>BARD</v>
          </cell>
          <cell r="G639" t="str">
            <v>Established Brands</v>
          </cell>
          <cell r="H639">
            <v>29929</v>
          </cell>
          <cell r="I639">
            <v>73274</v>
          </cell>
          <cell r="J639">
            <v>103203</v>
          </cell>
        </row>
        <row r="640">
          <cell r="A640">
            <v>1381</v>
          </cell>
          <cell r="B640" t="str">
            <v>UK ADIZEM-XL CAPSULES 240MG 28S</v>
          </cell>
          <cell r="C640" t="str">
            <v>MUNDI_UK</v>
          </cell>
          <cell r="D640" t="str">
            <v>Net</v>
          </cell>
          <cell r="E640" t="str">
            <v>Adizem</v>
          </cell>
          <cell r="F640" t="str">
            <v>BARD</v>
          </cell>
          <cell r="G640" t="str">
            <v>Established Brands</v>
          </cell>
          <cell r="H640">
            <v>72823</v>
          </cell>
          <cell r="I640">
            <v>142195</v>
          </cell>
          <cell r="J640">
            <v>215018</v>
          </cell>
        </row>
        <row r="641">
          <cell r="A641">
            <v>1382</v>
          </cell>
          <cell r="B641" t="str">
            <v>UK ADIZEM-XL CAPSULES 300MG 28S</v>
          </cell>
          <cell r="C641" t="str">
            <v>MUNDI_UK</v>
          </cell>
          <cell r="D641" t="str">
            <v>Net</v>
          </cell>
          <cell r="E641" t="str">
            <v>Adizem</v>
          </cell>
          <cell r="F641" t="str">
            <v>BARD</v>
          </cell>
          <cell r="G641" t="str">
            <v>Established Brands</v>
          </cell>
          <cell r="H641">
            <v>54337</v>
          </cell>
          <cell r="I641">
            <v>116848</v>
          </cell>
          <cell r="J641">
            <v>171185</v>
          </cell>
        </row>
        <row r="642">
          <cell r="A642">
            <v>1383</v>
          </cell>
          <cell r="B642" t="str">
            <v>UK ADIZEM-SR CAPSULES 90MG 56S</v>
          </cell>
          <cell r="C642" t="str">
            <v>MUNDI_UK</v>
          </cell>
          <cell r="D642" t="str">
            <v>Net</v>
          </cell>
          <cell r="E642" t="str">
            <v>Adizem</v>
          </cell>
          <cell r="F642" t="str">
            <v>BARD</v>
          </cell>
          <cell r="G642" t="str">
            <v>Established Brands</v>
          </cell>
          <cell r="H642">
            <v>63913</v>
          </cell>
          <cell r="I642">
            <v>135250</v>
          </cell>
          <cell r="J642">
            <v>199163</v>
          </cell>
        </row>
        <row r="643">
          <cell r="A643">
            <v>1384</v>
          </cell>
          <cell r="B643" t="str">
            <v>UK ADIZEM-SR CAPSULES 120MG 56S</v>
          </cell>
          <cell r="C643" t="str">
            <v>MUNDI_UK</v>
          </cell>
          <cell r="D643" t="str">
            <v>Net</v>
          </cell>
          <cell r="E643" t="str">
            <v>Adizem</v>
          </cell>
          <cell r="F643" t="str">
            <v>BARD</v>
          </cell>
          <cell r="G643" t="str">
            <v>Established Brands</v>
          </cell>
          <cell r="H643">
            <v>40123</v>
          </cell>
          <cell r="I643">
            <v>87254</v>
          </cell>
          <cell r="J643">
            <v>127377</v>
          </cell>
        </row>
        <row r="644">
          <cell r="A644">
            <v>1385</v>
          </cell>
          <cell r="B644" t="str">
            <v>UK ADIZEM-SR CAPSULES 180MG 56S</v>
          </cell>
          <cell r="C644" t="str">
            <v>MUNDI_UK</v>
          </cell>
          <cell r="D644" t="str">
            <v>Net</v>
          </cell>
          <cell r="E644" t="str">
            <v>Adizem</v>
          </cell>
          <cell r="F644" t="str">
            <v>BARD</v>
          </cell>
          <cell r="G644" t="str">
            <v>Established Brands</v>
          </cell>
          <cell r="H644">
            <v>19873</v>
          </cell>
          <cell r="I644">
            <v>45092</v>
          </cell>
          <cell r="J644">
            <v>64965</v>
          </cell>
        </row>
        <row r="645">
          <cell r="A645">
            <v>1389</v>
          </cell>
          <cell r="B645" t="str">
            <v>UK DHC CONTINUS TABLETS 60MG 56S</v>
          </cell>
          <cell r="C645" t="str">
            <v>MUNDI_UK</v>
          </cell>
          <cell r="D645" t="str">
            <v>Net</v>
          </cell>
          <cell r="E645" t="str">
            <v>DHC</v>
          </cell>
          <cell r="F645" t="str">
            <v>BARD</v>
          </cell>
          <cell r="G645" t="str">
            <v>Established Brands</v>
          </cell>
          <cell r="H645">
            <v>72853</v>
          </cell>
          <cell r="I645">
            <v>153928</v>
          </cell>
          <cell r="J645">
            <v>226781</v>
          </cell>
        </row>
        <row r="646">
          <cell r="A646">
            <v>1390</v>
          </cell>
          <cell r="B646" t="str">
            <v>UK DHC CONTINUS TABLETS 90MG 56S</v>
          </cell>
          <cell r="C646" t="str">
            <v>MUNDI_UK</v>
          </cell>
          <cell r="D646" t="str">
            <v>Net</v>
          </cell>
          <cell r="E646" t="str">
            <v>DHC</v>
          </cell>
          <cell r="F646" t="str">
            <v>BARD</v>
          </cell>
          <cell r="G646" t="str">
            <v>Established Brands</v>
          </cell>
          <cell r="H646">
            <v>22081</v>
          </cell>
          <cell r="I646">
            <v>44576</v>
          </cell>
          <cell r="J646">
            <v>66657</v>
          </cell>
        </row>
        <row r="647">
          <cell r="A647">
            <v>1391</v>
          </cell>
          <cell r="B647" t="str">
            <v>UK DHC CONTINUS TABLETS 120MG 56S</v>
          </cell>
          <cell r="C647" t="str">
            <v>MUNDI_UK</v>
          </cell>
          <cell r="D647" t="str">
            <v>Net</v>
          </cell>
          <cell r="E647" t="str">
            <v>DHC</v>
          </cell>
          <cell r="F647" t="str">
            <v>BARD</v>
          </cell>
          <cell r="G647" t="str">
            <v>Established Brands</v>
          </cell>
          <cell r="H647">
            <v>31236</v>
          </cell>
          <cell r="I647">
            <v>68911</v>
          </cell>
          <cell r="J647">
            <v>100147</v>
          </cell>
        </row>
        <row r="648">
          <cell r="A648">
            <v>1392</v>
          </cell>
          <cell r="B648" t="str">
            <v>UK TARGINACT TABLETS 5/2.5MG 28S</v>
          </cell>
          <cell r="C648" t="str">
            <v>MUNDI_UK</v>
          </cell>
          <cell r="D648" t="str">
            <v>Net</v>
          </cell>
          <cell r="E648" t="str">
            <v>Targin</v>
          </cell>
          <cell r="F648" t="str">
            <v>BARD</v>
          </cell>
          <cell r="G648" t="str">
            <v>Established Brands</v>
          </cell>
          <cell r="H648">
            <v>3391</v>
          </cell>
          <cell r="I648">
            <v>7017</v>
          </cell>
          <cell r="J648">
            <v>10408</v>
          </cell>
        </row>
        <row r="649">
          <cell r="A649">
            <v>1393</v>
          </cell>
          <cell r="B649" t="str">
            <v>UK TARGINACT TABLETS 10/5MG 56S</v>
          </cell>
          <cell r="C649" t="str">
            <v>MUNDI_UK</v>
          </cell>
          <cell r="D649" t="str">
            <v>Net</v>
          </cell>
          <cell r="E649" t="str">
            <v>Targin</v>
          </cell>
          <cell r="F649" t="str">
            <v>BARD</v>
          </cell>
          <cell r="G649" t="str">
            <v>Established Brands</v>
          </cell>
          <cell r="H649">
            <v>3211</v>
          </cell>
          <cell r="I649">
            <v>6323</v>
          </cell>
          <cell r="J649">
            <v>9534</v>
          </cell>
        </row>
        <row r="650">
          <cell r="A650">
            <v>1394</v>
          </cell>
          <cell r="B650" t="str">
            <v>UK TARGINACT TABLETS 20/10MG 56S</v>
          </cell>
          <cell r="C650" t="str">
            <v>MUNDI_UK</v>
          </cell>
          <cell r="D650" t="str">
            <v>Net</v>
          </cell>
          <cell r="E650" t="str">
            <v>Targin</v>
          </cell>
          <cell r="F650" t="str">
            <v>BARD</v>
          </cell>
          <cell r="G650" t="str">
            <v>Established Brands</v>
          </cell>
          <cell r="H650">
            <v>2347</v>
          </cell>
          <cell r="I650">
            <v>4605</v>
          </cell>
          <cell r="J650">
            <v>6952</v>
          </cell>
        </row>
        <row r="651">
          <cell r="A651">
            <v>1395</v>
          </cell>
          <cell r="B651" t="str">
            <v>UK TARGINACT TABLETS 40/20MG 56S</v>
          </cell>
          <cell r="C651" t="str">
            <v>MUNDI_UK</v>
          </cell>
          <cell r="D651" t="str">
            <v>Net</v>
          </cell>
          <cell r="E651" t="str">
            <v>Targin</v>
          </cell>
          <cell r="F651" t="str">
            <v>BARD</v>
          </cell>
          <cell r="G651" t="str">
            <v>Established Brands</v>
          </cell>
          <cell r="H651">
            <v>811</v>
          </cell>
          <cell r="I651">
            <v>1370</v>
          </cell>
          <cell r="J651">
            <v>2181</v>
          </cell>
        </row>
        <row r="652">
          <cell r="A652">
            <v>1402</v>
          </cell>
          <cell r="B652" t="str">
            <v>UK BUTRANS 10MG 4S</v>
          </cell>
          <cell r="C652" t="str">
            <v>MUNDI_UK</v>
          </cell>
          <cell r="D652" t="str">
            <v>Net</v>
          </cell>
          <cell r="E652" t="str">
            <v>Butrans</v>
          </cell>
          <cell r="F652" t="str">
            <v>LTS</v>
          </cell>
          <cell r="G652" t="str">
            <v>Established Brands</v>
          </cell>
          <cell r="H652">
            <v>33396</v>
          </cell>
          <cell r="I652">
            <v>67854</v>
          </cell>
          <cell r="J652">
            <v>101250</v>
          </cell>
        </row>
        <row r="653">
          <cell r="A653">
            <v>1403</v>
          </cell>
          <cell r="B653" t="str">
            <v>UK BUTRANS 20MG 4S</v>
          </cell>
          <cell r="C653" t="str">
            <v>MUNDI_UK</v>
          </cell>
          <cell r="D653" t="str">
            <v>Net</v>
          </cell>
          <cell r="E653" t="str">
            <v>Butrans</v>
          </cell>
          <cell r="F653" t="str">
            <v>LTS</v>
          </cell>
          <cell r="G653" t="str">
            <v>Established Brands</v>
          </cell>
          <cell r="H653">
            <v>21421</v>
          </cell>
          <cell r="I653">
            <v>45550</v>
          </cell>
          <cell r="J653">
            <v>66971</v>
          </cell>
        </row>
        <row r="654">
          <cell r="A654">
            <v>1404</v>
          </cell>
          <cell r="B654" t="str">
            <v>UK BUTRANS 5MG 4S</v>
          </cell>
          <cell r="C654" t="str">
            <v>MUNDI_UK</v>
          </cell>
          <cell r="D654" t="str">
            <v>Net</v>
          </cell>
          <cell r="E654" t="str">
            <v>Butrans</v>
          </cell>
          <cell r="F654" t="str">
            <v>LTS</v>
          </cell>
          <cell r="G654" t="str">
            <v>Established Brands</v>
          </cell>
          <cell r="H654">
            <v>37970</v>
          </cell>
          <cell r="I654">
            <v>80560</v>
          </cell>
          <cell r="J654">
            <v>118530</v>
          </cell>
        </row>
        <row r="655">
          <cell r="A655">
            <v>1405</v>
          </cell>
          <cell r="B655" t="str">
            <v>UK MST CONTINUS SUSPENSION 20MG 30S</v>
          </cell>
          <cell r="C655" t="str">
            <v>MUNDI_UK</v>
          </cell>
          <cell r="D655" t="str">
            <v>Net</v>
          </cell>
          <cell r="E655" t="str">
            <v>MST suspension</v>
          </cell>
          <cell r="F655" t="str">
            <v>BARD</v>
          </cell>
          <cell r="G655" t="str">
            <v>Established Brands</v>
          </cell>
          <cell r="H655">
            <v>10161</v>
          </cell>
          <cell r="I655">
            <v>17590</v>
          </cell>
          <cell r="J655">
            <v>27751</v>
          </cell>
        </row>
        <row r="656">
          <cell r="A656">
            <v>1406</v>
          </cell>
          <cell r="B656" t="str">
            <v>UK MST CONTINUS SUSPENSION 30MG 30S</v>
          </cell>
          <cell r="C656" t="str">
            <v>MUNDI_UK</v>
          </cell>
          <cell r="D656" t="str">
            <v>Net</v>
          </cell>
          <cell r="E656" t="str">
            <v>MST suspension</v>
          </cell>
          <cell r="F656" t="str">
            <v>BARD</v>
          </cell>
          <cell r="G656" t="str">
            <v>Established Brands</v>
          </cell>
          <cell r="H656">
            <v>4729</v>
          </cell>
          <cell r="I656">
            <v>7037</v>
          </cell>
          <cell r="J656">
            <v>11766</v>
          </cell>
        </row>
        <row r="657">
          <cell r="A657">
            <v>1407</v>
          </cell>
          <cell r="B657" t="str">
            <v>UK MST CONTINUS SUSPENSION 60MG 30S</v>
          </cell>
          <cell r="C657" t="str">
            <v>MUNDI_UK</v>
          </cell>
          <cell r="D657" t="str">
            <v>Net</v>
          </cell>
          <cell r="E657" t="str">
            <v>MST suspension</v>
          </cell>
          <cell r="F657" t="str">
            <v>BARD</v>
          </cell>
          <cell r="G657" t="str">
            <v>Established Brands</v>
          </cell>
          <cell r="H657">
            <v>1308</v>
          </cell>
          <cell r="I657">
            <v>2467</v>
          </cell>
          <cell r="J657">
            <v>3775</v>
          </cell>
        </row>
        <row r="658">
          <cell r="A658">
            <v>1408</v>
          </cell>
          <cell r="B658" t="str">
            <v>UK MST CONTINUS SUSPENSION 100MG 30S</v>
          </cell>
          <cell r="C658" t="str">
            <v>MUNDI_UK</v>
          </cell>
          <cell r="D658" t="str">
            <v>Net</v>
          </cell>
          <cell r="E658" t="str">
            <v>MST suspension</v>
          </cell>
          <cell r="F658" t="str">
            <v>BARD</v>
          </cell>
          <cell r="G658" t="str">
            <v>Established Brands</v>
          </cell>
          <cell r="H658">
            <v>478</v>
          </cell>
          <cell r="I658">
            <v>1171</v>
          </cell>
          <cell r="J658">
            <v>1649</v>
          </cell>
        </row>
        <row r="659">
          <cell r="A659">
            <v>1409</v>
          </cell>
          <cell r="B659" t="str">
            <v>UK MST CONTINUS SUSPENSION 200MG 30S</v>
          </cell>
          <cell r="C659" t="str">
            <v>MUNDI_UK</v>
          </cell>
          <cell r="D659" t="str">
            <v>Net</v>
          </cell>
          <cell r="E659" t="str">
            <v>MST suspension</v>
          </cell>
          <cell r="F659" t="str">
            <v>BARD</v>
          </cell>
          <cell r="G659" t="str">
            <v>Established Brands</v>
          </cell>
          <cell r="H659">
            <v>58</v>
          </cell>
          <cell r="I659">
            <v>109</v>
          </cell>
          <cell r="J659">
            <v>167</v>
          </cell>
        </row>
        <row r="660">
          <cell r="A660">
            <v>1410</v>
          </cell>
          <cell r="B660" t="str">
            <v>UK MST CONTINUS TABLETS 5MG 60S</v>
          </cell>
          <cell r="C660" t="str">
            <v>MUNDI_UK</v>
          </cell>
          <cell r="D660" t="str">
            <v>Net</v>
          </cell>
          <cell r="E660" t="str">
            <v>MST</v>
          </cell>
          <cell r="F660" t="str">
            <v>BARD</v>
          </cell>
          <cell r="G660" t="str">
            <v>Established Brands</v>
          </cell>
          <cell r="H660">
            <v>74378</v>
          </cell>
          <cell r="I660">
            <v>155622</v>
          </cell>
          <cell r="J660">
            <v>230000</v>
          </cell>
        </row>
        <row r="661">
          <cell r="A661">
            <v>1411</v>
          </cell>
          <cell r="B661" t="str">
            <v>UK MST CONTINUS TABLETS 15MG 60S</v>
          </cell>
          <cell r="C661" t="str">
            <v>MUNDI_UK</v>
          </cell>
          <cell r="D661" t="str">
            <v>Net</v>
          </cell>
          <cell r="E661" t="str">
            <v>MST</v>
          </cell>
          <cell r="F661" t="str">
            <v>BARD</v>
          </cell>
          <cell r="G661" t="str">
            <v>Established Brands</v>
          </cell>
          <cell r="H661">
            <v>48613</v>
          </cell>
          <cell r="I661">
            <v>106183</v>
          </cell>
          <cell r="J661">
            <v>154796</v>
          </cell>
        </row>
        <row r="662">
          <cell r="A662">
            <v>1412</v>
          </cell>
          <cell r="B662" t="str">
            <v>UK MST CONTINUS TABLETS 10MG 60S</v>
          </cell>
          <cell r="C662" t="str">
            <v>MUNDI_UK</v>
          </cell>
          <cell r="D662" t="str">
            <v>Net</v>
          </cell>
          <cell r="E662" t="str">
            <v>MST</v>
          </cell>
          <cell r="F662" t="str">
            <v>BARD</v>
          </cell>
          <cell r="G662" t="str">
            <v>Established Brands</v>
          </cell>
          <cell r="H662">
            <v>123193</v>
          </cell>
          <cell r="I662">
            <v>280907</v>
          </cell>
          <cell r="J662">
            <v>404100</v>
          </cell>
        </row>
        <row r="663">
          <cell r="A663">
            <v>1413</v>
          </cell>
          <cell r="B663" t="str">
            <v>UK MST CONTINUS TABLETS 30MG 60S</v>
          </cell>
          <cell r="C663" t="str">
            <v>MUNDI_UK</v>
          </cell>
          <cell r="D663" t="str">
            <v>Net</v>
          </cell>
          <cell r="E663" t="str">
            <v>MST</v>
          </cell>
          <cell r="F663" t="str">
            <v>BARD</v>
          </cell>
          <cell r="G663" t="str">
            <v>Established Brands</v>
          </cell>
          <cell r="H663">
            <v>43525</v>
          </cell>
          <cell r="I663">
            <v>98605</v>
          </cell>
          <cell r="J663">
            <v>142130</v>
          </cell>
        </row>
        <row r="664">
          <cell r="A664">
            <v>1414</v>
          </cell>
          <cell r="B664" t="str">
            <v>UK MST CONTINUS TABLETS 60MG 60S</v>
          </cell>
          <cell r="C664" t="str">
            <v>MUNDI_UK</v>
          </cell>
          <cell r="D664" t="str">
            <v>Net</v>
          </cell>
          <cell r="E664" t="str">
            <v>MST</v>
          </cell>
          <cell r="F664" t="str">
            <v>BARD</v>
          </cell>
          <cell r="G664" t="str">
            <v>Established Brands</v>
          </cell>
          <cell r="H664">
            <v>18841</v>
          </cell>
          <cell r="I664">
            <v>39320</v>
          </cell>
          <cell r="J664">
            <v>58161</v>
          </cell>
        </row>
        <row r="665">
          <cell r="A665">
            <v>1415</v>
          </cell>
          <cell r="B665" t="str">
            <v>UK MST CONTINUS TABLETS 100MG 60S</v>
          </cell>
          <cell r="C665" t="str">
            <v>MUNDI_UK</v>
          </cell>
          <cell r="D665" t="str">
            <v>Net</v>
          </cell>
          <cell r="E665" t="str">
            <v>MST</v>
          </cell>
          <cell r="F665" t="str">
            <v>BARD</v>
          </cell>
          <cell r="G665" t="str">
            <v>Established Brands</v>
          </cell>
          <cell r="H665">
            <v>5317</v>
          </cell>
          <cell r="I665">
            <v>11640</v>
          </cell>
          <cell r="J665">
            <v>16957</v>
          </cell>
        </row>
        <row r="666">
          <cell r="A666">
            <v>1416</v>
          </cell>
          <cell r="B666" t="str">
            <v>UK SEVREDOL TABLETS 10MG 56S</v>
          </cell>
          <cell r="C666" t="str">
            <v>MUNDI_UK</v>
          </cell>
          <cell r="D666" t="str">
            <v>Net</v>
          </cell>
          <cell r="E666" t="str">
            <v>Sevredol</v>
          </cell>
          <cell r="F666" t="str">
            <v>BARD</v>
          </cell>
          <cell r="G666" t="str">
            <v>Established Brands</v>
          </cell>
          <cell r="H666">
            <v>69585</v>
          </cell>
          <cell r="I666">
            <v>142779</v>
          </cell>
          <cell r="J666">
            <v>212364</v>
          </cell>
        </row>
        <row r="667">
          <cell r="A667">
            <v>1417</v>
          </cell>
          <cell r="B667" t="str">
            <v>UK MST CONTINUS TABLETS 200MG 60S</v>
          </cell>
          <cell r="C667" t="str">
            <v>MUNDI_UK</v>
          </cell>
          <cell r="D667" t="str">
            <v>Net</v>
          </cell>
          <cell r="E667" t="str">
            <v>MST</v>
          </cell>
          <cell r="F667" t="str">
            <v>BARD</v>
          </cell>
          <cell r="G667" t="str">
            <v>Established Brands</v>
          </cell>
          <cell r="H667">
            <v>919</v>
          </cell>
          <cell r="I667">
            <v>1929</v>
          </cell>
          <cell r="J667">
            <v>2848</v>
          </cell>
        </row>
        <row r="668">
          <cell r="A668">
            <v>1418</v>
          </cell>
          <cell r="B668" t="str">
            <v>UK LONGTEC TABLETS 15MG 56S</v>
          </cell>
          <cell r="C668" t="str">
            <v>MUNDI_UK</v>
          </cell>
          <cell r="D668" t="str">
            <v>Net</v>
          </cell>
          <cell r="E668" t="str">
            <v>Oxycontin generic</v>
          </cell>
          <cell r="F668" t="str">
            <v>BARD</v>
          </cell>
          <cell r="G668" t="str">
            <v>Established Brands</v>
          </cell>
          <cell r="H668">
            <v>13284</v>
          </cell>
          <cell r="I668">
            <v>26776</v>
          </cell>
          <cell r="J668">
            <v>40060</v>
          </cell>
        </row>
        <row r="669">
          <cell r="A669">
            <v>1419</v>
          </cell>
          <cell r="B669" t="str">
            <v>UK LONGTEC TABLETS 30MG 56S</v>
          </cell>
          <cell r="C669" t="str">
            <v>MUNDI_UK</v>
          </cell>
          <cell r="D669" t="str">
            <v>Net</v>
          </cell>
          <cell r="E669" t="str">
            <v>Oxycontin generic</v>
          </cell>
          <cell r="F669" t="str">
            <v>BARD</v>
          </cell>
          <cell r="G669" t="str">
            <v>Established Brands</v>
          </cell>
          <cell r="H669">
            <v>20778</v>
          </cell>
          <cell r="I669">
            <v>43686</v>
          </cell>
          <cell r="J669">
            <v>64464</v>
          </cell>
        </row>
        <row r="670">
          <cell r="A670">
            <v>1420</v>
          </cell>
          <cell r="B670" t="str">
            <v>UK LONGTEC TABLETS 60MG 56S</v>
          </cell>
          <cell r="C670" t="str">
            <v>MUNDI_UK</v>
          </cell>
          <cell r="D670" t="str">
            <v>Net</v>
          </cell>
          <cell r="E670" t="str">
            <v>Oxycontin generic</v>
          </cell>
          <cell r="F670" t="str">
            <v>BARD</v>
          </cell>
          <cell r="G670" t="str">
            <v>Established Brands</v>
          </cell>
          <cell r="H670">
            <v>7368</v>
          </cell>
          <cell r="I670">
            <v>17835</v>
          </cell>
          <cell r="J670">
            <v>25203</v>
          </cell>
        </row>
        <row r="671">
          <cell r="A671">
            <v>1421</v>
          </cell>
          <cell r="B671" t="str">
            <v>UK LONGTEC TABLETS 120MG 56S</v>
          </cell>
          <cell r="C671" t="str">
            <v>MUNDI_UK</v>
          </cell>
          <cell r="D671" t="str">
            <v>Net</v>
          </cell>
          <cell r="E671" t="str">
            <v>Oxycontin generic</v>
          </cell>
          <cell r="F671" t="str">
            <v>BARD</v>
          </cell>
          <cell r="G671" t="str">
            <v>Established Brands</v>
          </cell>
          <cell r="H671">
            <v>2544</v>
          </cell>
          <cell r="I671">
            <v>5275</v>
          </cell>
          <cell r="J671">
            <v>7819</v>
          </cell>
        </row>
        <row r="672">
          <cell r="A672">
            <v>1422</v>
          </cell>
          <cell r="B672" t="str">
            <v>UK SEVREDOL TABLETS 20MG 56S</v>
          </cell>
          <cell r="C672" t="str">
            <v>MUNDI_UK</v>
          </cell>
          <cell r="D672" t="str">
            <v>Net</v>
          </cell>
          <cell r="E672" t="str">
            <v>Sevredol</v>
          </cell>
          <cell r="F672" t="str">
            <v>BARD</v>
          </cell>
          <cell r="G672" t="str">
            <v>Established Brands</v>
          </cell>
          <cell r="H672">
            <v>22177</v>
          </cell>
          <cell r="I672">
            <v>44055</v>
          </cell>
          <cell r="J672">
            <v>66232</v>
          </cell>
        </row>
        <row r="673">
          <cell r="A673">
            <v>1423</v>
          </cell>
          <cell r="B673" t="str">
            <v>UK LONGTEC TABLETS 5MG 28S</v>
          </cell>
          <cell r="C673" t="str">
            <v>MUNDI_UK</v>
          </cell>
          <cell r="D673" t="str">
            <v>Net</v>
          </cell>
          <cell r="E673" t="str">
            <v>Oxycontin generic</v>
          </cell>
          <cell r="F673" t="str">
            <v>BARD</v>
          </cell>
          <cell r="G673" t="str">
            <v>Established Brands</v>
          </cell>
          <cell r="H673">
            <v>84348</v>
          </cell>
          <cell r="I673">
            <v>168779</v>
          </cell>
          <cell r="J673">
            <v>253127</v>
          </cell>
        </row>
        <row r="674">
          <cell r="A674">
            <v>1424</v>
          </cell>
          <cell r="B674" t="str">
            <v>UK LONGTEC TABLETS 10MG 56S</v>
          </cell>
          <cell r="C674" t="str">
            <v>MUNDI_UK</v>
          </cell>
          <cell r="D674" t="str">
            <v>Net</v>
          </cell>
          <cell r="E674" t="str">
            <v>Oxycontin generic</v>
          </cell>
          <cell r="F674" t="str">
            <v>BARD</v>
          </cell>
          <cell r="G674" t="str">
            <v>Established Brands</v>
          </cell>
          <cell r="H674">
            <v>76608</v>
          </cell>
          <cell r="I674">
            <v>160415</v>
          </cell>
          <cell r="J674">
            <v>237023</v>
          </cell>
        </row>
        <row r="675">
          <cell r="A675">
            <v>1425</v>
          </cell>
          <cell r="B675" t="str">
            <v>UK LONGTEC TABLETS 20MG 56S</v>
          </cell>
          <cell r="C675" t="str">
            <v>MUNDI_UK</v>
          </cell>
          <cell r="D675" t="str">
            <v>Net</v>
          </cell>
          <cell r="E675" t="str">
            <v>Oxycontin generic</v>
          </cell>
          <cell r="F675" t="str">
            <v>BARD</v>
          </cell>
          <cell r="G675" t="str">
            <v>Established Brands</v>
          </cell>
          <cell r="H675">
            <v>52980</v>
          </cell>
          <cell r="I675">
            <v>114530</v>
          </cell>
          <cell r="J675">
            <v>167510</v>
          </cell>
        </row>
        <row r="676">
          <cell r="A676">
            <v>1426</v>
          </cell>
          <cell r="B676" t="str">
            <v>UK LONGTEC TABLETS 40MG 56S</v>
          </cell>
          <cell r="C676" t="str">
            <v>MUNDI_UK</v>
          </cell>
          <cell r="D676" t="str">
            <v>Net</v>
          </cell>
          <cell r="E676" t="str">
            <v>Oxycontin generic</v>
          </cell>
          <cell r="F676" t="str">
            <v>BARD</v>
          </cell>
          <cell r="G676" t="str">
            <v>Established Brands</v>
          </cell>
          <cell r="H676">
            <v>24006</v>
          </cell>
          <cell r="I676">
            <v>55323</v>
          </cell>
          <cell r="J676">
            <v>79329</v>
          </cell>
        </row>
        <row r="677">
          <cell r="A677">
            <v>1427</v>
          </cell>
          <cell r="B677" t="str">
            <v>UK LONGTEC TABLETS 80MG 56S</v>
          </cell>
          <cell r="C677" t="str">
            <v>MUNDI_UK</v>
          </cell>
          <cell r="D677" t="str">
            <v>Net</v>
          </cell>
          <cell r="E677" t="str">
            <v>Oxycontin generic</v>
          </cell>
          <cell r="F677" t="str">
            <v>BARD</v>
          </cell>
          <cell r="G677" t="str">
            <v>Established Brands</v>
          </cell>
          <cell r="H677">
            <v>7746</v>
          </cell>
          <cell r="I677">
            <v>21141</v>
          </cell>
          <cell r="J677">
            <v>28887</v>
          </cell>
        </row>
        <row r="678">
          <cell r="A678">
            <v>1428</v>
          </cell>
          <cell r="B678" t="str">
            <v>UK OXYCONTIN TABLETS 15MG 56S</v>
          </cell>
          <cell r="C678" t="str">
            <v>MUNDI_UK</v>
          </cell>
          <cell r="D678" t="str">
            <v>Net</v>
          </cell>
          <cell r="E678" t="str">
            <v>Oxycontin</v>
          </cell>
          <cell r="F678" t="str">
            <v>BARD</v>
          </cell>
          <cell r="G678" t="str">
            <v>Established Brands</v>
          </cell>
          <cell r="H678">
            <v>2245</v>
          </cell>
          <cell r="I678">
            <v>4552</v>
          </cell>
          <cell r="J678">
            <v>6797</v>
          </cell>
        </row>
        <row r="679">
          <cell r="A679">
            <v>1429</v>
          </cell>
          <cell r="B679" t="str">
            <v>UK OXYCONTIN TABLETS 30MG 56S</v>
          </cell>
          <cell r="C679" t="str">
            <v>MUNDI_UK</v>
          </cell>
          <cell r="D679" t="str">
            <v>Net</v>
          </cell>
          <cell r="E679" t="str">
            <v>Oxycontin</v>
          </cell>
          <cell r="F679" t="str">
            <v>BARD</v>
          </cell>
          <cell r="G679" t="str">
            <v>Established Brands</v>
          </cell>
          <cell r="H679">
            <v>3193</v>
          </cell>
          <cell r="I679">
            <v>6420</v>
          </cell>
          <cell r="J679">
            <v>9613</v>
          </cell>
        </row>
        <row r="680">
          <cell r="A680">
            <v>1430</v>
          </cell>
          <cell r="B680" t="str">
            <v>UK OXYCONTIN TABLETS 60MG 56S</v>
          </cell>
          <cell r="C680" t="str">
            <v>MUNDI_UK</v>
          </cell>
          <cell r="D680" t="str">
            <v>Net</v>
          </cell>
          <cell r="E680" t="str">
            <v>Oxycontin</v>
          </cell>
          <cell r="F680" t="str">
            <v>BARD</v>
          </cell>
          <cell r="G680" t="str">
            <v>Established Brands</v>
          </cell>
          <cell r="H680">
            <v>1111</v>
          </cell>
          <cell r="I680">
            <v>2292</v>
          </cell>
          <cell r="J680">
            <v>3403</v>
          </cell>
        </row>
        <row r="681">
          <cell r="A681">
            <v>1431</v>
          </cell>
          <cell r="B681" t="str">
            <v>UK OXYCONTIN TABLETS 80MG 56S</v>
          </cell>
          <cell r="C681" t="str">
            <v>MUNDI_UK</v>
          </cell>
          <cell r="D681" t="str">
            <v>Net</v>
          </cell>
          <cell r="E681" t="str">
            <v>Oxycontin</v>
          </cell>
          <cell r="F681" t="str">
            <v>BARD</v>
          </cell>
          <cell r="G681" t="str">
            <v>Established Brands</v>
          </cell>
          <cell r="H681">
            <v>1453</v>
          </cell>
          <cell r="I681">
            <v>3170</v>
          </cell>
          <cell r="J681">
            <v>4623</v>
          </cell>
        </row>
        <row r="682">
          <cell r="A682">
            <v>1432</v>
          </cell>
          <cell r="B682" t="str">
            <v>UK OXYCONTIN TABLETS 10MG 56S</v>
          </cell>
          <cell r="C682" t="str">
            <v>MUNDI_UK</v>
          </cell>
          <cell r="D682" t="str">
            <v>Net</v>
          </cell>
          <cell r="E682" t="str">
            <v>Oxycontin</v>
          </cell>
          <cell r="F682" t="str">
            <v>BARD</v>
          </cell>
          <cell r="G682" t="str">
            <v>Established Brands</v>
          </cell>
          <cell r="H682">
            <v>15445</v>
          </cell>
          <cell r="I682">
            <v>32377</v>
          </cell>
          <cell r="J682">
            <v>47822</v>
          </cell>
        </row>
        <row r="683">
          <cell r="A683">
            <v>1433</v>
          </cell>
          <cell r="B683" t="str">
            <v>UK OXYCONTIN TABLETS 20MG 56S</v>
          </cell>
          <cell r="C683" t="str">
            <v>MUNDI_UK</v>
          </cell>
          <cell r="D683" t="str">
            <v>Net</v>
          </cell>
          <cell r="E683" t="str">
            <v>Oxycontin</v>
          </cell>
          <cell r="F683" t="str">
            <v>BARD</v>
          </cell>
          <cell r="G683" t="str">
            <v>Established Brands</v>
          </cell>
          <cell r="H683">
            <v>9403</v>
          </cell>
          <cell r="I683">
            <v>19196</v>
          </cell>
          <cell r="J683">
            <v>28599</v>
          </cell>
        </row>
        <row r="684">
          <cell r="A684">
            <v>1434</v>
          </cell>
          <cell r="B684" t="str">
            <v>UK OXYCONTIN TABLETS 40MG 56S</v>
          </cell>
          <cell r="C684" t="str">
            <v>MUNDI_UK</v>
          </cell>
          <cell r="D684" t="str">
            <v>Net</v>
          </cell>
          <cell r="E684" t="str">
            <v>Oxycontin</v>
          </cell>
          <cell r="F684" t="str">
            <v>BARD</v>
          </cell>
          <cell r="G684" t="str">
            <v>Established Brands</v>
          </cell>
          <cell r="H684">
            <v>3697</v>
          </cell>
          <cell r="I684">
            <v>7965</v>
          </cell>
          <cell r="J684">
            <v>11662</v>
          </cell>
        </row>
        <row r="685">
          <cell r="A685">
            <v>1435</v>
          </cell>
          <cell r="B685" t="str">
            <v>UK OXYNORM ORAL SOLUTION 5MG/5ML 250ML</v>
          </cell>
          <cell r="C685" t="str">
            <v>MUNDI_UK</v>
          </cell>
          <cell r="D685" t="str">
            <v>Net</v>
          </cell>
          <cell r="E685" t="str">
            <v>Oxynormliquids</v>
          </cell>
          <cell r="F685" t="str">
            <v>CY_JV</v>
          </cell>
          <cell r="G685" t="str">
            <v>Established Brands</v>
          </cell>
          <cell r="H685">
            <v>108433</v>
          </cell>
          <cell r="I685">
            <v>226825</v>
          </cell>
          <cell r="J685">
            <v>335258</v>
          </cell>
        </row>
        <row r="686">
          <cell r="A686">
            <v>1436</v>
          </cell>
          <cell r="B686" t="str">
            <v>UK OXYNORM CONCENTRATE 10MG/ML 120ML</v>
          </cell>
          <cell r="C686" t="str">
            <v>MUNDI_UK</v>
          </cell>
          <cell r="D686" t="str">
            <v>Net</v>
          </cell>
          <cell r="E686" t="str">
            <v>Oxynormliquids</v>
          </cell>
          <cell r="F686" t="str">
            <v>CY_JV</v>
          </cell>
          <cell r="G686" t="str">
            <v>Established Brands</v>
          </cell>
          <cell r="H686">
            <v>5911</v>
          </cell>
          <cell r="I686">
            <v>12589</v>
          </cell>
          <cell r="J686">
            <v>18500</v>
          </cell>
        </row>
        <row r="687">
          <cell r="A687">
            <v>1437</v>
          </cell>
          <cell r="B687" t="str">
            <v>UK OXYCONTIN TABLETS 5MG 28S</v>
          </cell>
          <cell r="C687" t="str">
            <v>MUNDI_UK</v>
          </cell>
          <cell r="D687" t="str">
            <v>Net</v>
          </cell>
          <cell r="E687" t="str">
            <v>Oxycontin</v>
          </cell>
          <cell r="F687" t="str">
            <v>BARD</v>
          </cell>
          <cell r="G687" t="str">
            <v>Established Brands</v>
          </cell>
          <cell r="H687">
            <v>17005</v>
          </cell>
          <cell r="I687">
            <v>35910</v>
          </cell>
          <cell r="J687">
            <v>52915</v>
          </cell>
        </row>
        <row r="688">
          <cell r="A688">
            <v>1438</v>
          </cell>
          <cell r="B688" t="str">
            <v>UK OXYNORM CAPSULES 5MG 56S</v>
          </cell>
          <cell r="C688" t="str">
            <v>MUNDI_UK</v>
          </cell>
          <cell r="D688" t="str">
            <v>Net</v>
          </cell>
          <cell r="E688" t="str">
            <v>Oxynorm</v>
          </cell>
          <cell r="F688" t="str">
            <v>BARD</v>
          </cell>
          <cell r="G688" t="str">
            <v>Established Brands</v>
          </cell>
          <cell r="H688">
            <v>15871</v>
          </cell>
          <cell r="I688">
            <v>38698</v>
          </cell>
          <cell r="J688">
            <v>54569</v>
          </cell>
        </row>
        <row r="689">
          <cell r="A689">
            <v>1439</v>
          </cell>
          <cell r="B689" t="str">
            <v>UK OXYNORM CAPSULES 10MG 56S</v>
          </cell>
          <cell r="C689" t="str">
            <v>MUNDI_UK</v>
          </cell>
          <cell r="D689" t="str">
            <v>Net</v>
          </cell>
          <cell r="E689" t="str">
            <v>Oxynorm</v>
          </cell>
          <cell r="F689" t="str">
            <v>BARD</v>
          </cell>
          <cell r="G689" t="str">
            <v>Established Brands</v>
          </cell>
          <cell r="H689">
            <v>11287</v>
          </cell>
          <cell r="I689">
            <v>25098</v>
          </cell>
          <cell r="J689">
            <v>36385</v>
          </cell>
        </row>
        <row r="690">
          <cell r="A690">
            <v>1440</v>
          </cell>
          <cell r="B690" t="str">
            <v>UK OXYNORM CAPSULES 20MG 56S</v>
          </cell>
          <cell r="C690" t="str">
            <v>MUNDI_UK</v>
          </cell>
          <cell r="D690" t="str">
            <v>Net</v>
          </cell>
          <cell r="E690" t="str">
            <v>Oxynorm</v>
          </cell>
          <cell r="F690" t="str">
            <v>BARD</v>
          </cell>
          <cell r="G690" t="str">
            <v>Established Brands</v>
          </cell>
          <cell r="H690">
            <v>5137</v>
          </cell>
          <cell r="I690">
            <v>11313</v>
          </cell>
          <cell r="J690">
            <v>16450</v>
          </cell>
        </row>
        <row r="691">
          <cell r="A691">
            <v>1441</v>
          </cell>
          <cell r="B691" t="str">
            <v>UK OXYNORM INJECTION 10MG/ML 5X1ML</v>
          </cell>
          <cell r="C691" t="str">
            <v>MUNDI_UK</v>
          </cell>
          <cell r="D691" t="str">
            <v>Net</v>
          </cell>
          <cell r="E691" t="str">
            <v>Injections Oxynorm</v>
          </cell>
          <cell r="F691" t="str">
            <v>RAFA_JV</v>
          </cell>
          <cell r="G691" t="str">
            <v>Established Brands</v>
          </cell>
          <cell r="H691">
            <v>38166</v>
          </cell>
          <cell r="I691">
            <v>78970</v>
          </cell>
          <cell r="J691">
            <v>117136</v>
          </cell>
        </row>
        <row r="692">
          <cell r="A692">
            <v>1442</v>
          </cell>
          <cell r="B692" t="str">
            <v>UK OXYNORM INJECTION 10MG/ML 5X2ML</v>
          </cell>
          <cell r="C692" t="str">
            <v>MUNDI_UK</v>
          </cell>
          <cell r="D692" t="str">
            <v>Net</v>
          </cell>
          <cell r="E692" t="str">
            <v>Injections Oxynorm</v>
          </cell>
          <cell r="F692" t="str">
            <v>RAFA_JV</v>
          </cell>
          <cell r="G692" t="str">
            <v>Established Brands</v>
          </cell>
          <cell r="H692">
            <v>10892</v>
          </cell>
          <cell r="I692">
            <v>21846</v>
          </cell>
          <cell r="J692">
            <v>32738</v>
          </cell>
        </row>
        <row r="693">
          <cell r="A693">
            <v>1443</v>
          </cell>
          <cell r="B693" t="str">
            <v>UK PHYLLOCONTIN CONTINUS TABS 225MG 56S</v>
          </cell>
          <cell r="C693" t="str">
            <v>MUNDI_UK</v>
          </cell>
          <cell r="D693" t="str">
            <v>Net</v>
          </cell>
          <cell r="E693" t="str">
            <v>Phyllocontin</v>
          </cell>
          <cell r="F693" t="str">
            <v>TCH Healthcare</v>
          </cell>
          <cell r="G693" t="str">
            <v>Established Brands</v>
          </cell>
          <cell r="H693">
            <v>111157</v>
          </cell>
          <cell r="I693">
            <v>245735</v>
          </cell>
          <cell r="J693">
            <v>356892</v>
          </cell>
        </row>
        <row r="694">
          <cell r="A694">
            <v>1444</v>
          </cell>
          <cell r="B694" t="str">
            <v>UK PHYLLOCONTIN CONTINUS FORTE TABS 56S</v>
          </cell>
          <cell r="C694" t="str">
            <v>MUNDI_UK</v>
          </cell>
          <cell r="D694" t="str">
            <v>Net</v>
          </cell>
          <cell r="E694" t="str">
            <v>Phyllocontin</v>
          </cell>
          <cell r="F694" t="str">
            <v>BARD</v>
          </cell>
          <cell r="G694" t="str">
            <v>Established Brands</v>
          </cell>
          <cell r="H694">
            <v>6108</v>
          </cell>
          <cell r="I694">
            <v>12786</v>
          </cell>
          <cell r="J694">
            <v>18894</v>
          </cell>
        </row>
        <row r="695">
          <cell r="A695">
            <v>1445</v>
          </cell>
          <cell r="B695" t="str">
            <v>UK SEVREDOL TABLETS 50MG 56S</v>
          </cell>
          <cell r="C695" t="str">
            <v>MUNDI_UK</v>
          </cell>
          <cell r="D695" t="str">
            <v>Net</v>
          </cell>
          <cell r="E695" t="str">
            <v>Sevredol</v>
          </cell>
          <cell r="F695" t="str">
            <v>BARD</v>
          </cell>
          <cell r="G695" t="str">
            <v>Established Brands</v>
          </cell>
          <cell r="H695">
            <v>3709</v>
          </cell>
          <cell r="I695">
            <v>7931</v>
          </cell>
          <cell r="J695">
            <v>11640</v>
          </cell>
        </row>
        <row r="696">
          <cell r="A696">
            <v>1446</v>
          </cell>
          <cell r="B696" t="str">
            <v>UK UNIPHYLLIN CONTINUS TABLETS 400MG 56S</v>
          </cell>
          <cell r="C696" t="str">
            <v>MUNDI_UK</v>
          </cell>
          <cell r="D696" t="str">
            <v>Net</v>
          </cell>
          <cell r="E696" t="str">
            <v>Uniphyllin</v>
          </cell>
          <cell r="F696" t="str">
            <v>BARD</v>
          </cell>
          <cell r="G696" t="str">
            <v>Established Brands</v>
          </cell>
          <cell r="H696">
            <v>26413</v>
          </cell>
          <cell r="I696">
            <v>53726</v>
          </cell>
          <cell r="J696">
            <v>80139</v>
          </cell>
        </row>
        <row r="697">
          <cell r="A697">
            <v>1447</v>
          </cell>
          <cell r="B697" t="str">
            <v>UK UNIPHYLLIN CONTINUS TABLETS 300MG 56S</v>
          </cell>
          <cell r="C697" t="str">
            <v>MUNDI_UK</v>
          </cell>
          <cell r="D697" t="str">
            <v>Net</v>
          </cell>
          <cell r="E697" t="str">
            <v>Uniphyllin</v>
          </cell>
          <cell r="F697" t="str">
            <v>BARD</v>
          </cell>
          <cell r="G697" t="str">
            <v>Established Brands</v>
          </cell>
          <cell r="H697">
            <v>37525</v>
          </cell>
          <cell r="I697">
            <v>67106</v>
          </cell>
          <cell r="J697">
            <v>104631</v>
          </cell>
        </row>
        <row r="698">
          <cell r="A698">
            <v>1448</v>
          </cell>
          <cell r="B698" t="str">
            <v>UK TRANSTEC PATCH 35 MICROGRAM/HOUR 4S</v>
          </cell>
          <cell r="C698" t="str">
            <v>MUNDI_UK</v>
          </cell>
          <cell r="D698" t="str">
            <v>Net</v>
          </cell>
          <cell r="E698" t="str">
            <v>Transtec</v>
          </cell>
          <cell r="F698" t="str">
            <v>GRUNENTHAL</v>
          </cell>
          <cell r="G698" t="str">
            <v>Established Brands</v>
          </cell>
          <cell r="H698">
            <v>27256</v>
          </cell>
          <cell r="I698">
            <v>57847</v>
          </cell>
          <cell r="J698">
            <v>85103</v>
          </cell>
        </row>
        <row r="699">
          <cell r="A699">
            <v>1449</v>
          </cell>
          <cell r="B699" t="str">
            <v>UK TRANSTEC PATCH 52.5 MICROGRAM/HOUR 4S</v>
          </cell>
          <cell r="C699" t="str">
            <v>MUNDI_UK</v>
          </cell>
          <cell r="D699" t="str">
            <v>Net</v>
          </cell>
          <cell r="E699" t="str">
            <v>Transtec</v>
          </cell>
          <cell r="F699" t="str">
            <v>GRUNENTHAL</v>
          </cell>
          <cell r="G699" t="str">
            <v>Established Brands</v>
          </cell>
          <cell r="H699">
            <v>18294</v>
          </cell>
          <cell r="I699">
            <v>36970</v>
          </cell>
          <cell r="J699">
            <v>55264</v>
          </cell>
        </row>
        <row r="700">
          <cell r="A700">
            <v>1450</v>
          </cell>
          <cell r="B700" t="str">
            <v>UK TRANSTEC PATCH 70 MICROGRAM/HOUR 4S</v>
          </cell>
          <cell r="C700" t="str">
            <v>MUNDI_UK</v>
          </cell>
          <cell r="D700" t="str">
            <v>Net</v>
          </cell>
          <cell r="E700" t="str">
            <v>Transtec</v>
          </cell>
          <cell r="F700" t="str">
            <v>GRUNENTHAL</v>
          </cell>
          <cell r="G700" t="str">
            <v>Established Brands</v>
          </cell>
          <cell r="H700">
            <v>14690</v>
          </cell>
          <cell r="I700">
            <v>33414</v>
          </cell>
          <cell r="J700">
            <v>48104</v>
          </cell>
        </row>
        <row r="701">
          <cell r="A701">
            <v>1451</v>
          </cell>
          <cell r="B701" t="str">
            <v>UK UNIPHYLLIN CONTINUS TABLETS 200MG 56S</v>
          </cell>
          <cell r="C701" t="str">
            <v>MUNDI_UK</v>
          </cell>
          <cell r="D701" t="str">
            <v>Net</v>
          </cell>
          <cell r="E701" t="str">
            <v>Uniphyllin</v>
          </cell>
          <cell r="F701" t="str">
            <v>BARD</v>
          </cell>
          <cell r="G701" t="str">
            <v>Established Brands</v>
          </cell>
          <cell r="H701">
            <v>119809</v>
          </cell>
          <cell r="I701">
            <v>238239</v>
          </cell>
          <cell r="J701">
            <v>358048</v>
          </cell>
        </row>
        <row r="702">
          <cell r="A702">
            <v>1452</v>
          </cell>
          <cell r="B702" t="str">
            <v>UK PALLADONE SR CAPSULES 2MG 56S</v>
          </cell>
          <cell r="C702" t="str">
            <v>MUNDI_UK</v>
          </cell>
          <cell r="D702" t="str">
            <v>Net</v>
          </cell>
          <cell r="E702" t="str">
            <v>Palladone</v>
          </cell>
          <cell r="F702" t="str">
            <v>BARD</v>
          </cell>
          <cell r="G702" t="str">
            <v>Established Brands</v>
          </cell>
          <cell r="H702">
            <v>658</v>
          </cell>
          <cell r="I702">
            <v>1535</v>
          </cell>
          <cell r="J702">
            <v>2193</v>
          </cell>
        </row>
        <row r="703">
          <cell r="A703">
            <v>1453</v>
          </cell>
          <cell r="B703" t="str">
            <v>UK PALLADONE SR CAPSULES 4MG 56S</v>
          </cell>
          <cell r="C703" t="str">
            <v>MUNDI_UK</v>
          </cell>
          <cell r="D703" t="str">
            <v>Net</v>
          </cell>
          <cell r="E703" t="str">
            <v>Palladone</v>
          </cell>
          <cell r="F703" t="str">
            <v>BARD</v>
          </cell>
          <cell r="G703" t="str">
            <v>Established Brands</v>
          </cell>
          <cell r="H703">
            <v>829</v>
          </cell>
          <cell r="I703">
            <v>1729</v>
          </cell>
          <cell r="J703">
            <v>2558</v>
          </cell>
        </row>
        <row r="704">
          <cell r="A704">
            <v>1454</v>
          </cell>
          <cell r="B704" t="str">
            <v>UK PALLADONE SR CAPSULES 8MG 56S</v>
          </cell>
          <cell r="C704" t="str">
            <v>MUNDI_UK</v>
          </cell>
          <cell r="D704" t="str">
            <v>Net</v>
          </cell>
          <cell r="E704" t="str">
            <v>Palladone</v>
          </cell>
          <cell r="F704" t="str">
            <v>BARD</v>
          </cell>
          <cell r="G704" t="str">
            <v>Established Brands</v>
          </cell>
          <cell r="H704">
            <v>577</v>
          </cell>
          <cell r="I704">
            <v>1100</v>
          </cell>
          <cell r="J704">
            <v>1677</v>
          </cell>
        </row>
        <row r="705">
          <cell r="A705">
            <v>1455</v>
          </cell>
          <cell r="B705" t="str">
            <v>UK PALLADONE SR CAPSULES 16MG 56S</v>
          </cell>
          <cell r="C705" t="str">
            <v>MUNDI_UK</v>
          </cell>
          <cell r="D705" t="str">
            <v>Net</v>
          </cell>
          <cell r="E705" t="str">
            <v>Palladone</v>
          </cell>
          <cell r="F705" t="str">
            <v>BARD</v>
          </cell>
          <cell r="G705" t="str">
            <v>Established Brands</v>
          </cell>
          <cell r="H705">
            <v>148</v>
          </cell>
          <cell r="I705">
            <v>390</v>
          </cell>
          <cell r="J705">
            <v>538</v>
          </cell>
        </row>
        <row r="706">
          <cell r="A706">
            <v>1456</v>
          </cell>
          <cell r="B706" t="str">
            <v>UK PALLADONE SR CAPSULES 24MG 56S</v>
          </cell>
          <cell r="C706" t="str">
            <v>MUNDI_UK</v>
          </cell>
          <cell r="D706" t="str">
            <v>Net</v>
          </cell>
          <cell r="E706" t="str">
            <v>Palladone</v>
          </cell>
          <cell r="F706" t="str">
            <v>BARD</v>
          </cell>
          <cell r="G706" t="str">
            <v>Established Brands</v>
          </cell>
          <cell r="H706">
            <v>168</v>
          </cell>
          <cell r="I706">
            <v>405</v>
          </cell>
          <cell r="J706">
            <v>573</v>
          </cell>
        </row>
        <row r="707">
          <cell r="A707">
            <v>1457</v>
          </cell>
          <cell r="B707" t="str">
            <v>UK PALLADONE CAPSULES 1.3MG 56S</v>
          </cell>
          <cell r="C707" t="str">
            <v>MUNDI_UK</v>
          </cell>
          <cell r="D707" t="str">
            <v>Net</v>
          </cell>
          <cell r="E707" t="str">
            <v>Palladone</v>
          </cell>
          <cell r="F707" t="str">
            <v>BARD</v>
          </cell>
          <cell r="G707" t="str">
            <v>Established Brands</v>
          </cell>
          <cell r="H707">
            <v>1729</v>
          </cell>
          <cell r="I707">
            <v>3799</v>
          </cell>
          <cell r="J707">
            <v>5528</v>
          </cell>
        </row>
        <row r="708">
          <cell r="A708">
            <v>1458</v>
          </cell>
          <cell r="B708" t="str">
            <v>UK PALLADONE CAPSULES 2.6MG 56S</v>
          </cell>
          <cell r="C708" t="str">
            <v>MUNDI_UK</v>
          </cell>
          <cell r="D708" t="str">
            <v>Net</v>
          </cell>
          <cell r="E708" t="str">
            <v>Palladone</v>
          </cell>
          <cell r="F708" t="str">
            <v>BARD</v>
          </cell>
          <cell r="G708" t="str">
            <v>Established Brands</v>
          </cell>
          <cell r="H708">
            <v>1164</v>
          </cell>
          <cell r="I708">
            <v>2892</v>
          </cell>
          <cell r="J708">
            <v>4056</v>
          </cell>
        </row>
        <row r="709">
          <cell r="A709">
            <v>1462</v>
          </cell>
          <cell r="B709" t="str">
            <v>UK PALLADONE IV 2MG/ML 5S</v>
          </cell>
          <cell r="C709" t="str">
            <v>MUNDI_UK</v>
          </cell>
          <cell r="D709" t="str">
            <v>Net</v>
          </cell>
          <cell r="E709" t="str">
            <v>Injections Palladone</v>
          </cell>
          <cell r="F709" t="str">
            <v>BBRAUN</v>
          </cell>
          <cell r="G709" t="str">
            <v>Established Brands</v>
          </cell>
          <cell r="H709">
            <v>395</v>
          </cell>
          <cell r="I709">
            <v>841</v>
          </cell>
          <cell r="J709">
            <v>1236</v>
          </cell>
        </row>
        <row r="710">
          <cell r="A710">
            <v>1463</v>
          </cell>
          <cell r="B710" t="str">
            <v>UK PALLADONE IV 10MG/ML 5S</v>
          </cell>
          <cell r="C710" t="str">
            <v>MUNDI_UK</v>
          </cell>
          <cell r="D710" t="str">
            <v>Net</v>
          </cell>
          <cell r="E710" t="str">
            <v>Injections Palladone</v>
          </cell>
          <cell r="F710" t="str">
            <v>BBRAUN</v>
          </cell>
          <cell r="G710" t="str">
            <v>Established Brands</v>
          </cell>
          <cell r="H710">
            <v>1426</v>
          </cell>
          <cell r="I710">
            <v>1480</v>
          </cell>
          <cell r="J710">
            <v>2906</v>
          </cell>
        </row>
        <row r="711">
          <cell r="A711">
            <v>1464</v>
          </cell>
          <cell r="B711" t="str">
            <v>UK PALLADONE IV 20MG/ML 5S</v>
          </cell>
          <cell r="C711" t="str">
            <v>MUNDI_UK</v>
          </cell>
          <cell r="D711" t="str">
            <v>Net</v>
          </cell>
          <cell r="E711" t="str">
            <v>Injections Palladone</v>
          </cell>
          <cell r="F711" t="str">
            <v>BBRAUN</v>
          </cell>
          <cell r="G711" t="str">
            <v>Established Brands</v>
          </cell>
          <cell r="H711">
            <v>0</v>
          </cell>
          <cell r="I711">
            <v>0</v>
          </cell>
          <cell r="J711">
            <v>0</v>
          </cell>
        </row>
        <row r="712">
          <cell r="A712">
            <v>1465</v>
          </cell>
          <cell r="B712" t="str">
            <v>UK PALLADONE IV 50MG/ML 5S</v>
          </cell>
          <cell r="C712" t="str">
            <v>MUNDI_UK</v>
          </cell>
          <cell r="D712" t="str">
            <v>Net</v>
          </cell>
          <cell r="E712" t="str">
            <v>Injections Palladone</v>
          </cell>
          <cell r="F712" t="str">
            <v>BBRAUN</v>
          </cell>
          <cell r="G712" t="str">
            <v>Established Brands</v>
          </cell>
          <cell r="H712">
            <v>0</v>
          </cell>
          <cell r="I712">
            <v>0</v>
          </cell>
          <cell r="J712">
            <v>0</v>
          </cell>
        </row>
        <row r="713">
          <cell r="A713">
            <v>1466</v>
          </cell>
          <cell r="B713" t="str">
            <v>UK MXL CAPSULES 30MG 28S</v>
          </cell>
          <cell r="C713" t="str">
            <v>MUNDI_UK</v>
          </cell>
          <cell r="D713" t="str">
            <v>Net</v>
          </cell>
          <cell r="E713" t="str">
            <v>MXL</v>
          </cell>
          <cell r="F713" t="str">
            <v>BARD</v>
          </cell>
          <cell r="G713" t="str">
            <v>Established Brands</v>
          </cell>
          <cell r="H713">
            <v>1939</v>
          </cell>
          <cell r="I713">
            <v>4062</v>
          </cell>
          <cell r="J713">
            <v>6001</v>
          </cell>
        </row>
        <row r="714">
          <cell r="A714">
            <v>1467</v>
          </cell>
          <cell r="B714" t="str">
            <v>UK MXL CAPSULES 60MG 28S</v>
          </cell>
          <cell r="C714" t="str">
            <v>MUNDI_UK</v>
          </cell>
          <cell r="D714" t="str">
            <v>Net</v>
          </cell>
          <cell r="E714" t="str">
            <v>MXL</v>
          </cell>
          <cell r="F714" t="str">
            <v>BARD</v>
          </cell>
          <cell r="G714" t="str">
            <v>Established Brands</v>
          </cell>
          <cell r="H714">
            <v>1273</v>
          </cell>
          <cell r="I714">
            <v>2575</v>
          </cell>
          <cell r="J714">
            <v>3848</v>
          </cell>
        </row>
        <row r="715">
          <cell r="A715">
            <v>1468</v>
          </cell>
          <cell r="B715" t="str">
            <v>UK MXL CAPSULES 90MG 28S</v>
          </cell>
          <cell r="C715" t="str">
            <v>MUNDI_UK</v>
          </cell>
          <cell r="D715" t="str">
            <v>Net</v>
          </cell>
          <cell r="E715" t="str">
            <v>MXL</v>
          </cell>
          <cell r="F715" t="str">
            <v>BARD</v>
          </cell>
          <cell r="G715" t="str">
            <v>Established Brands</v>
          </cell>
          <cell r="H715">
            <v>1213</v>
          </cell>
          <cell r="I715">
            <v>2498</v>
          </cell>
          <cell r="J715">
            <v>3711</v>
          </cell>
        </row>
        <row r="716">
          <cell r="A716">
            <v>1469</v>
          </cell>
          <cell r="B716" t="str">
            <v>UK MXL CAPSULES 120MG 28S</v>
          </cell>
          <cell r="C716" t="str">
            <v>MUNDI_UK</v>
          </cell>
          <cell r="D716" t="str">
            <v>Net</v>
          </cell>
          <cell r="E716" t="str">
            <v>MXL</v>
          </cell>
          <cell r="F716" t="str">
            <v>BARD</v>
          </cell>
          <cell r="G716" t="str">
            <v>Established Brands</v>
          </cell>
          <cell r="H716">
            <v>1129</v>
          </cell>
          <cell r="I716">
            <v>2400</v>
          </cell>
          <cell r="J716">
            <v>3529</v>
          </cell>
        </row>
        <row r="717">
          <cell r="A717">
            <v>1470</v>
          </cell>
          <cell r="B717" t="str">
            <v>UK MXL CAPSULES 150MG 28S</v>
          </cell>
          <cell r="C717" t="str">
            <v>MUNDI_UK</v>
          </cell>
          <cell r="D717" t="str">
            <v>Net</v>
          </cell>
          <cell r="E717" t="str">
            <v>MXL</v>
          </cell>
          <cell r="F717" t="str">
            <v>BARD</v>
          </cell>
          <cell r="G717" t="str">
            <v>Established Brands</v>
          </cell>
          <cell r="H717">
            <v>817</v>
          </cell>
          <cell r="I717">
            <v>1830</v>
          </cell>
          <cell r="J717">
            <v>2647</v>
          </cell>
        </row>
        <row r="718">
          <cell r="A718">
            <v>1471</v>
          </cell>
          <cell r="B718" t="str">
            <v>UK MXL CAPSULES 200MG 28S</v>
          </cell>
          <cell r="C718" t="str">
            <v>MUNDI_UK</v>
          </cell>
          <cell r="D718" t="str">
            <v>Net</v>
          </cell>
          <cell r="E718" t="str">
            <v>MXL</v>
          </cell>
          <cell r="F718" t="str">
            <v>BARD</v>
          </cell>
          <cell r="G718" t="str">
            <v>Established Brands</v>
          </cell>
          <cell r="H718">
            <v>775</v>
          </cell>
          <cell r="I718">
            <v>1578</v>
          </cell>
          <cell r="J718">
            <v>2353</v>
          </cell>
        </row>
        <row r="719">
          <cell r="A719">
            <v>1472</v>
          </cell>
          <cell r="B719" t="str">
            <v>UK OXYNORM INJECTION 50MG/ML 1ML 5S</v>
          </cell>
          <cell r="C719" t="str">
            <v>MUNDI_UK</v>
          </cell>
          <cell r="D719" t="str">
            <v>Net</v>
          </cell>
          <cell r="E719" t="str">
            <v>Injections Oxynorm</v>
          </cell>
          <cell r="F719" t="str">
            <v>RAFA_JV</v>
          </cell>
          <cell r="G719" t="str">
            <v>Established Brands</v>
          </cell>
          <cell r="H719">
            <v>7801</v>
          </cell>
          <cell r="I719">
            <v>18294</v>
          </cell>
          <cell r="J719">
            <v>26095</v>
          </cell>
        </row>
        <row r="720">
          <cell r="A720">
            <v>1475</v>
          </cell>
          <cell r="B720" t="str">
            <v>UK OXYCONTIN TABLETS 120MG 56S</v>
          </cell>
          <cell r="C720" t="str">
            <v>MUNDI_UK</v>
          </cell>
          <cell r="D720" t="str">
            <v>Net</v>
          </cell>
          <cell r="E720" t="str">
            <v>Oxycontin</v>
          </cell>
          <cell r="F720" t="str">
            <v>BARD</v>
          </cell>
          <cell r="G720" t="str">
            <v>Established Brands</v>
          </cell>
          <cell r="H720">
            <v>276</v>
          </cell>
          <cell r="I720">
            <v>539</v>
          </cell>
          <cell r="J720">
            <v>815</v>
          </cell>
        </row>
        <row r="721">
          <cell r="A721">
            <v>1476</v>
          </cell>
          <cell r="B721" t="str">
            <v>ZA OxyContin Tablets 5 mg 28s</v>
          </cell>
          <cell r="C721" t="str">
            <v>MUNDI_ZA</v>
          </cell>
          <cell r="D721" t="str">
            <v>Net</v>
          </cell>
          <cell r="E721" t="str">
            <v>Oxycontin</v>
          </cell>
          <cell r="F721" t="str">
            <v>BARD</v>
          </cell>
          <cell r="G721" t="str">
            <v>Established Brands</v>
          </cell>
          <cell r="H721">
            <v>536</v>
          </cell>
          <cell r="I721">
            <v>2081</v>
          </cell>
          <cell r="J721">
            <v>2617</v>
          </cell>
        </row>
        <row r="722">
          <cell r="A722">
            <v>1477</v>
          </cell>
          <cell r="B722" t="str">
            <v>ZA OxyContin Tablets 10 mg 28s</v>
          </cell>
          <cell r="C722" t="str">
            <v>MUNDI_ZA</v>
          </cell>
          <cell r="D722" t="str">
            <v>Net</v>
          </cell>
          <cell r="E722" t="str">
            <v>Oxycontin</v>
          </cell>
          <cell r="F722" t="str">
            <v>BARD</v>
          </cell>
          <cell r="G722" t="str">
            <v>Established Brands</v>
          </cell>
          <cell r="H722">
            <v>1672</v>
          </cell>
          <cell r="I722">
            <v>2973</v>
          </cell>
          <cell r="J722">
            <v>4645</v>
          </cell>
        </row>
        <row r="723">
          <cell r="A723">
            <v>1478</v>
          </cell>
          <cell r="B723" t="str">
            <v>ZA OxyContin Tablets 20 mg 28s</v>
          </cell>
          <cell r="C723" t="str">
            <v>MUNDI_ZA</v>
          </cell>
          <cell r="D723" t="str">
            <v>Net</v>
          </cell>
          <cell r="E723" t="str">
            <v>Oxycontin</v>
          </cell>
          <cell r="F723" t="str">
            <v>BARD</v>
          </cell>
          <cell r="G723" t="str">
            <v>Established Brands</v>
          </cell>
          <cell r="H723">
            <v>1618</v>
          </cell>
          <cell r="I723">
            <v>2774</v>
          </cell>
          <cell r="J723">
            <v>4392</v>
          </cell>
        </row>
        <row r="724">
          <cell r="A724">
            <v>1479</v>
          </cell>
          <cell r="B724" t="str">
            <v>ZA OxyContin Tablets 40 mg 28s</v>
          </cell>
          <cell r="C724" t="str">
            <v>MUNDI_ZA</v>
          </cell>
          <cell r="D724" t="str">
            <v>Net</v>
          </cell>
          <cell r="E724" t="str">
            <v>Oxycontin</v>
          </cell>
          <cell r="F724" t="str">
            <v>BARD</v>
          </cell>
          <cell r="G724" t="str">
            <v>Established Brands</v>
          </cell>
          <cell r="H724">
            <v>832</v>
          </cell>
          <cell r="I724">
            <v>1232</v>
          </cell>
          <cell r="J724">
            <v>2064</v>
          </cell>
        </row>
        <row r="725">
          <cell r="A725">
            <v>1480</v>
          </cell>
          <cell r="B725" t="str">
            <v>ZA OxyContin Tablets 80 mg 28s</v>
          </cell>
          <cell r="C725" t="str">
            <v>MUNDI_ZA</v>
          </cell>
          <cell r="D725" t="str">
            <v>Net</v>
          </cell>
          <cell r="E725" t="str">
            <v>Oxycontin</v>
          </cell>
          <cell r="F725" t="str">
            <v>BARD</v>
          </cell>
          <cell r="G725" t="str">
            <v>Established Brands</v>
          </cell>
          <cell r="H725">
            <v>465</v>
          </cell>
          <cell r="I725">
            <v>772</v>
          </cell>
          <cell r="J725">
            <v>1237</v>
          </cell>
        </row>
        <row r="726">
          <cell r="A726">
            <v>1481</v>
          </cell>
          <cell r="B726" t="str">
            <v>ZA OxyNorm Capsules 5 mg 28s</v>
          </cell>
          <cell r="C726" t="str">
            <v>MUNDI_ZA</v>
          </cell>
          <cell r="D726" t="str">
            <v>Net</v>
          </cell>
          <cell r="E726" t="str">
            <v>Oxynorm</v>
          </cell>
          <cell r="F726" t="str">
            <v>BARD</v>
          </cell>
          <cell r="G726" t="str">
            <v>Established Brands</v>
          </cell>
          <cell r="H726">
            <v>6530</v>
          </cell>
          <cell r="I726">
            <v>11059</v>
          </cell>
          <cell r="J726">
            <v>17589</v>
          </cell>
        </row>
        <row r="727">
          <cell r="A727">
            <v>1482</v>
          </cell>
          <cell r="B727" t="str">
            <v>ZA OxyNorm Capsules 10 mg 28s</v>
          </cell>
          <cell r="C727" t="str">
            <v>MUNDI_ZA</v>
          </cell>
          <cell r="D727" t="str">
            <v>Net</v>
          </cell>
          <cell r="E727" t="str">
            <v>Oxynorm</v>
          </cell>
          <cell r="F727" t="str">
            <v>BARD</v>
          </cell>
          <cell r="G727" t="str">
            <v>Established Brands</v>
          </cell>
          <cell r="H727">
            <v>9904</v>
          </cell>
          <cell r="I727">
            <v>18288</v>
          </cell>
          <cell r="J727">
            <v>28192</v>
          </cell>
        </row>
        <row r="728">
          <cell r="A728">
            <v>1483</v>
          </cell>
          <cell r="B728" t="str">
            <v>ZA OxyNorm Capsules 20 mg 28s</v>
          </cell>
          <cell r="C728" t="str">
            <v>MUNDI_ZA</v>
          </cell>
          <cell r="D728" t="str">
            <v>Net</v>
          </cell>
          <cell r="E728" t="str">
            <v>Oxynorm</v>
          </cell>
          <cell r="F728" t="str">
            <v>BARD</v>
          </cell>
          <cell r="G728" t="str">
            <v>Established Brands</v>
          </cell>
          <cell r="H728">
            <v>6599</v>
          </cell>
          <cell r="I728">
            <v>15546</v>
          </cell>
          <cell r="J728">
            <v>22145</v>
          </cell>
        </row>
        <row r="729">
          <cell r="A729">
            <v>1484</v>
          </cell>
          <cell r="B729" t="str">
            <v>ZA Sovenor Patches 5 mcg 4s</v>
          </cell>
          <cell r="C729" t="str">
            <v>MUNDI_ZA</v>
          </cell>
          <cell r="D729" t="str">
            <v>Net</v>
          </cell>
          <cell r="E729" t="str">
            <v>Butrans</v>
          </cell>
          <cell r="F729" t="str">
            <v>LTS</v>
          </cell>
          <cell r="G729" t="str">
            <v>Established Brands</v>
          </cell>
          <cell r="H729">
            <v>2616</v>
          </cell>
          <cell r="I729">
            <v>4038</v>
          </cell>
          <cell r="J729">
            <v>6654</v>
          </cell>
        </row>
        <row r="730">
          <cell r="A730">
            <v>1485</v>
          </cell>
          <cell r="B730" t="str">
            <v>ZA Sovenor Patches 10 mcg 4s</v>
          </cell>
          <cell r="C730" t="str">
            <v>MUNDI_ZA</v>
          </cell>
          <cell r="D730" t="str">
            <v>Net</v>
          </cell>
          <cell r="E730" t="str">
            <v>Butrans</v>
          </cell>
          <cell r="F730" t="str">
            <v>LTS</v>
          </cell>
          <cell r="G730" t="str">
            <v>Established Brands</v>
          </cell>
          <cell r="H730">
            <v>3038</v>
          </cell>
          <cell r="I730">
            <v>3771</v>
          </cell>
          <cell r="J730">
            <v>6809</v>
          </cell>
        </row>
        <row r="731">
          <cell r="A731">
            <v>1486</v>
          </cell>
          <cell r="B731" t="str">
            <v>ZA Sovenor Patches 20 mcg 4s</v>
          </cell>
          <cell r="C731" t="str">
            <v>MUNDI_ZA</v>
          </cell>
          <cell r="D731" t="str">
            <v>Net</v>
          </cell>
          <cell r="E731" t="str">
            <v>Butrans</v>
          </cell>
          <cell r="F731" t="str">
            <v>LTS</v>
          </cell>
          <cell r="G731" t="str">
            <v>Established Brands</v>
          </cell>
          <cell r="H731">
            <v>1108</v>
          </cell>
          <cell r="I731">
            <v>1372</v>
          </cell>
          <cell r="J731">
            <v>2480</v>
          </cell>
        </row>
        <row r="732">
          <cell r="A732">
            <v>1487</v>
          </cell>
          <cell r="B732" t="str">
            <v>ZA MST Continus Tablets 10 mg 60s</v>
          </cell>
          <cell r="C732" t="str">
            <v>MUNDI_ZA</v>
          </cell>
          <cell r="D732" t="str">
            <v>Net</v>
          </cell>
          <cell r="E732" t="str">
            <v>MST</v>
          </cell>
          <cell r="F732" t="str">
            <v>BARD</v>
          </cell>
          <cell r="G732" t="str">
            <v>Established Brands</v>
          </cell>
          <cell r="H732">
            <v>3194</v>
          </cell>
          <cell r="I732">
            <v>13545</v>
          </cell>
          <cell r="J732">
            <v>16739</v>
          </cell>
        </row>
        <row r="733">
          <cell r="A733">
            <v>1488</v>
          </cell>
          <cell r="B733" t="str">
            <v>ZA MST Continus Tablets 30 mg 60s</v>
          </cell>
          <cell r="C733" t="str">
            <v>MUNDI_ZA</v>
          </cell>
          <cell r="D733" t="str">
            <v>Net</v>
          </cell>
          <cell r="E733" t="str">
            <v>MST</v>
          </cell>
          <cell r="F733" t="str">
            <v>BARD</v>
          </cell>
          <cell r="G733" t="str">
            <v>Established Brands</v>
          </cell>
          <cell r="H733">
            <v>5646</v>
          </cell>
          <cell r="I733">
            <v>12989</v>
          </cell>
          <cell r="J733">
            <v>18635</v>
          </cell>
        </row>
        <row r="734">
          <cell r="A734">
            <v>1489</v>
          </cell>
          <cell r="B734" t="str">
            <v>ZA MST Continus Tablets 60 mg 60s</v>
          </cell>
          <cell r="C734" t="str">
            <v>MUNDI_ZA</v>
          </cell>
          <cell r="D734" t="str">
            <v>Net</v>
          </cell>
          <cell r="E734" t="str">
            <v>MST</v>
          </cell>
          <cell r="F734" t="str">
            <v>BARD</v>
          </cell>
          <cell r="G734" t="str">
            <v>Established Brands</v>
          </cell>
          <cell r="H734">
            <v>331</v>
          </cell>
          <cell r="I734">
            <v>1131</v>
          </cell>
          <cell r="J734">
            <v>1462</v>
          </cell>
        </row>
        <row r="735">
          <cell r="A735">
            <v>1490</v>
          </cell>
          <cell r="B735" t="str">
            <v>ZA MST Continus Tablets 100 mg 60s</v>
          </cell>
          <cell r="C735" t="str">
            <v>MUNDI_ZA</v>
          </cell>
          <cell r="D735" t="str">
            <v>Net</v>
          </cell>
          <cell r="E735" t="str">
            <v>MST</v>
          </cell>
          <cell r="F735" t="str">
            <v>BARD</v>
          </cell>
          <cell r="G735" t="str">
            <v>Established Brands</v>
          </cell>
          <cell r="H735">
            <v>3046</v>
          </cell>
          <cell r="I735">
            <v>126</v>
          </cell>
          <cell r="J735">
            <v>3172</v>
          </cell>
        </row>
        <row r="736">
          <cell r="A736">
            <v>1491</v>
          </cell>
          <cell r="B736" t="str">
            <v>NL OxyContin Tablets 5mg 30s</v>
          </cell>
          <cell r="C736" t="str">
            <v>MUNDI_NL</v>
          </cell>
          <cell r="D736" t="str">
            <v>Net</v>
          </cell>
          <cell r="E736" t="str">
            <v>Oxycontin</v>
          </cell>
          <cell r="F736" t="str">
            <v>BARD</v>
          </cell>
          <cell r="G736" t="str">
            <v>Established Brands</v>
          </cell>
          <cell r="H736">
            <v>2228</v>
          </cell>
          <cell r="I736">
            <v>6354</v>
          </cell>
          <cell r="J736">
            <v>8582</v>
          </cell>
        </row>
        <row r="737">
          <cell r="A737">
            <v>1492</v>
          </cell>
          <cell r="B737" t="str">
            <v>NL OxyContin Tablets 5mg 50s</v>
          </cell>
          <cell r="C737" t="str">
            <v>MUNDI_NL</v>
          </cell>
          <cell r="D737" t="str">
            <v>Net</v>
          </cell>
          <cell r="E737" t="str">
            <v>Oxycontin</v>
          </cell>
          <cell r="F737" t="str">
            <v>BARD</v>
          </cell>
          <cell r="G737" t="str">
            <v>Established Brands</v>
          </cell>
          <cell r="H737">
            <v>1420</v>
          </cell>
          <cell r="I737">
            <v>3351</v>
          </cell>
          <cell r="J737">
            <v>4771</v>
          </cell>
        </row>
        <row r="738">
          <cell r="A738">
            <v>1493</v>
          </cell>
          <cell r="B738" t="str">
            <v>NL OxyContin Tablets 10mg 30s</v>
          </cell>
          <cell r="C738" t="str">
            <v>MUNDI_NL</v>
          </cell>
          <cell r="D738" t="str">
            <v>Net</v>
          </cell>
          <cell r="E738" t="str">
            <v>Oxycontin</v>
          </cell>
          <cell r="F738" t="str">
            <v>BARD</v>
          </cell>
          <cell r="G738" t="str">
            <v>Established Brands</v>
          </cell>
          <cell r="H738">
            <v>3373</v>
          </cell>
          <cell r="I738">
            <v>12227</v>
          </cell>
          <cell r="J738">
            <v>15600</v>
          </cell>
        </row>
        <row r="739">
          <cell r="A739">
            <v>1494</v>
          </cell>
          <cell r="B739" t="str">
            <v>NL OxyContin Tablets 10mg 50s</v>
          </cell>
          <cell r="C739" t="str">
            <v>MUNDI_NL</v>
          </cell>
          <cell r="D739" t="str">
            <v>Net</v>
          </cell>
          <cell r="E739" t="str">
            <v>Oxycontin</v>
          </cell>
          <cell r="F739" t="str">
            <v>BARD</v>
          </cell>
          <cell r="G739" t="str">
            <v>Established Brands</v>
          </cell>
          <cell r="H739">
            <v>1204</v>
          </cell>
          <cell r="I739">
            <v>3446</v>
          </cell>
          <cell r="J739">
            <v>4650</v>
          </cell>
        </row>
        <row r="740">
          <cell r="A740">
            <v>1495</v>
          </cell>
          <cell r="B740" t="str">
            <v>NL OxyContin Tablets 15mg 30s</v>
          </cell>
          <cell r="C740" t="str">
            <v>MUNDI_NL</v>
          </cell>
          <cell r="D740" t="str">
            <v>Net</v>
          </cell>
          <cell r="E740" t="str">
            <v>Oxycontin</v>
          </cell>
          <cell r="F740" t="str">
            <v>BARD</v>
          </cell>
          <cell r="G740" t="str">
            <v>Established Brands</v>
          </cell>
          <cell r="H740">
            <v>756</v>
          </cell>
          <cell r="I740">
            <v>1761</v>
          </cell>
          <cell r="J740">
            <v>2517</v>
          </cell>
        </row>
        <row r="741">
          <cell r="A741">
            <v>1496</v>
          </cell>
          <cell r="B741" t="str">
            <v>NL OxyContin Tablets 20mg 30s</v>
          </cell>
          <cell r="C741" t="str">
            <v>MUNDI_NL</v>
          </cell>
          <cell r="D741" t="str">
            <v>Net</v>
          </cell>
          <cell r="E741" t="str">
            <v>Oxycontin</v>
          </cell>
          <cell r="F741" t="str">
            <v>BARD</v>
          </cell>
          <cell r="G741" t="str">
            <v>Established Brands</v>
          </cell>
          <cell r="H741">
            <v>2187</v>
          </cell>
          <cell r="I741">
            <v>8194</v>
          </cell>
          <cell r="J741">
            <v>10381</v>
          </cell>
        </row>
        <row r="742">
          <cell r="A742">
            <v>1497</v>
          </cell>
          <cell r="B742" t="str">
            <v>NL OxyContin Tablets 20mg 50s</v>
          </cell>
          <cell r="C742" t="str">
            <v>MUNDI_NL</v>
          </cell>
          <cell r="D742" t="str">
            <v>Net</v>
          </cell>
          <cell r="E742" t="str">
            <v>Oxycontin</v>
          </cell>
          <cell r="F742" t="str">
            <v>BARD</v>
          </cell>
          <cell r="G742" t="str">
            <v>Established Brands</v>
          </cell>
          <cell r="H742">
            <v>66</v>
          </cell>
          <cell r="I742">
            <v>0</v>
          </cell>
          <cell r="J742">
            <v>66</v>
          </cell>
        </row>
        <row r="743">
          <cell r="A743">
            <v>1498</v>
          </cell>
          <cell r="B743" t="str">
            <v>NL OxyContin Tablets 30mg 30s</v>
          </cell>
          <cell r="C743" t="str">
            <v>MUNDI_NL</v>
          </cell>
          <cell r="D743" t="str">
            <v>Net</v>
          </cell>
          <cell r="E743" t="str">
            <v>Oxycontin</v>
          </cell>
          <cell r="F743" t="str">
            <v>BARD</v>
          </cell>
          <cell r="G743" t="str">
            <v>Established Brands</v>
          </cell>
          <cell r="H743">
            <v>1047</v>
          </cell>
          <cell r="I743">
            <v>2250</v>
          </cell>
          <cell r="J743">
            <v>3297</v>
          </cell>
        </row>
        <row r="744">
          <cell r="A744">
            <v>1499</v>
          </cell>
          <cell r="B744" t="str">
            <v>NL OxyContin Tablets 40mg 30s</v>
          </cell>
          <cell r="C744" t="str">
            <v>MUNDI_NL</v>
          </cell>
          <cell r="D744" t="str">
            <v>Net</v>
          </cell>
          <cell r="E744" t="str">
            <v>Oxycontin</v>
          </cell>
          <cell r="F744" t="str">
            <v>BARD</v>
          </cell>
          <cell r="G744" t="str">
            <v>Established Brands</v>
          </cell>
          <cell r="H744">
            <v>950</v>
          </cell>
          <cell r="I744">
            <v>2568</v>
          </cell>
          <cell r="J744">
            <v>3518</v>
          </cell>
        </row>
        <row r="745">
          <cell r="A745">
            <v>1500</v>
          </cell>
          <cell r="B745" t="str">
            <v>NL OxyContin Tablets 60mg 30s</v>
          </cell>
          <cell r="C745" t="str">
            <v>MUNDI_NL</v>
          </cell>
          <cell r="D745" t="str">
            <v>Net</v>
          </cell>
          <cell r="E745" t="str">
            <v>Oxycontin</v>
          </cell>
          <cell r="F745" t="str">
            <v>BARD</v>
          </cell>
          <cell r="G745" t="str">
            <v>Established Brands</v>
          </cell>
          <cell r="H745">
            <v>148</v>
          </cell>
          <cell r="I745">
            <v>473</v>
          </cell>
          <cell r="J745">
            <v>621</v>
          </cell>
        </row>
        <row r="746">
          <cell r="A746">
            <v>1501</v>
          </cell>
          <cell r="B746" t="str">
            <v>NL OxyContin Tablets 80mg 30s</v>
          </cell>
          <cell r="C746" t="str">
            <v>MUNDI_NL</v>
          </cell>
          <cell r="D746" t="str">
            <v>Net</v>
          </cell>
          <cell r="E746" t="str">
            <v>Oxycontin</v>
          </cell>
          <cell r="F746" t="str">
            <v>BARD</v>
          </cell>
          <cell r="G746" t="str">
            <v>Established Brands</v>
          </cell>
          <cell r="H746">
            <v>390</v>
          </cell>
          <cell r="I746">
            <v>998</v>
          </cell>
          <cell r="J746">
            <v>1388</v>
          </cell>
        </row>
        <row r="747">
          <cell r="A747">
            <v>1502</v>
          </cell>
          <cell r="B747" t="str">
            <v>NL OxyContin Tablets 120mg 30s</v>
          </cell>
          <cell r="C747" t="str">
            <v>MUNDI_NL</v>
          </cell>
          <cell r="D747" t="str">
            <v>Net</v>
          </cell>
          <cell r="E747" t="str">
            <v>Oxycontin</v>
          </cell>
          <cell r="F747" t="str">
            <v>BARD</v>
          </cell>
          <cell r="G747" t="str">
            <v>Established Brands</v>
          </cell>
          <cell r="H747">
            <v>213</v>
          </cell>
          <cell r="I747">
            <v>304</v>
          </cell>
          <cell r="J747">
            <v>517</v>
          </cell>
        </row>
        <row r="748">
          <cell r="A748">
            <v>1503</v>
          </cell>
          <cell r="B748" t="str">
            <v>NL MS Contin Tablets 10mg 30s</v>
          </cell>
          <cell r="C748" t="str">
            <v>MUNDI_NL</v>
          </cell>
          <cell r="D748" t="str">
            <v>Net</v>
          </cell>
          <cell r="E748" t="str">
            <v>MST</v>
          </cell>
          <cell r="F748" t="str">
            <v>BARD</v>
          </cell>
          <cell r="G748" t="str">
            <v>Established Brands</v>
          </cell>
          <cell r="H748">
            <v>1374</v>
          </cell>
          <cell r="I748">
            <v>2876</v>
          </cell>
          <cell r="J748">
            <v>4250</v>
          </cell>
        </row>
        <row r="749">
          <cell r="A749">
            <v>1504</v>
          </cell>
          <cell r="B749" t="str">
            <v>NL MS Contin Tablets 15mg 30s</v>
          </cell>
          <cell r="C749" t="str">
            <v>MUNDI_NL</v>
          </cell>
          <cell r="D749" t="str">
            <v>Net</v>
          </cell>
          <cell r="E749" t="str">
            <v>MST</v>
          </cell>
          <cell r="F749" t="str">
            <v>BARD</v>
          </cell>
          <cell r="G749" t="str">
            <v>Established Brands</v>
          </cell>
          <cell r="H749">
            <v>2412</v>
          </cell>
          <cell r="I749">
            <v>5012</v>
          </cell>
          <cell r="J749">
            <v>7424</v>
          </cell>
        </row>
        <row r="750">
          <cell r="A750">
            <v>1505</v>
          </cell>
          <cell r="B750" t="str">
            <v>NL MS Contin Tablets 30mg 30s</v>
          </cell>
          <cell r="C750" t="str">
            <v>MUNDI_NL</v>
          </cell>
          <cell r="D750" t="str">
            <v>Net</v>
          </cell>
          <cell r="E750" t="str">
            <v>MST</v>
          </cell>
          <cell r="F750" t="str">
            <v>BARD</v>
          </cell>
          <cell r="G750" t="str">
            <v>Established Brands</v>
          </cell>
          <cell r="H750">
            <v>432</v>
          </cell>
          <cell r="I750">
            <v>1075</v>
          </cell>
          <cell r="J750">
            <v>1507</v>
          </cell>
        </row>
        <row r="751">
          <cell r="A751">
            <v>1506</v>
          </cell>
          <cell r="B751" t="str">
            <v>NL MS Contin Tablets 60mg 30s</v>
          </cell>
          <cell r="C751" t="str">
            <v>MUNDI_NL</v>
          </cell>
          <cell r="D751" t="str">
            <v>Net</v>
          </cell>
          <cell r="E751" t="str">
            <v>MST</v>
          </cell>
          <cell r="F751" t="str">
            <v>BARD</v>
          </cell>
          <cell r="G751" t="str">
            <v>Established Brands</v>
          </cell>
          <cell r="H751">
            <v>252</v>
          </cell>
          <cell r="I751">
            <v>501</v>
          </cell>
          <cell r="J751">
            <v>753</v>
          </cell>
        </row>
        <row r="752">
          <cell r="A752">
            <v>1507</v>
          </cell>
          <cell r="B752" t="str">
            <v>NL MS Contin Tablets 100mg 30s</v>
          </cell>
          <cell r="C752" t="str">
            <v>MUNDI_NL</v>
          </cell>
          <cell r="D752" t="str">
            <v>Net</v>
          </cell>
          <cell r="E752" t="str">
            <v>MST</v>
          </cell>
          <cell r="F752" t="str">
            <v>BARD</v>
          </cell>
          <cell r="G752" t="str">
            <v>Established Brands</v>
          </cell>
          <cell r="H752">
            <v>100</v>
          </cell>
          <cell r="I752">
            <v>202</v>
          </cell>
          <cell r="J752">
            <v>302</v>
          </cell>
        </row>
        <row r="753">
          <cell r="A753">
            <v>1508</v>
          </cell>
          <cell r="B753" t="str">
            <v>NL MS Contin Tablets 200mg 30s</v>
          </cell>
          <cell r="C753" t="str">
            <v>MUNDI_NL</v>
          </cell>
          <cell r="D753" t="str">
            <v>Net</v>
          </cell>
          <cell r="E753" t="str">
            <v>MST</v>
          </cell>
          <cell r="F753" t="str">
            <v>BARD</v>
          </cell>
          <cell r="G753" t="str">
            <v>Established Brands</v>
          </cell>
          <cell r="H753">
            <v>0</v>
          </cell>
          <cell r="I753">
            <v>0</v>
          </cell>
          <cell r="J753">
            <v>0</v>
          </cell>
        </row>
        <row r="754">
          <cell r="A754">
            <v>1509</v>
          </cell>
          <cell r="B754" t="str">
            <v>NL OxyNorm Capsules 5mg 28s</v>
          </cell>
          <cell r="C754" t="str">
            <v>MUNDI_NL</v>
          </cell>
          <cell r="D754" t="str">
            <v>Net</v>
          </cell>
          <cell r="E754" t="str">
            <v>Oxynorm</v>
          </cell>
          <cell r="F754" t="str">
            <v>BARD</v>
          </cell>
          <cell r="G754" t="str">
            <v>Established Brands</v>
          </cell>
          <cell r="H754">
            <v>11164</v>
          </cell>
          <cell r="I754">
            <v>30321</v>
          </cell>
          <cell r="J754">
            <v>41485</v>
          </cell>
        </row>
        <row r="755">
          <cell r="A755">
            <v>1510</v>
          </cell>
          <cell r="B755" t="str">
            <v>NL OxyNorm Capsules 10mg 28s</v>
          </cell>
          <cell r="C755" t="str">
            <v>MUNDI_NL</v>
          </cell>
          <cell r="D755" t="str">
            <v>Net</v>
          </cell>
          <cell r="E755" t="str">
            <v>Oxynorm</v>
          </cell>
          <cell r="F755" t="str">
            <v>BARD</v>
          </cell>
          <cell r="G755" t="str">
            <v>Established Brands</v>
          </cell>
          <cell r="H755">
            <v>2638</v>
          </cell>
          <cell r="I755">
            <v>7547</v>
          </cell>
          <cell r="J755">
            <v>10185</v>
          </cell>
        </row>
        <row r="756">
          <cell r="A756">
            <v>1511</v>
          </cell>
          <cell r="B756" t="str">
            <v>NL OxyNorm Capsules 20mg 28s</v>
          </cell>
          <cell r="C756" t="str">
            <v>MUNDI_NL</v>
          </cell>
          <cell r="D756" t="str">
            <v>Net</v>
          </cell>
          <cell r="E756" t="str">
            <v>Oxynorm</v>
          </cell>
          <cell r="F756" t="str">
            <v>BARD</v>
          </cell>
          <cell r="G756" t="str">
            <v>Established Brands</v>
          </cell>
          <cell r="H756">
            <v>681</v>
          </cell>
          <cell r="I756">
            <v>6744</v>
          </cell>
          <cell r="J756">
            <v>7425</v>
          </cell>
        </row>
        <row r="757">
          <cell r="A757">
            <v>1512</v>
          </cell>
          <cell r="B757" t="str">
            <v>NL OxyNorm Dispersa 5mg 28s</v>
          </cell>
          <cell r="C757" t="str">
            <v>MUNDI_NL</v>
          </cell>
          <cell r="D757" t="str">
            <v>Net</v>
          </cell>
          <cell r="E757" t="str">
            <v>Dispersa</v>
          </cell>
          <cell r="F757" t="str">
            <v>ETHYPHARM</v>
          </cell>
          <cell r="G757" t="str">
            <v>Established Brands</v>
          </cell>
          <cell r="H757">
            <v>20516</v>
          </cell>
          <cell r="I757">
            <v>48678</v>
          </cell>
          <cell r="J757">
            <v>69194</v>
          </cell>
        </row>
        <row r="758">
          <cell r="A758">
            <v>1513</v>
          </cell>
          <cell r="B758" t="str">
            <v>NL OxyNorm Dispersa 10mg 28s</v>
          </cell>
          <cell r="C758" t="str">
            <v>MUNDI_NL</v>
          </cell>
          <cell r="D758" t="str">
            <v>Net</v>
          </cell>
          <cell r="E758" t="str">
            <v>Dispersa</v>
          </cell>
          <cell r="F758" t="str">
            <v>ETHYPHARM</v>
          </cell>
          <cell r="G758" t="str">
            <v>Established Brands</v>
          </cell>
          <cell r="H758">
            <v>6922</v>
          </cell>
          <cell r="I758">
            <v>23602</v>
          </cell>
          <cell r="J758">
            <v>30524</v>
          </cell>
        </row>
        <row r="759">
          <cell r="A759">
            <v>1514</v>
          </cell>
          <cell r="B759" t="str">
            <v>NL OxyNorm Dispersa 20mg 28s</v>
          </cell>
          <cell r="C759" t="str">
            <v>MUNDI_NL</v>
          </cell>
          <cell r="D759" t="str">
            <v>Net</v>
          </cell>
          <cell r="E759" t="str">
            <v>Dispersa</v>
          </cell>
          <cell r="F759" t="str">
            <v>ETHYPHARM</v>
          </cell>
          <cell r="G759" t="str">
            <v>Established Brands</v>
          </cell>
          <cell r="H759">
            <v>1496</v>
          </cell>
          <cell r="I759">
            <v>4357</v>
          </cell>
          <cell r="J759">
            <v>5853</v>
          </cell>
        </row>
        <row r="760">
          <cell r="A760">
            <v>1515</v>
          </cell>
          <cell r="B760" t="str">
            <v>NL OxyNorm Injection 10mg/ml 2ml 5s</v>
          </cell>
          <cell r="C760" t="str">
            <v>MUNDI_NL</v>
          </cell>
          <cell r="D760" t="str">
            <v>Net</v>
          </cell>
          <cell r="E760" t="str">
            <v>Injections Oxynorm</v>
          </cell>
          <cell r="F760" t="str">
            <v>RAFA_JV</v>
          </cell>
          <cell r="G760" t="str">
            <v>Established Brands</v>
          </cell>
          <cell r="H760">
            <v>2934</v>
          </cell>
          <cell r="I760">
            <v>5977</v>
          </cell>
          <cell r="J760">
            <v>8911</v>
          </cell>
        </row>
        <row r="761">
          <cell r="A761">
            <v>1516</v>
          </cell>
          <cell r="B761" t="str">
            <v>NL OxyNorm Injection 50mg/ml 1ml 5s</v>
          </cell>
          <cell r="C761" t="str">
            <v>MUNDI_NL</v>
          </cell>
          <cell r="D761" t="str">
            <v>Net</v>
          </cell>
          <cell r="E761" t="str">
            <v>Injections Oxynorm</v>
          </cell>
          <cell r="F761" t="str">
            <v>RAFA_JV</v>
          </cell>
          <cell r="G761" t="str">
            <v>Established Brands</v>
          </cell>
          <cell r="H761">
            <v>860</v>
          </cell>
          <cell r="I761">
            <v>863</v>
          </cell>
          <cell r="J761">
            <v>1723</v>
          </cell>
        </row>
        <row r="762">
          <cell r="A762">
            <v>1517</v>
          </cell>
          <cell r="B762" t="str">
            <v>NL OxyNorm Concentrate 10mg/ml 120ml 1s</v>
          </cell>
          <cell r="C762" t="str">
            <v>MUNDI_NL</v>
          </cell>
          <cell r="D762" t="str">
            <v>Net</v>
          </cell>
          <cell r="E762" t="str">
            <v>Oxynormliquids</v>
          </cell>
          <cell r="F762" t="str">
            <v>CY_JV</v>
          </cell>
          <cell r="G762" t="str">
            <v>Established Brands</v>
          </cell>
          <cell r="H762">
            <v>872</v>
          </cell>
          <cell r="I762">
            <v>2050</v>
          </cell>
          <cell r="J762">
            <v>2922</v>
          </cell>
        </row>
        <row r="763">
          <cell r="A763">
            <v>1518</v>
          </cell>
          <cell r="B763" t="str">
            <v>NL Palladone NR Capsules 1.3mg 28s</v>
          </cell>
          <cell r="C763" t="str">
            <v>MUNDI_NL</v>
          </cell>
          <cell r="D763" t="str">
            <v>Net</v>
          </cell>
          <cell r="E763" t="str">
            <v>Palladone</v>
          </cell>
          <cell r="F763" t="str">
            <v>BARD</v>
          </cell>
          <cell r="G763" t="str">
            <v>Established Brands</v>
          </cell>
          <cell r="H763">
            <v>813</v>
          </cell>
          <cell r="I763">
            <v>1757</v>
          </cell>
          <cell r="J763">
            <v>2570</v>
          </cell>
        </row>
        <row r="764">
          <cell r="A764">
            <v>1519</v>
          </cell>
          <cell r="B764" t="str">
            <v>NL Palladone NR Capsules 2.6mg 28s</v>
          </cell>
          <cell r="C764" t="str">
            <v>MUNDI_NL</v>
          </cell>
          <cell r="D764" t="str">
            <v>Net</v>
          </cell>
          <cell r="E764" t="str">
            <v>Palladone</v>
          </cell>
          <cell r="F764" t="str">
            <v>BARD</v>
          </cell>
          <cell r="G764" t="str">
            <v>Established Brands</v>
          </cell>
          <cell r="H764">
            <v>984</v>
          </cell>
          <cell r="I764">
            <v>3171</v>
          </cell>
          <cell r="J764">
            <v>4155</v>
          </cell>
        </row>
        <row r="765">
          <cell r="A765">
            <v>1520</v>
          </cell>
          <cell r="B765" t="str">
            <v>NL Palladone SR Capsules 4mg 28s</v>
          </cell>
          <cell r="C765" t="str">
            <v>MUNDI_NL</v>
          </cell>
          <cell r="D765" t="str">
            <v>Net</v>
          </cell>
          <cell r="E765" t="str">
            <v>Palladone</v>
          </cell>
          <cell r="F765" t="str">
            <v>BARD</v>
          </cell>
          <cell r="G765" t="str">
            <v>Established Brands</v>
          </cell>
          <cell r="H765">
            <v>1293</v>
          </cell>
          <cell r="I765">
            <v>4135</v>
          </cell>
          <cell r="J765">
            <v>5428</v>
          </cell>
        </row>
        <row r="766">
          <cell r="A766">
            <v>1521</v>
          </cell>
          <cell r="B766" t="str">
            <v>NL Palladone SR Capsules 8mg 28s</v>
          </cell>
          <cell r="C766" t="str">
            <v>MUNDI_NL</v>
          </cell>
          <cell r="D766" t="str">
            <v>Net</v>
          </cell>
          <cell r="E766" t="str">
            <v>Palladone</v>
          </cell>
          <cell r="F766" t="str">
            <v>BARD</v>
          </cell>
          <cell r="G766" t="str">
            <v>Established Brands</v>
          </cell>
          <cell r="H766">
            <v>937</v>
          </cell>
          <cell r="I766">
            <v>2530</v>
          </cell>
          <cell r="J766">
            <v>3467</v>
          </cell>
        </row>
        <row r="767">
          <cell r="A767">
            <v>1522</v>
          </cell>
          <cell r="B767" t="str">
            <v>NL Palladone SR Capsules 16mg 28s</v>
          </cell>
          <cell r="C767" t="str">
            <v>MUNDI_NL</v>
          </cell>
          <cell r="D767" t="str">
            <v>Net</v>
          </cell>
          <cell r="E767" t="str">
            <v>Palladone</v>
          </cell>
          <cell r="F767" t="str">
            <v>BARD</v>
          </cell>
          <cell r="G767" t="str">
            <v>Established Brands</v>
          </cell>
          <cell r="H767">
            <v>276</v>
          </cell>
          <cell r="I767">
            <v>924</v>
          </cell>
          <cell r="J767">
            <v>1200</v>
          </cell>
        </row>
        <row r="768">
          <cell r="A768">
            <v>1523</v>
          </cell>
          <cell r="B768" t="str">
            <v>NL Palladone SR Capsules 24mg 28s</v>
          </cell>
          <cell r="C768" t="str">
            <v>MUNDI_NL</v>
          </cell>
          <cell r="D768" t="str">
            <v>Net</v>
          </cell>
          <cell r="E768" t="str">
            <v>Palladone</v>
          </cell>
          <cell r="F768" t="str">
            <v>BARD</v>
          </cell>
          <cell r="G768" t="str">
            <v>Established Brands</v>
          </cell>
          <cell r="H768">
            <v>258</v>
          </cell>
          <cell r="I768">
            <v>608</v>
          </cell>
          <cell r="J768">
            <v>866</v>
          </cell>
        </row>
        <row r="769">
          <cell r="A769">
            <v>1525</v>
          </cell>
          <cell r="B769" t="str">
            <v>NL Palladone Injection 10mg/ml 1ml 5s</v>
          </cell>
          <cell r="C769" t="str">
            <v>MUNDI_NL</v>
          </cell>
          <cell r="D769" t="str">
            <v>Net</v>
          </cell>
          <cell r="E769" t="str">
            <v>Injections Palladone</v>
          </cell>
          <cell r="F769" t="str">
            <v>BBRAUN</v>
          </cell>
          <cell r="G769" t="str">
            <v>Established Brands</v>
          </cell>
          <cell r="H769">
            <v>487</v>
          </cell>
          <cell r="I769">
            <v>773</v>
          </cell>
          <cell r="J769">
            <v>1260</v>
          </cell>
        </row>
        <row r="770">
          <cell r="A770">
            <v>1526</v>
          </cell>
          <cell r="B770" t="str">
            <v>NL Palladone Injection 50mg/ml 1ml 5s</v>
          </cell>
          <cell r="C770" t="str">
            <v>MUNDI_NL</v>
          </cell>
          <cell r="D770" t="str">
            <v>Net</v>
          </cell>
          <cell r="E770" t="str">
            <v>Injections Palladone</v>
          </cell>
          <cell r="F770" t="str">
            <v>BBRAUN</v>
          </cell>
          <cell r="G770" t="str">
            <v>Established Brands</v>
          </cell>
          <cell r="H770">
            <v>465</v>
          </cell>
          <cell r="I770">
            <v>939</v>
          </cell>
          <cell r="J770">
            <v>1404</v>
          </cell>
        </row>
        <row r="771">
          <cell r="A771">
            <v>1527</v>
          </cell>
          <cell r="B771" t="str">
            <v>NL Butrans Patches 5mcg 4s</v>
          </cell>
          <cell r="C771" t="str">
            <v>MUNDI_NL</v>
          </cell>
          <cell r="D771" t="str">
            <v>Net</v>
          </cell>
          <cell r="E771" t="str">
            <v>Butrans</v>
          </cell>
          <cell r="F771" t="str">
            <v>LTS</v>
          </cell>
          <cell r="G771" t="str">
            <v>Established Brands</v>
          </cell>
          <cell r="H771">
            <v>9130</v>
          </cell>
          <cell r="I771">
            <v>17865</v>
          </cell>
          <cell r="J771">
            <v>26995</v>
          </cell>
        </row>
        <row r="772">
          <cell r="A772">
            <v>1528</v>
          </cell>
          <cell r="B772" t="str">
            <v>NL Butrans Patches 10mcg 4s</v>
          </cell>
          <cell r="C772" t="str">
            <v>MUNDI_NL</v>
          </cell>
          <cell r="D772" t="str">
            <v>Net</v>
          </cell>
          <cell r="E772" t="str">
            <v>Butrans</v>
          </cell>
          <cell r="F772" t="str">
            <v>LTS</v>
          </cell>
          <cell r="G772" t="str">
            <v>Established Brands</v>
          </cell>
          <cell r="H772">
            <v>6395</v>
          </cell>
          <cell r="I772">
            <v>20605</v>
          </cell>
          <cell r="J772">
            <v>27000</v>
          </cell>
        </row>
        <row r="773">
          <cell r="A773">
            <v>1529</v>
          </cell>
          <cell r="B773" t="str">
            <v>NL Butrans Patches 20mcg 4s</v>
          </cell>
          <cell r="C773" t="str">
            <v>MUNDI_NL</v>
          </cell>
          <cell r="D773" t="str">
            <v>Net</v>
          </cell>
          <cell r="E773" t="str">
            <v>Butrans</v>
          </cell>
          <cell r="F773" t="str">
            <v>LTS</v>
          </cell>
          <cell r="G773" t="str">
            <v>Established Brands</v>
          </cell>
          <cell r="H773">
            <v>5669</v>
          </cell>
          <cell r="I773">
            <v>9525</v>
          </cell>
          <cell r="J773">
            <v>15194</v>
          </cell>
        </row>
        <row r="774">
          <cell r="A774">
            <v>1540</v>
          </cell>
          <cell r="B774" t="str">
            <v>NL Levact 25mg 5s</v>
          </cell>
          <cell r="C774" t="str">
            <v>MUNDI_NL</v>
          </cell>
          <cell r="D774" t="str">
            <v>Net</v>
          </cell>
          <cell r="E774" t="str">
            <v>Levact</v>
          </cell>
          <cell r="F774" t="str">
            <v>ASTELLAS</v>
          </cell>
          <cell r="G774" t="str">
            <v>Established Brands</v>
          </cell>
          <cell r="H774">
            <v>93</v>
          </cell>
          <cell r="I774">
            <v>249</v>
          </cell>
          <cell r="J774">
            <v>342</v>
          </cell>
        </row>
        <row r="775">
          <cell r="A775">
            <v>1541</v>
          </cell>
          <cell r="B775" t="str">
            <v>NL Levact 100mg 5s</v>
          </cell>
          <cell r="C775" t="str">
            <v>MUNDI_NL</v>
          </cell>
          <cell r="D775" t="str">
            <v>Net</v>
          </cell>
          <cell r="E775" t="str">
            <v>Levact</v>
          </cell>
          <cell r="F775" t="str">
            <v>ASTELLAS</v>
          </cell>
          <cell r="G775" t="str">
            <v>Established Brands</v>
          </cell>
          <cell r="H775">
            <v>167</v>
          </cell>
          <cell r="I775">
            <v>370</v>
          </cell>
          <cell r="J775">
            <v>537</v>
          </cell>
        </row>
        <row r="776">
          <cell r="A776">
            <v>1542</v>
          </cell>
          <cell r="B776" t="str">
            <v>NL Tramagetic OD Tablets 300mg 30s</v>
          </cell>
          <cell r="C776" t="str">
            <v>MUNDI_NL</v>
          </cell>
          <cell r="D776" t="str">
            <v>Net</v>
          </cell>
          <cell r="E776" t="str">
            <v>Tramadol</v>
          </cell>
          <cell r="F776" t="str">
            <v>BARD</v>
          </cell>
          <cell r="G776" t="str">
            <v>Established Brands</v>
          </cell>
          <cell r="H776">
            <v>1390</v>
          </cell>
          <cell r="I776">
            <v>3432</v>
          </cell>
          <cell r="J776">
            <v>4822</v>
          </cell>
        </row>
        <row r="777">
          <cell r="A777">
            <v>1543</v>
          </cell>
          <cell r="B777" t="str">
            <v>NL Tramagetic OD Tablets 200mg 30s</v>
          </cell>
          <cell r="C777" t="str">
            <v>MUNDI_NL</v>
          </cell>
          <cell r="D777" t="str">
            <v>Net</v>
          </cell>
          <cell r="E777" t="str">
            <v>Tramadol</v>
          </cell>
          <cell r="F777" t="str">
            <v>BARD</v>
          </cell>
          <cell r="G777" t="str">
            <v>Established Brands</v>
          </cell>
          <cell r="H777">
            <v>1984</v>
          </cell>
          <cell r="I777">
            <v>3912</v>
          </cell>
          <cell r="J777">
            <v>5896</v>
          </cell>
        </row>
        <row r="778">
          <cell r="A778">
            <v>1552</v>
          </cell>
          <cell r="B778" t="str">
            <v>DK/IS OxyContin Tablets 5MG 28S</v>
          </cell>
          <cell r="C778" t="str">
            <v>MUNDI_DK</v>
          </cell>
          <cell r="D778" t="str">
            <v>Net</v>
          </cell>
          <cell r="E778" t="str">
            <v>Oxycontin</v>
          </cell>
          <cell r="F778" t="str">
            <v>BARD</v>
          </cell>
          <cell r="G778" t="str">
            <v>Established Brands</v>
          </cell>
          <cell r="H778">
            <v>1104</v>
          </cell>
          <cell r="I778">
            <v>0</v>
          </cell>
          <cell r="J778">
            <v>1104</v>
          </cell>
        </row>
        <row r="779">
          <cell r="A779">
            <v>1553</v>
          </cell>
          <cell r="B779" t="str">
            <v>DK/IS OxyContin Tablets 10MG 28S</v>
          </cell>
          <cell r="C779" t="str">
            <v>MUNDI_DK</v>
          </cell>
          <cell r="D779" t="str">
            <v>Net</v>
          </cell>
          <cell r="E779" t="str">
            <v>Oxycontin</v>
          </cell>
          <cell r="F779" t="str">
            <v>BARD</v>
          </cell>
          <cell r="G779" t="str">
            <v>Established Brands</v>
          </cell>
          <cell r="H779">
            <v>1013</v>
          </cell>
          <cell r="I779">
            <v>0</v>
          </cell>
          <cell r="J779">
            <v>1013</v>
          </cell>
        </row>
        <row r="780">
          <cell r="A780">
            <v>1554</v>
          </cell>
          <cell r="B780" t="str">
            <v>DK/IS OxyContin Tablets 10MG 50S</v>
          </cell>
          <cell r="C780" t="str">
            <v>MUNDI_DK</v>
          </cell>
          <cell r="D780" t="str">
            <v>Net</v>
          </cell>
          <cell r="E780" t="str">
            <v>Oxycontin</v>
          </cell>
          <cell r="F780" t="str">
            <v>BARD</v>
          </cell>
          <cell r="G780" t="str">
            <v>Established Brands</v>
          </cell>
          <cell r="H780">
            <v>2856</v>
          </cell>
          <cell r="I780">
            <v>0</v>
          </cell>
          <cell r="J780">
            <v>2856</v>
          </cell>
        </row>
        <row r="781">
          <cell r="A781">
            <v>1555</v>
          </cell>
          <cell r="B781" t="str">
            <v>DK/IS OxyContin Tablets 10MG 98S</v>
          </cell>
          <cell r="C781" t="str">
            <v>MUNDI_DK</v>
          </cell>
          <cell r="D781" t="str">
            <v>Net</v>
          </cell>
          <cell r="E781" t="str">
            <v>Oxycontin</v>
          </cell>
          <cell r="F781" t="str">
            <v>BARD</v>
          </cell>
          <cell r="G781" t="str">
            <v>Established Brands</v>
          </cell>
          <cell r="H781">
            <v>1208</v>
          </cell>
          <cell r="I781">
            <v>0</v>
          </cell>
          <cell r="J781">
            <v>1208</v>
          </cell>
        </row>
        <row r="782">
          <cell r="A782">
            <v>1556</v>
          </cell>
          <cell r="B782" t="str">
            <v>DK/IS OxyContin Tablets 20MG 28S</v>
          </cell>
          <cell r="C782" t="str">
            <v>MUNDI_DK</v>
          </cell>
          <cell r="D782" t="str">
            <v>Net</v>
          </cell>
          <cell r="E782" t="str">
            <v>Oxycontin</v>
          </cell>
          <cell r="F782" t="str">
            <v>BARD</v>
          </cell>
          <cell r="G782" t="str">
            <v>Established Brands</v>
          </cell>
          <cell r="H782">
            <v>302</v>
          </cell>
          <cell r="I782">
            <v>0</v>
          </cell>
          <cell r="J782">
            <v>302</v>
          </cell>
        </row>
        <row r="783">
          <cell r="A783">
            <v>1557</v>
          </cell>
          <cell r="B783" t="str">
            <v>DK/IS OxyContin Tablets 20MG 50S</v>
          </cell>
          <cell r="C783" t="str">
            <v>MUNDI_DK</v>
          </cell>
          <cell r="D783" t="str">
            <v>Net</v>
          </cell>
          <cell r="E783" t="str">
            <v>Oxycontin</v>
          </cell>
          <cell r="F783" t="str">
            <v>BARD</v>
          </cell>
          <cell r="G783" t="str">
            <v>Established Brands</v>
          </cell>
          <cell r="H783">
            <v>528</v>
          </cell>
          <cell r="I783">
            <v>0</v>
          </cell>
          <cell r="J783">
            <v>528</v>
          </cell>
        </row>
        <row r="784">
          <cell r="A784">
            <v>1558</v>
          </cell>
          <cell r="B784" t="str">
            <v>DK/IS OxyContin Tablets 20MG 98S</v>
          </cell>
          <cell r="C784" t="str">
            <v>MUNDI_DK</v>
          </cell>
          <cell r="D784" t="str">
            <v>Net</v>
          </cell>
          <cell r="E784" t="str">
            <v>Oxycontin</v>
          </cell>
          <cell r="F784" t="str">
            <v>BARD</v>
          </cell>
          <cell r="G784" t="str">
            <v>Established Brands</v>
          </cell>
          <cell r="H784">
            <v>708</v>
          </cell>
          <cell r="I784">
            <v>0</v>
          </cell>
          <cell r="J784">
            <v>708</v>
          </cell>
        </row>
        <row r="785">
          <cell r="A785">
            <v>1559</v>
          </cell>
          <cell r="B785" t="str">
            <v>DK/IS OxyContin Tablets 40MG 28S</v>
          </cell>
          <cell r="C785" t="str">
            <v>MUNDI_DK</v>
          </cell>
          <cell r="D785" t="str">
            <v>Net</v>
          </cell>
          <cell r="E785" t="str">
            <v>Oxycontin</v>
          </cell>
          <cell r="F785" t="str">
            <v>BARD</v>
          </cell>
          <cell r="G785" t="str">
            <v>Established Brands</v>
          </cell>
          <cell r="H785">
            <v>15</v>
          </cell>
          <cell r="I785">
            <v>0</v>
          </cell>
          <cell r="J785">
            <v>15</v>
          </cell>
        </row>
        <row r="786">
          <cell r="A786">
            <v>1561</v>
          </cell>
          <cell r="B786" t="str">
            <v>DK/IS OxyContin Tablets 40MG 98S</v>
          </cell>
          <cell r="C786" t="str">
            <v>MUNDI_DK</v>
          </cell>
          <cell r="D786" t="str">
            <v>Net</v>
          </cell>
          <cell r="E786" t="str">
            <v>Oxycontin</v>
          </cell>
          <cell r="F786" t="str">
            <v>BARD</v>
          </cell>
          <cell r="G786" t="str">
            <v>Established Brands</v>
          </cell>
          <cell r="H786">
            <v>272</v>
          </cell>
          <cell r="I786">
            <v>0</v>
          </cell>
          <cell r="J786">
            <v>272</v>
          </cell>
        </row>
        <row r="787">
          <cell r="A787">
            <v>1564</v>
          </cell>
          <cell r="B787" t="str">
            <v>DK/IS OxyContin Tablets 80MG 98S</v>
          </cell>
          <cell r="C787" t="str">
            <v>MUNDI_DK</v>
          </cell>
          <cell r="D787" t="str">
            <v>Net</v>
          </cell>
          <cell r="E787" t="str">
            <v>Oxycontin</v>
          </cell>
          <cell r="F787" t="str">
            <v>BARD</v>
          </cell>
          <cell r="G787" t="str">
            <v>Established Brands</v>
          </cell>
          <cell r="H787">
            <v>170</v>
          </cell>
          <cell r="I787">
            <v>0</v>
          </cell>
          <cell r="J787">
            <v>170</v>
          </cell>
        </row>
        <row r="788">
          <cell r="A788">
            <v>1565</v>
          </cell>
          <cell r="B788" t="str">
            <v>DK OxyContin Tablets 15MG 28S</v>
          </cell>
          <cell r="C788" t="str">
            <v>MUNDI_DK</v>
          </cell>
          <cell r="D788" t="str">
            <v>Net</v>
          </cell>
          <cell r="E788" t="str">
            <v>Oxycontin</v>
          </cell>
          <cell r="F788" t="str">
            <v>BARD</v>
          </cell>
          <cell r="G788" t="str">
            <v>Established Brands</v>
          </cell>
          <cell r="H788">
            <v>320</v>
          </cell>
          <cell r="I788">
            <v>0</v>
          </cell>
          <cell r="J788">
            <v>320</v>
          </cell>
        </row>
        <row r="789">
          <cell r="A789">
            <v>1566</v>
          </cell>
          <cell r="B789" t="str">
            <v>DK OxyContin Tablets 15MG 98S</v>
          </cell>
          <cell r="C789" t="str">
            <v>MUNDI_DK</v>
          </cell>
          <cell r="D789" t="str">
            <v>Net</v>
          </cell>
          <cell r="E789" t="str">
            <v>Oxycontin</v>
          </cell>
          <cell r="F789" t="str">
            <v>BARD</v>
          </cell>
          <cell r="G789" t="str">
            <v>Established Brands</v>
          </cell>
          <cell r="H789">
            <v>736</v>
          </cell>
          <cell r="I789">
            <v>0</v>
          </cell>
          <cell r="J789">
            <v>736</v>
          </cell>
        </row>
        <row r="790">
          <cell r="A790">
            <v>1567</v>
          </cell>
          <cell r="B790" t="str">
            <v>DK OxyContin Tablets 30MG 28S</v>
          </cell>
          <cell r="C790" t="str">
            <v>MUNDI_DK</v>
          </cell>
          <cell r="D790" t="str">
            <v>Net</v>
          </cell>
          <cell r="E790" t="str">
            <v>Oxycontin</v>
          </cell>
          <cell r="F790" t="str">
            <v>BARD</v>
          </cell>
          <cell r="G790" t="str">
            <v>Established Brands</v>
          </cell>
          <cell r="H790">
            <v>264</v>
          </cell>
          <cell r="I790">
            <v>0</v>
          </cell>
          <cell r="J790">
            <v>264</v>
          </cell>
        </row>
        <row r="791">
          <cell r="A791">
            <v>1568</v>
          </cell>
          <cell r="B791" t="str">
            <v>DK OxyContin Tablets 30MG 98S</v>
          </cell>
          <cell r="C791" t="str">
            <v>MUNDI_DK</v>
          </cell>
          <cell r="D791" t="str">
            <v>Net</v>
          </cell>
          <cell r="E791" t="str">
            <v>Oxycontin</v>
          </cell>
          <cell r="F791" t="str">
            <v>BARD</v>
          </cell>
          <cell r="G791" t="str">
            <v>Established Brands</v>
          </cell>
          <cell r="H791">
            <v>1310</v>
          </cell>
          <cell r="I791">
            <v>0</v>
          </cell>
          <cell r="J791">
            <v>1310</v>
          </cell>
        </row>
        <row r="792">
          <cell r="A792">
            <v>1569</v>
          </cell>
          <cell r="B792" t="str">
            <v>DK OxyContin Tablets 60MG 28S</v>
          </cell>
          <cell r="C792" t="str">
            <v>MUNDI_DK</v>
          </cell>
          <cell r="D792" t="str">
            <v>Net</v>
          </cell>
          <cell r="E792" t="str">
            <v>Oxycontin</v>
          </cell>
          <cell r="F792" t="str">
            <v>BARD</v>
          </cell>
          <cell r="G792" t="str">
            <v>Established Brands</v>
          </cell>
          <cell r="H792">
            <v>0</v>
          </cell>
          <cell r="I792">
            <v>0</v>
          </cell>
          <cell r="J792">
            <v>0</v>
          </cell>
        </row>
        <row r="793">
          <cell r="A793">
            <v>1570</v>
          </cell>
          <cell r="B793" t="str">
            <v>DK OxyContin Tablets 60MG 98S</v>
          </cell>
          <cell r="C793" t="str">
            <v>MUNDI_DK</v>
          </cell>
          <cell r="D793" t="str">
            <v>Net</v>
          </cell>
          <cell r="E793" t="str">
            <v>Oxycontin</v>
          </cell>
          <cell r="F793" t="str">
            <v>BARD</v>
          </cell>
          <cell r="G793" t="str">
            <v>Established Brands</v>
          </cell>
          <cell r="H793">
            <v>220</v>
          </cell>
          <cell r="I793">
            <v>0</v>
          </cell>
          <cell r="J793">
            <v>220</v>
          </cell>
        </row>
        <row r="794">
          <cell r="A794">
            <v>1571</v>
          </cell>
          <cell r="B794" t="str">
            <v>DK OxyContin Tablets 120MG 28S</v>
          </cell>
          <cell r="C794" t="str">
            <v>MUNDI_DK</v>
          </cell>
          <cell r="D794" t="str">
            <v>Net</v>
          </cell>
          <cell r="E794" t="str">
            <v>Oxycontin</v>
          </cell>
          <cell r="F794" t="str">
            <v>BARD</v>
          </cell>
          <cell r="G794" t="str">
            <v>Established Brands</v>
          </cell>
          <cell r="H794">
            <v>107</v>
          </cell>
          <cell r="I794">
            <v>0</v>
          </cell>
          <cell r="J794">
            <v>107</v>
          </cell>
        </row>
        <row r="795">
          <cell r="A795">
            <v>1572</v>
          </cell>
          <cell r="B795" t="str">
            <v>DK OxyNorm Capsules 5MG 28S</v>
          </cell>
          <cell r="C795" t="str">
            <v>MUNDI_DK</v>
          </cell>
          <cell r="D795" t="str">
            <v>Net</v>
          </cell>
          <cell r="E795" t="str">
            <v>Oxynorm</v>
          </cell>
          <cell r="F795" t="str">
            <v>BARD</v>
          </cell>
          <cell r="G795" t="str">
            <v>Established Brands</v>
          </cell>
          <cell r="H795">
            <v>2520</v>
          </cell>
          <cell r="I795">
            <v>9978</v>
          </cell>
          <cell r="J795">
            <v>12498</v>
          </cell>
        </row>
        <row r="796">
          <cell r="A796">
            <v>1573</v>
          </cell>
          <cell r="B796" t="str">
            <v>DK OxyNorm Capsules 5MG 98S</v>
          </cell>
          <cell r="C796" t="str">
            <v>MUNDI_DK</v>
          </cell>
          <cell r="D796" t="str">
            <v>Net</v>
          </cell>
          <cell r="E796" t="str">
            <v>Oxynorm</v>
          </cell>
          <cell r="F796" t="str">
            <v>BARD</v>
          </cell>
          <cell r="G796" t="str">
            <v>Established Brands</v>
          </cell>
          <cell r="H796">
            <v>2292</v>
          </cell>
          <cell r="I796">
            <v>14090</v>
          </cell>
          <cell r="J796">
            <v>16382</v>
          </cell>
        </row>
        <row r="797">
          <cell r="A797">
            <v>1574</v>
          </cell>
          <cell r="B797" t="str">
            <v>DK OxyNorm Capsules 10MG 28S</v>
          </cell>
          <cell r="C797" t="str">
            <v>MUNDI_DK</v>
          </cell>
          <cell r="D797" t="str">
            <v>Net</v>
          </cell>
          <cell r="E797" t="str">
            <v>Oxynorm</v>
          </cell>
          <cell r="F797" t="str">
            <v>BARD</v>
          </cell>
          <cell r="G797" t="str">
            <v>Established Brands</v>
          </cell>
          <cell r="H797">
            <v>336</v>
          </cell>
          <cell r="I797">
            <v>530</v>
          </cell>
          <cell r="J797">
            <v>866</v>
          </cell>
        </row>
        <row r="798">
          <cell r="A798">
            <v>1575</v>
          </cell>
          <cell r="B798" t="str">
            <v>DK OxyNorm Capsules 10MG 98S</v>
          </cell>
          <cell r="C798" t="str">
            <v>MUNDI_DK</v>
          </cell>
          <cell r="D798" t="str">
            <v>Net</v>
          </cell>
          <cell r="E798" t="str">
            <v>Oxynorm</v>
          </cell>
          <cell r="F798" t="str">
            <v>BARD</v>
          </cell>
          <cell r="G798" t="str">
            <v>Established Brands</v>
          </cell>
          <cell r="H798">
            <v>1884</v>
          </cell>
          <cell r="I798">
            <v>2028</v>
          </cell>
          <cell r="J798">
            <v>3912</v>
          </cell>
        </row>
        <row r="799">
          <cell r="A799">
            <v>1576</v>
          </cell>
          <cell r="B799" t="str">
            <v>DK OxyNorm Capsules 20MG 28S</v>
          </cell>
          <cell r="C799" t="str">
            <v>MUNDI_DK</v>
          </cell>
          <cell r="D799" t="str">
            <v>Net</v>
          </cell>
          <cell r="E799" t="str">
            <v>Oxynorm</v>
          </cell>
          <cell r="F799" t="str">
            <v>BARD</v>
          </cell>
          <cell r="G799" t="str">
            <v>Established Brands</v>
          </cell>
          <cell r="H799">
            <v>72</v>
          </cell>
          <cell r="I799">
            <v>1021</v>
          </cell>
          <cell r="J799">
            <v>1093</v>
          </cell>
        </row>
        <row r="800">
          <cell r="A800">
            <v>1577</v>
          </cell>
          <cell r="B800" t="str">
            <v>DK OxyNorm Capsules 20MG 98S</v>
          </cell>
          <cell r="C800" t="str">
            <v>MUNDI_DK</v>
          </cell>
          <cell r="D800" t="str">
            <v>Net</v>
          </cell>
          <cell r="E800" t="str">
            <v>Oxynorm</v>
          </cell>
          <cell r="F800" t="str">
            <v>BARD</v>
          </cell>
          <cell r="G800" t="str">
            <v>Established Brands</v>
          </cell>
          <cell r="H800">
            <v>188</v>
          </cell>
          <cell r="I800">
            <v>692</v>
          </cell>
          <cell r="J800">
            <v>880</v>
          </cell>
        </row>
        <row r="801">
          <cell r="A801">
            <v>1578</v>
          </cell>
          <cell r="B801" t="str">
            <v>DK OxyNorm Concentrate 10MG/ML 120ML</v>
          </cell>
          <cell r="C801" t="str">
            <v>MUNDI_DK</v>
          </cell>
          <cell r="D801" t="str">
            <v>Net</v>
          </cell>
          <cell r="E801" t="str">
            <v>Oxynormliquids</v>
          </cell>
          <cell r="F801" t="str">
            <v>CY_JV</v>
          </cell>
          <cell r="G801" t="str">
            <v>Established Brands</v>
          </cell>
          <cell r="H801">
            <v>342</v>
          </cell>
          <cell r="I801">
            <v>779</v>
          </cell>
          <cell r="J801">
            <v>1121</v>
          </cell>
        </row>
        <row r="802">
          <cell r="A802">
            <v>1579</v>
          </cell>
          <cell r="B802" t="str">
            <v>DK OxyNorm Liquid 1MG/ML 250ML</v>
          </cell>
          <cell r="C802" t="str">
            <v>MUNDI_DK</v>
          </cell>
          <cell r="D802" t="str">
            <v>Net</v>
          </cell>
          <cell r="E802" t="str">
            <v>Oxynormliquids</v>
          </cell>
          <cell r="F802" t="str">
            <v>CY_JV</v>
          </cell>
          <cell r="G802" t="str">
            <v>Established Brands</v>
          </cell>
          <cell r="H802">
            <v>786</v>
          </cell>
          <cell r="I802">
            <v>947</v>
          </cell>
          <cell r="J802">
            <v>1733</v>
          </cell>
        </row>
        <row r="803">
          <cell r="A803">
            <v>1580</v>
          </cell>
          <cell r="B803" t="str">
            <v>DK/IS OxyNorm Inject 10mg/ml 5x1ml</v>
          </cell>
          <cell r="C803" t="str">
            <v>MUNDI_DK</v>
          </cell>
          <cell r="D803" t="str">
            <v>Net</v>
          </cell>
          <cell r="E803" t="str">
            <v>Injections Oxynorm</v>
          </cell>
          <cell r="F803" t="str">
            <v>RAFA_JV</v>
          </cell>
          <cell r="G803" t="str">
            <v>Established Brands</v>
          </cell>
          <cell r="H803">
            <v>3838</v>
          </cell>
          <cell r="I803">
            <v>44000</v>
          </cell>
          <cell r="J803">
            <v>47838</v>
          </cell>
        </row>
        <row r="804">
          <cell r="A804">
            <v>1581</v>
          </cell>
          <cell r="B804" t="str">
            <v>DK/IS OxyNorm Inject 10mg/ml 5x2ml</v>
          </cell>
          <cell r="C804" t="str">
            <v>MUNDI_DK</v>
          </cell>
          <cell r="D804" t="str">
            <v>Net</v>
          </cell>
          <cell r="E804" t="str">
            <v>Injections Oxynorm</v>
          </cell>
          <cell r="F804" t="str">
            <v>RAFA_JV</v>
          </cell>
          <cell r="G804" t="str">
            <v>Established Brands</v>
          </cell>
          <cell r="H804">
            <v>927</v>
          </cell>
          <cell r="I804">
            <v>10000</v>
          </cell>
          <cell r="J804">
            <v>10927</v>
          </cell>
        </row>
        <row r="805">
          <cell r="A805">
            <v>1582</v>
          </cell>
          <cell r="B805" t="str">
            <v>DK/IS OxyNorm Inject 10mg/ml 4x20ml</v>
          </cell>
          <cell r="C805" t="str">
            <v>MUNDI_DK</v>
          </cell>
          <cell r="D805" t="str">
            <v>Net</v>
          </cell>
          <cell r="E805" t="str">
            <v>Injections Oxynorm</v>
          </cell>
          <cell r="F805" t="str">
            <v>RAFA_JV</v>
          </cell>
          <cell r="G805" t="str">
            <v>Established Brands</v>
          </cell>
          <cell r="H805">
            <v>629</v>
          </cell>
          <cell r="I805">
            <v>1325</v>
          </cell>
          <cell r="J805">
            <v>1954</v>
          </cell>
        </row>
        <row r="806">
          <cell r="A806">
            <v>1583</v>
          </cell>
          <cell r="B806" t="str">
            <v>DK/IS Oxynorm Dispersa 5mg, 28s</v>
          </cell>
          <cell r="C806" t="str">
            <v>MUNDI_DK</v>
          </cell>
          <cell r="D806" t="str">
            <v>Net</v>
          </cell>
          <cell r="E806" t="str">
            <v>Dispersa</v>
          </cell>
          <cell r="F806" t="str">
            <v>ETHYPHARM</v>
          </cell>
          <cell r="G806" t="str">
            <v>Established Brands</v>
          </cell>
          <cell r="H806">
            <v>3930</v>
          </cell>
          <cell r="I806">
            <v>6265</v>
          </cell>
          <cell r="J806">
            <v>10195</v>
          </cell>
        </row>
        <row r="807">
          <cell r="A807">
            <v>1584</v>
          </cell>
          <cell r="B807" t="str">
            <v>DK/IS Oxynorm Dispersa 10mg, 28s</v>
          </cell>
          <cell r="C807" t="str">
            <v>MUNDI_DK</v>
          </cell>
          <cell r="D807" t="str">
            <v>Net</v>
          </cell>
          <cell r="E807" t="str">
            <v>Dispersa</v>
          </cell>
          <cell r="F807" t="str">
            <v>ETHYPHARM</v>
          </cell>
          <cell r="G807" t="str">
            <v>Established Brands</v>
          </cell>
          <cell r="H807">
            <v>2252</v>
          </cell>
          <cell r="I807">
            <v>3846</v>
          </cell>
          <cell r="J807">
            <v>6098</v>
          </cell>
        </row>
        <row r="808">
          <cell r="A808">
            <v>1585</v>
          </cell>
          <cell r="B808" t="str">
            <v>DK/IS Oxynorm Dispersa 20mg, 28s</v>
          </cell>
          <cell r="C808" t="str">
            <v>MUNDI_DK</v>
          </cell>
          <cell r="D808" t="str">
            <v>Net</v>
          </cell>
          <cell r="E808" t="str">
            <v>Dispersa</v>
          </cell>
          <cell r="F808" t="str">
            <v>ETHYPHARM</v>
          </cell>
          <cell r="G808" t="str">
            <v>Established Brands</v>
          </cell>
          <cell r="H808">
            <v>1196</v>
          </cell>
          <cell r="I808">
            <v>1942</v>
          </cell>
          <cell r="J808">
            <v>3138</v>
          </cell>
        </row>
        <row r="809">
          <cell r="A809">
            <v>1592</v>
          </cell>
          <cell r="B809" t="str">
            <v>DK Palladon injection 20mg/ml 5x1ml</v>
          </cell>
          <cell r="C809" t="str">
            <v>MUNDI_DK</v>
          </cell>
          <cell r="D809" t="str">
            <v>Net</v>
          </cell>
          <cell r="E809" t="str">
            <v>Injections Palladone</v>
          </cell>
          <cell r="F809" t="str">
            <v>BBRAUN</v>
          </cell>
          <cell r="G809" t="str">
            <v>Established Brands</v>
          </cell>
          <cell r="H809">
            <v>170</v>
          </cell>
          <cell r="I809">
            <v>266</v>
          </cell>
          <cell r="J809">
            <v>436</v>
          </cell>
        </row>
        <row r="810">
          <cell r="A810">
            <v>1593</v>
          </cell>
          <cell r="B810" t="str">
            <v>DK Palladon injection 50mg/ml 5x1ml</v>
          </cell>
          <cell r="C810" t="str">
            <v>MUNDI_DK</v>
          </cell>
          <cell r="D810" t="str">
            <v>Net</v>
          </cell>
          <cell r="E810" t="str">
            <v>Injections Palladone</v>
          </cell>
          <cell r="F810" t="str">
            <v>BBRAUN</v>
          </cell>
          <cell r="G810" t="str">
            <v>Established Brands</v>
          </cell>
          <cell r="H810">
            <v>160</v>
          </cell>
          <cell r="I810">
            <v>547</v>
          </cell>
          <cell r="J810">
            <v>707</v>
          </cell>
        </row>
        <row r="811">
          <cell r="A811">
            <v>1594</v>
          </cell>
          <cell r="B811" t="str">
            <v>DK/IS Targiniq Tablets 5/2,5mg 28s</v>
          </cell>
          <cell r="C811" t="str">
            <v>MUNDI_DK</v>
          </cell>
          <cell r="D811" t="str">
            <v>Net</v>
          </cell>
          <cell r="E811" t="str">
            <v>Targin</v>
          </cell>
          <cell r="F811" t="str">
            <v>BARD</v>
          </cell>
          <cell r="G811" t="str">
            <v>Established Brands</v>
          </cell>
          <cell r="H811">
            <v>471</v>
          </cell>
          <cell r="I811">
            <v>639</v>
          </cell>
          <cell r="J811">
            <v>1110</v>
          </cell>
        </row>
        <row r="812">
          <cell r="A812">
            <v>1595</v>
          </cell>
          <cell r="B812" t="str">
            <v>DK/IS Targiniq Tablets 5/2,5mg 98s</v>
          </cell>
          <cell r="C812" t="str">
            <v>MUNDI_DK</v>
          </cell>
          <cell r="D812" t="str">
            <v>Net</v>
          </cell>
          <cell r="E812" t="str">
            <v>Targin</v>
          </cell>
          <cell r="F812" t="str">
            <v>BARD</v>
          </cell>
          <cell r="G812" t="str">
            <v>Established Brands</v>
          </cell>
          <cell r="H812">
            <v>364</v>
          </cell>
          <cell r="I812">
            <v>681</v>
          </cell>
          <cell r="J812">
            <v>1045</v>
          </cell>
        </row>
        <row r="813">
          <cell r="A813">
            <v>1596</v>
          </cell>
          <cell r="B813" t="str">
            <v>DK/IS Targiniq Tablets 10/5mg 28s</v>
          </cell>
          <cell r="C813" t="str">
            <v>MUNDI_DK</v>
          </cell>
          <cell r="D813" t="str">
            <v>Net</v>
          </cell>
          <cell r="E813" t="str">
            <v>Targin</v>
          </cell>
          <cell r="F813" t="str">
            <v>BARD</v>
          </cell>
          <cell r="G813" t="str">
            <v>Established Brands</v>
          </cell>
          <cell r="H813">
            <v>339</v>
          </cell>
          <cell r="I813">
            <v>630</v>
          </cell>
          <cell r="J813">
            <v>969</v>
          </cell>
        </row>
        <row r="814">
          <cell r="A814">
            <v>1597</v>
          </cell>
          <cell r="B814" t="str">
            <v>DK/IS Targiniq Tablets 10/5mg 98s</v>
          </cell>
          <cell r="C814" t="str">
            <v>MUNDI_DK</v>
          </cell>
          <cell r="D814" t="str">
            <v>Net</v>
          </cell>
          <cell r="E814" t="str">
            <v>Targin</v>
          </cell>
          <cell r="F814" t="str">
            <v>BARD</v>
          </cell>
          <cell r="G814" t="str">
            <v>Established Brands</v>
          </cell>
          <cell r="H814">
            <v>300</v>
          </cell>
          <cell r="I814">
            <v>707</v>
          </cell>
          <cell r="J814">
            <v>1007</v>
          </cell>
        </row>
        <row r="815">
          <cell r="A815">
            <v>1598</v>
          </cell>
          <cell r="B815" t="str">
            <v>DK/IS Targiniq Tablets 20/10mg 28s</v>
          </cell>
          <cell r="C815" t="str">
            <v>MUNDI_DK</v>
          </cell>
          <cell r="D815" t="str">
            <v>Net</v>
          </cell>
          <cell r="E815" t="str">
            <v>Targin</v>
          </cell>
          <cell r="F815" t="str">
            <v>BARD</v>
          </cell>
          <cell r="G815" t="str">
            <v>Established Brands</v>
          </cell>
          <cell r="H815">
            <v>123</v>
          </cell>
          <cell r="I815">
            <v>283</v>
          </cell>
          <cell r="J815">
            <v>406</v>
          </cell>
        </row>
        <row r="816">
          <cell r="A816">
            <v>1599</v>
          </cell>
          <cell r="B816" t="str">
            <v>DK/IS Targiniq Tablets 20/10mg 98s</v>
          </cell>
          <cell r="C816" t="str">
            <v>MUNDI_DK</v>
          </cell>
          <cell r="D816" t="str">
            <v>Net</v>
          </cell>
          <cell r="E816" t="str">
            <v>Targin</v>
          </cell>
          <cell r="F816" t="str">
            <v>BARD</v>
          </cell>
          <cell r="G816" t="str">
            <v>Established Brands</v>
          </cell>
          <cell r="H816">
            <v>168</v>
          </cell>
          <cell r="I816">
            <v>404</v>
          </cell>
          <cell r="J816">
            <v>572</v>
          </cell>
        </row>
        <row r="817">
          <cell r="A817">
            <v>1601</v>
          </cell>
          <cell r="B817" t="str">
            <v>DK/IS Targiniq Tablets 40/20mg 98s</v>
          </cell>
          <cell r="C817" t="str">
            <v>MUNDI_DK</v>
          </cell>
          <cell r="D817" t="str">
            <v>Net</v>
          </cell>
          <cell r="E817" t="str">
            <v>Targin</v>
          </cell>
          <cell r="F817" t="str">
            <v>BARD</v>
          </cell>
          <cell r="G817" t="str">
            <v>Established Brands</v>
          </cell>
          <cell r="H817">
            <v>25</v>
          </cell>
          <cell r="I817">
            <v>120</v>
          </cell>
          <cell r="J817">
            <v>145</v>
          </cell>
        </row>
        <row r="818">
          <cell r="A818">
            <v>1616</v>
          </cell>
          <cell r="B818" t="str">
            <v>DK/IS Norspan Patches 5mg 4s</v>
          </cell>
          <cell r="C818" t="str">
            <v>MUNDI_DK</v>
          </cell>
          <cell r="D818" t="str">
            <v>Net</v>
          </cell>
          <cell r="E818" t="str">
            <v>Butrans</v>
          </cell>
          <cell r="F818" t="str">
            <v>LTS</v>
          </cell>
          <cell r="G818" t="str">
            <v>Established Brands</v>
          </cell>
          <cell r="H818">
            <v>1106</v>
          </cell>
          <cell r="I818">
            <v>1772</v>
          </cell>
          <cell r="J818">
            <v>2878</v>
          </cell>
        </row>
        <row r="819">
          <cell r="A819">
            <v>1617</v>
          </cell>
          <cell r="B819" t="str">
            <v>DK/IS Norspan Patches 10mg 4s</v>
          </cell>
          <cell r="C819" t="str">
            <v>MUNDI_DK</v>
          </cell>
          <cell r="D819" t="str">
            <v>Net</v>
          </cell>
          <cell r="E819" t="str">
            <v>Butrans</v>
          </cell>
          <cell r="F819" t="str">
            <v>LTS</v>
          </cell>
          <cell r="G819" t="str">
            <v>Established Brands</v>
          </cell>
          <cell r="H819">
            <v>814</v>
          </cell>
          <cell r="I819">
            <v>1845</v>
          </cell>
          <cell r="J819">
            <v>2659</v>
          </cell>
        </row>
        <row r="820">
          <cell r="A820">
            <v>1618</v>
          </cell>
          <cell r="B820" t="str">
            <v>DK/IS Norspan Patches 20mg 4s</v>
          </cell>
          <cell r="C820" t="str">
            <v>MUNDI_DK</v>
          </cell>
          <cell r="D820" t="str">
            <v>Net</v>
          </cell>
          <cell r="E820" t="str">
            <v>Butrans</v>
          </cell>
          <cell r="F820" t="str">
            <v>LTS</v>
          </cell>
          <cell r="G820" t="str">
            <v>Established Brands</v>
          </cell>
          <cell r="H820">
            <v>431</v>
          </cell>
          <cell r="I820">
            <v>688</v>
          </cell>
          <cell r="J820">
            <v>1119</v>
          </cell>
        </row>
        <row r="821">
          <cell r="A821">
            <v>1625</v>
          </cell>
          <cell r="B821" t="str">
            <v>DK Todolac 200mg 20s</v>
          </cell>
          <cell r="C821" t="str">
            <v>MUNDI_DK</v>
          </cell>
          <cell r="D821" t="str">
            <v>Net</v>
          </cell>
          <cell r="E821" t="str">
            <v>Todolac</v>
          </cell>
          <cell r="F821" t="str">
            <v>Fidelio</v>
          </cell>
          <cell r="G821" t="str">
            <v>Established Brands</v>
          </cell>
          <cell r="H821">
            <v>87</v>
          </cell>
          <cell r="I821">
            <v>1224</v>
          </cell>
          <cell r="J821">
            <v>1311</v>
          </cell>
        </row>
        <row r="822">
          <cell r="A822">
            <v>1626</v>
          </cell>
          <cell r="B822" t="str">
            <v>DK Todolac 200mg 60s</v>
          </cell>
          <cell r="C822" t="str">
            <v>MUNDI_DK</v>
          </cell>
          <cell r="D822" t="str">
            <v>Net</v>
          </cell>
          <cell r="E822" t="str">
            <v>Todolac</v>
          </cell>
          <cell r="F822" t="str">
            <v>Fidelio</v>
          </cell>
          <cell r="G822" t="str">
            <v>Established Brands</v>
          </cell>
          <cell r="H822">
            <v>1340</v>
          </cell>
          <cell r="I822">
            <v>2145</v>
          </cell>
          <cell r="J822">
            <v>3485</v>
          </cell>
        </row>
        <row r="823">
          <cell r="A823">
            <v>1627</v>
          </cell>
          <cell r="B823" t="str">
            <v>DK Todolac 200mg 2x60s</v>
          </cell>
          <cell r="C823" t="str">
            <v>MUNDI_DK</v>
          </cell>
          <cell r="D823" t="str">
            <v>Net</v>
          </cell>
          <cell r="E823" t="str">
            <v>Todolac</v>
          </cell>
          <cell r="F823" t="str">
            <v>Fidelio</v>
          </cell>
          <cell r="G823" t="str">
            <v>Established Brands</v>
          </cell>
          <cell r="H823">
            <v>124</v>
          </cell>
          <cell r="I823">
            <v>398</v>
          </cell>
          <cell r="J823">
            <v>522</v>
          </cell>
        </row>
        <row r="824">
          <cell r="A824">
            <v>1628</v>
          </cell>
          <cell r="B824" t="str">
            <v>DK Todolac 300mg 20s</v>
          </cell>
          <cell r="C824" t="str">
            <v>MUNDI_DK</v>
          </cell>
          <cell r="D824" t="str">
            <v>Net</v>
          </cell>
          <cell r="E824" t="str">
            <v>Todolac</v>
          </cell>
          <cell r="F824" t="str">
            <v>Fidelio</v>
          </cell>
          <cell r="G824" t="str">
            <v>Established Brands</v>
          </cell>
          <cell r="H824">
            <v>564</v>
          </cell>
          <cell r="I824">
            <v>1066</v>
          </cell>
          <cell r="J824">
            <v>1630</v>
          </cell>
        </row>
        <row r="825">
          <cell r="A825">
            <v>1629</v>
          </cell>
          <cell r="B825" t="str">
            <v>DK Todolac 300mg 60s</v>
          </cell>
          <cell r="C825" t="str">
            <v>MUNDI_DK</v>
          </cell>
          <cell r="D825" t="str">
            <v>Net</v>
          </cell>
          <cell r="E825" t="str">
            <v>Todolac</v>
          </cell>
          <cell r="F825" t="str">
            <v>Fidelio</v>
          </cell>
          <cell r="G825" t="str">
            <v>Established Brands</v>
          </cell>
          <cell r="H825">
            <v>978</v>
          </cell>
          <cell r="I825">
            <v>3468</v>
          </cell>
          <cell r="J825">
            <v>4446</v>
          </cell>
        </row>
        <row r="826">
          <cell r="A826">
            <v>1630</v>
          </cell>
          <cell r="B826" t="str">
            <v>DK Todolac 300mg 2x60s</v>
          </cell>
          <cell r="C826" t="str">
            <v>MUNDI_DK</v>
          </cell>
          <cell r="D826" t="str">
            <v>Net</v>
          </cell>
          <cell r="E826" t="str">
            <v>Todolac</v>
          </cell>
          <cell r="F826" t="str">
            <v>Fidelio</v>
          </cell>
          <cell r="G826" t="str">
            <v>Established Brands</v>
          </cell>
          <cell r="H826">
            <v>386</v>
          </cell>
          <cell r="I826">
            <v>802</v>
          </cell>
          <cell r="J826">
            <v>1188</v>
          </cell>
        </row>
        <row r="827">
          <cell r="A827">
            <v>1631</v>
          </cell>
          <cell r="B827" t="str">
            <v>DK Unixan 200mg 30s</v>
          </cell>
          <cell r="C827" t="str">
            <v>MUNDI_DK</v>
          </cell>
          <cell r="D827" t="str">
            <v>Net</v>
          </cell>
          <cell r="E827" t="str">
            <v>Unixan</v>
          </cell>
          <cell r="F827" t="str">
            <v>BARD</v>
          </cell>
          <cell r="G827" t="str">
            <v>Established Brands</v>
          </cell>
          <cell r="H827">
            <v>246</v>
          </cell>
          <cell r="I827">
            <v>554</v>
          </cell>
          <cell r="J827">
            <v>800</v>
          </cell>
        </row>
        <row r="828">
          <cell r="A828">
            <v>1633</v>
          </cell>
          <cell r="B828" t="str">
            <v>DK Unixan 300mg 100s</v>
          </cell>
          <cell r="C828" t="str">
            <v>MUNDI_DK</v>
          </cell>
          <cell r="D828" t="str">
            <v>Net</v>
          </cell>
          <cell r="E828" t="str">
            <v>Unixan</v>
          </cell>
          <cell r="F828" t="str">
            <v>BARD</v>
          </cell>
          <cell r="G828" t="str">
            <v>Established Brands</v>
          </cell>
          <cell r="H828">
            <v>279</v>
          </cell>
          <cell r="I828">
            <v>586</v>
          </cell>
          <cell r="J828">
            <v>865</v>
          </cell>
        </row>
        <row r="829">
          <cell r="A829">
            <v>1635</v>
          </cell>
          <cell r="B829" t="str">
            <v>DK Unixan 400mg 100s</v>
          </cell>
          <cell r="C829" t="str">
            <v>MUNDI_DK</v>
          </cell>
          <cell r="D829" t="str">
            <v>Net</v>
          </cell>
          <cell r="E829" t="str">
            <v>Unixan</v>
          </cell>
          <cell r="F829" t="str">
            <v>BARD</v>
          </cell>
          <cell r="G829" t="str">
            <v>Established Brands</v>
          </cell>
          <cell r="H829">
            <v>165</v>
          </cell>
          <cell r="I829">
            <v>290</v>
          </cell>
          <cell r="J829">
            <v>455</v>
          </cell>
        </row>
        <row r="830">
          <cell r="A830">
            <v>1641</v>
          </cell>
          <cell r="B830" t="str">
            <v>DK Transtec 35µg/h 8s</v>
          </cell>
          <cell r="C830" t="str">
            <v>MUNDI_DK</v>
          </cell>
          <cell r="D830" t="str">
            <v>Net</v>
          </cell>
          <cell r="E830" t="str">
            <v>Transtec</v>
          </cell>
          <cell r="F830" t="str">
            <v>GRUNENTHAL</v>
          </cell>
          <cell r="G830" t="str">
            <v>Established Brands</v>
          </cell>
          <cell r="H830">
            <v>192</v>
          </cell>
          <cell r="I830">
            <v>436</v>
          </cell>
          <cell r="J830">
            <v>628</v>
          </cell>
        </row>
        <row r="831">
          <cell r="A831">
            <v>1643</v>
          </cell>
          <cell r="B831" t="str">
            <v>DK Transtec 52,5µg/h 8s</v>
          </cell>
          <cell r="C831" t="str">
            <v>MUNDI_DK</v>
          </cell>
          <cell r="D831" t="str">
            <v>Net</v>
          </cell>
          <cell r="E831" t="str">
            <v>Transtec</v>
          </cell>
          <cell r="F831" t="str">
            <v>GRUNENTHAL</v>
          </cell>
          <cell r="G831" t="str">
            <v>Established Brands</v>
          </cell>
          <cell r="H831">
            <v>118</v>
          </cell>
          <cell r="I831">
            <v>480</v>
          </cell>
          <cell r="J831">
            <v>598</v>
          </cell>
        </row>
        <row r="832">
          <cell r="A832">
            <v>1645</v>
          </cell>
          <cell r="B832" t="str">
            <v>DK Transtec 70µg/h 8s</v>
          </cell>
          <cell r="C832" t="str">
            <v>MUNDI_DK</v>
          </cell>
          <cell r="D832" t="str">
            <v>Net</v>
          </cell>
          <cell r="E832" t="str">
            <v>Transtec</v>
          </cell>
          <cell r="F832" t="str">
            <v>GRUNENTHAL</v>
          </cell>
          <cell r="G832" t="str">
            <v>Established Brands</v>
          </cell>
          <cell r="H832">
            <v>81</v>
          </cell>
          <cell r="I832">
            <v>332</v>
          </cell>
          <cell r="J832">
            <v>413</v>
          </cell>
        </row>
        <row r="833">
          <cell r="A833">
            <v>1646</v>
          </cell>
          <cell r="B833" t="str">
            <v>BE OxyContin Tablets 5mg 30s</v>
          </cell>
          <cell r="C833" t="str">
            <v>MUNDI_BE</v>
          </cell>
          <cell r="D833" t="str">
            <v>Net</v>
          </cell>
          <cell r="E833" t="str">
            <v>Oxycontin</v>
          </cell>
          <cell r="F833" t="str">
            <v>BARD</v>
          </cell>
          <cell r="G833" t="str">
            <v>Established Brands</v>
          </cell>
          <cell r="H833">
            <v>17643</v>
          </cell>
          <cell r="I833">
            <v>37189</v>
          </cell>
          <cell r="J833">
            <v>54832</v>
          </cell>
        </row>
        <row r="834">
          <cell r="A834">
            <v>1647</v>
          </cell>
          <cell r="B834" t="str">
            <v>BE OxyContin Tablets 10mg 30s</v>
          </cell>
          <cell r="C834" t="str">
            <v>MUNDI_BE</v>
          </cell>
          <cell r="D834" t="str">
            <v>Net</v>
          </cell>
          <cell r="E834" t="str">
            <v>Oxycontin</v>
          </cell>
          <cell r="F834" t="str">
            <v>BARD</v>
          </cell>
          <cell r="G834" t="str">
            <v>Established Brands</v>
          </cell>
          <cell r="H834">
            <v>25148</v>
          </cell>
          <cell r="I834">
            <v>52369</v>
          </cell>
          <cell r="J834">
            <v>77517</v>
          </cell>
        </row>
        <row r="835">
          <cell r="A835">
            <v>1648</v>
          </cell>
          <cell r="B835" t="str">
            <v>BE OxyContin Tablets 20mg 30s</v>
          </cell>
          <cell r="C835" t="str">
            <v>MUNDI_BE</v>
          </cell>
          <cell r="D835" t="str">
            <v>Net</v>
          </cell>
          <cell r="E835" t="str">
            <v>Oxycontin</v>
          </cell>
          <cell r="F835" t="str">
            <v>BARD</v>
          </cell>
          <cell r="G835" t="str">
            <v>Established Brands</v>
          </cell>
          <cell r="H835">
            <v>19053</v>
          </cell>
          <cell r="I835">
            <v>47126</v>
          </cell>
          <cell r="J835">
            <v>66179</v>
          </cell>
        </row>
        <row r="836">
          <cell r="A836">
            <v>1649</v>
          </cell>
          <cell r="B836" t="str">
            <v>BE OxyContin Tablets 40mg 30s</v>
          </cell>
          <cell r="C836" t="str">
            <v>MUNDI_BE</v>
          </cell>
          <cell r="D836" t="str">
            <v>Net</v>
          </cell>
          <cell r="E836" t="str">
            <v>Oxycontin</v>
          </cell>
          <cell r="F836" t="str">
            <v>BARD</v>
          </cell>
          <cell r="G836" t="str">
            <v>Established Brands</v>
          </cell>
          <cell r="H836">
            <v>8327</v>
          </cell>
          <cell r="I836">
            <v>20962</v>
          </cell>
          <cell r="J836">
            <v>29289</v>
          </cell>
        </row>
        <row r="837">
          <cell r="A837">
            <v>1650</v>
          </cell>
          <cell r="B837" t="str">
            <v>BE OxyContin Tablets 80mg 30s</v>
          </cell>
          <cell r="C837" t="str">
            <v>MUNDI_BE</v>
          </cell>
          <cell r="D837" t="str">
            <v>Net</v>
          </cell>
          <cell r="E837" t="str">
            <v>Oxycontin</v>
          </cell>
          <cell r="F837" t="str">
            <v>BARD</v>
          </cell>
          <cell r="G837" t="str">
            <v>Established Brands</v>
          </cell>
          <cell r="H837">
            <v>2890</v>
          </cell>
          <cell r="I837">
            <v>7105</v>
          </cell>
          <cell r="J837">
            <v>9995</v>
          </cell>
        </row>
        <row r="838">
          <cell r="A838">
            <v>1651</v>
          </cell>
          <cell r="B838" t="str">
            <v>BE MS Contin Tablets 10mg 30s</v>
          </cell>
          <cell r="C838" t="str">
            <v>MUNDI_BE</v>
          </cell>
          <cell r="D838" t="str">
            <v>Net</v>
          </cell>
          <cell r="E838" t="str">
            <v>MST</v>
          </cell>
          <cell r="F838" t="str">
            <v>BARD</v>
          </cell>
          <cell r="G838" t="str">
            <v>Established Brands</v>
          </cell>
          <cell r="H838">
            <v>5788</v>
          </cell>
          <cell r="I838">
            <v>13032</v>
          </cell>
          <cell r="J838">
            <v>18820</v>
          </cell>
        </row>
        <row r="839">
          <cell r="A839">
            <v>1652</v>
          </cell>
          <cell r="B839" t="str">
            <v>BE MS Contin Tablets 30mg 30s</v>
          </cell>
          <cell r="C839" t="str">
            <v>MUNDI_BE</v>
          </cell>
          <cell r="D839" t="str">
            <v>Net</v>
          </cell>
          <cell r="E839" t="str">
            <v>MST</v>
          </cell>
          <cell r="F839" t="str">
            <v>BARD</v>
          </cell>
          <cell r="G839" t="str">
            <v>Established Brands</v>
          </cell>
          <cell r="H839">
            <v>777</v>
          </cell>
          <cell r="I839">
            <v>1693</v>
          </cell>
          <cell r="J839">
            <v>2470</v>
          </cell>
        </row>
        <row r="840">
          <cell r="A840">
            <v>1653</v>
          </cell>
          <cell r="B840" t="str">
            <v>BE MS Contin Tablets 60mg 30s</v>
          </cell>
          <cell r="C840" t="str">
            <v>MUNDI_BE</v>
          </cell>
          <cell r="D840" t="str">
            <v>Net</v>
          </cell>
          <cell r="E840" t="str">
            <v>MST</v>
          </cell>
          <cell r="F840" t="str">
            <v>BARD</v>
          </cell>
          <cell r="G840" t="str">
            <v>Established Brands</v>
          </cell>
          <cell r="H840">
            <v>160</v>
          </cell>
          <cell r="I840">
            <v>267</v>
          </cell>
          <cell r="J840">
            <v>427</v>
          </cell>
        </row>
        <row r="841">
          <cell r="A841">
            <v>1654</v>
          </cell>
          <cell r="B841" t="str">
            <v>BE MS Contin Tablets 100mg 30s</v>
          </cell>
          <cell r="C841" t="str">
            <v>MUNDI_BE</v>
          </cell>
          <cell r="D841" t="str">
            <v>Net</v>
          </cell>
          <cell r="E841" t="str">
            <v>MST</v>
          </cell>
          <cell r="F841" t="str">
            <v>BARD</v>
          </cell>
          <cell r="G841" t="str">
            <v>Established Brands</v>
          </cell>
          <cell r="H841">
            <v>612</v>
          </cell>
          <cell r="I841">
            <v>1220</v>
          </cell>
          <cell r="J841">
            <v>1832</v>
          </cell>
        </row>
        <row r="842">
          <cell r="A842">
            <v>1655</v>
          </cell>
          <cell r="B842" t="str">
            <v>BE MS Contin Tablets 30mg 56s</v>
          </cell>
          <cell r="C842" t="str">
            <v>MUNDI_BE</v>
          </cell>
          <cell r="D842" t="str">
            <v>Net</v>
          </cell>
          <cell r="E842" t="str">
            <v>MST</v>
          </cell>
          <cell r="F842" t="str">
            <v>BARD</v>
          </cell>
          <cell r="G842" t="str">
            <v>Established Brands</v>
          </cell>
          <cell r="H842">
            <v>1775</v>
          </cell>
          <cell r="I842">
            <v>4028</v>
          </cell>
          <cell r="J842">
            <v>5803</v>
          </cell>
        </row>
        <row r="843">
          <cell r="A843">
            <v>1656</v>
          </cell>
          <cell r="B843" t="str">
            <v>BE MS Contin Tablets 60mg 56s</v>
          </cell>
          <cell r="C843" t="str">
            <v>MUNDI_BE</v>
          </cell>
          <cell r="D843" t="str">
            <v>Net</v>
          </cell>
          <cell r="E843" t="str">
            <v>MST</v>
          </cell>
          <cell r="F843" t="str">
            <v>BARD</v>
          </cell>
          <cell r="G843" t="str">
            <v>Established Brands</v>
          </cell>
          <cell r="H843">
            <v>1073</v>
          </cell>
          <cell r="I843">
            <v>2251</v>
          </cell>
          <cell r="J843">
            <v>3324</v>
          </cell>
        </row>
        <row r="844">
          <cell r="A844">
            <v>1657</v>
          </cell>
          <cell r="B844" t="str">
            <v>BE MS Direct Tablets 10mg 56s</v>
          </cell>
          <cell r="C844" t="str">
            <v>MUNDI_BE</v>
          </cell>
          <cell r="D844" t="str">
            <v>Net</v>
          </cell>
          <cell r="E844" t="str">
            <v>MST</v>
          </cell>
          <cell r="F844" t="str">
            <v>BARD</v>
          </cell>
          <cell r="G844" t="str">
            <v>Established Brands</v>
          </cell>
          <cell r="H844">
            <v>7975</v>
          </cell>
          <cell r="I844">
            <v>14114</v>
          </cell>
          <cell r="J844">
            <v>22089</v>
          </cell>
        </row>
        <row r="845">
          <cell r="A845">
            <v>1658</v>
          </cell>
          <cell r="B845" t="str">
            <v>BE OxyNorm Dispersa 5mg 28s</v>
          </cell>
          <cell r="C845" t="str">
            <v>MUNDI_BE</v>
          </cell>
          <cell r="D845" t="str">
            <v>Net</v>
          </cell>
          <cell r="E845" t="str">
            <v>Dispersa</v>
          </cell>
          <cell r="F845" t="str">
            <v>ETHYPHARM</v>
          </cell>
          <cell r="G845" t="str">
            <v>Established Brands</v>
          </cell>
          <cell r="H845">
            <v>67358</v>
          </cell>
          <cell r="I845">
            <v>146536</v>
          </cell>
          <cell r="J845">
            <v>213894</v>
          </cell>
        </row>
        <row r="846">
          <cell r="A846">
            <v>1659</v>
          </cell>
          <cell r="B846" t="str">
            <v>BE OxyNorm Dispersa 10mg 28s</v>
          </cell>
          <cell r="C846" t="str">
            <v>MUNDI_BE</v>
          </cell>
          <cell r="D846" t="str">
            <v>Net</v>
          </cell>
          <cell r="E846" t="str">
            <v>Dispersa</v>
          </cell>
          <cell r="F846" t="str">
            <v>ETHYPHARM</v>
          </cell>
          <cell r="G846" t="str">
            <v>Established Brands</v>
          </cell>
          <cell r="H846">
            <v>55381</v>
          </cell>
          <cell r="I846">
            <v>100219</v>
          </cell>
          <cell r="J846">
            <v>155600</v>
          </cell>
        </row>
        <row r="847">
          <cell r="A847">
            <v>1660</v>
          </cell>
          <cell r="B847" t="str">
            <v>BE OxyNorm Dispersa 20mg 28s</v>
          </cell>
          <cell r="C847" t="str">
            <v>MUNDI_BE</v>
          </cell>
          <cell r="D847" t="str">
            <v>Net</v>
          </cell>
          <cell r="E847" t="str">
            <v>Dispersa</v>
          </cell>
          <cell r="F847" t="str">
            <v>ETHYPHARM</v>
          </cell>
          <cell r="G847" t="str">
            <v>Established Brands</v>
          </cell>
          <cell r="H847">
            <v>27325</v>
          </cell>
          <cell r="I847">
            <v>67727</v>
          </cell>
          <cell r="J847">
            <v>95052</v>
          </cell>
        </row>
        <row r="848">
          <cell r="A848">
            <v>1661</v>
          </cell>
          <cell r="B848" t="str">
            <v>BE OxyNorm Injection 10mg/ml 2ml 5s</v>
          </cell>
          <cell r="C848" t="str">
            <v>MUNDI_BE</v>
          </cell>
          <cell r="D848" t="str">
            <v>Net</v>
          </cell>
          <cell r="E848" t="str">
            <v>Injections Oxynorm</v>
          </cell>
          <cell r="F848" t="str">
            <v>RAFA_JV</v>
          </cell>
          <cell r="G848" t="str">
            <v>Established Brands</v>
          </cell>
          <cell r="H848">
            <v>799</v>
          </cell>
          <cell r="I848">
            <v>1731</v>
          </cell>
          <cell r="J848">
            <v>2530</v>
          </cell>
        </row>
        <row r="849">
          <cell r="A849">
            <v>1662</v>
          </cell>
          <cell r="B849" t="str">
            <v>BE OxyNorm Injection 50mg/ml 1ml 5s</v>
          </cell>
          <cell r="C849" t="str">
            <v>MUNDI_BE</v>
          </cell>
          <cell r="D849" t="str">
            <v>Net</v>
          </cell>
          <cell r="E849" t="str">
            <v>Injections Oxynorm</v>
          </cell>
          <cell r="F849" t="str">
            <v>RAFA_JV</v>
          </cell>
          <cell r="G849" t="str">
            <v>Established Brands</v>
          </cell>
          <cell r="H849">
            <v>402</v>
          </cell>
          <cell r="I849">
            <v>78</v>
          </cell>
          <cell r="J849">
            <v>480</v>
          </cell>
        </row>
        <row r="850">
          <cell r="A850">
            <v>1663</v>
          </cell>
          <cell r="B850" t="str">
            <v>BE Palladone NR Capsules 1.3mg 28s</v>
          </cell>
          <cell r="C850" t="str">
            <v>MUNDI_BE</v>
          </cell>
          <cell r="D850" t="str">
            <v>Net</v>
          </cell>
          <cell r="E850" t="str">
            <v>Palladone</v>
          </cell>
          <cell r="F850" t="str">
            <v>BARD</v>
          </cell>
          <cell r="G850" t="str">
            <v>Established Brands</v>
          </cell>
          <cell r="H850">
            <v>1388</v>
          </cell>
          <cell r="I850">
            <v>3662</v>
          </cell>
          <cell r="J850">
            <v>5050</v>
          </cell>
        </row>
        <row r="851">
          <cell r="A851">
            <v>1664</v>
          </cell>
          <cell r="B851" t="str">
            <v>BE Palladone NR Capsules 2.6mg 28s</v>
          </cell>
          <cell r="C851" t="str">
            <v>MUNDI_BE</v>
          </cell>
          <cell r="D851" t="str">
            <v>Net</v>
          </cell>
          <cell r="E851" t="str">
            <v>Palladone</v>
          </cell>
          <cell r="F851" t="str">
            <v>BARD</v>
          </cell>
          <cell r="G851" t="str">
            <v>Established Brands</v>
          </cell>
          <cell r="H851">
            <v>1577</v>
          </cell>
          <cell r="I851">
            <v>6321</v>
          </cell>
          <cell r="J851">
            <v>7898</v>
          </cell>
        </row>
        <row r="852">
          <cell r="A852">
            <v>1665</v>
          </cell>
          <cell r="B852" t="str">
            <v>BE Palladone SR Capsules 4mg 30s</v>
          </cell>
          <cell r="C852" t="str">
            <v>MUNDI_BE</v>
          </cell>
          <cell r="D852" t="str">
            <v>Net</v>
          </cell>
          <cell r="E852" t="str">
            <v>Palladone</v>
          </cell>
          <cell r="F852" t="str">
            <v>BARD</v>
          </cell>
          <cell r="G852" t="str">
            <v>Established Brands</v>
          </cell>
          <cell r="H852">
            <v>2084</v>
          </cell>
          <cell r="I852">
            <v>5497</v>
          </cell>
          <cell r="J852">
            <v>7581</v>
          </cell>
        </row>
        <row r="853">
          <cell r="A853">
            <v>1666</v>
          </cell>
          <cell r="B853" t="str">
            <v>BE Palladone SR Capsules 8mg 30s</v>
          </cell>
          <cell r="C853" t="str">
            <v>MUNDI_BE</v>
          </cell>
          <cell r="D853" t="str">
            <v>Net</v>
          </cell>
          <cell r="E853" t="str">
            <v>Palladone</v>
          </cell>
          <cell r="F853" t="str">
            <v>BARD</v>
          </cell>
          <cell r="G853" t="str">
            <v>Established Brands</v>
          </cell>
          <cell r="H853">
            <v>1868</v>
          </cell>
          <cell r="I853">
            <v>4739</v>
          </cell>
          <cell r="J853">
            <v>6607</v>
          </cell>
        </row>
        <row r="854">
          <cell r="A854">
            <v>1667</v>
          </cell>
          <cell r="B854" t="str">
            <v>BE Palladone SR Capsules 16mg 30s</v>
          </cell>
          <cell r="C854" t="str">
            <v>MUNDI_BE</v>
          </cell>
          <cell r="D854" t="str">
            <v>Net</v>
          </cell>
          <cell r="E854" t="str">
            <v>Palladone</v>
          </cell>
          <cell r="F854" t="str">
            <v>BARD</v>
          </cell>
          <cell r="G854" t="str">
            <v>Established Brands</v>
          </cell>
          <cell r="H854">
            <v>988</v>
          </cell>
          <cell r="I854">
            <v>3018</v>
          </cell>
          <cell r="J854">
            <v>4006</v>
          </cell>
        </row>
        <row r="855">
          <cell r="A855">
            <v>1668</v>
          </cell>
          <cell r="B855" t="str">
            <v>BE Palladone SR Capsules 24mg 30s</v>
          </cell>
          <cell r="C855" t="str">
            <v>MUNDI_BE</v>
          </cell>
          <cell r="D855" t="str">
            <v>Net</v>
          </cell>
          <cell r="E855" t="str">
            <v>Palladone</v>
          </cell>
          <cell r="F855" t="str">
            <v>BARD</v>
          </cell>
          <cell r="G855" t="str">
            <v>Established Brands</v>
          </cell>
          <cell r="H855">
            <v>569</v>
          </cell>
          <cell r="I855">
            <v>1538</v>
          </cell>
          <cell r="J855">
            <v>2107</v>
          </cell>
        </row>
        <row r="856">
          <cell r="A856">
            <v>1669</v>
          </cell>
          <cell r="B856" t="str">
            <v>BE Palladone Injection 2mg/ml 1ml 5s</v>
          </cell>
          <cell r="C856" t="str">
            <v>MUNDI_BE</v>
          </cell>
          <cell r="D856" t="str">
            <v>Net</v>
          </cell>
          <cell r="E856" t="str">
            <v>Injections Palladone</v>
          </cell>
          <cell r="F856" t="str">
            <v>BBRAUN</v>
          </cell>
          <cell r="G856" t="str">
            <v>Established Brands</v>
          </cell>
          <cell r="H856">
            <v>55</v>
          </cell>
          <cell r="I856">
            <v>291</v>
          </cell>
          <cell r="J856">
            <v>346</v>
          </cell>
        </row>
        <row r="857">
          <cell r="A857">
            <v>1670</v>
          </cell>
          <cell r="B857" t="str">
            <v>BE Palladone Injection 10mg/ml 1ml 5s</v>
          </cell>
          <cell r="C857" t="str">
            <v>MUNDI_BE</v>
          </cell>
          <cell r="D857" t="str">
            <v>Net</v>
          </cell>
          <cell r="E857" t="str">
            <v>Injections Palladone</v>
          </cell>
          <cell r="F857" t="str">
            <v>BBRAUN</v>
          </cell>
          <cell r="G857" t="str">
            <v>Established Brands</v>
          </cell>
          <cell r="H857">
            <v>0</v>
          </cell>
          <cell r="I857">
            <v>149</v>
          </cell>
          <cell r="J857">
            <v>149</v>
          </cell>
        </row>
        <row r="858">
          <cell r="A858">
            <v>1671</v>
          </cell>
          <cell r="B858" t="str">
            <v>BE Palladone Injection 20mg/ml 1ml 5s</v>
          </cell>
          <cell r="C858" t="str">
            <v>MUNDI_BE</v>
          </cell>
          <cell r="D858" t="str">
            <v>Net</v>
          </cell>
          <cell r="E858" t="str">
            <v>Injections Palladone</v>
          </cell>
          <cell r="F858" t="str">
            <v>BBRAUN</v>
          </cell>
          <cell r="G858" t="str">
            <v>Established Brands</v>
          </cell>
          <cell r="H858">
            <v>15</v>
          </cell>
          <cell r="I858">
            <v>116</v>
          </cell>
          <cell r="J858">
            <v>131</v>
          </cell>
        </row>
        <row r="859">
          <cell r="A859">
            <v>1673</v>
          </cell>
          <cell r="B859" t="str">
            <v>BE Targinact Tablets 5/2.5mg 30s</v>
          </cell>
          <cell r="C859" t="str">
            <v>MUNDI_BE</v>
          </cell>
          <cell r="D859" t="str">
            <v>Net</v>
          </cell>
          <cell r="E859" t="str">
            <v>Targin</v>
          </cell>
          <cell r="F859" t="str">
            <v>BARD</v>
          </cell>
          <cell r="G859" t="str">
            <v>Established Brands</v>
          </cell>
          <cell r="H859">
            <v>2935</v>
          </cell>
          <cell r="I859">
            <v>6127</v>
          </cell>
          <cell r="J859">
            <v>9062</v>
          </cell>
        </row>
        <row r="860">
          <cell r="A860">
            <v>1674</v>
          </cell>
          <cell r="B860" t="str">
            <v>BE Targinact Tablets 10/5mg 30s</v>
          </cell>
          <cell r="C860" t="str">
            <v>MUNDI_BE</v>
          </cell>
          <cell r="D860" t="str">
            <v>Net</v>
          </cell>
          <cell r="E860" t="str">
            <v>Targin</v>
          </cell>
          <cell r="F860" t="str">
            <v>BARD</v>
          </cell>
          <cell r="G860" t="str">
            <v>Established Brands</v>
          </cell>
          <cell r="H860">
            <v>2181</v>
          </cell>
          <cell r="I860">
            <v>4851</v>
          </cell>
          <cell r="J860">
            <v>7032</v>
          </cell>
        </row>
        <row r="861">
          <cell r="A861">
            <v>1675</v>
          </cell>
          <cell r="B861" t="str">
            <v>BE Targinact Tablets 20/10mg 30s</v>
          </cell>
          <cell r="C861" t="str">
            <v>MUNDI_BE</v>
          </cell>
          <cell r="D861" t="str">
            <v>Net</v>
          </cell>
          <cell r="E861" t="str">
            <v>Targin</v>
          </cell>
          <cell r="F861" t="str">
            <v>BARD</v>
          </cell>
          <cell r="G861" t="str">
            <v>Established Brands</v>
          </cell>
          <cell r="H861">
            <v>579</v>
          </cell>
          <cell r="I861">
            <v>1484</v>
          </cell>
          <cell r="J861">
            <v>2063</v>
          </cell>
        </row>
        <row r="862">
          <cell r="A862">
            <v>1676</v>
          </cell>
          <cell r="B862" t="str">
            <v>BE Targinact Tablets 40/20mg 30s</v>
          </cell>
          <cell r="C862" t="str">
            <v>MUNDI_BE</v>
          </cell>
          <cell r="D862" t="str">
            <v>Net</v>
          </cell>
          <cell r="E862" t="str">
            <v>Targin</v>
          </cell>
          <cell r="F862" t="str">
            <v>BARD</v>
          </cell>
          <cell r="G862" t="str">
            <v>Established Brands</v>
          </cell>
          <cell r="H862">
            <v>125</v>
          </cell>
          <cell r="I862">
            <v>318</v>
          </cell>
          <cell r="J862">
            <v>443</v>
          </cell>
        </row>
        <row r="863">
          <cell r="A863">
            <v>1683</v>
          </cell>
          <cell r="B863" t="str">
            <v>BE Levact 25mg 5s</v>
          </cell>
          <cell r="C863" t="str">
            <v>MUNDI_BE</v>
          </cell>
          <cell r="D863" t="str">
            <v>Net</v>
          </cell>
          <cell r="E863" t="str">
            <v>Levact</v>
          </cell>
          <cell r="F863" t="str">
            <v>ASTELLAS</v>
          </cell>
          <cell r="G863" t="str">
            <v>Established Brands</v>
          </cell>
          <cell r="H863">
            <v>177</v>
          </cell>
          <cell r="I863">
            <v>446</v>
          </cell>
          <cell r="J863">
            <v>623</v>
          </cell>
        </row>
        <row r="864">
          <cell r="A864">
            <v>1684</v>
          </cell>
          <cell r="B864" t="str">
            <v>BE Levact 100mg 5s</v>
          </cell>
          <cell r="C864" t="str">
            <v>MUNDI_BE</v>
          </cell>
          <cell r="D864" t="str">
            <v>Net</v>
          </cell>
          <cell r="E864" t="str">
            <v>Levact</v>
          </cell>
          <cell r="F864" t="str">
            <v>ASTELLAS</v>
          </cell>
          <cell r="G864" t="str">
            <v>Established Brands</v>
          </cell>
          <cell r="H864">
            <v>176</v>
          </cell>
          <cell r="I864">
            <v>548</v>
          </cell>
          <cell r="J864">
            <v>724</v>
          </cell>
        </row>
        <row r="865">
          <cell r="A865">
            <v>1688</v>
          </cell>
          <cell r="B865" t="str">
            <v>NO Targiniq Tablets 5mg 100s</v>
          </cell>
          <cell r="C865" t="str">
            <v>MUNDI_NO</v>
          </cell>
          <cell r="D865" t="str">
            <v>Net</v>
          </cell>
          <cell r="E865" t="str">
            <v>Targin</v>
          </cell>
          <cell r="F865" t="str">
            <v>BARD</v>
          </cell>
          <cell r="G865" t="str">
            <v>Established Brands</v>
          </cell>
          <cell r="H865">
            <v>439</v>
          </cell>
          <cell r="I865">
            <v>1161</v>
          </cell>
          <cell r="J865">
            <v>1600</v>
          </cell>
        </row>
        <row r="866">
          <cell r="A866">
            <v>1689</v>
          </cell>
          <cell r="B866" t="str">
            <v>NO Targiniq Tablets 10mg 100s</v>
          </cell>
          <cell r="C866" t="str">
            <v>MUNDI_NO</v>
          </cell>
          <cell r="D866" t="str">
            <v>Net</v>
          </cell>
          <cell r="E866" t="str">
            <v>Targin</v>
          </cell>
          <cell r="F866" t="str">
            <v>BARD</v>
          </cell>
          <cell r="G866" t="str">
            <v>Established Brands</v>
          </cell>
          <cell r="H866">
            <v>430</v>
          </cell>
          <cell r="I866">
            <v>1197</v>
          </cell>
          <cell r="J866">
            <v>1627</v>
          </cell>
        </row>
        <row r="867">
          <cell r="A867">
            <v>1690</v>
          </cell>
          <cell r="B867" t="str">
            <v>NO Targiniq Tablets 20mg 100s</v>
          </cell>
          <cell r="C867" t="str">
            <v>MUNDI_NO</v>
          </cell>
          <cell r="D867" t="str">
            <v>Net</v>
          </cell>
          <cell r="E867" t="str">
            <v>Targin</v>
          </cell>
          <cell r="F867" t="str">
            <v>BARD</v>
          </cell>
          <cell r="G867" t="str">
            <v>Established Brands</v>
          </cell>
          <cell r="H867">
            <v>388</v>
          </cell>
          <cell r="I867">
            <v>970</v>
          </cell>
          <cell r="J867">
            <v>1358</v>
          </cell>
        </row>
        <row r="868">
          <cell r="A868">
            <v>1691</v>
          </cell>
          <cell r="B868" t="str">
            <v>NO Targiniq Tablets 40mg 100s</v>
          </cell>
          <cell r="C868" t="str">
            <v>MUNDI_NO</v>
          </cell>
          <cell r="D868" t="str">
            <v>Net</v>
          </cell>
          <cell r="E868" t="str">
            <v>Targin</v>
          </cell>
          <cell r="F868" t="str">
            <v>BARD</v>
          </cell>
          <cell r="G868" t="str">
            <v>Established Brands</v>
          </cell>
          <cell r="H868">
            <v>158</v>
          </cell>
          <cell r="I868">
            <v>325</v>
          </cell>
          <cell r="J868">
            <v>483</v>
          </cell>
        </row>
        <row r="869">
          <cell r="A869">
            <v>1699</v>
          </cell>
          <cell r="B869" t="str">
            <v>ES Zytram Tablets OD 150mg 28s</v>
          </cell>
          <cell r="C869" t="str">
            <v>MUNDI_ES</v>
          </cell>
          <cell r="D869" t="str">
            <v>Net</v>
          </cell>
          <cell r="E869" t="str">
            <v>Tramadol</v>
          </cell>
          <cell r="F869" t="str">
            <v>BARD</v>
          </cell>
          <cell r="G869" t="str">
            <v>Established Brands</v>
          </cell>
          <cell r="H869">
            <v>32691</v>
          </cell>
          <cell r="I869">
            <v>63811</v>
          </cell>
          <cell r="J869">
            <v>96502</v>
          </cell>
        </row>
        <row r="870">
          <cell r="A870">
            <v>1700</v>
          </cell>
          <cell r="B870" t="str">
            <v>ES Zytram Tablets OD 200mg 28s</v>
          </cell>
          <cell r="C870" t="str">
            <v>MUNDI_ES</v>
          </cell>
          <cell r="D870" t="str">
            <v>Net</v>
          </cell>
          <cell r="E870" t="str">
            <v>Tramadol</v>
          </cell>
          <cell r="F870" t="str">
            <v>BARD</v>
          </cell>
          <cell r="G870" t="str">
            <v>Established Brands</v>
          </cell>
          <cell r="H870">
            <v>20123</v>
          </cell>
          <cell r="I870">
            <v>32144</v>
          </cell>
          <cell r="J870">
            <v>52267</v>
          </cell>
        </row>
        <row r="871">
          <cell r="A871">
            <v>1701</v>
          </cell>
          <cell r="B871" t="str">
            <v>ES Zytram Tablets OD 300mg 28s</v>
          </cell>
          <cell r="C871" t="str">
            <v>MUNDI_ES</v>
          </cell>
          <cell r="D871" t="str">
            <v>Net</v>
          </cell>
          <cell r="E871" t="str">
            <v>Tramadol</v>
          </cell>
          <cell r="F871" t="str">
            <v>BARD</v>
          </cell>
          <cell r="G871" t="str">
            <v>Established Brands</v>
          </cell>
          <cell r="H871">
            <v>12480</v>
          </cell>
          <cell r="I871">
            <v>19291</v>
          </cell>
          <cell r="J871">
            <v>31771</v>
          </cell>
        </row>
        <row r="872">
          <cell r="A872">
            <v>1702</v>
          </cell>
          <cell r="B872" t="str">
            <v>ES Zytram Tablets OD 400mg 28s</v>
          </cell>
          <cell r="C872" t="str">
            <v>MUNDI_ES</v>
          </cell>
          <cell r="D872" t="str">
            <v>Net</v>
          </cell>
          <cell r="E872" t="str">
            <v>Tramadol</v>
          </cell>
          <cell r="F872" t="str">
            <v>BARD</v>
          </cell>
          <cell r="G872" t="str">
            <v>Established Brands</v>
          </cell>
          <cell r="H872">
            <v>4324</v>
          </cell>
          <cell r="I872">
            <v>7671</v>
          </cell>
          <cell r="J872">
            <v>11995</v>
          </cell>
        </row>
        <row r="873">
          <cell r="A873">
            <v>1703</v>
          </cell>
          <cell r="B873" t="str">
            <v>ES Zytram Tablets BD 75mg 56s</v>
          </cell>
          <cell r="C873" t="str">
            <v>MUNDI_ES</v>
          </cell>
          <cell r="D873" t="str">
            <v>Net</v>
          </cell>
          <cell r="E873" t="str">
            <v>Tramadol</v>
          </cell>
          <cell r="F873" t="str">
            <v>BARD</v>
          </cell>
          <cell r="G873" t="str">
            <v>Established Brands</v>
          </cell>
          <cell r="H873">
            <v>68143</v>
          </cell>
          <cell r="I873">
            <v>137686</v>
          </cell>
          <cell r="J873">
            <v>205829</v>
          </cell>
        </row>
        <row r="874">
          <cell r="A874">
            <v>1704</v>
          </cell>
          <cell r="B874" t="str">
            <v>FI OxyContin Tablets 5MG 28S</v>
          </cell>
          <cell r="C874" t="str">
            <v>MUNDI_FI</v>
          </cell>
          <cell r="D874" t="str">
            <v>Net</v>
          </cell>
          <cell r="E874" t="str">
            <v>Oxycontin</v>
          </cell>
          <cell r="F874" t="str">
            <v>BARD</v>
          </cell>
          <cell r="G874" t="str">
            <v>Established Brands</v>
          </cell>
          <cell r="H874">
            <v>20969</v>
          </cell>
          <cell r="I874">
            <v>47056</v>
          </cell>
          <cell r="J874">
            <v>68025</v>
          </cell>
        </row>
        <row r="875">
          <cell r="A875">
            <v>1705</v>
          </cell>
          <cell r="B875" t="str">
            <v>FI OxyContin Tablets 10MG 28S</v>
          </cell>
          <cell r="C875" t="str">
            <v>MUNDI_FI</v>
          </cell>
          <cell r="D875" t="str">
            <v>Net</v>
          </cell>
          <cell r="E875" t="str">
            <v>Oxycontin</v>
          </cell>
          <cell r="F875" t="str">
            <v>BARD</v>
          </cell>
          <cell r="G875" t="str">
            <v>Established Brands</v>
          </cell>
          <cell r="H875">
            <v>8174</v>
          </cell>
          <cell r="I875">
            <v>15150</v>
          </cell>
          <cell r="J875">
            <v>23324</v>
          </cell>
        </row>
        <row r="876">
          <cell r="A876">
            <v>1706</v>
          </cell>
          <cell r="B876" t="str">
            <v>FI OxyContin Tablets 10MG 98S</v>
          </cell>
          <cell r="C876" t="str">
            <v>MUNDI_FI</v>
          </cell>
          <cell r="D876" t="str">
            <v>Net</v>
          </cell>
          <cell r="E876" t="str">
            <v>Oxycontin</v>
          </cell>
          <cell r="F876" t="str">
            <v>BARD</v>
          </cell>
          <cell r="G876" t="str">
            <v>Established Brands</v>
          </cell>
          <cell r="H876">
            <v>4865</v>
          </cell>
          <cell r="I876">
            <v>10210</v>
          </cell>
          <cell r="J876">
            <v>15075</v>
          </cell>
        </row>
        <row r="877">
          <cell r="A877">
            <v>1707</v>
          </cell>
          <cell r="B877" t="str">
            <v>FI OxyContin Tablets 20MG 28S</v>
          </cell>
          <cell r="C877" t="str">
            <v>MUNDI_FI</v>
          </cell>
          <cell r="D877" t="str">
            <v>Net</v>
          </cell>
          <cell r="E877" t="str">
            <v>Oxycontin</v>
          </cell>
          <cell r="F877" t="str">
            <v>BARD</v>
          </cell>
          <cell r="G877" t="str">
            <v>Established Brands</v>
          </cell>
          <cell r="H877">
            <v>2871</v>
          </cell>
          <cell r="I877">
            <v>5781</v>
          </cell>
          <cell r="J877">
            <v>8652</v>
          </cell>
        </row>
        <row r="878">
          <cell r="A878">
            <v>1708</v>
          </cell>
          <cell r="B878" t="str">
            <v>FI OxyContin Tablets 20MG 98S</v>
          </cell>
          <cell r="C878" t="str">
            <v>MUNDI_FI</v>
          </cell>
          <cell r="D878" t="str">
            <v>Net</v>
          </cell>
          <cell r="E878" t="str">
            <v>Oxycontin</v>
          </cell>
          <cell r="F878" t="str">
            <v>BARD</v>
          </cell>
          <cell r="G878" t="str">
            <v>Established Brands</v>
          </cell>
          <cell r="H878">
            <v>2922</v>
          </cell>
          <cell r="I878">
            <v>6556</v>
          </cell>
          <cell r="J878">
            <v>9478</v>
          </cell>
        </row>
        <row r="879">
          <cell r="A879">
            <v>1709</v>
          </cell>
          <cell r="B879" t="str">
            <v>FI OxyContin Tablets 40MG 28S</v>
          </cell>
          <cell r="C879" t="str">
            <v>MUNDI_FI</v>
          </cell>
          <cell r="D879" t="str">
            <v>Net</v>
          </cell>
          <cell r="E879" t="str">
            <v>Oxycontin</v>
          </cell>
          <cell r="F879" t="str">
            <v>BARD</v>
          </cell>
          <cell r="G879" t="str">
            <v>Established Brands</v>
          </cell>
          <cell r="H879">
            <v>936</v>
          </cell>
          <cell r="I879">
            <v>1391</v>
          </cell>
          <cell r="J879">
            <v>2327</v>
          </cell>
        </row>
        <row r="880">
          <cell r="A880">
            <v>1710</v>
          </cell>
          <cell r="B880" t="str">
            <v>FI OxyContin Tablets 40MG 98S</v>
          </cell>
          <cell r="C880" t="str">
            <v>MUNDI_FI</v>
          </cell>
          <cell r="D880" t="str">
            <v>Net</v>
          </cell>
          <cell r="E880" t="str">
            <v>Oxycontin</v>
          </cell>
          <cell r="F880" t="str">
            <v>BARD</v>
          </cell>
          <cell r="G880" t="str">
            <v>Established Brands</v>
          </cell>
          <cell r="H880">
            <v>1524</v>
          </cell>
          <cell r="I880">
            <v>3513</v>
          </cell>
          <cell r="J880">
            <v>5037</v>
          </cell>
        </row>
        <row r="881">
          <cell r="A881">
            <v>1712</v>
          </cell>
          <cell r="B881" t="str">
            <v>FI OxyContin Tablets 80MG 98S</v>
          </cell>
          <cell r="C881" t="str">
            <v>MUNDI_FI</v>
          </cell>
          <cell r="D881" t="str">
            <v>Net</v>
          </cell>
          <cell r="E881" t="str">
            <v>Oxycontin</v>
          </cell>
          <cell r="F881" t="str">
            <v>BARD</v>
          </cell>
          <cell r="G881" t="str">
            <v>Established Brands</v>
          </cell>
          <cell r="H881">
            <v>368</v>
          </cell>
          <cell r="I881">
            <v>792</v>
          </cell>
          <cell r="J881">
            <v>1160</v>
          </cell>
        </row>
        <row r="882">
          <cell r="A882">
            <v>1713</v>
          </cell>
          <cell r="B882" t="str">
            <v>FI OxyNorm Capsules 5MG 28S</v>
          </cell>
          <cell r="C882" t="str">
            <v>MUNDI_FI</v>
          </cell>
          <cell r="D882" t="str">
            <v>Net</v>
          </cell>
          <cell r="E882" t="str">
            <v>Oxynorm</v>
          </cell>
          <cell r="F882" t="str">
            <v>BARD</v>
          </cell>
          <cell r="G882" t="str">
            <v>Established Brands</v>
          </cell>
          <cell r="H882">
            <v>18321</v>
          </cell>
          <cell r="I882">
            <v>36661</v>
          </cell>
          <cell r="J882">
            <v>54982</v>
          </cell>
        </row>
        <row r="883">
          <cell r="A883">
            <v>1714</v>
          </cell>
          <cell r="B883" t="str">
            <v>FI OxyNorm Capsules 5MG 98S</v>
          </cell>
          <cell r="C883" t="str">
            <v>MUNDI_FI</v>
          </cell>
          <cell r="D883" t="str">
            <v>Net</v>
          </cell>
          <cell r="E883" t="str">
            <v>Oxynorm</v>
          </cell>
          <cell r="F883" t="str">
            <v>BARD</v>
          </cell>
          <cell r="G883" t="str">
            <v>Established Brands</v>
          </cell>
          <cell r="H883">
            <v>6206</v>
          </cell>
          <cell r="I883">
            <v>14930</v>
          </cell>
          <cell r="J883">
            <v>21136</v>
          </cell>
        </row>
        <row r="884">
          <cell r="A884">
            <v>1715</v>
          </cell>
          <cell r="B884" t="str">
            <v>FI OxyNorm Capsules 10MG 28S</v>
          </cell>
          <cell r="C884" t="str">
            <v>MUNDI_FI</v>
          </cell>
          <cell r="D884" t="str">
            <v>Net</v>
          </cell>
          <cell r="E884" t="str">
            <v>Oxynorm</v>
          </cell>
          <cell r="F884" t="str">
            <v>BARD</v>
          </cell>
          <cell r="G884" t="str">
            <v>Established Brands</v>
          </cell>
          <cell r="H884">
            <v>2227</v>
          </cell>
          <cell r="I884">
            <v>7381</v>
          </cell>
          <cell r="J884">
            <v>9608</v>
          </cell>
        </row>
        <row r="885">
          <cell r="A885">
            <v>1716</v>
          </cell>
          <cell r="B885" t="str">
            <v>FI OxyNorm Capsules 10MG 98S</v>
          </cell>
          <cell r="C885" t="str">
            <v>MUNDI_FI</v>
          </cell>
          <cell r="D885" t="str">
            <v>Net</v>
          </cell>
          <cell r="E885" t="str">
            <v>Oxynorm</v>
          </cell>
          <cell r="F885" t="str">
            <v>BARD</v>
          </cell>
          <cell r="G885" t="str">
            <v>Established Brands</v>
          </cell>
          <cell r="H885">
            <v>2931</v>
          </cell>
          <cell r="I885">
            <v>6484</v>
          </cell>
          <cell r="J885">
            <v>9415</v>
          </cell>
        </row>
        <row r="886">
          <cell r="A886">
            <v>1717</v>
          </cell>
          <cell r="B886" t="str">
            <v>FI OxyNorm Capsules 20MG 28S</v>
          </cell>
          <cell r="C886" t="str">
            <v>MUNDI_FI</v>
          </cell>
          <cell r="D886" t="str">
            <v>Net</v>
          </cell>
          <cell r="E886" t="str">
            <v>Oxynorm</v>
          </cell>
          <cell r="F886" t="str">
            <v>BARD</v>
          </cell>
          <cell r="G886" t="str">
            <v>Established Brands</v>
          </cell>
          <cell r="H886">
            <v>205</v>
          </cell>
          <cell r="I886">
            <v>661</v>
          </cell>
          <cell r="J886">
            <v>866</v>
          </cell>
        </row>
        <row r="887">
          <cell r="A887">
            <v>1718</v>
          </cell>
          <cell r="B887" t="str">
            <v>FI OxyNorm Capsules 20MG 98S</v>
          </cell>
          <cell r="C887" t="str">
            <v>MUNDI_FI</v>
          </cell>
          <cell r="D887" t="str">
            <v>Net</v>
          </cell>
          <cell r="E887" t="str">
            <v>Oxynorm</v>
          </cell>
          <cell r="F887" t="str">
            <v>BARD</v>
          </cell>
          <cell r="G887" t="str">
            <v>Established Brands</v>
          </cell>
          <cell r="H887">
            <v>878</v>
          </cell>
          <cell r="I887">
            <v>1982</v>
          </cell>
          <cell r="J887">
            <v>2860</v>
          </cell>
        </row>
        <row r="888">
          <cell r="A888">
            <v>1719</v>
          </cell>
          <cell r="B888" t="str">
            <v>FI OxyNorm Concentrate 10MG/ML 120ML</v>
          </cell>
          <cell r="C888" t="str">
            <v>MUNDI_FI</v>
          </cell>
          <cell r="D888" t="str">
            <v>Net</v>
          </cell>
          <cell r="E888" t="str">
            <v>Oxynormliquids</v>
          </cell>
          <cell r="F888" t="str">
            <v>CY_JV</v>
          </cell>
          <cell r="G888" t="str">
            <v>Established Brands</v>
          </cell>
          <cell r="H888">
            <v>7528</v>
          </cell>
          <cell r="I888">
            <v>14413</v>
          </cell>
          <cell r="J888">
            <v>21941</v>
          </cell>
        </row>
        <row r="889">
          <cell r="A889">
            <v>1720</v>
          </cell>
          <cell r="B889" t="str">
            <v>FI OxyNorm Liquid 1MG/ML 250ML</v>
          </cell>
          <cell r="C889" t="str">
            <v>MUNDI_FI</v>
          </cell>
          <cell r="D889" t="str">
            <v>Net</v>
          </cell>
          <cell r="E889" t="str">
            <v>Oxynormliquids</v>
          </cell>
          <cell r="F889" t="str">
            <v>CY_JV</v>
          </cell>
          <cell r="G889" t="str">
            <v>Established Brands</v>
          </cell>
          <cell r="H889">
            <v>4639</v>
          </cell>
          <cell r="I889">
            <v>8831</v>
          </cell>
          <cell r="J889">
            <v>13470</v>
          </cell>
        </row>
        <row r="890">
          <cell r="A890">
            <v>1721</v>
          </cell>
          <cell r="B890" t="str">
            <v>FI OxyNorm Inject 10mg/ml 5x1ml</v>
          </cell>
          <cell r="C890" t="str">
            <v>MUNDI_FI</v>
          </cell>
          <cell r="D890" t="str">
            <v>Net</v>
          </cell>
          <cell r="E890" t="str">
            <v>Injections Oxynorm</v>
          </cell>
          <cell r="F890" t="str">
            <v>RAFA_JV</v>
          </cell>
          <cell r="G890" t="str">
            <v>Established Brands</v>
          </cell>
          <cell r="H890">
            <v>33925</v>
          </cell>
          <cell r="I890">
            <v>78048</v>
          </cell>
          <cell r="J890">
            <v>111973</v>
          </cell>
        </row>
        <row r="891">
          <cell r="A891">
            <v>1722</v>
          </cell>
          <cell r="B891" t="str">
            <v>FI Palladon IR Capsules 1,3mg 56s</v>
          </cell>
          <cell r="C891" t="str">
            <v>MUNDI_FI</v>
          </cell>
          <cell r="D891" t="str">
            <v>Net</v>
          </cell>
          <cell r="E891" t="str">
            <v>Palladone</v>
          </cell>
          <cell r="F891" t="str">
            <v>BARD</v>
          </cell>
          <cell r="G891" t="str">
            <v>Established Brands</v>
          </cell>
          <cell r="H891">
            <v>430</v>
          </cell>
          <cell r="I891">
            <v>975</v>
          </cell>
          <cell r="J891">
            <v>1405</v>
          </cell>
        </row>
        <row r="892">
          <cell r="A892">
            <v>1723</v>
          </cell>
          <cell r="B892" t="str">
            <v>FI Palladon IR Capsules 2,6mg 56s</v>
          </cell>
          <cell r="C892" t="str">
            <v>MUNDI_FI</v>
          </cell>
          <cell r="D892" t="str">
            <v>Net</v>
          </cell>
          <cell r="E892" t="str">
            <v>Palladone</v>
          </cell>
          <cell r="F892" t="str">
            <v>BARD</v>
          </cell>
          <cell r="G892" t="str">
            <v>Established Brands</v>
          </cell>
          <cell r="H892">
            <v>0</v>
          </cell>
          <cell r="I892">
            <v>0</v>
          </cell>
          <cell r="J892">
            <v>0</v>
          </cell>
        </row>
        <row r="893">
          <cell r="A893">
            <v>1724</v>
          </cell>
          <cell r="B893" t="str">
            <v>FI Palladon SR Capsules 4mg 56s</v>
          </cell>
          <cell r="C893" t="str">
            <v>MUNDI_FI</v>
          </cell>
          <cell r="D893" t="str">
            <v>Net</v>
          </cell>
          <cell r="E893" t="str">
            <v>Palladone</v>
          </cell>
          <cell r="F893" t="str">
            <v>BARD</v>
          </cell>
          <cell r="G893" t="str">
            <v>Established Brands</v>
          </cell>
          <cell r="H893">
            <v>651</v>
          </cell>
          <cell r="I893">
            <v>1558</v>
          </cell>
          <cell r="J893">
            <v>2209</v>
          </cell>
        </row>
        <row r="894">
          <cell r="A894">
            <v>1725</v>
          </cell>
          <cell r="B894" t="str">
            <v>FI Palladon SR Capsules 8mg 56s</v>
          </cell>
          <cell r="C894" t="str">
            <v>MUNDI_FI</v>
          </cell>
          <cell r="D894" t="str">
            <v>Net</v>
          </cell>
          <cell r="E894" t="str">
            <v>Palladone</v>
          </cell>
          <cell r="F894" t="str">
            <v>BARD</v>
          </cell>
          <cell r="G894" t="str">
            <v>Established Brands</v>
          </cell>
          <cell r="H894">
            <v>459</v>
          </cell>
          <cell r="I894">
            <v>1150</v>
          </cell>
          <cell r="J894">
            <v>1609</v>
          </cell>
        </row>
        <row r="895">
          <cell r="A895">
            <v>1726</v>
          </cell>
          <cell r="B895" t="str">
            <v>FI Palladon SR Capsules 16mg 56s</v>
          </cell>
          <cell r="C895" t="str">
            <v>MUNDI_FI</v>
          </cell>
          <cell r="D895" t="str">
            <v>Net</v>
          </cell>
          <cell r="E895" t="str">
            <v>Palladone</v>
          </cell>
          <cell r="F895" t="str">
            <v>BARD</v>
          </cell>
          <cell r="G895" t="str">
            <v>Established Brands</v>
          </cell>
          <cell r="H895">
            <v>0</v>
          </cell>
          <cell r="I895">
            <v>0</v>
          </cell>
          <cell r="J895">
            <v>0</v>
          </cell>
        </row>
        <row r="896">
          <cell r="A896">
            <v>1727</v>
          </cell>
          <cell r="B896" t="str">
            <v>FI Palladon SR Capsules 24mg 56s</v>
          </cell>
          <cell r="C896" t="str">
            <v>MUNDI_FI</v>
          </cell>
          <cell r="D896" t="str">
            <v>Net</v>
          </cell>
          <cell r="E896" t="str">
            <v>Palladone</v>
          </cell>
          <cell r="F896" t="str">
            <v>BARD</v>
          </cell>
          <cell r="G896" t="str">
            <v>Established Brands</v>
          </cell>
          <cell r="H896">
            <v>145</v>
          </cell>
          <cell r="I896">
            <v>309</v>
          </cell>
          <cell r="J896">
            <v>454</v>
          </cell>
        </row>
        <row r="897">
          <cell r="A897">
            <v>1728</v>
          </cell>
          <cell r="B897" t="str">
            <v>FI Targiniq Tablets 5/2,5mg 14s</v>
          </cell>
          <cell r="C897" t="str">
            <v>MUNDI_FI</v>
          </cell>
          <cell r="D897" t="str">
            <v>Net</v>
          </cell>
          <cell r="E897" t="str">
            <v>Targin</v>
          </cell>
          <cell r="F897" t="str">
            <v>BARD</v>
          </cell>
          <cell r="G897" t="str">
            <v>Established Brands</v>
          </cell>
          <cell r="H897">
            <v>5591</v>
          </cell>
          <cell r="I897">
            <v>11035</v>
          </cell>
          <cell r="J897">
            <v>16626</v>
          </cell>
        </row>
        <row r="898">
          <cell r="A898">
            <v>1729</v>
          </cell>
          <cell r="B898" t="str">
            <v>FI Targiniq Tablets 5/2,5mg 28s</v>
          </cell>
          <cell r="C898" t="str">
            <v>MUNDI_FI</v>
          </cell>
          <cell r="D898" t="str">
            <v>Net</v>
          </cell>
          <cell r="E898" t="str">
            <v>Targin</v>
          </cell>
          <cell r="F898" t="str">
            <v>BARD</v>
          </cell>
          <cell r="G898" t="str">
            <v>Established Brands</v>
          </cell>
          <cell r="H898">
            <v>24247</v>
          </cell>
          <cell r="I898">
            <v>48468</v>
          </cell>
          <cell r="J898">
            <v>72715</v>
          </cell>
        </row>
        <row r="899">
          <cell r="A899">
            <v>1730</v>
          </cell>
          <cell r="B899" t="str">
            <v>FI Targiniq Tablets 5/2,5mg 98s</v>
          </cell>
          <cell r="C899" t="str">
            <v>MUNDI_FI</v>
          </cell>
          <cell r="D899" t="str">
            <v>Net</v>
          </cell>
          <cell r="E899" t="str">
            <v>Targin</v>
          </cell>
          <cell r="F899" t="str">
            <v>BARD</v>
          </cell>
          <cell r="G899" t="str">
            <v>Established Brands</v>
          </cell>
          <cell r="H899">
            <v>3244</v>
          </cell>
          <cell r="I899">
            <v>5868</v>
          </cell>
          <cell r="J899">
            <v>9112</v>
          </cell>
        </row>
        <row r="900">
          <cell r="A900">
            <v>1731</v>
          </cell>
          <cell r="B900" t="str">
            <v>FI Targiniq Tablets 10/5mg 14s</v>
          </cell>
          <cell r="C900" t="str">
            <v>MUNDI_FI</v>
          </cell>
          <cell r="D900" t="str">
            <v>Net</v>
          </cell>
          <cell r="E900" t="str">
            <v>Targin</v>
          </cell>
          <cell r="F900" t="str">
            <v>BARD</v>
          </cell>
          <cell r="G900" t="str">
            <v>Established Brands</v>
          </cell>
          <cell r="H900">
            <v>1333</v>
          </cell>
          <cell r="I900">
            <v>2426</v>
          </cell>
          <cell r="J900">
            <v>3759</v>
          </cell>
        </row>
        <row r="901">
          <cell r="A901">
            <v>1732</v>
          </cell>
          <cell r="B901" t="str">
            <v>FI Targiniq Tablets 10/5mg 28s</v>
          </cell>
          <cell r="C901" t="str">
            <v>MUNDI_FI</v>
          </cell>
          <cell r="D901" t="str">
            <v>Net</v>
          </cell>
          <cell r="E901" t="str">
            <v>Targin</v>
          </cell>
          <cell r="F901" t="str">
            <v>BARD</v>
          </cell>
          <cell r="G901" t="str">
            <v>Established Brands</v>
          </cell>
          <cell r="H901">
            <v>11514</v>
          </cell>
          <cell r="I901">
            <v>19130</v>
          </cell>
          <cell r="J901">
            <v>30644</v>
          </cell>
        </row>
        <row r="902">
          <cell r="A902">
            <v>1733</v>
          </cell>
          <cell r="B902" t="str">
            <v>FI Targiniq Tablets 10/5mg 98s</v>
          </cell>
          <cell r="C902" t="str">
            <v>MUNDI_FI</v>
          </cell>
          <cell r="D902" t="str">
            <v>Net</v>
          </cell>
          <cell r="E902" t="str">
            <v>Targin</v>
          </cell>
          <cell r="F902" t="str">
            <v>BARD</v>
          </cell>
          <cell r="G902" t="str">
            <v>Established Brands</v>
          </cell>
          <cell r="H902">
            <v>1176</v>
          </cell>
          <cell r="I902">
            <v>2249</v>
          </cell>
          <cell r="J902">
            <v>3425</v>
          </cell>
        </row>
        <row r="903">
          <cell r="A903">
            <v>1734</v>
          </cell>
          <cell r="B903" t="str">
            <v>FI Targiniq Tablets 20/10mg 28s</v>
          </cell>
          <cell r="C903" t="str">
            <v>MUNDI_FI</v>
          </cell>
          <cell r="D903" t="str">
            <v>Net</v>
          </cell>
          <cell r="E903" t="str">
            <v>Targin</v>
          </cell>
          <cell r="F903" t="str">
            <v>BARD</v>
          </cell>
          <cell r="G903" t="str">
            <v>Established Brands</v>
          </cell>
          <cell r="H903">
            <v>1670</v>
          </cell>
          <cell r="I903">
            <v>3178</v>
          </cell>
          <cell r="J903">
            <v>4848</v>
          </cell>
        </row>
        <row r="904">
          <cell r="A904">
            <v>1735</v>
          </cell>
          <cell r="B904" t="str">
            <v>FI Targiniq Tablets 20/10mg 98s</v>
          </cell>
          <cell r="C904" t="str">
            <v>MUNDI_FI</v>
          </cell>
          <cell r="D904" t="str">
            <v>Net</v>
          </cell>
          <cell r="E904" t="str">
            <v>Targin</v>
          </cell>
          <cell r="F904" t="str">
            <v>BARD</v>
          </cell>
          <cell r="G904" t="str">
            <v>Established Brands</v>
          </cell>
          <cell r="H904">
            <v>347</v>
          </cell>
          <cell r="I904">
            <v>613</v>
          </cell>
          <cell r="J904">
            <v>960</v>
          </cell>
        </row>
        <row r="905">
          <cell r="A905">
            <v>1736</v>
          </cell>
          <cell r="B905" t="str">
            <v>FI Targiniq Tablets 40/20mg 28s</v>
          </cell>
          <cell r="C905" t="str">
            <v>MUNDI_FI</v>
          </cell>
          <cell r="D905" t="str">
            <v>Net</v>
          </cell>
          <cell r="E905" t="str">
            <v>Targin</v>
          </cell>
          <cell r="F905" t="str">
            <v>BARD</v>
          </cell>
          <cell r="G905" t="str">
            <v>Established Brands</v>
          </cell>
          <cell r="H905">
            <v>107</v>
          </cell>
          <cell r="I905">
            <v>328</v>
          </cell>
          <cell r="J905">
            <v>435</v>
          </cell>
        </row>
        <row r="906">
          <cell r="A906">
            <v>1737</v>
          </cell>
          <cell r="B906" t="str">
            <v>FI Targiniq Tablets 40/20mg 98s</v>
          </cell>
          <cell r="C906" t="str">
            <v>MUNDI_FI</v>
          </cell>
          <cell r="D906" t="str">
            <v>Net</v>
          </cell>
          <cell r="E906" t="str">
            <v>Targin</v>
          </cell>
          <cell r="F906" t="str">
            <v>BARD</v>
          </cell>
          <cell r="G906" t="str">
            <v>Established Brands</v>
          </cell>
          <cell r="H906">
            <v>31</v>
          </cell>
          <cell r="I906">
            <v>58</v>
          </cell>
          <cell r="J906">
            <v>89</v>
          </cell>
        </row>
        <row r="907">
          <cell r="A907">
            <v>1747</v>
          </cell>
          <cell r="B907" t="str">
            <v>FI Norspan Patches 5mg 4s</v>
          </cell>
          <cell r="C907" t="str">
            <v>MUNDI_FI</v>
          </cell>
          <cell r="D907" t="str">
            <v>Net</v>
          </cell>
          <cell r="E907" t="str">
            <v>Butrans</v>
          </cell>
          <cell r="F907" t="str">
            <v>LTS</v>
          </cell>
          <cell r="G907" t="str">
            <v>Established Brands</v>
          </cell>
          <cell r="H907">
            <v>12150</v>
          </cell>
          <cell r="I907">
            <v>22362</v>
          </cell>
          <cell r="J907">
            <v>34512</v>
          </cell>
        </row>
        <row r="908">
          <cell r="A908">
            <v>1748</v>
          </cell>
          <cell r="B908" t="str">
            <v>FI Norspan Patches 10mg 4s</v>
          </cell>
          <cell r="C908" t="str">
            <v>MUNDI_FI</v>
          </cell>
          <cell r="D908" t="str">
            <v>Net</v>
          </cell>
          <cell r="E908" t="str">
            <v>Butrans</v>
          </cell>
          <cell r="F908" t="str">
            <v>LTS</v>
          </cell>
          <cell r="G908" t="str">
            <v>Established Brands</v>
          </cell>
          <cell r="H908">
            <v>7984</v>
          </cell>
          <cell r="I908">
            <v>17213</v>
          </cell>
          <cell r="J908">
            <v>25197</v>
          </cell>
        </row>
        <row r="909">
          <cell r="A909">
            <v>1749</v>
          </cell>
          <cell r="B909" t="str">
            <v>FI Norspan Patches 20mg 4s</v>
          </cell>
          <cell r="C909" t="str">
            <v>MUNDI_FI</v>
          </cell>
          <cell r="D909" t="str">
            <v>Net</v>
          </cell>
          <cell r="E909" t="str">
            <v>Butrans</v>
          </cell>
          <cell r="F909" t="str">
            <v>LTS</v>
          </cell>
          <cell r="G909" t="str">
            <v>Established Brands</v>
          </cell>
          <cell r="H909">
            <v>2910</v>
          </cell>
          <cell r="I909">
            <v>5829</v>
          </cell>
          <cell r="J909">
            <v>8739</v>
          </cell>
        </row>
        <row r="910">
          <cell r="A910">
            <v>1774</v>
          </cell>
          <cell r="B910" t="str">
            <v>ZA TeeJel Gel Dispenser 12x10g</v>
          </cell>
          <cell r="C910" t="str">
            <v>MUNDI_ZA</v>
          </cell>
          <cell r="D910" t="str">
            <v>Net</v>
          </cell>
          <cell r="E910" t="str">
            <v>TeeJel</v>
          </cell>
          <cell r="F910" t="str">
            <v>Fidelio</v>
          </cell>
          <cell r="G910" t="str">
            <v>Established Brands</v>
          </cell>
          <cell r="H910">
            <v>10057</v>
          </cell>
          <cell r="I910">
            <v>20379</v>
          </cell>
          <cell r="J910">
            <v>30436</v>
          </cell>
        </row>
        <row r="911">
          <cell r="A911">
            <v>1775</v>
          </cell>
          <cell r="B911" t="str">
            <v>ZA Sovenor Patches 5 mcg 2s</v>
          </cell>
          <cell r="C911" t="str">
            <v>MUNDI_ZA</v>
          </cell>
          <cell r="D911" t="str">
            <v>Net</v>
          </cell>
          <cell r="E911" t="str">
            <v>Butrans</v>
          </cell>
          <cell r="F911" t="str">
            <v>LTS</v>
          </cell>
          <cell r="G911" t="str">
            <v>Established Brands</v>
          </cell>
          <cell r="H911">
            <v>0</v>
          </cell>
          <cell r="I911">
            <v>0</v>
          </cell>
          <cell r="J911">
            <v>0</v>
          </cell>
        </row>
        <row r="912">
          <cell r="A912">
            <v>1776</v>
          </cell>
          <cell r="B912" t="str">
            <v>ZA Sovenor Patches 10 mcg 2s</v>
          </cell>
          <cell r="C912" t="str">
            <v>MUNDI_ZA</v>
          </cell>
          <cell r="D912" t="str">
            <v>Net</v>
          </cell>
          <cell r="E912" t="str">
            <v>Butrans</v>
          </cell>
          <cell r="F912" t="str">
            <v>LTS</v>
          </cell>
          <cell r="G912" t="str">
            <v>Established Brands</v>
          </cell>
          <cell r="H912">
            <v>0</v>
          </cell>
          <cell r="I912">
            <v>0</v>
          </cell>
          <cell r="J912">
            <v>0</v>
          </cell>
        </row>
        <row r="913">
          <cell r="A913">
            <v>1777</v>
          </cell>
          <cell r="B913" t="str">
            <v>ZA Sovenor Patches 20 mcg 2s</v>
          </cell>
          <cell r="C913" t="str">
            <v>MUNDI_ZA</v>
          </cell>
          <cell r="D913" t="str">
            <v>Net</v>
          </cell>
          <cell r="E913" t="str">
            <v>Butrans</v>
          </cell>
          <cell r="F913" t="str">
            <v>LTS</v>
          </cell>
          <cell r="G913" t="str">
            <v>Established Brands</v>
          </cell>
          <cell r="H913">
            <v>0</v>
          </cell>
          <cell r="I913">
            <v>0</v>
          </cell>
          <cell r="J913">
            <v>0</v>
          </cell>
        </row>
        <row r="914">
          <cell r="A914">
            <v>1831</v>
          </cell>
          <cell r="B914" t="str">
            <v>DE Levact 25mg 5s</v>
          </cell>
          <cell r="C914" t="str">
            <v>MUNDI_DE</v>
          </cell>
          <cell r="D914" t="str">
            <v>Net</v>
          </cell>
          <cell r="E914" t="str">
            <v>Levact</v>
          </cell>
          <cell r="F914" t="str">
            <v>ASTELLAS</v>
          </cell>
          <cell r="G914" t="str">
            <v>Established Brands</v>
          </cell>
          <cell r="H914">
            <v>271</v>
          </cell>
          <cell r="I914">
            <v>437</v>
          </cell>
          <cell r="J914">
            <v>708</v>
          </cell>
        </row>
        <row r="915">
          <cell r="A915">
            <v>1837</v>
          </cell>
          <cell r="B915" t="str">
            <v>DE Levact 100mg 5s</v>
          </cell>
          <cell r="C915" t="str">
            <v>MUNDI_DE</v>
          </cell>
          <cell r="D915" t="str">
            <v>Net</v>
          </cell>
          <cell r="E915" t="str">
            <v>Levact</v>
          </cell>
          <cell r="F915" t="str">
            <v>ASTELLAS</v>
          </cell>
          <cell r="G915" t="str">
            <v>Established Brands</v>
          </cell>
          <cell r="H915">
            <v>1904</v>
          </cell>
          <cell r="I915">
            <v>1020</v>
          </cell>
          <cell r="J915">
            <v>2924</v>
          </cell>
        </row>
        <row r="916">
          <cell r="A916">
            <v>1856</v>
          </cell>
          <cell r="B916" t="str">
            <v>DE MST 20mg RGR BEU 42mg 20 St</v>
          </cell>
          <cell r="C916" t="str">
            <v>MUNDI_DE</v>
          </cell>
          <cell r="D916" t="str">
            <v>Net</v>
          </cell>
          <cell r="E916" t="str">
            <v>MST suspension</v>
          </cell>
          <cell r="F916" t="str">
            <v>BARD</v>
          </cell>
          <cell r="G916" t="str">
            <v>Established Brands</v>
          </cell>
          <cell r="H916">
            <v>4158</v>
          </cell>
          <cell r="I916">
            <v>6102</v>
          </cell>
          <cell r="J916">
            <v>10260</v>
          </cell>
        </row>
        <row r="917">
          <cell r="A917">
            <v>1857</v>
          </cell>
          <cell r="B917" t="str">
            <v>DE MST 20mg RGR BEU 42mg 50 St</v>
          </cell>
          <cell r="C917" t="str">
            <v>MUNDI_DE</v>
          </cell>
          <cell r="D917" t="str">
            <v>Net</v>
          </cell>
          <cell r="E917" t="str">
            <v>MST suspension</v>
          </cell>
          <cell r="F917" t="str">
            <v>BARD</v>
          </cell>
          <cell r="G917" t="str">
            <v>Established Brands</v>
          </cell>
          <cell r="H917">
            <v>2840</v>
          </cell>
          <cell r="I917">
            <v>8014</v>
          </cell>
          <cell r="J917">
            <v>10854</v>
          </cell>
        </row>
        <row r="918">
          <cell r="A918">
            <v>1858</v>
          </cell>
          <cell r="B918" t="str">
            <v>DE MST 30mg RGR BEU 63mg 20 St</v>
          </cell>
          <cell r="C918" t="str">
            <v>MUNDI_DE</v>
          </cell>
          <cell r="D918" t="str">
            <v>Net</v>
          </cell>
          <cell r="E918" t="str">
            <v>MST suspension</v>
          </cell>
          <cell r="F918" t="str">
            <v>BARD</v>
          </cell>
          <cell r="G918" t="str">
            <v>Established Brands</v>
          </cell>
          <cell r="H918">
            <v>964</v>
          </cell>
          <cell r="I918">
            <v>1497</v>
          </cell>
          <cell r="J918">
            <v>2461</v>
          </cell>
        </row>
        <row r="919">
          <cell r="A919">
            <v>1859</v>
          </cell>
          <cell r="B919" t="str">
            <v>DE MST 30mg RGR BEU 63mg 50 St</v>
          </cell>
          <cell r="C919" t="str">
            <v>MUNDI_DE</v>
          </cell>
          <cell r="D919" t="str">
            <v>Net</v>
          </cell>
          <cell r="E919" t="str">
            <v>MST suspension</v>
          </cell>
          <cell r="F919" t="str">
            <v>BARD</v>
          </cell>
          <cell r="G919" t="str">
            <v>Established Brands</v>
          </cell>
          <cell r="H919">
            <v>1069</v>
          </cell>
          <cell r="I919">
            <v>2219</v>
          </cell>
          <cell r="J919">
            <v>3288</v>
          </cell>
        </row>
        <row r="920">
          <cell r="A920">
            <v>1860</v>
          </cell>
          <cell r="B920" t="str">
            <v>DE MST 60mg RGR BEU 126mg 20 St</v>
          </cell>
          <cell r="C920" t="str">
            <v>MUNDI_DE</v>
          </cell>
          <cell r="D920" t="str">
            <v>Net</v>
          </cell>
          <cell r="E920" t="str">
            <v>MST suspension</v>
          </cell>
          <cell r="F920" t="str">
            <v>BARD</v>
          </cell>
          <cell r="G920" t="str">
            <v>Established Brands</v>
          </cell>
          <cell r="H920">
            <v>163</v>
          </cell>
          <cell r="I920">
            <v>324</v>
          </cell>
          <cell r="J920">
            <v>487</v>
          </cell>
        </row>
        <row r="921">
          <cell r="A921">
            <v>1861</v>
          </cell>
          <cell r="B921" t="str">
            <v>DE MST 60mg RGR BEU 126mg 50 St</v>
          </cell>
          <cell r="C921" t="str">
            <v>MUNDI_DE</v>
          </cell>
          <cell r="D921" t="str">
            <v>Net</v>
          </cell>
          <cell r="E921" t="str">
            <v>MST suspension</v>
          </cell>
          <cell r="F921" t="str">
            <v>BARD</v>
          </cell>
          <cell r="G921" t="str">
            <v>Established Brands</v>
          </cell>
          <cell r="H921">
            <v>412</v>
          </cell>
          <cell r="I921">
            <v>1353</v>
          </cell>
          <cell r="J921">
            <v>1765</v>
          </cell>
        </row>
        <row r="922">
          <cell r="A922">
            <v>1862</v>
          </cell>
          <cell r="B922" t="str">
            <v>DE MST 100mg RGR BEU 210mg 20 St</v>
          </cell>
          <cell r="C922" t="str">
            <v>MUNDI_DE</v>
          </cell>
          <cell r="D922" t="str">
            <v>Net</v>
          </cell>
          <cell r="E922" t="str">
            <v>MST suspension</v>
          </cell>
          <cell r="F922" t="str">
            <v>BARD</v>
          </cell>
          <cell r="G922" t="str">
            <v>Established Brands</v>
          </cell>
          <cell r="H922">
            <v>35</v>
          </cell>
          <cell r="I922">
            <v>85</v>
          </cell>
          <cell r="J922">
            <v>120</v>
          </cell>
        </row>
        <row r="923">
          <cell r="A923">
            <v>1863</v>
          </cell>
          <cell r="B923" t="str">
            <v>DE MST 100mg RGR BEU 210mg 50 St</v>
          </cell>
          <cell r="C923" t="str">
            <v>MUNDI_DE</v>
          </cell>
          <cell r="D923" t="str">
            <v>Net</v>
          </cell>
          <cell r="E923" t="str">
            <v>MST suspension</v>
          </cell>
          <cell r="F923" t="str">
            <v>BARD</v>
          </cell>
          <cell r="G923" t="str">
            <v>Established Brands</v>
          </cell>
          <cell r="H923">
            <v>189</v>
          </cell>
          <cell r="I923">
            <v>587</v>
          </cell>
          <cell r="J923">
            <v>776</v>
          </cell>
        </row>
        <row r="924">
          <cell r="A924">
            <v>1889</v>
          </cell>
          <cell r="B924" t="str">
            <v>DE Oxynorm Dispersa 5mg SMT 21 St</v>
          </cell>
          <cell r="C924" t="str">
            <v>MUNDI_DE</v>
          </cell>
          <cell r="D924" t="str">
            <v>Net</v>
          </cell>
          <cell r="E924" t="str">
            <v>Dispersa</v>
          </cell>
          <cell r="F924" t="str">
            <v>ETHYPHARM</v>
          </cell>
          <cell r="G924" t="str">
            <v>Established Brands</v>
          </cell>
          <cell r="H924">
            <v>663</v>
          </cell>
          <cell r="I924">
            <v>2320</v>
          </cell>
          <cell r="J924">
            <v>2983</v>
          </cell>
        </row>
        <row r="925">
          <cell r="A925">
            <v>1890</v>
          </cell>
          <cell r="B925" t="str">
            <v>DE Oxynorm Dispersa 10mg SMT 21 St</v>
          </cell>
          <cell r="C925" t="str">
            <v>MUNDI_DE</v>
          </cell>
          <cell r="D925" t="str">
            <v>Net</v>
          </cell>
          <cell r="E925" t="str">
            <v>Dispersa</v>
          </cell>
          <cell r="F925" t="str">
            <v>ETHYPHARM</v>
          </cell>
          <cell r="G925" t="str">
            <v>Established Brands</v>
          </cell>
          <cell r="H925">
            <v>928</v>
          </cell>
          <cell r="I925">
            <v>2169</v>
          </cell>
          <cell r="J925">
            <v>3097</v>
          </cell>
        </row>
        <row r="926">
          <cell r="A926">
            <v>1891</v>
          </cell>
          <cell r="B926" t="str">
            <v>DE Oxynorm Dispersa 20mg SMT 21 St</v>
          </cell>
          <cell r="C926" t="str">
            <v>MUNDI_DE</v>
          </cell>
          <cell r="D926" t="str">
            <v>Net</v>
          </cell>
          <cell r="E926" t="str">
            <v>Dispersa</v>
          </cell>
          <cell r="F926" t="str">
            <v>ETHYPHARM</v>
          </cell>
          <cell r="G926" t="str">
            <v>Established Brands</v>
          </cell>
          <cell r="H926">
            <v>193</v>
          </cell>
          <cell r="I926">
            <v>1644</v>
          </cell>
          <cell r="J926">
            <v>1837</v>
          </cell>
        </row>
        <row r="927">
          <cell r="A927">
            <v>1892</v>
          </cell>
          <cell r="B927" t="str">
            <v>DE Oxynorm Inf 50mg/ml IFK 5x1ML</v>
          </cell>
          <cell r="C927" t="str">
            <v>MUNDI_DE</v>
          </cell>
          <cell r="D927" t="str">
            <v>Net</v>
          </cell>
          <cell r="E927" t="str">
            <v>Injections Oxynorm</v>
          </cell>
          <cell r="F927" t="str">
            <v>BBRAUN</v>
          </cell>
          <cell r="G927" t="str">
            <v>Established Brands</v>
          </cell>
          <cell r="H927">
            <v>134</v>
          </cell>
          <cell r="I927">
            <v>806</v>
          </cell>
          <cell r="J927">
            <v>940</v>
          </cell>
        </row>
        <row r="928">
          <cell r="A928">
            <v>1894</v>
          </cell>
          <cell r="B928" t="str">
            <v>DE Oxynorm Inj 10mg/ml ILO 10x1ML</v>
          </cell>
          <cell r="C928" t="str">
            <v>MUNDI_DE</v>
          </cell>
          <cell r="D928" t="str">
            <v>Net</v>
          </cell>
          <cell r="E928" t="str">
            <v>Injections Oxynorm</v>
          </cell>
          <cell r="F928" t="str">
            <v>BBRAUN</v>
          </cell>
          <cell r="G928" t="str">
            <v>Established Brands</v>
          </cell>
          <cell r="H928">
            <v>3155</v>
          </cell>
          <cell r="I928">
            <v>3100</v>
          </cell>
          <cell r="J928">
            <v>6255</v>
          </cell>
        </row>
        <row r="929">
          <cell r="A929">
            <v>1895</v>
          </cell>
          <cell r="B929" t="str">
            <v>DE Oxynorm Inj 10mg/ml ILO 10x1ML AP</v>
          </cell>
          <cell r="C929" t="str">
            <v>MUNDI_DE</v>
          </cell>
          <cell r="D929" t="str">
            <v>Net</v>
          </cell>
          <cell r="E929" t="str">
            <v>Injections Oxynorm</v>
          </cell>
          <cell r="F929" t="str">
            <v>BBRAUN</v>
          </cell>
          <cell r="G929" t="str">
            <v>Established Brands</v>
          </cell>
          <cell r="H929">
            <v>556</v>
          </cell>
          <cell r="I929">
            <v>9937</v>
          </cell>
          <cell r="J929">
            <v>10493</v>
          </cell>
        </row>
        <row r="930">
          <cell r="A930">
            <v>1896</v>
          </cell>
          <cell r="B930" t="str">
            <v>DE oxynorm Inj 10mg/ml ILO 10x2ML</v>
          </cell>
          <cell r="C930" t="str">
            <v>MUNDI_DE</v>
          </cell>
          <cell r="D930" t="str">
            <v>Net</v>
          </cell>
          <cell r="E930" t="str">
            <v>Injections Oxynorm</v>
          </cell>
          <cell r="F930" t="str">
            <v>BBRAUN</v>
          </cell>
          <cell r="G930" t="str">
            <v>Established Brands</v>
          </cell>
          <cell r="H930">
            <v>7</v>
          </cell>
          <cell r="I930">
            <v>1336</v>
          </cell>
          <cell r="J930">
            <v>1343</v>
          </cell>
        </row>
        <row r="931">
          <cell r="A931">
            <v>1900</v>
          </cell>
          <cell r="B931" t="str">
            <v>DE Oxynorm Inj 20mg/2ml ILO 10s DE</v>
          </cell>
          <cell r="C931" t="str">
            <v>MUNDI_DE</v>
          </cell>
          <cell r="D931" t="str">
            <v>Net</v>
          </cell>
          <cell r="E931" t="str">
            <v>Injections Oxynorm</v>
          </cell>
          <cell r="F931" t="str">
            <v>Non-reporting</v>
          </cell>
          <cell r="G931" t="str">
            <v>Established Brands</v>
          </cell>
          <cell r="H931">
            <v>0</v>
          </cell>
          <cell r="I931">
            <v>0</v>
          </cell>
          <cell r="J931">
            <v>0</v>
          </cell>
        </row>
        <row r="932">
          <cell r="A932">
            <v>1913</v>
          </cell>
          <cell r="B932" t="str">
            <v>UK SHORTEC CAPSULES 5MG 56S</v>
          </cell>
          <cell r="C932" t="str">
            <v>MUNDI_UK</v>
          </cell>
          <cell r="D932" t="str">
            <v>Net</v>
          </cell>
          <cell r="E932" t="str">
            <v>Oxynorm generic</v>
          </cell>
          <cell r="F932" t="str">
            <v>BARD</v>
          </cell>
          <cell r="G932" t="str">
            <v>Established Brands</v>
          </cell>
          <cell r="H932">
            <v>83469</v>
          </cell>
          <cell r="I932">
            <v>183881</v>
          </cell>
          <cell r="J932">
            <v>267350</v>
          </cell>
        </row>
        <row r="933">
          <cell r="A933">
            <v>1914</v>
          </cell>
          <cell r="B933" t="str">
            <v>UK SHORTEC CAPSULES 10MG 56S</v>
          </cell>
          <cell r="C933" t="str">
            <v>MUNDI_UK</v>
          </cell>
          <cell r="D933" t="str">
            <v>Net</v>
          </cell>
          <cell r="E933" t="str">
            <v>Oxynorm generic</v>
          </cell>
          <cell r="F933" t="str">
            <v>BARD</v>
          </cell>
          <cell r="G933" t="str">
            <v>Established Brands</v>
          </cell>
          <cell r="H933">
            <v>55596</v>
          </cell>
          <cell r="I933">
            <v>119618</v>
          </cell>
          <cell r="J933">
            <v>175214</v>
          </cell>
        </row>
        <row r="934">
          <cell r="A934">
            <v>1915</v>
          </cell>
          <cell r="B934" t="str">
            <v>UK SHORTEC CAPSULES 20MG 56S</v>
          </cell>
          <cell r="C934" t="str">
            <v>MUNDI_UK</v>
          </cell>
          <cell r="D934" t="str">
            <v>Net</v>
          </cell>
          <cell r="E934" t="str">
            <v>Oxynorm generic</v>
          </cell>
          <cell r="F934" t="str">
            <v>BARD</v>
          </cell>
          <cell r="G934" t="str">
            <v>Established Brands</v>
          </cell>
          <cell r="H934">
            <v>25410</v>
          </cell>
          <cell r="I934">
            <v>58897</v>
          </cell>
          <cell r="J934">
            <v>84307</v>
          </cell>
        </row>
        <row r="935">
          <cell r="A935">
            <v>1916</v>
          </cell>
          <cell r="B935" t="str">
            <v>PL OxyContin Tablets 5MG 60S</v>
          </cell>
          <cell r="C935" t="str">
            <v>MUNDI_PL</v>
          </cell>
          <cell r="D935" t="str">
            <v>Net</v>
          </cell>
          <cell r="E935" t="str">
            <v>Oxycontin</v>
          </cell>
          <cell r="F935" t="str">
            <v>Fidelio</v>
          </cell>
          <cell r="G935" t="str">
            <v>Established Brands</v>
          </cell>
          <cell r="H935">
            <v>5810</v>
          </cell>
          <cell r="I935">
            <v>12881</v>
          </cell>
          <cell r="J935">
            <v>18691</v>
          </cell>
        </row>
        <row r="936">
          <cell r="A936">
            <v>1917</v>
          </cell>
          <cell r="B936" t="str">
            <v>PL OxyContin Tablets 10MG 60S</v>
          </cell>
          <cell r="C936" t="str">
            <v>MUNDI_PL</v>
          </cell>
          <cell r="D936" t="str">
            <v>Net</v>
          </cell>
          <cell r="E936" t="str">
            <v>Oxycontin</v>
          </cell>
          <cell r="F936" t="str">
            <v>Fidelio</v>
          </cell>
          <cell r="G936" t="str">
            <v>Established Brands</v>
          </cell>
          <cell r="H936">
            <v>13091</v>
          </cell>
          <cell r="I936">
            <v>26817</v>
          </cell>
          <cell r="J936">
            <v>39908</v>
          </cell>
        </row>
        <row r="937">
          <cell r="A937">
            <v>1918</v>
          </cell>
          <cell r="B937" t="str">
            <v>PL OxyContin Tablets 20MG 60S</v>
          </cell>
          <cell r="C937" t="str">
            <v>MUNDI_PL</v>
          </cell>
          <cell r="D937" t="str">
            <v>Net</v>
          </cell>
          <cell r="E937" t="str">
            <v>Oxycontin</v>
          </cell>
          <cell r="F937" t="str">
            <v>Fidelio</v>
          </cell>
          <cell r="G937" t="str">
            <v>Established Brands</v>
          </cell>
          <cell r="H937">
            <v>13035</v>
          </cell>
          <cell r="I937">
            <v>23645</v>
          </cell>
          <cell r="J937">
            <v>36680</v>
          </cell>
        </row>
        <row r="938">
          <cell r="A938">
            <v>1919</v>
          </cell>
          <cell r="B938" t="str">
            <v>PL OxyContin Tablets 40MG 60S</v>
          </cell>
          <cell r="C938" t="str">
            <v>MUNDI_PL</v>
          </cell>
          <cell r="D938" t="str">
            <v>Net</v>
          </cell>
          <cell r="E938" t="str">
            <v>Oxycontin</v>
          </cell>
          <cell r="F938" t="str">
            <v>Fidelio</v>
          </cell>
          <cell r="G938" t="str">
            <v>Established Brands</v>
          </cell>
          <cell r="H938">
            <v>8107</v>
          </cell>
          <cell r="I938">
            <v>16007</v>
          </cell>
          <cell r="J938">
            <v>24114</v>
          </cell>
        </row>
        <row r="939">
          <cell r="A939">
            <v>1920</v>
          </cell>
          <cell r="B939" t="str">
            <v>PL OxyContin Tablets 80MG 60S</v>
          </cell>
          <cell r="C939" t="str">
            <v>MUNDI_PL</v>
          </cell>
          <cell r="D939" t="str">
            <v>Net</v>
          </cell>
          <cell r="E939" t="str">
            <v>Oxycontin</v>
          </cell>
          <cell r="F939" t="str">
            <v>Fidelio</v>
          </cell>
          <cell r="G939" t="str">
            <v>Established Brands</v>
          </cell>
          <cell r="H939">
            <v>4273</v>
          </cell>
          <cell r="I939">
            <v>9785</v>
          </cell>
          <cell r="J939">
            <v>14058</v>
          </cell>
        </row>
        <row r="940">
          <cell r="A940">
            <v>1922</v>
          </cell>
          <cell r="B940" t="str">
            <v>PL OxyNorm Inject 10mg/ml 10x1ml</v>
          </cell>
          <cell r="C940" t="str">
            <v>MUNDI_PL</v>
          </cell>
          <cell r="D940" t="str">
            <v>Net</v>
          </cell>
          <cell r="E940" t="str">
            <v>Injections Oxynorm</v>
          </cell>
          <cell r="F940" t="str">
            <v>RAFA_JV</v>
          </cell>
          <cell r="G940" t="str">
            <v>Established Brands</v>
          </cell>
          <cell r="H940">
            <v>9641</v>
          </cell>
          <cell r="I940">
            <v>12922</v>
          </cell>
          <cell r="J940">
            <v>22563</v>
          </cell>
        </row>
        <row r="941">
          <cell r="A941">
            <v>1923</v>
          </cell>
          <cell r="B941" t="str">
            <v>PL OxyNorm Inject 10mg/ml 10x2ml</v>
          </cell>
          <cell r="C941" t="str">
            <v>MUNDI_PL</v>
          </cell>
          <cell r="D941" t="str">
            <v>Net</v>
          </cell>
          <cell r="E941" t="str">
            <v>Injections Oxynorm</v>
          </cell>
          <cell r="F941" t="str">
            <v>RAFA_JV</v>
          </cell>
          <cell r="G941" t="str">
            <v>Established Brands</v>
          </cell>
          <cell r="H941">
            <v>2033</v>
          </cell>
          <cell r="I941">
            <v>3558</v>
          </cell>
          <cell r="J941">
            <v>5591</v>
          </cell>
        </row>
        <row r="942">
          <cell r="A942">
            <v>1928</v>
          </cell>
          <cell r="B942" t="str">
            <v>PL Levact 25mg 5s</v>
          </cell>
          <cell r="C942" t="str">
            <v>MUNDI_PL</v>
          </cell>
          <cell r="D942" t="str">
            <v>Net</v>
          </cell>
          <cell r="E942" t="str">
            <v>Levact</v>
          </cell>
          <cell r="F942" t="str">
            <v>ASTELLAS</v>
          </cell>
          <cell r="G942" t="str">
            <v>Established Brands</v>
          </cell>
          <cell r="H942">
            <v>0</v>
          </cell>
          <cell r="I942">
            <v>0</v>
          </cell>
          <cell r="J942">
            <v>0</v>
          </cell>
        </row>
        <row r="943">
          <cell r="A943">
            <v>1930</v>
          </cell>
          <cell r="B943" t="str">
            <v>PL MST Continus 10mg, 60s</v>
          </cell>
          <cell r="C943" t="str">
            <v>MUNDI_PL</v>
          </cell>
          <cell r="D943" t="str">
            <v>Net</v>
          </cell>
          <cell r="E943" t="str">
            <v>MST</v>
          </cell>
          <cell r="F943" t="str">
            <v>Fidelio</v>
          </cell>
          <cell r="G943" t="str">
            <v>Established Brands</v>
          </cell>
          <cell r="H943">
            <v>5999</v>
          </cell>
          <cell r="I943">
            <v>18039</v>
          </cell>
          <cell r="J943">
            <v>24038</v>
          </cell>
        </row>
        <row r="944">
          <cell r="A944">
            <v>1931</v>
          </cell>
          <cell r="B944" t="str">
            <v>PL MST Continus 30mg, 60s</v>
          </cell>
          <cell r="C944" t="str">
            <v>MUNDI_PL</v>
          </cell>
          <cell r="D944" t="str">
            <v>Net</v>
          </cell>
          <cell r="E944" t="str">
            <v>MST</v>
          </cell>
          <cell r="F944" t="str">
            <v>Fidelio</v>
          </cell>
          <cell r="G944" t="str">
            <v>Established Brands</v>
          </cell>
          <cell r="H944">
            <v>6837</v>
          </cell>
          <cell r="I944">
            <v>10394</v>
          </cell>
          <cell r="J944">
            <v>17231</v>
          </cell>
        </row>
        <row r="945">
          <cell r="A945">
            <v>1932</v>
          </cell>
          <cell r="B945" t="str">
            <v>PL MST Continus 60mg, 60s</v>
          </cell>
          <cell r="C945" t="str">
            <v>MUNDI_PL</v>
          </cell>
          <cell r="D945" t="str">
            <v>Net</v>
          </cell>
          <cell r="E945" t="str">
            <v>MST</v>
          </cell>
          <cell r="F945" t="str">
            <v>Fidelio</v>
          </cell>
          <cell r="G945" t="str">
            <v>Established Brands</v>
          </cell>
          <cell r="H945">
            <v>3722</v>
          </cell>
          <cell r="I945">
            <v>7068</v>
          </cell>
          <cell r="J945">
            <v>10790</v>
          </cell>
        </row>
        <row r="946">
          <cell r="A946">
            <v>1933</v>
          </cell>
          <cell r="B946" t="str">
            <v>PL MST Continus 100mg, 60s</v>
          </cell>
          <cell r="C946" t="str">
            <v>MUNDI_PL</v>
          </cell>
          <cell r="D946" t="str">
            <v>Net</v>
          </cell>
          <cell r="E946" t="str">
            <v>MST</v>
          </cell>
          <cell r="F946" t="str">
            <v>Fidelio</v>
          </cell>
          <cell r="G946" t="str">
            <v>Established Brands</v>
          </cell>
          <cell r="H946">
            <v>3093</v>
          </cell>
          <cell r="I946">
            <v>5538</v>
          </cell>
          <cell r="J946">
            <v>8631</v>
          </cell>
        </row>
        <row r="947">
          <cell r="A947">
            <v>1934</v>
          </cell>
          <cell r="B947" t="str">
            <v>PL MST Continus 200mg, 60s</v>
          </cell>
          <cell r="C947" t="str">
            <v>MUNDI_PL</v>
          </cell>
          <cell r="D947" t="str">
            <v>Net</v>
          </cell>
          <cell r="E947" t="str">
            <v>MST</v>
          </cell>
          <cell r="F947" t="str">
            <v>Fidelio</v>
          </cell>
          <cell r="G947" t="str">
            <v>Established Brands</v>
          </cell>
          <cell r="H947">
            <v>1432</v>
          </cell>
          <cell r="I947">
            <v>2958</v>
          </cell>
          <cell r="J947">
            <v>4390</v>
          </cell>
        </row>
        <row r="948">
          <cell r="A948">
            <v>1935</v>
          </cell>
          <cell r="B948" t="str">
            <v>PL DHC Continus Tablets 60mg, 60s</v>
          </cell>
          <cell r="C948" t="str">
            <v>MUNDI_PL</v>
          </cell>
          <cell r="D948" t="str">
            <v>Net</v>
          </cell>
          <cell r="E948" t="str">
            <v>DHC</v>
          </cell>
          <cell r="F948" t="str">
            <v>Fidelio</v>
          </cell>
          <cell r="G948" t="str">
            <v>Established Brands</v>
          </cell>
          <cell r="H948">
            <v>4660</v>
          </cell>
          <cell r="I948">
            <v>8453</v>
          </cell>
          <cell r="J948">
            <v>13113</v>
          </cell>
        </row>
        <row r="949">
          <cell r="A949">
            <v>1936</v>
          </cell>
          <cell r="B949" t="str">
            <v>PL DHC Continus Tablets 90mg, 60s</v>
          </cell>
          <cell r="C949" t="str">
            <v>MUNDI_PL</v>
          </cell>
          <cell r="D949" t="str">
            <v>Net</v>
          </cell>
          <cell r="E949" t="str">
            <v>DHC</v>
          </cell>
          <cell r="F949" t="str">
            <v>Fidelio</v>
          </cell>
          <cell r="G949" t="str">
            <v>Established Brands</v>
          </cell>
          <cell r="H949">
            <v>1835</v>
          </cell>
          <cell r="I949">
            <v>2832</v>
          </cell>
          <cell r="J949">
            <v>4667</v>
          </cell>
        </row>
        <row r="950">
          <cell r="A950">
            <v>1937</v>
          </cell>
          <cell r="B950" t="str">
            <v>PL Sevredol Tablets 20mg, 60s</v>
          </cell>
          <cell r="C950" t="str">
            <v>MUNDI_PL</v>
          </cell>
          <cell r="D950" t="str">
            <v>Net</v>
          </cell>
          <cell r="E950" t="str">
            <v>Sevredol</v>
          </cell>
          <cell r="F950" t="str">
            <v>Fidelio</v>
          </cell>
          <cell r="G950" t="str">
            <v>Established Brands</v>
          </cell>
          <cell r="H950">
            <v>23925</v>
          </cell>
          <cell r="I950">
            <v>45673</v>
          </cell>
          <cell r="J950">
            <v>69598</v>
          </cell>
        </row>
        <row r="951">
          <cell r="A951">
            <v>1938</v>
          </cell>
          <cell r="B951" t="str">
            <v>PL Tramundin Retard Tablets 100mg, 30s</v>
          </cell>
          <cell r="C951" t="str">
            <v>MUNDI_PL</v>
          </cell>
          <cell r="D951" t="str">
            <v>Net</v>
          </cell>
          <cell r="E951" t="str">
            <v>Tramundin</v>
          </cell>
          <cell r="F951" t="str">
            <v>Fidelio</v>
          </cell>
          <cell r="G951" t="str">
            <v>Established Brands</v>
          </cell>
          <cell r="H951">
            <v>3075</v>
          </cell>
          <cell r="I951">
            <v>6279</v>
          </cell>
          <cell r="J951">
            <v>9354</v>
          </cell>
        </row>
        <row r="952">
          <cell r="A952">
            <v>1939</v>
          </cell>
          <cell r="B952" t="str">
            <v>CH Ribomustin 100mg 1s</v>
          </cell>
          <cell r="C952" t="str">
            <v>MUNDI_CH</v>
          </cell>
          <cell r="D952" t="str">
            <v>Net</v>
          </cell>
          <cell r="E952" t="str">
            <v>Levact</v>
          </cell>
          <cell r="F952" t="str">
            <v>ASTELLAS</v>
          </cell>
          <cell r="G952" t="str">
            <v>Established Brands</v>
          </cell>
          <cell r="H952">
            <v>1967</v>
          </cell>
          <cell r="I952">
            <v>4154</v>
          </cell>
          <cell r="J952">
            <v>6121</v>
          </cell>
        </row>
        <row r="953">
          <cell r="A953">
            <v>1940</v>
          </cell>
          <cell r="B953" t="str">
            <v>CH Ribomustin 25mg 5s</v>
          </cell>
          <cell r="C953" t="str">
            <v>MUNDI_CH</v>
          </cell>
          <cell r="D953" t="str">
            <v>Net</v>
          </cell>
          <cell r="E953" t="str">
            <v>Levact</v>
          </cell>
          <cell r="F953" t="str">
            <v>ASTELLAS</v>
          </cell>
          <cell r="G953" t="str">
            <v>Established Brands</v>
          </cell>
          <cell r="H953">
            <v>303</v>
          </cell>
          <cell r="I953">
            <v>803</v>
          </cell>
          <cell r="J953">
            <v>1106</v>
          </cell>
        </row>
        <row r="954">
          <cell r="A954">
            <v>1941</v>
          </cell>
          <cell r="B954" t="str">
            <v>CH Ribomustin 25mg 1s</v>
          </cell>
          <cell r="C954" t="str">
            <v>MUNDI_CH</v>
          </cell>
          <cell r="D954" t="str">
            <v>Net</v>
          </cell>
          <cell r="E954" t="str">
            <v>Levact</v>
          </cell>
          <cell r="F954" t="str">
            <v>ASTELLAS</v>
          </cell>
          <cell r="G954" t="str">
            <v>Established Brands</v>
          </cell>
          <cell r="H954">
            <v>33</v>
          </cell>
          <cell r="I954">
            <v>151</v>
          </cell>
          <cell r="J954">
            <v>184</v>
          </cell>
        </row>
        <row r="955">
          <cell r="A955">
            <v>1942</v>
          </cell>
          <cell r="B955" t="str">
            <v>CH Lodotra Tablets 1mg 30s</v>
          </cell>
          <cell r="C955" t="str">
            <v>MUNDI_CH</v>
          </cell>
          <cell r="D955" t="str">
            <v>Net</v>
          </cell>
          <cell r="E955" t="str">
            <v>Lodotra</v>
          </cell>
          <cell r="F955" t="str">
            <v>HORIZON</v>
          </cell>
          <cell r="G955" t="str">
            <v>Established Brands</v>
          </cell>
          <cell r="H955">
            <v>120</v>
          </cell>
          <cell r="I955">
            <v>475</v>
          </cell>
          <cell r="J955">
            <v>595</v>
          </cell>
        </row>
        <row r="956">
          <cell r="A956">
            <v>1943</v>
          </cell>
          <cell r="B956" t="str">
            <v>CH Lodotra Tablets 1mg 100s</v>
          </cell>
          <cell r="C956" t="str">
            <v>MUNDI_CH</v>
          </cell>
          <cell r="D956" t="str">
            <v>Net</v>
          </cell>
          <cell r="E956" t="str">
            <v>Lodotra</v>
          </cell>
          <cell r="F956" t="str">
            <v>HORIZON</v>
          </cell>
          <cell r="G956" t="str">
            <v>Established Brands</v>
          </cell>
          <cell r="H956">
            <v>245</v>
          </cell>
          <cell r="I956">
            <v>682</v>
          </cell>
          <cell r="J956">
            <v>927</v>
          </cell>
        </row>
        <row r="957">
          <cell r="A957">
            <v>1944</v>
          </cell>
          <cell r="B957" t="str">
            <v>CH Lodotra Tablets 2mg 30s</v>
          </cell>
          <cell r="C957" t="str">
            <v>MUNDI_CH</v>
          </cell>
          <cell r="D957" t="str">
            <v>Net</v>
          </cell>
          <cell r="E957" t="str">
            <v>Lodotra</v>
          </cell>
          <cell r="F957" t="str">
            <v>HORIZON</v>
          </cell>
          <cell r="G957" t="str">
            <v>Established Brands</v>
          </cell>
          <cell r="H957">
            <v>354</v>
          </cell>
          <cell r="I957">
            <v>371</v>
          </cell>
          <cell r="J957">
            <v>725</v>
          </cell>
        </row>
        <row r="958">
          <cell r="A958">
            <v>1945</v>
          </cell>
          <cell r="B958" t="str">
            <v>CH Lodotra Tablets 2mg 100s</v>
          </cell>
          <cell r="C958" t="str">
            <v>MUNDI_CH</v>
          </cell>
          <cell r="D958" t="str">
            <v>Net</v>
          </cell>
          <cell r="E958" t="str">
            <v>Lodotra</v>
          </cell>
          <cell r="F958" t="str">
            <v>HORIZON</v>
          </cell>
          <cell r="G958" t="str">
            <v>Established Brands</v>
          </cell>
          <cell r="H958">
            <v>477</v>
          </cell>
          <cell r="I958">
            <v>756</v>
          </cell>
          <cell r="J958">
            <v>1233</v>
          </cell>
        </row>
        <row r="959">
          <cell r="A959">
            <v>1946</v>
          </cell>
          <cell r="B959" t="str">
            <v>CH Lodotra Tablets 5mg 30s</v>
          </cell>
          <cell r="C959" t="str">
            <v>MUNDI_CH</v>
          </cell>
          <cell r="D959" t="str">
            <v>Net</v>
          </cell>
          <cell r="E959" t="str">
            <v>Lodotra</v>
          </cell>
          <cell r="F959" t="str">
            <v>HORIZON</v>
          </cell>
          <cell r="G959" t="str">
            <v>Established Brands</v>
          </cell>
          <cell r="H959">
            <v>444</v>
          </cell>
          <cell r="I959">
            <v>791</v>
          </cell>
          <cell r="J959">
            <v>1235</v>
          </cell>
        </row>
        <row r="960">
          <cell r="A960">
            <v>1947</v>
          </cell>
          <cell r="B960" t="str">
            <v>CH Lodotra Tablets 5mg 100s</v>
          </cell>
          <cell r="C960" t="str">
            <v>MUNDI_CH</v>
          </cell>
          <cell r="D960" t="str">
            <v>Net</v>
          </cell>
          <cell r="E960" t="str">
            <v>Lodotra</v>
          </cell>
          <cell r="F960" t="str">
            <v>HORIZON</v>
          </cell>
          <cell r="G960" t="str">
            <v>Established Brands</v>
          </cell>
          <cell r="H960">
            <v>446</v>
          </cell>
          <cell r="I960">
            <v>977</v>
          </cell>
          <cell r="J960">
            <v>1423</v>
          </cell>
        </row>
        <row r="961">
          <cell r="A961">
            <v>1948</v>
          </cell>
          <cell r="B961" t="str">
            <v>CH MST Continus Tablets 10mg 60s</v>
          </cell>
          <cell r="C961" t="str">
            <v>MUNDI_CH</v>
          </cell>
          <cell r="D961" t="str">
            <v>Net</v>
          </cell>
          <cell r="E961" t="str">
            <v>MST</v>
          </cell>
          <cell r="F961" t="str">
            <v>Fidelio</v>
          </cell>
          <cell r="G961" t="str">
            <v>Established Brands</v>
          </cell>
          <cell r="H961">
            <v>14607</v>
          </cell>
          <cell r="I961">
            <v>30341</v>
          </cell>
          <cell r="J961">
            <v>44948</v>
          </cell>
        </row>
        <row r="962">
          <cell r="A962">
            <v>1949</v>
          </cell>
          <cell r="B962" t="str">
            <v>CH MST Continus Tablets 30mg 60s</v>
          </cell>
          <cell r="C962" t="str">
            <v>MUNDI_CH</v>
          </cell>
          <cell r="D962" t="str">
            <v>Net</v>
          </cell>
          <cell r="E962" t="str">
            <v>MST</v>
          </cell>
          <cell r="F962" t="str">
            <v>Fidelio</v>
          </cell>
          <cell r="G962" t="str">
            <v>Established Brands</v>
          </cell>
          <cell r="H962">
            <v>6914</v>
          </cell>
          <cell r="I962">
            <v>12996</v>
          </cell>
          <cell r="J962">
            <v>19910</v>
          </cell>
        </row>
        <row r="963">
          <cell r="A963">
            <v>1950</v>
          </cell>
          <cell r="B963" t="str">
            <v>CH MST Continus Tablets 60mg 30s</v>
          </cell>
          <cell r="C963" t="str">
            <v>MUNDI_CH</v>
          </cell>
          <cell r="D963" t="str">
            <v>Net</v>
          </cell>
          <cell r="E963" t="str">
            <v>MST</v>
          </cell>
          <cell r="F963" t="str">
            <v>Fidelio</v>
          </cell>
          <cell r="G963" t="str">
            <v>Established Brands</v>
          </cell>
          <cell r="H963">
            <v>4953</v>
          </cell>
          <cell r="I963">
            <v>10463</v>
          </cell>
          <cell r="J963">
            <v>15416</v>
          </cell>
        </row>
        <row r="964">
          <cell r="A964">
            <v>1951</v>
          </cell>
          <cell r="B964" t="str">
            <v>CH MST Continus Tablets 100mg 30s</v>
          </cell>
          <cell r="C964" t="str">
            <v>MUNDI_CH</v>
          </cell>
          <cell r="D964" t="str">
            <v>Net</v>
          </cell>
          <cell r="E964" t="str">
            <v>MST</v>
          </cell>
          <cell r="F964" t="str">
            <v>Fidelio</v>
          </cell>
          <cell r="G964" t="str">
            <v>Established Brands</v>
          </cell>
          <cell r="H964">
            <v>3298</v>
          </cell>
          <cell r="I964">
            <v>6704</v>
          </cell>
          <cell r="J964">
            <v>10002</v>
          </cell>
        </row>
        <row r="965">
          <cell r="A965">
            <v>1952</v>
          </cell>
          <cell r="B965" t="str">
            <v>CH MST Continus Tablets 200mg 30s</v>
          </cell>
          <cell r="C965" t="str">
            <v>MUNDI_CH</v>
          </cell>
          <cell r="D965" t="str">
            <v>Net</v>
          </cell>
          <cell r="E965" t="str">
            <v>MST</v>
          </cell>
          <cell r="F965" t="str">
            <v>Fidelio</v>
          </cell>
          <cell r="G965" t="str">
            <v>Established Brands</v>
          </cell>
          <cell r="H965">
            <v>2060</v>
          </cell>
          <cell r="I965">
            <v>4122</v>
          </cell>
          <cell r="J965">
            <v>6182</v>
          </cell>
        </row>
        <row r="966">
          <cell r="A966">
            <v>1953</v>
          </cell>
          <cell r="B966" t="str">
            <v>CH Codicontin Tablets 60mg 30s</v>
          </cell>
          <cell r="C966" t="str">
            <v>MUNDI_CH</v>
          </cell>
          <cell r="D966" t="str">
            <v>Net</v>
          </cell>
          <cell r="E966" t="str">
            <v>DHC</v>
          </cell>
          <cell r="F966" t="str">
            <v>Fidelio</v>
          </cell>
          <cell r="G966" t="str">
            <v>Established Brands</v>
          </cell>
          <cell r="H966">
            <v>264</v>
          </cell>
          <cell r="I966">
            <v>1231</v>
          </cell>
          <cell r="J966">
            <v>1495</v>
          </cell>
        </row>
        <row r="967">
          <cell r="A967">
            <v>1954</v>
          </cell>
          <cell r="B967" t="str">
            <v>CH Codicontin Tablets 60mg 60s</v>
          </cell>
          <cell r="C967" t="str">
            <v>MUNDI_CH</v>
          </cell>
          <cell r="D967" t="str">
            <v>Net</v>
          </cell>
          <cell r="E967" t="str">
            <v>DHC</v>
          </cell>
          <cell r="F967" t="str">
            <v>Fidelio</v>
          </cell>
          <cell r="G967" t="str">
            <v>Established Brands</v>
          </cell>
          <cell r="H967">
            <v>1039</v>
          </cell>
          <cell r="I967">
            <v>2299</v>
          </cell>
          <cell r="J967">
            <v>3338</v>
          </cell>
        </row>
        <row r="968">
          <cell r="A968">
            <v>1955</v>
          </cell>
          <cell r="B968" t="str">
            <v>CH Codicontin Tablets 90mg 30s</v>
          </cell>
          <cell r="C968" t="str">
            <v>MUNDI_CH</v>
          </cell>
          <cell r="D968" t="str">
            <v>Net</v>
          </cell>
          <cell r="E968" t="str">
            <v>DHC</v>
          </cell>
          <cell r="F968" t="str">
            <v>Fidelio</v>
          </cell>
          <cell r="G968" t="str">
            <v>Established Brands</v>
          </cell>
          <cell r="H968">
            <v>28</v>
          </cell>
          <cell r="I968">
            <v>114</v>
          </cell>
          <cell r="J968">
            <v>142</v>
          </cell>
        </row>
        <row r="969">
          <cell r="A969">
            <v>1956</v>
          </cell>
          <cell r="B969" t="str">
            <v>CH Codicontin Tablets 90mg 60s</v>
          </cell>
          <cell r="C969" t="str">
            <v>MUNDI_CH</v>
          </cell>
          <cell r="D969" t="str">
            <v>Net</v>
          </cell>
          <cell r="E969" t="str">
            <v>DHC</v>
          </cell>
          <cell r="F969" t="str">
            <v>Fidelio</v>
          </cell>
          <cell r="G969" t="str">
            <v>Established Brands</v>
          </cell>
          <cell r="H969">
            <v>395</v>
          </cell>
          <cell r="I969">
            <v>741</v>
          </cell>
          <cell r="J969">
            <v>1136</v>
          </cell>
        </row>
        <row r="970">
          <cell r="A970">
            <v>1957</v>
          </cell>
          <cell r="B970" t="str">
            <v>CH Codicontin Tablets 120mg 30s</v>
          </cell>
          <cell r="C970" t="str">
            <v>MUNDI_CH</v>
          </cell>
          <cell r="D970" t="str">
            <v>Net</v>
          </cell>
          <cell r="E970" t="str">
            <v>DHC</v>
          </cell>
          <cell r="F970" t="str">
            <v>Fidelio</v>
          </cell>
          <cell r="G970" t="str">
            <v>Established Brands</v>
          </cell>
          <cell r="H970">
            <v>0</v>
          </cell>
          <cell r="I970">
            <v>74</v>
          </cell>
          <cell r="J970">
            <v>74</v>
          </cell>
        </row>
        <row r="971">
          <cell r="A971">
            <v>1958</v>
          </cell>
          <cell r="B971" t="str">
            <v>CH Codicontin Tablets 120mg 60s</v>
          </cell>
          <cell r="C971" t="str">
            <v>MUNDI_CH</v>
          </cell>
          <cell r="D971" t="str">
            <v>Net</v>
          </cell>
          <cell r="E971" t="str">
            <v>DHC</v>
          </cell>
          <cell r="F971" t="str">
            <v>Fidelio</v>
          </cell>
          <cell r="G971" t="str">
            <v>Established Brands</v>
          </cell>
          <cell r="H971">
            <v>439</v>
          </cell>
          <cell r="I971">
            <v>814</v>
          </cell>
          <cell r="J971">
            <v>1253</v>
          </cell>
        </row>
        <row r="972">
          <cell r="A972">
            <v>1959</v>
          </cell>
          <cell r="B972" t="str">
            <v>CH Sevre-Long Capsules 30mg 30s</v>
          </cell>
          <cell r="C972" t="str">
            <v>MUNDI_CH</v>
          </cell>
          <cell r="D972" t="str">
            <v>Net</v>
          </cell>
          <cell r="E972" t="str">
            <v>Substitol</v>
          </cell>
          <cell r="F972" t="str">
            <v>Fidelio</v>
          </cell>
          <cell r="G972" t="str">
            <v>Established Brands</v>
          </cell>
          <cell r="H972">
            <v>4285</v>
          </cell>
          <cell r="I972">
            <v>9316</v>
          </cell>
          <cell r="J972">
            <v>13601</v>
          </cell>
        </row>
        <row r="973">
          <cell r="A973">
            <v>1960</v>
          </cell>
          <cell r="B973" t="str">
            <v>CH Sevre-Long Capsules 60mg 30s</v>
          </cell>
          <cell r="C973" t="str">
            <v>MUNDI_CH</v>
          </cell>
          <cell r="D973" t="str">
            <v>Net</v>
          </cell>
          <cell r="E973" t="str">
            <v>Substitol</v>
          </cell>
          <cell r="F973" t="str">
            <v>Fidelio</v>
          </cell>
          <cell r="G973" t="str">
            <v>Established Brands</v>
          </cell>
          <cell r="H973">
            <v>5661</v>
          </cell>
          <cell r="I973">
            <v>10933</v>
          </cell>
          <cell r="J973">
            <v>16594</v>
          </cell>
        </row>
        <row r="974">
          <cell r="A974">
            <v>1961</v>
          </cell>
          <cell r="B974" t="str">
            <v>CH Sevre-Long Capsules 120mg 30s</v>
          </cell>
          <cell r="C974" t="str">
            <v>MUNDI_CH</v>
          </cell>
          <cell r="D974" t="str">
            <v>Net</v>
          </cell>
          <cell r="E974" t="str">
            <v>Substitol</v>
          </cell>
          <cell r="F974" t="str">
            <v>Fidelio</v>
          </cell>
          <cell r="G974" t="str">
            <v>Established Brands</v>
          </cell>
          <cell r="H974">
            <v>3242</v>
          </cell>
          <cell r="I974">
            <v>7832</v>
          </cell>
          <cell r="J974">
            <v>11074</v>
          </cell>
        </row>
        <row r="975">
          <cell r="A975">
            <v>1962</v>
          </cell>
          <cell r="B975" t="str">
            <v>CH Sevre-Long Capsules 200mg 30s</v>
          </cell>
          <cell r="C975" t="str">
            <v>MUNDI_CH</v>
          </cell>
          <cell r="D975" t="str">
            <v>Net</v>
          </cell>
          <cell r="E975" t="str">
            <v>Substitol</v>
          </cell>
          <cell r="F975" t="str">
            <v>Fidelio</v>
          </cell>
          <cell r="G975" t="str">
            <v>Established Brands</v>
          </cell>
          <cell r="H975">
            <v>5100</v>
          </cell>
          <cell r="I975">
            <v>10111</v>
          </cell>
          <cell r="J975">
            <v>15211</v>
          </cell>
        </row>
        <row r="976">
          <cell r="A976">
            <v>1963</v>
          </cell>
          <cell r="B976" t="str">
            <v>CH Sevredol Tablets 10mg 20s</v>
          </cell>
          <cell r="C976" t="str">
            <v>MUNDI_CH</v>
          </cell>
          <cell r="D976" t="str">
            <v>Net</v>
          </cell>
          <cell r="E976" t="str">
            <v>Sevredol</v>
          </cell>
          <cell r="F976" t="str">
            <v>Fidelio</v>
          </cell>
          <cell r="G976" t="str">
            <v>Established Brands</v>
          </cell>
          <cell r="H976">
            <v>4823</v>
          </cell>
          <cell r="I976">
            <v>8071</v>
          </cell>
          <cell r="J976">
            <v>12894</v>
          </cell>
        </row>
        <row r="977">
          <cell r="A977">
            <v>1964</v>
          </cell>
          <cell r="B977" t="str">
            <v>CH Sevredol Tablets 20mg 20s</v>
          </cell>
          <cell r="C977" t="str">
            <v>MUNDI_CH</v>
          </cell>
          <cell r="D977" t="str">
            <v>Net</v>
          </cell>
          <cell r="E977" t="str">
            <v>Sevredol</v>
          </cell>
          <cell r="F977" t="str">
            <v>Fidelio</v>
          </cell>
          <cell r="G977" t="str">
            <v>Established Brands</v>
          </cell>
          <cell r="H977">
            <v>2436</v>
          </cell>
          <cell r="I977">
            <v>6189</v>
          </cell>
          <cell r="J977">
            <v>8625</v>
          </cell>
        </row>
        <row r="978">
          <cell r="A978">
            <v>1965</v>
          </cell>
          <cell r="B978" t="str">
            <v>CH Targin Tablets 5/2.5mg 30s</v>
          </cell>
          <cell r="C978" t="str">
            <v>MUNDI_CH</v>
          </cell>
          <cell r="D978" t="str">
            <v>Net</v>
          </cell>
          <cell r="E978" t="str">
            <v>Targin</v>
          </cell>
          <cell r="F978" t="str">
            <v>Fidelio</v>
          </cell>
          <cell r="G978" t="str">
            <v>Established Brands</v>
          </cell>
          <cell r="H978">
            <v>13850</v>
          </cell>
          <cell r="I978">
            <v>25477</v>
          </cell>
          <cell r="J978">
            <v>39327</v>
          </cell>
        </row>
        <row r="979">
          <cell r="A979">
            <v>1966</v>
          </cell>
          <cell r="B979" t="str">
            <v>CH Targin Tablets 5/2.5mg 60s</v>
          </cell>
          <cell r="C979" t="str">
            <v>MUNDI_CH</v>
          </cell>
          <cell r="D979" t="str">
            <v>Net</v>
          </cell>
          <cell r="E979" t="str">
            <v>Targin</v>
          </cell>
          <cell r="F979" t="str">
            <v>Fidelio</v>
          </cell>
          <cell r="G979" t="str">
            <v>Established Brands</v>
          </cell>
          <cell r="H979">
            <v>16037</v>
          </cell>
          <cell r="I979">
            <v>30302</v>
          </cell>
          <cell r="J979">
            <v>46339</v>
          </cell>
        </row>
        <row r="980">
          <cell r="A980">
            <v>1967</v>
          </cell>
          <cell r="B980" t="str">
            <v>CH Targin Tablets 10/5mg 30s</v>
          </cell>
          <cell r="C980" t="str">
            <v>MUNDI_CH</v>
          </cell>
          <cell r="D980" t="str">
            <v>Net</v>
          </cell>
          <cell r="E980" t="str">
            <v>Targin</v>
          </cell>
          <cell r="F980" t="str">
            <v>Fidelio</v>
          </cell>
          <cell r="G980" t="str">
            <v>Established Brands</v>
          </cell>
          <cell r="H980">
            <v>11702</v>
          </cell>
          <cell r="I980">
            <v>20930</v>
          </cell>
          <cell r="J980">
            <v>32632</v>
          </cell>
        </row>
        <row r="981">
          <cell r="A981">
            <v>1968</v>
          </cell>
          <cell r="B981" t="str">
            <v>CH Targin Tablets 10/5mg 60s</v>
          </cell>
          <cell r="C981" t="str">
            <v>MUNDI_CH</v>
          </cell>
          <cell r="D981" t="str">
            <v>Net</v>
          </cell>
          <cell r="E981" t="str">
            <v>Targin</v>
          </cell>
          <cell r="F981" t="str">
            <v>Fidelio</v>
          </cell>
          <cell r="G981" t="str">
            <v>Established Brands</v>
          </cell>
          <cell r="H981">
            <v>19420</v>
          </cell>
          <cell r="I981">
            <v>38978</v>
          </cell>
          <cell r="J981">
            <v>58398</v>
          </cell>
        </row>
        <row r="982">
          <cell r="A982">
            <v>1969</v>
          </cell>
          <cell r="B982" t="str">
            <v>CH Targin Tablets 20/10mg 30s</v>
          </cell>
          <cell r="C982" t="str">
            <v>MUNDI_CH</v>
          </cell>
          <cell r="D982" t="str">
            <v>Net</v>
          </cell>
          <cell r="E982" t="str">
            <v>Targin</v>
          </cell>
          <cell r="F982" t="str">
            <v>Fidelio</v>
          </cell>
          <cell r="G982" t="str">
            <v>Established Brands</v>
          </cell>
          <cell r="H982">
            <v>3395</v>
          </cell>
          <cell r="I982">
            <v>7492</v>
          </cell>
          <cell r="J982">
            <v>10887</v>
          </cell>
        </row>
        <row r="983">
          <cell r="A983">
            <v>1970</v>
          </cell>
          <cell r="B983" t="str">
            <v>CH Targin Tablets 20/10mg 60s</v>
          </cell>
          <cell r="C983" t="str">
            <v>MUNDI_CH</v>
          </cell>
          <cell r="D983" t="str">
            <v>Net</v>
          </cell>
          <cell r="E983" t="str">
            <v>Targin</v>
          </cell>
          <cell r="F983" t="str">
            <v>Fidelio</v>
          </cell>
          <cell r="G983" t="str">
            <v>Established Brands</v>
          </cell>
          <cell r="H983">
            <v>10671</v>
          </cell>
          <cell r="I983">
            <v>21853</v>
          </cell>
          <cell r="J983">
            <v>32524</v>
          </cell>
        </row>
        <row r="984">
          <cell r="A984">
            <v>1971</v>
          </cell>
          <cell r="B984" t="str">
            <v>CH Targin Tablets 40/20mg 30s</v>
          </cell>
          <cell r="C984" t="str">
            <v>MUNDI_CH</v>
          </cell>
          <cell r="D984" t="str">
            <v>Net</v>
          </cell>
          <cell r="E984" t="str">
            <v>Targin</v>
          </cell>
          <cell r="F984" t="str">
            <v>Fidelio</v>
          </cell>
          <cell r="G984" t="str">
            <v>Established Brands</v>
          </cell>
          <cell r="H984">
            <v>453</v>
          </cell>
          <cell r="I984">
            <v>610</v>
          </cell>
          <cell r="J984">
            <v>1063</v>
          </cell>
        </row>
        <row r="985">
          <cell r="A985">
            <v>1972</v>
          </cell>
          <cell r="B985" t="str">
            <v>CH Targin Tablets 40/20mg 60s</v>
          </cell>
          <cell r="C985" t="str">
            <v>MUNDI_CH</v>
          </cell>
          <cell r="D985" t="str">
            <v>Net</v>
          </cell>
          <cell r="E985" t="str">
            <v>Targin</v>
          </cell>
          <cell r="F985" t="str">
            <v>Fidelio</v>
          </cell>
          <cell r="G985" t="str">
            <v>Established Brands</v>
          </cell>
          <cell r="H985">
            <v>2320</v>
          </cell>
          <cell r="I985">
            <v>4636</v>
          </cell>
          <cell r="J985">
            <v>6956</v>
          </cell>
        </row>
        <row r="986">
          <cell r="A986">
            <v>1973</v>
          </cell>
          <cell r="B986" t="str">
            <v>CH Folotyn Injection 20mg/ml 1x1ml</v>
          </cell>
          <cell r="C986" t="str">
            <v>MUNDI_CH</v>
          </cell>
          <cell r="D986" t="str">
            <v>Net</v>
          </cell>
          <cell r="E986" t="str">
            <v>Folotyn</v>
          </cell>
          <cell r="F986" t="str">
            <v>PCI</v>
          </cell>
          <cell r="G986" t="str">
            <v>Established Brands</v>
          </cell>
          <cell r="H986">
            <v>70</v>
          </cell>
          <cell r="I986">
            <v>161</v>
          </cell>
          <cell r="J986">
            <v>231</v>
          </cell>
        </row>
        <row r="987">
          <cell r="A987">
            <v>1974</v>
          </cell>
          <cell r="B987" t="str">
            <v>CH Palladone Capsules 1.3mg 30s</v>
          </cell>
          <cell r="C987" t="str">
            <v>MUNDI_CH</v>
          </cell>
          <cell r="D987" t="str">
            <v>Net</v>
          </cell>
          <cell r="E987" t="str">
            <v>Palladone</v>
          </cell>
          <cell r="F987" t="str">
            <v>Fidelio</v>
          </cell>
          <cell r="G987" t="str">
            <v>Established Brands</v>
          </cell>
          <cell r="H987">
            <v>4865</v>
          </cell>
          <cell r="I987">
            <v>8406</v>
          </cell>
          <cell r="J987">
            <v>13271</v>
          </cell>
        </row>
        <row r="988">
          <cell r="A988">
            <v>1975</v>
          </cell>
          <cell r="B988" t="str">
            <v>CH Palladone Capsules 2.6mg 30s</v>
          </cell>
          <cell r="C988" t="str">
            <v>MUNDI_CH</v>
          </cell>
          <cell r="D988" t="str">
            <v>Net</v>
          </cell>
          <cell r="E988" t="str">
            <v>Palladone</v>
          </cell>
          <cell r="F988" t="str">
            <v>Fidelio</v>
          </cell>
          <cell r="G988" t="str">
            <v>Established Brands</v>
          </cell>
          <cell r="H988">
            <v>2892</v>
          </cell>
          <cell r="I988">
            <v>5324</v>
          </cell>
          <cell r="J988">
            <v>8216</v>
          </cell>
        </row>
        <row r="989">
          <cell r="A989">
            <v>1976</v>
          </cell>
          <cell r="B989" t="str">
            <v>CH Palladone SR Capsules 4mg 30s</v>
          </cell>
          <cell r="C989" t="str">
            <v>MUNDI_CH</v>
          </cell>
          <cell r="D989" t="str">
            <v>Net</v>
          </cell>
          <cell r="E989" t="str">
            <v>Palladone</v>
          </cell>
          <cell r="F989" t="str">
            <v>Fidelio</v>
          </cell>
          <cell r="G989" t="str">
            <v>Established Brands</v>
          </cell>
          <cell r="H989">
            <v>3056</v>
          </cell>
          <cell r="I989">
            <v>4860</v>
          </cell>
          <cell r="J989">
            <v>7916</v>
          </cell>
        </row>
        <row r="990">
          <cell r="A990">
            <v>1977</v>
          </cell>
          <cell r="B990" t="str">
            <v>CH Palladone SR Capsules 4mg 60s</v>
          </cell>
          <cell r="C990" t="str">
            <v>MUNDI_CH</v>
          </cell>
          <cell r="D990" t="str">
            <v>Net</v>
          </cell>
          <cell r="E990" t="str">
            <v>Palladone</v>
          </cell>
          <cell r="F990" t="str">
            <v>Fidelio</v>
          </cell>
          <cell r="G990" t="str">
            <v>Established Brands</v>
          </cell>
          <cell r="H990">
            <v>3708</v>
          </cell>
          <cell r="I990">
            <v>6808</v>
          </cell>
          <cell r="J990">
            <v>10516</v>
          </cell>
        </row>
        <row r="991">
          <cell r="A991">
            <v>1978</v>
          </cell>
          <cell r="B991" t="str">
            <v>CH Palladone SR Capsules 8mg 30s</v>
          </cell>
          <cell r="C991" t="str">
            <v>MUNDI_CH</v>
          </cell>
          <cell r="D991" t="str">
            <v>Net</v>
          </cell>
          <cell r="E991" t="str">
            <v>Palladone</v>
          </cell>
          <cell r="F991" t="str">
            <v>Fidelio</v>
          </cell>
          <cell r="G991" t="str">
            <v>Established Brands</v>
          </cell>
          <cell r="H991">
            <v>869</v>
          </cell>
          <cell r="I991">
            <v>1415</v>
          </cell>
          <cell r="J991">
            <v>2284</v>
          </cell>
        </row>
        <row r="992">
          <cell r="A992">
            <v>1979</v>
          </cell>
          <cell r="B992" t="str">
            <v>CH Palladone SR Capsules 8mg 60s</v>
          </cell>
          <cell r="C992" t="str">
            <v>MUNDI_CH</v>
          </cell>
          <cell r="D992" t="str">
            <v>Net</v>
          </cell>
          <cell r="E992" t="str">
            <v>Palladone</v>
          </cell>
          <cell r="F992" t="str">
            <v>Fidelio</v>
          </cell>
          <cell r="G992" t="str">
            <v>Established Brands</v>
          </cell>
          <cell r="H992">
            <v>1939</v>
          </cell>
          <cell r="I992">
            <v>3847</v>
          </cell>
          <cell r="J992">
            <v>5786</v>
          </cell>
        </row>
        <row r="993">
          <cell r="A993">
            <v>1980</v>
          </cell>
          <cell r="B993" t="str">
            <v>CH Palladone SR Capsules 16mg 30s</v>
          </cell>
          <cell r="C993" t="str">
            <v>MUNDI_CH</v>
          </cell>
          <cell r="D993" t="str">
            <v>Net</v>
          </cell>
          <cell r="E993" t="str">
            <v>Palladone</v>
          </cell>
          <cell r="F993" t="str">
            <v>Fidelio</v>
          </cell>
          <cell r="G993" t="str">
            <v>Established Brands</v>
          </cell>
          <cell r="H993">
            <v>439</v>
          </cell>
          <cell r="I993">
            <v>665</v>
          </cell>
          <cell r="J993">
            <v>1104</v>
          </cell>
        </row>
        <row r="994">
          <cell r="A994">
            <v>1981</v>
          </cell>
          <cell r="B994" t="str">
            <v>CH Palladone SR Capsules 16mg 60s</v>
          </cell>
          <cell r="C994" t="str">
            <v>MUNDI_CH</v>
          </cell>
          <cell r="D994" t="str">
            <v>Net</v>
          </cell>
          <cell r="E994" t="str">
            <v>Palladone</v>
          </cell>
          <cell r="F994" t="str">
            <v>Fidelio</v>
          </cell>
          <cell r="G994" t="str">
            <v>Established Brands</v>
          </cell>
          <cell r="H994">
            <v>896</v>
          </cell>
          <cell r="I994">
            <v>1622</v>
          </cell>
          <cell r="J994">
            <v>2518</v>
          </cell>
        </row>
        <row r="995">
          <cell r="A995">
            <v>1982</v>
          </cell>
          <cell r="B995" t="str">
            <v>CH Palladone SR Capsules 24mg 30s</v>
          </cell>
          <cell r="C995" t="str">
            <v>MUNDI_CH</v>
          </cell>
          <cell r="D995" t="str">
            <v>Net</v>
          </cell>
          <cell r="E995" t="str">
            <v>Palladone</v>
          </cell>
          <cell r="F995" t="str">
            <v>Fidelio</v>
          </cell>
          <cell r="G995" t="str">
            <v>Established Brands</v>
          </cell>
          <cell r="H995">
            <v>38</v>
          </cell>
          <cell r="I995">
            <v>281</v>
          </cell>
          <cell r="J995">
            <v>319</v>
          </cell>
        </row>
        <row r="996">
          <cell r="A996">
            <v>1983</v>
          </cell>
          <cell r="B996" t="str">
            <v>CH Palladone SR Capsules 24mg 60s</v>
          </cell>
          <cell r="C996" t="str">
            <v>MUNDI_CH</v>
          </cell>
          <cell r="D996" t="str">
            <v>Net</v>
          </cell>
          <cell r="E996" t="str">
            <v>Palladone</v>
          </cell>
          <cell r="F996" t="str">
            <v>Fidelio</v>
          </cell>
          <cell r="G996" t="str">
            <v>Established Brands</v>
          </cell>
          <cell r="H996">
            <v>194</v>
          </cell>
          <cell r="I996">
            <v>483</v>
          </cell>
          <cell r="J996">
            <v>677</v>
          </cell>
        </row>
        <row r="997">
          <cell r="A997">
            <v>1984</v>
          </cell>
          <cell r="B997" t="str">
            <v>CH Oxynorm Capsules 5mg 30s</v>
          </cell>
          <cell r="C997" t="str">
            <v>MUNDI_CH</v>
          </cell>
          <cell r="D997" t="str">
            <v>Net</v>
          </cell>
          <cell r="E997" t="str">
            <v>Oxynorm</v>
          </cell>
          <cell r="F997" t="str">
            <v>Fidelio</v>
          </cell>
          <cell r="G997" t="str">
            <v>Established Brands</v>
          </cell>
          <cell r="H997">
            <v>2540</v>
          </cell>
          <cell r="I997">
            <v>7584</v>
          </cell>
          <cell r="J997">
            <v>10124</v>
          </cell>
        </row>
        <row r="998">
          <cell r="A998">
            <v>1985</v>
          </cell>
          <cell r="B998" t="str">
            <v>CH Oxynorm Capsules 5mg 60s</v>
          </cell>
          <cell r="C998" t="str">
            <v>MUNDI_CH</v>
          </cell>
          <cell r="D998" t="str">
            <v>Net</v>
          </cell>
          <cell r="E998" t="str">
            <v>Oxynorm</v>
          </cell>
          <cell r="F998" t="str">
            <v>Fidelio</v>
          </cell>
          <cell r="G998" t="str">
            <v>Established Brands</v>
          </cell>
          <cell r="H998">
            <v>2753</v>
          </cell>
          <cell r="I998">
            <v>6180</v>
          </cell>
          <cell r="J998">
            <v>8933</v>
          </cell>
        </row>
        <row r="999">
          <cell r="A999">
            <v>1986</v>
          </cell>
          <cell r="B999" t="str">
            <v>CH Oxynorm Capsules 10mg 30s</v>
          </cell>
          <cell r="C999" t="str">
            <v>MUNDI_CH</v>
          </cell>
          <cell r="D999" t="str">
            <v>Net</v>
          </cell>
          <cell r="E999" t="str">
            <v>Oxynorm</v>
          </cell>
          <cell r="F999" t="str">
            <v>Fidelio</v>
          </cell>
          <cell r="G999" t="str">
            <v>Established Brands</v>
          </cell>
          <cell r="H999">
            <v>544</v>
          </cell>
          <cell r="I999">
            <v>1547</v>
          </cell>
          <cell r="J999">
            <v>2091</v>
          </cell>
        </row>
        <row r="1000">
          <cell r="A1000">
            <v>1987</v>
          </cell>
          <cell r="B1000" t="str">
            <v>CH Oxynorm Capsules 10mg 60s</v>
          </cell>
          <cell r="C1000" t="str">
            <v>MUNDI_CH</v>
          </cell>
          <cell r="D1000" t="str">
            <v>Net</v>
          </cell>
          <cell r="E1000" t="str">
            <v>Oxynorm</v>
          </cell>
          <cell r="F1000" t="str">
            <v>Fidelio</v>
          </cell>
          <cell r="G1000" t="str">
            <v>Established Brands</v>
          </cell>
          <cell r="H1000">
            <v>1639</v>
          </cell>
          <cell r="I1000">
            <v>3024</v>
          </cell>
          <cell r="J1000">
            <v>4663</v>
          </cell>
        </row>
        <row r="1001">
          <cell r="A1001">
            <v>1988</v>
          </cell>
          <cell r="B1001" t="str">
            <v>CH Oxynorm Capsules 20mg 30s</v>
          </cell>
          <cell r="C1001" t="str">
            <v>MUNDI_CH</v>
          </cell>
          <cell r="D1001" t="str">
            <v>Net</v>
          </cell>
          <cell r="E1001" t="str">
            <v>Oxynorm</v>
          </cell>
          <cell r="F1001" t="str">
            <v>Fidelio</v>
          </cell>
          <cell r="G1001" t="str">
            <v>Established Brands</v>
          </cell>
          <cell r="H1001">
            <v>168</v>
          </cell>
          <cell r="I1001">
            <v>353</v>
          </cell>
          <cell r="J1001">
            <v>521</v>
          </cell>
        </row>
        <row r="1002">
          <cell r="A1002">
            <v>1989</v>
          </cell>
          <cell r="B1002" t="str">
            <v>CH Oxynorm Capsules 20mg 60s</v>
          </cell>
          <cell r="C1002" t="str">
            <v>MUNDI_CH</v>
          </cell>
          <cell r="D1002" t="str">
            <v>Net</v>
          </cell>
          <cell r="E1002" t="str">
            <v>Oxynorm</v>
          </cell>
          <cell r="F1002" t="str">
            <v>Fidelio</v>
          </cell>
          <cell r="G1002" t="str">
            <v>Established Brands</v>
          </cell>
          <cell r="H1002">
            <v>930</v>
          </cell>
          <cell r="I1002">
            <v>2204</v>
          </cell>
          <cell r="J1002">
            <v>3134</v>
          </cell>
        </row>
        <row r="1003">
          <cell r="A1003">
            <v>1990</v>
          </cell>
          <cell r="B1003" t="str">
            <v>CH Oxynorm Drops 10mg/ml 30ml</v>
          </cell>
          <cell r="C1003" t="str">
            <v>MUNDI_CH</v>
          </cell>
          <cell r="D1003" t="str">
            <v>Net</v>
          </cell>
          <cell r="E1003" t="str">
            <v>Oxynormliquids</v>
          </cell>
          <cell r="F1003" t="str">
            <v>CY_JV</v>
          </cell>
          <cell r="G1003" t="str">
            <v>Established Brands</v>
          </cell>
          <cell r="H1003">
            <v>50510</v>
          </cell>
          <cell r="I1003">
            <v>103213</v>
          </cell>
          <cell r="J1003">
            <v>153723</v>
          </cell>
        </row>
        <row r="1004">
          <cell r="A1004">
            <v>1991</v>
          </cell>
          <cell r="B1004" t="str">
            <v>CH Oxycontin Tablets 5mg 30s</v>
          </cell>
          <cell r="C1004" t="str">
            <v>MUNDI_CH</v>
          </cell>
          <cell r="D1004" t="str">
            <v>Net</v>
          </cell>
          <cell r="E1004" t="str">
            <v>Oxycontin</v>
          </cell>
          <cell r="F1004" t="str">
            <v>Fidelio</v>
          </cell>
          <cell r="G1004" t="str">
            <v>Established Brands</v>
          </cell>
          <cell r="H1004">
            <v>1950</v>
          </cell>
          <cell r="I1004">
            <v>3707</v>
          </cell>
          <cell r="J1004">
            <v>5657</v>
          </cell>
        </row>
        <row r="1005">
          <cell r="A1005">
            <v>1992</v>
          </cell>
          <cell r="B1005" t="str">
            <v>CH Oxycontin Tablets 5mg 60s</v>
          </cell>
          <cell r="C1005" t="str">
            <v>MUNDI_CH</v>
          </cell>
          <cell r="D1005" t="str">
            <v>Net</v>
          </cell>
          <cell r="E1005" t="str">
            <v>Oxycontin</v>
          </cell>
          <cell r="F1005" t="str">
            <v>Fidelio</v>
          </cell>
          <cell r="G1005" t="str">
            <v>Established Brands</v>
          </cell>
          <cell r="H1005">
            <v>3011</v>
          </cell>
          <cell r="I1005">
            <v>5673</v>
          </cell>
          <cell r="J1005">
            <v>8684</v>
          </cell>
        </row>
        <row r="1006">
          <cell r="A1006">
            <v>1993</v>
          </cell>
          <cell r="B1006" t="str">
            <v>CH Oxycontin Tablets 10mg 30s</v>
          </cell>
          <cell r="C1006" t="str">
            <v>MUNDI_CH</v>
          </cell>
          <cell r="D1006" t="str">
            <v>Net</v>
          </cell>
          <cell r="E1006" t="str">
            <v>Oxycontin</v>
          </cell>
          <cell r="F1006" t="str">
            <v>Fidelio</v>
          </cell>
          <cell r="G1006" t="str">
            <v>Established Brands</v>
          </cell>
          <cell r="H1006">
            <v>2375</v>
          </cell>
          <cell r="I1006">
            <v>4341</v>
          </cell>
          <cell r="J1006">
            <v>6716</v>
          </cell>
        </row>
        <row r="1007">
          <cell r="A1007">
            <v>1994</v>
          </cell>
          <cell r="B1007" t="str">
            <v>CH Oxycontin Tablets 10mg 60s</v>
          </cell>
          <cell r="C1007" t="str">
            <v>MUNDI_CH</v>
          </cell>
          <cell r="D1007" t="str">
            <v>Net</v>
          </cell>
          <cell r="E1007" t="str">
            <v>Oxycontin</v>
          </cell>
          <cell r="F1007" t="str">
            <v>Fidelio</v>
          </cell>
          <cell r="G1007" t="str">
            <v>Established Brands</v>
          </cell>
          <cell r="H1007">
            <v>4787</v>
          </cell>
          <cell r="I1007">
            <v>9568</v>
          </cell>
          <cell r="J1007">
            <v>14355</v>
          </cell>
        </row>
        <row r="1008">
          <cell r="A1008">
            <v>1995</v>
          </cell>
          <cell r="B1008" t="str">
            <v>CH Oxycontin Tablets 20mg 30s</v>
          </cell>
          <cell r="C1008" t="str">
            <v>MUNDI_CH</v>
          </cell>
          <cell r="D1008" t="str">
            <v>Net</v>
          </cell>
          <cell r="E1008" t="str">
            <v>Oxycontin</v>
          </cell>
          <cell r="F1008" t="str">
            <v>Fidelio</v>
          </cell>
          <cell r="G1008" t="str">
            <v>Established Brands</v>
          </cell>
          <cell r="H1008">
            <v>796</v>
          </cell>
          <cell r="I1008">
            <v>1522</v>
          </cell>
          <cell r="J1008">
            <v>2318</v>
          </cell>
        </row>
        <row r="1009">
          <cell r="A1009">
            <v>1996</v>
          </cell>
          <cell r="B1009" t="str">
            <v>CH Oxycontin Tablets 20mg 60s</v>
          </cell>
          <cell r="C1009" t="str">
            <v>MUNDI_CH</v>
          </cell>
          <cell r="D1009" t="str">
            <v>Net</v>
          </cell>
          <cell r="E1009" t="str">
            <v>Oxycontin</v>
          </cell>
          <cell r="F1009" t="str">
            <v>Fidelio</v>
          </cell>
          <cell r="G1009" t="str">
            <v>Established Brands</v>
          </cell>
          <cell r="H1009">
            <v>4283</v>
          </cell>
          <cell r="I1009">
            <v>8230</v>
          </cell>
          <cell r="J1009">
            <v>12513</v>
          </cell>
        </row>
        <row r="1010">
          <cell r="A1010">
            <v>1997</v>
          </cell>
          <cell r="B1010" t="str">
            <v>CH Oxycontin Tablets 40mg 30s</v>
          </cell>
          <cell r="C1010" t="str">
            <v>MUNDI_CH</v>
          </cell>
          <cell r="D1010" t="str">
            <v>Net</v>
          </cell>
          <cell r="E1010" t="str">
            <v>Oxycontin</v>
          </cell>
          <cell r="F1010" t="str">
            <v>Fidelio</v>
          </cell>
          <cell r="G1010" t="str">
            <v>Established Brands</v>
          </cell>
          <cell r="H1010">
            <v>166</v>
          </cell>
          <cell r="I1010">
            <v>467</v>
          </cell>
          <cell r="J1010">
            <v>633</v>
          </cell>
        </row>
        <row r="1011">
          <cell r="A1011">
            <v>1998</v>
          </cell>
          <cell r="B1011" t="str">
            <v>CH Oxycontin Tablets 40mg 60s</v>
          </cell>
          <cell r="C1011" t="str">
            <v>MUNDI_CH</v>
          </cell>
          <cell r="D1011" t="str">
            <v>Net</v>
          </cell>
          <cell r="E1011" t="str">
            <v>Oxycontin</v>
          </cell>
          <cell r="F1011" t="str">
            <v>Fidelio</v>
          </cell>
          <cell r="G1011" t="str">
            <v>Established Brands</v>
          </cell>
          <cell r="H1011">
            <v>2024</v>
          </cell>
          <cell r="I1011">
            <v>4039</v>
          </cell>
          <cell r="J1011">
            <v>6063</v>
          </cell>
        </row>
        <row r="1012">
          <cell r="A1012">
            <v>1999</v>
          </cell>
          <cell r="B1012" t="str">
            <v>CH Oxycontin Tablets 80mg 30s</v>
          </cell>
          <cell r="C1012" t="str">
            <v>MUNDI_CH</v>
          </cell>
          <cell r="D1012" t="str">
            <v>Net</v>
          </cell>
          <cell r="E1012" t="str">
            <v>Oxycontin</v>
          </cell>
          <cell r="F1012" t="str">
            <v>Fidelio</v>
          </cell>
          <cell r="G1012" t="str">
            <v>Established Brands</v>
          </cell>
          <cell r="H1012">
            <v>53</v>
          </cell>
          <cell r="I1012">
            <v>271</v>
          </cell>
          <cell r="J1012">
            <v>324</v>
          </cell>
        </row>
        <row r="1013">
          <cell r="A1013">
            <v>2000</v>
          </cell>
          <cell r="B1013" t="str">
            <v>CH Oxycontin Tablets 80mg 60s</v>
          </cell>
          <cell r="C1013" t="str">
            <v>MUNDI_CH</v>
          </cell>
          <cell r="D1013" t="str">
            <v>Net</v>
          </cell>
          <cell r="E1013" t="str">
            <v>Oxycontin</v>
          </cell>
          <cell r="F1013" t="str">
            <v>Fidelio</v>
          </cell>
          <cell r="G1013" t="str">
            <v>Established Brands</v>
          </cell>
          <cell r="H1013">
            <v>608</v>
          </cell>
          <cell r="I1013">
            <v>1217</v>
          </cell>
          <cell r="J1013">
            <v>1825</v>
          </cell>
        </row>
        <row r="1014">
          <cell r="A1014">
            <v>2017</v>
          </cell>
          <cell r="B1014" t="str">
            <v>AT DHC Tablets 60mg 10s</v>
          </cell>
          <cell r="C1014" t="str">
            <v>MUNDI_AT</v>
          </cell>
          <cell r="D1014" t="str">
            <v>Net</v>
          </cell>
          <cell r="E1014" t="str">
            <v>DHC</v>
          </cell>
          <cell r="F1014" t="str">
            <v>Fidelio</v>
          </cell>
          <cell r="G1014" t="str">
            <v>Established Brands</v>
          </cell>
          <cell r="H1014">
            <v>774</v>
          </cell>
          <cell r="I1014">
            <v>902</v>
          </cell>
          <cell r="J1014">
            <v>1676</v>
          </cell>
        </row>
        <row r="1015">
          <cell r="A1015">
            <v>2018</v>
          </cell>
          <cell r="B1015" t="str">
            <v>AT DHC Tablets 60mg 20s</v>
          </cell>
          <cell r="C1015" t="str">
            <v>MUNDI_AT</v>
          </cell>
          <cell r="D1015" t="str">
            <v>Net</v>
          </cell>
          <cell r="E1015" t="str">
            <v>DHC</v>
          </cell>
          <cell r="F1015" t="str">
            <v>Fidelio</v>
          </cell>
          <cell r="G1015" t="str">
            <v>Established Brands</v>
          </cell>
          <cell r="H1015">
            <v>4973</v>
          </cell>
          <cell r="I1015">
            <v>9271</v>
          </cell>
          <cell r="J1015">
            <v>14244</v>
          </cell>
        </row>
        <row r="1016">
          <cell r="A1016">
            <v>2019</v>
          </cell>
          <cell r="B1016" t="str">
            <v>AT DHC Tablets 90mg 10s</v>
          </cell>
          <cell r="C1016" t="str">
            <v>MUNDI_AT</v>
          </cell>
          <cell r="D1016" t="str">
            <v>Net</v>
          </cell>
          <cell r="E1016" t="str">
            <v>DHC</v>
          </cell>
          <cell r="F1016" t="str">
            <v>Fidelio</v>
          </cell>
          <cell r="G1016" t="str">
            <v>Established Brands</v>
          </cell>
          <cell r="H1016">
            <v>155</v>
          </cell>
          <cell r="I1016">
            <v>266</v>
          </cell>
          <cell r="J1016">
            <v>421</v>
          </cell>
        </row>
        <row r="1017">
          <cell r="A1017">
            <v>2020</v>
          </cell>
          <cell r="B1017" t="str">
            <v>AT DHC Tablets 90mg 20s</v>
          </cell>
          <cell r="C1017" t="str">
            <v>MUNDI_AT</v>
          </cell>
          <cell r="D1017" t="str">
            <v>Net</v>
          </cell>
          <cell r="E1017" t="str">
            <v>DHC</v>
          </cell>
          <cell r="F1017" t="str">
            <v>Fidelio</v>
          </cell>
          <cell r="G1017" t="str">
            <v>Established Brands</v>
          </cell>
          <cell r="H1017">
            <v>3415</v>
          </cell>
          <cell r="I1017">
            <v>7390</v>
          </cell>
          <cell r="J1017">
            <v>10805</v>
          </cell>
        </row>
        <row r="1018">
          <cell r="A1018">
            <v>2021</v>
          </cell>
          <cell r="B1018" t="str">
            <v>AT DHC Tablets 120mg 10s</v>
          </cell>
          <cell r="C1018" t="str">
            <v>MUNDI_AT</v>
          </cell>
          <cell r="D1018" t="str">
            <v>Net</v>
          </cell>
          <cell r="E1018" t="str">
            <v>DHC</v>
          </cell>
          <cell r="F1018" t="str">
            <v>Fidelio</v>
          </cell>
          <cell r="G1018" t="str">
            <v>Established Brands</v>
          </cell>
          <cell r="H1018">
            <v>191</v>
          </cell>
          <cell r="I1018">
            <v>429</v>
          </cell>
          <cell r="J1018">
            <v>620</v>
          </cell>
        </row>
        <row r="1019">
          <cell r="A1019">
            <v>2022</v>
          </cell>
          <cell r="B1019" t="str">
            <v>AT DHC Tablets 120mg 20s</v>
          </cell>
          <cell r="C1019" t="str">
            <v>MUNDI_AT</v>
          </cell>
          <cell r="D1019" t="str">
            <v>Net</v>
          </cell>
          <cell r="E1019" t="str">
            <v>DHC</v>
          </cell>
          <cell r="F1019" t="str">
            <v>Fidelio</v>
          </cell>
          <cell r="G1019" t="str">
            <v>Established Brands</v>
          </cell>
          <cell r="H1019">
            <v>10060</v>
          </cell>
          <cell r="I1019">
            <v>23130</v>
          </cell>
          <cell r="J1019">
            <v>33190</v>
          </cell>
        </row>
        <row r="1020">
          <cell r="A1020">
            <v>2023</v>
          </cell>
          <cell r="B1020" t="str">
            <v>AT MST Continus Tablets 10mg 10s</v>
          </cell>
          <cell r="C1020" t="str">
            <v>MUNDI_AT</v>
          </cell>
          <cell r="D1020" t="str">
            <v>Net</v>
          </cell>
          <cell r="E1020" t="str">
            <v>MST</v>
          </cell>
          <cell r="F1020" t="str">
            <v>Fidelio</v>
          </cell>
          <cell r="G1020" t="str">
            <v>Established Brands</v>
          </cell>
          <cell r="H1020">
            <v>14</v>
          </cell>
          <cell r="I1020">
            <v>32</v>
          </cell>
          <cell r="J1020">
            <v>46</v>
          </cell>
        </row>
        <row r="1021">
          <cell r="A1021">
            <v>2024</v>
          </cell>
          <cell r="B1021" t="str">
            <v>AT MST Continus Tablets 10mg 30s</v>
          </cell>
          <cell r="C1021" t="str">
            <v>MUNDI_AT</v>
          </cell>
          <cell r="D1021" t="str">
            <v>Net</v>
          </cell>
          <cell r="E1021" t="str">
            <v>MST</v>
          </cell>
          <cell r="F1021" t="str">
            <v>Fidelio</v>
          </cell>
          <cell r="G1021" t="str">
            <v>Established Brands</v>
          </cell>
          <cell r="H1021">
            <v>995</v>
          </cell>
          <cell r="I1021">
            <v>1908</v>
          </cell>
          <cell r="J1021">
            <v>2903</v>
          </cell>
        </row>
        <row r="1022">
          <cell r="A1022">
            <v>2025</v>
          </cell>
          <cell r="B1022" t="str">
            <v>AT MST Continus Tablets 30mg 10s</v>
          </cell>
          <cell r="C1022" t="str">
            <v>MUNDI_AT</v>
          </cell>
          <cell r="D1022" t="str">
            <v>Net</v>
          </cell>
          <cell r="E1022" t="str">
            <v>MST</v>
          </cell>
          <cell r="F1022" t="str">
            <v>Fidelio</v>
          </cell>
          <cell r="G1022" t="str">
            <v>Established Brands</v>
          </cell>
          <cell r="H1022">
            <v>34</v>
          </cell>
          <cell r="I1022">
            <v>110</v>
          </cell>
          <cell r="J1022">
            <v>144</v>
          </cell>
        </row>
        <row r="1023">
          <cell r="A1023">
            <v>2026</v>
          </cell>
          <cell r="B1023" t="str">
            <v>AT MST Continus Tablets 30mg 30s</v>
          </cell>
          <cell r="C1023" t="str">
            <v>MUNDI_AT</v>
          </cell>
          <cell r="D1023" t="str">
            <v>Net</v>
          </cell>
          <cell r="E1023" t="str">
            <v>MST</v>
          </cell>
          <cell r="F1023" t="str">
            <v>Fidelio</v>
          </cell>
          <cell r="G1023" t="str">
            <v>Established Brands</v>
          </cell>
          <cell r="H1023">
            <v>846</v>
          </cell>
          <cell r="I1023">
            <v>1924</v>
          </cell>
          <cell r="J1023">
            <v>2770</v>
          </cell>
        </row>
        <row r="1024">
          <cell r="A1024">
            <v>2027</v>
          </cell>
          <cell r="B1024" t="str">
            <v>AT MST Continus Tablets 60mg 10s</v>
          </cell>
          <cell r="C1024" t="str">
            <v>MUNDI_AT</v>
          </cell>
          <cell r="D1024" t="str">
            <v>Net</v>
          </cell>
          <cell r="E1024" t="str">
            <v>MST</v>
          </cell>
          <cell r="F1024" t="str">
            <v>Fidelio</v>
          </cell>
          <cell r="G1024" t="str">
            <v>Established Brands</v>
          </cell>
          <cell r="H1024">
            <v>2</v>
          </cell>
          <cell r="I1024">
            <v>33</v>
          </cell>
          <cell r="J1024">
            <v>35</v>
          </cell>
        </row>
        <row r="1025">
          <cell r="A1025">
            <v>2028</v>
          </cell>
          <cell r="B1025" t="str">
            <v>AT MST Continus Tablets 60mg 30s</v>
          </cell>
          <cell r="C1025" t="str">
            <v>MUNDI_AT</v>
          </cell>
          <cell r="D1025" t="str">
            <v>Net</v>
          </cell>
          <cell r="E1025" t="str">
            <v>MST</v>
          </cell>
          <cell r="F1025" t="str">
            <v>Fidelio</v>
          </cell>
          <cell r="G1025" t="str">
            <v>Established Brands</v>
          </cell>
          <cell r="H1025">
            <v>852</v>
          </cell>
          <cell r="I1025">
            <v>1831</v>
          </cell>
          <cell r="J1025">
            <v>2683</v>
          </cell>
        </row>
        <row r="1026">
          <cell r="A1026">
            <v>2029</v>
          </cell>
          <cell r="B1026" t="str">
            <v>AT MST Continus Tablets 100mg 10s</v>
          </cell>
          <cell r="C1026" t="str">
            <v>MUNDI_AT</v>
          </cell>
          <cell r="D1026" t="str">
            <v>Net</v>
          </cell>
          <cell r="E1026" t="str">
            <v>MST</v>
          </cell>
          <cell r="F1026" t="str">
            <v>Fidelio</v>
          </cell>
          <cell r="G1026" t="str">
            <v>Established Brands</v>
          </cell>
          <cell r="H1026">
            <v>5</v>
          </cell>
          <cell r="I1026">
            <v>13</v>
          </cell>
          <cell r="J1026">
            <v>18</v>
          </cell>
        </row>
        <row r="1027">
          <cell r="A1027">
            <v>2030</v>
          </cell>
          <cell r="B1027" t="str">
            <v>AT MST Continus Tablets 100mg 30s</v>
          </cell>
          <cell r="C1027" t="str">
            <v>MUNDI_AT</v>
          </cell>
          <cell r="D1027" t="str">
            <v>Net</v>
          </cell>
          <cell r="E1027" t="str">
            <v>MST</v>
          </cell>
          <cell r="F1027" t="str">
            <v>Fidelio</v>
          </cell>
          <cell r="G1027" t="str">
            <v>Established Brands</v>
          </cell>
          <cell r="H1027">
            <v>622</v>
          </cell>
          <cell r="I1027">
            <v>1117</v>
          </cell>
          <cell r="J1027">
            <v>1739</v>
          </cell>
        </row>
        <row r="1028">
          <cell r="A1028">
            <v>2031</v>
          </cell>
          <cell r="B1028" t="str">
            <v>AT MST Continus Tablets 200mg 10s</v>
          </cell>
          <cell r="C1028" t="str">
            <v>MUNDI_AT</v>
          </cell>
          <cell r="D1028" t="str">
            <v>Net</v>
          </cell>
          <cell r="E1028" t="str">
            <v>MST</v>
          </cell>
          <cell r="F1028" t="str">
            <v>Fidelio</v>
          </cell>
          <cell r="G1028" t="str">
            <v>Established Brands</v>
          </cell>
          <cell r="H1028">
            <v>21</v>
          </cell>
          <cell r="I1028">
            <v>10</v>
          </cell>
          <cell r="J1028">
            <v>31</v>
          </cell>
        </row>
        <row r="1029">
          <cell r="A1029">
            <v>2032</v>
          </cell>
          <cell r="B1029" t="str">
            <v>AT MST Continus Tablets 200mg 30s</v>
          </cell>
          <cell r="C1029" t="str">
            <v>MUNDI_AT</v>
          </cell>
          <cell r="D1029" t="str">
            <v>Net</v>
          </cell>
          <cell r="E1029" t="str">
            <v>MST</v>
          </cell>
          <cell r="F1029" t="str">
            <v>Fidelio</v>
          </cell>
          <cell r="G1029" t="str">
            <v>Established Brands</v>
          </cell>
          <cell r="H1029">
            <v>674</v>
          </cell>
          <cell r="I1029">
            <v>1166</v>
          </cell>
          <cell r="J1029">
            <v>1840</v>
          </cell>
        </row>
        <row r="1030">
          <cell r="A1030">
            <v>2033</v>
          </cell>
          <cell r="B1030" t="str">
            <v>AT MST Sevredol Tablets 10mg 10s</v>
          </cell>
          <cell r="C1030" t="str">
            <v>MUNDI_AT</v>
          </cell>
          <cell r="D1030" t="str">
            <v>Net</v>
          </cell>
          <cell r="E1030" t="str">
            <v>Sevredol</v>
          </cell>
          <cell r="F1030" t="str">
            <v>Fidelio</v>
          </cell>
          <cell r="G1030" t="str">
            <v>Established Brands</v>
          </cell>
          <cell r="H1030">
            <v>139</v>
          </cell>
          <cell r="I1030">
            <v>280</v>
          </cell>
          <cell r="J1030">
            <v>419</v>
          </cell>
        </row>
        <row r="1031">
          <cell r="A1031">
            <v>2034</v>
          </cell>
          <cell r="B1031" t="str">
            <v>AT MST Sevredol Tablets 10mg 30s</v>
          </cell>
          <cell r="C1031" t="str">
            <v>MUNDI_AT</v>
          </cell>
          <cell r="D1031" t="str">
            <v>Net</v>
          </cell>
          <cell r="E1031" t="str">
            <v>Sevredol</v>
          </cell>
          <cell r="F1031" t="str">
            <v>Fidelio</v>
          </cell>
          <cell r="G1031" t="str">
            <v>Established Brands</v>
          </cell>
          <cell r="H1031">
            <v>776</v>
          </cell>
          <cell r="I1031">
            <v>1450</v>
          </cell>
          <cell r="J1031">
            <v>2226</v>
          </cell>
        </row>
        <row r="1032">
          <cell r="A1032">
            <v>2035</v>
          </cell>
          <cell r="B1032" t="str">
            <v>AT MST Sevredol Tablets 20mg 10s</v>
          </cell>
          <cell r="C1032" t="str">
            <v>MUNDI_AT</v>
          </cell>
          <cell r="D1032" t="str">
            <v>Net</v>
          </cell>
          <cell r="E1032" t="str">
            <v>Sevredol</v>
          </cell>
          <cell r="F1032" t="str">
            <v>Fidelio</v>
          </cell>
          <cell r="G1032" t="str">
            <v>Established Brands</v>
          </cell>
          <cell r="H1032">
            <v>47</v>
          </cell>
          <cell r="I1032">
            <v>209</v>
          </cell>
          <cell r="J1032">
            <v>256</v>
          </cell>
        </row>
        <row r="1033">
          <cell r="A1033">
            <v>2036</v>
          </cell>
          <cell r="B1033" t="str">
            <v>AT MST Sevredol Tablets 20mg 30s</v>
          </cell>
          <cell r="C1033" t="str">
            <v>MUNDI_AT</v>
          </cell>
          <cell r="D1033" t="str">
            <v>Net</v>
          </cell>
          <cell r="E1033" t="str">
            <v>Sevredol</v>
          </cell>
          <cell r="F1033" t="str">
            <v>Fidelio</v>
          </cell>
          <cell r="G1033" t="str">
            <v>Established Brands</v>
          </cell>
          <cell r="H1033">
            <v>797</v>
          </cell>
          <cell r="I1033">
            <v>1693</v>
          </cell>
          <cell r="J1033">
            <v>2490</v>
          </cell>
        </row>
        <row r="1034">
          <cell r="A1034">
            <v>2037</v>
          </cell>
          <cell r="B1034" t="str">
            <v>AT MXL Tablets 30mg 10s</v>
          </cell>
          <cell r="C1034" t="str">
            <v>MUNDI_AT</v>
          </cell>
          <cell r="D1034" t="str">
            <v>Net</v>
          </cell>
          <cell r="E1034" t="str">
            <v>MXL</v>
          </cell>
          <cell r="F1034" t="str">
            <v>Fidelio</v>
          </cell>
          <cell r="G1034" t="str">
            <v>Established Brands</v>
          </cell>
          <cell r="H1034">
            <v>0</v>
          </cell>
          <cell r="I1034">
            <v>188</v>
          </cell>
          <cell r="J1034">
            <v>188</v>
          </cell>
        </row>
        <row r="1035">
          <cell r="A1035">
            <v>2038</v>
          </cell>
          <cell r="B1035" t="str">
            <v>AT MXL Tablets 30mg 30s</v>
          </cell>
          <cell r="C1035" t="str">
            <v>MUNDI_AT</v>
          </cell>
          <cell r="D1035" t="str">
            <v>Net</v>
          </cell>
          <cell r="E1035" t="str">
            <v>MXL</v>
          </cell>
          <cell r="F1035" t="str">
            <v>Fidelio</v>
          </cell>
          <cell r="G1035" t="str">
            <v>Established Brands</v>
          </cell>
          <cell r="H1035">
            <v>581</v>
          </cell>
          <cell r="I1035">
            <v>1208</v>
          </cell>
          <cell r="J1035">
            <v>1789</v>
          </cell>
        </row>
        <row r="1036">
          <cell r="A1036">
            <v>2039</v>
          </cell>
          <cell r="B1036" t="str">
            <v>AT MXL Tablets 60mg 10s</v>
          </cell>
          <cell r="C1036" t="str">
            <v>MUNDI_AT</v>
          </cell>
          <cell r="D1036" t="str">
            <v>Net</v>
          </cell>
          <cell r="E1036" t="str">
            <v>MXL</v>
          </cell>
          <cell r="F1036" t="str">
            <v>Fidelio</v>
          </cell>
          <cell r="G1036" t="str">
            <v>Established Brands</v>
          </cell>
          <cell r="H1036">
            <v>31</v>
          </cell>
          <cell r="I1036">
            <v>120</v>
          </cell>
          <cell r="J1036">
            <v>151</v>
          </cell>
        </row>
        <row r="1037">
          <cell r="A1037">
            <v>2040</v>
          </cell>
          <cell r="B1037" t="str">
            <v>AT MXL Tablets 60mg 30s</v>
          </cell>
          <cell r="C1037" t="str">
            <v>MUNDI_AT</v>
          </cell>
          <cell r="D1037" t="str">
            <v>Net</v>
          </cell>
          <cell r="E1037" t="str">
            <v>MXL</v>
          </cell>
          <cell r="F1037" t="str">
            <v>Fidelio</v>
          </cell>
          <cell r="G1037" t="str">
            <v>Established Brands</v>
          </cell>
          <cell r="H1037">
            <v>420</v>
          </cell>
          <cell r="I1037">
            <v>901</v>
          </cell>
          <cell r="J1037">
            <v>1321</v>
          </cell>
        </row>
        <row r="1038">
          <cell r="A1038">
            <v>2041</v>
          </cell>
          <cell r="B1038" t="str">
            <v>AT MXL Tablets 120mg 10s</v>
          </cell>
          <cell r="C1038" t="str">
            <v>MUNDI_AT</v>
          </cell>
          <cell r="D1038" t="str">
            <v>Net</v>
          </cell>
          <cell r="E1038" t="str">
            <v>MXL</v>
          </cell>
          <cell r="F1038" t="str">
            <v>Fidelio</v>
          </cell>
          <cell r="G1038" t="str">
            <v>Established Brands</v>
          </cell>
          <cell r="H1038">
            <v>40</v>
          </cell>
          <cell r="I1038">
            <v>257</v>
          </cell>
          <cell r="J1038">
            <v>297</v>
          </cell>
        </row>
        <row r="1039">
          <cell r="A1039">
            <v>2042</v>
          </cell>
          <cell r="B1039" t="str">
            <v>AT MXL Tablets 120mg 30s</v>
          </cell>
          <cell r="C1039" t="str">
            <v>MUNDI_AT</v>
          </cell>
          <cell r="D1039" t="str">
            <v>Net</v>
          </cell>
          <cell r="E1039" t="str">
            <v>MXL</v>
          </cell>
          <cell r="F1039" t="str">
            <v>Fidelio</v>
          </cell>
          <cell r="G1039" t="str">
            <v>Established Brands</v>
          </cell>
          <cell r="H1039">
            <v>718</v>
          </cell>
          <cell r="I1039">
            <v>1447</v>
          </cell>
          <cell r="J1039">
            <v>2165</v>
          </cell>
        </row>
        <row r="1040">
          <cell r="A1040">
            <v>2043</v>
          </cell>
          <cell r="B1040" t="str">
            <v>AT MXL Tablets 200mg 10s</v>
          </cell>
          <cell r="C1040" t="str">
            <v>MUNDI_AT</v>
          </cell>
          <cell r="D1040" t="str">
            <v>Net</v>
          </cell>
          <cell r="E1040" t="str">
            <v>MXL</v>
          </cell>
          <cell r="F1040" t="str">
            <v>Fidelio</v>
          </cell>
          <cell r="G1040" t="str">
            <v>Established Brands</v>
          </cell>
          <cell r="H1040">
            <v>160</v>
          </cell>
          <cell r="I1040">
            <v>507</v>
          </cell>
          <cell r="J1040">
            <v>667</v>
          </cell>
        </row>
        <row r="1041">
          <cell r="A1041">
            <v>2044</v>
          </cell>
          <cell r="B1041" t="str">
            <v>AT MXL Tablets 200mg 30s</v>
          </cell>
          <cell r="C1041" t="str">
            <v>MUNDI_AT</v>
          </cell>
          <cell r="D1041" t="str">
            <v>Net</v>
          </cell>
          <cell r="E1041" t="str">
            <v>MXL</v>
          </cell>
          <cell r="F1041" t="str">
            <v>Fidelio</v>
          </cell>
          <cell r="G1041" t="str">
            <v>Established Brands</v>
          </cell>
          <cell r="H1041">
            <v>1857</v>
          </cell>
          <cell r="I1041">
            <v>3783</v>
          </cell>
          <cell r="J1041">
            <v>5640</v>
          </cell>
        </row>
        <row r="1042">
          <cell r="A1042">
            <v>2045</v>
          </cell>
          <cell r="B1042" t="str">
            <v>AT Substitol Capsules 120mg 10s</v>
          </cell>
          <cell r="C1042" t="str">
            <v>MUNDI_AT</v>
          </cell>
          <cell r="D1042" t="str">
            <v>Net</v>
          </cell>
          <cell r="E1042" t="str">
            <v>Substitol</v>
          </cell>
          <cell r="F1042" t="str">
            <v>Fidelio</v>
          </cell>
          <cell r="G1042" t="str">
            <v>Established Brands</v>
          </cell>
          <cell r="H1042">
            <v>386</v>
          </cell>
          <cell r="I1042">
            <v>1007</v>
          </cell>
          <cell r="J1042">
            <v>1393</v>
          </cell>
        </row>
        <row r="1043">
          <cell r="A1043">
            <v>2046</v>
          </cell>
          <cell r="B1043" t="str">
            <v>AT Substitol Capsules 120mg 30s</v>
          </cell>
          <cell r="C1043" t="str">
            <v>MUNDI_AT</v>
          </cell>
          <cell r="D1043" t="str">
            <v>Net</v>
          </cell>
          <cell r="E1043" t="str">
            <v>Substitol</v>
          </cell>
          <cell r="F1043" t="str">
            <v>Fidelio</v>
          </cell>
          <cell r="G1043" t="str">
            <v>Established Brands</v>
          </cell>
          <cell r="H1043">
            <v>12325</v>
          </cell>
          <cell r="I1043">
            <v>24775</v>
          </cell>
          <cell r="J1043">
            <v>37100</v>
          </cell>
        </row>
        <row r="1044">
          <cell r="A1044">
            <v>2047</v>
          </cell>
          <cell r="B1044" t="str">
            <v>AT Substitol Capsules 200mg 10s</v>
          </cell>
          <cell r="C1044" t="str">
            <v>MUNDI_AT</v>
          </cell>
          <cell r="D1044" t="str">
            <v>Net</v>
          </cell>
          <cell r="E1044" t="str">
            <v>Substitol</v>
          </cell>
          <cell r="F1044" t="str">
            <v>Fidelio</v>
          </cell>
          <cell r="G1044" t="str">
            <v>Established Brands</v>
          </cell>
          <cell r="H1044">
            <v>1494</v>
          </cell>
          <cell r="I1044">
            <v>2724</v>
          </cell>
          <cell r="J1044">
            <v>4218</v>
          </cell>
        </row>
        <row r="1045">
          <cell r="A1045">
            <v>2048</v>
          </cell>
          <cell r="B1045" t="str">
            <v>AT Substitol Capsules 200mg 30s</v>
          </cell>
          <cell r="C1045" t="str">
            <v>MUNDI_AT</v>
          </cell>
          <cell r="D1045" t="str">
            <v>Net</v>
          </cell>
          <cell r="E1045" t="str">
            <v>Substitol</v>
          </cell>
          <cell r="F1045" t="str">
            <v>Fidelio</v>
          </cell>
          <cell r="G1045" t="str">
            <v>Established Brands</v>
          </cell>
          <cell r="H1045">
            <v>98267</v>
          </cell>
          <cell r="I1045">
            <v>187018</v>
          </cell>
          <cell r="J1045">
            <v>285285</v>
          </cell>
        </row>
        <row r="1046">
          <cell r="A1046">
            <v>2049</v>
          </cell>
          <cell r="B1046" t="str">
            <v>AT Palladone SR Capsules 2mg 10s</v>
          </cell>
          <cell r="C1046" t="str">
            <v>MUNDI_AT</v>
          </cell>
          <cell r="D1046" t="str">
            <v>Net</v>
          </cell>
          <cell r="E1046" t="str">
            <v>Palladone</v>
          </cell>
          <cell r="F1046" t="str">
            <v>Fidelio</v>
          </cell>
          <cell r="G1046" t="str">
            <v>Established Brands</v>
          </cell>
          <cell r="H1046">
            <v>3851</v>
          </cell>
          <cell r="I1046">
            <v>7226</v>
          </cell>
          <cell r="J1046">
            <v>11077</v>
          </cell>
        </row>
        <row r="1047">
          <cell r="A1047">
            <v>2050</v>
          </cell>
          <cell r="B1047" t="str">
            <v>AT Palladone SR Capsules 2mg 30s</v>
          </cell>
          <cell r="C1047" t="str">
            <v>MUNDI_AT</v>
          </cell>
          <cell r="D1047" t="str">
            <v>Net</v>
          </cell>
          <cell r="E1047" t="str">
            <v>Palladone</v>
          </cell>
          <cell r="F1047" t="str">
            <v>Fidelio</v>
          </cell>
          <cell r="G1047" t="str">
            <v>Established Brands</v>
          </cell>
          <cell r="H1047">
            <v>127854</v>
          </cell>
          <cell r="I1047">
            <v>262384</v>
          </cell>
          <cell r="J1047">
            <v>390238</v>
          </cell>
        </row>
        <row r="1048">
          <cell r="A1048">
            <v>2051</v>
          </cell>
          <cell r="B1048" t="str">
            <v>AT Palladone SR Capsules 4mg 10s</v>
          </cell>
          <cell r="C1048" t="str">
            <v>MUNDI_AT</v>
          </cell>
          <cell r="D1048" t="str">
            <v>Net</v>
          </cell>
          <cell r="E1048" t="str">
            <v>Palladone</v>
          </cell>
          <cell r="F1048" t="str">
            <v>Fidelio</v>
          </cell>
          <cell r="G1048" t="str">
            <v>Established Brands</v>
          </cell>
          <cell r="H1048">
            <v>2343</v>
          </cell>
          <cell r="I1048">
            <v>4871</v>
          </cell>
          <cell r="J1048">
            <v>7214</v>
          </cell>
        </row>
        <row r="1049">
          <cell r="A1049">
            <v>2052</v>
          </cell>
          <cell r="B1049" t="str">
            <v>AT Palladone SR Capsules 4mg 30s</v>
          </cell>
          <cell r="C1049" t="str">
            <v>MUNDI_AT</v>
          </cell>
          <cell r="D1049" t="str">
            <v>Net</v>
          </cell>
          <cell r="E1049" t="str">
            <v>Palladone</v>
          </cell>
          <cell r="F1049" t="str">
            <v>Fidelio</v>
          </cell>
          <cell r="G1049" t="str">
            <v>Established Brands</v>
          </cell>
          <cell r="H1049">
            <v>112174</v>
          </cell>
          <cell r="I1049">
            <v>232091</v>
          </cell>
          <cell r="J1049">
            <v>344265</v>
          </cell>
        </row>
        <row r="1050">
          <cell r="A1050">
            <v>2053</v>
          </cell>
          <cell r="B1050" t="str">
            <v>AT Palladone SR Capsules 8mg 10s</v>
          </cell>
          <cell r="C1050" t="str">
            <v>MUNDI_AT</v>
          </cell>
          <cell r="D1050" t="str">
            <v>Net</v>
          </cell>
          <cell r="E1050" t="str">
            <v>Palladone</v>
          </cell>
          <cell r="F1050" t="str">
            <v>Fidelio</v>
          </cell>
          <cell r="G1050" t="str">
            <v>Established Brands</v>
          </cell>
          <cell r="H1050">
            <v>647</v>
          </cell>
          <cell r="I1050">
            <v>1535</v>
          </cell>
          <cell r="J1050">
            <v>2182</v>
          </cell>
        </row>
        <row r="1051">
          <cell r="A1051">
            <v>2054</v>
          </cell>
          <cell r="B1051" t="str">
            <v>AT Palladone SR Capsules 8mg 30s</v>
          </cell>
          <cell r="C1051" t="str">
            <v>MUNDI_AT</v>
          </cell>
          <cell r="D1051" t="str">
            <v>Net</v>
          </cell>
          <cell r="E1051" t="str">
            <v>Palladone</v>
          </cell>
          <cell r="F1051" t="str">
            <v>Fidelio</v>
          </cell>
          <cell r="G1051" t="str">
            <v>Established Brands</v>
          </cell>
          <cell r="H1051">
            <v>42179</v>
          </cell>
          <cell r="I1051">
            <v>89376</v>
          </cell>
          <cell r="J1051">
            <v>131555</v>
          </cell>
        </row>
        <row r="1052">
          <cell r="A1052">
            <v>2055</v>
          </cell>
          <cell r="B1052" t="str">
            <v>AT Palladone SR Capsules 16mg 10s</v>
          </cell>
          <cell r="C1052" t="str">
            <v>MUNDI_AT</v>
          </cell>
          <cell r="D1052" t="str">
            <v>Net</v>
          </cell>
          <cell r="E1052" t="str">
            <v>Palladone</v>
          </cell>
          <cell r="F1052" t="str">
            <v>Fidelio</v>
          </cell>
          <cell r="G1052" t="str">
            <v>Established Brands</v>
          </cell>
          <cell r="H1052">
            <v>305</v>
          </cell>
          <cell r="I1052">
            <v>599</v>
          </cell>
          <cell r="J1052">
            <v>904</v>
          </cell>
        </row>
        <row r="1053">
          <cell r="A1053">
            <v>2056</v>
          </cell>
          <cell r="B1053" t="str">
            <v>AT Palladone SR Capsules 16mg 30s</v>
          </cell>
          <cell r="C1053" t="str">
            <v>MUNDI_AT</v>
          </cell>
          <cell r="D1053" t="str">
            <v>Net</v>
          </cell>
          <cell r="E1053" t="str">
            <v>Palladone</v>
          </cell>
          <cell r="F1053" t="str">
            <v>Fidelio</v>
          </cell>
          <cell r="G1053" t="str">
            <v>Established Brands</v>
          </cell>
          <cell r="H1053">
            <v>10114</v>
          </cell>
          <cell r="I1053">
            <v>22877</v>
          </cell>
          <cell r="J1053">
            <v>32991</v>
          </cell>
        </row>
        <row r="1054">
          <cell r="A1054">
            <v>2057</v>
          </cell>
          <cell r="B1054" t="str">
            <v>AT Palladone SR Capsules 24mg 10s</v>
          </cell>
          <cell r="C1054" t="str">
            <v>MUNDI_AT</v>
          </cell>
          <cell r="D1054" t="str">
            <v>Net</v>
          </cell>
          <cell r="E1054" t="str">
            <v>Palladone</v>
          </cell>
          <cell r="F1054" t="str">
            <v>Fidelio</v>
          </cell>
          <cell r="G1054" t="str">
            <v>Established Brands</v>
          </cell>
          <cell r="H1054">
            <v>58</v>
          </cell>
          <cell r="I1054">
            <v>66</v>
          </cell>
          <cell r="J1054">
            <v>124</v>
          </cell>
        </row>
        <row r="1055">
          <cell r="A1055">
            <v>2058</v>
          </cell>
          <cell r="B1055" t="str">
            <v>AT Palladone SR Capsules 24mg 30s</v>
          </cell>
          <cell r="C1055" t="str">
            <v>MUNDI_AT</v>
          </cell>
          <cell r="D1055" t="str">
            <v>Net</v>
          </cell>
          <cell r="E1055" t="str">
            <v>Palladone</v>
          </cell>
          <cell r="F1055" t="str">
            <v>Fidelio</v>
          </cell>
          <cell r="G1055" t="str">
            <v>Established Brands</v>
          </cell>
          <cell r="H1055">
            <v>1948</v>
          </cell>
          <cell r="I1055">
            <v>5761</v>
          </cell>
          <cell r="J1055">
            <v>7709</v>
          </cell>
        </row>
        <row r="1056">
          <cell r="A1056">
            <v>2059</v>
          </cell>
          <cell r="B1056" t="str">
            <v>AT Palladone NR Capsules 1.3mg 10s</v>
          </cell>
          <cell r="C1056" t="str">
            <v>MUNDI_AT</v>
          </cell>
          <cell r="D1056" t="str">
            <v>Net</v>
          </cell>
          <cell r="E1056" t="str">
            <v>Palladone</v>
          </cell>
          <cell r="F1056" t="str">
            <v>Fidelio</v>
          </cell>
          <cell r="G1056" t="str">
            <v>Established Brands</v>
          </cell>
          <cell r="H1056">
            <v>4240</v>
          </cell>
          <cell r="I1056">
            <v>9082</v>
          </cell>
          <cell r="J1056">
            <v>13322</v>
          </cell>
        </row>
        <row r="1057">
          <cell r="A1057">
            <v>2060</v>
          </cell>
          <cell r="B1057" t="str">
            <v>AT Palladone NR Capsules 1.3mg 30s</v>
          </cell>
          <cell r="C1057" t="str">
            <v>MUNDI_AT</v>
          </cell>
          <cell r="D1057" t="str">
            <v>Net</v>
          </cell>
          <cell r="E1057" t="str">
            <v>Palladone</v>
          </cell>
          <cell r="F1057" t="str">
            <v>Fidelio</v>
          </cell>
          <cell r="G1057" t="str">
            <v>Established Brands</v>
          </cell>
          <cell r="H1057">
            <v>48240</v>
          </cell>
          <cell r="I1057">
            <v>105844</v>
          </cell>
          <cell r="J1057">
            <v>154084</v>
          </cell>
        </row>
        <row r="1058">
          <cell r="A1058">
            <v>2061</v>
          </cell>
          <cell r="B1058" t="str">
            <v>AT Palladone NR Capsules 2.6mg 10s</v>
          </cell>
          <cell r="C1058" t="str">
            <v>MUNDI_AT</v>
          </cell>
          <cell r="D1058" t="str">
            <v>Net</v>
          </cell>
          <cell r="E1058" t="str">
            <v>Palladone</v>
          </cell>
          <cell r="F1058" t="str">
            <v>Fidelio</v>
          </cell>
          <cell r="G1058" t="str">
            <v>Established Brands</v>
          </cell>
          <cell r="H1058">
            <v>1464</v>
          </cell>
          <cell r="I1058">
            <v>3711</v>
          </cell>
          <cell r="J1058">
            <v>5175</v>
          </cell>
        </row>
        <row r="1059">
          <cell r="A1059">
            <v>2062</v>
          </cell>
          <cell r="B1059" t="str">
            <v>AT Palladone NR Capsules 2.6mg 30s</v>
          </cell>
          <cell r="C1059" t="str">
            <v>MUNDI_AT</v>
          </cell>
          <cell r="D1059" t="str">
            <v>Net</v>
          </cell>
          <cell r="E1059" t="str">
            <v>Palladone</v>
          </cell>
          <cell r="F1059" t="str">
            <v>Fidelio</v>
          </cell>
          <cell r="G1059" t="str">
            <v>Established Brands</v>
          </cell>
          <cell r="H1059">
            <v>43017</v>
          </cell>
          <cell r="I1059">
            <v>82939</v>
          </cell>
          <cell r="J1059">
            <v>125956</v>
          </cell>
        </row>
        <row r="1060">
          <cell r="A1060">
            <v>2063</v>
          </cell>
          <cell r="B1060" t="str">
            <v>AT Palladone Injections 2mg/ml 5x1ml</v>
          </cell>
          <cell r="C1060" t="str">
            <v>MUNDI_AT</v>
          </cell>
          <cell r="D1060" t="str">
            <v>Net</v>
          </cell>
          <cell r="E1060" t="str">
            <v>Injections Palladone</v>
          </cell>
          <cell r="F1060" t="str">
            <v>BBRAUN</v>
          </cell>
          <cell r="G1060" t="str">
            <v>Established Brands</v>
          </cell>
          <cell r="H1060">
            <v>5103</v>
          </cell>
          <cell r="I1060">
            <v>9534</v>
          </cell>
          <cell r="J1060">
            <v>14637</v>
          </cell>
        </row>
        <row r="1061">
          <cell r="A1061">
            <v>2064</v>
          </cell>
          <cell r="B1061" t="str">
            <v>AT Palladone Injections 10mg/ml 5x1ml</v>
          </cell>
          <cell r="C1061" t="str">
            <v>MUNDI_AT</v>
          </cell>
          <cell r="D1061" t="str">
            <v>Net</v>
          </cell>
          <cell r="E1061" t="str">
            <v>Injections Palladone</v>
          </cell>
          <cell r="F1061" t="str">
            <v>BBRAUN</v>
          </cell>
          <cell r="G1061" t="str">
            <v>Established Brands</v>
          </cell>
          <cell r="H1061">
            <v>1180</v>
          </cell>
          <cell r="I1061">
            <v>2421</v>
          </cell>
          <cell r="J1061">
            <v>3601</v>
          </cell>
        </row>
        <row r="1062">
          <cell r="A1062">
            <v>2065</v>
          </cell>
          <cell r="B1062" t="str">
            <v>AT Palladone Injections 20mg/ml 5x1ml</v>
          </cell>
          <cell r="C1062" t="str">
            <v>MUNDI_AT</v>
          </cell>
          <cell r="D1062" t="str">
            <v>Net</v>
          </cell>
          <cell r="E1062" t="str">
            <v>Injections Palladone</v>
          </cell>
          <cell r="F1062" t="str">
            <v>BBRAUN</v>
          </cell>
          <cell r="G1062" t="str">
            <v>Established Brands</v>
          </cell>
          <cell r="H1062">
            <v>451</v>
          </cell>
          <cell r="I1062">
            <v>588</v>
          </cell>
          <cell r="J1062">
            <v>1039</v>
          </cell>
        </row>
        <row r="1063">
          <cell r="A1063">
            <v>2066</v>
          </cell>
          <cell r="B1063" t="str">
            <v>AT Palladone Injections 50mg/ml 5x1ml</v>
          </cell>
          <cell r="C1063" t="str">
            <v>MUNDI_AT</v>
          </cell>
          <cell r="D1063" t="str">
            <v>Net</v>
          </cell>
          <cell r="E1063" t="str">
            <v>Injections Palladone</v>
          </cell>
          <cell r="F1063" t="str">
            <v>BBRAUN</v>
          </cell>
          <cell r="G1063" t="str">
            <v>Established Brands</v>
          </cell>
          <cell r="H1063">
            <v>1054</v>
          </cell>
          <cell r="I1063">
            <v>1924</v>
          </cell>
          <cell r="J1063">
            <v>2978</v>
          </cell>
        </row>
        <row r="1064">
          <cell r="A1064">
            <v>2068</v>
          </cell>
          <cell r="B1064" t="str">
            <v>AT OxyContin Tablets 5mg 30s</v>
          </cell>
          <cell r="C1064" t="str">
            <v>MUNDI_AT</v>
          </cell>
          <cell r="D1064" t="str">
            <v>Net</v>
          </cell>
          <cell r="E1064" t="str">
            <v>Oxycontin</v>
          </cell>
          <cell r="F1064" t="str">
            <v>Fidelio</v>
          </cell>
          <cell r="G1064" t="str">
            <v>Established Brands</v>
          </cell>
          <cell r="H1064">
            <v>134</v>
          </cell>
          <cell r="I1064">
            <v>292</v>
          </cell>
          <cell r="J1064">
            <v>426</v>
          </cell>
        </row>
        <row r="1065">
          <cell r="A1065">
            <v>2069</v>
          </cell>
          <cell r="B1065" t="str">
            <v>AT OxyContin Tablets 10mg 10s</v>
          </cell>
          <cell r="C1065" t="str">
            <v>MUNDI_AT</v>
          </cell>
          <cell r="D1065" t="str">
            <v>Net</v>
          </cell>
          <cell r="E1065" t="str">
            <v>Oxycontin</v>
          </cell>
          <cell r="F1065" t="str">
            <v>Fidelio</v>
          </cell>
          <cell r="G1065" t="str">
            <v>Established Brands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>
            <v>2070</v>
          </cell>
          <cell r="B1066" t="str">
            <v>AT OxyContin Tablets 10mg 30s</v>
          </cell>
          <cell r="C1066" t="str">
            <v>MUNDI_AT</v>
          </cell>
          <cell r="D1066" t="str">
            <v>Net</v>
          </cell>
          <cell r="E1066" t="str">
            <v>Oxycontin</v>
          </cell>
          <cell r="F1066" t="str">
            <v>Fidelio</v>
          </cell>
          <cell r="G1066" t="str">
            <v>Established Brands</v>
          </cell>
          <cell r="H1066">
            <v>287</v>
          </cell>
          <cell r="I1066">
            <v>818</v>
          </cell>
          <cell r="J1066">
            <v>1105</v>
          </cell>
        </row>
        <row r="1067">
          <cell r="A1067">
            <v>2072</v>
          </cell>
          <cell r="B1067" t="str">
            <v>AT OxyContin Tablets 20mg 30s</v>
          </cell>
          <cell r="C1067" t="str">
            <v>MUNDI_AT</v>
          </cell>
          <cell r="D1067" t="str">
            <v>Net</v>
          </cell>
          <cell r="E1067" t="str">
            <v>Oxycontin</v>
          </cell>
          <cell r="F1067" t="str">
            <v>Fidelio</v>
          </cell>
          <cell r="G1067" t="str">
            <v>Established Brands</v>
          </cell>
          <cell r="H1067">
            <v>443</v>
          </cell>
          <cell r="I1067">
            <v>854</v>
          </cell>
          <cell r="J1067">
            <v>1297</v>
          </cell>
        </row>
        <row r="1068">
          <cell r="A1068">
            <v>2074</v>
          </cell>
          <cell r="B1068" t="str">
            <v>AT OxyContin Tablets 40mg 30s</v>
          </cell>
          <cell r="C1068" t="str">
            <v>MUNDI_AT</v>
          </cell>
          <cell r="D1068" t="str">
            <v>Net</v>
          </cell>
          <cell r="E1068" t="str">
            <v>Oxycontin</v>
          </cell>
          <cell r="F1068" t="str">
            <v>Fidelio</v>
          </cell>
          <cell r="G1068" t="str">
            <v>Established Brands</v>
          </cell>
          <cell r="H1068">
            <v>365</v>
          </cell>
          <cell r="I1068">
            <v>982</v>
          </cell>
          <cell r="J1068">
            <v>1347</v>
          </cell>
        </row>
        <row r="1069">
          <cell r="A1069">
            <v>2076</v>
          </cell>
          <cell r="B1069" t="str">
            <v>AT OxyContin Tablets 80mg 30s</v>
          </cell>
          <cell r="C1069" t="str">
            <v>MUNDI_AT</v>
          </cell>
          <cell r="D1069" t="str">
            <v>Net</v>
          </cell>
          <cell r="E1069" t="str">
            <v>Oxycontin</v>
          </cell>
          <cell r="F1069" t="str">
            <v>Fidelio</v>
          </cell>
          <cell r="G1069" t="str">
            <v>Established Brands</v>
          </cell>
          <cell r="H1069">
            <v>285</v>
          </cell>
          <cell r="I1069">
            <v>553</v>
          </cell>
          <cell r="J1069">
            <v>838</v>
          </cell>
        </row>
        <row r="1070">
          <cell r="A1070">
            <v>2078</v>
          </cell>
          <cell r="B1070" t="str">
            <v>AT OxyNorm Capsules 5mg 30s</v>
          </cell>
          <cell r="C1070" t="str">
            <v>MUNDI_AT</v>
          </cell>
          <cell r="D1070" t="str">
            <v>Net</v>
          </cell>
          <cell r="E1070" t="str">
            <v>Oxynorm</v>
          </cell>
          <cell r="F1070" t="str">
            <v>Fidelio</v>
          </cell>
          <cell r="G1070" t="str">
            <v>Established Brands</v>
          </cell>
          <cell r="H1070">
            <v>330</v>
          </cell>
          <cell r="I1070">
            <v>522</v>
          </cell>
          <cell r="J1070">
            <v>852</v>
          </cell>
        </row>
        <row r="1071">
          <cell r="A1071">
            <v>2080</v>
          </cell>
          <cell r="B1071" t="str">
            <v>AT OxyNorm Capsules 10mg 30s</v>
          </cell>
          <cell r="C1071" t="str">
            <v>MUNDI_AT</v>
          </cell>
          <cell r="D1071" t="str">
            <v>Net</v>
          </cell>
          <cell r="E1071" t="str">
            <v>Oxynorm</v>
          </cell>
          <cell r="F1071" t="str">
            <v>Fidelio</v>
          </cell>
          <cell r="G1071" t="str">
            <v>Established Brands</v>
          </cell>
          <cell r="H1071">
            <v>201</v>
          </cell>
          <cell r="I1071">
            <v>144</v>
          </cell>
          <cell r="J1071">
            <v>345</v>
          </cell>
        </row>
        <row r="1072">
          <cell r="A1072">
            <v>2082</v>
          </cell>
          <cell r="B1072" t="str">
            <v>AT OxyNorm Capsules 20mg 30s</v>
          </cell>
          <cell r="C1072" t="str">
            <v>MUNDI_AT</v>
          </cell>
          <cell r="D1072" t="str">
            <v>Net</v>
          </cell>
          <cell r="E1072" t="str">
            <v>Oxynorm</v>
          </cell>
          <cell r="F1072" t="str">
            <v>Fidelio</v>
          </cell>
          <cell r="G1072" t="str">
            <v>Established Brands</v>
          </cell>
          <cell r="H1072">
            <v>40</v>
          </cell>
          <cell r="I1072">
            <v>167</v>
          </cell>
          <cell r="J1072">
            <v>207</v>
          </cell>
        </row>
        <row r="1073">
          <cell r="A1073">
            <v>2083</v>
          </cell>
          <cell r="B1073" t="str">
            <v>AT OxyNorm Injections 10mg/ml 5x1ml</v>
          </cell>
          <cell r="C1073" t="str">
            <v>MUNDI_AT</v>
          </cell>
          <cell r="D1073" t="str">
            <v>Net</v>
          </cell>
          <cell r="E1073" t="str">
            <v>Injections Oxynorm</v>
          </cell>
          <cell r="F1073" t="str">
            <v>RAFA_JV</v>
          </cell>
          <cell r="G1073" t="str">
            <v>Established Brands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>
            <v>2095</v>
          </cell>
          <cell r="B1074" t="str">
            <v>PT Levact 25mg 20s</v>
          </cell>
          <cell r="C1074" t="str">
            <v>MUNDI_PT_2</v>
          </cell>
          <cell r="D1074" t="str">
            <v>Net</v>
          </cell>
          <cell r="E1074" t="str">
            <v>Levact</v>
          </cell>
          <cell r="F1074" t="str">
            <v>ASTELLAS</v>
          </cell>
          <cell r="G1074" t="str">
            <v>Established Brands</v>
          </cell>
          <cell r="H1074">
            <v>0</v>
          </cell>
          <cell r="I1074">
            <v>0</v>
          </cell>
          <cell r="J1074">
            <v>0</v>
          </cell>
        </row>
        <row r="1075">
          <cell r="A1075">
            <v>2096</v>
          </cell>
          <cell r="B1075" t="str">
            <v>PT Levact 100mg 5s</v>
          </cell>
          <cell r="C1075" t="str">
            <v>MUNDI_PT_2</v>
          </cell>
          <cell r="D1075" t="str">
            <v>Net</v>
          </cell>
          <cell r="E1075" t="str">
            <v>Levact</v>
          </cell>
          <cell r="F1075" t="str">
            <v>ASTELLAS</v>
          </cell>
          <cell r="G1075" t="str">
            <v>Established Brands</v>
          </cell>
          <cell r="H1075">
            <v>0</v>
          </cell>
          <cell r="I1075">
            <v>0</v>
          </cell>
          <cell r="J1075">
            <v>0</v>
          </cell>
        </row>
        <row r="1076">
          <cell r="A1076">
            <v>2097</v>
          </cell>
          <cell r="B1076" t="str">
            <v>NL Targinact Tablets 5/2.5mg 56s</v>
          </cell>
          <cell r="C1076" t="str">
            <v>MUNDI_NL</v>
          </cell>
          <cell r="D1076" t="str">
            <v>Net</v>
          </cell>
          <cell r="E1076" t="str">
            <v>Targin</v>
          </cell>
          <cell r="F1076" t="str">
            <v>BARD</v>
          </cell>
          <cell r="G1076" t="str">
            <v>Established Brands</v>
          </cell>
          <cell r="H1076">
            <v>109</v>
          </cell>
          <cell r="I1076">
            <v>193</v>
          </cell>
          <cell r="J1076">
            <v>302</v>
          </cell>
        </row>
        <row r="1077">
          <cell r="A1077">
            <v>2098</v>
          </cell>
          <cell r="B1077" t="str">
            <v>NL Targinact Tablets 10/5mg 56s</v>
          </cell>
          <cell r="C1077" t="str">
            <v>MUNDI_NL</v>
          </cell>
          <cell r="D1077" t="str">
            <v>Net</v>
          </cell>
          <cell r="E1077" t="str">
            <v>Targin</v>
          </cell>
          <cell r="F1077" t="str">
            <v>BARD</v>
          </cell>
          <cell r="G1077" t="str">
            <v>Established Brands</v>
          </cell>
          <cell r="H1077">
            <v>88</v>
          </cell>
          <cell r="I1077">
            <v>280</v>
          </cell>
          <cell r="J1077">
            <v>368</v>
          </cell>
        </row>
        <row r="1078">
          <cell r="A1078">
            <v>2099</v>
          </cell>
          <cell r="B1078" t="str">
            <v>NL Targinact Tablets 20/10mg 56s</v>
          </cell>
          <cell r="C1078" t="str">
            <v>MUNDI_NL</v>
          </cell>
          <cell r="D1078" t="str">
            <v>Net</v>
          </cell>
          <cell r="E1078" t="str">
            <v>Targin</v>
          </cell>
          <cell r="F1078" t="str">
            <v>BARD</v>
          </cell>
          <cell r="G1078" t="str">
            <v>Established Brands</v>
          </cell>
          <cell r="H1078">
            <v>17</v>
          </cell>
          <cell r="I1078">
            <v>97</v>
          </cell>
          <cell r="J1078">
            <v>114</v>
          </cell>
        </row>
        <row r="1079">
          <cell r="A1079">
            <v>2100</v>
          </cell>
          <cell r="B1079" t="str">
            <v>NL Targinact Tablets 40/20mg 56s</v>
          </cell>
          <cell r="C1079" t="str">
            <v>MUNDI_NL</v>
          </cell>
          <cell r="D1079" t="str">
            <v>Net</v>
          </cell>
          <cell r="E1079" t="str">
            <v>Targin</v>
          </cell>
          <cell r="F1079" t="str">
            <v>BARD</v>
          </cell>
          <cell r="G1079" t="str">
            <v>Established Brands</v>
          </cell>
          <cell r="H1079">
            <v>6</v>
          </cell>
          <cell r="I1079">
            <v>24</v>
          </cell>
          <cell r="J1079">
            <v>30</v>
          </cell>
        </row>
        <row r="1080">
          <cell r="A1080">
            <v>2101</v>
          </cell>
          <cell r="B1080" t="str">
            <v>CH Sevre-Long Capsules 120mg 100s</v>
          </cell>
          <cell r="C1080" t="str">
            <v>MUNDI_CH</v>
          </cell>
          <cell r="D1080" t="str">
            <v>Net</v>
          </cell>
          <cell r="E1080" t="str">
            <v>Substitol</v>
          </cell>
          <cell r="F1080" t="str">
            <v>Fidelio</v>
          </cell>
          <cell r="G1080" t="str">
            <v>Established Brands</v>
          </cell>
          <cell r="H1080">
            <v>3454</v>
          </cell>
          <cell r="I1080">
            <v>5950</v>
          </cell>
          <cell r="J1080">
            <v>9404</v>
          </cell>
        </row>
        <row r="1081">
          <cell r="A1081">
            <v>2102</v>
          </cell>
          <cell r="B1081" t="str">
            <v>CH Sevre-Long Capsules 200mg 100s</v>
          </cell>
          <cell r="C1081" t="str">
            <v>MUNDI_CH</v>
          </cell>
          <cell r="D1081" t="str">
            <v>Net</v>
          </cell>
          <cell r="E1081" t="str">
            <v>Substitol</v>
          </cell>
          <cell r="F1081" t="str">
            <v>Fidelio</v>
          </cell>
          <cell r="G1081" t="str">
            <v>Established Brands</v>
          </cell>
          <cell r="H1081">
            <v>11052</v>
          </cell>
          <cell r="I1081">
            <v>20963</v>
          </cell>
          <cell r="J1081">
            <v>32015</v>
          </cell>
        </row>
        <row r="1082">
          <cell r="A1082">
            <v>2103</v>
          </cell>
          <cell r="B1082" t="str">
            <v>DK Targiniq Tablets 15/7,5mg 28s</v>
          </cell>
          <cell r="C1082" t="str">
            <v>MUNDI_DK</v>
          </cell>
          <cell r="D1082" t="str">
            <v>Net</v>
          </cell>
          <cell r="E1082" t="str">
            <v>Targin</v>
          </cell>
          <cell r="F1082" t="str">
            <v>BARD</v>
          </cell>
          <cell r="G1082" t="str">
            <v>Established Brands</v>
          </cell>
          <cell r="H1082">
            <v>104</v>
          </cell>
          <cell r="I1082">
            <v>160</v>
          </cell>
          <cell r="J1082">
            <v>264</v>
          </cell>
        </row>
        <row r="1083">
          <cell r="A1083">
            <v>2104</v>
          </cell>
          <cell r="B1083" t="str">
            <v>DK Targiniq Tablets 30/15mg 28s</v>
          </cell>
          <cell r="C1083" t="str">
            <v>MUNDI_DK</v>
          </cell>
          <cell r="D1083" t="str">
            <v>Net</v>
          </cell>
          <cell r="E1083" t="str">
            <v>Targin</v>
          </cell>
          <cell r="F1083" t="str">
            <v>BARD</v>
          </cell>
          <cell r="G1083" t="str">
            <v>Established Brands</v>
          </cell>
          <cell r="H1083">
            <v>198</v>
          </cell>
          <cell r="I1083">
            <v>243</v>
          </cell>
          <cell r="J1083">
            <v>441</v>
          </cell>
        </row>
        <row r="1084">
          <cell r="A1084">
            <v>2105</v>
          </cell>
          <cell r="B1084" t="str">
            <v>FI Targiniq Tablets 15/7,5mg 28s</v>
          </cell>
          <cell r="C1084" t="str">
            <v>MUNDI_FI</v>
          </cell>
          <cell r="D1084" t="str">
            <v>Net</v>
          </cell>
          <cell r="E1084" t="str">
            <v>Targin</v>
          </cell>
          <cell r="F1084" t="str">
            <v>BARD</v>
          </cell>
          <cell r="G1084" t="str">
            <v>Established Brands</v>
          </cell>
          <cell r="H1084">
            <v>1438</v>
          </cell>
          <cell r="I1084">
            <v>2781</v>
          </cell>
          <cell r="J1084">
            <v>4219</v>
          </cell>
        </row>
        <row r="1085">
          <cell r="A1085">
            <v>2106</v>
          </cell>
          <cell r="B1085" t="str">
            <v>FI Targiniq Tablets 30/15mg 28s</v>
          </cell>
          <cell r="C1085" t="str">
            <v>MUNDI_FI</v>
          </cell>
          <cell r="D1085" t="str">
            <v>Net</v>
          </cell>
          <cell r="E1085" t="str">
            <v>Targin</v>
          </cell>
          <cell r="F1085" t="str">
            <v>BARD</v>
          </cell>
          <cell r="G1085" t="str">
            <v>Established Brands</v>
          </cell>
          <cell r="H1085">
            <v>208</v>
          </cell>
          <cell r="I1085">
            <v>394</v>
          </cell>
          <cell r="J1085">
            <v>602</v>
          </cell>
        </row>
        <row r="1086">
          <cell r="A1086">
            <v>2107</v>
          </cell>
          <cell r="B1086" t="str">
            <v>NO Targiniq Tablets 15/7,5mg 28s</v>
          </cell>
          <cell r="C1086" t="str">
            <v>MUNDI_NO</v>
          </cell>
          <cell r="D1086" t="str">
            <v>Net</v>
          </cell>
          <cell r="E1086" t="str">
            <v>Targin</v>
          </cell>
          <cell r="F1086" t="str">
            <v>BARD</v>
          </cell>
          <cell r="G1086" t="str">
            <v>Established Brands</v>
          </cell>
          <cell r="H1086">
            <v>732</v>
          </cell>
          <cell r="I1086">
            <v>1556</v>
          </cell>
          <cell r="J1086">
            <v>2288</v>
          </cell>
        </row>
        <row r="1087">
          <cell r="A1087">
            <v>2108</v>
          </cell>
          <cell r="B1087" t="str">
            <v>NO Targiniq Tablets 30/15mg 28s</v>
          </cell>
          <cell r="C1087" t="str">
            <v>MUNDI_NO</v>
          </cell>
          <cell r="D1087" t="str">
            <v>Net</v>
          </cell>
          <cell r="E1087" t="str">
            <v>Targin</v>
          </cell>
          <cell r="F1087" t="str">
            <v>BARD</v>
          </cell>
          <cell r="G1087" t="str">
            <v>Established Brands</v>
          </cell>
          <cell r="H1087">
            <v>290</v>
          </cell>
          <cell r="I1087">
            <v>648</v>
          </cell>
          <cell r="J1087">
            <v>938</v>
          </cell>
        </row>
        <row r="1088">
          <cell r="A1088">
            <v>2109</v>
          </cell>
          <cell r="B1088" t="str">
            <v>NO Targiniq Tablets 15/7,5mg 98s</v>
          </cell>
          <cell r="C1088" t="str">
            <v>MUNDI_NO</v>
          </cell>
          <cell r="D1088" t="str">
            <v>Net</v>
          </cell>
          <cell r="E1088" t="str">
            <v>Targin</v>
          </cell>
          <cell r="F1088" t="str">
            <v>BARD</v>
          </cell>
          <cell r="G1088" t="str">
            <v>Established Brands</v>
          </cell>
          <cell r="H1088">
            <v>728</v>
          </cell>
          <cell r="I1088">
            <v>1643</v>
          </cell>
          <cell r="J1088">
            <v>2371</v>
          </cell>
        </row>
        <row r="1089">
          <cell r="A1089">
            <v>2110</v>
          </cell>
          <cell r="B1089" t="str">
            <v>NO Targiniq Tablets 30/15mg 98s</v>
          </cell>
          <cell r="C1089" t="str">
            <v>MUNDI_NO</v>
          </cell>
          <cell r="D1089" t="str">
            <v>Net</v>
          </cell>
          <cell r="E1089" t="str">
            <v>Targin</v>
          </cell>
          <cell r="F1089" t="str">
            <v>BARD</v>
          </cell>
          <cell r="G1089" t="str">
            <v>Established Brands</v>
          </cell>
          <cell r="H1089">
            <v>561</v>
          </cell>
          <cell r="I1089">
            <v>1110</v>
          </cell>
          <cell r="J1089">
            <v>1671</v>
          </cell>
        </row>
        <row r="1090">
          <cell r="A1090">
            <v>2111</v>
          </cell>
          <cell r="B1090" t="str">
            <v>ZA Targinact Tablets 5/2.5mg 28s</v>
          </cell>
          <cell r="C1090" t="str">
            <v>MUNDI_ZA</v>
          </cell>
          <cell r="D1090" t="str">
            <v>Net</v>
          </cell>
          <cell r="E1090" t="str">
            <v>Targin</v>
          </cell>
          <cell r="F1090" t="str">
            <v>BARD</v>
          </cell>
          <cell r="G1090" t="str">
            <v>Established Brands</v>
          </cell>
          <cell r="H1090">
            <v>11237</v>
          </cell>
          <cell r="I1090">
            <v>18427</v>
          </cell>
          <cell r="J1090">
            <v>29664</v>
          </cell>
        </row>
        <row r="1091">
          <cell r="A1091">
            <v>2112</v>
          </cell>
          <cell r="B1091" t="str">
            <v>ZA Targinact Tablets 10/5mg 28s</v>
          </cell>
          <cell r="C1091" t="str">
            <v>MUNDI_ZA</v>
          </cell>
          <cell r="D1091" t="str">
            <v>Net</v>
          </cell>
          <cell r="E1091" t="str">
            <v>Targin</v>
          </cell>
          <cell r="F1091" t="str">
            <v>BARD</v>
          </cell>
          <cell r="G1091" t="str">
            <v>Established Brands</v>
          </cell>
          <cell r="H1091">
            <v>23254</v>
          </cell>
          <cell r="I1091">
            <v>45176</v>
          </cell>
          <cell r="J1091">
            <v>68430</v>
          </cell>
        </row>
        <row r="1092">
          <cell r="A1092">
            <v>2113</v>
          </cell>
          <cell r="B1092" t="str">
            <v>ZA Targinact Tablets 20/10mg 28s</v>
          </cell>
          <cell r="C1092" t="str">
            <v>MUNDI_ZA</v>
          </cell>
          <cell r="D1092" t="str">
            <v>Net</v>
          </cell>
          <cell r="E1092" t="str">
            <v>Targin</v>
          </cell>
          <cell r="F1092" t="str">
            <v>BARD</v>
          </cell>
          <cell r="G1092" t="str">
            <v>Established Brands</v>
          </cell>
          <cell r="H1092">
            <v>6535</v>
          </cell>
          <cell r="I1092">
            <v>18537</v>
          </cell>
          <cell r="J1092">
            <v>25072</v>
          </cell>
        </row>
        <row r="1093">
          <cell r="A1093">
            <v>2114</v>
          </cell>
          <cell r="B1093" t="str">
            <v>ZA Targinact Tablets 40/20mg 28s</v>
          </cell>
          <cell r="C1093" t="str">
            <v>MUNDI_ZA</v>
          </cell>
          <cell r="D1093" t="str">
            <v>Net</v>
          </cell>
          <cell r="E1093" t="str">
            <v>Targin</v>
          </cell>
          <cell r="F1093" t="str">
            <v>BARD</v>
          </cell>
          <cell r="G1093" t="str">
            <v>Established Brands</v>
          </cell>
          <cell r="H1093">
            <v>2755</v>
          </cell>
          <cell r="I1093">
            <v>3820</v>
          </cell>
          <cell r="J1093">
            <v>6575</v>
          </cell>
        </row>
        <row r="1094">
          <cell r="A1094">
            <v>2126</v>
          </cell>
          <cell r="B1094" t="str">
            <v>FI Norspan Patches 30mg 4s</v>
          </cell>
          <cell r="C1094" t="str">
            <v>MUNDI_FI</v>
          </cell>
          <cell r="D1094" t="str">
            <v>Net</v>
          </cell>
          <cell r="E1094" t="str">
            <v>Butrans</v>
          </cell>
          <cell r="F1094" t="str">
            <v>LTS</v>
          </cell>
          <cell r="G1094" t="str">
            <v>Established Brands</v>
          </cell>
          <cell r="H1094">
            <v>2660</v>
          </cell>
          <cell r="I1094">
            <v>7948</v>
          </cell>
          <cell r="J1094">
            <v>10608</v>
          </cell>
        </row>
        <row r="1095">
          <cell r="A1095">
            <v>2128</v>
          </cell>
          <cell r="B1095" t="str">
            <v>FI Norspan Patches 40mg 4s</v>
          </cell>
          <cell r="C1095" t="str">
            <v>MUNDI_FI</v>
          </cell>
          <cell r="D1095" t="str">
            <v>Net</v>
          </cell>
          <cell r="E1095" t="str">
            <v>Butrans</v>
          </cell>
          <cell r="F1095" t="str">
            <v>LTS</v>
          </cell>
          <cell r="G1095" t="str">
            <v>Established Brands</v>
          </cell>
          <cell r="H1095">
            <v>1214</v>
          </cell>
          <cell r="I1095">
            <v>3331</v>
          </cell>
          <cell r="J1095">
            <v>4545</v>
          </cell>
        </row>
        <row r="1096">
          <cell r="A1096">
            <v>2130</v>
          </cell>
          <cell r="B1096" t="str">
            <v>DK Norspan Patches 15mg 4s</v>
          </cell>
          <cell r="C1096" t="str">
            <v>MUNDI_DK</v>
          </cell>
          <cell r="D1096" t="str">
            <v>Net</v>
          </cell>
          <cell r="E1096" t="str">
            <v>Butrans</v>
          </cell>
          <cell r="F1096" t="str">
            <v>LTS</v>
          </cell>
          <cell r="G1096" t="str">
            <v>Established Brands</v>
          </cell>
          <cell r="H1096">
            <v>546</v>
          </cell>
          <cell r="I1096">
            <v>1704</v>
          </cell>
          <cell r="J1096">
            <v>2250</v>
          </cell>
        </row>
        <row r="1097">
          <cell r="A1097">
            <v>2131</v>
          </cell>
          <cell r="B1097" t="str">
            <v>NO Norspan Patches 15mg 4s</v>
          </cell>
          <cell r="C1097" t="str">
            <v>MUNDI_NO</v>
          </cell>
          <cell r="D1097" t="str">
            <v>Net</v>
          </cell>
          <cell r="E1097" t="str">
            <v>Butrans</v>
          </cell>
          <cell r="F1097" t="str">
            <v>LTS</v>
          </cell>
          <cell r="G1097" t="str">
            <v>Established Brands</v>
          </cell>
          <cell r="H1097">
            <v>3896</v>
          </cell>
          <cell r="I1097">
            <v>7906</v>
          </cell>
          <cell r="J1097">
            <v>11802</v>
          </cell>
        </row>
        <row r="1098">
          <cell r="A1098">
            <v>2132</v>
          </cell>
          <cell r="B1098" t="str">
            <v>NO Norspan Patches 30mg 4s</v>
          </cell>
          <cell r="C1098" t="str">
            <v>MUNDI_NO</v>
          </cell>
          <cell r="D1098" t="str">
            <v>Net</v>
          </cell>
          <cell r="E1098" t="str">
            <v>Butrans</v>
          </cell>
          <cell r="F1098" t="str">
            <v>LTS</v>
          </cell>
          <cell r="G1098" t="str">
            <v>Established Brands</v>
          </cell>
          <cell r="H1098">
            <v>3595</v>
          </cell>
          <cell r="I1098">
            <v>6965</v>
          </cell>
          <cell r="J1098">
            <v>10560</v>
          </cell>
        </row>
        <row r="1099">
          <cell r="A1099">
            <v>2133</v>
          </cell>
          <cell r="B1099" t="str">
            <v>NO OxyNorm Injection 50mg/ml 1ml 5s</v>
          </cell>
          <cell r="C1099" t="str">
            <v>MUNDI_NO</v>
          </cell>
          <cell r="D1099" t="str">
            <v>Net</v>
          </cell>
          <cell r="E1099" t="str">
            <v>Injections Oxynorm</v>
          </cell>
          <cell r="F1099" t="str">
            <v>RAFA_JV</v>
          </cell>
          <cell r="G1099" t="str">
            <v>Established Brands</v>
          </cell>
          <cell r="H1099">
            <v>971</v>
          </cell>
          <cell r="I1099">
            <v>3035</v>
          </cell>
          <cell r="J1099">
            <v>4006</v>
          </cell>
        </row>
        <row r="1100">
          <cell r="A1100">
            <v>2134</v>
          </cell>
          <cell r="B1100" t="str">
            <v>CH OxyNorm Dispersa Tablets 5mg 28s</v>
          </cell>
          <cell r="C1100" t="str">
            <v>MUNDI_CH</v>
          </cell>
          <cell r="D1100" t="str">
            <v>Net</v>
          </cell>
          <cell r="E1100" t="str">
            <v>Dispersa</v>
          </cell>
          <cell r="F1100" t="str">
            <v>ETHYPHARM</v>
          </cell>
          <cell r="G1100" t="str">
            <v>Established Brands</v>
          </cell>
          <cell r="H1100">
            <v>6972</v>
          </cell>
          <cell r="I1100">
            <v>16786</v>
          </cell>
          <cell r="J1100">
            <v>23758</v>
          </cell>
        </row>
        <row r="1101">
          <cell r="A1101">
            <v>2135</v>
          </cell>
          <cell r="B1101" t="str">
            <v>CH OxyNorm Dispersa Tablets 5mg 56s</v>
          </cell>
          <cell r="C1101" t="str">
            <v>MUNDI_CH</v>
          </cell>
          <cell r="D1101" t="str">
            <v>Net</v>
          </cell>
          <cell r="E1101" t="str">
            <v>Dispersa</v>
          </cell>
          <cell r="F1101" t="str">
            <v>ETHYPHARM</v>
          </cell>
          <cell r="G1101" t="str">
            <v>Established Brands</v>
          </cell>
          <cell r="H1101">
            <v>2540</v>
          </cell>
          <cell r="I1101">
            <v>5904</v>
          </cell>
          <cell r="J1101">
            <v>8444</v>
          </cell>
        </row>
        <row r="1102">
          <cell r="A1102">
            <v>2136</v>
          </cell>
          <cell r="B1102" t="str">
            <v>CH OxyNorm Dispersa Tablets 10mg 28s</v>
          </cell>
          <cell r="C1102" t="str">
            <v>MUNDI_CH</v>
          </cell>
          <cell r="D1102" t="str">
            <v>Net</v>
          </cell>
          <cell r="E1102" t="str">
            <v>Dispersa</v>
          </cell>
          <cell r="F1102" t="str">
            <v>ETHYPHARM</v>
          </cell>
          <cell r="G1102" t="str">
            <v>Established Brands</v>
          </cell>
          <cell r="H1102">
            <v>1151</v>
          </cell>
          <cell r="I1102">
            <v>1940</v>
          </cell>
          <cell r="J1102">
            <v>3091</v>
          </cell>
        </row>
        <row r="1103">
          <cell r="A1103">
            <v>2137</v>
          </cell>
          <cell r="B1103" t="str">
            <v>CH OxyNorm Dispersa Tablets 10mg 56s</v>
          </cell>
          <cell r="C1103" t="str">
            <v>MUNDI_CH</v>
          </cell>
          <cell r="D1103" t="str">
            <v>Net</v>
          </cell>
          <cell r="E1103" t="str">
            <v>Dispersa</v>
          </cell>
          <cell r="F1103" t="str">
            <v>ETHYPHARM</v>
          </cell>
          <cell r="G1103" t="str">
            <v>Established Brands</v>
          </cell>
          <cell r="H1103">
            <v>961</v>
          </cell>
          <cell r="I1103">
            <v>2692</v>
          </cell>
          <cell r="J1103">
            <v>3653</v>
          </cell>
        </row>
        <row r="1104">
          <cell r="A1104">
            <v>2138</v>
          </cell>
          <cell r="B1104" t="str">
            <v>CH OxyNorm Dispersa Tablets 20mg 28s</v>
          </cell>
          <cell r="C1104" t="str">
            <v>MUNDI_CH</v>
          </cell>
          <cell r="D1104" t="str">
            <v>Net</v>
          </cell>
          <cell r="E1104" t="str">
            <v>Dispersa</v>
          </cell>
          <cell r="F1104" t="str">
            <v>ETHYPHARM</v>
          </cell>
          <cell r="G1104" t="str">
            <v>Established Brands</v>
          </cell>
          <cell r="H1104">
            <v>147</v>
          </cell>
          <cell r="I1104">
            <v>154</v>
          </cell>
          <cell r="J1104">
            <v>301</v>
          </cell>
        </row>
        <row r="1105">
          <cell r="A1105">
            <v>2139</v>
          </cell>
          <cell r="B1105" t="str">
            <v>CH OxyNorm Dispersa Tablets 20mg 56s</v>
          </cell>
          <cell r="C1105" t="str">
            <v>MUNDI_CH</v>
          </cell>
          <cell r="D1105" t="str">
            <v>Net</v>
          </cell>
          <cell r="E1105" t="str">
            <v>Dispersa</v>
          </cell>
          <cell r="F1105" t="str">
            <v>ETHYPHARM</v>
          </cell>
          <cell r="G1105" t="str">
            <v>Established Brands</v>
          </cell>
          <cell r="H1105">
            <v>558</v>
          </cell>
          <cell r="I1105">
            <v>1066</v>
          </cell>
          <cell r="J1105">
            <v>1624</v>
          </cell>
        </row>
        <row r="1106">
          <cell r="A1106">
            <v>2153</v>
          </cell>
          <cell r="B1106" t="str">
            <v>FR Sophidone Capsules 24mg 14s Retail</v>
          </cell>
          <cell r="C1106" t="str">
            <v>MUNDI_FR</v>
          </cell>
          <cell r="D1106" t="str">
            <v>Net</v>
          </cell>
          <cell r="E1106" t="str">
            <v>Palladone</v>
          </cell>
          <cell r="F1106" t="str">
            <v>BARD</v>
          </cell>
          <cell r="G1106" t="str">
            <v>Established Brands</v>
          </cell>
          <cell r="H1106">
            <v>2434</v>
          </cell>
          <cell r="I1106">
            <v>6448</v>
          </cell>
          <cell r="J1106">
            <v>8882</v>
          </cell>
        </row>
        <row r="1107">
          <cell r="A1107">
            <v>2154</v>
          </cell>
          <cell r="B1107" t="str">
            <v>FR Sophidone Capsules 4mg 14s Hospital</v>
          </cell>
          <cell r="C1107" t="str">
            <v>MUNDI_FR</v>
          </cell>
          <cell r="D1107" t="str">
            <v>Net</v>
          </cell>
          <cell r="E1107" t="str">
            <v>Palladone</v>
          </cell>
          <cell r="F1107" t="str">
            <v>BARD</v>
          </cell>
          <cell r="G1107" t="str">
            <v>Established Brands</v>
          </cell>
          <cell r="H1107">
            <v>8140</v>
          </cell>
          <cell r="I1107">
            <v>19054</v>
          </cell>
          <cell r="J1107">
            <v>27194</v>
          </cell>
        </row>
        <row r="1108">
          <cell r="A1108">
            <v>2155</v>
          </cell>
          <cell r="B1108" t="str">
            <v>FR Sophidone Capsules 8mg 14s Hospital</v>
          </cell>
          <cell r="C1108" t="str">
            <v>MUNDI_FR</v>
          </cell>
          <cell r="D1108" t="str">
            <v>Net</v>
          </cell>
          <cell r="E1108" t="str">
            <v>Palladone</v>
          </cell>
          <cell r="F1108" t="str">
            <v>BARD</v>
          </cell>
          <cell r="G1108" t="str">
            <v>Established Brands</v>
          </cell>
          <cell r="H1108">
            <v>6275</v>
          </cell>
          <cell r="I1108">
            <v>13592</v>
          </cell>
          <cell r="J1108">
            <v>19867</v>
          </cell>
        </row>
        <row r="1109">
          <cell r="A1109">
            <v>2156</v>
          </cell>
          <cell r="B1109" t="str">
            <v>FR Sophidone Capsules 16mg 14s Hospital</v>
          </cell>
          <cell r="C1109" t="str">
            <v>MUNDI_FR</v>
          </cell>
          <cell r="D1109" t="str">
            <v>Net</v>
          </cell>
          <cell r="E1109" t="str">
            <v>Palladone</v>
          </cell>
          <cell r="F1109" t="str">
            <v>BARD</v>
          </cell>
          <cell r="G1109" t="str">
            <v>Established Brands</v>
          </cell>
          <cell r="H1109">
            <v>3731</v>
          </cell>
          <cell r="I1109">
            <v>7141</v>
          </cell>
          <cell r="J1109">
            <v>10872</v>
          </cell>
        </row>
        <row r="1110">
          <cell r="A1110">
            <v>2157</v>
          </cell>
          <cell r="B1110" t="str">
            <v>UK BuTec 10mg 4S</v>
          </cell>
          <cell r="C1110" t="str">
            <v>MUNDI_UK</v>
          </cell>
          <cell r="D1110" t="str">
            <v>Net</v>
          </cell>
          <cell r="E1110" t="str">
            <v>Butec</v>
          </cell>
          <cell r="F1110" t="str">
            <v>LTS</v>
          </cell>
          <cell r="G1110" t="str">
            <v>Established Brands</v>
          </cell>
          <cell r="H1110">
            <v>187097</v>
          </cell>
          <cell r="I1110">
            <v>411508</v>
          </cell>
          <cell r="J1110">
            <v>598605</v>
          </cell>
        </row>
        <row r="1111">
          <cell r="A1111">
            <v>2158</v>
          </cell>
          <cell r="B1111" t="str">
            <v>UK BuTec 20mg 4S</v>
          </cell>
          <cell r="C1111" t="str">
            <v>MUNDI_UK</v>
          </cell>
          <cell r="D1111" t="str">
            <v>Net</v>
          </cell>
          <cell r="E1111" t="str">
            <v>Butec</v>
          </cell>
          <cell r="F1111" t="str">
            <v>LTS</v>
          </cell>
          <cell r="G1111" t="str">
            <v>Established Brands</v>
          </cell>
          <cell r="H1111">
            <v>117944</v>
          </cell>
          <cell r="I1111">
            <v>263248</v>
          </cell>
          <cell r="J1111">
            <v>381192</v>
          </cell>
        </row>
        <row r="1112">
          <cell r="A1112">
            <v>2159</v>
          </cell>
          <cell r="B1112" t="str">
            <v>UK BuTec 5mg 4S</v>
          </cell>
          <cell r="C1112" t="str">
            <v>MUNDI_UK</v>
          </cell>
          <cell r="D1112" t="str">
            <v>Net</v>
          </cell>
          <cell r="E1112" t="str">
            <v>Butec</v>
          </cell>
          <cell r="F1112" t="str">
            <v>LTS</v>
          </cell>
          <cell r="G1112" t="str">
            <v>Established Brands</v>
          </cell>
          <cell r="H1112">
            <v>206580</v>
          </cell>
          <cell r="I1112">
            <v>457425</v>
          </cell>
          <cell r="J1112">
            <v>664005</v>
          </cell>
        </row>
        <row r="1113">
          <cell r="A1113">
            <v>2163</v>
          </cell>
          <cell r="B1113" t="str">
            <v>UK Butrans 15mg 4s</v>
          </cell>
          <cell r="C1113" t="str">
            <v>MUNDI_UK</v>
          </cell>
          <cell r="D1113" t="str">
            <v>Net</v>
          </cell>
          <cell r="E1113" t="str">
            <v>Butrans</v>
          </cell>
          <cell r="F1113" t="str">
            <v>LTS</v>
          </cell>
          <cell r="G1113" t="str">
            <v>Established Brands</v>
          </cell>
          <cell r="H1113">
            <v>9615</v>
          </cell>
          <cell r="I1113">
            <v>18926</v>
          </cell>
          <cell r="J1113">
            <v>28541</v>
          </cell>
        </row>
        <row r="1114">
          <cell r="A1114">
            <v>2173</v>
          </cell>
          <cell r="B1114" t="str">
            <v>IE Targiniq Tablets 15/7,5mg 56s</v>
          </cell>
          <cell r="C1114" t="str">
            <v>MUNDI_IE</v>
          </cell>
          <cell r="D1114" t="str">
            <v>Net</v>
          </cell>
          <cell r="E1114" t="str">
            <v>Targin</v>
          </cell>
          <cell r="F1114" t="str">
            <v>BARD</v>
          </cell>
          <cell r="G1114" t="str">
            <v>Established Brands</v>
          </cell>
          <cell r="H1114">
            <v>1285</v>
          </cell>
          <cell r="I1114">
            <v>2614</v>
          </cell>
          <cell r="J1114">
            <v>3899</v>
          </cell>
        </row>
        <row r="1115">
          <cell r="A1115">
            <v>2174</v>
          </cell>
          <cell r="B1115" t="str">
            <v>IE Targiniq Tablets 30/15mg 56s</v>
          </cell>
          <cell r="C1115" t="str">
            <v>MUNDI_IE</v>
          </cell>
          <cell r="D1115" t="str">
            <v>Net</v>
          </cell>
          <cell r="E1115" t="str">
            <v>Targin</v>
          </cell>
          <cell r="F1115" t="str">
            <v>BARD</v>
          </cell>
          <cell r="G1115" t="str">
            <v>Established Brands</v>
          </cell>
          <cell r="H1115">
            <v>705</v>
          </cell>
          <cell r="I1115">
            <v>1608</v>
          </cell>
          <cell r="J1115">
            <v>2313</v>
          </cell>
        </row>
        <row r="1116">
          <cell r="A1116">
            <v>2175</v>
          </cell>
          <cell r="B1116" t="str">
            <v>CZ Sevredol Tablets 10mg 30s</v>
          </cell>
          <cell r="C1116" t="str">
            <v>MUNDI_ROCEE</v>
          </cell>
          <cell r="D1116" t="str">
            <v>Net</v>
          </cell>
          <cell r="E1116" t="str">
            <v>Sevredol</v>
          </cell>
          <cell r="F1116" t="str">
            <v>Fidelio</v>
          </cell>
          <cell r="G1116" t="str">
            <v>Established Brands</v>
          </cell>
          <cell r="H1116">
            <v>1310</v>
          </cell>
          <cell r="I1116">
            <v>4982</v>
          </cell>
          <cell r="J1116">
            <v>6292</v>
          </cell>
        </row>
        <row r="1117">
          <cell r="A1117">
            <v>2176</v>
          </cell>
          <cell r="B1117" t="str">
            <v>CZ Sevredol Tablets 20mg 30s</v>
          </cell>
          <cell r="C1117" t="str">
            <v>MUNDI_ROCEE</v>
          </cell>
          <cell r="D1117" t="str">
            <v>Net</v>
          </cell>
          <cell r="E1117" t="str">
            <v>Sevredol</v>
          </cell>
          <cell r="F1117" t="str">
            <v>Fidelio</v>
          </cell>
          <cell r="G1117" t="str">
            <v>Established Brands</v>
          </cell>
          <cell r="H1117">
            <v>1430</v>
          </cell>
          <cell r="I1117">
            <v>5565</v>
          </cell>
          <cell r="J1117">
            <v>6995</v>
          </cell>
        </row>
        <row r="1118">
          <cell r="A1118">
            <v>2177</v>
          </cell>
          <cell r="B1118" t="str">
            <v>CZ Palladone SR Capsules 2mg 60s</v>
          </cell>
          <cell r="C1118" t="str">
            <v>MUNDI_ROCEE</v>
          </cell>
          <cell r="D1118" t="str">
            <v>Net</v>
          </cell>
          <cell r="E1118" t="str">
            <v>Palladone</v>
          </cell>
          <cell r="F1118" t="str">
            <v>Fidelio</v>
          </cell>
          <cell r="G1118" t="str">
            <v>Established Brands</v>
          </cell>
          <cell r="H1118">
            <v>500</v>
          </cell>
          <cell r="I1118">
            <v>2335</v>
          </cell>
          <cell r="J1118">
            <v>2835</v>
          </cell>
        </row>
        <row r="1119">
          <cell r="A1119">
            <v>2178</v>
          </cell>
          <cell r="B1119" t="str">
            <v>CZ Palladone SR Capsules 4mg 60s</v>
          </cell>
          <cell r="C1119" t="str">
            <v>MUNDI_ROCEE</v>
          </cell>
          <cell r="D1119" t="str">
            <v>Net</v>
          </cell>
          <cell r="E1119" t="str">
            <v>Palladone</v>
          </cell>
          <cell r="F1119" t="str">
            <v>Fidelio</v>
          </cell>
          <cell r="G1119" t="str">
            <v>Established Brands</v>
          </cell>
          <cell r="H1119">
            <v>3490</v>
          </cell>
          <cell r="I1119">
            <v>9972</v>
          </cell>
          <cell r="J1119">
            <v>13462</v>
          </cell>
        </row>
        <row r="1120">
          <cell r="A1120">
            <v>2179</v>
          </cell>
          <cell r="B1120" t="str">
            <v>CZ Palladone SR Capsules 8mg 60s</v>
          </cell>
          <cell r="C1120" t="str">
            <v>MUNDI_ROCEE</v>
          </cell>
          <cell r="D1120" t="str">
            <v>Net</v>
          </cell>
          <cell r="E1120" t="str">
            <v>Palladone</v>
          </cell>
          <cell r="F1120" t="str">
            <v>Fidelio</v>
          </cell>
          <cell r="G1120" t="str">
            <v>Established Brands</v>
          </cell>
          <cell r="H1120">
            <v>3985</v>
          </cell>
          <cell r="I1120">
            <v>8135</v>
          </cell>
          <cell r="J1120">
            <v>12120</v>
          </cell>
        </row>
        <row r="1121">
          <cell r="A1121">
            <v>2180</v>
          </cell>
          <cell r="B1121" t="str">
            <v>CZ Palladone SR Capsules 16mg 60s</v>
          </cell>
          <cell r="C1121" t="str">
            <v>MUNDI_ROCEE</v>
          </cell>
          <cell r="D1121" t="str">
            <v>Net</v>
          </cell>
          <cell r="E1121" t="str">
            <v>Palladone</v>
          </cell>
          <cell r="F1121" t="str">
            <v>Fidelio</v>
          </cell>
          <cell r="G1121" t="str">
            <v>Established Brands</v>
          </cell>
          <cell r="H1121">
            <v>2050</v>
          </cell>
          <cell r="I1121">
            <v>4650</v>
          </cell>
          <cell r="J1121">
            <v>6700</v>
          </cell>
        </row>
        <row r="1122">
          <cell r="A1122">
            <v>2181</v>
          </cell>
          <cell r="B1122" t="str">
            <v>CZ Palladone SR Capsules 24mg 60s</v>
          </cell>
          <cell r="C1122" t="str">
            <v>MUNDI_ROCEE</v>
          </cell>
          <cell r="D1122" t="str">
            <v>Net</v>
          </cell>
          <cell r="E1122" t="str">
            <v>Palladone</v>
          </cell>
          <cell r="F1122" t="str">
            <v>Fidelio</v>
          </cell>
          <cell r="G1122" t="str">
            <v>Established Brands</v>
          </cell>
          <cell r="H1122">
            <v>470</v>
          </cell>
          <cell r="I1122">
            <v>2214</v>
          </cell>
          <cell r="J1122">
            <v>2684</v>
          </cell>
        </row>
        <row r="1123">
          <cell r="A1123">
            <v>2186</v>
          </cell>
          <cell r="B1123" t="str">
            <v>CZ OxyContin Tablets 10mg 60s</v>
          </cell>
          <cell r="C1123" t="str">
            <v>MUNDI_ROCEE</v>
          </cell>
          <cell r="D1123" t="str">
            <v>Net</v>
          </cell>
          <cell r="E1123" t="str">
            <v>Oxycontin</v>
          </cell>
          <cell r="F1123" t="str">
            <v>Fidelio</v>
          </cell>
          <cell r="G1123" t="str">
            <v>Established Brands</v>
          </cell>
          <cell r="H1123">
            <v>3250</v>
          </cell>
          <cell r="I1123">
            <v>6984</v>
          </cell>
          <cell r="J1123">
            <v>10234</v>
          </cell>
        </row>
        <row r="1124">
          <cell r="A1124">
            <v>2187</v>
          </cell>
          <cell r="B1124" t="str">
            <v>CZ OxyContin Tablets 20mg 60s</v>
          </cell>
          <cell r="C1124" t="str">
            <v>MUNDI_ROCEE</v>
          </cell>
          <cell r="D1124" t="str">
            <v>Net</v>
          </cell>
          <cell r="E1124" t="str">
            <v>Oxycontin</v>
          </cell>
          <cell r="F1124" t="str">
            <v>Fidelio</v>
          </cell>
          <cell r="G1124" t="str">
            <v>Established Brands</v>
          </cell>
          <cell r="H1124">
            <v>4210</v>
          </cell>
          <cell r="I1124">
            <v>9973</v>
          </cell>
          <cell r="J1124">
            <v>14183</v>
          </cell>
        </row>
        <row r="1125">
          <cell r="A1125">
            <v>2188</v>
          </cell>
          <cell r="B1125" t="str">
            <v>CZ OxyContin Tablets 40mg 60s</v>
          </cell>
          <cell r="C1125" t="str">
            <v>MUNDI_ROCEE</v>
          </cell>
          <cell r="D1125" t="str">
            <v>Net</v>
          </cell>
          <cell r="E1125" t="str">
            <v>Oxycontin</v>
          </cell>
          <cell r="F1125" t="str">
            <v>Fidelio</v>
          </cell>
          <cell r="G1125" t="str">
            <v>Established Brands</v>
          </cell>
          <cell r="H1125">
            <v>1450</v>
          </cell>
          <cell r="I1125">
            <v>7202</v>
          </cell>
          <cell r="J1125">
            <v>8652</v>
          </cell>
        </row>
        <row r="1126">
          <cell r="A1126">
            <v>2189</v>
          </cell>
          <cell r="B1126" t="str">
            <v>CZ OxyContin Tablets 80mg 60s</v>
          </cell>
          <cell r="C1126" t="str">
            <v>MUNDI_ROCEE</v>
          </cell>
          <cell r="D1126" t="str">
            <v>Net</v>
          </cell>
          <cell r="E1126" t="str">
            <v>Oxycontin</v>
          </cell>
          <cell r="F1126" t="str">
            <v>Fidelio</v>
          </cell>
          <cell r="G1126" t="str">
            <v>Established Brands</v>
          </cell>
          <cell r="H1126">
            <v>1000</v>
          </cell>
          <cell r="I1126">
            <v>2896</v>
          </cell>
          <cell r="J1126">
            <v>3896</v>
          </cell>
        </row>
        <row r="1127">
          <cell r="A1127">
            <v>2194</v>
          </cell>
          <cell r="B1127" t="str">
            <v>CZ Targin Tablets 10/5mg 60s</v>
          </cell>
          <cell r="C1127" t="str">
            <v>MUNDI_ROCEE</v>
          </cell>
          <cell r="D1127" t="str">
            <v>Net</v>
          </cell>
          <cell r="E1127" t="str">
            <v>Targin</v>
          </cell>
          <cell r="F1127" t="str">
            <v>Fidelio</v>
          </cell>
          <cell r="G1127" t="str">
            <v>Established Brands</v>
          </cell>
          <cell r="H1127">
            <v>3550</v>
          </cell>
          <cell r="I1127">
            <v>12923</v>
          </cell>
          <cell r="J1127">
            <v>16473</v>
          </cell>
        </row>
        <row r="1128">
          <cell r="A1128">
            <v>2195</v>
          </cell>
          <cell r="B1128" t="str">
            <v>CZ Targin Tablets 20/10mg 60s</v>
          </cell>
          <cell r="C1128" t="str">
            <v>MUNDI_ROCEE</v>
          </cell>
          <cell r="D1128" t="str">
            <v>Net</v>
          </cell>
          <cell r="E1128" t="str">
            <v>Targin</v>
          </cell>
          <cell r="F1128" t="str">
            <v>Fidelio</v>
          </cell>
          <cell r="G1128" t="str">
            <v>Established Brands</v>
          </cell>
          <cell r="H1128">
            <v>5600</v>
          </cell>
          <cell r="I1128">
            <v>13878</v>
          </cell>
          <cell r="J1128">
            <v>19478</v>
          </cell>
        </row>
        <row r="1129">
          <cell r="A1129">
            <v>2196</v>
          </cell>
          <cell r="B1129" t="str">
            <v>CZ Targin Tablets 40/20mg 60s</v>
          </cell>
          <cell r="C1129" t="str">
            <v>MUNDI_ROCEE</v>
          </cell>
          <cell r="D1129" t="str">
            <v>Net</v>
          </cell>
          <cell r="E1129" t="str">
            <v>Targin</v>
          </cell>
          <cell r="F1129" t="str">
            <v>Fidelio</v>
          </cell>
          <cell r="G1129" t="str">
            <v>Established Brands</v>
          </cell>
          <cell r="H1129">
            <v>2200</v>
          </cell>
          <cell r="I1129">
            <v>6163</v>
          </cell>
          <cell r="J1129">
            <v>8363</v>
          </cell>
        </row>
        <row r="1130">
          <cell r="A1130">
            <v>2197</v>
          </cell>
          <cell r="B1130" t="str">
            <v>CZ DHC Continus Tablets 60mg 60s</v>
          </cell>
          <cell r="C1130" t="str">
            <v>MUNDI_ROCEE</v>
          </cell>
          <cell r="D1130" t="str">
            <v>Net</v>
          </cell>
          <cell r="E1130" t="str">
            <v>DHC</v>
          </cell>
          <cell r="F1130" t="str">
            <v>Fidelio</v>
          </cell>
          <cell r="G1130" t="str">
            <v>Established Brands</v>
          </cell>
          <cell r="H1130">
            <v>15750</v>
          </cell>
          <cell r="I1130">
            <v>40379</v>
          </cell>
          <cell r="J1130">
            <v>56129</v>
          </cell>
        </row>
        <row r="1131">
          <cell r="A1131">
            <v>2198</v>
          </cell>
          <cell r="B1131" t="str">
            <v>CZ DHC Continus Tablets 90mg 60s</v>
          </cell>
          <cell r="C1131" t="str">
            <v>MUNDI_ROCEE</v>
          </cell>
          <cell r="D1131" t="str">
            <v>Net</v>
          </cell>
          <cell r="E1131" t="str">
            <v>DHC</v>
          </cell>
          <cell r="F1131" t="str">
            <v>Fidelio</v>
          </cell>
          <cell r="G1131" t="str">
            <v>Established Brands</v>
          </cell>
          <cell r="H1131">
            <v>3800</v>
          </cell>
          <cell r="I1131">
            <v>11094</v>
          </cell>
          <cell r="J1131">
            <v>14894</v>
          </cell>
        </row>
        <row r="1132">
          <cell r="A1132">
            <v>2199</v>
          </cell>
          <cell r="B1132" t="str">
            <v>CZ DHC Continus Tablets 120mg 60s</v>
          </cell>
          <cell r="C1132" t="str">
            <v>MUNDI_ROCEE</v>
          </cell>
          <cell r="D1132" t="str">
            <v>Net</v>
          </cell>
          <cell r="E1132" t="str">
            <v>DHC</v>
          </cell>
          <cell r="F1132" t="str">
            <v>Fidelio</v>
          </cell>
          <cell r="G1132" t="str">
            <v>Established Brands</v>
          </cell>
          <cell r="H1132">
            <v>1560</v>
          </cell>
          <cell r="I1132">
            <v>5127</v>
          </cell>
          <cell r="J1132">
            <v>6687</v>
          </cell>
        </row>
        <row r="1133">
          <cell r="A1133">
            <v>2201</v>
          </cell>
          <cell r="B1133" t="str">
            <v>CZ Tramadol Tablets 100mg 50s</v>
          </cell>
          <cell r="C1133" t="str">
            <v>MUNDI_ROCEE</v>
          </cell>
          <cell r="D1133" t="str">
            <v>Net</v>
          </cell>
          <cell r="E1133" t="str">
            <v>Tramadol</v>
          </cell>
          <cell r="F1133" t="str">
            <v>Fidelio</v>
          </cell>
          <cell r="G1133" t="str">
            <v>Established Brands</v>
          </cell>
          <cell r="H1133">
            <v>420</v>
          </cell>
          <cell r="I1133">
            <v>1959</v>
          </cell>
          <cell r="J1133">
            <v>2379</v>
          </cell>
        </row>
        <row r="1134">
          <cell r="A1134">
            <v>2240</v>
          </cell>
          <cell r="B1134" t="str">
            <v>CH UNIFYL CONTINUS tab retard 200mg 30s</v>
          </cell>
          <cell r="C1134" t="str">
            <v>MUNDI_CH</v>
          </cell>
          <cell r="D1134" t="str">
            <v>Net</v>
          </cell>
          <cell r="E1134" t="str">
            <v>Uniphyllin</v>
          </cell>
          <cell r="F1134" t="str">
            <v>Fidelio</v>
          </cell>
          <cell r="G1134" t="str">
            <v>Established Brands</v>
          </cell>
          <cell r="H1134">
            <v>406</v>
          </cell>
          <cell r="I1134">
            <v>755</v>
          </cell>
          <cell r="J1134">
            <v>1161</v>
          </cell>
        </row>
        <row r="1135">
          <cell r="A1135">
            <v>2241</v>
          </cell>
          <cell r="B1135" t="str">
            <v>CH UNIFYL CONTINUS tab retard 200mg 60s</v>
          </cell>
          <cell r="C1135" t="str">
            <v>MUNDI_CH</v>
          </cell>
          <cell r="D1135" t="str">
            <v>Net</v>
          </cell>
          <cell r="E1135" t="str">
            <v>Uniphyllin</v>
          </cell>
          <cell r="F1135" t="str">
            <v>Fidelio</v>
          </cell>
          <cell r="G1135" t="str">
            <v>Established Brands</v>
          </cell>
          <cell r="H1135">
            <v>1175</v>
          </cell>
          <cell r="I1135">
            <v>2095</v>
          </cell>
          <cell r="J1135">
            <v>3270</v>
          </cell>
        </row>
        <row r="1136">
          <cell r="A1136">
            <v>2242</v>
          </cell>
          <cell r="B1136" t="str">
            <v>CH UNIFYL CONTINUS tab retard 400mg 30s</v>
          </cell>
          <cell r="C1136" t="str">
            <v>MUNDI_CH</v>
          </cell>
          <cell r="D1136" t="str">
            <v>Net</v>
          </cell>
          <cell r="E1136" t="str">
            <v>Uniphyllin</v>
          </cell>
          <cell r="F1136" t="str">
            <v>Fidelio</v>
          </cell>
          <cell r="G1136" t="str">
            <v>Established Brands</v>
          </cell>
          <cell r="H1136">
            <v>119</v>
          </cell>
          <cell r="I1136">
            <v>247</v>
          </cell>
          <cell r="J1136">
            <v>366</v>
          </cell>
        </row>
        <row r="1137">
          <cell r="A1137">
            <v>2243</v>
          </cell>
          <cell r="B1137" t="str">
            <v>CH UNIFYL CONTINUS tab retard 400mg 60s</v>
          </cell>
          <cell r="C1137" t="str">
            <v>MUNDI_CH</v>
          </cell>
          <cell r="D1137" t="str">
            <v>Net</v>
          </cell>
          <cell r="E1137" t="str">
            <v>Uniphyllin</v>
          </cell>
          <cell r="F1137" t="str">
            <v>Fidelio</v>
          </cell>
          <cell r="G1137" t="str">
            <v>Established Brands</v>
          </cell>
          <cell r="H1137">
            <v>965</v>
          </cell>
          <cell r="I1137">
            <v>1964</v>
          </cell>
          <cell r="J1137">
            <v>2929</v>
          </cell>
        </row>
        <row r="1138">
          <cell r="A1138">
            <v>2244</v>
          </cell>
          <cell r="B1138" t="str">
            <v>CH UNIFYL CONTINUS tabs retard 600mg 30s</v>
          </cell>
          <cell r="C1138" t="str">
            <v>MUNDI_CH</v>
          </cell>
          <cell r="D1138" t="str">
            <v>Net</v>
          </cell>
          <cell r="E1138" t="str">
            <v>Uniphyllin</v>
          </cell>
          <cell r="F1138" t="str">
            <v>Fidelio</v>
          </cell>
          <cell r="G1138" t="str">
            <v>Established Brands</v>
          </cell>
          <cell r="H1138">
            <v>30</v>
          </cell>
          <cell r="I1138">
            <v>64</v>
          </cell>
          <cell r="J1138">
            <v>94</v>
          </cell>
        </row>
        <row r="1139">
          <cell r="A1139">
            <v>2245</v>
          </cell>
          <cell r="B1139" t="str">
            <v>CH UNIFYL CONTINUS tabs retard 600mg 60s</v>
          </cell>
          <cell r="C1139" t="str">
            <v>MUNDI_CH</v>
          </cell>
          <cell r="D1139" t="str">
            <v>Net</v>
          </cell>
          <cell r="E1139" t="str">
            <v>Uniphyllin</v>
          </cell>
          <cell r="F1139" t="str">
            <v>Fidelio</v>
          </cell>
          <cell r="G1139" t="str">
            <v>Established Brands</v>
          </cell>
          <cell r="H1139">
            <v>200</v>
          </cell>
          <cell r="I1139">
            <v>0</v>
          </cell>
          <cell r="J1139">
            <v>200</v>
          </cell>
        </row>
        <row r="1140">
          <cell r="A1140">
            <v>2251</v>
          </cell>
          <cell r="B1140" t="str">
            <v>CH MST CONTINUS susp ret 20mg 30s</v>
          </cell>
          <cell r="C1140" t="str">
            <v>MUNDI_CH</v>
          </cell>
          <cell r="D1140" t="str">
            <v>Net</v>
          </cell>
          <cell r="E1140" t="str">
            <v>MST suspension</v>
          </cell>
          <cell r="F1140" t="str">
            <v>BARD</v>
          </cell>
          <cell r="G1140" t="str">
            <v>Established Brands</v>
          </cell>
          <cell r="H1140">
            <v>1596</v>
          </cell>
          <cell r="I1140">
            <v>204</v>
          </cell>
          <cell r="J1140">
            <v>1800</v>
          </cell>
        </row>
        <row r="1141">
          <cell r="A1141">
            <v>2252</v>
          </cell>
          <cell r="B1141" t="str">
            <v>CH MST CONTINUS susp ret 30 mg 30s</v>
          </cell>
          <cell r="C1141" t="str">
            <v>MUNDI_CH</v>
          </cell>
          <cell r="D1141" t="str">
            <v>Net</v>
          </cell>
          <cell r="E1141" t="str">
            <v>MST suspension</v>
          </cell>
          <cell r="F1141" t="str">
            <v>BARD</v>
          </cell>
          <cell r="G1141" t="str">
            <v>Established Brands</v>
          </cell>
          <cell r="H1141">
            <v>212</v>
          </cell>
          <cell r="I1141">
            <v>438</v>
          </cell>
          <cell r="J1141">
            <v>650</v>
          </cell>
        </row>
        <row r="1142">
          <cell r="A1142">
            <v>2253</v>
          </cell>
          <cell r="B1142" t="str">
            <v>CH MST CONTINUS susp ret 60mg 30s</v>
          </cell>
          <cell r="C1142" t="str">
            <v>MUNDI_CH</v>
          </cell>
          <cell r="D1142" t="str">
            <v>Net</v>
          </cell>
          <cell r="E1142" t="str">
            <v>MST suspension</v>
          </cell>
          <cell r="F1142" t="str">
            <v>BARD</v>
          </cell>
          <cell r="G1142" t="str">
            <v>Established Brands</v>
          </cell>
          <cell r="H1142">
            <v>156</v>
          </cell>
          <cell r="I1142">
            <v>257</v>
          </cell>
          <cell r="J1142">
            <v>413</v>
          </cell>
        </row>
        <row r="1143">
          <cell r="A1143">
            <v>2254</v>
          </cell>
          <cell r="B1143" t="str">
            <v>CH MST CONTINUS susp ret 100 mg 30s</v>
          </cell>
          <cell r="C1143" t="str">
            <v>MUNDI_CH</v>
          </cell>
          <cell r="D1143" t="str">
            <v>Net</v>
          </cell>
          <cell r="E1143" t="str">
            <v>MST suspension</v>
          </cell>
          <cell r="F1143" t="str">
            <v>BARD</v>
          </cell>
          <cell r="G1143" t="str">
            <v>Established Brands</v>
          </cell>
          <cell r="H1143">
            <v>67</v>
          </cell>
          <cell r="I1143">
            <v>151</v>
          </cell>
          <cell r="J1143">
            <v>218</v>
          </cell>
        </row>
        <row r="1144">
          <cell r="A1144">
            <v>2255</v>
          </cell>
          <cell r="B1144" t="str">
            <v>CH PALLADON inject 2 mg?ml 5s</v>
          </cell>
          <cell r="C1144" t="str">
            <v>MUNDI_CH</v>
          </cell>
          <cell r="D1144" t="str">
            <v>Net</v>
          </cell>
          <cell r="E1144" t="str">
            <v>Injections Palladone</v>
          </cell>
          <cell r="F1144" t="str">
            <v>BBRAUN</v>
          </cell>
          <cell r="G1144" t="str">
            <v>Established Brands</v>
          </cell>
          <cell r="H1144">
            <v>4685</v>
          </cell>
          <cell r="I1144">
            <v>9269</v>
          </cell>
          <cell r="J1144">
            <v>13954</v>
          </cell>
        </row>
        <row r="1145">
          <cell r="A1145">
            <v>2256</v>
          </cell>
          <cell r="B1145" t="str">
            <v>CH PALLADON inject 10 mg/ml 5s</v>
          </cell>
          <cell r="C1145" t="str">
            <v>MUNDI_CH</v>
          </cell>
          <cell r="D1145" t="str">
            <v>Net</v>
          </cell>
          <cell r="E1145" t="str">
            <v>Injections Palladone</v>
          </cell>
          <cell r="F1145" t="str">
            <v>BBRAUN</v>
          </cell>
          <cell r="G1145" t="str">
            <v>Established Brands</v>
          </cell>
          <cell r="H1145">
            <v>1539</v>
          </cell>
          <cell r="I1145">
            <v>2950</v>
          </cell>
          <cell r="J1145">
            <v>4489</v>
          </cell>
        </row>
        <row r="1146">
          <cell r="A1146">
            <v>2257</v>
          </cell>
          <cell r="B1146" t="str">
            <v>CH PALLADON inject 20 mg/ml 5s</v>
          </cell>
          <cell r="C1146" t="str">
            <v>MUNDI_CH</v>
          </cell>
          <cell r="D1146" t="str">
            <v>Net</v>
          </cell>
          <cell r="E1146" t="str">
            <v>Injections Palladone</v>
          </cell>
          <cell r="F1146" t="str">
            <v>BBRAUN</v>
          </cell>
          <cell r="G1146" t="str">
            <v>Established Brands</v>
          </cell>
          <cell r="H1146">
            <v>627</v>
          </cell>
          <cell r="I1146">
            <v>1184</v>
          </cell>
          <cell r="J1146">
            <v>1811</v>
          </cell>
        </row>
        <row r="1147">
          <cell r="A1147">
            <v>2258</v>
          </cell>
          <cell r="B1147" t="str">
            <v>CH PALLADON inject 50 mg/ml 5s</v>
          </cell>
          <cell r="C1147" t="str">
            <v>MUNDI_CH</v>
          </cell>
          <cell r="D1147" t="str">
            <v>Net</v>
          </cell>
          <cell r="E1147" t="str">
            <v>Injections Palladone</v>
          </cell>
          <cell r="F1147" t="str">
            <v>BBRAUN</v>
          </cell>
          <cell r="G1147" t="str">
            <v>Established Brands</v>
          </cell>
          <cell r="H1147">
            <v>205</v>
          </cell>
          <cell r="I1147">
            <v>746</v>
          </cell>
          <cell r="J1147">
            <v>951</v>
          </cell>
        </row>
        <row r="1148">
          <cell r="A1148">
            <v>2266</v>
          </cell>
          <cell r="B1148" t="str">
            <v>CH OXYNORM Inject 200mg 20ml 4s</v>
          </cell>
          <cell r="C1148" t="str">
            <v>MUNDI_CH</v>
          </cell>
          <cell r="D1148" t="str">
            <v>Net</v>
          </cell>
          <cell r="E1148" t="str">
            <v>Injections Oxynorm</v>
          </cell>
          <cell r="F1148" t="str">
            <v>RAFA_JV</v>
          </cell>
          <cell r="G1148" t="str">
            <v>Established Brands</v>
          </cell>
          <cell r="H1148">
            <v>1</v>
          </cell>
          <cell r="I1148">
            <v>0</v>
          </cell>
          <cell r="J1148">
            <v>1</v>
          </cell>
        </row>
        <row r="1149">
          <cell r="A1149">
            <v>2267</v>
          </cell>
          <cell r="B1149" t="str">
            <v>SE Targin Tablets 5/2.5mg 14s</v>
          </cell>
          <cell r="C1149" t="str">
            <v>MUNDI_SE</v>
          </cell>
          <cell r="D1149" t="str">
            <v>Net</v>
          </cell>
          <cell r="E1149" t="str">
            <v>Targin</v>
          </cell>
          <cell r="F1149" t="str">
            <v>BARD</v>
          </cell>
          <cell r="G1149" t="str">
            <v>Established Brands</v>
          </cell>
          <cell r="H1149">
            <v>4458</v>
          </cell>
          <cell r="I1149">
            <v>10947</v>
          </cell>
          <cell r="J1149">
            <v>15405</v>
          </cell>
        </row>
        <row r="1150">
          <cell r="A1150">
            <v>2268</v>
          </cell>
          <cell r="B1150" t="str">
            <v>SE Targin Tablets 10/5mg 14s</v>
          </cell>
          <cell r="C1150" t="str">
            <v>MUNDI_SE</v>
          </cell>
          <cell r="D1150" t="str">
            <v>Net</v>
          </cell>
          <cell r="E1150" t="str">
            <v>Targin</v>
          </cell>
          <cell r="F1150" t="str">
            <v>BARD</v>
          </cell>
          <cell r="G1150" t="str">
            <v>Established Brands</v>
          </cell>
          <cell r="H1150">
            <v>2066</v>
          </cell>
          <cell r="I1150">
            <v>4817</v>
          </cell>
          <cell r="J1150">
            <v>6883</v>
          </cell>
        </row>
        <row r="1151">
          <cell r="A1151">
            <v>2269</v>
          </cell>
          <cell r="B1151" t="str">
            <v>IE Butrans 15mg 4s</v>
          </cell>
          <cell r="C1151" t="str">
            <v>MUNDI_IE</v>
          </cell>
          <cell r="D1151" t="str">
            <v>Net</v>
          </cell>
          <cell r="E1151" t="str">
            <v>Butrans</v>
          </cell>
          <cell r="F1151" t="str">
            <v>LTS</v>
          </cell>
          <cell r="G1151" t="str">
            <v>Established Brands</v>
          </cell>
          <cell r="H1151">
            <v>5332</v>
          </cell>
          <cell r="I1151">
            <v>10573</v>
          </cell>
          <cell r="J1151">
            <v>15905</v>
          </cell>
        </row>
        <row r="1152">
          <cell r="A1152">
            <v>2270</v>
          </cell>
          <cell r="B1152" t="str">
            <v>UK SHORTEC CONCENTRATE 10MG/ML 120ML</v>
          </cell>
          <cell r="C1152" t="str">
            <v>MUNDI_UK</v>
          </cell>
          <cell r="D1152" t="str">
            <v>Net</v>
          </cell>
          <cell r="E1152" t="str">
            <v>Oxynorm generic liquids</v>
          </cell>
          <cell r="F1152" t="str">
            <v>CY_JV</v>
          </cell>
          <cell r="G1152" t="str">
            <v>Established Brands</v>
          </cell>
          <cell r="H1152">
            <v>1644</v>
          </cell>
          <cell r="I1152">
            <v>3114</v>
          </cell>
          <cell r="J1152">
            <v>4758</v>
          </cell>
        </row>
        <row r="1153">
          <cell r="A1153">
            <v>2271</v>
          </cell>
          <cell r="B1153" t="str">
            <v>UK SHORTEC INJECTION 10MG/ML 5X1ML</v>
          </cell>
          <cell r="C1153" t="str">
            <v>MUNDI_UK</v>
          </cell>
          <cell r="D1153" t="str">
            <v>Net</v>
          </cell>
          <cell r="E1153" t="str">
            <v>Injections Oxynorm</v>
          </cell>
          <cell r="F1153" t="str">
            <v>RAFA_JV</v>
          </cell>
          <cell r="G1153" t="str">
            <v>Established Brands</v>
          </cell>
          <cell r="H1153">
            <v>9416</v>
          </cell>
          <cell r="I1153">
            <v>20699</v>
          </cell>
          <cell r="J1153">
            <v>30115</v>
          </cell>
        </row>
        <row r="1154">
          <cell r="A1154">
            <v>2272</v>
          </cell>
          <cell r="B1154" t="str">
            <v>UK SHORTEC INJECTION 10MG/ML 5X2ML</v>
          </cell>
          <cell r="C1154" t="str">
            <v>MUNDI_UK</v>
          </cell>
          <cell r="D1154" t="str">
            <v>Net</v>
          </cell>
          <cell r="E1154" t="str">
            <v>Injections Oxynorm</v>
          </cell>
          <cell r="F1154" t="str">
            <v>RAFA_JV</v>
          </cell>
          <cell r="G1154" t="str">
            <v>Established Brands</v>
          </cell>
          <cell r="H1154">
            <v>5689</v>
          </cell>
          <cell r="I1154">
            <v>16315</v>
          </cell>
          <cell r="J1154">
            <v>22004</v>
          </cell>
        </row>
        <row r="1155">
          <cell r="A1155">
            <v>2273</v>
          </cell>
          <cell r="B1155" t="str">
            <v>UK SHORTEC INJECTION 50MG/ML 5X1ML</v>
          </cell>
          <cell r="C1155" t="str">
            <v>MUNDI_UK</v>
          </cell>
          <cell r="D1155" t="str">
            <v>Net</v>
          </cell>
          <cell r="E1155" t="str">
            <v>Injections Oxynorm</v>
          </cell>
          <cell r="F1155" t="str">
            <v>RAFA_JV</v>
          </cell>
          <cell r="G1155" t="str">
            <v>Established Brands</v>
          </cell>
          <cell r="H1155">
            <v>4554</v>
          </cell>
          <cell r="I1155">
            <v>10305</v>
          </cell>
          <cell r="J1155">
            <v>14859</v>
          </cell>
        </row>
        <row r="1156">
          <cell r="A1156">
            <v>2274</v>
          </cell>
          <cell r="B1156" t="str">
            <v>UK SHORTEC ORAL SOLUTION 5MG/5ML 250ML</v>
          </cell>
          <cell r="C1156" t="str">
            <v>MUNDI_UK</v>
          </cell>
          <cell r="D1156" t="str">
            <v>Net</v>
          </cell>
          <cell r="E1156" t="str">
            <v>Oxynorm generic liquids</v>
          </cell>
          <cell r="F1156" t="str">
            <v>CY_JV</v>
          </cell>
          <cell r="G1156" t="str">
            <v>Established Brands</v>
          </cell>
          <cell r="H1156">
            <v>79901</v>
          </cell>
          <cell r="I1156">
            <v>151578</v>
          </cell>
          <cell r="J1156">
            <v>231479</v>
          </cell>
        </row>
        <row r="1157">
          <cell r="A1157">
            <v>2284</v>
          </cell>
          <cell r="B1157" t="str">
            <v>SK MST-Cont 30mg 60s</v>
          </cell>
          <cell r="C1157" t="str">
            <v>MUNDI_ROCEE</v>
          </cell>
          <cell r="D1157" t="str">
            <v>Net</v>
          </cell>
          <cell r="E1157" t="str">
            <v>MST</v>
          </cell>
          <cell r="F1157" t="str">
            <v>Fidelio</v>
          </cell>
          <cell r="G1157" t="str">
            <v>Established Brands</v>
          </cell>
          <cell r="H1157">
            <v>269</v>
          </cell>
          <cell r="I1157">
            <v>423</v>
          </cell>
          <cell r="J1157">
            <v>692</v>
          </cell>
        </row>
        <row r="1158">
          <cell r="A1158">
            <v>2285</v>
          </cell>
          <cell r="B1158" t="str">
            <v>SK MST-Cont 60mg 60s</v>
          </cell>
          <cell r="C1158" t="str">
            <v>MUNDI_ROCEE</v>
          </cell>
          <cell r="D1158" t="str">
            <v>Net</v>
          </cell>
          <cell r="E1158" t="str">
            <v>MST</v>
          </cell>
          <cell r="F1158" t="str">
            <v>Fidelio</v>
          </cell>
          <cell r="G1158" t="str">
            <v>Established Brands</v>
          </cell>
          <cell r="H1158">
            <v>252</v>
          </cell>
          <cell r="I1158">
            <v>485</v>
          </cell>
          <cell r="J1158">
            <v>737</v>
          </cell>
        </row>
        <row r="1159">
          <cell r="A1159">
            <v>2286</v>
          </cell>
          <cell r="B1159" t="str">
            <v>SK MST-Cont 100mg 60s</v>
          </cell>
          <cell r="C1159" t="str">
            <v>MUNDI_ROCEE</v>
          </cell>
          <cell r="D1159" t="str">
            <v>Net</v>
          </cell>
          <cell r="E1159" t="str">
            <v>MST</v>
          </cell>
          <cell r="F1159" t="str">
            <v>Fidelio</v>
          </cell>
          <cell r="G1159" t="str">
            <v>Established Brands</v>
          </cell>
          <cell r="H1159">
            <v>179</v>
          </cell>
          <cell r="I1159">
            <v>357</v>
          </cell>
          <cell r="J1159">
            <v>536</v>
          </cell>
        </row>
        <row r="1160">
          <cell r="A1160">
            <v>2287</v>
          </cell>
          <cell r="B1160" t="str">
            <v>SK Sevredol 10mg 60s</v>
          </cell>
          <cell r="C1160" t="str">
            <v>MUNDI_ROCEE</v>
          </cell>
          <cell r="D1160" t="str">
            <v>Net</v>
          </cell>
          <cell r="E1160" t="str">
            <v>Sevredol</v>
          </cell>
          <cell r="F1160" t="str">
            <v>Fidelio</v>
          </cell>
          <cell r="G1160" t="str">
            <v>Established Brands</v>
          </cell>
          <cell r="H1160">
            <v>2000</v>
          </cell>
          <cell r="I1160">
            <v>3717</v>
          </cell>
          <cell r="J1160">
            <v>5717</v>
          </cell>
        </row>
        <row r="1161">
          <cell r="A1161">
            <v>2288</v>
          </cell>
          <cell r="B1161" t="str">
            <v>SK Palladone-SR 2mg 60s</v>
          </cell>
          <cell r="C1161" t="str">
            <v>MUNDI_ROCEE</v>
          </cell>
          <cell r="D1161" t="str">
            <v>Net</v>
          </cell>
          <cell r="E1161" t="str">
            <v>Palladone</v>
          </cell>
          <cell r="F1161" t="str">
            <v>Fidelio</v>
          </cell>
          <cell r="G1161" t="str">
            <v>Established Brands</v>
          </cell>
          <cell r="H1161">
            <v>540</v>
          </cell>
          <cell r="I1161">
            <v>1184</v>
          </cell>
          <cell r="J1161">
            <v>1724</v>
          </cell>
        </row>
        <row r="1162">
          <cell r="A1162">
            <v>2289</v>
          </cell>
          <cell r="B1162" t="str">
            <v>SK Palladone-SR 4mg 60s</v>
          </cell>
          <cell r="C1162" t="str">
            <v>MUNDI_ROCEE</v>
          </cell>
          <cell r="D1162" t="str">
            <v>Net</v>
          </cell>
          <cell r="E1162" t="str">
            <v>Palladone</v>
          </cell>
          <cell r="F1162" t="str">
            <v>Fidelio</v>
          </cell>
          <cell r="G1162" t="str">
            <v>Established Brands</v>
          </cell>
          <cell r="H1162">
            <v>1080</v>
          </cell>
          <cell r="I1162">
            <v>2147</v>
          </cell>
          <cell r="J1162">
            <v>3227</v>
          </cell>
        </row>
        <row r="1163">
          <cell r="A1163">
            <v>2290</v>
          </cell>
          <cell r="B1163" t="str">
            <v>SK Palladone-SR 8mg 60s</v>
          </cell>
          <cell r="C1163" t="str">
            <v>MUNDI_ROCEE</v>
          </cell>
          <cell r="D1163" t="str">
            <v>Net</v>
          </cell>
          <cell r="E1163" t="str">
            <v>Palladone</v>
          </cell>
          <cell r="F1163" t="str">
            <v>Fidelio</v>
          </cell>
          <cell r="G1163" t="str">
            <v>Established Brands</v>
          </cell>
          <cell r="H1163">
            <v>690</v>
          </cell>
          <cell r="I1163">
            <v>1329</v>
          </cell>
          <cell r="J1163">
            <v>2019</v>
          </cell>
        </row>
        <row r="1164">
          <cell r="A1164">
            <v>2291</v>
          </cell>
          <cell r="B1164" t="str">
            <v>SK Palladone-SR 16mg 60s</v>
          </cell>
          <cell r="C1164" t="str">
            <v>MUNDI_ROCEE</v>
          </cell>
          <cell r="D1164" t="str">
            <v>Net</v>
          </cell>
          <cell r="E1164" t="str">
            <v>Palladone</v>
          </cell>
          <cell r="F1164" t="str">
            <v>Fidelio</v>
          </cell>
          <cell r="G1164" t="str">
            <v>Established Brands</v>
          </cell>
          <cell r="H1164">
            <v>560</v>
          </cell>
          <cell r="I1164">
            <v>1112</v>
          </cell>
          <cell r="J1164">
            <v>1672</v>
          </cell>
        </row>
        <row r="1165">
          <cell r="A1165">
            <v>2292</v>
          </cell>
          <cell r="B1165" t="str">
            <v>SK TARGIN 10/5mg 60s</v>
          </cell>
          <cell r="C1165" t="str">
            <v>MUNDI_ROCEE</v>
          </cell>
          <cell r="D1165" t="str">
            <v>Net</v>
          </cell>
          <cell r="E1165" t="str">
            <v>Targin</v>
          </cell>
          <cell r="F1165" t="str">
            <v>Fidelio</v>
          </cell>
          <cell r="G1165" t="str">
            <v>Established Brands</v>
          </cell>
          <cell r="H1165">
            <v>2850</v>
          </cell>
          <cell r="I1165">
            <v>5268</v>
          </cell>
          <cell r="J1165">
            <v>8118</v>
          </cell>
        </row>
        <row r="1166">
          <cell r="A1166">
            <v>2293</v>
          </cell>
          <cell r="B1166" t="str">
            <v>SK TARGIN 20/10mg 60s</v>
          </cell>
          <cell r="C1166" t="str">
            <v>MUNDI_ROCEE</v>
          </cell>
          <cell r="D1166" t="str">
            <v>Net</v>
          </cell>
          <cell r="E1166" t="str">
            <v>Targin</v>
          </cell>
          <cell r="F1166" t="str">
            <v>Fidelio</v>
          </cell>
          <cell r="G1166" t="str">
            <v>Established Brands</v>
          </cell>
          <cell r="H1166">
            <v>2350</v>
          </cell>
          <cell r="I1166">
            <v>4586</v>
          </cell>
          <cell r="J1166">
            <v>6936</v>
          </cell>
        </row>
        <row r="1167">
          <cell r="A1167">
            <v>2294</v>
          </cell>
          <cell r="B1167" t="str">
            <v>SK TARGIN 40/20mg 60s</v>
          </cell>
          <cell r="C1167" t="str">
            <v>MUNDI_ROCEE</v>
          </cell>
          <cell r="D1167" t="str">
            <v>Net</v>
          </cell>
          <cell r="E1167" t="str">
            <v>Targin</v>
          </cell>
          <cell r="F1167" t="str">
            <v>Fidelio</v>
          </cell>
          <cell r="G1167" t="str">
            <v>Established Brands</v>
          </cell>
          <cell r="H1167">
            <v>1580</v>
          </cell>
          <cell r="I1167">
            <v>2848</v>
          </cell>
          <cell r="J1167">
            <v>4428</v>
          </cell>
        </row>
        <row r="1168">
          <cell r="A1168">
            <v>2295</v>
          </cell>
          <cell r="B1168" t="str">
            <v>SK TARGIN 5/2,5mg 60s</v>
          </cell>
          <cell r="C1168" t="str">
            <v>MUNDI_ROCEE</v>
          </cell>
          <cell r="D1168" t="str">
            <v>Net</v>
          </cell>
          <cell r="E1168" t="str">
            <v>Targin</v>
          </cell>
          <cell r="F1168" t="str">
            <v>Fidelio</v>
          </cell>
          <cell r="G1168" t="str">
            <v>Established Brands</v>
          </cell>
          <cell r="H1168">
            <v>1390</v>
          </cell>
          <cell r="I1168">
            <v>2435</v>
          </cell>
          <cell r="J1168">
            <v>3825</v>
          </cell>
        </row>
        <row r="1169">
          <cell r="A1169">
            <v>2296</v>
          </cell>
          <cell r="B1169" t="str">
            <v>SK DHC-Cont 60mg 20s</v>
          </cell>
          <cell r="C1169" t="str">
            <v>MUNDI_ROCEE</v>
          </cell>
          <cell r="D1169" t="str">
            <v>Net</v>
          </cell>
          <cell r="E1169" t="str">
            <v>DHC</v>
          </cell>
          <cell r="F1169" t="str">
            <v>Fidelio</v>
          </cell>
          <cell r="G1169" t="str">
            <v>Established Brands</v>
          </cell>
          <cell r="H1169">
            <v>390</v>
          </cell>
          <cell r="I1169">
            <v>930</v>
          </cell>
          <cell r="J1169">
            <v>1320</v>
          </cell>
        </row>
        <row r="1170">
          <cell r="A1170">
            <v>2297</v>
          </cell>
          <cell r="B1170" t="str">
            <v>SK DHC-Cont 60mg 60s</v>
          </cell>
          <cell r="C1170" t="str">
            <v>MUNDI_ROCEE</v>
          </cell>
          <cell r="D1170" t="str">
            <v>Net</v>
          </cell>
          <cell r="E1170" t="str">
            <v>DHC</v>
          </cell>
          <cell r="F1170" t="str">
            <v>Fidelio</v>
          </cell>
          <cell r="G1170" t="str">
            <v>Established Brands</v>
          </cell>
          <cell r="H1170">
            <v>3850</v>
          </cell>
          <cell r="I1170">
            <v>7599</v>
          </cell>
          <cell r="J1170">
            <v>11449</v>
          </cell>
        </row>
        <row r="1171">
          <cell r="A1171">
            <v>2298</v>
          </cell>
          <cell r="B1171" t="str">
            <v>SK DHC-Cont 90mg 60s</v>
          </cell>
          <cell r="C1171" t="str">
            <v>MUNDI_ROCEE</v>
          </cell>
          <cell r="D1171" t="str">
            <v>Net</v>
          </cell>
          <cell r="E1171" t="str">
            <v>DHC</v>
          </cell>
          <cell r="F1171" t="str">
            <v>Fidelio</v>
          </cell>
          <cell r="G1171" t="str">
            <v>Established Brands</v>
          </cell>
          <cell r="H1171">
            <v>1270</v>
          </cell>
          <cell r="I1171">
            <v>2412</v>
          </cell>
          <cell r="J1171">
            <v>3682</v>
          </cell>
        </row>
        <row r="1172">
          <cell r="A1172">
            <v>2299</v>
          </cell>
          <cell r="B1172" t="str">
            <v>SK DHC-Cont 120mg 60s</v>
          </cell>
          <cell r="C1172" t="str">
            <v>MUNDI_ROCEE</v>
          </cell>
          <cell r="D1172" t="str">
            <v>Net</v>
          </cell>
          <cell r="E1172" t="str">
            <v>DHC</v>
          </cell>
          <cell r="F1172" t="str">
            <v>Fidelio</v>
          </cell>
          <cell r="G1172" t="str">
            <v>Established Brands</v>
          </cell>
          <cell r="H1172">
            <v>1220</v>
          </cell>
          <cell r="I1172">
            <v>2483</v>
          </cell>
          <cell r="J1172">
            <v>3703</v>
          </cell>
        </row>
        <row r="1173">
          <cell r="A1173">
            <v>2300</v>
          </cell>
          <cell r="B1173" t="str">
            <v>SK Levact 25mg 5s</v>
          </cell>
          <cell r="C1173" t="str">
            <v>MUNDI_ROCEE</v>
          </cell>
          <cell r="D1173" t="str">
            <v>Net</v>
          </cell>
          <cell r="E1173" t="str">
            <v>Levact</v>
          </cell>
          <cell r="F1173" t="str">
            <v>ASTELLAS</v>
          </cell>
          <cell r="G1173" t="str">
            <v>Established Brands</v>
          </cell>
          <cell r="H1173">
            <v>233</v>
          </cell>
          <cell r="I1173">
            <v>657</v>
          </cell>
          <cell r="J1173">
            <v>890</v>
          </cell>
        </row>
        <row r="1174">
          <cell r="A1174">
            <v>2302</v>
          </cell>
          <cell r="B1174" t="str">
            <v>SK Levact 100mg 5s</v>
          </cell>
          <cell r="C1174" t="str">
            <v>MUNDI_ROCEE</v>
          </cell>
          <cell r="D1174" t="str">
            <v>Net</v>
          </cell>
          <cell r="E1174" t="str">
            <v>Levact</v>
          </cell>
          <cell r="F1174" t="str">
            <v>ASTELLAS</v>
          </cell>
          <cell r="G1174" t="str">
            <v>Established Brands</v>
          </cell>
          <cell r="H1174">
            <v>112</v>
          </cell>
          <cell r="I1174">
            <v>304</v>
          </cell>
          <cell r="J1174">
            <v>416</v>
          </cell>
        </row>
        <row r="1175">
          <cell r="A1175">
            <v>2309</v>
          </cell>
          <cell r="B1175" t="str">
            <v>BG MST-Cont 10mg 50</v>
          </cell>
          <cell r="C1175" t="str">
            <v>MUNDI_ROCEE</v>
          </cell>
          <cell r="D1175" t="str">
            <v>Net</v>
          </cell>
          <cell r="E1175" t="str">
            <v>MST</v>
          </cell>
          <cell r="F1175" t="str">
            <v>Fidelio</v>
          </cell>
          <cell r="G1175" t="str">
            <v>Established Brands</v>
          </cell>
          <cell r="H1175">
            <v>36</v>
          </cell>
          <cell r="I1175">
            <v>66</v>
          </cell>
          <cell r="J1175">
            <v>102</v>
          </cell>
        </row>
        <row r="1176">
          <cell r="A1176">
            <v>2311</v>
          </cell>
          <cell r="B1176" t="str">
            <v>BG MST-Cont 60mg 50</v>
          </cell>
          <cell r="C1176" t="str">
            <v>MUNDI_ROCEE</v>
          </cell>
          <cell r="D1176" t="str">
            <v>Net</v>
          </cell>
          <cell r="E1176" t="str">
            <v>MST</v>
          </cell>
          <cell r="F1176" t="str">
            <v>Fidelio</v>
          </cell>
          <cell r="G1176" t="str">
            <v>Established Brands</v>
          </cell>
          <cell r="H1176">
            <v>30</v>
          </cell>
          <cell r="I1176">
            <v>60</v>
          </cell>
          <cell r="J1176">
            <v>90</v>
          </cell>
        </row>
        <row r="1177">
          <cell r="A1177">
            <v>2313</v>
          </cell>
          <cell r="B1177" t="str">
            <v>BG Oxycontin 10mg 50</v>
          </cell>
          <cell r="C1177" t="str">
            <v>MUNDI_ROCEE</v>
          </cell>
          <cell r="D1177" t="str">
            <v>Net</v>
          </cell>
          <cell r="E1177" t="str">
            <v>Oxycontin</v>
          </cell>
          <cell r="F1177" t="str">
            <v>Fidelio</v>
          </cell>
          <cell r="G1177" t="str">
            <v>Established Brands</v>
          </cell>
          <cell r="H1177">
            <v>180</v>
          </cell>
          <cell r="I1177">
            <v>1570</v>
          </cell>
          <cell r="J1177">
            <v>1750</v>
          </cell>
        </row>
        <row r="1178">
          <cell r="A1178">
            <v>2314</v>
          </cell>
          <cell r="B1178" t="str">
            <v>BG Oxycontin 20mg 50</v>
          </cell>
          <cell r="C1178" t="str">
            <v>MUNDI_ROCEE</v>
          </cell>
          <cell r="D1178" t="str">
            <v>Net</v>
          </cell>
          <cell r="E1178" t="str">
            <v>Oxycontin</v>
          </cell>
          <cell r="F1178" t="str">
            <v>Fidelio</v>
          </cell>
          <cell r="G1178" t="str">
            <v>Established Brands</v>
          </cell>
          <cell r="H1178">
            <v>650</v>
          </cell>
          <cell r="I1178">
            <v>2030</v>
          </cell>
          <cell r="J1178">
            <v>2680</v>
          </cell>
        </row>
        <row r="1179">
          <cell r="A1179">
            <v>2315</v>
          </cell>
          <cell r="B1179" t="str">
            <v>BG Oxycontin 40mg 50</v>
          </cell>
          <cell r="C1179" t="str">
            <v>MUNDI_ROCEE</v>
          </cell>
          <cell r="D1179" t="str">
            <v>Net</v>
          </cell>
          <cell r="E1179" t="str">
            <v>Oxycontin</v>
          </cell>
          <cell r="F1179" t="str">
            <v>Fidelio</v>
          </cell>
          <cell r="G1179" t="str">
            <v>Established Brands</v>
          </cell>
          <cell r="H1179">
            <v>188</v>
          </cell>
          <cell r="I1179">
            <v>980</v>
          </cell>
          <cell r="J1179">
            <v>1168</v>
          </cell>
        </row>
        <row r="1180">
          <cell r="A1180">
            <v>2316</v>
          </cell>
          <cell r="B1180" t="str">
            <v>BG Oxycontin 80mg 50</v>
          </cell>
          <cell r="C1180" t="str">
            <v>MUNDI_ROCEE</v>
          </cell>
          <cell r="D1180" t="str">
            <v>Net</v>
          </cell>
          <cell r="E1180" t="str">
            <v>Oxycontin</v>
          </cell>
          <cell r="F1180" t="str">
            <v>Fidelio</v>
          </cell>
          <cell r="G1180" t="str">
            <v>Established Brands</v>
          </cell>
          <cell r="H1180">
            <v>0</v>
          </cell>
          <cell r="I1180">
            <v>660</v>
          </cell>
          <cell r="J1180">
            <v>660</v>
          </cell>
        </row>
        <row r="1181">
          <cell r="A1181">
            <v>2317</v>
          </cell>
          <cell r="B1181" t="str">
            <v>BG TARGIN 5/2,5mg 50s</v>
          </cell>
          <cell r="C1181" t="str">
            <v>MUNDI_ROCEE</v>
          </cell>
          <cell r="D1181" t="str">
            <v>Net</v>
          </cell>
          <cell r="E1181" t="str">
            <v>Targin</v>
          </cell>
          <cell r="F1181" t="str">
            <v>Fidelio</v>
          </cell>
          <cell r="G1181" t="str">
            <v>Established Brands</v>
          </cell>
          <cell r="H1181">
            <v>180</v>
          </cell>
          <cell r="I1181">
            <v>280</v>
          </cell>
          <cell r="J1181">
            <v>460</v>
          </cell>
        </row>
        <row r="1182">
          <cell r="A1182">
            <v>2318</v>
          </cell>
          <cell r="B1182" t="str">
            <v>BG TARGIN 10/5mg 50s</v>
          </cell>
          <cell r="C1182" t="str">
            <v>MUNDI_ROCEE</v>
          </cell>
          <cell r="D1182" t="str">
            <v>Net</v>
          </cell>
          <cell r="E1182" t="str">
            <v>Targin</v>
          </cell>
          <cell r="F1182" t="str">
            <v>Fidelio</v>
          </cell>
          <cell r="G1182" t="str">
            <v>Established Brands</v>
          </cell>
          <cell r="H1182">
            <v>0</v>
          </cell>
          <cell r="I1182">
            <v>1220</v>
          </cell>
          <cell r="J1182">
            <v>1220</v>
          </cell>
        </row>
        <row r="1183">
          <cell r="A1183">
            <v>2319</v>
          </cell>
          <cell r="B1183" t="str">
            <v>BG TARGIN 20/10mg 50s</v>
          </cell>
          <cell r="C1183" t="str">
            <v>MUNDI_ROCEE</v>
          </cell>
          <cell r="D1183" t="str">
            <v>Net</v>
          </cell>
          <cell r="E1183" t="str">
            <v>Targin</v>
          </cell>
          <cell r="F1183" t="str">
            <v>Fidelio</v>
          </cell>
          <cell r="G1183" t="str">
            <v>Established Brands</v>
          </cell>
          <cell r="H1183">
            <v>0</v>
          </cell>
          <cell r="I1183">
            <v>1490</v>
          </cell>
          <cell r="J1183">
            <v>1490</v>
          </cell>
        </row>
        <row r="1184">
          <cell r="A1184">
            <v>2320</v>
          </cell>
          <cell r="B1184" t="str">
            <v>BG TARGIN 40/20mg 100s</v>
          </cell>
          <cell r="C1184" t="str">
            <v>MUNDI_ROCEE</v>
          </cell>
          <cell r="D1184" t="str">
            <v>Net</v>
          </cell>
          <cell r="E1184" t="str">
            <v>Targin</v>
          </cell>
          <cell r="F1184" t="str">
            <v>Fidelio</v>
          </cell>
          <cell r="G1184" t="str">
            <v>Established Brands</v>
          </cell>
          <cell r="H1184">
            <v>300</v>
          </cell>
          <cell r="I1184">
            <v>470</v>
          </cell>
          <cell r="J1184">
            <v>770</v>
          </cell>
        </row>
        <row r="1185">
          <cell r="A1185">
            <v>2321</v>
          </cell>
          <cell r="B1185" t="str">
            <v>BG DHC-Cont 90mg 50s</v>
          </cell>
          <cell r="C1185" t="str">
            <v>MUNDI_ROCEE</v>
          </cell>
          <cell r="D1185" t="str">
            <v>Net</v>
          </cell>
          <cell r="E1185" t="str">
            <v>DHC</v>
          </cell>
          <cell r="F1185" t="str">
            <v>Fidelio</v>
          </cell>
          <cell r="G1185" t="str">
            <v>Established Brands</v>
          </cell>
          <cell r="H1185">
            <v>420</v>
          </cell>
          <cell r="I1185">
            <v>940</v>
          </cell>
          <cell r="J1185">
            <v>1360</v>
          </cell>
        </row>
        <row r="1186">
          <cell r="A1186">
            <v>2323</v>
          </cell>
          <cell r="B1186" t="str">
            <v>BG Substitol 200mg 30s</v>
          </cell>
          <cell r="C1186" t="str">
            <v>MUNDI_ROCEE</v>
          </cell>
          <cell r="D1186" t="str">
            <v>Net</v>
          </cell>
          <cell r="E1186" t="str">
            <v>Substitol</v>
          </cell>
          <cell r="F1186" t="str">
            <v>Fidelio</v>
          </cell>
          <cell r="G1186" t="str">
            <v>Established Brands</v>
          </cell>
          <cell r="H1186">
            <v>800</v>
          </cell>
          <cell r="I1186">
            <v>2600</v>
          </cell>
          <cell r="J1186">
            <v>3400</v>
          </cell>
        </row>
        <row r="1187">
          <cell r="A1187">
            <v>2324</v>
          </cell>
          <cell r="B1187" t="str">
            <v>BG Substitol 120mg 30s</v>
          </cell>
          <cell r="C1187" t="str">
            <v>MUNDI_ROCEE</v>
          </cell>
          <cell r="D1187" t="str">
            <v>Net</v>
          </cell>
          <cell r="E1187" t="str">
            <v>Substitol</v>
          </cell>
          <cell r="F1187" t="str">
            <v>Fidelio</v>
          </cell>
          <cell r="G1187" t="str">
            <v>Established Brands</v>
          </cell>
          <cell r="H1187">
            <v>20</v>
          </cell>
          <cell r="I1187">
            <v>80</v>
          </cell>
          <cell r="J1187">
            <v>100</v>
          </cell>
        </row>
        <row r="1188">
          <cell r="A1188">
            <v>2325</v>
          </cell>
          <cell r="B1188" t="str">
            <v>BG Levact 100mg 5s</v>
          </cell>
          <cell r="C1188" t="str">
            <v>MUNDI_ROCEE</v>
          </cell>
          <cell r="D1188" t="str">
            <v>Net</v>
          </cell>
          <cell r="E1188" t="str">
            <v>Levact</v>
          </cell>
          <cell r="F1188" t="str">
            <v>ASTELLAS</v>
          </cell>
          <cell r="G1188" t="str">
            <v>Established Brands</v>
          </cell>
          <cell r="H1188">
            <v>60</v>
          </cell>
          <cell r="I1188">
            <v>160</v>
          </cell>
          <cell r="J1188">
            <v>220</v>
          </cell>
        </row>
        <row r="1189">
          <cell r="A1189">
            <v>2365</v>
          </cell>
          <cell r="B1189" t="str">
            <v>SE Norspan  Patches 15mg 4s</v>
          </cell>
          <cell r="C1189" t="str">
            <v>MUNDI_SE</v>
          </cell>
          <cell r="D1189" t="str">
            <v>Net</v>
          </cell>
          <cell r="E1189" t="str">
            <v>Butrans</v>
          </cell>
          <cell r="F1189" t="str">
            <v>LTS</v>
          </cell>
          <cell r="G1189" t="str">
            <v>Established Brands</v>
          </cell>
          <cell r="H1189">
            <v>2145</v>
          </cell>
          <cell r="I1189">
            <v>3370</v>
          </cell>
          <cell r="J1189">
            <v>5515</v>
          </cell>
        </row>
        <row r="1190">
          <cell r="A1190">
            <v>2366</v>
          </cell>
          <cell r="B1190" t="str">
            <v>SE Norspan Patches 15mg 12s</v>
          </cell>
          <cell r="C1190" t="str">
            <v>MUNDI_SE</v>
          </cell>
          <cell r="D1190" t="str">
            <v>Net</v>
          </cell>
          <cell r="E1190" t="str">
            <v>Butrans</v>
          </cell>
          <cell r="F1190" t="str">
            <v>LTS</v>
          </cell>
          <cell r="G1190" t="str">
            <v>Established Brands</v>
          </cell>
          <cell r="H1190">
            <v>2453</v>
          </cell>
          <cell r="I1190">
            <v>4820</v>
          </cell>
          <cell r="J1190">
            <v>7273</v>
          </cell>
        </row>
        <row r="1191">
          <cell r="A1191">
            <v>2367</v>
          </cell>
          <cell r="B1191" t="str">
            <v>SE Norspan Patches 30mg 4s</v>
          </cell>
          <cell r="C1191" t="str">
            <v>MUNDI_SE</v>
          </cell>
          <cell r="D1191" t="str">
            <v>Net</v>
          </cell>
          <cell r="E1191" t="str">
            <v>Butrans</v>
          </cell>
          <cell r="F1191" t="str">
            <v>LTS</v>
          </cell>
          <cell r="G1191" t="str">
            <v>Established Brands</v>
          </cell>
          <cell r="H1191">
            <v>1512</v>
          </cell>
          <cell r="I1191">
            <v>3543</v>
          </cell>
          <cell r="J1191">
            <v>5055</v>
          </cell>
        </row>
        <row r="1192">
          <cell r="A1192">
            <v>2368</v>
          </cell>
          <cell r="B1192" t="str">
            <v>SE Norspan Patches 40mg 4s</v>
          </cell>
          <cell r="C1192" t="str">
            <v>MUNDI_SE</v>
          </cell>
          <cell r="D1192" t="str">
            <v>Net</v>
          </cell>
          <cell r="E1192" t="str">
            <v>Butrans</v>
          </cell>
          <cell r="F1192" t="str">
            <v>LTS</v>
          </cell>
          <cell r="G1192" t="str">
            <v>Established Brands</v>
          </cell>
          <cell r="H1192">
            <v>863</v>
          </cell>
          <cell r="I1192">
            <v>1671</v>
          </cell>
          <cell r="J1192">
            <v>2534</v>
          </cell>
        </row>
        <row r="1193">
          <cell r="A1193">
            <v>2369</v>
          </cell>
          <cell r="B1193" t="str">
            <v>FI Norspan Patches 5mg 12s</v>
          </cell>
          <cell r="C1193" t="str">
            <v>MUNDI_FI</v>
          </cell>
          <cell r="D1193" t="str">
            <v>Net</v>
          </cell>
          <cell r="E1193" t="str">
            <v>Butrans</v>
          </cell>
          <cell r="F1193" t="str">
            <v>LTS</v>
          </cell>
          <cell r="G1193" t="str">
            <v>Established Brands</v>
          </cell>
          <cell r="H1193">
            <v>3773</v>
          </cell>
          <cell r="I1193">
            <v>8593</v>
          </cell>
          <cell r="J1193">
            <v>12366</v>
          </cell>
        </row>
        <row r="1194">
          <cell r="A1194">
            <v>2370</v>
          </cell>
          <cell r="B1194" t="str">
            <v>FI Norspan Patches 10mg 12s</v>
          </cell>
          <cell r="C1194" t="str">
            <v>MUNDI_FI</v>
          </cell>
          <cell r="D1194" t="str">
            <v>Net</v>
          </cell>
          <cell r="E1194" t="str">
            <v>Butrans</v>
          </cell>
          <cell r="F1194" t="str">
            <v>LTS</v>
          </cell>
          <cell r="G1194" t="str">
            <v>Established Brands</v>
          </cell>
          <cell r="H1194">
            <v>3076</v>
          </cell>
          <cell r="I1194">
            <v>6679</v>
          </cell>
          <cell r="J1194">
            <v>9755</v>
          </cell>
        </row>
        <row r="1195">
          <cell r="A1195">
            <v>2371</v>
          </cell>
          <cell r="B1195" t="str">
            <v>FI Norspan Patches 20mg 12s</v>
          </cell>
          <cell r="C1195" t="str">
            <v>MUNDI_FI</v>
          </cell>
          <cell r="D1195" t="str">
            <v>Net</v>
          </cell>
          <cell r="E1195" t="str">
            <v>Butrans</v>
          </cell>
          <cell r="F1195" t="str">
            <v>LTS</v>
          </cell>
          <cell r="G1195" t="str">
            <v>Established Brands</v>
          </cell>
          <cell r="H1195">
            <v>1397</v>
          </cell>
          <cell r="I1195">
            <v>3521</v>
          </cell>
          <cell r="J1195">
            <v>4918</v>
          </cell>
        </row>
        <row r="1196">
          <cell r="A1196">
            <v>2396</v>
          </cell>
          <cell r="B1196" t="str">
            <v>PL Targin 5/2.5mg 60s</v>
          </cell>
          <cell r="C1196" t="str">
            <v>MUNDI_PL</v>
          </cell>
          <cell r="D1196" t="str">
            <v>Net</v>
          </cell>
          <cell r="E1196" t="str">
            <v>Targin</v>
          </cell>
          <cell r="F1196" t="str">
            <v>Fidelio</v>
          </cell>
          <cell r="G1196" t="str">
            <v>Established Brands</v>
          </cell>
          <cell r="H1196">
            <v>1467</v>
          </cell>
          <cell r="I1196">
            <v>2889</v>
          </cell>
          <cell r="J1196">
            <v>4356</v>
          </cell>
        </row>
        <row r="1197">
          <cell r="A1197">
            <v>2397</v>
          </cell>
          <cell r="B1197" t="str">
            <v>PL Targin 10/5mg 60s</v>
          </cell>
          <cell r="C1197" t="str">
            <v>MUNDI_PL</v>
          </cell>
          <cell r="D1197" t="str">
            <v>Net</v>
          </cell>
          <cell r="E1197" t="str">
            <v>Targin</v>
          </cell>
          <cell r="F1197" t="str">
            <v>Fidelio</v>
          </cell>
          <cell r="G1197" t="str">
            <v>Established Brands</v>
          </cell>
          <cell r="H1197">
            <v>2762</v>
          </cell>
          <cell r="I1197">
            <v>6883</v>
          </cell>
          <cell r="J1197">
            <v>9645</v>
          </cell>
        </row>
        <row r="1198">
          <cell r="A1198">
            <v>2398</v>
          </cell>
          <cell r="B1198" t="str">
            <v>PL Targin 20/10mg 60s</v>
          </cell>
          <cell r="C1198" t="str">
            <v>MUNDI_PL</v>
          </cell>
          <cell r="D1198" t="str">
            <v>Net</v>
          </cell>
          <cell r="E1198" t="str">
            <v>Targin</v>
          </cell>
          <cell r="F1198" t="str">
            <v>Fidelio</v>
          </cell>
          <cell r="G1198" t="str">
            <v>Established Brands</v>
          </cell>
          <cell r="H1198">
            <v>3427</v>
          </cell>
          <cell r="I1198">
            <v>6777</v>
          </cell>
          <cell r="J1198">
            <v>10204</v>
          </cell>
        </row>
        <row r="1199">
          <cell r="A1199">
            <v>2399</v>
          </cell>
          <cell r="B1199" t="str">
            <v>PL Targin 40/20mg 60s</v>
          </cell>
          <cell r="C1199" t="str">
            <v>MUNDI_PL</v>
          </cell>
          <cell r="D1199" t="str">
            <v>Net</v>
          </cell>
          <cell r="E1199" t="str">
            <v>Targin</v>
          </cell>
          <cell r="F1199" t="str">
            <v>Fidelio</v>
          </cell>
          <cell r="G1199" t="str">
            <v>Established Brands</v>
          </cell>
          <cell r="H1199">
            <v>2385</v>
          </cell>
          <cell r="I1199">
            <v>3769</v>
          </cell>
          <cell r="J1199">
            <v>6154</v>
          </cell>
        </row>
        <row r="1200">
          <cell r="A1200">
            <v>2401</v>
          </cell>
          <cell r="B1200" t="str">
            <v>CH OXYNORM Inject 10mg/ml 1ml 5s</v>
          </cell>
          <cell r="C1200" t="str">
            <v>MUNDI_CH</v>
          </cell>
          <cell r="D1200" t="str">
            <v>Net</v>
          </cell>
          <cell r="E1200" t="str">
            <v>Injections Oxynorm</v>
          </cell>
          <cell r="F1200" t="str">
            <v>RAFA_JV</v>
          </cell>
          <cell r="G1200" t="str">
            <v>Established Brands</v>
          </cell>
          <cell r="H1200">
            <v>168</v>
          </cell>
          <cell r="I1200">
            <v>0</v>
          </cell>
          <cell r="J1200">
            <v>168</v>
          </cell>
        </row>
        <row r="1201">
          <cell r="A1201">
            <v>2402</v>
          </cell>
          <cell r="B1201" t="str">
            <v>CH OXYNORM Inject 50mg/ml 1ml 5s</v>
          </cell>
          <cell r="C1201" t="str">
            <v>MUNDI_CH</v>
          </cell>
          <cell r="D1201" t="str">
            <v>Net</v>
          </cell>
          <cell r="E1201" t="str">
            <v>Injections Oxynorm</v>
          </cell>
          <cell r="F1201" t="str">
            <v>RAFA_JV</v>
          </cell>
          <cell r="G1201" t="str">
            <v>Established Brands</v>
          </cell>
          <cell r="H1201">
            <v>82</v>
          </cell>
          <cell r="I1201">
            <v>182</v>
          </cell>
          <cell r="J1201">
            <v>264</v>
          </cell>
        </row>
        <row r="1202">
          <cell r="A1202">
            <v>2419</v>
          </cell>
          <cell r="B1202" t="str">
            <v>AT Unifyl Continus tab retard 200mg 20s</v>
          </cell>
          <cell r="C1202" t="str">
            <v>MUNDI_AT</v>
          </cell>
          <cell r="D1202" t="str">
            <v>Net</v>
          </cell>
          <cell r="E1202" t="str">
            <v>Uniphyllin</v>
          </cell>
          <cell r="F1202" t="str">
            <v>Fidelio</v>
          </cell>
          <cell r="G1202" t="str">
            <v>Established Brands</v>
          </cell>
          <cell r="H1202">
            <v>587</v>
          </cell>
          <cell r="I1202">
            <v>1082</v>
          </cell>
          <cell r="J1202">
            <v>1669</v>
          </cell>
        </row>
        <row r="1203">
          <cell r="A1203">
            <v>2420</v>
          </cell>
          <cell r="B1203" t="str">
            <v>AT Unifyl Continus tab retard 200mg 50s</v>
          </cell>
          <cell r="C1203" t="str">
            <v>MUNDI_AT</v>
          </cell>
          <cell r="D1203" t="str">
            <v>Net</v>
          </cell>
          <cell r="E1203" t="str">
            <v>Uniphyllin</v>
          </cell>
          <cell r="F1203" t="str">
            <v>Fidelio</v>
          </cell>
          <cell r="G1203" t="str">
            <v>Established Brands</v>
          </cell>
          <cell r="H1203">
            <v>3131</v>
          </cell>
          <cell r="I1203">
            <v>6806</v>
          </cell>
          <cell r="J1203">
            <v>9937</v>
          </cell>
        </row>
        <row r="1204">
          <cell r="A1204">
            <v>2421</v>
          </cell>
          <cell r="B1204" t="str">
            <v>AT Unifyl Continus tab retard 300mg 20s</v>
          </cell>
          <cell r="C1204" t="str">
            <v>MUNDI_AT</v>
          </cell>
          <cell r="D1204" t="str">
            <v>Net</v>
          </cell>
          <cell r="E1204" t="str">
            <v>Uniphyllin</v>
          </cell>
          <cell r="F1204" t="str">
            <v>Fidelio</v>
          </cell>
          <cell r="G1204" t="str">
            <v>Established Brands</v>
          </cell>
          <cell r="H1204">
            <v>254</v>
          </cell>
          <cell r="I1204">
            <v>580</v>
          </cell>
          <cell r="J1204">
            <v>834</v>
          </cell>
        </row>
        <row r="1205">
          <cell r="A1205">
            <v>2422</v>
          </cell>
          <cell r="B1205" t="str">
            <v>AT Unifyl Continus tab retard 300mg 50s</v>
          </cell>
          <cell r="C1205" t="str">
            <v>MUNDI_AT</v>
          </cell>
          <cell r="D1205" t="str">
            <v>Net</v>
          </cell>
          <cell r="E1205" t="str">
            <v>Uniphyllin</v>
          </cell>
          <cell r="F1205" t="str">
            <v>Fidelio</v>
          </cell>
          <cell r="G1205" t="str">
            <v>Established Brands</v>
          </cell>
          <cell r="H1205">
            <v>2985</v>
          </cell>
          <cell r="I1205">
            <v>6885</v>
          </cell>
          <cell r="J1205">
            <v>9870</v>
          </cell>
        </row>
        <row r="1206">
          <cell r="A1206">
            <v>2423</v>
          </cell>
          <cell r="B1206" t="str">
            <v>AT Unifyl Continus tab retard 400mg 20s</v>
          </cell>
          <cell r="C1206" t="str">
            <v>MUNDI_AT</v>
          </cell>
          <cell r="D1206" t="str">
            <v>Net</v>
          </cell>
          <cell r="E1206" t="str">
            <v>Uniphyllin</v>
          </cell>
          <cell r="F1206" t="str">
            <v>Fidelio</v>
          </cell>
          <cell r="G1206" t="str">
            <v>Established Brands</v>
          </cell>
          <cell r="H1206">
            <v>185</v>
          </cell>
          <cell r="I1206">
            <v>465</v>
          </cell>
          <cell r="J1206">
            <v>650</v>
          </cell>
        </row>
        <row r="1207">
          <cell r="A1207">
            <v>2424</v>
          </cell>
          <cell r="B1207" t="str">
            <v>AT Unifyl Continus tab retard 400mg 50s</v>
          </cell>
          <cell r="C1207" t="str">
            <v>MUNDI_AT</v>
          </cell>
          <cell r="D1207" t="str">
            <v>Net</v>
          </cell>
          <cell r="E1207" t="str">
            <v>Uniphyllin</v>
          </cell>
          <cell r="F1207" t="str">
            <v>Fidelio</v>
          </cell>
          <cell r="G1207" t="str">
            <v>Established Brands</v>
          </cell>
          <cell r="H1207">
            <v>4890</v>
          </cell>
          <cell r="I1207">
            <v>8656</v>
          </cell>
          <cell r="J1207">
            <v>13546</v>
          </cell>
        </row>
        <row r="1208">
          <cell r="A1208">
            <v>2425</v>
          </cell>
          <cell r="B1208" t="str">
            <v>AT Unifyl Continus tab retard 600mg 20s</v>
          </cell>
          <cell r="C1208" t="str">
            <v>MUNDI_AT</v>
          </cell>
          <cell r="D1208" t="str">
            <v>Net</v>
          </cell>
          <cell r="E1208" t="str">
            <v>Uniphyllin</v>
          </cell>
          <cell r="F1208" t="str">
            <v>Fidelio</v>
          </cell>
          <cell r="G1208" t="str">
            <v>Established Brands</v>
          </cell>
          <cell r="H1208">
            <v>8</v>
          </cell>
          <cell r="I1208">
            <v>12</v>
          </cell>
          <cell r="J1208">
            <v>20</v>
          </cell>
        </row>
        <row r="1209">
          <cell r="A1209">
            <v>2426</v>
          </cell>
          <cell r="B1209" t="str">
            <v>AT Unifyl Continus tab retard 600mg 50s</v>
          </cell>
          <cell r="C1209" t="str">
            <v>MUNDI_AT</v>
          </cell>
          <cell r="D1209" t="str">
            <v>Net</v>
          </cell>
          <cell r="E1209" t="str">
            <v>Uniphyllin</v>
          </cell>
          <cell r="F1209" t="str">
            <v>Fidelio</v>
          </cell>
          <cell r="G1209" t="str">
            <v>Established Brands</v>
          </cell>
          <cell r="H1209">
            <v>472</v>
          </cell>
          <cell r="I1209">
            <v>1170</v>
          </cell>
          <cell r="J1209">
            <v>1642</v>
          </cell>
        </row>
        <row r="1210">
          <cell r="A1210">
            <v>2428</v>
          </cell>
          <cell r="B1210" t="str">
            <v>HU MST Continus Tablet 10mg 20s</v>
          </cell>
          <cell r="C1210" t="str">
            <v>MUNDI_SEE</v>
          </cell>
          <cell r="D1210" t="str">
            <v>Net</v>
          </cell>
          <cell r="E1210" t="str">
            <v>MST</v>
          </cell>
          <cell r="F1210" t="str">
            <v>Fidelio</v>
          </cell>
          <cell r="G1210" t="str">
            <v>Established Brands</v>
          </cell>
          <cell r="H1210">
            <v>460</v>
          </cell>
          <cell r="I1210">
            <v>1380</v>
          </cell>
          <cell r="J1210">
            <v>1840</v>
          </cell>
        </row>
        <row r="1211">
          <cell r="A1211">
            <v>2429</v>
          </cell>
          <cell r="B1211" t="str">
            <v>HU MST Continus Tablet 30mg 20s</v>
          </cell>
          <cell r="C1211" t="str">
            <v>MUNDI_SEE</v>
          </cell>
          <cell r="D1211" t="str">
            <v>Net</v>
          </cell>
          <cell r="E1211" t="str">
            <v>MST</v>
          </cell>
          <cell r="F1211" t="str">
            <v>Fidelio</v>
          </cell>
          <cell r="G1211" t="str">
            <v>Established Brands</v>
          </cell>
          <cell r="H1211">
            <v>440</v>
          </cell>
          <cell r="I1211">
            <v>1320</v>
          </cell>
          <cell r="J1211">
            <v>1760</v>
          </cell>
        </row>
        <row r="1212">
          <cell r="A1212">
            <v>2430</v>
          </cell>
          <cell r="B1212" t="str">
            <v>HU MST Continus Tablet 60mg 20s</v>
          </cell>
          <cell r="C1212" t="str">
            <v>MUNDI_SEE</v>
          </cell>
          <cell r="D1212" t="str">
            <v>Net</v>
          </cell>
          <cell r="E1212" t="str">
            <v>MST</v>
          </cell>
          <cell r="F1212" t="str">
            <v>Fidelio</v>
          </cell>
          <cell r="G1212" t="str">
            <v>Established Brands</v>
          </cell>
          <cell r="H1212">
            <v>210</v>
          </cell>
          <cell r="I1212">
            <v>540</v>
          </cell>
          <cell r="J1212">
            <v>750</v>
          </cell>
        </row>
        <row r="1213">
          <cell r="A1213">
            <v>2431</v>
          </cell>
          <cell r="B1213" t="str">
            <v>HU MST Continus Tablet 100mg 20s</v>
          </cell>
          <cell r="C1213" t="str">
            <v>MUNDI_SEE</v>
          </cell>
          <cell r="D1213" t="str">
            <v>Net</v>
          </cell>
          <cell r="E1213" t="str">
            <v>MST</v>
          </cell>
          <cell r="F1213" t="str">
            <v>Fidelio</v>
          </cell>
          <cell r="G1213" t="str">
            <v>Established Brands</v>
          </cell>
          <cell r="H1213">
            <v>88</v>
          </cell>
          <cell r="I1213">
            <v>420</v>
          </cell>
          <cell r="J1213">
            <v>508</v>
          </cell>
        </row>
        <row r="1214">
          <cell r="A1214">
            <v>2432</v>
          </cell>
          <cell r="B1214" t="str">
            <v>HU Oxycontin Tablets 10mg 30s</v>
          </cell>
          <cell r="C1214" t="str">
            <v>MUNDI_SEE</v>
          </cell>
          <cell r="D1214" t="str">
            <v>Net</v>
          </cell>
          <cell r="E1214" t="str">
            <v>Oxycontin</v>
          </cell>
          <cell r="F1214" t="str">
            <v>Fidelio</v>
          </cell>
          <cell r="G1214" t="str">
            <v>Established Brands</v>
          </cell>
          <cell r="H1214">
            <v>2400</v>
          </cell>
          <cell r="I1214">
            <v>7540</v>
          </cell>
          <cell r="J1214">
            <v>9940</v>
          </cell>
        </row>
        <row r="1215">
          <cell r="A1215">
            <v>2433</v>
          </cell>
          <cell r="B1215" t="str">
            <v>HU Oxycontin Tablets 20mg 30s</v>
          </cell>
          <cell r="C1215" t="str">
            <v>MUNDI_SEE</v>
          </cell>
          <cell r="D1215" t="str">
            <v>Net</v>
          </cell>
          <cell r="E1215" t="str">
            <v>Oxycontin</v>
          </cell>
          <cell r="F1215" t="str">
            <v>Fidelio</v>
          </cell>
          <cell r="G1215" t="str">
            <v>Established Brands</v>
          </cell>
          <cell r="H1215">
            <v>2190</v>
          </cell>
          <cell r="I1215">
            <v>5400</v>
          </cell>
          <cell r="J1215">
            <v>7590</v>
          </cell>
        </row>
        <row r="1216">
          <cell r="A1216">
            <v>2434</v>
          </cell>
          <cell r="B1216" t="str">
            <v>HU Oxycontin Tablets 40mg 30s</v>
          </cell>
          <cell r="C1216" t="str">
            <v>MUNDI_SEE</v>
          </cell>
          <cell r="D1216" t="str">
            <v>Net</v>
          </cell>
          <cell r="E1216" t="str">
            <v>Oxycontin</v>
          </cell>
          <cell r="F1216" t="str">
            <v>Fidelio</v>
          </cell>
          <cell r="G1216" t="str">
            <v>Established Brands</v>
          </cell>
          <cell r="H1216">
            <v>470</v>
          </cell>
          <cell r="I1216">
            <v>1220</v>
          </cell>
          <cell r="J1216">
            <v>1690</v>
          </cell>
        </row>
        <row r="1217">
          <cell r="A1217">
            <v>2435</v>
          </cell>
          <cell r="B1217" t="str">
            <v>HU Oxycontin Tablets 80mg 30s</v>
          </cell>
          <cell r="C1217" t="str">
            <v>MUNDI_SEE</v>
          </cell>
          <cell r="D1217" t="str">
            <v>Net</v>
          </cell>
          <cell r="E1217" t="str">
            <v>Oxycontin</v>
          </cell>
          <cell r="F1217" t="str">
            <v>Fidelio</v>
          </cell>
          <cell r="G1217" t="str">
            <v>Established Brands</v>
          </cell>
          <cell r="H1217">
            <v>150</v>
          </cell>
          <cell r="I1217">
            <v>670</v>
          </cell>
          <cell r="J1217">
            <v>820</v>
          </cell>
        </row>
        <row r="1218">
          <cell r="A1218">
            <v>2436</v>
          </cell>
          <cell r="B1218" t="str">
            <v>HU DHC Continus Tablets 60mg 20s</v>
          </cell>
          <cell r="C1218" t="str">
            <v>MUNDI_SEE</v>
          </cell>
          <cell r="D1218" t="str">
            <v>Net</v>
          </cell>
          <cell r="E1218" t="str">
            <v>DHC</v>
          </cell>
          <cell r="F1218" t="str">
            <v>Fidelio</v>
          </cell>
          <cell r="G1218" t="str">
            <v>Established Brands</v>
          </cell>
          <cell r="H1218">
            <v>4800</v>
          </cell>
          <cell r="I1218">
            <v>11050</v>
          </cell>
          <cell r="J1218">
            <v>15850</v>
          </cell>
        </row>
        <row r="1219">
          <cell r="A1219">
            <v>2442</v>
          </cell>
          <cell r="B1219" t="str">
            <v xml:space="preserve">ZA Uniphyll Granules </v>
          </cell>
          <cell r="C1219" t="str">
            <v>MUNDI_ZA</v>
          </cell>
          <cell r="D1219" t="str">
            <v>Net</v>
          </cell>
          <cell r="E1219" t="str">
            <v>Uniphyllin</v>
          </cell>
          <cell r="F1219" t="str">
            <v>BARD</v>
          </cell>
          <cell r="G1219" t="str">
            <v>Established Brands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>
            <v>2450</v>
          </cell>
          <cell r="B1220" t="str">
            <v>RO Sevredol Tablets 10mg 60s</v>
          </cell>
          <cell r="C1220" t="str">
            <v>MUNDI_ROCEE</v>
          </cell>
          <cell r="D1220" t="str">
            <v>Net</v>
          </cell>
          <cell r="E1220" t="str">
            <v>Sevredol</v>
          </cell>
          <cell r="F1220" t="str">
            <v>Fidelio</v>
          </cell>
          <cell r="G1220" t="str">
            <v>Established Brands</v>
          </cell>
          <cell r="H1220">
            <v>2360</v>
          </cell>
          <cell r="I1220">
            <v>8800</v>
          </cell>
          <cell r="J1220">
            <v>11160</v>
          </cell>
        </row>
        <row r="1221">
          <cell r="A1221">
            <v>2451</v>
          </cell>
          <cell r="B1221" t="str">
            <v>RO Sevredol Tablets 20mg 60s</v>
          </cell>
          <cell r="C1221" t="str">
            <v>MUNDI_ROCEE</v>
          </cell>
          <cell r="D1221" t="str">
            <v>Net</v>
          </cell>
          <cell r="E1221" t="str">
            <v>Sevredol</v>
          </cell>
          <cell r="F1221" t="str">
            <v>Fidelio</v>
          </cell>
          <cell r="G1221" t="str">
            <v>Established Brands</v>
          </cell>
          <cell r="H1221">
            <v>1200</v>
          </cell>
          <cell r="I1221">
            <v>11200</v>
          </cell>
          <cell r="J1221">
            <v>12400</v>
          </cell>
        </row>
        <row r="1222">
          <cell r="A1222">
            <v>2456</v>
          </cell>
          <cell r="B1222" t="str">
            <v>RO DHC-Cont Tablets 60mg 56s</v>
          </cell>
          <cell r="C1222" t="str">
            <v>MUNDI_ROCEE</v>
          </cell>
          <cell r="D1222" t="str">
            <v>Net</v>
          </cell>
          <cell r="E1222" t="str">
            <v>DHC</v>
          </cell>
          <cell r="F1222" t="str">
            <v>Fidelio</v>
          </cell>
          <cell r="G1222" t="str">
            <v>Established Brands</v>
          </cell>
          <cell r="H1222">
            <v>2640</v>
          </cell>
          <cell r="I1222">
            <v>7300</v>
          </cell>
          <cell r="J1222">
            <v>9940</v>
          </cell>
        </row>
        <row r="1223">
          <cell r="A1223">
            <v>2457</v>
          </cell>
          <cell r="B1223" t="str">
            <v>RO DHC-Cont Tablets 90mg 56s</v>
          </cell>
          <cell r="C1223" t="str">
            <v>MUNDI_ROCEE</v>
          </cell>
          <cell r="D1223" t="str">
            <v>Net</v>
          </cell>
          <cell r="E1223" t="str">
            <v>DHC</v>
          </cell>
          <cell r="F1223" t="str">
            <v>Fidelio</v>
          </cell>
          <cell r="G1223" t="str">
            <v>Established Brands</v>
          </cell>
          <cell r="H1223">
            <v>700</v>
          </cell>
          <cell r="I1223">
            <v>4100</v>
          </cell>
          <cell r="J1223">
            <v>4800</v>
          </cell>
        </row>
        <row r="1224">
          <cell r="A1224">
            <v>2458</v>
          </cell>
          <cell r="B1224" t="str">
            <v>RO DHC-Cont Tablets 120mg 56s</v>
          </cell>
          <cell r="C1224" t="str">
            <v>MUNDI_ROCEE</v>
          </cell>
          <cell r="D1224" t="str">
            <v>Net</v>
          </cell>
          <cell r="E1224" t="str">
            <v>DHC</v>
          </cell>
          <cell r="F1224" t="str">
            <v>Fidelio</v>
          </cell>
          <cell r="G1224" t="str">
            <v>Established Brands</v>
          </cell>
          <cell r="H1224">
            <v>1190</v>
          </cell>
          <cell r="I1224">
            <v>2800</v>
          </cell>
          <cell r="J1224">
            <v>3990</v>
          </cell>
        </row>
        <row r="1225">
          <cell r="A1225">
            <v>2459</v>
          </cell>
          <cell r="B1225" t="str">
            <v>AT Tramundin Tab retard 100mg 10s</v>
          </cell>
          <cell r="C1225" t="str">
            <v>MUNDI_AT</v>
          </cell>
          <cell r="D1225" t="str">
            <v>Net</v>
          </cell>
          <cell r="E1225" t="str">
            <v>Tramadol</v>
          </cell>
          <cell r="F1225" t="str">
            <v>Fidelio</v>
          </cell>
          <cell r="G1225" t="str">
            <v>Established Brands</v>
          </cell>
          <cell r="H1225">
            <v>263</v>
          </cell>
          <cell r="I1225">
            <v>512</v>
          </cell>
          <cell r="J1225">
            <v>775</v>
          </cell>
        </row>
        <row r="1226">
          <cell r="A1226">
            <v>2460</v>
          </cell>
          <cell r="B1226" t="str">
            <v>AT Tramundin Tab retard 100mg 30s</v>
          </cell>
          <cell r="C1226" t="str">
            <v>MUNDI_AT</v>
          </cell>
          <cell r="D1226" t="str">
            <v>Net</v>
          </cell>
          <cell r="E1226" t="str">
            <v>Tramadol</v>
          </cell>
          <cell r="F1226" t="str">
            <v>Fidelio</v>
          </cell>
          <cell r="G1226" t="str">
            <v>Established Brands</v>
          </cell>
          <cell r="H1226">
            <v>4568</v>
          </cell>
          <cell r="I1226">
            <v>9110</v>
          </cell>
          <cell r="J1226">
            <v>13678</v>
          </cell>
        </row>
        <row r="1227">
          <cell r="A1227">
            <v>2461</v>
          </cell>
          <cell r="B1227" t="str">
            <v>AT Tramundin Tab retard 150mg 10s</v>
          </cell>
          <cell r="C1227" t="str">
            <v>MUNDI_AT</v>
          </cell>
          <cell r="D1227" t="str">
            <v>Net</v>
          </cell>
          <cell r="E1227" t="str">
            <v>Tramadol</v>
          </cell>
          <cell r="F1227" t="str">
            <v>Fidelio</v>
          </cell>
          <cell r="G1227" t="str">
            <v>Established Brands</v>
          </cell>
          <cell r="H1227">
            <v>35</v>
          </cell>
          <cell r="I1227">
            <v>86</v>
          </cell>
          <cell r="J1227">
            <v>121</v>
          </cell>
        </row>
        <row r="1228">
          <cell r="A1228">
            <v>2462</v>
          </cell>
          <cell r="B1228" t="str">
            <v>AT Tramundin Tab retard 150mg 30s</v>
          </cell>
          <cell r="C1228" t="str">
            <v>MUNDI_AT</v>
          </cell>
          <cell r="D1228" t="str">
            <v>Net</v>
          </cell>
          <cell r="E1228" t="str">
            <v>Tramadol</v>
          </cell>
          <cell r="F1228" t="str">
            <v>Fidelio</v>
          </cell>
          <cell r="G1228" t="str">
            <v>Established Brands</v>
          </cell>
          <cell r="H1228">
            <v>1107</v>
          </cell>
          <cell r="I1228">
            <v>2476</v>
          </cell>
          <cell r="J1228">
            <v>3583</v>
          </cell>
        </row>
        <row r="1229">
          <cell r="A1229">
            <v>2463</v>
          </cell>
          <cell r="B1229" t="str">
            <v>AT Tramundin Tab retard  200mg 10s</v>
          </cell>
          <cell r="C1229" t="str">
            <v>MUNDI_AT</v>
          </cell>
          <cell r="D1229" t="str">
            <v>Net</v>
          </cell>
          <cell r="E1229" t="str">
            <v>Tramadol</v>
          </cell>
          <cell r="F1229" t="str">
            <v>Fidelio</v>
          </cell>
          <cell r="G1229" t="str">
            <v>Established Brands</v>
          </cell>
          <cell r="H1229">
            <v>0</v>
          </cell>
          <cell r="I1229">
            <v>8</v>
          </cell>
          <cell r="J1229">
            <v>8</v>
          </cell>
        </row>
        <row r="1230">
          <cell r="A1230">
            <v>2464</v>
          </cell>
          <cell r="B1230" t="str">
            <v>AT Tramundin Tab retard  200mg 30s</v>
          </cell>
          <cell r="C1230" t="str">
            <v>MUNDI_AT</v>
          </cell>
          <cell r="D1230" t="str">
            <v>Net</v>
          </cell>
          <cell r="E1230" t="str">
            <v>Tramadol</v>
          </cell>
          <cell r="F1230" t="str">
            <v>Fidelio</v>
          </cell>
          <cell r="G1230" t="str">
            <v>Established Brands</v>
          </cell>
          <cell r="H1230">
            <v>535</v>
          </cell>
          <cell r="I1230">
            <v>688</v>
          </cell>
          <cell r="J1230">
            <v>1223</v>
          </cell>
        </row>
        <row r="1231">
          <cell r="A1231">
            <v>2465</v>
          </cell>
          <cell r="B1231" t="str">
            <v xml:space="preserve">AT Tramundal Tropfen drops 10 ml </v>
          </cell>
          <cell r="C1231" t="str">
            <v>MUNDI_AT</v>
          </cell>
          <cell r="D1231" t="str">
            <v>Net</v>
          </cell>
          <cell r="E1231" t="str">
            <v>Tramadol</v>
          </cell>
          <cell r="F1231" t="str">
            <v>Fidelio</v>
          </cell>
          <cell r="G1231" t="str">
            <v>Established Brands</v>
          </cell>
          <cell r="H1231">
            <v>0</v>
          </cell>
          <cell r="I1231">
            <v>43</v>
          </cell>
          <cell r="J1231">
            <v>43</v>
          </cell>
        </row>
        <row r="1232">
          <cell r="A1232">
            <v>2466</v>
          </cell>
          <cell r="B1232" t="str">
            <v xml:space="preserve">AT Tramundal Tropfen drops 30 ml </v>
          </cell>
          <cell r="C1232" t="str">
            <v>MUNDI_AT</v>
          </cell>
          <cell r="D1232" t="str">
            <v>Net</v>
          </cell>
          <cell r="E1232" t="str">
            <v>Tramadol</v>
          </cell>
          <cell r="F1232" t="str">
            <v>Fidelio</v>
          </cell>
          <cell r="G1232" t="str">
            <v>Established Brands</v>
          </cell>
          <cell r="H1232">
            <v>233</v>
          </cell>
          <cell r="I1232">
            <v>472</v>
          </cell>
          <cell r="J1232">
            <v>705</v>
          </cell>
        </row>
        <row r="1233">
          <cell r="A1233">
            <v>2468</v>
          </cell>
          <cell r="B1233" t="str">
            <v xml:space="preserve">AT Tramundal Tropfen drops 50 ml </v>
          </cell>
          <cell r="C1233" t="str">
            <v>MUNDI_AT</v>
          </cell>
          <cell r="D1233" t="str">
            <v>Net</v>
          </cell>
          <cell r="E1233" t="str">
            <v>Tramadol</v>
          </cell>
          <cell r="F1233" t="str">
            <v>Fidelio</v>
          </cell>
          <cell r="G1233" t="str">
            <v>Established Brands</v>
          </cell>
          <cell r="H1233">
            <v>1277</v>
          </cell>
          <cell r="I1233">
            <v>1185</v>
          </cell>
          <cell r="J1233">
            <v>2462</v>
          </cell>
        </row>
        <row r="1234">
          <cell r="A1234">
            <v>2469</v>
          </cell>
          <cell r="B1234" t="str">
            <v>AT Tramundin Tab 50mg 30s</v>
          </cell>
          <cell r="C1234" t="str">
            <v>MUNDI_AT</v>
          </cell>
          <cell r="D1234" t="str">
            <v>Net</v>
          </cell>
          <cell r="E1234" t="str">
            <v>Tramadol</v>
          </cell>
          <cell r="F1234" t="str">
            <v>Fidelio</v>
          </cell>
          <cell r="G1234" t="str">
            <v>Established Brands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>
            <v>2470</v>
          </cell>
          <cell r="B1235" t="str">
            <v>AT Tramundin Tab 50mg 10s</v>
          </cell>
          <cell r="C1235" t="str">
            <v>MUNDI_AT</v>
          </cell>
          <cell r="D1235" t="str">
            <v>Net</v>
          </cell>
          <cell r="E1235" t="str">
            <v>Tramadol</v>
          </cell>
          <cell r="F1235" t="str">
            <v>Fidelio</v>
          </cell>
          <cell r="G1235" t="str">
            <v>Established Brands</v>
          </cell>
          <cell r="H1235">
            <v>20</v>
          </cell>
          <cell r="I1235">
            <v>0</v>
          </cell>
          <cell r="J1235">
            <v>20</v>
          </cell>
        </row>
        <row r="1236">
          <cell r="A1236">
            <v>2488</v>
          </cell>
          <cell r="B1236" t="str">
            <v>SI MST Continus Tablets 10mg 60s</v>
          </cell>
          <cell r="C1236" t="str">
            <v>MUNDI_SEE</v>
          </cell>
          <cell r="D1236" t="str">
            <v>Net</v>
          </cell>
          <cell r="E1236" t="str">
            <v>MST</v>
          </cell>
          <cell r="F1236" t="str">
            <v>Fidelio</v>
          </cell>
          <cell r="G1236" t="str">
            <v>Established Brands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>
            <v>2489</v>
          </cell>
          <cell r="B1237" t="str">
            <v>SI MST Continus Tablets 30mg 60s</v>
          </cell>
          <cell r="C1237" t="str">
            <v>MUNDI_SEE</v>
          </cell>
          <cell r="D1237" t="str">
            <v>Net</v>
          </cell>
          <cell r="E1237" t="str">
            <v>MST</v>
          </cell>
          <cell r="F1237" t="str">
            <v>Fidelio</v>
          </cell>
          <cell r="G1237" t="str">
            <v>Established Brands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>
            <v>2490</v>
          </cell>
          <cell r="B1238" t="str">
            <v>SI MST Continus Tablets 60mg 60s</v>
          </cell>
          <cell r="C1238" t="str">
            <v>MUNDI_SEE</v>
          </cell>
          <cell r="D1238" t="str">
            <v>Net</v>
          </cell>
          <cell r="E1238" t="str">
            <v>MST</v>
          </cell>
          <cell r="F1238" t="str">
            <v>Fidelio</v>
          </cell>
          <cell r="G1238" t="str">
            <v>Established Brands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>
            <v>2491</v>
          </cell>
          <cell r="B1239" t="str">
            <v>SI MST Continus Tablets 100mg 60s</v>
          </cell>
          <cell r="C1239" t="str">
            <v>MUNDI_SEE</v>
          </cell>
          <cell r="D1239" t="str">
            <v>Net</v>
          </cell>
          <cell r="E1239" t="str">
            <v>MST</v>
          </cell>
          <cell r="F1239" t="str">
            <v>Fidelio</v>
          </cell>
          <cell r="G1239" t="str">
            <v>Established Brands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>
            <v>2492</v>
          </cell>
          <cell r="B1240" t="str">
            <v>SI Sevredol tablets 10mg 60s</v>
          </cell>
          <cell r="C1240" t="str">
            <v>MUNDI_SEE</v>
          </cell>
          <cell r="D1240" t="str">
            <v>Net</v>
          </cell>
          <cell r="E1240" t="str">
            <v>Sevredol</v>
          </cell>
          <cell r="F1240" t="str">
            <v>Fidelio</v>
          </cell>
          <cell r="G1240" t="str">
            <v>Established Brands</v>
          </cell>
          <cell r="H1240">
            <v>2086</v>
          </cell>
          <cell r="I1240">
            <v>3560</v>
          </cell>
          <cell r="J1240">
            <v>5646</v>
          </cell>
        </row>
        <row r="1241">
          <cell r="A1241">
            <v>2493</v>
          </cell>
          <cell r="B1241" t="str">
            <v>SI Sevredol tablets 20mg 60s</v>
          </cell>
          <cell r="C1241" t="str">
            <v>MUNDI_SEE</v>
          </cell>
          <cell r="D1241" t="str">
            <v>Net</v>
          </cell>
          <cell r="E1241" t="str">
            <v>Sevredol</v>
          </cell>
          <cell r="F1241" t="str">
            <v>Fidelio</v>
          </cell>
          <cell r="G1241" t="str">
            <v>Established Brands</v>
          </cell>
          <cell r="H1241">
            <v>810</v>
          </cell>
          <cell r="I1241">
            <v>1530</v>
          </cell>
          <cell r="J1241">
            <v>2340</v>
          </cell>
        </row>
        <row r="1242">
          <cell r="A1242">
            <v>2494</v>
          </cell>
          <cell r="B1242" t="str">
            <v>SI Palladone-SR Capsules 4mg 60s</v>
          </cell>
          <cell r="C1242" t="str">
            <v>MUNDI_SEE</v>
          </cell>
          <cell r="D1242" t="str">
            <v>Net</v>
          </cell>
          <cell r="E1242" t="str">
            <v>Palladone</v>
          </cell>
          <cell r="F1242" t="str">
            <v>Fidelio</v>
          </cell>
          <cell r="G1242" t="str">
            <v>Established Brands</v>
          </cell>
          <cell r="H1242">
            <v>85</v>
          </cell>
          <cell r="I1242">
            <v>160</v>
          </cell>
          <cell r="J1242">
            <v>245</v>
          </cell>
        </row>
        <row r="1243">
          <cell r="A1243">
            <v>2495</v>
          </cell>
          <cell r="B1243" t="str">
            <v>SI Palladone-SR Capsules 8mg 60s</v>
          </cell>
          <cell r="C1243" t="str">
            <v>MUNDI_SEE</v>
          </cell>
          <cell r="D1243" t="str">
            <v>Net</v>
          </cell>
          <cell r="E1243" t="str">
            <v>Palladone</v>
          </cell>
          <cell r="F1243" t="str">
            <v>Fidelio</v>
          </cell>
          <cell r="G1243" t="str">
            <v>Established Brands</v>
          </cell>
          <cell r="H1243">
            <v>37</v>
          </cell>
          <cell r="I1243">
            <v>96</v>
          </cell>
          <cell r="J1243">
            <v>133</v>
          </cell>
        </row>
        <row r="1244">
          <cell r="A1244">
            <v>2496</v>
          </cell>
          <cell r="B1244" t="str">
            <v>SI Palladone-SR Capsules 16mg 60s</v>
          </cell>
          <cell r="C1244" t="str">
            <v>MUNDI_SEE</v>
          </cell>
          <cell r="D1244" t="str">
            <v>Net</v>
          </cell>
          <cell r="E1244" t="str">
            <v>Palladone</v>
          </cell>
          <cell r="F1244" t="str">
            <v>Fidelio</v>
          </cell>
          <cell r="G1244" t="str">
            <v>Established Brands</v>
          </cell>
          <cell r="H1244">
            <v>15</v>
          </cell>
          <cell r="I1244">
            <v>40</v>
          </cell>
          <cell r="J1244">
            <v>55</v>
          </cell>
        </row>
        <row r="1245">
          <cell r="A1245">
            <v>2498</v>
          </cell>
          <cell r="B1245" t="str">
            <v>SI Oxycontin Tablets 10mg 60s</v>
          </cell>
          <cell r="C1245" t="str">
            <v>MUNDI_SEE</v>
          </cell>
          <cell r="D1245" t="str">
            <v>Net</v>
          </cell>
          <cell r="E1245" t="str">
            <v>Oxycontin</v>
          </cell>
          <cell r="F1245" t="str">
            <v>Fidelio</v>
          </cell>
          <cell r="G1245" t="str">
            <v>Established Brands</v>
          </cell>
          <cell r="H1245">
            <v>705</v>
          </cell>
          <cell r="I1245">
            <v>1520</v>
          </cell>
          <cell r="J1245">
            <v>2225</v>
          </cell>
        </row>
        <row r="1246">
          <cell r="A1246">
            <v>2499</v>
          </cell>
          <cell r="B1246" t="str">
            <v>SI Oxycontin Tablets 20mg 60s</v>
          </cell>
          <cell r="C1246" t="str">
            <v>MUNDI_SEE</v>
          </cell>
          <cell r="D1246" t="str">
            <v>Net</v>
          </cell>
          <cell r="E1246" t="str">
            <v>Oxycontin</v>
          </cell>
          <cell r="F1246" t="str">
            <v>Fidelio</v>
          </cell>
          <cell r="G1246" t="str">
            <v>Established Brands</v>
          </cell>
          <cell r="H1246">
            <v>604</v>
          </cell>
          <cell r="I1246">
            <v>1440</v>
          </cell>
          <cell r="J1246">
            <v>2044</v>
          </cell>
        </row>
        <row r="1247">
          <cell r="A1247">
            <v>2500</v>
          </cell>
          <cell r="B1247" t="str">
            <v>SI Oxycontin Tablets 40mg 60s</v>
          </cell>
          <cell r="C1247" t="str">
            <v>MUNDI_SEE</v>
          </cell>
          <cell r="D1247" t="str">
            <v>Net</v>
          </cell>
          <cell r="E1247" t="str">
            <v>Oxycontin</v>
          </cell>
          <cell r="F1247" t="str">
            <v>Fidelio</v>
          </cell>
          <cell r="G1247" t="str">
            <v>Established Brands</v>
          </cell>
          <cell r="H1247">
            <v>359</v>
          </cell>
          <cell r="I1247">
            <v>330</v>
          </cell>
          <cell r="J1247">
            <v>689</v>
          </cell>
        </row>
        <row r="1248">
          <cell r="A1248">
            <v>2501</v>
          </cell>
          <cell r="B1248" t="str">
            <v>SI Oxycontin Tablets 80mg 60s</v>
          </cell>
          <cell r="C1248" t="str">
            <v>MUNDI_SEE</v>
          </cell>
          <cell r="D1248" t="str">
            <v>Net</v>
          </cell>
          <cell r="E1248" t="str">
            <v>Oxycontin</v>
          </cell>
          <cell r="F1248" t="str">
            <v>Fidelio</v>
          </cell>
          <cell r="G1248" t="str">
            <v>Established Brands</v>
          </cell>
          <cell r="H1248">
            <v>49</v>
          </cell>
          <cell r="I1248">
            <v>80</v>
          </cell>
          <cell r="J1248">
            <v>129</v>
          </cell>
        </row>
        <row r="1249">
          <cell r="A1249">
            <v>2502</v>
          </cell>
          <cell r="B1249" t="str">
            <v>SI Targinact Tablets 5/2.5mg 30s</v>
          </cell>
          <cell r="C1249" t="str">
            <v>MUNDI_SEE</v>
          </cell>
          <cell r="D1249" t="str">
            <v>Net</v>
          </cell>
          <cell r="E1249" t="str">
            <v>Targin</v>
          </cell>
          <cell r="F1249" t="str">
            <v>Fidelio</v>
          </cell>
          <cell r="G1249" t="str">
            <v>Established Brands</v>
          </cell>
          <cell r="H1249">
            <v>3840</v>
          </cell>
          <cell r="I1249">
            <v>6640</v>
          </cell>
          <cell r="J1249">
            <v>10480</v>
          </cell>
        </row>
        <row r="1250">
          <cell r="A1250">
            <v>2503</v>
          </cell>
          <cell r="B1250" t="str">
            <v>SI Targinact Tablets 10/5mg 30s</v>
          </cell>
          <cell r="C1250" t="str">
            <v>MUNDI_SEE</v>
          </cell>
          <cell r="D1250" t="str">
            <v>Net</v>
          </cell>
          <cell r="E1250" t="str">
            <v>Targin</v>
          </cell>
          <cell r="F1250" t="str">
            <v>Fidelio</v>
          </cell>
          <cell r="G1250" t="str">
            <v>Established Brands</v>
          </cell>
          <cell r="H1250">
            <v>8672</v>
          </cell>
          <cell r="I1250">
            <v>13900</v>
          </cell>
          <cell r="J1250">
            <v>22572</v>
          </cell>
        </row>
        <row r="1251">
          <cell r="A1251">
            <v>2504</v>
          </cell>
          <cell r="B1251" t="str">
            <v>SI Targinact Tablets 20/10mg 30s</v>
          </cell>
          <cell r="C1251" t="str">
            <v>MUNDI_SEE</v>
          </cell>
          <cell r="D1251" t="str">
            <v>Net</v>
          </cell>
          <cell r="E1251" t="str">
            <v>Targin</v>
          </cell>
          <cell r="F1251" t="str">
            <v>Fidelio</v>
          </cell>
          <cell r="G1251" t="str">
            <v>Established Brands</v>
          </cell>
          <cell r="H1251">
            <v>4253</v>
          </cell>
          <cell r="I1251">
            <v>8600</v>
          </cell>
          <cell r="J1251">
            <v>12853</v>
          </cell>
        </row>
        <row r="1252">
          <cell r="A1252">
            <v>2505</v>
          </cell>
          <cell r="B1252" t="str">
            <v>SI Targinact Tablets 40/20mg 30s</v>
          </cell>
          <cell r="C1252" t="str">
            <v>MUNDI_SEE</v>
          </cell>
          <cell r="D1252" t="str">
            <v>Net</v>
          </cell>
          <cell r="E1252" t="str">
            <v>Targin</v>
          </cell>
          <cell r="F1252" t="str">
            <v>Fidelio</v>
          </cell>
          <cell r="G1252" t="str">
            <v>Established Brands</v>
          </cell>
          <cell r="H1252">
            <v>1080</v>
          </cell>
          <cell r="I1252">
            <v>2260</v>
          </cell>
          <cell r="J1252">
            <v>3340</v>
          </cell>
        </row>
        <row r="1253">
          <cell r="A1253">
            <v>2506</v>
          </cell>
          <cell r="B1253" t="str">
            <v>SI Tramundin tablets 100mg 50s</v>
          </cell>
          <cell r="C1253" t="str">
            <v>MUNDI_SEE</v>
          </cell>
          <cell r="D1253" t="str">
            <v>Net</v>
          </cell>
          <cell r="E1253" t="str">
            <v>Tramadol</v>
          </cell>
          <cell r="F1253" t="str">
            <v>Fidelio</v>
          </cell>
          <cell r="G1253" t="str">
            <v>Established Brands</v>
          </cell>
          <cell r="H1253">
            <v>3735</v>
          </cell>
          <cell r="I1253">
            <v>8300</v>
          </cell>
          <cell r="J1253">
            <v>12035</v>
          </cell>
        </row>
        <row r="1254">
          <cell r="A1254">
            <v>2507</v>
          </cell>
          <cell r="B1254" t="str">
            <v>SI Substitiol caps 120mg 30s</v>
          </cell>
          <cell r="C1254" t="str">
            <v>MUNDI_SEE</v>
          </cell>
          <cell r="D1254" t="str">
            <v>Net</v>
          </cell>
          <cell r="E1254" t="str">
            <v>Substitol</v>
          </cell>
          <cell r="F1254" t="str">
            <v>Fidelio</v>
          </cell>
          <cell r="G1254" t="str">
            <v>Established Brands</v>
          </cell>
          <cell r="H1254">
            <v>694</v>
          </cell>
          <cell r="I1254">
            <v>1280</v>
          </cell>
          <cell r="J1254">
            <v>1974</v>
          </cell>
        </row>
        <row r="1255">
          <cell r="A1255">
            <v>2508</v>
          </cell>
          <cell r="B1255" t="str">
            <v>SI Substitiol caps 200mg 30s</v>
          </cell>
          <cell r="C1255" t="str">
            <v>MUNDI_SEE</v>
          </cell>
          <cell r="D1255" t="str">
            <v>Net</v>
          </cell>
          <cell r="E1255" t="str">
            <v>Substitol</v>
          </cell>
          <cell r="F1255" t="str">
            <v>Fidelio</v>
          </cell>
          <cell r="G1255" t="str">
            <v>Established Brands</v>
          </cell>
          <cell r="H1255">
            <v>2725</v>
          </cell>
          <cell r="I1255">
            <v>6800</v>
          </cell>
          <cell r="J1255">
            <v>9525</v>
          </cell>
        </row>
        <row r="1256">
          <cell r="A1256">
            <v>2512</v>
          </cell>
          <cell r="B1256" t="str">
            <v>RU MST Continus Tablet 10mg 20s</v>
          </cell>
          <cell r="C1256" t="str">
            <v>MUNDI_RU</v>
          </cell>
          <cell r="D1256" t="str">
            <v>Net</v>
          </cell>
          <cell r="E1256" t="str">
            <v>MST</v>
          </cell>
          <cell r="F1256" t="str">
            <v>Non Reporting</v>
          </cell>
          <cell r="G1256" t="str">
            <v>Established Brands</v>
          </cell>
          <cell r="H1256">
            <v>0</v>
          </cell>
          <cell r="I1256">
            <v>0</v>
          </cell>
          <cell r="J1256">
            <v>0</v>
          </cell>
        </row>
        <row r="1257">
          <cell r="A1257">
            <v>2512</v>
          </cell>
          <cell r="B1257" t="str">
            <v>RU MST Continus Tablet 10mg 20s</v>
          </cell>
          <cell r="C1257" t="str">
            <v>MUNDI_ROCEE</v>
          </cell>
          <cell r="D1257" t="str">
            <v>Net</v>
          </cell>
          <cell r="E1257" t="str">
            <v>MST</v>
          </cell>
          <cell r="F1257" t="str">
            <v>Non Reporting</v>
          </cell>
          <cell r="G1257" t="str">
            <v>Established Brands</v>
          </cell>
          <cell r="H1257">
            <v>0</v>
          </cell>
          <cell r="I1257">
            <v>0</v>
          </cell>
          <cell r="J1257">
            <v>0</v>
          </cell>
        </row>
        <row r="1258">
          <cell r="A1258">
            <v>2513</v>
          </cell>
          <cell r="B1258" t="str">
            <v>RU MST Continus Tablet 30mg 20s</v>
          </cell>
          <cell r="C1258" t="str">
            <v>MUNDI_RU</v>
          </cell>
          <cell r="D1258" t="str">
            <v>Net</v>
          </cell>
          <cell r="E1258" t="str">
            <v>MST</v>
          </cell>
          <cell r="F1258" t="str">
            <v>Non Reporting</v>
          </cell>
          <cell r="G1258" t="str">
            <v>Established Brands</v>
          </cell>
          <cell r="H1258">
            <v>0</v>
          </cell>
          <cell r="I1258">
            <v>0</v>
          </cell>
          <cell r="J1258">
            <v>0</v>
          </cell>
        </row>
        <row r="1259">
          <cell r="A1259">
            <v>2513</v>
          </cell>
          <cell r="B1259" t="str">
            <v>RU MST Continus Tablet 30mg 20s</v>
          </cell>
          <cell r="C1259" t="str">
            <v>MUNDI_ROCEE</v>
          </cell>
          <cell r="D1259" t="str">
            <v>Net</v>
          </cell>
          <cell r="E1259" t="str">
            <v>MST</v>
          </cell>
          <cell r="F1259" t="str">
            <v>Non Reporting</v>
          </cell>
          <cell r="G1259" t="str">
            <v>Established Brands</v>
          </cell>
          <cell r="H1259">
            <v>0</v>
          </cell>
          <cell r="I1259">
            <v>0</v>
          </cell>
          <cell r="J1259">
            <v>0</v>
          </cell>
        </row>
        <row r="1260">
          <cell r="A1260">
            <v>2514</v>
          </cell>
          <cell r="B1260" t="str">
            <v>RU MST Continus Tablet 60mg 20s</v>
          </cell>
          <cell r="C1260" t="str">
            <v>MUNDI_RU</v>
          </cell>
          <cell r="D1260" t="str">
            <v>Net</v>
          </cell>
          <cell r="E1260" t="str">
            <v>MST</v>
          </cell>
          <cell r="F1260" t="str">
            <v>Non Reporting</v>
          </cell>
          <cell r="G1260" t="str">
            <v>Established Brands</v>
          </cell>
          <cell r="H1260">
            <v>0</v>
          </cell>
          <cell r="I1260">
            <v>0</v>
          </cell>
          <cell r="J1260">
            <v>0</v>
          </cell>
        </row>
        <row r="1261">
          <cell r="A1261">
            <v>2514</v>
          </cell>
          <cell r="B1261" t="str">
            <v>RU MST Continus Tablet 60mg 20s</v>
          </cell>
          <cell r="C1261" t="str">
            <v>MUNDI_ROCEE</v>
          </cell>
          <cell r="D1261" t="str">
            <v>Net</v>
          </cell>
          <cell r="E1261" t="str">
            <v>MST</v>
          </cell>
          <cell r="F1261" t="str">
            <v>Non Reporting</v>
          </cell>
          <cell r="G1261" t="str">
            <v>Established Brands</v>
          </cell>
          <cell r="H1261">
            <v>0</v>
          </cell>
          <cell r="I1261">
            <v>0</v>
          </cell>
          <cell r="J1261">
            <v>0</v>
          </cell>
        </row>
        <row r="1262">
          <cell r="A1262">
            <v>2515</v>
          </cell>
          <cell r="B1262" t="str">
            <v>RU MST Continus Tablet 100mg 20s</v>
          </cell>
          <cell r="C1262" t="str">
            <v>MUNDI_RU</v>
          </cell>
          <cell r="D1262" t="str">
            <v>Net</v>
          </cell>
          <cell r="E1262" t="str">
            <v>MST</v>
          </cell>
          <cell r="F1262" t="str">
            <v>Non Reporting</v>
          </cell>
          <cell r="G1262" t="str">
            <v>Established Brands</v>
          </cell>
          <cell r="H1262">
            <v>0</v>
          </cell>
          <cell r="I1262">
            <v>0</v>
          </cell>
          <cell r="J1262">
            <v>0</v>
          </cell>
        </row>
        <row r="1263">
          <cell r="A1263">
            <v>2515</v>
          </cell>
          <cell r="B1263" t="str">
            <v>RU MST Continus Tablet 100mg 20s</v>
          </cell>
          <cell r="C1263" t="str">
            <v>MUNDI_ROCEE</v>
          </cell>
          <cell r="D1263" t="str">
            <v>Net</v>
          </cell>
          <cell r="E1263" t="str">
            <v>MST</v>
          </cell>
          <cell r="F1263" t="str">
            <v>Non Reporting</v>
          </cell>
          <cell r="G1263" t="str">
            <v>Established Brands</v>
          </cell>
          <cell r="H1263">
            <v>0</v>
          </cell>
          <cell r="I1263">
            <v>0</v>
          </cell>
          <cell r="J1263">
            <v>0</v>
          </cell>
        </row>
        <row r="1264">
          <cell r="A1264">
            <v>2518</v>
          </cell>
          <cell r="B1264" t="str">
            <v>OxyContin 15mg 30s BE</v>
          </cell>
          <cell r="C1264" t="str">
            <v>MUNDI_BE</v>
          </cell>
          <cell r="D1264" t="str">
            <v>Net</v>
          </cell>
          <cell r="E1264" t="str">
            <v>Oxycontin</v>
          </cell>
          <cell r="F1264" t="str">
            <v>BARD</v>
          </cell>
          <cell r="G1264" t="str">
            <v>Established Brands</v>
          </cell>
          <cell r="H1264">
            <v>0</v>
          </cell>
          <cell r="I1264">
            <v>0</v>
          </cell>
          <cell r="J1264">
            <v>0</v>
          </cell>
        </row>
        <row r="1265">
          <cell r="A1265">
            <v>2519</v>
          </cell>
          <cell r="B1265" t="str">
            <v>OxyContin 30mg 30s BE</v>
          </cell>
          <cell r="C1265" t="str">
            <v>MUNDI_BE</v>
          </cell>
          <cell r="D1265" t="str">
            <v>Net</v>
          </cell>
          <cell r="E1265" t="str">
            <v>Oxycontin</v>
          </cell>
          <cell r="F1265" t="str">
            <v>BARD</v>
          </cell>
          <cell r="G1265" t="str">
            <v>Established Brands</v>
          </cell>
          <cell r="H1265">
            <v>0</v>
          </cell>
          <cell r="I1265">
            <v>0</v>
          </cell>
          <cell r="J1265">
            <v>0</v>
          </cell>
        </row>
        <row r="1266">
          <cell r="A1266">
            <v>2520</v>
          </cell>
          <cell r="B1266" t="str">
            <v>OxyContin 60mg 30s BE</v>
          </cell>
          <cell r="C1266" t="str">
            <v>MUNDI_BE</v>
          </cell>
          <cell r="D1266" t="str">
            <v>Net</v>
          </cell>
          <cell r="E1266" t="str">
            <v>Oxycontin</v>
          </cell>
          <cell r="F1266" t="str">
            <v>BARD</v>
          </cell>
          <cell r="G1266" t="str">
            <v>Established Brands</v>
          </cell>
          <cell r="H1266">
            <v>0</v>
          </cell>
          <cell r="I1266">
            <v>0</v>
          </cell>
          <cell r="J1266">
            <v>0</v>
          </cell>
        </row>
        <row r="1267">
          <cell r="A1267">
            <v>2521</v>
          </cell>
          <cell r="B1267" t="str">
            <v>OxyContin 120mg 30s BE</v>
          </cell>
          <cell r="C1267" t="str">
            <v>MUNDI_BE</v>
          </cell>
          <cell r="D1267" t="str">
            <v>Net</v>
          </cell>
          <cell r="E1267" t="str">
            <v>Oxycontin</v>
          </cell>
          <cell r="F1267" t="str">
            <v>BARD</v>
          </cell>
          <cell r="G1267" t="str">
            <v>Established Brands</v>
          </cell>
          <cell r="H1267">
            <v>0</v>
          </cell>
          <cell r="I1267">
            <v>0</v>
          </cell>
          <cell r="J1267">
            <v>0</v>
          </cell>
        </row>
        <row r="1268">
          <cell r="A1268">
            <v>2539</v>
          </cell>
          <cell r="B1268" t="str">
            <v>EE MST Suspension 30mg 30s</v>
          </cell>
          <cell r="C1268" t="str">
            <v>MUNDI_ROCEE</v>
          </cell>
          <cell r="D1268" t="str">
            <v>Net</v>
          </cell>
          <cell r="E1268" t="str">
            <v>MST</v>
          </cell>
          <cell r="F1268" t="str">
            <v>BARD</v>
          </cell>
          <cell r="G1268" t="str">
            <v>Established Brands</v>
          </cell>
          <cell r="H1268">
            <v>300</v>
          </cell>
          <cell r="I1268">
            <v>545</v>
          </cell>
          <cell r="J1268">
            <v>845</v>
          </cell>
        </row>
        <row r="1269">
          <cell r="A1269">
            <v>2540</v>
          </cell>
          <cell r="B1269" t="str">
            <v>EE MXL Tablets 30mg 30s</v>
          </cell>
          <cell r="C1269" t="str">
            <v>MUNDI_ROCEE</v>
          </cell>
          <cell r="D1269" t="str">
            <v>Net</v>
          </cell>
          <cell r="E1269" t="str">
            <v>MXL</v>
          </cell>
          <cell r="F1269" t="str">
            <v>Fidelio</v>
          </cell>
          <cell r="G1269" t="str">
            <v>Established Brands</v>
          </cell>
          <cell r="H1269">
            <v>320</v>
          </cell>
          <cell r="I1269">
            <v>585</v>
          </cell>
          <cell r="J1269">
            <v>905</v>
          </cell>
        </row>
        <row r="1270">
          <cell r="A1270">
            <v>2541</v>
          </cell>
          <cell r="B1270" t="str">
            <v>EE MXL Tablets 120mg 30s</v>
          </cell>
          <cell r="C1270" t="str">
            <v>MUNDI_ROCEE</v>
          </cell>
          <cell r="D1270" t="str">
            <v>Net</v>
          </cell>
          <cell r="E1270" t="str">
            <v>MXL</v>
          </cell>
          <cell r="F1270" t="str">
            <v>Fidelio</v>
          </cell>
          <cell r="G1270" t="str">
            <v>Established Brands</v>
          </cell>
          <cell r="H1270">
            <v>0</v>
          </cell>
          <cell r="I1270">
            <v>50</v>
          </cell>
          <cell r="J1270">
            <v>50</v>
          </cell>
        </row>
        <row r="1271">
          <cell r="A1271">
            <v>2542</v>
          </cell>
          <cell r="B1271" t="str">
            <v>EE Sevredol Tablets 10mg 60s</v>
          </cell>
          <cell r="C1271" t="str">
            <v>MUNDI_ROCEE</v>
          </cell>
          <cell r="D1271" t="str">
            <v>Net</v>
          </cell>
          <cell r="E1271" t="str">
            <v>Sevredol</v>
          </cell>
          <cell r="F1271" t="str">
            <v>Fidelio</v>
          </cell>
          <cell r="G1271" t="str">
            <v>Established Brands</v>
          </cell>
          <cell r="H1271">
            <v>890</v>
          </cell>
          <cell r="I1271">
            <v>1950</v>
          </cell>
          <cell r="J1271">
            <v>2840</v>
          </cell>
        </row>
        <row r="1272">
          <cell r="A1272">
            <v>2543</v>
          </cell>
          <cell r="B1272" t="str">
            <v>EE Sevredol Tablets 20mg 60s</v>
          </cell>
          <cell r="C1272" t="str">
            <v>MUNDI_ROCEE</v>
          </cell>
          <cell r="D1272" t="str">
            <v>Net</v>
          </cell>
          <cell r="E1272" t="str">
            <v>Sevredol</v>
          </cell>
          <cell r="F1272" t="str">
            <v>Fidelio</v>
          </cell>
          <cell r="G1272" t="str">
            <v>Established Brands</v>
          </cell>
          <cell r="H1272">
            <v>240</v>
          </cell>
          <cell r="I1272">
            <v>920</v>
          </cell>
          <cell r="J1272">
            <v>1160</v>
          </cell>
        </row>
        <row r="1273">
          <cell r="A1273">
            <v>2544</v>
          </cell>
          <cell r="B1273" t="str">
            <v>EE Oxycontin Tablets 10mg 60s</v>
          </cell>
          <cell r="C1273" t="str">
            <v>MUNDI_ROCEE</v>
          </cell>
          <cell r="D1273" t="str">
            <v>Net</v>
          </cell>
          <cell r="E1273" t="str">
            <v>Oxycontin</v>
          </cell>
          <cell r="F1273" t="str">
            <v>Fidelio</v>
          </cell>
          <cell r="G1273" t="str">
            <v>Established Brands</v>
          </cell>
          <cell r="H1273">
            <v>2750</v>
          </cell>
          <cell r="I1273">
            <v>6050</v>
          </cell>
          <cell r="J1273">
            <v>8800</v>
          </cell>
        </row>
        <row r="1274">
          <cell r="A1274">
            <v>2545</v>
          </cell>
          <cell r="B1274" t="str">
            <v>EE Oxycontin Tablets 20mg 60s</v>
          </cell>
          <cell r="C1274" t="str">
            <v>MUNDI_ROCEE</v>
          </cell>
          <cell r="D1274" t="str">
            <v>Net</v>
          </cell>
          <cell r="E1274" t="str">
            <v>Oxycontin</v>
          </cell>
          <cell r="F1274" t="str">
            <v>Fidelio</v>
          </cell>
          <cell r="G1274" t="str">
            <v>Established Brands</v>
          </cell>
          <cell r="H1274">
            <v>1670</v>
          </cell>
          <cell r="I1274">
            <v>4110</v>
          </cell>
          <cell r="J1274">
            <v>5780</v>
          </cell>
        </row>
        <row r="1275">
          <cell r="A1275">
            <v>2546</v>
          </cell>
          <cell r="B1275" t="str">
            <v>EE Oxycontin Tablets 40mg 60s</v>
          </cell>
          <cell r="C1275" t="str">
            <v>MUNDI_ROCEE</v>
          </cell>
          <cell r="D1275" t="str">
            <v>Net</v>
          </cell>
          <cell r="E1275" t="str">
            <v>Oxycontin</v>
          </cell>
          <cell r="F1275" t="str">
            <v>Fidelio</v>
          </cell>
          <cell r="G1275" t="str">
            <v>Established Brands</v>
          </cell>
          <cell r="H1275">
            <v>430</v>
          </cell>
          <cell r="I1275">
            <v>1520</v>
          </cell>
          <cell r="J1275">
            <v>1950</v>
          </cell>
        </row>
        <row r="1276">
          <cell r="A1276">
            <v>2547</v>
          </cell>
          <cell r="B1276" t="str">
            <v>EE Oxycontin Tablets 80mg 60s</v>
          </cell>
          <cell r="C1276" t="str">
            <v>MUNDI_ROCEE</v>
          </cell>
          <cell r="D1276" t="str">
            <v>Net</v>
          </cell>
          <cell r="E1276" t="str">
            <v>Oxycontin</v>
          </cell>
          <cell r="F1276" t="str">
            <v>Fidelio</v>
          </cell>
          <cell r="G1276" t="str">
            <v>Established Brands</v>
          </cell>
          <cell r="H1276">
            <v>160</v>
          </cell>
          <cell r="I1276">
            <v>550</v>
          </cell>
          <cell r="J1276">
            <v>710</v>
          </cell>
        </row>
        <row r="1277">
          <cell r="A1277">
            <v>2548</v>
          </cell>
          <cell r="B1277" t="str">
            <v>EE Targin Tablets 5/2.5mg 30s</v>
          </cell>
          <cell r="C1277" t="str">
            <v>MUNDI_ROCEE</v>
          </cell>
          <cell r="D1277" t="str">
            <v>Net</v>
          </cell>
          <cell r="E1277" t="str">
            <v>Targin</v>
          </cell>
          <cell r="F1277" t="str">
            <v>Fidelio</v>
          </cell>
          <cell r="G1277" t="str">
            <v>Established Brands</v>
          </cell>
          <cell r="H1277">
            <v>380</v>
          </cell>
          <cell r="I1277">
            <v>1290</v>
          </cell>
          <cell r="J1277">
            <v>1670</v>
          </cell>
        </row>
        <row r="1278">
          <cell r="A1278">
            <v>2549</v>
          </cell>
          <cell r="B1278" t="str">
            <v>EE DHC Continus Tablets 60mg 10s</v>
          </cell>
          <cell r="C1278" t="str">
            <v>MUNDI_ROCEE</v>
          </cell>
          <cell r="D1278" t="str">
            <v>Net</v>
          </cell>
          <cell r="E1278" t="str">
            <v>DHC</v>
          </cell>
          <cell r="F1278" t="str">
            <v>Fidelio</v>
          </cell>
          <cell r="G1278" t="str">
            <v>Established Brands</v>
          </cell>
          <cell r="H1278">
            <v>6200</v>
          </cell>
          <cell r="I1278">
            <v>7600</v>
          </cell>
          <cell r="J1278">
            <v>13800</v>
          </cell>
        </row>
        <row r="1279">
          <cell r="A1279">
            <v>2551</v>
          </cell>
          <cell r="B1279" t="str">
            <v>LV DHC Continus Tablets 60mg 10s</v>
          </cell>
          <cell r="C1279" t="str">
            <v>MUNDI_ROCEE</v>
          </cell>
          <cell r="D1279" t="str">
            <v>Net</v>
          </cell>
          <cell r="E1279" t="str">
            <v>DHC</v>
          </cell>
          <cell r="F1279" t="str">
            <v>Fidelio</v>
          </cell>
          <cell r="G1279" t="str">
            <v>Established Brands</v>
          </cell>
          <cell r="H1279">
            <v>12250</v>
          </cell>
          <cell r="I1279">
            <v>10000</v>
          </cell>
          <cell r="J1279">
            <v>22250</v>
          </cell>
        </row>
        <row r="1280">
          <cell r="A1280">
            <v>2552</v>
          </cell>
          <cell r="B1280" t="str">
            <v>LV DHC Continus Tablets 90mg 10s</v>
          </cell>
          <cell r="C1280" t="str">
            <v>MUNDI_ROCEE</v>
          </cell>
          <cell r="D1280" t="str">
            <v>Net</v>
          </cell>
          <cell r="E1280" t="str">
            <v>DHC</v>
          </cell>
          <cell r="F1280" t="str">
            <v>Fidelio</v>
          </cell>
          <cell r="G1280" t="str">
            <v>Established Brands</v>
          </cell>
          <cell r="H1280">
            <v>6400</v>
          </cell>
          <cell r="I1280">
            <v>3600</v>
          </cell>
          <cell r="J1280">
            <v>10000</v>
          </cell>
        </row>
        <row r="1281">
          <cell r="A1281">
            <v>2553</v>
          </cell>
          <cell r="B1281" t="str">
            <v>HR MST Continus Tablet 10mg 60s</v>
          </cell>
          <cell r="C1281" t="str">
            <v>MUNDI_SEE</v>
          </cell>
          <cell r="D1281" t="str">
            <v>Net</v>
          </cell>
          <cell r="E1281" t="str">
            <v>MST</v>
          </cell>
          <cell r="F1281" t="str">
            <v>Fidelio</v>
          </cell>
          <cell r="G1281" t="str">
            <v>Established Brands</v>
          </cell>
          <cell r="H1281">
            <v>237</v>
          </cell>
          <cell r="I1281">
            <v>360</v>
          </cell>
          <cell r="J1281">
            <v>597</v>
          </cell>
        </row>
        <row r="1282">
          <cell r="A1282">
            <v>2554</v>
          </cell>
          <cell r="B1282" t="str">
            <v>HR MST Continus Tablet 30mg 60s</v>
          </cell>
          <cell r="C1282" t="str">
            <v>MUNDI_SEE</v>
          </cell>
          <cell r="D1282" t="str">
            <v>Net</v>
          </cell>
          <cell r="E1282" t="str">
            <v>MST</v>
          </cell>
          <cell r="F1282" t="str">
            <v>Fidelio</v>
          </cell>
          <cell r="G1282" t="str">
            <v>Established Brands</v>
          </cell>
          <cell r="H1282">
            <v>175</v>
          </cell>
          <cell r="I1282">
            <v>180</v>
          </cell>
          <cell r="J1282">
            <v>355</v>
          </cell>
        </row>
        <row r="1283">
          <cell r="A1283">
            <v>2555</v>
          </cell>
          <cell r="B1283" t="str">
            <v>HR MST Continus Tablet 60mg 60s</v>
          </cell>
          <cell r="C1283" t="str">
            <v>MUNDI_SEE</v>
          </cell>
          <cell r="D1283" t="str">
            <v>Net</v>
          </cell>
          <cell r="E1283" t="str">
            <v>MST</v>
          </cell>
          <cell r="F1283" t="str">
            <v>Fidelio</v>
          </cell>
          <cell r="G1283" t="str">
            <v>Established Brands</v>
          </cell>
          <cell r="H1283">
            <v>190</v>
          </cell>
          <cell r="I1283">
            <v>200</v>
          </cell>
          <cell r="J1283">
            <v>390</v>
          </cell>
        </row>
        <row r="1284">
          <cell r="A1284">
            <v>2556</v>
          </cell>
          <cell r="B1284" t="str">
            <v>HR MST Continus Tablet 100mg 60s</v>
          </cell>
          <cell r="C1284" t="str">
            <v>MUNDI_SEE</v>
          </cell>
          <cell r="D1284" t="str">
            <v>Net</v>
          </cell>
          <cell r="E1284" t="str">
            <v>MST</v>
          </cell>
          <cell r="F1284" t="str">
            <v>Fidelio</v>
          </cell>
          <cell r="G1284" t="str">
            <v>Established Brands</v>
          </cell>
          <cell r="H1284">
            <v>329</v>
          </cell>
          <cell r="I1284">
            <v>270</v>
          </cell>
          <cell r="J1284">
            <v>599</v>
          </cell>
        </row>
        <row r="1285">
          <cell r="A1285">
            <v>2557</v>
          </cell>
          <cell r="B1285" t="str">
            <v>HR Sevredol Tablets 10mg 60s</v>
          </cell>
          <cell r="C1285" t="str">
            <v>MUNDI_SEE</v>
          </cell>
          <cell r="D1285" t="str">
            <v>Net</v>
          </cell>
          <cell r="E1285" t="str">
            <v>Sevredol</v>
          </cell>
          <cell r="F1285" t="str">
            <v>Fidelio</v>
          </cell>
          <cell r="G1285" t="str">
            <v>Established Brands</v>
          </cell>
          <cell r="H1285">
            <v>1900</v>
          </cell>
          <cell r="I1285">
            <v>2400</v>
          </cell>
          <cell r="J1285">
            <v>4300</v>
          </cell>
        </row>
        <row r="1286">
          <cell r="A1286">
            <v>2558</v>
          </cell>
          <cell r="B1286" t="str">
            <v>HR Sevredol Tablets 20mg 60s</v>
          </cell>
          <cell r="C1286" t="str">
            <v>MUNDI_SEE</v>
          </cell>
          <cell r="D1286" t="str">
            <v>Net</v>
          </cell>
          <cell r="E1286" t="str">
            <v>Sevredol</v>
          </cell>
          <cell r="F1286" t="str">
            <v>Fidelio</v>
          </cell>
          <cell r="G1286" t="str">
            <v>Established Brands</v>
          </cell>
          <cell r="H1286">
            <v>850</v>
          </cell>
          <cell r="I1286">
            <v>1400</v>
          </cell>
          <cell r="J1286">
            <v>2250</v>
          </cell>
        </row>
        <row r="1287">
          <cell r="A1287">
            <v>2559</v>
          </cell>
          <cell r="B1287" t="str">
            <v>HR Oxycontin Tablets 10mg 60s</v>
          </cell>
          <cell r="C1287" t="str">
            <v>MUNDI_SEE</v>
          </cell>
          <cell r="D1287" t="str">
            <v>Net</v>
          </cell>
          <cell r="E1287" t="str">
            <v>Oxycontin</v>
          </cell>
          <cell r="F1287" t="str">
            <v>Fidelio</v>
          </cell>
          <cell r="G1287" t="str">
            <v>Established Brands</v>
          </cell>
          <cell r="H1287">
            <v>950</v>
          </cell>
          <cell r="I1287">
            <v>1200</v>
          </cell>
          <cell r="J1287">
            <v>2150</v>
          </cell>
        </row>
        <row r="1288">
          <cell r="A1288">
            <v>2560</v>
          </cell>
          <cell r="B1288" t="str">
            <v>HR Oxycontin Tablets 20mg 60s</v>
          </cell>
          <cell r="C1288" t="str">
            <v>MUNDI_SEE</v>
          </cell>
          <cell r="D1288" t="str">
            <v>Net</v>
          </cell>
          <cell r="E1288" t="str">
            <v>Oxycontin</v>
          </cell>
          <cell r="F1288" t="str">
            <v>Fidelio</v>
          </cell>
          <cell r="G1288" t="str">
            <v>Established Brands</v>
          </cell>
          <cell r="H1288">
            <v>2000</v>
          </cell>
          <cell r="I1288">
            <v>1800</v>
          </cell>
          <cell r="J1288">
            <v>3800</v>
          </cell>
        </row>
        <row r="1289">
          <cell r="A1289">
            <v>2561</v>
          </cell>
          <cell r="B1289" t="str">
            <v>HR Targin Tablets 20/10mg 30s</v>
          </cell>
          <cell r="C1289" t="str">
            <v>MUNDI_SEE</v>
          </cell>
          <cell r="D1289" t="str">
            <v>Net</v>
          </cell>
          <cell r="E1289" t="str">
            <v>Targin</v>
          </cell>
          <cell r="F1289" t="str">
            <v>Fidelio</v>
          </cell>
          <cell r="G1289" t="str">
            <v>Established Brands</v>
          </cell>
          <cell r="H1289">
            <v>2200</v>
          </cell>
          <cell r="I1289">
            <v>1600</v>
          </cell>
          <cell r="J1289">
            <v>3800</v>
          </cell>
        </row>
        <row r="1290">
          <cell r="A1290">
            <v>2562</v>
          </cell>
          <cell r="B1290" t="str">
            <v>HR Targin Tablets 5/2.5mg 30s</v>
          </cell>
          <cell r="C1290" t="str">
            <v>MUNDI_SEE</v>
          </cell>
          <cell r="D1290" t="str">
            <v>Net</v>
          </cell>
          <cell r="E1290" t="str">
            <v>Targin</v>
          </cell>
          <cell r="F1290" t="str">
            <v>Fidelio</v>
          </cell>
          <cell r="G1290" t="str">
            <v>Established Brands</v>
          </cell>
          <cell r="H1290">
            <v>1800</v>
          </cell>
          <cell r="I1290">
            <v>1600</v>
          </cell>
          <cell r="J1290">
            <v>3400</v>
          </cell>
        </row>
        <row r="1291">
          <cell r="A1291">
            <v>2563</v>
          </cell>
          <cell r="B1291" t="str">
            <v>HR Targin Tablets 10/5mg 30s</v>
          </cell>
          <cell r="C1291" t="str">
            <v>MUNDI_SEE</v>
          </cell>
          <cell r="D1291" t="str">
            <v>Net</v>
          </cell>
          <cell r="E1291" t="str">
            <v>Targin</v>
          </cell>
          <cell r="F1291" t="str">
            <v>Fidelio</v>
          </cell>
          <cell r="G1291" t="str">
            <v>Established Brands</v>
          </cell>
          <cell r="H1291">
            <v>3300</v>
          </cell>
          <cell r="I1291">
            <v>3400</v>
          </cell>
          <cell r="J1291">
            <v>6700</v>
          </cell>
        </row>
        <row r="1292">
          <cell r="A1292">
            <v>2564</v>
          </cell>
          <cell r="B1292" t="str">
            <v>HR Targin Tablets 40/20mg 30s</v>
          </cell>
          <cell r="C1292" t="str">
            <v>MUNDI_SEE</v>
          </cell>
          <cell r="D1292" t="str">
            <v>Net</v>
          </cell>
          <cell r="E1292" t="str">
            <v>Targin</v>
          </cell>
          <cell r="F1292" t="str">
            <v>Fidelio</v>
          </cell>
          <cell r="G1292" t="str">
            <v>Established Brands</v>
          </cell>
          <cell r="H1292">
            <v>357</v>
          </cell>
          <cell r="I1292">
            <v>430</v>
          </cell>
          <cell r="J1292">
            <v>787</v>
          </cell>
        </row>
        <row r="1293">
          <cell r="A1293">
            <v>2565</v>
          </cell>
          <cell r="B1293" t="str">
            <v>HR Tramundin tablets 100mg 50s</v>
          </cell>
          <cell r="C1293" t="str">
            <v>MUNDI_SEE</v>
          </cell>
          <cell r="D1293" t="str">
            <v>Net</v>
          </cell>
          <cell r="E1293" t="str">
            <v>Tramadol</v>
          </cell>
          <cell r="F1293" t="str">
            <v>Fidelio</v>
          </cell>
          <cell r="G1293" t="str">
            <v>Established Brands</v>
          </cell>
          <cell r="H1293">
            <v>7405</v>
          </cell>
          <cell r="I1293">
            <v>16000</v>
          </cell>
          <cell r="J1293">
            <v>23405</v>
          </cell>
        </row>
        <row r="1294">
          <cell r="A1294">
            <v>2569</v>
          </cell>
          <cell r="B1294" t="str">
            <v>AT Targin Tablets 5/2.5mg 20s</v>
          </cell>
          <cell r="C1294" t="str">
            <v>MUNDI_AT</v>
          </cell>
          <cell r="D1294" t="str">
            <v>Net</v>
          </cell>
          <cell r="E1294" t="str">
            <v>Targin</v>
          </cell>
          <cell r="F1294" t="str">
            <v>Fidelio</v>
          </cell>
          <cell r="G1294" t="str">
            <v>Established Brands</v>
          </cell>
          <cell r="H1294">
            <v>565</v>
          </cell>
          <cell r="I1294">
            <v>753</v>
          </cell>
          <cell r="J1294">
            <v>1318</v>
          </cell>
        </row>
        <row r="1295">
          <cell r="A1295">
            <v>2570</v>
          </cell>
          <cell r="B1295" t="str">
            <v>AT Targin Tablets 5/2.5mg 60s</v>
          </cell>
          <cell r="C1295" t="str">
            <v>MUNDI_AT</v>
          </cell>
          <cell r="D1295" t="str">
            <v>Net</v>
          </cell>
          <cell r="E1295" t="str">
            <v>Targin</v>
          </cell>
          <cell r="F1295" t="str">
            <v>Fidelio</v>
          </cell>
          <cell r="G1295" t="str">
            <v>Established Brands</v>
          </cell>
          <cell r="H1295">
            <v>621</v>
          </cell>
          <cell r="I1295">
            <v>1225</v>
          </cell>
          <cell r="J1295">
            <v>1846</v>
          </cell>
        </row>
        <row r="1296">
          <cell r="A1296">
            <v>2571</v>
          </cell>
          <cell r="B1296" t="str">
            <v>AT Targin Tablets 10/5mg 20s</v>
          </cell>
          <cell r="C1296" t="str">
            <v>MUNDI_AT</v>
          </cell>
          <cell r="D1296" t="str">
            <v>Net</v>
          </cell>
          <cell r="E1296" t="str">
            <v>Targin</v>
          </cell>
          <cell r="F1296" t="str">
            <v>Fidelio</v>
          </cell>
          <cell r="G1296" t="str">
            <v>Established Brands</v>
          </cell>
          <cell r="H1296">
            <v>1254</v>
          </cell>
          <cell r="I1296">
            <v>3018</v>
          </cell>
          <cell r="J1296">
            <v>4272</v>
          </cell>
        </row>
        <row r="1297">
          <cell r="A1297">
            <v>2572</v>
          </cell>
          <cell r="B1297" t="str">
            <v>AT Targin Tablets 10/5mg 60s</v>
          </cell>
          <cell r="C1297" t="str">
            <v>MUNDI_AT</v>
          </cell>
          <cell r="D1297" t="str">
            <v>Net</v>
          </cell>
          <cell r="E1297" t="str">
            <v>Targin</v>
          </cell>
          <cell r="F1297" t="str">
            <v>Fidelio</v>
          </cell>
          <cell r="G1297" t="str">
            <v>Established Brands</v>
          </cell>
          <cell r="H1297">
            <v>1103</v>
          </cell>
          <cell r="I1297">
            <v>2392</v>
          </cell>
          <cell r="J1297">
            <v>3495</v>
          </cell>
        </row>
        <row r="1298">
          <cell r="A1298">
            <v>2573</v>
          </cell>
          <cell r="B1298" t="str">
            <v>AT Targin Tablets 20/10mg 20s</v>
          </cell>
          <cell r="C1298" t="str">
            <v>MUNDI_AT</v>
          </cell>
          <cell r="D1298" t="str">
            <v>Net</v>
          </cell>
          <cell r="E1298" t="str">
            <v>Targin</v>
          </cell>
          <cell r="F1298" t="str">
            <v>Fidelio</v>
          </cell>
          <cell r="G1298" t="str">
            <v>Established Brands</v>
          </cell>
          <cell r="H1298">
            <v>461</v>
          </cell>
          <cell r="I1298">
            <v>947</v>
          </cell>
          <cell r="J1298">
            <v>1408</v>
          </cell>
        </row>
        <row r="1299">
          <cell r="A1299">
            <v>2574</v>
          </cell>
          <cell r="B1299" t="str">
            <v>AT Targin Tablets 20/10mg 60s</v>
          </cell>
          <cell r="C1299" t="str">
            <v>MUNDI_AT</v>
          </cell>
          <cell r="D1299" t="str">
            <v>Net</v>
          </cell>
          <cell r="E1299" t="str">
            <v>Targin</v>
          </cell>
          <cell r="F1299" t="str">
            <v>Fidelio</v>
          </cell>
          <cell r="G1299" t="str">
            <v>Established Brands</v>
          </cell>
          <cell r="H1299">
            <v>808</v>
          </cell>
          <cell r="I1299">
            <v>1873</v>
          </cell>
          <cell r="J1299">
            <v>2681</v>
          </cell>
        </row>
        <row r="1300">
          <cell r="A1300">
            <v>2575</v>
          </cell>
          <cell r="B1300" t="str">
            <v>AT Targin Tablets 40/20mg 20s</v>
          </cell>
          <cell r="C1300" t="str">
            <v>MUNDI_AT</v>
          </cell>
          <cell r="D1300" t="str">
            <v>Net</v>
          </cell>
          <cell r="E1300" t="str">
            <v>Targin</v>
          </cell>
          <cell r="F1300" t="str">
            <v>Fidelio</v>
          </cell>
          <cell r="G1300" t="str">
            <v>Established Brands</v>
          </cell>
          <cell r="H1300">
            <v>66</v>
          </cell>
          <cell r="I1300">
            <v>153</v>
          </cell>
          <cell r="J1300">
            <v>219</v>
          </cell>
        </row>
        <row r="1301">
          <cell r="A1301">
            <v>2576</v>
          </cell>
          <cell r="B1301" t="str">
            <v>AT Targin Tablets 40/20mg 60s</v>
          </cell>
          <cell r="C1301" t="str">
            <v>MUNDI_AT</v>
          </cell>
          <cell r="D1301" t="str">
            <v>Net</v>
          </cell>
          <cell r="E1301" t="str">
            <v>Targin</v>
          </cell>
          <cell r="F1301" t="str">
            <v>Fidelio</v>
          </cell>
          <cell r="G1301" t="str">
            <v>Established Brands</v>
          </cell>
          <cell r="H1301">
            <v>349</v>
          </cell>
          <cell r="I1301">
            <v>199</v>
          </cell>
          <cell r="J1301">
            <v>548</v>
          </cell>
        </row>
        <row r="1302">
          <cell r="A1302">
            <v>2603</v>
          </cell>
          <cell r="B1302" t="str">
            <v>SI Oxygesic Inj10x2mlAmp20mg</v>
          </cell>
          <cell r="C1302" t="str">
            <v>MUNDI_SEE</v>
          </cell>
          <cell r="D1302" t="str">
            <v>Net</v>
          </cell>
          <cell r="E1302" t="str">
            <v>Injections Palladone</v>
          </cell>
          <cell r="G1302" t="str">
            <v>Established Brands</v>
          </cell>
          <cell r="H1302">
            <v>0</v>
          </cell>
          <cell r="I1302">
            <v>16</v>
          </cell>
          <cell r="J1302">
            <v>16</v>
          </cell>
        </row>
        <row r="1303">
          <cell r="A1303">
            <v>2604</v>
          </cell>
          <cell r="B1303" t="str">
            <v>SI OXYGESIC INJ 10MG ILO 10X1ML AMP</v>
          </cell>
          <cell r="C1303" t="str">
            <v>MUNDI_SEE</v>
          </cell>
          <cell r="D1303" t="str">
            <v>Net</v>
          </cell>
          <cell r="E1303" t="str">
            <v>Injections Palladone</v>
          </cell>
          <cell r="G1303" t="str">
            <v>Established Brands</v>
          </cell>
          <cell r="H1303">
            <v>0</v>
          </cell>
          <cell r="I1303">
            <v>0</v>
          </cell>
          <cell r="J1303">
            <v>0</v>
          </cell>
        </row>
        <row r="1304">
          <cell r="A1304">
            <v>2610</v>
          </cell>
          <cell r="B1304" t="str">
            <v>CH TARGIN 60/30 mg tablets retard 30</v>
          </cell>
          <cell r="C1304" t="str">
            <v>MUNDI_CH</v>
          </cell>
          <cell r="D1304" t="str">
            <v>Net</v>
          </cell>
          <cell r="E1304" t="str">
            <v>Targin</v>
          </cell>
          <cell r="F1304" t="str">
            <v>Fidelio</v>
          </cell>
          <cell r="G1304" t="str">
            <v>Established Brands</v>
          </cell>
          <cell r="H1304">
            <v>269</v>
          </cell>
          <cell r="I1304">
            <v>240</v>
          </cell>
          <cell r="J1304">
            <v>509</v>
          </cell>
        </row>
        <row r="1305">
          <cell r="A1305">
            <v>2611</v>
          </cell>
          <cell r="B1305" t="str">
            <v>CH TARGIN 60/30 mg tablets retard 60</v>
          </cell>
          <cell r="C1305" t="str">
            <v>MUNDI_CH</v>
          </cell>
          <cell r="D1305" t="str">
            <v>Net</v>
          </cell>
          <cell r="E1305" t="str">
            <v>Targin</v>
          </cell>
          <cell r="F1305" t="str">
            <v>Fidelio</v>
          </cell>
          <cell r="G1305" t="str">
            <v>Established Brands</v>
          </cell>
          <cell r="H1305">
            <v>305</v>
          </cell>
          <cell r="I1305">
            <v>1069</v>
          </cell>
          <cell r="J1305">
            <v>1374</v>
          </cell>
        </row>
        <row r="1306">
          <cell r="A1306">
            <v>2612</v>
          </cell>
          <cell r="B1306" t="str">
            <v>CH TARGIN 80/40 mg tablets retard 30</v>
          </cell>
          <cell r="C1306" t="str">
            <v>MUNDI_CH</v>
          </cell>
          <cell r="D1306" t="str">
            <v>Net</v>
          </cell>
          <cell r="E1306" t="str">
            <v>Targin</v>
          </cell>
          <cell r="F1306" t="str">
            <v>Fidelio</v>
          </cell>
          <cell r="G1306" t="str">
            <v>Established Brands</v>
          </cell>
          <cell r="H1306">
            <v>29</v>
          </cell>
          <cell r="I1306">
            <v>112</v>
          </cell>
          <cell r="J1306">
            <v>141</v>
          </cell>
        </row>
        <row r="1307">
          <cell r="A1307">
            <v>2613</v>
          </cell>
          <cell r="B1307" t="str">
            <v>CH TARGIN 80/40 mg tablets retard 60</v>
          </cell>
          <cell r="C1307" t="str">
            <v>MUNDI_CH</v>
          </cell>
          <cell r="D1307" t="str">
            <v>Net</v>
          </cell>
          <cell r="E1307" t="str">
            <v>Targin</v>
          </cell>
          <cell r="F1307" t="str">
            <v>Fidelio</v>
          </cell>
          <cell r="G1307" t="str">
            <v>Established Brands</v>
          </cell>
          <cell r="H1307">
            <v>155</v>
          </cell>
          <cell r="I1307">
            <v>611</v>
          </cell>
          <cell r="J1307">
            <v>766</v>
          </cell>
        </row>
        <row r="1308">
          <cell r="A1308">
            <v>2617</v>
          </cell>
          <cell r="B1308" t="str">
            <v>FI Palladone Inj.50mg/ml 5x1ml</v>
          </cell>
          <cell r="C1308" t="str">
            <v>MUNDI_FI</v>
          </cell>
          <cell r="D1308" t="str">
            <v>Net</v>
          </cell>
          <cell r="E1308" t="str">
            <v>Injections Palladone</v>
          </cell>
          <cell r="F1308" t="str">
            <v>BBRAUN</v>
          </cell>
          <cell r="G1308" t="str">
            <v>Established Brands</v>
          </cell>
          <cell r="H1308">
            <v>338</v>
          </cell>
          <cell r="I1308">
            <v>446</v>
          </cell>
          <cell r="J1308">
            <v>784</v>
          </cell>
        </row>
        <row r="1309">
          <cell r="A1309">
            <v>2631</v>
          </cell>
          <cell r="B1309" t="str">
            <v>IT IMMUTREX PFS 7.5MG / 0.3ML 4S</v>
          </cell>
          <cell r="C1309" t="str">
            <v>MUNDI_IT</v>
          </cell>
          <cell r="D1309" t="str">
            <v>Net</v>
          </cell>
          <cell r="E1309" t="str">
            <v>Methotrexate</v>
          </cell>
          <cell r="F1309" t="str">
            <v>MEDIS</v>
          </cell>
          <cell r="G1309" t="str">
            <v>Established Brands</v>
          </cell>
          <cell r="H1309">
            <v>0</v>
          </cell>
          <cell r="I1309">
            <v>0</v>
          </cell>
          <cell r="J1309">
            <v>0</v>
          </cell>
        </row>
        <row r="1310">
          <cell r="A1310">
            <v>2632</v>
          </cell>
          <cell r="B1310" t="str">
            <v>IT IMMUTREX PFS 10MG / 0.4ML 4S</v>
          </cell>
          <cell r="C1310" t="str">
            <v>MUNDI_IT</v>
          </cell>
          <cell r="D1310" t="str">
            <v>Net</v>
          </cell>
          <cell r="E1310" t="str">
            <v>Methotrexate</v>
          </cell>
          <cell r="F1310" t="str">
            <v>MEDIS</v>
          </cell>
          <cell r="G1310" t="str">
            <v>Established Brands</v>
          </cell>
          <cell r="H1310">
            <v>1775</v>
          </cell>
          <cell r="I1310">
            <v>0</v>
          </cell>
          <cell r="J1310">
            <v>1775</v>
          </cell>
        </row>
        <row r="1311">
          <cell r="A1311">
            <v>2633</v>
          </cell>
          <cell r="B1311" t="str">
            <v>IT IMMUTREX PFS 20MG / 0.5ML 4S</v>
          </cell>
          <cell r="C1311" t="str">
            <v>MUNDI_IT</v>
          </cell>
          <cell r="D1311" t="str">
            <v>Net</v>
          </cell>
          <cell r="E1311" t="str">
            <v>Methotrexate</v>
          </cell>
          <cell r="F1311" t="str">
            <v>MEDIS</v>
          </cell>
          <cell r="G1311" t="str">
            <v>Established Brands</v>
          </cell>
          <cell r="H1311">
            <v>0</v>
          </cell>
          <cell r="I1311">
            <v>0</v>
          </cell>
          <cell r="J1311">
            <v>0</v>
          </cell>
        </row>
        <row r="1312">
          <cell r="A1312">
            <v>2634</v>
          </cell>
          <cell r="B1312" t="str">
            <v>IT IMMUTREX PFS 15MG / 0.375ML 4S</v>
          </cell>
          <cell r="C1312" t="str">
            <v>MUNDI_IT</v>
          </cell>
          <cell r="D1312" t="str">
            <v>Net</v>
          </cell>
          <cell r="E1312" t="str">
            <v>Methotrexate</v>
          </cell>
          <cell r="F1312" t="str">
            <v>MEDIS</v>
          </cell>
          <cell r="G1312" t="str">
            <v>Established Brands</v>
          </cell>
          <cell r="H1312">
            <v>0</v>
          </cell>
          <cell r="I1312">
            <v>0</v>
          </cell>
          <cell r="J1312">
            <v>0</v>
          </cell>
        </row>
        <row r="1313">
          <cell r="A1313">
            <v>2635</v>
          </cell>
          <cell r="B1313" t="str">
            <v>UK BUTEC 15MCG 4S</v>
          </cell>
          <cell r="C1313" t="str">
            <v>MUNDI_UK</v>
          </cell>
          <cell r="D1313" t="str">
            <v>Net</v>
          </cell>
          <cell r="E1313" t="str">
            <v>Butec</v>
          </cell>
          <cell r="F1313" t="str">
            <v>LTS</v>
          </cell>
          <cell r="G1313" t="str">
            <v>Established Brands</v>
          </cell>
          <cell r="H1313">
            <v>60000</v>
          </cell>
          <cell r="I1313">
            <v>137486</v>
          </cell>
          <cell r="J1313">
            <v>197486</v>
          </cell>
        </row>
        <row r="1314">
          <cell r="A1314">
            <v>2636</v>
          </cell>
          <cell r="B1314" t="str">
            <v>IT IMMUTREX PFS 12.5MG / 0.3125ML 4S</v>
          </cell>
          <cell r="C1314" t="str">
            <v>MUNDI_IT</v>
          </cell>
          <cell r="D1314" t="str">
            <v>Net</v>
          </cell>
          <cell r="E1314" t="str">
            <v>Methotrexate</v>
          </cell>
          <cell r="F1314" t="str">
            <v>MEDIS</v>
          </cell>
          <cell r="G1314" t="str">
            <v>Established Brands</v>
          </cell>
          <cell r="H1314">
            <v>0</v>
          </cell>
          <cell r="I1314">
            <v>0</v>
          </cell>
          <cell r="J1314">
            <v>0</v>
          </cell>
        </row>
        <row r="1315">
          <cell r="A1315">
            <v>2637</v>
          </cell>
          <cell r="B1315" t="str">
            <v>UK  Zytram SR Tramadol 75mg 60s</v>
          </cell>
          <cell r="C1315" t="str">
            <v>MUNDI_UK</v>
          </cell>
          <cell r="D1315" t="str">
            <v>Net</v>
          </cell>
          <cell r="E1315" t="str">
            <v>Tramadol</v>
          </cell>
          <cell r="F1315" t="str">
            <v>BARD</v>
          </cell>
          <cell r="G1315" t="str">
            <v>Established Brands</v>
          </cell>
          <cell r="H1315">
            <v>0</v>
          </cell>
          <cell r="I1315">
            <v>0</v>
          </cell>
          <cell r="J1315">
            <v>0</v>
          </cell>
        </row>
        <row r="1316">
          <cell r="A1316">
            <v>2638</v>
          </cell>
          <cell r="B1316" t="str">
            <v>UK  Zytram SR Tramadol 100mg 60s</v>
          </cell>
          <cell r="C1316" t="str">
            <v>MUNDI_UK</v>
          </cell>
          <cell r="D1316" t="str">
            <v>Net</v>
          </cell>
          <cell r="E1316" t="str">
            <v>Tramadol</v>
          </cell>
          <cell r="F1316" t="str">
            <v>BARD</v>
          </cell>
          <cell r="G1316" t="str">
            <v>Established Brands</v>
          </cell>
          <cell r="H1316">
            <v>0</v>
          </cell>
          <cell r="I1316">
            <v>0</v>
          </cell>
          <cell r="J1316">
            <v>0</v>
          </cell>
        </row>
        <row r="1317">
          <cell r="A1317">
            <v>2639</v>
          </cell>
          <cell r="B1317" t="str">
            <v>UK Zytram SR Tramadol 150mg 60s</v>
          </cell>
          <cell r="C1317" t="str">
            <v>MUNDI_UK</v>
          </cell>
          <cell r="D1317" t="str">
            <v>Net</v>
          </cell>
          <cell r="E1317" t="str">
            <v>Tramadol</v>
          </cell>
          <cell r="F1317" t="str">
            <v>BARD</v>
          </cell>
          <cell r="G1317" t="str">
            <v>Established Brands</v>
          </cell>
          <cell r="H1317">
            <v>0</v>
          </cell>
          <cell r="I1317">
            <v>0</v>
          </cell>
          <cell r="J1317">
            <v>0</v>
          </cell>
        </row>
        <row r="1318">
          <cell r="A1318">
            <v>2640</v>
          </cell>
          <cell r="B1318" t="str">
            <v>UK Zytram SR Tramadol 200mg 60s</v>
          </cell>
          <cell r="C1318" t="str">
            <v>MUNDI_UK</v>
          </cell>
          <cell r="D1318" t="str">
            <v>Net</v>
          </cell>
          <cell r="E1318" t="str">
            <v>Tramadol</v>
          </cell>
          <cell r="F1318" t="str">
            <v>BARD</v>
          </cell>
          <cell r="G1318" t="str">
            <v>Established Brands</v>
          </cell>
          <cell r="H1318">
            <v>0</v>
          </cell>
          <cell r="I1318">
            <v>0</v>
          </cell>
          <cell r="J1318">
            <v>0</v>
          </cell>
        </row>
        <row r="1319">
          <cell r="A1319">
            <v>2669</v>
          </cell>
          <cell r="B1319" t="str">
            <v>IE Targin 60mg/30mg 56s</v>
          </cell>
          <cell r="C1319" t="str">
            <v>MUNDI_IE</v>
          </cell>
          <cell r="D1319" t="str">
            <v>Net</v>
          </cell>
          <cell r="E1319" t="str">
            <v>Targin</v>
          </cell>
          <cell r="F1319" t="str">
            <v>BARD</v>
          </cell>
          <cell r="G1319" t="str">
            <v>Established Brands</v>
          </cell>
          <cell r="H1319">
            <v>54</v>
          </cell>
          <cell r="I1319">
            <v>146</v>
          </cell>
          <cell r="J1319">
            <v>200</v>
          </cell>
        </row>
        <row r="1320">
          <cell r="A1320">
            <v>2671</v>
          </cell>
          <cell r="B1320" t="str">
            <v>IE Targin 80mg/40mg 56s</v>
          </cell>
          <cell r="C1320" t="str">
            <v>MUNDI_IE</v>
          </cell>
          <cell r="D1320" t="str">
            <v>Net</v>
          </cell>
          <cell r="E1320" t="str">
            <v>Targin</v>
          </cell>
          <cell r="F1320" t="str">
            <v>BARD</v>
          </cell>
          <cell r="G1320" t="str">
            <v>Established Brands</v>
          </cell>
          <cell r="H1320">
            <v>83</v>
          </cell>
          <cell r="I1320">
            <v>178</v>
          </cell>
          <cell r="J1320">
            <v>261</v>
          </cell>
        </row>
        <row r="1321">
          <cell r="A1321">
            <v>2727</v>
          </cell>
          <cell r="B1321" t="str">
            <v>DE DHC 120 MUNDIPHARMA RET TABL 100 ST</v>
          </cell>
          <cell r="C1321" t="str">
            <v>MUNDI_DE</v>
          </cell>
          <cell r="D1321" t="str">
            <v>Net</v>
          </cell>
          <cell r="E1321" t="str">
            <v>DHC</v>
          </cell>
          <cell r="F1321" t="str">
            <v>Fidelio</v>
          </cell>
          <cell r="G1321" t="str">
            <v>Established Brands</v>
          </cell>
          <cell r="H1321">
            <v>983</v>
          </cell>
          <cell r="I1321">
            <v>1981</v>
          </cell>
          <cell r="J1321">
            <v>2964</v>
          </cell>
        </row>
        <row r="1322">
          <cell r="A1322">
            <v>2728</v>
          </cell>
          <cell r="B1322" t="str">
            <v>DE DHC 120 MUNDIPHARMA RET TABL 20 ST</v>
          </cell>
          <cell r="C1322" t="str">
            <v>MUNDI_DE</v>
          </cell>
          <cell r="D1322" t="str">
            <v>Net</v>
          </cell>
          <cell r="E1322" t="str">
            <v>DHC</v>
          </cell>
          <cell r="F1322" t="str">
            <v>Fidelio</v>
          </cell>
          <cell r="G1322" t="str">
            <v>Established Brands</v>
          </cell>
          <cell r="H1322">
            <v>101</v>
          </cell>
          <cell r="I1322">
            <v>249</v>
          </cell>
          <cell r="J1322">
            <v>350</v>
          </cell>
        </row>
        <row r="1323">
          <cell r="A1323">
            <v>2729</v>
          </cell>
          <cell r="B1323" t="str">
            <v>DE DHC 120 MUNDIPHARMA RET TABL 50 ST</v>
          </cell>
          <cell r="C1323" t="str">
            <v>MUNDI_DE</v>
          </cell>
          <cell r="D1323" t="str">
            <v>Net</v>
          </cell>
          <cell r="E1323" t="str">
            <v>DHC</v>
          </cell>
          <cell r="F1323" t="str">
            <v>Fidelio</v>
          </cell>
          <cell r="G1323" t="str">
            <v>Established Brands</v>
          </cell>
          <cell r="H1323">
            <v>214</v>
          </cell>
          <cell r="I1323">
            <v>291</v>
          </cell>
          <cell r="J1323">
            <v>505</v>
          </cell>
        </row>
        <row r="1324">
          <cell r="A1324">
            <v>2731</v>
          </cell>
          <cell r="B1324" t="str">
            <v>DE DHC 60 MUNDIPHARMA RET TABL 100 ST</v>
          </cell>
          <cell r="C1324" t="str">
            <v>MUNDI_DE</v>
          </cell>
          <cell r="D1324" t="str">
            <v>Net</v>
          </cell>
          <cell r="E1324" t="str">
            <v>DHC</v>
          </cell>
          <cell r="F1324" t="str">
            <v>Fidelio</v>
          </cell>
          <cell r="G1324" t="str">
            <v>Established Brands</v>
          </cell>
          <cell r="H1324">
            <v>1557</v>
          </cell>
          <cell r="I1324">
            <v>2499</v>
          </cell>
          <cell r="J1324">
            <v>4056</v>
          </cell>
        </row>
        <row r="1325">
          <cell r="A1325">
            <v>2732</v>
          </cell>
          <cell r="B1325" t="str">
            <v>DE DHC 60 MUNDIPHARMA RET TABL 20 ST</v>
          </cell>
          <cell r="C1325" t="str">
            <v>MUNDI_DE</v>
          </cell>
          <cell r="D1325" t="str">
            <v>Net</v>
          </cell>
          <cell r="E1325" t="str">
            <v>DHC</v>
          </cell>
          <cell r="F1325" t="str">
            <v>Fidelio</v>
          </cell>
          <cell r="G1325" t="str">
            <v>Established Brands</v>
          </cell>
          <cell r="H1325">
            <v>516</v>
          </cell>
          <cell r="I1325">
            <v>1028</v>
          </cell>
          <cell r="J1325">
            <v>1544</v>
          </cell>
        </row>
        <row r="1326">
          <cell r="A1326">
            <v>2733</v>
          </cell>
          <cell r="B1326" t="str">
            <v>DE DHC 60 MUNDIPHARMA RET TABL 50 ST</v>
          </cell>
          <cell r="C1326" t="str">
            <v>MUNDI_DE</v>
          </cell>
          <cell r="D1326" t="str">
            <v>Net</v>
          </cell>
          <cell r="E1326" t="str">
            <v>DHC</v>
          </cell>
          <cell r="F1326" t="str">
            <v>Fidelio</v>
          </cell>
          <cell r="G1326" t="str">
            <v>Established Brands</v>
          </cell>
          <cell r="H1326">
            <v>534</v>
          </cell>
          <cell r="I1326">
            <v>930</v>
          </cell>
          <cell r="J1326">
            <v>1464</v>
          </cell>
        </row>
        <row r="1327">
          <cell r="A1327">
            <v>2734</v>
          </cell>
          <cell r="B1327" t="str">
            <v>DE DHC 90 MUNDIPHARMA RET TABL 100 ST</v>
          </cell>
          <cell r="C1327" t="str">
            <v>MUNDI_DE</v>
          </cell>
          <cell r="D1327" t="str">
            <v>Net</v>
          </cell>
          <cell r="E1327" t="str">
            <v>DHC</v>
          </cell>
          <cell r="F1327" t="str">
            <v>Fidelio</v>
          </cell>
          <cell r="G1327" t="str">
            <v>Established Brands</v>
          </cell>
          <cell r="H1327">
            <v>852</v>
          </cell>
          <cell r="I1327">
            <v>1387</v>
          </cell>
          <cell r="J1327">
            <v>2239</v>
          </cell>
        </row>
        <row r="1328">
          <cell r="A1328">
            <v>2735</v>
          </cell>
          <cell r="B1328" t="str">
            <v>DE DHC 90 MUNDIPHARMA RET TABL 20 ST</v>
          </cell>
          <cell r="C1328" t="str">
            <v>MUNDI_DE</v>
          </cell>
          <cell r="D1328" t="str">
            <v>Net</v>
          </cell>
          <cell r="E1328" t="str">
            <v>DHC</v>
          </cell>
          <cell r="F1328" t="str">
            <v>Fidelio</v>
          </cell>
          <cell r="G1328" t="str">
            <v>Established Brands</v>
          </cell>
          <cell r="H1328">
            <v>134</v>
          </cell>
          <cell r="I1328">
            <v>371</v>
          </cell>
          <cell r="J1328">
            <v>505</v>
          </cell>
        </row>
        <row r="1329">
          <cell r="A1329">
            <v>2736</v>
          </cell>
          <cell r="B1329" t="str">
            <v>DE DHC 90 MUNDIPHARMA RET TABL 50 ST</v>
          </cell>
          <cell r="C1329" t="str">
            <v>MUNDI_DE</v>
          </cell>
          <cell r="D1329" t="str">
            <v>Net</v>
          </cell>
          <cell r="E1329" t="str">
            <v>DHC</v>
          </cell>
          <cell r="F1329" t="str">
            <v>Fidelio</v>
          </cell>
          <cell r="G1329" t="str">
            <v>Established Brands</v>
          </cell>
          <cell r="H1329">
            <v>146</v>
          </cell>
          <cell r="I1329">
            <v>429</v>
          </cell>
          <cell r="J1329">
            <v>575</v>
          </cell>
        </row>
        <row r="1330">
          <cell r="A1330">
            <v>2762</v>
          </cell>
          <cell r="B1330" t="str">
            <v>DE MSI 100mg Mundip ILO,100mg/5ml 5St</v>
          </cell>
          <cell r="C1330" t="str">
            <v>MUNDI_DE</v>
          </cell>
          <cell r="D1330" t="str">
            <v>Net</v>
          </cell>
          <cell r="E1330" t="str">
            <v>MSI</v>
          </cell>
          <cell r="F1330" t="str">
            <v>BBRAUN</v>
          </cell>
          <cell r="G1330" t="str">
            <v>Established Brands</v>
          </cell>
          <cell r="H1330">
            <v>5537</v>
          </cell>
          <cell r="I1330">
            <v>6456</v>
          </cell>
          <cell r="J1330">
            <v>11993</v>
          </cell>
        </row>
        <row r="1331">
          <cell r="A1331">
            <v>2763</v>
          </cell>
          <cell r="B1331" t="str">
            <v>DE MSI 10mg Mundip ILO,10mg/1ml 10St</v>
          </cell>
          <cell r="C1331" t="str">
            <v>MUNDI_DE</v>
          </cell>
          <cell r="D1331" t="str">
            <v>Net</v>
          </cell>
          <cell r="E1331" t="str">
            <v>MSI</v>
          </cell>
          <cell r="F1331" t="str">
            <v>BBRAUN</v>
          </cell>
          <cell r="G1331" t="str">
            <v>Established Brands</v>
          </cell>
          <cell r="H1331">
            <v>43181</v>
          </cell>
          <cell r="I1331">
            <v>73106</v>
          </cell>
          <cell r="J1331">
            <v>116287</v>
          </cell>
        </row>
        <row r="1332">
          <cell r="A1332">
            <v>2764</v>
          </cell>
          <cell r="B1332" t="str">
            <v>DE MSI 200mg Mundip ILO,200mg/10ml 5St</v>
          </cell>
          <cell r="C1332" t="str">
            <v>MUNDI_DE</v>
          </cell>
          <cell r="D1332" t="str">
            <v>Net</v>
          </cell>
          <cell r="E1332" t="str">
            <v>MSI</v>
          </cell>
          <cell r="F1332" t="str">
            <v>BBRAUN</v>
          </cell>
          <cell r="G1332" t="str">
            <v>Established Brands</v>
          </cell>
          <cell r="H1332">
            <v>2191</v>
          </cell>
          <cell r="I1332">
            <v>2984</v>
          </cell>
          <cell r="J1332">
            <v>5175</v>
          </cell>
        </row>
        <row r="1333">
          <cell r="A1333">
            <v>2765</v>
          </cell>
          <cell r="B1333" t="str">
            <v>DE MSI 20mg Mundip ILO,20mg/1ml 10St</v>
          </cell>
          <cell r="C1333" t="str">
            <v>MUNDI_DE</v>
          </cell>
          <cell r="D1333" t="str">
            <v>Net</v>
          </cell>
          <cell r="E1333" t="str">
            <v>MSI</v>
          </cell>
          <cell r="F1333" t="str">
            <v>BBRAUN</v>
          </cell>
          <cell r="G1333" t="str">
            <v>Established Brands</v>
          </cell>
          <cell r="H1333">
            <v>6798</v>
          </cell>
          <cell r="I1333">
            <v>11068</v>
          </cell>
          <cell r="J1333">
            <v>17866</v>
          </cell>
        </row>
        <row r="1334">
          <cell r="A1334">
            <v>2770</v>
          </cell>
          <cell r="B1334" t="str">
            <v>DE MST 100mg Mundip RET 100 St</v>
          </cell>
          <cell r="C1334" t="str">
            <v>MUNDI_DE</v>
          </cell>
          <cell r="D1334" t="str">
            <v>Net</v>
          </cell>
          <cell r="E1334" t="str">
            <v>MST</v>
          </cell>
          <cell r="F1334" t="str">
            <v>Fidelio</v>
          </cell>
          <cell r="G1334" t="str">
            <v>Established Brands</v>
          </cell>
          <cell r="H1334">
            <v>735</v>
          </cell>
          <cell r="I1334">
            <v>1756</v>
          </cell>
          <cell r="J1334">
            <v>2491</v>
          </cell>
        </row>
        <row r="1335">
          <cell r="A1335">
            <v>2771</v>
          </cell>
          <cell r="B1335" t="str">
            <v>DE MST 100mg Mundip RET 10x10 St AP</v>
          </cell>
          <cell r="C1335" t="str">
            <v>MUNDI_DE</v>
          </cell>
          <cell r="D1335" t="str">
            <v>Net</v>
          </cell>
          <cell r="E1335" t="str">
            <v>MST</v>
          </cell>
          <cell r="F1335" t="str">
            <v>Fidelio</v>
          </cell>
          <cell r="G1335" t="str">
            <v>Established Brands</v>
          </cell>
          <cell r="H1335">
            <v>35</v>
          </cell>
          <cell r="I1335">
            <v>62</v>
          </cell>
          <cell r="J1335">
            <v>97</v>
          </cell>
        </row>
        <row r="1336">
          <cell r="A1336">
            <v>2772</v>
          </cell>
          <cell r="B1336" t="str">
            <v>DE MST 100mg Mundip RET 20 St</v>
          </cell>
          <cell r="C1336" t="str">
            <v>MUNDI_DE</v>
          </cell>
          <cell r="D1336" t="str">
            <v>Net</v>
          </cell>
          <cell r="E1336" t="str">
            <v>MST</v>
          </cell>
          <cell r="F1336" t="str">
            <v>Fidelio</v>
          </cell>
          <cell r="G1336" t="str">
            <v>Established Brands</v>
          </cell>
          <cell r="H1336">
            <v>43</v>
          </cell>
          <cell r="I1336">
            <v>62</v>
          </cell>
          <cell r="J1336">
            <v>105</v>
          </cell>
        </row>
        <row r="1337">
          <cell r="A1337">
            <v>2773</v>
          </cell>
          <cell r="B1337" t="str">
            <v>DE MST 100mg Mundip RET 50 St</v>
          </cell>
          <cell r="C1337" t="str">
            <v>MUNDI_DE</v>
          </cell>
          <cell r="D1337" t="str">
            <v>Net</v>
          </cell>
          <cell r="E1337" t="str">
            <v>MST</v>
          </cell>
          <cell r="F1337" t="str">
            <v>Fidelio</v>
          </cell>
          <cell r="G1337" t="str">
            <v>Established Brands</v>
          </cell>
          <cell r="H1337">
            <v>71</v>
          </cell>
          <cell r="I1337">
            <v>175</v>
          </cell>
          <cell r="J1337">
            <v>246</v>
          </cell>
        </row>
        <row r="1338">
          <cell r="A1338">
            <v>2776</v>
          </cell>
          <cell r="B1338" t="str">
            <v>DE MST 10mg Mundip RET 100 St</v>
          </cell>
          <cell r="C1338" t="str">
            <v>MUNDI_DE</v>
          </cell>
          <cell r="D1338" t="str">
            <v>Net</v>
          </cell>
          <cell r="E1338" t="str">
            <v>MST</v>
          </cell>
          <cell r="F1338" t="str">
            <v>Fidelio</v>
          </cell>
          <cell r="G1338" t="str">
            <v>Established Brands</v>
          </cell>
          <cell r="H1338">
            <v>3848</v>
          </cell>
          <cell r="I1338">
            <v>7370</v>
          </cell>
          <cell r="J1338">
            <v>11218</v>
          </cell>
        </row>
        <row r="1339">
          <cell r="A1339">
            <v>2777</v>
          </cell>
          <cell r="B1339" t="str">
            <v>DE MST 10mg Mundip RET 10x10 St AP</v>
          </cell>
          <cell r="C1339" t="str">
            <v>MUNDI_DE</v>
          </cell>
          <cell r="D1339" t="str">
            <v>Net</v>
          </cell>
          <cell r="E1339" t="str">
            <v>MST</v>
          </cell>
          <cell r="F1339" t="str">
            <v>Fidelio</v>
          </cell>
          <cell r="G1339" t="str">
            <v>Established Brands</v>
          </cell>
          <cell r="H1339">
            <v>1271</v>
          </cell>
          <cell r="I1339">
            <v>2114</v>
          </cell>
          <cell r="J1339">
            <v>3385</v>
          </cell>
        </row>
        <row r="1340">
          <cell r="A1340">
            <v>2778</v>
          </cell>
          <cell r="B1340" t="str">
            <v>DE MST 10mg Mundip RET 20 St</v>
          </cell>
          <cell r="C1340" t="str">
            <v>MUNDI_DE</v>
          </cell>
          <cell r="D1340" t="str">
            <v>Net</v>
          </cell>
          <cell r="E1340" t="str">
            <v>MST</v>
          </cell>
          <cell r="F1340" t="str">
            <v>Fidelio</v>
          </cell>
          <cell r="G1340" t="str">
            <v>Established Brands</v>
          </cell>
          <cell r="H1340">
            <v>276</v>
          </cell>
          <cell r="I1340">
            <v>1103</v>
          </cell>
          <cell r="J1340">
            <v>1379</v>
          </cell>
        </row>
        <row r="1341">
          <cell r="A1341">
            <v>2779</v>
          </cell>
          <cell r="B1341" t="str">
            <v>DE MST 10mg Mundip RET 50 St</v>
          </cell>
          <cell r="C1341" t="str">
            <v>MUNDI_DE</v>
          </cell>
          <cell r="D1341" t="str">
            <v>Net</v>
          </cell>
          <cell r="E1341" t="str">
            <v>MST</v>
          </cell>
          <cell r="F1341" t="str">
            <v>Fidelio</v>
          </cell>
          <cell r="G1341" t="str">
            <v>Established Brands</v>
          </cell>
          <cell r="H1341">
            <v>727</v>
          </cell>
          <cell r="I1341">
            <v>2332</v>
          </cell>
          <cell r="J1341">
            <v>3059</v>
          </cell>
        </row>
        <row r="1342">
          <cell r="A1342">
            <v>2780</v>
          </cell>
          <cell r="B1342" t="str">
            <v>DE MST 200mg Mundip RET 100 St</v>
          </cell>
          <cell r="C1342" t="str">
            <v>MUNDI_DE</v>
          </cell>
          <cell r="D1342" t="str">
            <v>Net</v>
          </cell>
          <cell r="E1342" t="str">
            <v>MST</v>
          </cell>
          <cell r="F1342" t="str">
            <v>Fidelio</v>
          </cell>
          <cell r="G1342" t="str">
            <v>Established Brands</v>
          </cell>
          <cell r="H1342">
            <v>701</v>
          </cell>
          <cell r="I1342">
            <v>1175</v>
          </cell>
          <cell r="J1342">
            <v>1876</v>
          </cell>
        </row>
        <row r="1343">
          <cell r="A1343">
            <v>2782</v>
          </cell>
          <cell r="B1343" t="str">
            <v>DE MST 200mg Mundip RET 20 St</v>
          </cell>
          <cell r="C1343" t="str">
            <v>MUNDI_DE</v>
          </cell>
          <cell r="D1343" t="str">
            <v>Net</v>
          </cell>
          <cell r="E1343" t="str">
            <v>MST</v>
          </cell>
          <cell r="F1343" t="str">
            <v>Fidelio</v>
          </cell>
          <cell r="G1343" t="str">
            <v>Established Brands</v>
          </cell>
          <cell r="H1343">
            <v>41</v>
          </cell>
          <cell r="I1343">
            <v>94</v>
          </cell>
          <cell r="J1343">
            <v>135</v>
          </cell>
        </row>
        <row r="1344">
          <cell r="A1344">
            <v>2783</v>
          </cell>
          <cell r="B1344" t="str">
            <v>DE MST 200mg Mundip RET 50 St</v>
          </cell>
          <cell r="C1344" t="str">
            <v>MUNDI_DE</v>
          </cell>
          <cell r="D1344" t="str">
            <v>Net</v>
          </cell>
          <cell r="E1344" t="str">
            <v>MST</v>
          </cell>
          <cell r="F1344" t="str">
            <v>Fidelio</v>
          </cell>
          <cell r="G1344" t="str">
            <v>Established Brands</v>
          </cell>
          <cell r="H1344">
            <v>56</v>
          </cell>
          <cell r="I1344">
            <v>97</v>
          </cell>
          <cell r="J1344">
            <v>153</v>
          </cell>
        </row>
        <row r="1345">
          <cell r="A1345">
            <v>2788</v>
          </cell>
          <cell r="B1345" t="str">
            <v>DE MST 30mg Mundip RET 100 St</v>
          </cell>
          <cell r="C1345" t="str">
            <v>MUNDI_DE</v>
          </cell>
          <cell r="D1345" t="str">
            <v>Net</v>
          </cell>
          <cell r="E1345" t="str">
            <v>MST</v>
          </cell>
          <cell r="F1345" t="str">
            <v>Fidelio</v>
          </cell>
          <cell r="G1345" t="str">
            <v>Established Brands</v>
          </cell>
          <cell r="H1345">
            <v>3666</v>
          </cell>
          <cell r="I1345">
            <v>5598</v>
          </cell>
          <cell r="J1345">
            <v>9264</v>
          </cell>
        </row>
        <row r="1346">
          <cell r="A1346">
            <v>2789</v>
          </cell>
          <cell r="B1346" t="str">
            <v>DE MST 30mg Mundip RET 10x10 St AP</v>
          </cell>
          <cell r="C1346" t="str">
            <v>MUNDI_DE</v>
          </cell>
          <cell r="D1346" t="str">
            <v>Net</v>
          </cell>
          <cell r="E1346" t="str">
            <v>MST</v>
          </cell>
          <cell r="F1346" t="str">
            <v>Fidelio</v>
          </cell>
          <cell r="G1346" t="str">
            <v>Established Brands</v>
          </cell>
          <cell r="H1346">
            <v>281</v>
          </cell>
          <cell r="I1346">
            <v>564</v>
          </cell>
          <cell r="J1346">
            <v>845</v>
          </cell>
        </row>
        <row r="1347">
          <cell r="A1347">
            <v>2790</v>
          </cell>
          <cell r="B1347" t="str">
            <v>DE MST 30mg Mundip RET 20 St</v>
          </cell>
          <cell r="C1347" t="str">
            <v>MUNDI_DE</v>
          </cell>
          <cell r="D1347" t="str">
            <v>Net</v>
          </cell>
          <cell r="E1347" t="str">
            <v>MST</v>
          </cell>
          <cell r="F1347" t="str">
            <v>Fidelio</v>
          </cell>
          <cell r="G1347" t="str">
            <v>Established Brands</v>
          </cell>
          <cell r="H1347">
            <v>207</v>
          </cell>
          <cell r="I1347">
            <v>244</v>
          </cell>
          <cell r="J1347">
            <v>451</v>
          </cell>
        </row>
        <row r="1348">
          <cell r="A1348">
            <v>2791</v>
          </cell>
          <cell r="B1348" t="str">
            <v>DE MST 30mg Mundip RET 50 St</v>
          </cell>
          <cell r="C1348" t="str">
            <v>MUNDI_DE</v>
          </cell>
          <cell r="D1348" t="str">
            <v>Net</v>
          </cell>
          <cell r="E1348" t="str">
            <v>MST</v>
          </cell>
          <cell r="F1348" t="str">
            <v>Fidelio</v>
          </cell>
          <cell r="G1348" t="str">
            <v>Established Brands</v>
          </cell>
          <cell r="H1348">
            <v>356</v>
          </cell>
          <cell r="I1348">
            <v>1064</v>
          </cell>
          <cell r="J1348">
            <v>1420</v>
          </cell>
        </row>
        <row r="1349">
          <cell r="A1349">
            <v>2794</v>
          </cell>
          <cell r="B1349" t="str">
            <v>DE MST 60mg Mundip RET 100 St</v>
          </cell>
          <cell r="C1349" t="str">
            <v>MUNDI_DE</v>
          </cell>
          <cell r="D1349" t="str">
            <v>Net</v>
          </cell>
          <cell r="E1349" t="str">
            <v>MST</v>
          </cell>
          <cell r="F1349" t="str">
            <v>Fidelio</v>
          </cell>
          <cell r="G1349" t="str">
            <v>Established Brands</v>
          </cell>
          <cell r="H1349">
            <v>1317</v>
          </cell>
          <cell r="I1349">
            <v>3189</v>
          </cell>
          <cell r="J1349">
            <v>4506</v>
          </cell>
        </row>
        <row r="1350">
          <cell r="A1350">
            <v>2795</v>
          </cell>
          <cell r="B1350" t="str">
            <v>DE MST 60mg Mundip RET 10x10 St AP</v>
          </cell>
          <cell r="C1350" t="str">
            <v>MUNDI_DE</v>
          </cell>
          <cell r="D1350" t="str">
            <v>Net</v>
          </cell>
          <cell r="E1350" t="str">
            <v>MST</v>
          </cell>
          <cell r="F1350" t="str">
            <v>Fidelio</v>
          </cell>
          <cell r="G1350" t="str">
            <v>Established Brands</v>
          </cell>
          <cell r="H1350">
            <v>93</v>
          </cell>
          <cell r="I1350">
            <v>108</v>
          </cell>
          <cell r="J1350">
            <v>201</v>
          </cell>
        </row>
        <row r="1351">
          <cell r="A1351">
            <v>2796</v>
          </cell>
          <cell r="B1351" t="str">
            <v>DE MST 60mg Mundip RET 20 St</v>
          </cell>
          <cell r="C1351" t="str">
            <v>MUNDI_DE</v>
          </cell>
          <cell r="D1351" t="str">
            <v>Net</v>
          </cell>
          <cell r="E1351" t="str">
            <v>MST</v>
          </cell>
          <cell r="F1351" t="str">
            <v>Fidelio</v>
          </cell>
          <cell r="G1351" t="str">
            <v>Established Brands</v>
          </cell>
          <cell r="H1351">
            <v>70</v>
          </cell>
          <cell r="I1351">
            <v>138</v>
          </cell>
          <cell r="J1351">
            <v>208</v>
          </cell>
        </row>
        <row r="1352">
          <cell r="A1352">
            <v>2797</v>
          </cell>
          <cell r="B1352" t="str">
            <v>DE MST 60mg Mundip RET 50 St</v>
          </cell>
          <cell r="C1352" t="str">
            <v>MUNDI_DE</v>
          </cell>
          <cell r="D1352" t="str">
            <v>Net</v>
          </cell>
          <cell r="E1352" t="str">
            <v>MST</v>
          </cell>
          <cell r="F1352" t="str">
            <v>Fidelio</v>
          </cell>
          <cell r="G1352" t="str">
            <v>Established Brands</v>
          </cell>
          <cell r="H1352">
            <v>143</v>
          </cell>
          <cell r="I1352">
            <v>337</v>
          </cell>
          <cell r="J1352">
            <v>480</v>
          </cell>
        </row>
        <row r="1353">
          <cell r="A1353">
            <v>2800</v>
          </cell>
          <cell r="B1353" t="str">
            <v>DE OXYCOD/NAL KRUG 10MG/5MG RET 100 ST</v>
          </cell>
          <cell r="C1353" t="str">
            <v>MUNDI_DE</v>
          </cell>
          <cell r="D1353" t="str">
            <v>Net</v>
          </cell>
          <cell r="E1353" t="str">
            <v>Targin generic</v>
          </cell>
          <cell r="F1353" t="str">
            <v>Fidelio</v>
          </cell>
          <cell r="G1353" t="str">
            <v>Established Brands</v>
          </cell>
          <cell r="H1353">
            <v>20502</v>
          </cell>
          <cell r="I1353">
            <v>52080</v>
          </cell>
          <cell r="J1353">
            <v>72582</v>
          </cell>
        </row>
        <row r="1354">
          <cell r="A1354">
            <v>2801</v>
          </cell>
          <cell r="B1354" t="str">
            <v>DE OXYCOD/NAL KRUG 10MG/5MG RET 20 ST</v>
          </cell>
          <cell r="C1354" t="str">
            <v>MUNDI_DE</v>
          </cell>
          <cell r="D1354" t="str">
            <v>Net</v>
          </cell>
          <cell r="E1354" t="str">
            <v>Targin generic</v>
          </cell>
          <cell r="F1354" t="str">
            <v>Fidelio</v>
          </cell>
          <cell r="G1354" t="str">
            <v>Established Brands</v>
          </cell>
          <cell r="H1354">
            <v>1837</v>
          </cell>
          <cell r="I1354">
            <v>4955</v>
          </cell>
          <cell r="J1354">
            <v>6792</v>
          </cell>
        </row>
        <row r="1355">
          <cell r="A1355">
            <v>2802</v>
          </cell>
          <cell r="B1355" t="str">
            <v>DE OXYCOD/NAL KRUG 10MG/5MG RET 50 ST</v>
          </cell>
          <cell r="C1355" t="str">
            <v>MUNDI_DE</v>
          </cell>
          <cell r="D1355" t="str">
            <v>Net</v>
          </cell>
          <cell r="E1355" t="str">
            <v>Targin generic</v>
          </cell>
          <cell r="F1355" t="str">
            <v>Fidelio</v>
          </cell>
          <cell r="G1355" t="str">
            <v>Established Brands</v>
          </cell>
          <cell r="H1355">
            <v>7496</v>
          </cell>
          <cell r="I1355">
            <v>20149</v>
          </cell>
          <cell r="J1355">
            <v>27645</v>
          </cell>
        </row>
        <row r="1356">
          <cell r="A1356">
            <v>2803</v>
          </cell>
          <cell r="B1356" t="str">
            <v>DE OXYCOD/NAL KRUG 20MG/10MG RET 100 ST</v>
          </cell>
          <cell r="C1356" t="str">
            <v>MUNDI_DE</v>
          </cell>
          <cell r="D1356" t="str">
            <v>Net</v>
          </cell>
          <cell r="E1356" t="str">
            <v>Targin generic</v>
          </cell>
          <cell r="F1356" t="str">
            <v>Fidelio</v>
          </cell>
          <cell r="G1356" t="str">
            <v>Established Brands</v>
          </cell>
          <cell r="H1356">
            <v>14121</v>
          </cell>
          <cell r="I1356">
            <v>30620</v>
          </cell>
          <cell r="J1356">
            <v>44741</v>
          </cell>
        </row>
        <row r="1357">
          <cell r="A1357">
            <v>2804</v>
          </cell>
          <cell r="B1357" t="str">
            <v>DE OXYCOD/NAL KRUG 20MG/10MG RET 20 ST</v>
          </cell>
          <cell r="C1357" t="str">
            <v>MUNDI_DE</v>
          </cell>
          <cell r="D1357" t="str">
            <v>Net</v>
          </cell>
          <cell r="E1357" t="str">
            <v>Targin generic</v>
          </cell>
          <cell r="F1357" t="str">
            <v>Fidelio</v>
          </cell>
          <cell r="G1357" t="str">
            <v>Established Brands</v>
          </cell>
          <cell r="H1357">
            <v>1588</v>
          </cell>
          <cell r="I1357">
            <v>1863</v>
          </cell>
          <cell r="J1357">
            <v>3451</v>
          </cell>
        </row>
        <row r="1358">
          <cell r="A1358">
            <v>2805</v>
          </cell>
          <cell r="B1358" t="str">
            <v>DE OXYCOD/NAL KRUG 20MG/10MG RET 50 ST</v>
          </cell>
          <cell r="C1358" t="str">
            <v>MUNDI_DE</v>
          </cell>
          <cell r="D1358" t="str">
            <v>Net</v>
          </cell>
          <cell r="E1358" t="str">
            <v>Targin generic</v>
          </cell>
          <cell r="F1358" t="str">
            <v>Fidelio</v>
          </cell>
          <cell r="G1358" t="str">
            <v>Established Brands</v>
          </cell>
          <cell r="H1358">
            <v>3061</v>
          </cell>
          <cell r="I1358">
            <v>9337</v>
          </cell>
          <cell r="J1358">
            <v>12398</v>
          </cell>
        </row>
        <row r="1359">
          <cell r="A1359">
            <v>2806</v>
          </cell>
          <cell r="B1359" t="str">
            <v>DE OXYCOD/NAL KRUG 40MG/20MG RET 100 ST</v>
          </cell>
          <cell r="C1359" t="str">
            <v>MUNDI_DE</v>
          </cell>
          <cell r="D1359" t="str">
            <v>Net</v>
          </cell>
          <cell r="E1359" t="str">
            <v>Targin generic</v>
          </cell>
          <cell r="F1359" t="str">
            <v>Fidelio</v>
          </cell>
          <cell r="G1359" t="str">
            <v>Established Brands</v>
          </cell>
          <cell r="H1359">
            <v>3552</v>
          </cell>
          <cell r="I1359">
            <v>8409</v>
          </cell>
          <cell r="J1359">
            <v>11961</v>
          </cell>
        </row>
        <row r="1360">
          <cell r="A1360">
            <v>2807</v>
          </cell>
          <cell r="B1360" t="str">
            <v>DE OXYCOD/NAL KRUG 40MG/20MG RET 20 ST</v>
          </cell>
          <cell r="C1360" t="str">
            <v>MUNDI_DE</v>
          </cell>
          <cell r="D1360" t="str">
            <v>Net</v>
          </cell>
          <cell r="E1360" t="str">
            <v>Targin generic</v>
          </cell>
          <cell r="F1360" t="str">
            <v>Fidelio</v>
          </cell>
          <cell r="G1360" t="str">
            <v>Established Brands</v>
          </cell>
          <cell r="H1360">
            <v>103</v>
          </cell>
          <cell r="I1360">
            <v>428</v>
          </cell>
          <cell r="J1360">
            <v>531</v>
          </cell>
        </row>
        <row r="1361">
          <cell r="A1361">
            <v>2808</v>
          </cell>
          <cell r="B1361" t="str">
            <v>DE OXYCOD/NAL KRUG 40MG/20MG RET 50 ST</v>
          </cell>
          <cell r="C1361" t="str">
            <v>MUNDI_DE</v>
          </cell>
          <cell r="D1361" t="str">
            <v>Net</v>
          </cell>
          <cell r="E1361" t="str">
            <v>Targin generic</v>
          </cell>
          <cell r="F1361" t="str">
            <v>Fidelio</v>
          </cell>
          <cell r="G1361" t="str">
            <v>Established Brands</v>
          </cell>
          <cell r="H1361">
            <v>918</v>
          </cell>
          <cell r="I1361">
            <v>1901</v>
          </cell>
          <cell r="J1361">
            <v>2819</v>
          </cell>
        </row>
        <row r="1362">
          <cell r="A1362">
            <v>2809</v>
          </cell>
          <cell r="B1362" t="str">
            <v>DE OXYCOD/NAL KRUG 5MG/2,5MG RET 100 ST</v>
          </cell>
          <cell r="C1362" t="str">
            <v>MUNDI_DE</v>
          </cell>
          <cell r="D1362" t="str">
            <v>Net</v>
          </cell>
          <cell r="E1362" t="str">
            <v>Targin generic</v>
          </cell>
          <cell r="F1362" t="str">
            <v>Fidelio</v>
          </cell>
          <cell r="G1362" t="str">
            <v>Established Brands</v>
          </cell>
          <cell r="H1362">
            <v>9801</v>
          </cell>
          <cell r="I1362">
            <v>17713</v>
          </cell>
          <cell r="J1362">
            <v>27514</v>
          </cell>
        </row>
        <row r="1363">
          <cell r="A1363">
            <v>2810</v>
          </cell>
          <cell r="B1363" t="str">
            <v>DE OXYCOD/NAL KRUG 5MG/2,5MG RET 20 ST</v>
          </cell>
          <cell r="C1363" t="str">
            <v>MUNDI_DE</v>
          </cell>
          <cell r="D1363" t="str">
            <v>Net</v>
          </cell>
          <cell r="E1363" t="str">
            <v>Targin generic</v>
          </cell>
          <cell r="F1363" t="str">
            <v>Fidelio</v>
          </cell>
          <cell r="G1363" t="str">
            <v>Established Brands</v>
          </cell>
          <cell r="H1363">
            <v>1452</v>
          </cell>
          <cell r="I1363">
            <v>3426</v>
          </cell>
          <cell r="J1363">
            <v>4878</v>
          </cell>
        </row>
        <row r="1364">
          <cell r="A1364">
            <v>2811</v>
          </cell>
          <cell r="B1364" t="str">
            <v>DE OXYCOD/NAL KRUG 5MG/2,5MG RET 50 ST</v>
          </cell>
          <cell r="C1364" t="str">
            <v>MUNDI_DE</v>
          </cell>
          <cell r="D1364" t="str">
            <v>Net</v>
          </cell>
          <cell r="E1364" t="str">
            <v>Targin generic</v>
          </cell>
          <cell r="F1364" t="str">
            <v>Fidelio</v>
          </cell>
          <cell r="G1364" t="str">
            <v>Established Brands</v>
          </cell>
          <cell r="H1364">
            <v>4381</v>
          </cell>
          <cell r="I1364">
            <v>9955</v>
          </cell>
          <cell r="J1364">
            <v>14336</v>
          </cell>
        </row>
        <row r="1365">
          <cell r="A1365">
            <v>2812</v>
          </cell>
          <cell r="B1365" t="str">
            <v>DE Oxygesic 10mg RET 100 St</v>
          </cell>
          <cell r="C1365" t="str">
            <v>MUNDI_DE</v>
          </cell>
          <cell r="D1365" t="str">
            <v>Net</v>
          </cell>
          <cell r="E1365" t="str">
            <v>Oxycontin</v>
          </cell>
          <cell r="F1365" t="str">
            <v>Fidelio</v>
          </cell>
          <cell r="G1365" t="str">
            <v>Established Brands</v>
          </cell>
          <cell r="H1365">
            <v>3962</v>
          </cell>
          <cell r="I1365">
            <v>8455</v>
          </cell>
          <cell r="J1365">
            <v>12417</v>
          </cell>
        </row>
        <row r="1366">
          <cell r="A1366">
            <v>2813</v>
          </cell>
          <cell r="B1366" t="str">
            <v>DE Oxygesic 10mg RET 10x10 St AP</v>
          </cell>
          <cell r="C1366" t="str">
            <v>MUNDI_DE</v>
          </cell>
          <cell r="D1366" t="str">
            <v>Net</v>
          </cell>
          <cell r="E1366" t="str">
            <v>Oxycontin</v>
          </cell>
          <cell r="F1366" t="str">
            <v>Fidelio</v>
          </cell>
          <cell r="G1366" t="str">
            <v>Established Brands</v>
          </cell>
          <cell r="H1366">
            <v>1838</v>
          </cell>
          <cell r="I1366">
            <v>3879</v>
          </cell>
          <cell r="J1366">
            <v>5717</v>
          </cell>
        </row>
        <row r="1367">
          <cell r="A1367">
            <v>2814</v>
          </cell>
          <cell r="B1367" t="str">
            <v>DE Oxygesic 10mg RET 20 St</v>
          </cell>
          <cell r="C1367" t="str">
            <v>MUNDI_DE</v>
          </cell>
          <cell r="D1367" t="str">
            <v>Net</v>
          </cell>
          <cell r="E1367" t="str">
            <v>Oxycontin</v>
          </cell>
          <cell r="F1367" t="str">
            <v>Fidelio</v>
          </cell>
          <cell r="G1367" t="str">
            <v>Established Brands</v>
          </cell>
          <cell r="H1367">
            <v>719</v>
          </cell>
          <cell r="I1367">
            <v>572</v>
          </cell>
          <cell r="J1367">
            <v>1291</v>
          </cell>
        </row>
        <row r="1368">
          <cell r="A1368">
            <v>2815</v>
          </cell>
          <cell r="B1368" t="str">
            <v>DE Oxygesic 10mg RET 50 St</v>
          </cell>
          <cell r="C1368" t="str">
            <v>MUNDI_DE</v>
          </cell>
          <cell r="D1368" t="str">
            <v>Net</v>
          </cell>
          <cell r="E1368" t="str">
            <v>Oxycontin</v>
          </cell>
          <cell r="F1368" t="str">
            <v>Fidelio</v>
          </cell>
          <cell r="G1368" t="str">
            <v>Established Brands</v>
          </cell>
          <cell r="H1368">
            <v>711</v>
          </cell>
          <cell r="I1368">
            <v>1636</v>
          </cell>
          <cell r="J1368">
            <v>2347</v>
          </cell>
        </row>
        <row r="1369">
          <cell r="A1369">
            <v>2816</v>
          </cell>
          <cell r="B1369" t="str">
            <v>DE Oxygesic 120mg RET 100 St</v>
          </cell>
          <cell r="C1369" t="str">
            <v>MUNDI_DE</v>
          </cell>
          <cell r="D1369" t="str">
            <v>Net</v>
          </cell>
          <cell r="E1369" t="str">
            <v>Oxycontin</v>
          </cell>
          <cell r="F1369" t="str">
            <v>Non reporting</v>
          </cell>
          <cell r="G1369" t="str">
            <v>Established Brands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>
            <v>2818</v>
          </cell>
          <cell r="B1370" t="str">
            <v>DE Oxygesic 120mg RET 20 St</v>
          </cell>
          <cell r="C1370" t="str">
            <v>MUNDI_DE</v>
          </cell>
          <cell r="D1370" t="str">
            <v>Net</v>
          </cell>
          <cell r="E1370" t="str">
            <v>Oxycontin</v>
          </cell>
          <cell r="F1370" t="str">
            <v>Non reporting</v>
          </cell>
          <cell r="G1370" t="str">
            <v>Established Brands</v>
          </cell>
          <cell r="H1370">
            <v>0</v>
          </cell>
          <cell r="I1370">
            <v>0</v>
          </cell>
          <cell r="J1370">
            <v>0</v>
          </cell>
        </row>
        <row r="1371">
          <cell r="A1371">
            <v>2820</v>
          </cell>
          <cell r="B1371" t="str">
            <v>DE Oxygesic 20mg RET 100 St</v>
          </cell>
          <cell r="C1371" t="str">
            <v>MUNDI_DE</v>
          </cell>
          <cell r="D1371" t="str">
            <v>Net</v>
          </cell>
          <cell r="E1371" t="str">
            <v>Oxycontin</v>
          </cell>
          <cell r="F1371" t="str">
            <v>Fidelio</v>
          </cell>
          <cell r="G1371" t="str">
            <v>Established Brands</v>
          </cell>
          <cell r="H1371">
            <v>5181</v>
          </cell>
          <cell r="I1371">
            <v>9355</v>
          </cell>
          <cell r="J1371">
            <v>14536</v>
          </cell>
        </row>
        <row r="1372">
          <cell r="A1372">
            <v>2821</v>
          </cell>
          <cell r="B1372" t="str">
            <v>DE Oxygesic 20mg RET 10x10 St AP</v>
          </cell>
          <cell r="C1372" t="str">
            <v>MUNDI_DE</v>
          </cell>
          <cell r="D1372" t="str">
            <v>Net</v>
          </cell>
          <cell r="E1372" t="str">
            <v>Oxycontin</v>
          </cell>
          <cell r="F1372" t="str">
            <v>Fidelio</v>
          </cell>
          <cell r="G1372" t="str">
            <v>Established Brands</v>
          </cell>
          <cell r="H1372">
            <v>571</v>
          </cell>
          <cell r="I1372">
            <v>883</v>
          </cell>
          <cell r="J1372">
            <v>1454</v>
          </cell>
        </row>
        <row r="1373">
          <cell r="A1373">
            <v>2822</v>
          </cell>
          <cell r="B1373" t="str">
            <v>DE Oxygesic 20mg RET 20 St</v>
          </cell>
          <cell r="C1373" t="str">
            <v>MUNDI_DE</v>
          </cell>
          <cell r="D1373" t="str">
            <v>Net</v>
          </cell>
          <cell r="E1373" t="str">
            <v>Oxycontin</v>
          </cell>
          <cell r="F1373" t="str">
            <v>Fidelio</v>
          </cell>
          <cell r="G1373" t="str">
            <v>Established Brands</v>
          </cell>
          <cell r="H1373">
            <v>224</v>
          </cell>
          <cell r="I1373">
            <v>466</v>
          </cell>
          <cell r="J1373">
            <v>690</v>
          </cell>
        </row>
        <row r="1374">
          <cell r="A1374">
            <v>2823</v>
          </cell>
          <cell r="B1374" t="str">
            <v>DE Oxygesic 20mg RET 50 St</v>
          </cell>
          <cell r="C1374" t="str">
            <v>MUNDI_DE</v>
          </cell>
          <cell r="D1374" t="str">
            <v>Net</v>
          </cell>
          <cell r="E1374" t="str">
            <v>Oxycontin</v>
          </cell>
          <cell r="F1374" t="str">
            <v>Fidelio</v>
          </cell>
          <cell r="G1374" t="str">
            <v>Established Brands</v>
          </cell>
          <cell r="H1374">
            <v>785</v>
          </cell>
          <cell r="I1374">
            <v>1397</v>
          </cell>
          <cell r="J1374">
            <v>2182</v>
          </cell>
        </row>
        <row r="1375">
          <cell r="A1375">
            <v>2824</v>
          </cell>
          <cell r="B1375" t="str">
            <v>DE Oxygesic 40mg RET 100 St</v>
          </cell>
          <cell r="C1375" t="str">
            <v>MUNDI_DE</v>
          </cell>
          <cell r="D1375" t="str">
            <v>Net</v>
          </cell>
          <cell r="E1375" t="str">
            <v>Oxycontin</v>
          </cell>
          <cell r="F1375" t="str">
            <v>Fidelio</v>
          </cell>
          <cell r="G1375" t="str">
            <v>Established Brands</v>
          </cell>
          <cell r="H1375">
            <v>3371</v>
          </cell>
          <cell r="I1375">
            <v>6827</v>
          </cell>
          <cell r="J1375">
            <v>10198</v>
          </cell>
        </row>
        <row r="1376">
          <cell r="A1376">
            <v>2825</v>
          </cell>
          <cell r="B1376" t="str">
            <v>DE Oxygesic 40mg RET 10x10 St AP</v>
          </cell>
          <cell r="C1376" t="str">
            <v>MUNDI_DE</v>
          </cell>
          <cell r="D1376" t="str">
            <v>Net</v>
          </cell>
          <cell r="E1376" t="str">
            <v>Oxycontin</v>
          </cell>
          <cell r="F1376" t="str">
            <v>Fidelio</v>
          </cell>
          <cell r="G1376" t="str">
            <v>Established Brands</v>
          </cell>
          <cell r="H1376">
            <v>149</v>
          </cell>
          <cell r="I1376">
            <v>233</v>
          </cell>
          <cell r="J1376">
            <v>382</v>
          </cell>
        </row>
        <row r="1377">
          <cell r="A1377">
            <v>2826</v>
          </cell>
          <cell r="B1377" t="str">
            <v>DE Oxygesic 40mg RET 20 St</v>
          </cell>
          <cell r="C1377" t="str">
            <v>MUNDI_DE</v>
          </cell>
          <cell r="D1377" t="str">
            <v>Net</v>
          </cell>
          <cell r="E1377" t="str">
            <v>Oxycontin</v>
          </cell>
          <cell r="F1377" t="str">
            <v>Fidelio</v>
          </cell>
          <cell r="G1377" t="str">
            <v>Established Brands</v>
          </cell>
          <cell r="H1377">
            <v>177</v>
          </cell>
          <cell r="I1377">
            <v>160</v>
          </cell>
          <cell r="J1377">
            <v>337</v>
          </cell>
        </row>
        <row r="1378">
          <cell r="A1378">
            <v>2827</v>
          </cell>
          <cell r="B1378" t="str">
            <v>DE Oxygesic 40mg RET 50 St</v>
          </cell>
          <cell r="C1378" t="str">
            <v>MUNDI_DE</v>
          </cell>
          <cell r="D1378" t="str">
            <v>Net</v>
          </cell>
          <cell r="E1378" t="str">
            <v>Oxycontin</v>
          </cell>
          <cell r="F1378" t="str">
            <v>Fidelio</v>
          </cell>
          <cell r="G1378" t="str">
            <v>Established Brands</v>
          </cell>
          <cell r="H1378">
            <v>604</v>
          </cell>
          <cell r="I1378">
            <v>907</v>
          </cell>
          <cell r="J1378">
            <v>1511</v>
          </cell>
        </row>
        <row r="1379">
          <cell r="A1379">
            <v>2828</v>
          </cell>
          <cell r="B1379" t="str">
            <v>DE Oxygesic 5mg RET 100 St</v>
          </cell>
          <cell r="C1379" t="str">
            <v>MUNDI_DE</v>
          </cell>
          <cell r="D1379" t="str">
            <v>Net</v>
          </cell>
          <cell r="E1379" t="str">
            <v>Oxycontin</v>
          </cell>
          <cell r="F1379" t="str">
            <v>Fidelio</v>
          </cell>
          <cell r="G1379" t="str">
            <v>Established Brands</v>
          </cell>
          <cell r="H1379">
            <v>1609</v>
          </cell>
          <cell r="I1379">
            <v>2795</v>
          </cell>
          <cell r="J1379">
            <v>4404</v>
          </cell>
        </row>
        <row r="1380">
          <cell r="A1380">
            <v>2829</v>
          </cell>
          <cell r="B1380" t="str">
            <v>DE Oxygesic 5mg RET 10x10 St AP</v>
          </cell>
          <cell r="C1380" t="str">
            <v>MUNDI_DE</v>
          </cell>
          <cell r="D1380" t="str">
            <v>Net</v>
          </cell>
          <cell r="E1380" t="str">
            <v>Oxycontin</v>
          </cell>
          <cell r="F1380" t="str">
            <v>Fidelio</v>
          </cell>
          <cell r="G1380" t="str">
            <v>Established Brands</v>
          </cell>
          <cell r="H1380">
            <v>995</v>
          </cell>
          <cell r="I1380">
            <v>2051</v>
          </cell>
          <cell r="J1380">
            <v>3046</v>
          </cell>
        </row>
        <row r="1381">
          <cell r="A1381">
            <v>2830</v>
          </cell>
          <cell r="B1381" t="str">
            <v>DE Oxygesic 5mg RET 20 St</v>
          </cell>
          <cell r="C1381" t="str">
            <v>MUNDI_DE</v>
          </cell>
          <cell r="D1381" t="str">
            <v>Net</v>
          </cell>
          <cell r="E1381" t="str">
            <v>Oxycontin</v>
          </cell>
          <cell r="F1381" t="str">
            <v>Fidelio</v>
          </cell>
          <cell r="G1381" t="str">
            <v>Established Brands</v>
          </cell>
          <cell r="H1381">
            <v>199</v>
          </cell>
          <cell r="I1381">
            <v>675</v>
          </cell>
          <cell r="J1381">
            <v>874</v>
          </cell>
        </row>
        <row r="1382">
          <cell r="A1382">
            <v>2831</v>
          </cell>
          <cell r="B1382" t="str">
            <v>DE Oxygesic 5mg RET 50 St</v>
          </cell>
          <cell r="C1382" t="str">
            <v>MUNDI_DE</v>
          </cell>
          <cell r="D1382" t="str">
            <v>Net</v>
          </cell>
          <cell r="E1382" t="str">
            <v>Oxycontin</v>
          </cell>
          <cell r="F1382" t="str">
            <v>Fidelio</v>
          </cell>
          <cell r="G1382" t="str">
            <v>Established Brands</v>
          </cell>
          <cell r="H1382">
            <v>457</v>
          </cell>
          <cell r="I1382">
            <v>1082</v>
          </cell>
          <cell r="J1382">
            <v>1539</v>
          </cell>
        </row>
        <row r="1383">
          <cell r="A1383">
            <v>2832</v>
          </cell>
          <cell r="B1383" t="str">
            <v>DE Oxygesic 80mg RET 100 St</v>
          </cell>
          <cell r="C1383" t="str">
            <v>MUNDI_DE</v>
          </cell>
          <cell r="D1383" t="str">
            <v>Net</v>
          </cell>
          <cell r="E1383" t="str">
            <v>Oxycontin</v>
          </cell>
          <cell r="F1383" t="str">
            <v>Fidelio</v>
          </cell>
          <cell r="G1383" t="str">
            <v>Established Brands</v>
          </cell>
          <cell r="H1383">
            <v>1568</v>
          </cell>
          <cell r="I1383">
            <v>2415</v>
          </cell>
          <cell r="J1383">
            <v>3983</v>
          </cell>
        </row>
        <row r="1384">
          <cell r="A1384">
            <v>2834</v>
          </cell>
          <cell r="B1384" t="str">
            <v>DE Oxygesic 80mg RET 20 St</v>
          </cell>
          <cell r="C1384" t="str">
            <v>MUNDI_DE</v>
          </cell>
          <cell r="D1384" t="str">
            <v>Net</v>
          </cell>
          <cell r="E1384" t="str">
            <v>Oxycontin</v>
          </cell>
          <cell r="F1384" t="str">
            <v>Fidelio</v>
          </cell>
          <cell r="G1384" t="str">
            <v>Established Brands</v>
          </cell>
          <cell r="H1384">
            <v>32</v>
          </cell>
          <cell r="I1384">
            <v>99</v>
          </cell>
          <cell r="J1384">
            <v>131</v>
          </cell>
        </row>
        <row r="1385">
          <cell r="A1385">
            <v>2835</v>
          </cell>
          <cell r="B1385" t="str">
            <v>DE Oxygesic 80mg RET 50 St</v>
          </cell>
          <cell r="C1385" t="str">
            <v>MUNDI_DE</v>
          </cell>
          <cell r="D1385" t="str">
            <v>Net</v>
          </cell>
          <cell r="E1385" t="str">
            <v>Oxycontin</v>
          </cell>
          <cell r="F1385" t="str">
            <v>Fidelio</v>
          </cell>
          <cell r="G1385" t="str">
            <v>Established Brands</v>
          </cell>
          <cell r="H1385">
            <v>199</v>
          </cell>
          <cell r="I1385">
            <v>361</v>
          </cell>
          <cell r="J1385">
            <v>560</v>
          </cell>
        </row>
        <row r="1386">
          <cell r="A1386">
            <v>2836</v>
          </cell>
          <cell r="B1386" t="str">
            <v>DE Oxygesic akut 10mg KAP 100 St</v>
          </cell>
          <cell r="C1386" t="str">
            <v>MUNDI_DE</v>
          </cell>
          <cell r="D1386" t="str">
            <v>Net</v>
          </cell>
          <cell r="E1386" t="str">
            <v>Oxynorm</v>
          </cell>
          <cell r="F1386" t="str">
            <v>Fidelio</v>
          </cell>
          <cell r="G1386" t="str">
            <v>Established Brands</v>
          </cell>
          <cell r="H1386">
            <v>874</v>
          </cell>
          <cell r="I1386">
            <v>2080</v>
          </cell>
          <cell r="J1386">
            <v>2954</v>
          </cell>
        </row>
        <row r="1387">
          <cell r="A1387">
            <v>2837</v>
          </cell>
          <cell r="B1387" t="str">
            <v>DE Oxygesic akut 10mg KAP 10x10 St AP</v>
          </cell>
          <cell r="C1387" t="str">
            <v>MUNDI_DE</v>
          </cell>
          <cell r="D1387" t="str">
            <v>Net</v>
          </cell>
          <cell r="E1387" t="str">
            <v>Oxynorm</v>
          </cell>
          <cell r="F1387" t="str">
            <v>Fidelio</v>
          </cell>
          <cell r="G1387" t="str">
            <v>Established Brands</v>
          </cell>
          <cell r="H1387">
            <v>1039</v>
          </cell>
          <cell r="I1387">
            <v>2160</v>
          </cell>
          <cell r="J1387">
            <v>3199</v>
          </cell>
        </row>
        <row r="1388">
          <cell r="A1388">
            <v>2838</v>
          </cell>
          <cell r="B1388" t="str">
            <v>DE Oxygesic akut 10mg KAP 20 St</v>
          </cell>
          <cell r="C1388" t="str">
            <v>MUNDI_DE</v>
          </cell>
          <cell r="D1388" t="str">
            <v>Net</v>
          </cell>
          <cell r="E1388" t="str">
            <v>Oxynorm</v>
          </cell>
          <cell r="F1388" t="str">
            <v>Fidelio</v>
          </cell>
          <cell r="G1388" t="str">
            <v>Established Brands</v>
          </cell>
          <cell r="H1388">
            <v>242</v>
          </cell>
          <cell r="I1388">
            <v>733</v>
          </cell>
          <cell r="J1388">
            <v>975</v>
          </cell>
        </row>
        <row r="1389">
          <cell r="A1389">
            <v>2839</v>
          </cell>
          <cell r="B1389" t="str">
            <v>DE Oxygesic akut 10mg KAP 50 St</v>
          </cell>
          <cell r="C1389" t="str">
            <v>MUNDI_DE</v>
          </cell>
          <cell r="D1389" t="str">
            <v>Net</v>
          </cell>
          <cell r="E1389" t="str">
            <v>Oxynorm</v>
          </cell>
          <cell r="F1389" t="str">
            <v>Fidelio</v>
          </cell>
          <cell r="G1389" t="str">
            <v>Established Brands</v>
          </cell>
          <cell r="H1389">
            <v>429</v>
          </cell>
          <cell r="I1389">
            <v>1169</v>
          </cell>
          <cell r="J1389">
            <v>1598</v>
          </cell>
        </row>
        <row r="1390">
          <cell r="A1390">
            <v>2840</v>
          </cell>
          <cell r="B1390" t="str">
            <v>DE Oxygesic akut 20mg KAP 100 St</v>
          </cell>
          <cell r="C1390" t="str">
            <v>MUNDI_DE</v>
          </cell>
          <cell r="D1390" t="str">
            <v>Net</v>
          </cell>
          <cell r="E1390" t="str">
            <v>Oxynorm</v>
          </cell>
          <cell r="F1390" t="str">
            <v>Fidelio</v>
          </cell>
          <cell r="G1390" t="str">
            <v>Established Brands</v>
          </cell>
          <cell r="H1390">
            <v>721</v>
          </cell>
          <cell r="I1390">
            <v>1212</v>
          </cell>
          <cell r="J1390">
            <v>1933</v>
          </cell>
        </row>
        <row r="1391">
          <cell r="A1391">
            <v>2841</v>
          </cell>
          <cell r="B1391" t="str">
            <v>DE Oxygesic akut 20mg KAP 10x10 St AP</v>
          </cell>
          <cell r="C1391" t="str">
            <v>MUNDI_DE</v>
          </cell>
          <cell r="D1391" t="str">
            <v>Net</v>
          </cell>
          <cell r="E1391" t="str">
            <v>Oxynorm</v>
          </cell>
          <cell r="F1391" t="str">
            <v>Fidelio</v>
          </cell>
          <cell r="G1391" t="str">
            <v>Established Brands</v>
          </cell>
          <cell r="H1391">
            <v>20</v>
          </cell>
          <cell r="I1391">
            <v>35</v>
          </cell>
          <cell r="J1391">
            <v>55</v>
          </cell>
        </row>
        <row r="1392">
          <cell r="A1392">
            <v>2842</v>
          </cell>
          <cell r="B1392" t="str">
            <v>DE Oxygesic akut 20mg KAP 20 St</v>
          </cell>
          <cell r="C1392" t="str">
            <v>MUNDI_DE</v>
          </cell>
          <cell r="D1392" t="str">
            <v>Net</v>
          </cell>
          <cell r="E1392" t="str">
            <v>Oxynorm</v>
          </cell>
          <cell r="F1392" t="str">
            <v>Fidelio</v>
          </cell>
          <cell r="G1392" t="str">
            <v>Established Brands</v>
          </cell>
          <cell r="H1392">
            <v>78</v>
          </cell>
          <cell r="I1392">
            <v>252</v>
          </cell>
          <cell r="J1392">
            <v>330</v>
          </cell>
        </row>
        <row r="1393">
          <cell r="A1393">
            <v>2843</v>
          </cell>
          <cell r="B1393" t="str">
            <v>DE Oxygesic akut 20mg KAP 50 St</v>
          </cell>
          <cell r="C1393" t="str">
            <v>MUNDI_DE</v>
          </cell>
          <cell r="D1393" t="str">
            <v>Net</v>
          </cell>
          <cell r="E1393" t="str">
            <v>Oxynorm</v>
          </cell>
          <cell r="F1393" t="str">
            <v>Fidelio</v>
          </cell>
          <cell r="G1393" t="str">
            <v>Established Brands</v>
          </cell>
          <cell r="H1393">
            <v>169</v>
          </cell>
          <cell r="I1393">
            <v>378</v>
          </cell>
          <cell r="J1393">
            <v>547</v>
          </cell>
        </row>
        <row r="1394">
          <cell r="A1394">
            <v>2844</v>
          </cell>
          <cell r="B1394" t="str">
            <v>DE Oxygesic akut 5mg KAP 100 St</v>
          </cell>
          <cell r="C1394" t="str">
            <v>MUNDI_DE</v>
          </cell>
          <cell r="D1394" t="str">
            <v>Net</v>
          </cell>
          <cell r="E1394" t="str">
            <v>Oxynorm</v>
          </cell>
          <cell r="F1394" t="str">
            <v>Fidelio</v>
          </cell>
          <cell r="G1394" t="str">
            <v>Established Brands</v>
          </cell>
          <cell r="H1394">
            <v>535</v>
          </cell>
          <cell r="I1394">
            <v>1245</v>
          </cell>
          <cell r="J1394">
            <v>1780</v>
          </cell>
        </row>
        <row r="1395">
          <cell r="A1395">
            <v>2845</v>
          </cell>
          <cell r="B1395" t="str">
            <v>DE Oxygesic akut 5mg KAP 10x10 St AP</v>
          </cell>
          <cell r="C1395" t="str">
            <v>MUNDI_DE</v>
          </cell>
          <cell r="D1395" t="str">
            <v>Net</v>
          </cell>
          <cell r="E1395" t="str">
            <v>Oxynorm</v>
          </cell>
          <cell r="F1395" t="str">
            <v>Fidelio</v>
          </cell>
          <cell r="G1395" t="str">
            <v>Established Brands</v>
          </cell>
          <cell r="H1395">
            <v>2608</v>
          </cell>
          <cell r="I1395">
            <v>4984</v>
          </cell>
          <cell r="J1395">
            <v>7592</v>
          </cell>
        </row>
        <row r="1396">
          <cell r="A1396">
            <v>2846</v>
          </cell>
          <cell r="B1396" t="str">
            <v>DE Oxygesic akut 5mg KAP 20 St</v>
          </cell>
          <cell r="C1396" t="str">
            <v>MUNDI_DE</v>
          </cell>
          <cell r="D1396" t="str">
            <v>Net</v>
          </cell>
          <cell r="E1396" t="str">
            <v>Oxynorm</v>
          </cell>
          <cell r="F1396" t="str">
            <v>Fidelio</v>
          </cell>
          <cell r="G1396" t="str">
            <v>Established Brands</v>
          </cell>
          <cell r="H1396">
            <v>461</v>
          </cell>
          <cell r="I1396">
            <v>1353</v>
          </cell>
          <cell r="J1396">
            <v>1814</v>
          </cell>
        </row>
        <row r="1397">
          <cell r="A1397">
            <v>2847</v>
          </cell>
          <cell r="B1397" t="str">
            <v>DE Oxygesic akut 5mg KAP 50 St</v>
          </cell>
          <cell r="C1397" t="str">
            <v>MUNDI_DE</v>
          </cell>
          <cell r="D1397" t="str">
            <v>Net</v>
          </cell>
          <cell r="E1397" t="str">
            <v>Oxynorm</v>
          </cell>
          <cell r="F1397" t="str">
            <v>Fidelio</v>
          </cell>
          <cell r="G1397" t="str">
            <v>Established Brands</v>
          </cell>
          <cell r="H1397">
            <v>582</v>
          </cell>
          <cell r="I1397">
            <v>1183</v>
          </cell>
          <cell r="J1397">
            <v>1765</v>
          </cell>
        </row>
        <row r="1398">
          <cell r="A1398">
            <v>2852</v>
          </cell>
          <cell r="B1398" t="str">
            <v>DE Oxygesic inf 50mg/ml IFK 5x5x1ML AP</v>
          </cell>
          <cell r="C1398" t="str">
            <v>MUNDI_DE</v>
          </cell>
          <cell r="D1398" t="str">
            <v>Net</v>
          </cell>
          <cell r="E1398" t="str">
            <v>Injections Oxynorm</v>
          </cell>
          <cell r="F1398" t="str">
            <v>BBRAUN</v>
          </cell>
          <cell r="G1398" t="str">
            <v>Established Brands</v>
          </cell>
          <cell r="H1398">
            <v>80</v>
          </cell>
          <cell r="I1398">
            <v>667</v>
          </cell>
          <cell r="J1398">
            <v>747</v>
          </cell>
        </row>
        <row r="1399">
          <cell r="A1399">
            <v>2856</v>
          </cell>
          <cell r="B1399" t="str">
            <v>DE Oxygesic inj10mg/ml ILO 5x10x2ML AP</v>
          </cell>
          <cell r="C1399" t="str">
            <v>MUNDI_DE</v>
          </cell>
          <cell r="D1399" t="str">
            <v>Net</v>
          </cell>
          <cell r="E1399" t="str">
            <v>Injections Oxynorm</v>
          </cell>
          <cell r="F1399" t="str">
            <v>BBRAUN</v>
          </cell>
          <cell r="G1399" t="str">
            <v>Established Brands</v>
          </cell>
          <cell r="H1399">
            <v>32</v>
          </cell>
          <cell r="I1399">
            <v>474</v>
          </cell>
          <cell r="J1399">
            <v>506</v>
          </cell>
        </row>
        <row r="1400">
          <cell r="A1400">
            <v>2860</v>
          </cell>
          <cell r="B1400" t="str">
            <v>DE Palladon 1,3mg KAP 100 St</v>
          </cell>
          <cell r="C1400" t="str">
            <v>MUNDI_DE</v>
          </cell>
          <cell r="D1400" t="str">
            <v>Net</v>
          </cell>
          <cell r="E1400" t="str">
            <v>Palladone</v>
          </cell>
          <cell r="F1400" t="str">
            <v>Fidelio</v>
          </cell>
          <cell r="G1400" t="str">
            <v>Established Brands</v>
          </cell>
          <cell r="H1400">
            <v>723</v>
          </cell>
          <cell r="I1400">
            <v>2494</v>
          </cell>
          <cell r="J1400">
            <v>3217</v>
          </cell>
        </row>
        <row r="1401">
          <cell r="A1401">
            <v>2861</v>
          </cell>
          <cell r="B1401" t="str">
            <v>DE Palladon 1,3mg KAP 10x10 St AP</v>
          </cell>
          <cell r="C1401" t="str">
            <v>MUNDI_DE</v>
          </cell>
          <cell r="D1401" t="str">
            <v>Net</v>
          </cell>
          <cell r="E1401" t="str">
            <v>Palladone</v>
          </cell>
          <cell r="F1401" t="str">
            <v>Fidelio</v>
          </cell>
          <cell r="G1401" t="str">
            <v>Established Brands</v>
          </cell>
          <cell r="H1401">
            <v>765</v>
          </cell>
          <cell r="I1401">
            <v>1121</v>
          </cell>
          <cell r="J1401">
            <v>1886</v>
          </cell>
        </row>
        <row r="1402">
          <cell r="A1402">
            <v>2862</v>
          </cell>
          <cell r="B1402" t="str">
            <v>DE Palladon 1,3mg KAP 20 St</v>
          </cell>
          <cell r="C1402" t="str">
            <v>MUNDI_DE</v>
          </cell>
          <cell r="D1402" t="str">
            <v>Net</v>
          </cell>
          <cell r="E1402" t="str">
            <v>Palladone</v>
          </cell>
          <cell r="F1402" t="str">
            <v>Fidelio</v>
          </cell>
          <cell r="G1402" t="str">
            <v>Established Brands</v>
          </cell>
          <cell r="H1402">
            <v>3963</v>
          </cell>
          <cell r="I1402">
            <v>8664</v>
          </cell>
          <cell r="J1402">
            <v>12627</v>
          </cell>
        </row>
        <row r="1403">
          <cell r="A1403">
            <v>2863</v>
          </cell>
          <cell r="B1403" t="str">
            <v>DE Palladon 1,3mg KAP 50 St</v>
          </cell>
          <cell r="C1403" t="str">
            <v>MUNDI_DE</v>
          </cell>
          <cell r="D1403" t="str">
            <v>Net</v>
          </cell>
          <cell r="E1403" t="str">
            <v>Palladone</v>
          </cell>
          <cell r="F1403" t="str">
            <v>Fidelio</v>
          </cell>
          <cell r="G1403" t="str">
            <v>Established Brands</v>
          </cell>
          <cell r="H1403">
            <v>1337</v>
          </cell>
          <cell r="I1403">
            <v>6139</v>
          </cell>
          <cell r="J1403">
            <v>7476</v>
          </cell>
        </row>
        <row r="1404">
          <cell r="A1404">
            <v>2864</v>
          </cell>
          <cell r="B1404" t="str">
            <v>DE Palladon 2,6mg KAP 100 St</v>
          </cell>
          <cell r="C1404" t="str">
            <v>MUNDI_DE</v>
          </cell>
          <cell r="D1404" t="str">
            <v>Net</v>
          </cell>
          <cell r="E1404" t="str">
            <v>Palladone</v>
          </cell>
          <cell r="F1404" t="str">
            <v>Fidelio</v>
          </cell>
          <cell r="G1404" t="str">
            <v>Established Brands</v>
          </cell>
          <cell r="H1404">
            <v>1496</v>
          </cell>
          <cell r="I1404">
            <v>4023</v>
          </cell>
          <cell r="J1404">
            <v>5519</v>
          </cell>
        </row>
        <row r="1405">
          <cell r="A1405">
            <v>2865</v>
          </cell>
          <cell r="B1405" t="str">
            <v>DE Palladon 2,6mg KAP 10x10 St AP</v>
          </cell>
          <cell r="C1405" t="str">
            <v>MUNDI_DE</v>
          </cell>
          <cell r="D1405" t="str">
            <v>Net</v>
          </cell>
          <cell r="E1405" t="str">
            <v>Palladone</v>
          </cell>
          <cell r="F1405" t="str">
            <v>Fidelio</v>
          </cell>
          <cell r="G1405" t="str">
            <v>Established Brands</v>
          </cell>
          <cell r="H1405">
            <v>504</v>
          </cell>
          <cell r="I1405">
            <v>781</v>
          </cell>
          <cell r="J1405">
            <v>1285</v>
          </cell>
        </row>
        <row r="1406">
          <cell r="A1406">
            <v>2866</v>
          </cell>
          <cell r="B1406" t="str">
            <v>DE Palladon 2,6mg KAP 20 St</v>
          </cell>
          <cell r="C1406" t="str">
            <v>MUNDI_DE</v>
          </cell>
          <cell r="D1406" t="str">
            <v>Net</v>
          </cell>
          <cell r="E1406" t="str">
            <v>Palladone</v>
          </cell>
          <cell r="F1406" t="str">
            <v>Fidelio</v>
          </cell>
          <cell r="G1406" t="str">
            <v>Established Brands</v>
          </cell>
          <cell r="H1406">
            <v>1798</v>
          </cell>
          <cell r="I1406">
            <v>4300</v>
          </cell>
          <cell r="J1406">
            <v>6098</v>
          </cell>
        </row>
        <row r="1407">
          <cell r="A1407">
            <v>2867</v>
          </cell>
          <cell r="B1407" t="str">
            <v>DE Palladon 2,6mg KAP 50 St</v>
          </cell>
          <cell r="C1407" t="str">
            <v>MUNDI_DE</v>
          </cell>
          <cell r="D1407" t="str">
            <v>Net</v>
          </cell>
          <cell r="E1407" t="str">
            <v>Palladone</v>
          </cell>
          <cell r="F1407" t="str">
            <v>Fidelio</v>
          </cell>
          <cell r="G1407" t="str">
            <v>Established Brands</v>
          </cell>
          <cell r="H1407">
            <v>997</v>
          </cell>
          <cell r="I1407">
            <v>3419</v>
          </cell>
          <cell r="J1407">
            <v>4416</v>
          </cell>
        </row>
        <row r="1408">
          <cell r="A1408">
            <v>2868</v>
          </cell>
          <cell r="B1408" t="str">
            <v>DE Palladon inj 100mg ILO 5x10ml AMP</v>
          </cell>
          <cell r="C1408" t="str">
            <v>MUNDI_DE</v>
          </cell>
          <cell r="D1408" t="str">
            <v>Net</v>
          </cell>
          <cell r="E1408" t="str">
            <v>Injections Palladone</v>
          </cell>
          <cell r="F1408" t="str">
            <v>BBRAUN</v>
          </cell>
          <cell r="G1408" t="str">
            <v>Established Brands</v>
          </cell>
          <cell r="H1408">
            <v>2844</v>
          </cell>
          <cell r="I1408">
            <v>6083</v>
          </cell>
          <cell r="J1408">
            <v>8927</v>
          </cell>
        </row>
        <row r="1409">
          <cell r="A1409">
            <v>2869</v>
          </cell>
          <cell r="B1409" t="str">
            <v>DE Palladon inj 10mg ILO 5x1ml AMP</v>
          </cell>
          <cell r="C1409" t="str">
            <v>MUNDI_DE</v>
          </cell>
          <cell r="D1409" t="str">
            <v>Net</v>
          </cell>
          <cell r="E1409" t="str">
            <v>Injections Palladone</v>
          </cell>
          <cell r="F1409" t="str">
            <v>BBRAUN</v>
          </cell>
          <cell r="G1409" t="str">
            <v>Established Brands</v>
          </cell>
          <cell r="H1409">
            <v>10077</v>
          </cell>
          <cell r="I1409">
            <v>20979</v>
          </cell>
          <cell r="J1409">
            <v>31056</v>
          </cell>
        </row>
        <row r="1410">
          <cell r="A1410">
            <v>2870</v>
          </cell>
          <cell r="B1410" t="str">
            <v>DE PALLADON INJ 20MG/ML ILO 5X1ML AMP</v>
          </cell>
          <cell r="C1410" t="str">
            <v>MUNDI_DE</v>
          </cell>
          <cell r="D1410" t="str">
            <v>Net</v>
          </cell>
          <cell r="E1410" t="str">
            <v>Injections Palladone</v>
          </cell>
          <cell r="F1410" t="str">
            <v>BBRAUN</v>
          </cell>
          <cell r="G1410" t="str">
            <v>Established Brands</v>
          </cell>
          <cell r="H1410">
            <v>1329</v>
          </cell>
          <cell r="I1410">
            <v>1493</v>
          </cell>
          <cell r="J1410">
            <v>2822</v>
          </cell>
        </row>
        <row r="1411">
          <cell r="A1411">
            <v>2871</v>
          </cell>
          <cell r="B1411" t="str">
            <v>DE Palladon inj 2mg ILO 10x1ml AMP</v>
          </cell>
          <cell r="C1411" t="str">
            <v>MUNDI_DE</v>
          </cell>
          <cell r="D1411" t="str">
            <v>Net</v>
          </cell>
          <cell r="E1411" t="str">
            <v>Injections Palladone</v>
          </cell>
          <cell r="F1411" t="str">
            <v>BBRAUN</v>
          </cell>
          <cell r="G1411" t="str">
            <v>Established Brands</v>
          </cell>
          <cell r="H1411">
            <v>12679</v>
          </cell>
          <cell r="I1411">
            <v>26324</v>
          </cell>
          <cell r="J1411">
            <v>39003</v>
          </cell>
        </row>
        <row r="1412">
          <cell r="A1412">
            <v>2873</v>
          </cell>
          <cell r="B1412" t="str">
            <v>DE PALLADON INJ 50MG/ML ILO (B) 5X1ML</v>
          </cell>
          <cell r="C1412" t="str">
            <v>MUNDI_DE</v>
          </cell>
          <cell r="D1412" t="str">
            <v>Net</v>
          </cell>
          <cell r="E1412" t="str">
            <v>Injections Palladone</v>
          </cell>
          <cell r="F1412" t="str">
            <v>BBRAUN</v>
          </cell>
          <cell r="G1412" t="str">
            <v>Established Brands</v>
          </cell>
          <cell r="H1412">
            <v>1007</v>
          </cell>
          <cell r="I1412">
            <v>1948</v>
          </cell>
          <cell r="J1412">
            <v>2955</v>
          </cell>
        </row>
        <row r="1413">
          <cell r="A1413">
            <v>2874</v>
          </cell>
          <cell r="B1413" t="str">
            <v>DE Palladon retard 16mg REK 100 St</v>
          </cell>
          <cell r="C1413" t="str">
            <v>MUNDI_DE</v>
          </cell>
          <cell r="D1413" t="str">
            <v>Net</v>
          </cell>
          <cell r="E1413" t="str">
            <v>Palladone</v>
          </cell>
          <cell r="F1413" t="str">
            <v>Fidelio</v>
          </cell>
          <cell r="G1413" t="str">
            <v>Established Brands</v>
          </cell>
          <cell r="H1413">
            <v>1360</v>
          </cell>
          <cell r="I1413">
            <v>3294</v>
          </cell>
          <cell r="J1413">
            <v>4654</v>
          </cell>
        </row>
        <row r="1414">
          <cell r="A1414">
            <v>2875</v>
          </cell>
          <cell r="B1414" t="str">
            <v>DE Palladon retard 16mg REK 10x10 St AP</v>
          </cell>
          <cell r="C1414" t="str">
            <v>MUNDI_DE</v>
          </cell>
          <cell r="D1414" t="str">
            <v>Net</v>
          </cell>
          <cell r="E1414" t="str">
            <v>Palladone</v>
          </cell>
          <cell r="F1414" t="str">
            <v>Fidelio</v>
          </cell>
          <cell r="G1414" t="str">
            <v>Established Brands</v>
          </cell>
          <cell r="H1414">
            <v>450</v>
          </cell>
          <cell r="I1414">
            <v>730</v>
          </cell>
          <cell r="J1414">
            <v>1180</v>
          </cell>
        </row>
        <row r="1415">
          <cell r="A1415">
            <v>2876</v>
          </cell>
          <cell r="B1415" t="str">
            <v>DE Palladon retard 16mg REK 20 St</v>
          </cell>
          <cell r="C1415" t="str">
            <v>MUNDI_DE</v>
          </cell>
          <cell r="D1415" t="str">
            <v>Net</v>
          </cell>
          <cell r="E1415" t="str">
            <v>Palladone</v>
          </cell>
          <cell r="F1415" t="str">
            <v>Fidelio</v>
          </cell>
          <cell r="G1415" t="str">
            <v>Established Brands</v>
          </cell>
          <cell r="H1415">
            <v>94</v>
          </cell>
          <cell r="I1415">
            <v>206</v>
          </cell>
          <cell r="J1415">
            <v>300</v>
          </cell>
        </row>
        <row r="1416">
          <cell r="A1416">
            <v>2877</v>
          </cell>
          <cell r="B1416" t="str">
            <v>DE Palladon retard 16mg REK 50 St</v>
          </cell>
          <cell r="C1416" t="str">
            <v>MUNDI_DE</v>
          </cell>
          <cell r="D1416" t="str">
            <v>Net</v>
          </cell>
          <cell r="E1416" t="str">
            <v>Palladone</v>
          </cell>
          <cell r="F1416" t="str">
            <v>Fidelio</v>
          </cell>
          <cell r="G1416" t="str">
            <v>Established Brands</v>
          </cell>
          <cell r="H1416">
            <v>416</v>
          </cell>
          <cell r="I1416">
            <v>996</v>
          </cell>
          <cell r="J1416">
            <v>1412</v>
          </cell>
        </row>
        <row r="1417">
          <cell r="A1417">
            <v>2878</v>
          </cell>
          <cell r="B1417" t="str">
            <v>DE Palladon retard 24mg REK 100 St</v>
          </cell>
          <cell r="C1417" t="str">
            <v>MUNDI_DE</v>
          </cell>
          <cell r="D1417" t="str">
            <v>Net</v>
          </cell>
          <cell r="E1417" t="str">
            <v>Palladone</v>
          </cell>
          <cell r="F1417" t="str">
            <v>Fidelio</v>
          </cell>
          <cell r="G1417" t="str">
            <v>Established Brands</v>
          </cell>
          <cell r="H1417">
            <v>736</v>
          </cell>
          <cell r="I1417">
            <v>1463</v>
          </cell>
          <cell r="J1417">
            <v>2199</v>
          </cell>
        </row>
        <row r="1418">
          <cell r="A1418">
            <v>2879</v>
          </cell>
          <cell r="B1418" t="str">
            <v>DE Palladon retard 24mg REK 10x10 St AP</v>
          </cell>
          <cell r="C1418" t="str">
            <v>MUNDI_DE</v>
          </cell>
          <cell r="D1418" t="str">
            <v>Net</v>
          </cell>
          <cell r="E1418" t="str">
            <v>Palladone</v>
          </cell>
          <cell r="F1418" t="str">
            <v>Fidelio</v>
          </cell>
          <cell r="G1418" t="str">
            <v>Established Brands</v>
          </cell>
          <cell r="H1418">
            <v>42</v>
          </cell>
          <cell r="I1418">
            <v>157</v>
          </cell>
          <cell r="J1418">
            <v>199</v>
          </cell>
        </row>
        <row r="1419">
          <cell r="A1419">
            <v>2880</v>
          </cell>
          <cell r="B1419" t="str">
            <v>DE Palladon retard 24mg REK 20 St</v>
          </cell>
          <cell r="C1419" t="str">
            <v>MUNDI_DE</v>
          </cell>
          <cell r="D1419" t="str">
            <v>Net</v>
          </cell>
          <cell r="E1419" t="str">
            <v>Palladone</v>
          </cell>
          <cell r="F1419" t="str">
            <v>Fidelio</v>
          </cell>
          <cell r="G1419" t="str">
            <v>Established Brands</v>
          </cell>
          <cell r="H1419">
            <v>54</v>
          </cell>
          <cell r="I1419">
            <v>132</v>
          </cell>
          <cell r="J1419">
            <v>186</v>
          </cell>
        </row>
        <row r="1420">
          <cell r="A1420">
            <v>2881</v>
          </cell>
          <cell r="B1420" t="str">
            <v>DE Palladon retard 24mg REK 50 St</v>
          </cell>
          <cell r="C1420" t="str">
            <v>MUNDI_DE</v>
          </cell>
          <cell r="D1420" t="str">
            <v>Net</v>
          </cell>
          <cell r="E1420" t="str">
            <v>Palladone</v>
          </cell>
          <cell r="F1420" t="str">
            <v>Fidelio</v>
          </cell>
          <cell r="G1420" t="str">
            <v>Established Brands</v>
          </cell>
          <cell r="H1420">
            <v>164</v>
          </cell>
          <cell r="I1420">
            <v>411</v>
          </cell>
          <cell r="J1420">
            <v>575</v>
          </cell>
        </row>
        <row r="1421">
          <cell r="A1421">
            <v>2882</v>
          </cell>
          <cell r="B1421" t="str">
            <v>DE Palladon retard 4mg REK 100 St</v>
          </cell>
          <cell r="C1421" t="str">
            <v>MUNDI_DE</v>
          </cell>
          <cell r="D1421" t="str">
            <v>Net</v>
          </cell>
          <cell r="E1421" t="str">
            <v>Palladone</v>
          </cell>
          <cell r="F1421" t="str">
            <v>Fidelio</v>
          </cell>
          <cell r="G1421" t="str">
            <v>Established Brands</v>
          </cell>
          <cell r="H1421">
            <v>3723</v>
          </cell>
          <cell r="I1421">
            <v>8369</v>
          </cell>
          <cell r="J1421">
            <v>12092</v>
          </cell>
        </row>
        <row r="1422">
          <cell r="A1422">
            <v>2883</v>
          </cell>
          <cell r="B1422" t="str">
            <v>DE Palladon retard 4mg REK 10x10 St AP</v>
          </cell>
          <cell r="C1422" t="str">
            <v>MUNDI_DE</v>
          </cell>
          <cell r="D1422" t="str">
            <v>Net</v>
          </cell>
          <cell r="E1422" t="str">
            <v>Palladone</v>
          </cell>
          <cell r="F1422" t="str">
            <v>Fidelio</v>
          </cell>
          <cell r="G1422" t="str">
            <v>Established Brands</v>
          </cell>
          <cell r="H1422">
            <v>3511</v>
          </cell>
          <cell r="I1422">
            <v>5423</v>
          </cell>
          <cell r="J1422">
            <v>8934</v>
          </cell>
        </row>
        <row r="1423">
          <cell r="A1423">
            <v>2884</v>
          </cell>
          <cell r="B1423" t="str">
            <v>DE Palladon retard 4mg REK 20 St</v>
          </cell>
          <cell r="C1423" t="str">
            <v>MUNDI_DE</v>
          </cell>
          <cell r="D1423" t="str">
            <v>Net</v>
          </cell>
          <cell r="E1423" t="str">
            <v>Palladone</v>
          </cell>
          <cell r="F1423" t="str">
            <v>Fidelio</v>
          </cell>
          <cell r="G1423" t="str">
            <v>Established Brands</v>
          </cell>
          <cell r="H1423">
            <v>451</v>
          </cell>
          <cell r="I1423">
            <v>1512</v>
          </cell>
          <cell r="J1423">
            <v>1963</v>
          </cell>
        </row>
        <row r="1424">
          <cell r="A1424">
            <v>2885</v>
          </cell>
          <cell r="B1424" t="str">
            <v>DE Palladon retard 4mg REK 50 St</v>
          </cell>
          <cell r="C1424" t="str">
            <v>MUNDI_DE</v>
          </cell>
          <cell r="D1424" t="str">
            <v>Net</v>
          </cell>
          <cell r="E1424" t="str">
            <v>Palladone</v>
          </cell>
          <cell r="F1424" t="str">
            <v>Fidelio</v>
          </cell>
          <cell r="G1424" t="str">
            <v>Established Brands</v>
          </cell>
          <cell r="H1424">
            <v>1303</v>
          </cell>
          <cell r="I1424">
            <v>3007</v>
          </cell>
          <cell r="J1424">
            <v>4310</v>
          </cell>
        </row>
        <row r="1425">
          <cell r="A1425">
            <v>2886</v>
          </cell>
          <cell r="B1425" t="str">
            <v>DE Palladon retard 8mg REK 100 St</v>
          </cell>
          <cell r="C1425" t="str">
            <v>MUNDI_DE</v>
          </cell>
          <cell r="D1425" t="str">
            <v>Net</v>
          </cell>
          <cell r="E1425" t="str">
            <v>Palladone</v>
          </cell>
          <cell r="F1425" t="str">
            <v>Fidelio</v>
          </cell>
          <cell r="G1425" t="str">
            <v>Established Brands</v>
          </cell>
          <cell r="H1425">
            <v>2908</v>
          </cell>
          <cell r="I1425">
            <v>6327</v>
          </cell>
          <cell r="J1425">
            <v>9235</v>
          </cell>
        </row>
        <row r="1426">
          <cell r="A1426">
            <v>2887</v>
          </cell>
          <cell r="B1426" t="str">
            <v>DE Palladon retard 8mg REK 10x10 St AP</v>
          </cell>
          <cell r="C1426" t="str">
            <v>MUNDI_DE</v>
          </cell>
          <cell r="D1426" t="str">
            <v>Net</v>
          </cell>
          <cell r="E1426" t="str">
            <v>Palladone</v>
          </cell>
          <cell r="F1426" t="str">
            <v>Fidelio</v>
          </cell>
          <cell r="G1426" t="str">
            <v>Established Brands</v>
          </cell>
          <cell r="H1426">
            <v>2072</v>
          </cell>
          <cell r="I1426">
            <v>2704</v>
          </cell>
          <cell r="J1426">
            <v>4776</v>
          </cell>
        </row>
        <row r="1427">
          <cell r="A1427">
            <v>2888</v>
          </cell>
          <cell r="B1427" t="str">
            <v>DE Palladon retard 8mg REK 20 St</v>
          </cell>
          <cell r="C1427" t="str">
            <v>MUNDI_DE</v>
          </cell>
          <cell r="D1427" t="str">
            <v>Net</v>
          </cell>
          <cell r="E1427" t="str">
            <v>Palladone</v>
          </cell>
          <cell r="F1427" t="str">
            <v>Fidelio</v>
          </cell>
          <cell r="G1427" t="str">
            <v>Established Brands</v>
          </cell>
          <cell r="H1427">
            <v>400</v>
          </cell>
          <cell r="I1427">
            <v>935</v>
          </cell>
          <cell r="J1427">
            <v>1335</v>
          </cell>
        </row>
        <row r="1428">
          <cell r="A1428">
            <v>2889</v>
          </cell>
          <cell r="B1428" t="str">
            <v>DE Palladon retard 8mg REK 50 St</v>
          </cell>
          <cell r="C1428" t="str">
            <v>MUNDI_DE</v>
          </cell>
          <cell r="D1428" t="str">
            <v>Net</v>
          </cell>
          <cell r="E1428" t="str">
            <v>Palladone</v>
          </cell>
          <cell r="F1428" t="str">
            <v>Fidelio</v>
          </cell>
          <cell r="G1428" t="str">
            <v>Established Brands</v>
          </cell>
          <cell r="H1428">
            <v>880</v>
          </cell>
          <cell r="I1428">
            <v>2037</v>
          </cell>
          <cell r="J1428">
            <v>2917</v>
          </cell>
        </row>
        <row r="1429">
          <cell r="A1429">
            <v>2898</v>
          </cell>
          <cell r="B1429" t="str">
            <v>DE Sevredol 10mg FTA 100 St</v>
          </cell>
          <cell r="C1429" t="str">
            <v>MUNDI_DE</v>
          </cell>
          <cell r="D1429" t="str">
            <v>Net</v>
          </cell>
          <cell r="E1429" t="str">
            <v>Sevredol</v>
          </cell>
          <cell r="F1429" t="str">
            <v>Fidelio</v>
          </cell>
          <cell r="G1429" t="str">
            <v>Established Brands</v>
          </cell>
          <cell r="H1429">
            <v>1861</v>
          </cell>
          <cell r="I1429">
            <v>4794</v>
          </cell>
          <cell r="J1429">
            <v>6655</v>
          </cell>
        </row>
        <row r="1430">
          <cell r="A1430">
            <v>2899</v>
          </cell>
          <cell r="B1430" t="str">
            <v>DE Sevredol 10mg FTA 20 St</v>
          </cell>
          <cell r="C1430" t="str">
            <v>MUNDI_DE</v>
          </cell>
          <cell r="D1430" t="str">
            <v>Net</v>
          </cell>
          <cell r="E1430" t="str">
            <v>Sevredol</v>
          </cell>
          <cell r="F1430" t="str">
            <v>Fidelio</v>
          </cell>
          <cell r="G1430" t="str">
            <v>Established Brands</v>
          </cell>
          <cell r="H1430">
            <v>8384</v>
          </cell>
          <cell r="I1430">
            <v>19517</v>
          </cell>
          <cell r="J1430">
            <v>27901</v>
          </cell>
        </row>
        <row r="1431">
          <cell r="A1431">
            <v>2900</v>
          </cell>
          <cell r="B1431" t="str">
            <v>DE Sevredol 10mg FTA 50 St</v>
          </cell>
          <cell r="C1431" t="str">
            <v>MUNDI_DE</v>
          </cell>
          <cell r="D1431" t="str">
            <v>Net</v>
          </cell>
          <cell r="E1431" t="str">
            <v>Sevredol</v>
          </cell>
          <cell r="F1431" t="str">
            <v>Fidelio</v>
          </cell>
          <cell r="G1431" t="str">
            <v>Established Brands</v>
          </cell>
          <cell r="H1431">
            <v>3446</v>
          </cell>
          <cell r="I1431">
            <v>9771</v>
          </cell>
          <cell r="J1431">
            <v>13217</v>
          </cell>
        </row>
        <row r="1432">
          <cell r="A1432">
            <v>2901</v>
          </cell>
          <cell r="B1432" t="str">
            <v>DE Sevredol 20mg FTA 100 St</v>
          </cell>
          <cell r="C1432" t="str">
            <v>MUNDI_DE</v>
          </cell>
          <cell r="D1432" t="str">
            <v>Net</v>
          </cell>
          <cell r="E1432" t="str">
            <v>Sevredol</v>
          </cell>
          <cell r="F1432" t="str">
            <v>Fidelio</v>
          </cell>
          <cell r="G1432" t="str">
            <v>Established Brands</v>
          </cell>
          <cell r="H1432">
            <v>2009</v>
          </cell>
          <cell r="I1432">
            <v>5692</v>
          </cell>
          <cell r="J1432">
            <v>7701</v>
          </cell>
        </row>
        <row r="1433">
          <cell r="A1433">
            <v>2902</v>
          </cell>
          <cell r="B1433" t="str">
            <v>DE Sevredol 20mg FTA 20 St</v>
          </cell>
          <cell r="C1433" t="str">
            <v>MUNDI_DE</v>
          </cell>
          <cell r="D1433" t="str">
            <v>Net</v>
          </cell>
          <cell r="E1433" t="str">
            <v>Sevredol</v>
          </cell>
          <cell r="F1433" t="str">
            <v>Fidelio</v>
          </cell>
          <cell r="G1433" t="str">
            <v>Established Brands</v>
          </cell>
          <cell r="H1433">
            <v>1459</v>
          </cell>
          <cell r="I1433">
            <v>3418</v>
          </cell>
          <cell r="J1433">
            <v>4877</v>
          </cell>
        </row>
        <row r="1434">
          <cell r="A1434">
            <v>2903</v>
          </cell>
          <cell r="B1434" t="str">
            <v>DE Sevredol 20mg FTA 50 St</v>
          </cell>
          <cell r="C1434" t="str">
            <v>MUNDI_DE</v>
          </cell>
          <cell r="D1434" t="str">
            <v>Net</v>
          </cell>
          <cell r="E1434" t="str">
            <v>Sevredol</v>
          </cell>
          <cell r="F1434" t="str">
            <v>Fidelio</v>
          </cell>
          <cell r="G1434" t="str">
            <v>Established Brands</v>
          </cell>
          <cell r="H1434">
            <v>1909</v>
          </cell>
          <cell r="I1434">
            <v>5506</v>
          </cell>
          <cell r="J1434">
            <v>7415</v>
          </cell>
        </row>
        <row r="1435">
          <cell r="A1435">
            <v>2904</v>
          </cell>
          <cell r="B1435" t="str">
            <v>DE Substitol 100mg REK 10 St.</v>
          </cell>
          <cell r="C1435" t="str">
            <v>MUNDI_DE</v>
          </cell>
          <cell r="D1435" t="str">
            <v>Net</v>
          </cell>
          <cell r="E1435" t="str">
            <v>Substitol</v>
          </cell>
          <cell r="F1435" t="str">
            <v>Fidelio</v>
          </cell>
          <cell r="G1435" t="str">
            <v>Established Brands</v>
          </cell>
          <cell r="H1435">
            <v>728</v>
          </cell>
          <cell r="I1435">
            <v>1118</v>
          </cell>
          <cell r="J1435">
            <v>1846</v>
          </cell>
        </row>
        <row r="1436">
          <cell r="A1436">
            <v>2905</v>
          </cell>
          <cell r="B1436" t="str">
            <v>DE Substitol 100mg REK 30 St.</v>
          </cell>
          <cell r="C1436" t="str">
            <v>MUNDI_DE</v>
          </cell>
          <cell r="D1436" t="str">
            <v>Net</v>
          </cell>
          <cell r="E1436" t="str">
            <v>Substitol</v>
          </cell>
          <cell r="F1436" t="str">
            <v>Fidelio</v>
          </cell>
          <cell r="G1436" t="str">
            <v>Established Brands</v>
          </cell>
          <cell r="H1436">
            <v>3861</v>
          </cell>
          <cell r="I1436">
            <v>7023</v>
          </cell>
          <cell r="J1436">
            <v>10884</v>
          </cell>
        </row>
        <row r="1437">
          <cell r="A1437">
            <v>2906</v>
          </cell>
          <cell r="B1437" t="str">
            <v>DE Substitol 200mg REK 10 St.</v>
          </cell>
          <cell r="C1437" t="str">
            <v>MUNDI_DE</v>
          </cell>
          <cell r="D1437" t="str">
            <v>Net</v>
          </cell>
          <cell r="E1437" t="str">
            <v>Substitol</v>
          </cell>
          <cell r="F1437" t="str">
            <v>Fidelio</v>
          </cell>
          <cell r="G1437" t="str">
            <v>Established Brands</v>
          </cell>
          <cell r="H1437">
            <v>2092</v>
          </cell>
          <cell r="I1437">
            <v>3777</v>
          </cell>
          <cell r="J1437">
            <v>5869</v>
          </cell>
        </row>
        <row r="1438">
          <cell r="A1438">
            <v>2907</v>
          </cell>
          <cell r="B1438" t="str">
            <v>DE Substitol 200mg REK 120 St.</v>
          </cell>
          <cell r="C1438" t="str">
            <v>MUNDI_DE</v>
          </cell>
          <cell r="D1438" t="str">
            <v>Net</v>
          </cell>
          <cell r="E1438" t="str">
            <v>Substitol</v>
          </cell>
          <cell r="F1438" t="str">
            <v>Fidelio</v>
          </cell>
          <cell r="G1438" t="str">
            <v>Established Brands</v>
          </cell>
          <cell r="H1438">
            <v>5791</v>
          </cell>
          <cell r="I1438">
            <v>11450</v>
          </cell>
          <cell r="J1438">
            <v>17241</v>
          </cell>
        </row>
        <row r="1439">
          <cell r="A1439">
            <v>2908</v>
          </cell>
          <cell r="B1439" t="str">
            <v>DE Substitol 200mg REK 30 St.</v>
          </cell>
          <cell r="C1439" t="str">
            <v>MUNDI_DE</v>
          </cell>
          <cell r="D1439" t="str">
            <v>Net</v>
          </cell>
          <cell r="E1439" t="str">
            <v>Substitol</v>
          </cell>
          <cell r="F1439" t="str">
            <v>Fidelio</v>
          </cell>
          <cell r="G1439" t="str">
            <v>Established Brands</v>
          </cell>
          <cell r="H1439">
            <v>8055</v>
          </cell>
          <cell r="I1439">
            <v>10526</v>
          </cell>
          <cell r="J1439">
            <v>18581</v>
          </cell>
        </row>
        <row r="1440">
          <cell r="A1440">
            <v>2909</v>
          </cell>
          <cell r="B1440" t="str">
            <v>DE Substitol 200mg REK 60 St.</v>
          </cell>
          <cell r="C1440" t="str">
            <v>MUNDI_DE</v>
          </cell>
          <cell r="D1440" t="str">
            <v>Net</v>
          </cell>
          <cell r="E1440" t="str">
            <v>Substitol</v>
          </cell>
          <cell r="F1440" t="str">
            <v>Fidelio</v>
          </cell>
          <cell r="G1440" t="str">
            <v>Established Brands</v>
          </cell>
          <cell r="H1440">
            <v>2982</v>
          </cell>
          <cell r="I1440">
            <v>5076</v>
          </cell>
          <cell r="J1440">
            <v>8058</v>
          </cell>
        </row>
        <row r="1441">
          <cell r="A1441">
            <v>2910</v>
          </cell>
          <cell r="B1441" t="str">
            <v>DE Substitol 200mg REK 90 St.</v>
          </cell>
          <cell r="C1441" t="str">
            <v>MUNDI_DE</v>
          </cell>
          <cell r="D1441" t="str">
            <v>Net</v>
          </cell>
          <cell r="E1441" t="str">
            <v>Substitol</v>
          </cell>
          <cell r="F1441" t="str">
            <v>Fidelio</v>
          </cell>
          <cell r="G1441" t="str">
            <v>Established Brands</v>
          </cell>
          <cell r="H1441">
            <v>2947</v>
          </cell>
          <cell r="I1441">
            <v>4504</v>
          </cell>
          <cell r="J1441">
            <v>7451</v>
          </cell>
        </row>
        <row r="1442">
          <cell r="A1442">
            <v>2911</v>
          </cell>
          <cell r="B1442" t="str">
            <v>DE Substitol 30mg REK 10 St.</v>
          </cell>
          <cell r="C1442" t="str">
            <v>MUNDI_DE</v>
          </cell>
          <cell r="D1442" t="str">
            <v>Net</v>
          </cell>
          <cell r="E1442" t="str">
            <v>Substitol</v>
          </cell>
          <cell r="F1442" t="str">
            <v>Fidelio</v>
          </cell>
          <cell r="G1442" t="str">
            <v>Established Brands</v>
          </cell>
          <cell r="H1442">
            <v>162</v>
          </cell>
          <cell r="I1442">
            <v>439</v>
          </cell>
          <cell r="J1442">
            <v>601</v>
          </cell>
        </row>
        <row r="1443">
          <cell r="A1443">
            <v>2912</v>
          </cell>
          <cell r="B1443" t="str">
            <v>DE Substitol 30mg REK 30 St.</v>
          </cell>
          <cell r="C1443" t="str">
            <v>MUNDI_DE</v>
          </cell>
          <cell r="D1443" t="str">
            <v>Net</v>
          </cell>
          <cell r="E1443" t="str">
            <v>Substitol</v>
          </cell>
          <cell r="F1443" t="str">
            <v>Fidelio</v>
          </cell>
          <cell r="G1443" t="str">
            <v>Established Brands</v>
          </cell>
          <cell r="H1443">
            <v>795</v>
          </cell>
          <cell r="I1443">
            <v>2271</v>
          </cell>
          <cell r="J1443">
            <v>3066</v>
          </cell>
        </row>
        <row r="1444">
          <cell r="A1444">
            <v>2913</v>
          </cell>
          <cell r="B1444" t="str">
            <v>DE Substitol 60mg REK 10 St.</v>
          </cell>
          <cell r="C1444" t="str">
            <v>MUNDI_DE</v>
          </cell>
          <cell r="D1444" t="str">
            <v>Net</v>
          </cell>
          <cell r="E1444" t="str">
            <v>Substitol</v>
          </cell>
          <cell r="F1444" t="str">
            <v>Fidelio</v>
          </cell>
          <cell r="G1444" t="str">
            <v>Established Brands</v>
          </cell>
          <cell r="H1444">
            <v>187</v>
          </cell>
          <cell r="I1444">
            <v>204</v>
          </cell>
          <cell r="J1444">
            <v>391</v>
          </cell>
        </row>
        <row r="1445">
          <cell r="A1445">
            <v>2914</v>
          </cell>
          <cell r="B1445" t="str">
            <v>DE Substitol 60mg REK 30 St.</v>
          </cell>
          <cell r="C1445" t="str">
            <v>MUNDI_DE</v>
          </cell>
          <cell r="D1445" t="str">
            <v>Net</v>
          </cell>
          <cell r="E1445" t="str">
            <v>Substitol</v>
          </cell>
          <cell r="F1445" t="str">
            <v>Fidelio</v>
          </cell>
          <cell r="G1445" t="str">
            <v>Established Brands</v>
          </cell>
          <cell r="H1445">
            <v>938</v>
          </cell>
          <cell r="I1445">
            <v>957</v>
          </cell>
          <cell r="J1445">
            <v>1895</v>
          </cell>
        </row>
        <row r="1446">
          <cell r="A1446">
            <v>2915</v>
          </cell>
          <cell r="B1446" t="str">
            <v>DE TARGIN 10mg/5mg RET 10mg 100 St</v>
          </cell>
          <cell r="C1446" t="str">
            <v>MUNDI_DE</v>
          </cell>
          <cell r="D1446" t="str">
            <v>Net</v>
          </cell>
          <cell r="E1446" t="str">
            <v>Targin</v>
          </cell>
          <cell r="F1446" t="str">
            <v>Fidelio</v>
          </cell>
          <cell r="G1446" t="str">
            <v>Established Brands</v>
          </cell>
          <cell r="H1446">
            <v>15519</v>
          </cell>
          <cell r="I1446">
            <v>29181</v>
          </cell>
          <cell r="J1446">
            <v>44700</v>
          </cell>
        </row>
        <row r="1447">
          <cell r="A1447">
            <v>2916</v>
          </cell>
          <cell r="B1447" t="str">
            <v>DE TARGIN 10mg/5mg RET 10mg 10x10 St AP</v>
          </cell>
          <cell r="C1447" t="str">
            <v>MUNDI_DE</v>
          </cell>
          <cell r="D1447" t="str">
            <v>Net</v>
          </cell>
          <cell r="E1447" t="str">
            <v>Targin</v>
          </cell>
          <cell r="F1447" t="str">
            <v>Fidelio</v>
          </cell>
          <cell r="G1447" t="str">
            <v>Established Brands</v>
          </cell>
          <cell r="H1447">
            <v>9963</v>
          </cell>
          <cell r="I1447">
            <v>13451</v>
          </cell>
          <cell r="J1447">
            <v>23414</v>
          </cell>
        </row>
        <row r="1448">
          <cell r="A1448">
            <v>2917</v>
          </cell>
          <cell r="B1448" t="str">
            <v>DE TARGIN 10mg/5mg RET 10mg 20 St</v>
          </cell>
          <cell r="C1448" t="str">
            <v>MUNDI_DE</v>
          </cell>
          <cell r="D1448" t="str">
            <v>Net</v>
          </cell>
          <cell r="E1448" t="str">
            <v>Targin</v>
          </cell>
          <cell r="F1448" t="str">
            <v>Fidelio</v>
          </cell>
          <cell r="G1448" t="str">
            <v>Established Brands</v>
          </cell>
          <cell r="H1448">
            <v>2987</v>
          </cell>
          <cell r="I1448">
            <v>5529</v>
          </cell>
          <cell r="J1448">
            <v>8516</v>
          </cell>
        </row>
        <row r="1449">
          <cell r="A1449">
            <v>2918</v>
          </cell>
          <cell r="B1449" t="str">
            <v>DE TARGIN 10mg/5mg RET 10mg 50 St</v>
          </cell>
          <cell r="C1449" t="str">
            <v>MUNDI_DE</v>
          </cell>
          <cell r="D1449" t="str">
            <v>Net</v>
          </cell>
          <cell r="E1449" t="str">
            <v>Targin</v>
          </cell>
          <cell r="F1449" t="str">
            <v>Fidelio</v>
          </cell>
          <cell r="G1449" t="str">
            <v>Established Brands</v>
          </cell>
          <cell r="H1449">
            <v>4725</v>
          </cell>
          <cell r="I1449">
            <v>12197</v>
          </cell>
          <cell r="J1449">
            <v>16922</v>
          </cell>
        </row>
        <row r="1450">
          <cell r="A1450">
            <v>2919</v>
          </cell>
          <cell r="B1450" t="str">
            <v>DE TARGIN 20mg/10mg RET 20mg 100 St</v>
          </cell>
          <cell r="C1450" t="str">
            <v>MUNDI_DE</v>
          </cell>
          <cell r="D1450" t="str">
            <v>Net</v>
          </cell>
          <cell r="E1450" t="str">
            <v>Targin</v>
          </cell>
          <cell r="F1450" t="str">
            <v>Fidelio</v>
          </cell>
          <cell r="G1450" t="str">
            <v>Established Brands</v>
          </cell>
          <cell r="H1450">
            <v>12861</v>
          </cell>
          <cell r="I1450">
            <v>19927</v>
          </cell>
          <cell r="J1450">
            <v>32788</v>
          </cell>
        </row>
        <row r="1451">
          <cell r="A1451">
            <v>2920</v>
          </cell>
          <cell r="B1451" t="str">
            <v>DE TARGIN 20mg/10mg RET 20mg 10x10 AP</v>
          </cell>
          <cell r="C1451" t="str">
            <v>MUNDI_DE</v>
          </cell>
          <cell r="D1451" t="str">
            <v>Net</v>
          </cell>
          <cell r="E1451" t="str">
            <v>Targin</v>
          </cell>
          <cell r="F1451" t="str">
            <v>Fidelio</v>
          </cell>
          <cell r="G1451" t="str">
            <v>Established Brands</v>
          </cell>
          <cell r="H1451">
            <v>3013</v>
          </cell>
          <cell r="I1451">
            <v>4418</v>
          </cell>
          <cell r="J1451">
            <v>7431</v>
          </cell>
        </row>
        <row r="1452">
          <cell r="A1452">
            <v>2921</v>
          </cell>
          <cell r="B1452" t="str">
            <v>DE TARGIN 20mg/10mg RET 20mg 20 St</v>
          </cell>
          <cell r="C1452" t="str">
            <v>MUNDI_DE</v>
          </cell>
          <cell r="D1452" t="str">
            <v>Net</v>
          </cell>
          <cell r="E1452" t="str">
            <v>Targin</v>
          </cell>
          <cell r="F1452" t="str">
            <v>Fidelio</v>
          </cell>
          <cell r="G1452" t="str">
            <v>Established Brands</v>
          </cell>
          <cell r="H1452">
            <v>1058</v>
          </cell>
          <cell r="I1452">
            <v>2371</v>
          </cell>
          <cell r="J1452">
            <v>3429</v>
          </cell>
        </row>
        <row r="1453">
          <cell r="A1453">
            <v>2922</v>
          </cell>
          <cell r="B1453" t="str">
            <v>DE TARGIN 20mg/10mg RET 20mg 50 St</v>
          </cell>
          <cell r="C1453" t="str">
            <v>MUNDI_DE</v>
          </cell>
          <cell r="D1453" t="str">
            <v>Net</v>
          </cell>
          <cell r="E1453" t="str">
            <v>Targin</v>
          </cell>
          <cell r="F1453" t="str">
            <v>Fidelio</v>
          </cell>
          <cell r="G1453" t="str">
            <v>Established Brands</v>
          </cell>
          <cell r="H1453">
            <v>2426</v>
          </cell>
          <cell r="I1453">
            <v>5255</v>
          </cell>
          <cell r="J1453">
            <v>7681</v>
          </cell>
        </row>
        <row r="1454">
          <cell r="A1454">
            <v>2923</v>
          </cell>
          <cell r="B1454" t="str">
            <v>DE TARGIN 40mg/20mg RET 40mg 100 St</v>
          </cell>
          <cell r="C1454" t="str">
            <v>MUNDI_DE</v>
          </cell>
          <cell r="D1454" t="str">
            <v>Net</v>
          </cell>
          <cell r="E1454" t="str">
            <v>Targin</v>
          </cell>
          <cell r="F1454" t="str">
            <v>Fidelio</v>
          </cell>
          <cell r="G1454" t="str">
            <v>Established Brands</v>
          </cell>
          <cell r="H1454">
            <v>3452</v>
          </cell>
          <cell r="I1454">
            <v>4709</v>
          </cell>
          <cell r="J1454">
            <v>8161</v>
          </cell>
        </row>
        <row r="1455">
          <cell r="A1455">
            <v>2924</v>
          </cell>
          <cell r="B1455" t="str">
            <v>DE TARGIN 40mg/20mg RET 40mg 10x10 AP</v>
          </cell>
          <cell r="C1455" t="str">
            <v>MUNDI_DE</v>
          </cell>
          <cell r="D1455" t="str">
            <v>Net</v>
          </cell>
          <cell r="E1455" t="str">
            <v>Targin</v>
          </cell>
          <cell r="F1455" t="str">
            <v>Fidelio</v>
          </cell>
          <cell r="G1455" t="str">
            <v>Established Brands</v>
          </cell>
          <cell r="H1455">
            <v>134</v>
          </cell>
          <cell r="I1455">
            <v>169</v>
          </cell>
          <cell r="J1455">
            <v>303</v>
          </cell>
        </row>
        <row r="1456">
          <cell r="A1456">
            <v>2925</v>
          </cell>
          <cell r="B1456" t="str">
            <v>DE TARGIN 40mg/20mg RET 40mg 20 St</v>
          </cell>
          <cell r="C1456" t="str">
            <v>MUNDI_DE</v>
          </cell>
          <cell r="D1456" t="str">
            <v>Net</v>
          </cell>
          <cell r="E1456" t="str">
            <v>Targin</v>
          </cell>
          <cell r="F1456" t="str">
            <v>Fidelio</v>
          </cell>
          <cell r="G1456" t="str">
            <v>Established Brands</v>
          </cell>
          <cell r="H1456">
            <v>95</v>
          </cell>
          <cell r="I1456">
            <v>373</v>
          </cell>
          <cell r="J1456">
            <v>468</v>
          </cell>
        </row>
        <row r="1457">
          <cell r="A1457">
            <v>2926</v>
          </cell>
          <cell r="B1457" t="str">
            <v>DE TARGIN 40mg/20mg RET 40mg 50 St</v>
          </cell>
          <cell r="C1457" t="str">
            <v>MUNDI_DE</v>
          </cell>
          <cell r="D1457" t="str">
            <v>Net</v>
          </cell>
          <cell r="E1457" t="str">
            <v>Targin</v>
          </cell>
          <cell r="F1457" t="str">
            <v>Fidelio</v>
          </cell>
          <cell r="G1457" t="str">
            <v>Established Brands</v>
          </cell>
          <cell r="H1457">
            <v>489</v>
          </cell>
          <cell r="I1457">
            <v>1315</v>
          </cell>
          <cell r="J1457">
            <v>1804</v>
          </cell>
        </row>
        <row r="1458">
          <cell r="A1458">
            <v>2927</v>
          </cell>
          <cell r="B1458" t="str">
            <v>DE TARGIN 5mg/2,5mg RET 5mg 100 St</v>
          </cell>
          <cell r="C1458" t="str">
            <v>MUNDI_DE</v>
          </cell>
          <cell r="D1458" t="str">
            <v>Net</v>
          </cell>
          <cell r="E1458" t="str">
            <v>Targin</v>
          </cell>
          <cell r="F1458" t="str">
            <v>Fidelio</v>
          </cell>
          <cell r="G1458" t="str">
            <v>Established Brands</v>
          </cell>
          <cell r="H1458">
            <v>6525</v>
          </cell>
          <cell r="I1458">
            <v>11657</v>
          </cell>
          <cell r="J1458">
            <v>18182</v>
          </cell>
        </row>
        <row r="1459">
          <cell r="A1459">
            <v>2928</v>
          </cell>
          <cell r="B1459" t="str">
            <v>DE TARGIN 5mg/2,5mg RET 5mg 10x10 St AP</v>
          </cell>
          <cell r="C1459" t="str">
            <v>MUNDI_DE</v>
          </cell>
          <cell r="D1459" t="str">
            <v>Net</v>
          </cell>
          <cell r="E1459" t="str">
            <v>Targin</v>
          </cell>
          <cell r="F1459" t="str">
            <v>Fidelio</v>
          </cell>
          <cell r="G1459" t="str">
            <v>Established Brands</v>
          </cell>
          <cell r="H1459">
            <v>3336</v>
          </cell>
          <cell r="I1459">
            <v>4741</v>
          </cell>
          <cell r="J1459">
            <v>8077</v>
          </cell>
        </row>
        <row r="1460">
          <cell r="A1460">
            <v>2929</v>
          </cell>
          <cell r="B1460" t="str">
            <v>DE TARGIN 5mg/2,5mg RET 5mg 20 St</v>
          </cell>
          <cell r="C1460" t="str">
            <v>MUNDI_DE</v>
          </cell>
          <cell r="D1460" t="str">
            <v>Net</v>
          </cell>
          <cell r="E1460" t="str">
            <v>Targin</v>
          </cell>
          <cell r="F1460" t="str">
            <v>Fidelio</v>
          </cell>
          <cell r="G1460" t="str">
            <v>Established Brands</v>
          </cell>
          <cell r="H1460">
            <v>1273</v>
          </cell>
          <cell r="I1460">
            <v>3713</v>
          </cell>
          <cell r="J1460">
            <v>4986</v>
          </cell>
        </row>
        <row r="1461">
          <cell r="A1461">
            <v>2930</v>
          </cell>
          <cell r="B1461" t="str">
            <v>DE TARGIN 5mg/2,5mg RET 5mg 50 St</v>
          </cell>
          <cell r="C1461" t="str">
            <v>MUNDI_DE</v>
          </cell>
          <cell r="D1461" t="str">
            <v>Net</v>
          </cell>
          <cell r="E1461" t="str">
            <v>Targin</v>
          </cell>
          <cell r="F1461" t="str">
            <v>Fidelio</v>
          </cell>
          <cell r="G1461" t="str">
            <v>Established Brands</v>
          </cell>
          <cell r="H1461">
            <v>2443</v>
          </cell>
          <cell r="I1461">
            <v>4335</v>
          </cell>
          <cell r="J1461">
            <v>6778</v>
          </cell>
        </row>
        <row r="1462">
          <cell r="A1462">
            <v>2931</v>
          </cell>
          <cell r="B1462" t="str">
            <v>DE TARGIN 60mg/30mg RET 60mg 100 St</v>
          </cell>
          <cell r="C1462" t="str">
            <v>MUNDI_DE</v>
          </cell>
          <cell r="D1462" t="str">
            <v>Net</v>
          </cell>
          <cell r="E1462" t="str">
            <v>Targin</v>
          </cell>
          <cell r="F1462" t="str">
            <v>Fidelio</v>
          </cell>
          <cell r="G1462" t="str">
            <v>Established Brands</v>
          </cell>
          <cell r="H1462">
            <v>611</v>
          </cell>
          <cell r="I1462">
            <v>1100</v>
          </cell>
          <cell r="J1462">
            <v>1711</v>
          </cell>
        </row>
        <row r="1463">
          <cell r="A1463">
            <v>2932</v>
          </cell>
          <cell r="B1463" t="str">
            <v>DE TARGIN 60mg/30mg RET 60mg 10x10 AP</v>
          </cell>
          <cell r="C1463" t="str">
            <v>MUNDI_DE</v>
          </cell>
          <cell r="D1463" t="str">
            <v>Net</v>
          </cell>
          <cell r="E1463" t="str">
            <v>Targin</v>
          </cell>
          <cell r="F1463" t="str">
            <v>Fidelio</v>
          </cell>
          <cell r="G1463" t="str">
            <v>Established Brands</v>
          </cell>
          <cell r="H1463">
            <v>0</v>
          </cell>
          <cell r="I1463">
            <v>0</v>
          </cell>
          <cell r="J1463">
            <v>0</v>
          </cell>
        </row>
        <row r="1464">
          <cell r="A1464">
            <v>2933</v>
          </cell>
          <cell r="B1464" t="str">
            <v>DE TARGIN 60mg/30mg RET 60mg 20 St</v>
          </cell>
          <cell r="C1464" t="str">
            <v>MUNDI_DE</v>
          </cell>
          <cell r="D1464" t="str">
            <v>Net</v>
          </cell>
          <cell r="E1464" t="str">
            <v>Targin</v>
          </cell>
          <cell r="F1464" t="str">
            <v>Fidelio</v>
          </cell>
          <cell r="G1464" t="str">
            <v>Established Brands</v>
          </cell>
          <cell r="H1464">
            <v>43</v>
          </cell>
          <cell r="I1464">
            <v>101</v>
          </cell>
          <cell r="J1464">
            <v>144</v>
          </cell>
        </row>
        <row r="1465">
          <cell r="A1465">
            <v>2934</v>
          </cell>
          <cell r="B1465" t="str">
            <v>DE TARGIN 60mg/30mg RET 60mg 50 St</v>
          </cell>
          <cell r="C1465" t="str">
            <v>MUNDI_DE</v>
          </cell>
          <cell r="D1465" t="str">
            <v>Net</v>
          </cell>
          <cell r="E1465" t="str">
            <v>Targin</v>
          </cell>
          <cell r="F1465" t="str">
            <v>Fidelio</v>
          </cell>
          <cell r="G1465" t="str">
            <v>Established Brands</v>
          </cell>
          <cell r="H1465">
            <v>165</v>
          </cell>
          <cell r="I1465">
            <v>207</v>
          </cell>
          <cell r="J1465">
            <v>372</v>
          </cell>
        </row>
        <row r="1466">
          <cell r="A1466">
            <v>2935</v>
          </cell>
          <cell r="B1466" t="str">
            <v>DE TARGIN 80mg/40mg RET 80mg 100 St</v>
          </cell>
          <cell r="C1466" t="str">
            <v>MUNDI_DE</v>
          </cell>
          <cell r="D1466" t="str">
            <v>Net</v>
          </cell>
          <cell r="E1466" t="str">
            <v>Targin</v>
          </cell>
          <cell r="F1466" t="str">
            <v>Fidelio</v>
          </cell>
          <cell r="G1466" t="str">
            <v>Established Brands</v>
          </cell>
          <cell r="H1466">
            <v>284</v>
          </cell>
          <cell r="I1466">
            <v>312</v>
          </cell>
          <cell r="J1466">
            <v>596</v>
          </cell>
        </row>
        <row r="1467">
          <cell r="A1467">
            <v>2937</v>
          </cell>
          <cell r="B1467" t="str">
            <v>DE TARGIN 80mg/40mg RET 80mg 20 St</v>
          </cell>
          <cell r="C1467" t="str">
            <v>MUNDI_DE</v>
          </cell>
          <cell r="D1467" t="str">
            <v>Net</v>
          </cell>
          <cell r="E1467" t="str">
            <v>Targin</v>
          </cell>
          <cell r="F1467" t="str">
            <v>Fidelio</v>
          </cell>
          <cell r="G1467" t="str">
            <v>Established Brands</v>
          </cell>
          <cell r="H1467">
            <v>20</v>
          </cell>
          <cell r="I1467">
            <v>54</v>
          </cell>
          <cell r="J1467">
            <v>74</v>
          </cell>
        </row>
        <row r="1468">
          <cell r="A1468">
            <v>2938</v>
          </cell>
          <cell r="B1468" t="str">
            <v>DE TARGIN 80mg/40mg RET 80mg 50 St</v>
          </cell>
          <cell r="C1468" t="str">
            <v>MUNDI_DE</v>
          </cell>
          <cell r="D1468" t="str">
            <v>Net</v>
          </cell>
          <cell r="E1468" t="str">
            <v>Targin</v>
          </cell>
          <cell r="F1468" t="str">
            <v>Fidelio</v>
          </cell>
          <cell r="G1468" t="str">
            <v>Established Brands</v>
          </cell>
          <cell r="H1468">
            <v>76</v>
          </cell>
          <cell r="I1468">
            <v>63</v>
          </cell>
          <cell r="J1468">
            <v>139</v>
          </cell>
        </row>
        <row r="1469">
          <cell r="A1469">
            <v>3115</v>
          </cell>
          <cell r="B1469" t="str">
            <v>SE Armoneve 10/5 28st</v>
          </cell>
          <cell r="C1469" t="str">
            <v>MUNDI_SE</v>
          </cell>
          <cell r="D1469" t="str">
            <v>Net</v>
          </cell>
          <cell r="E1469" t="str">
            <v>Targin generic</v>
          </cell>
          <cell r="F1469" t="str">
            <v>BARD</v>
          </cell>
          <cell r="G1469" t="str">
            <v>Established Brands</v>
          </cell>
          <cell r="H1469">
            <v>2532</v>
          </cell>
          <cell r="I1469">
            <v>5579</v>
          </cell>
          <cell r="J1469">
            <v>8111</v>
          </cell>
        </row>
        <row r="1470">
          <cell r="A1470">
            <v>3117</v>
          </cell>
          <cell r="B1470" t="str">
            <v>SE Armoneve 10/5 98st</v>
          </cell>
          <cell r="C1470" t="str">
            <v>MUNDI_SE</v>
          </cell>
          <cell r="D1470" t="str">
            <v>Net</v>
          </cell>
          <cell r="E1470" t="str">
            <v>Targin generic</v>
          </cell>
          <cell r="F1470" t="str">
            <v>BARD</v>
          </cell>
          <cell r="G1470" t="str">
            <v>Established Brands</v>
          </cell>
          <cell r="H1470">
            <v>1248</v>
          </cell>
          <cell r="I1470">
            <v>2911</v>
          </cell>
          <cell r="J1470">
            <v>4159</v>
          </cell>
        </row>
        <row r="1471">
          <cell r="A1471">
            <v>3121</v>
          </cell>
          <cell r="B1471" t="str">
            <v>SE Armoneve 20/10 98st</v>
          </cell>
          <cell r="C1471" t="str">
            <v>MUNDI_SE</v>
          </cell>
          <cell r="D1471" t="str">
            <v>Net</v>
          </cell>
          <cell r="E1471" t="str">
            <v>Targin generic</v>
          </cell>
          <cell r="F1471" t="str">
            <v>BARD</v>
          </cell>
          <cell r="G1471" t="str">
            <v>Established Brands</v>
          </cell>
          <cell r="H1471">
            <v>396</v>
          </cell>
          <cell r="I1471">
            <v>1098</v>
          </cell>
          <cell r="J1471">
            <v>1494</v>
          </cell>
        </row>
        <row r="1472">
          <cell r="A1472">
            <v>3123</v>
          </cell>
          <cell r="B1472" t="str">
            <v>SE Armoneve 5/2,5 28st</v>
          </cell>
          <cell r="C1472" t="str">
            <v>MUNDI_SE</v>
          </cell>
          <cell r="D1472" t="str">
            <v>Net</v>
          </cell>
          <cell r="E1472" t="str">
            <v>Targin generic</v>
          </cell>
          <cell r="F1472" t="str">
            <v>BARD</v>
          </cell>
          <cell r="G1472" t="str">
            <v>Established Brands</v>
          </cell>
          <cell r="H1472">
            <v>9416</v>
          </cell>
          <cell r="I1472">
            <v>10244</v>
          </cell>
          <cell r="J1472">
            <v>19660</v>
          </cell>
        </row>
        <row r="1473">
          <cell r="A1473">
            <v>3125</v>
          </cell>
          <cell r="B1473" t="str">
            <v>SE Armoneve 5/2,5 98st</v>
          </cell>
          <cell r="C1473" t="str">
            <v>MUNDI_SE</v>
          </cell>
          <cell r="D1473" t="str">
            <v>Net</v>
          </cell>
          <cell r="E1473" t="str">
            <v>Targin generic</v>
          </cell>
          <cell r="F1473" t="str">
            <v>BARD</v>
          </cell>
          <cell r="G1473" t="str">
            <v>Established Brands</v>
          </cell>
          <cell r="H1473">
            <v>1152</v>
          </cell>
          <cell r="I1473">
            <v>1988</v>
          </cell>
          <cell r="J1473">
            <v>3140</v>
          </cell>
        </row>
        <row r="1474">
          <cell r="A1474">
            <v>3129</v>
          </cell>
          <cell r="B1474" t="str">
            <v>SE Armoneve 40/20 98st</v>
          </cell>
          <cell r="C1474" t="str">
            <v>MUNDI_SE</v>
          </cell>
          <cell r="D1474" t="str">
            <v>Net</v>
          </cell>
          <cell r="E1474" t="str">
            <v>Targin generic</v>
          </cell>
          <cell r="F1474" t="str">
            <v>BARD</v>
          </cell>
          <cell r="G1474" t="str">
            <v>Established Brands</v>
          </cell>
          <cell r="H1474">
            <v>103</v>
          </cell>
          <cell r="I1474">
            <v>201</v>
          </cell>
          <cell r="J1474">
            <v>304</v>
          </cell>
        </row>
        <row r="1475">
          <cell r="A1475">
            <v>3222</v>
          </cell>
          <cell r="B1475" t="str">
            <v>ZA OxyNorm Injections 10mg/ml 5x1ml</v>
          </cell>
          <cell r="C1475" t="str">
            <v>MUNDI_ZA</v>
          </cell>
          <cell r="D1475" t="str">
            <v>Net</v>
          </cell>
          <cell r="E1475" t="str">
            <v>Injections Oxynorm</v>
          </cell>
          <cell r="F1475" t="str">
            <v>RAFA_JV</v>
          </cell>
          <cell r="G1475" t="str">
            <v>Established Brands</v>
          </cell>
          <cell r="H1475">
            <v>13537</v>
          </cell>
          <cell r="I1475">
            <v>23667</v>
          </cell>
          <cell r="J1475">
            <v>37204</v>
          </cell>
        </row>
        <row r="1476">
          <cell r="A1476">
            <v>3223</v>
          </cell>
          <cell r="B1476" t="str">
            <v>ZA OxyNorm Injections 10mg/ml 5x2ml</v>
          </cell>
          <cell r="C1476" t="str">
            <v>MUNDI_ZA</v>
          </cell>
          <cell r="D1476" t="str">
            <v>Net</v>
          </cell>
          <cell r="E1476" t="str">
            <v>Injections Oxynorm</v>
          </cell>
          <cell r="F1476" t="str">
            <v>RAFA_JV</v>
          </cell>
          <cell r="G1476" t="str">
            <v>Established Brands</v>
          </cell>
          <cell r="H1476">
            <v>1140</v>
          </cell>
          <cell r="I1476">
            <v>2241</v>
          </cell>
          <cell r="J1476">
            <v>3381</v>
          </cell>
        </row>
        <row r="1477">
          <cell r="A1477">
            <v>3321</v>
          </cell>
          <cell r="B1477" t="str">
            <v>TR Levact 25mg 1s</v>
          </cell>
          <cell r="C1477" t="str">
            <v>MUNDI_TR</v>
          </cell>
          <cell r="D1477" t="str">
            <v>Net</v>
          </cell>
          <cell r="E1477" t="str">
            <v>Levact</v>
          </cell>
          <cell r="F1477" t="str">
            <v>Astellas</v>
          </cell>
          <cell r="G1477" t="str">
            <v>Established Brands</v>
          </cell>
          <cell r="H1477">
            <v>0</v>
          </cell>
          <cell r="I1477">
            <v>2413</v>
          </cell>
          <cell r="J1477">
            <v>2413</v>
          </cell>
        </row>
        <row r="1478">
          <cell r="A1478">
            <v>3322</v>
          </cell>
          <cell r="B1478" t="str">
            <v>TR Levact 100mg 1s</v>
          </cell>
          <cell r="C1478" t="str">
            <v>MUNDI_TR</v>
          </cell>
          <cell r="D1478" t="str">
            <v>Net</v>
          </cell>
          <cell r="E1478" t="str">
            <v>Levact</v>
          </cell>
          <cell r="F1478" t="str">
            <v>Astellas</v>
          </cell>
          <cell r="G1478" t="str">
            <v>Established Brands</v>
          </cell>
          <cell r="H1478">
            <v>0</v>
          </cell>
          <cell r="I1478">
            <v>6000</v>
          </cell>
          <cell r="J1478">
            <v>6000</v>
          </cell>
        </row>
        <row r="1479">
          <cell r="A1479">
            <v>3784</v>
          </cell>
          <cell r="B1479" t="str">
            <v xml:space="preserve">PT TARGIN TABLETS 40/20MG 28S </v>
          </cell>
          <cell r="C1479" t="str">
            <v>MUNDI_PT_2</v>
          </cell>
          <cell r="D1479" t="str">
            <v>Net</v>
          </cell>
          <cell r="E1479" t="str">
            <v>Targin</v>
          </cell>
          <cell r="F1479" t="str">
            <v>BARD</v>
          </cell>
          <cell r="G1479" t="str">
            <v>Established Brands</v>
          </cell>
          <cell r="H1479">
            <v>860</v>
          </cell>
          <cell r="I1479">
            <v>931</v>
          </cell>
          <cell r="J1479">
            <v>1791</v>
          </cell>
        </row>
        <row r="1480">
          <cell r="A1480">
            <v>3803</v>
          </cell>
          <cell r="B1480" t="str">
            <v>AT Betadona Advanced Wund 50g</v>
          </cell>
          <cell r="C1480" t="str">
            <v>MUNDI_AT</v>
          </cell>
          <cell r="D1480" t="str">
            <v>Net</v>
          </cell>
          <cell r="E1480" t="str">
            <v>Repithel</v>
          </cell>
          <cell r="G1480" t="str">
            <v>Established Brands</v>
          </cell>
          <cell r="H1480">
            <v>0</v>
          </cell>
          <cell r="I1480">
            <v>0</v>
          </cell>
          <cell r="J1480">
            <v>0</v>
          </cell>
        </row>
        <row r="1481">
          <cell r="A1481">
            <v>3804</v>
          </cell>
          <cell r="B1481" t="str">
            <v>AT Betadona Advanced Wund 12.5g</v>
          </cell>
          <cell r="C1481" t="str">
            <v>MUNDI_AT</v>
          </cell>
          <cell r="D1481" t="str">
            <v>Net</v>
          </cell>
          <cell r="E1481" t="str">
            <v>Repithel</v>
          </cell>
          <cell r="G1481" t="str">
            <v>Established Brands</v>
          </cell>
          <cell r="H1481">
            <v>0</v>
          </cell>
          <cell r="I1481">
            <v>0</v>
          </cell>
          <cell r="J1481">
            <v>0</v>
          </cell>
        </row>
        <row r="1482">
          <cell r="A1482">
            <v>3850</v>
          </cell>
          <cell r="B1482" t="str">
            <v>DE Oxycodon-HCL Krugmann 5mg RET 100s</v>
          </cell>
          <cell r="C1482" t="str">
            <v>MUNDI_DE</v>
          </cell>
          <cell r="D1482" t="str">
            <v>Net</v>
          </cell>
          <cell r="E1482" t="str">
            <v>Oxycontin generic</v>
          </cell>
          <cell r="F1482" t="str">
            <v>Fidelio</v>
          </cell>
          <cell r="G1482" t="str">
            <v>Established Brands</v>
          </cell>
          <cell r="H1482">
            <v>299</v>
          </cell>
          <cell r="I1482">
            <v>627</v>
          </cell>
          <cell r="J1482">
            <v>926</v>
          </cell>
        </row>
        <row r="1483">
          <cell r="A1483">
            <v>3851</v>
          </cell>
          <cell r="B1483" t="str">
            <v>DE Oxycodon-HCL Krugmann 5mg RET 20s</v>
          </cell>
          <cell r="C1483" t="str">
            <v>MUNDI_DE</v>
          </cell>
          <cell r="D1483" t="str">
            <v>Net</v>
          </cell>
          <cell r="E1483" t="str">
            <v>Oxycontin generic</v>
          </cell>
          <cell r="F1483" t="str">
            <v>Fidelio</v>
          </cell>
          <cell r="G1483" t="str">
            <v>Established Brands</v>
          </cell>
          <cell r="H1483">
            <v>35</v>
          </cell>
          <cell r="I1483">
            <v>92</v>
          </cell>
          <cell r="J1483">
            <v>127</v>
          </cell>
        </row>
        <row r="1484">
          <cell r="A1484">
            <v>3852</v>
          </cell>
          <cell r="B1484" t="str">
            <v>DE Oxycodon-HCL Krugmann 5mg RET 50s</v>
          </cell>
          <cell r="C1484" t="str">
            <v>MUNDI_DE</v>
          </cell>
          <cell r="D1484" t="str">
            <v>Net</v>
          </cell>
          <cell r="E1484" t="str">
            <v>Oxycontin generic</v>
          </cell>
          <cell r="F1484" t="str">
            <v>Fidelio</v>
          </cell>
          <cell r="G1484" t="str">
            <v>Established Brands</v>
          </cell>
          <cell r="H1484">
            <v>88</v>
          </cell>
          <cell r="I1484">
            <v>237</v>
          </cell>
          <cell r="J1484">
            <v>325</v>
          </cell>
        </row>
        <row r="1485">
          <cell r="A1485">
            <v>3853</v>
          </cell>
          <cell r="B1485" t="str">
            <v>DE Oxycodon-HCL Krugmann 10mg RET 100s</v>
          </cell>
          <cell r="C1485" t="str">
            <v>MUNDI_DE</v>
          </cell>
          <cell r="D1485" t="str">
            <v>Net</v>
          </cell>
          <cell r="E1485" t="str">
            <v>Oxycontin generic</v>
          </cell>
          <cell r="F1485" t="str">
            <v>Fidelio</v>
          </cell>
          <cell r="G1485" t="str">
            <v>Established Brands</v>
          </cell>
          <cell r="H1485">
            <v>279</v>
          </cell>
          <cell r="I1485">
            <v>489</v>
          </cell>
          <cell r="J1485">
            <v>768</v>
          </cell>
        </row>
        <row r="1486">
          <cell r="A1486">
            <v>3854</v>
          </cell>
          <cell r="B1486" t="str">
            <v>DE Oxycodon-HCL Krugmann 10mg RET 20s</v>
          </cell>
          <cell r="C1486" t="str">
            <v>MUNDI_DE</v>
          </cell>
          <cell r="D1486" t="str">
            <v>Net</v>
          </cell>
          <cell r="E1486" t="str">
            <v>Oxycontin generic</v>
          </cell>
          <cell r="F1486" t="str">
            <v>Fidelio</v>
          </cell>
          <cell r="G1486" t="str">
            <v>Established Brands</v>
          </cell>
          <cell r="H1486">
            <v>19</v>
          </cell>
          <cell r="I1486">
            <v>94</v>
          </cell>
          <cell r="J1486">
            <v>113</v>
          </cell>
        </row>
        <row r="1487">
          <cell r="A1487">
            <v>3855</v>
          </cell>
          <cell r="B1487" t="str">
            <v>DE Oxycodon-HCL Krugmann 10mg RET 50s</v>
          </cell>
          <cell r="C1487" t="str">
            <v>MUNDI_DE</v>
          </cell>
          <cell r="D1487" t="str">
            <v>Net</v>
          </cell>
          <cell r="E1487" t="str">
            <v>Oxycontin generic</v>
          </cell>
          <cell r="F1487" t="str">
            <v>Fidelio</v>
          </cell>
          <cell r="G1487" t="str">
            <v>Established Brands</v>
          </cell>
          <cell r="H1487">
            <v>75</v>
          </cell>
          <cell r="I1487">
            <v>50</v>
          </cell>
          <cell r="J1487">
            <v>125</v>
          </cell>
        </row>
        <row r="1488">
          <cell r="A1488">
            <v>3856</v>
          </cell>
          <cell r="B1488" t="str">
            <v>DE Oxycodon-HCL Krugmann 20mg RET 100s</v>
          </cell>
          <cell r="C1488" t="str">
            <v>MUNDI_DE</v>
          </cell>
          <cell r="D1488" t="str">
            <v>Net</v>
          </cell>
          <cell r="E1488" t="str">
            <v>Oxycontin generic</v>
          </cell>
          <cell r="F1488" t="str">
            <v>Fidelio</v>
          </cell>
          <cell r="G1488" t="str">
            <v>Established Brands</v>
          </cell>
          <cell r="H1488">
            <v>275</v>
          </cell>
          <cell r="I1488">
            <v>414</v>
          </cell>
          <cell r="J1488">
            <v>689</v>
          </cell>
        </row>
        <row r="1489">
          <cell r="A1489">
            <v>3857</v>
          </cell>
          <cell r="B1489" t="str">
            <v>DE Oxycodon-HCL Krugmann 20mg RET 20s</v>
          </cell>
          <cell r="C1489" t="str">
            <v>MUNDI_DE</v>
          </cell>
          <cell r="D1489" t="str">
            <v>Net</v>
          </cell>
          <cell r="E1489" t="str">
            <v>Oxycontin generic</v>
          </cell>
          <cell r="F1489" t="str">
            <v>Fidelio</v>
          </cell>
          <cell r="G1489" t="str">
            <v>Established Brands</v>
          </cell>
          <cell r="H1489">
            <v>2</v>
          </cell>
          <cell r="I1489">
            <v>77</v>
          </cell>
          <cell r="J1489">
            <v>79</v>
          </cell>
        </row>
        <row r="1490">
          <cell r="A1490">
            <v>3858</v>
          </cell>
          <cell r="B1490" t="str">
            <v>DE Oxycodon-HCL Krugmann 20mg RET 50s</v>
          </cell>
          <cell r="C1490" t="str">
            <v>MUNDI_DE</v>
          </cell>
          <cell r="D1490" t="str">
            <v>Net</v>
          </cell>
          <cell r="E1490" t="str">
            <v>Oxycontin generic</v>
          </cell>
          <cell r="F1490" t="str">
            <v>Fidelio</v>
          </cell>
          <cell r="G1490" t="str">
            <v>Established Brands</v>
          </cell>
          <cell r="H1490">
            <v>43</v>
          </cell>
          <cell r="I1490">
            <v>185</v>
          </cell>
          <cell r="J1490">
            <v>228</v>
          </cell>
        </row>
        <row r="1491">
          <cell r="A1491">
            <v>3859</v>
          </cell>
          <cell r="B1491" t="str">
            <v>DE Oxycodon-HCL Krugmann 40mg RET 100s</v>
          </cell>
          <cell r="C1491" t="str">
            <v>MUNDI_DE</v>
          </cell>
          <cell r="D1491" t="str">
            <v>Net</v>
          </cell>
          <cell r="E1491" t="str">
            <v>Oxycontin generic</v>
          </cell>
          <cell r="F1491" t="str">
            <v>Fidelio</v>
          </cell>
          <cell r="G1491" t="str">
            <v>Established Brands</v>
          </cell>
          <cell r="H1491">
            <v>23</v>
          </cell>
          <cell r="I1491">
            <v>46</v>
          </cell>
          <cell r="J1491">
            <v>69</v>
          </cell>
        </row>
        <row r="1492">
          <cell r="A1492">
            <v>3860</v>
          </cell>
          <cell r="B1492" t="str">
            <v>DE Oxycodon-HCL Krugmann 40mg RET 20s</v>
          </cell>
          <cell r="C1492" t="str">
            <v>MUNDI_DE</v>
          </cell>
          <cell r="D1492" t="str">
            <v>Net</v>
          </cell>
          <cell r="E1492" t="str">
            <v>Oxycontin generic</v>
          </cell>
          <cell r="F1492" t="str">
            <v>Fidelio</v>
          </cell>
          <cell r="G1492" t="str">
            <v>Established Brands</v>
          </cell>
          <cell r="H1492">
            <v>5</v>
          </cell>
          <cell r="I1492">
            <v>29</v>
          </cell>
          <cell r="J1492">
            <v>34</v>
          </cell>
        </row>
        <row r="1493">
          <cell r="A1493">
            <v>3861</v>
          </cell>
          <cell r="B1493" t="str">
            <v>DE Oxycodon-HCL Krugmann 40mg RET 50s</v>
          </cell>
          <cell r="C1493" t="str">
            <v>MUNDI_DE</v>
          </cell>
          <cell r="D1493" t="str">
            <v>Net</v>
          </cell>
          <cell r="E1493" t="str">
            <v>Oxycontin generic</v>
          </cell>
          <cell r="F1493" t="str">
            <v>Fidelio</v>
          </cell>
          <cell r="G1493" t="str">
            <v>Established Brands</v>
          </cell>
          <cell r="H1493">
            <v>22</v>
          </cell>
          <cell r="I1493">
            <v>81</v>
          </cell>
          <cell r="J1493">
            <v>103</v>
          </cell>
        </row>
        <row r="1494">
          <cell r="A1494">
            <v>3862</v>
          </cell>
          <cell r="B1494" t="str">
            <v>DE Oxycodon-HCL Krugmann 80mg RET 100s</v>
          </cell>
          <cell r="C1494" t="str">
            <v>MUNDI_DE</v>
          </cell>
          <cell r="D1494" t="str">
            <v>Net</v>
          </cell>
          <cell r="E1494" t="str">
            <v>Oxycontin generic</v>
          </cell>
          <cell r="F1494" t="str">
            <v>Fidelio</v>
          </cell>
          <cell r="G1494" t="str">
            <v>Established Brands</v>
          </cell>
          <cell r="H1494">
            <v>0</v>
          </cell>
          <cell r="I1494">
            <v>19</v>
          </cell>
          <cell r="J1494">
            <v>19</v>
          </cell>
        </row>
        <row r="1495">
          <cell r="A1495">
            <v>3863</v>
          </cell>
          <cell r="B1495" t="str">
            <v>DE Oxycodon-HCL Krugmann 80mg RET 20s</v>
          </cell>
          <cell r="C1495" t="str">
            <v>MUNDI_DE</v>
          </cell>
          <cell r="D1495" t="str">
            <v>Net</v>
          </cell>
          <cell r="E1495" t="str">
            <v>Oxycontin generic</v>
          </cell>
          <cell r="F1495" t="str">
            <v>Fidelio</v>
          </cell>
          <cell r="G1495" t="str">
            <v>Established Brands</v>
          </cell>
          <cell r="H1495">
            <v>0</v>
          </cell>
          <cell r="I1495">
            <v>28</v>
          </cell>
          <cell r="J1495">
            <v>28</v>
          </cell>
        </row>
        <row r="1496">
          <cell r="A1496">
            <v>3864</v>
          </cell>
          <cell r="B1496" t="str">
            <v>DE Oxycodon-HCL Krugmann 80mg RET 50s</v>
          </cell>
          <cell r="C1496" t="str">
            <v>MUNDI_DE</v>
          </cell>
          <cell r="D1496" t="str">
            <v>Net</v>
          </cell>
          <cell r="E1496" t="str">
            <v>Oxycontin generic</v>
          </cell>
          <cell r="F1496" t="str">
            <v>Fidelio</v>
          </cell>
          <cell r="G1496" t="str">
            <v>Established Brands</v>
          </cell>
          <cell r="H1496">
            <v>0</v>
          </cell>
          <cell r="I1496">
            <v>108</v>
          </cell>
          <cell r="J1496">
            <v>108</v>
          </cell>
        </row>
        <row r="1497">
          <cell r="A1497">
            <v>3872</v>
          </cell>
          <cell r="B1497" t="str">
            <v>DE Oxy/Nalox Krug 60mg/30mg Retard 100s</v>
          </cell>
          <cell r="C1497" t="str">
            <v>MUNDI_DE</v>
          </cell>
          <cell r="D1497" t="str">
            <v>Net</v>
          </cell>
          <cell r="E1497" t="str">
            <v>Targin generic</v>
          </cell>
          <cell r="F1497" t="str">
            <v>Fidelio</v>
          </cell>
          <cell r="G1497" t="str">
            <v>Established Brands</v>
          </cell>
          <cell r="H1497">
            <v>59</v>
          </cell>
          <cell r="I1497">
            <v>87</v>
          </cell>
          <cell r="J1497">
            <v>146</v>
          </cell>
        </row>
        <row r="1498">
          <cell r="A1498">
            <v>3873</v>
          </cell>
          <cell r="B1498" t="str">
            <v>DE Oxy/Nalox Krug 60mg/30mg Retard 50s</v>
          </cell>
          <cell r="C1498" t="str">
            <v>MUNDI_DE</v>
          </cell>
          <cell r="D1498" t="str">
            <v>Net</v>
          </cell>
          <cell r="E1498" t="str">
            <v>Targin generic</v>
          </cell>
          <cell r="F1498" t="str">
            <v>Fidelio</v>
          </cell>
          <cell r="G1498" t="str">
            <v>Established Brands</v>
          </cell>
          <cell r="H1498">
            <v>9</v>
          </cell>
          <cell r="I1498">
            <v>101</v>
          </cell>
          <cell r="J1498">
            <v>110</v>
          </cell>
        </row>
        <row r="1499">
          <cell r="A1499">
            <v>3874</v>
          </cell>
          <cell r="B1499" t="str">
            <v>DE Oxy/Nalox Krug 60mg/30mg Retard 20s</v>
          </cell>
          <cell r="C1499" t="str">
            <v>MUNDI_DE</v>
          </cell>
          <cell r="D1499" t="str">
            <v>Net</v>
          </cell>
          <cell r="E1499" t="str">
            <v>Targin generic</v>
          </cell>
          <cell r="F1499" t="str">
            <v>Fidelio</v>
          </cell>
          <cell r="G1499" t="str">
            <v>Established Brands</v>
          </cell>
          <cell r="H1499">
            <v>2</v>
          </cell>
          <cell r="I1499">
            <v>64</v>
          </cell>
          <cell r="J1499">
            <v>66</v>
          </cell>
        </row>
        <row r="1500">
          <cell r="A1500">
            <v>3875</v>
          </cell>
          <cell r="B1500" t="str">
            <v>DE Oxy/Nalox Krug 80mg/40mg Retard 100s</v>
          </cell>
          <cell r="C1500" t="str">
            <v>MUNDI_DE</v>
          </cell>
          <cell r="D1500" t="str">
            <v>Net</v>
          </cell>
          <cell r="E1500" t="str">
            <v>Targin generic</v>
          </cell>
          <cell r="F1500" t="str">
            <v>Fidelio</v>
          </cell>
          <cell r="G1500" t="str">
            <v>Established Brands</v>
          </cell>
          <cell r="H1500">
            <v>43</v>
          </cell>
          <cell r="I1500">
            <v>80</v>
          </cell>
          <cell r="J1500">
            <v>123</v>
          </cell>
        </row>
        <row r="1501">
          <cell r="A1501">
            <v>3876</v>
          </cell>
          <cell r="B1501" t="str">
            <v>DE Oxy/Nalox Krug 80mg/40mg Retard 50s</v>
          </cell>
          <cell r="C1501" t="str">
            <v>MUNDI_DE</v>
          </cell>
          <cell r="D1501" t="str">
            <v>Net</v>
          </cell>
          <cell r="E1501" t="str">
            <v>Targin generic</v>
          </cell>
          <cell r="F1501" t="str">
            <v>Fidelio</v>
          </cell>
          <cell r="G1501" t="str">
            <v>Established Brands</v>
          </cell>
          <cell r="H1501">
            <v>0</v>
          </cell>
          <cell r="I1501">
            <v>67</v>
          </cell>
          <cell r="J1501">
            <v>67</v>
          </cell>
        </row>
        <row r="1502">
          <cell r="A1502">
            <v>3877</v>
          </cell>
          <cell r="B1502" t="str">
            <v>DE Oxy/Nalox Krug 80mg/40mg Retard 20s</v>
          </cell>
          <cell r="C1502" t="str">
            <v>MUNDI_DE</v>
          </cell>
          <cell r="D1502" t="str">
            <v>Net</v>
          </cell>
          <cell r="E1502" t="str">
            <v>Targin generic</v>
          </cell>
          <cell r="F1502" t="str">
            <v>Fidelio</v>
          </cell>
          <cell r="G1502" t="str">
            <v>Established Brands</v>
          </cell>
          <cell r="H1502">
            <v>0</v>
          </cell>
          <cell r="I1502">
            <v>17</v>
          </cell>
          <cell r="J1502">
            <v>17</v>
          </cell>
        </row>
        <row r="1503">
          <cell r="A1503">
            <v>3878</v>
          </cell>
          <cell r="B1503" t="str">
            <v>DE Oxycodon-HCL Krug 5mg Hartkaps 100s</v>
          </cell>
          <cell r="C1503" t="str">
            <v>MUNDI_DE</v>
          </cell>
          <cell r="D1503" t="str">
            <v>Net</v>
          </cell>
          <cell r="E1503" t="str">
            <v>Oxynorm generic</v>
          </cell>
          <cell r="F1503" t="str">
            <v>Fidelio</v>
          </cell>
          <cell r="G1503" t="str">
            <v>Established Brands</v>
          </cell>
          <cell r="H1503">
            <v>248</v>
          </cell>
          <cell r="I1503">
            <v>2697</v>
          </cell>
          <cell r="J1503">
            <v>2945</v>
          </cell>
        </row>
        <row r="1504">
          <cell r="A1504">
            <v>3879</v>
          </cell>
          <cell r="B1504" t="str">
            <v>DE Oxycodon-HCL Krug 5mg Hartkaps 50s</v>
          </cell>
          <cell r="C1504" t="str">
            <v>MUNDI_DE</v>
          </cell>
          <cell r="D1504" t="str">
            <v>Net</v>
          </cell>
          <cell r="E1504" t="str">
            <v>Oxynorm generic</v>
          </cell>
          <cell r="F1504" t="str">
            <v>Fidelio</v>
          </cell>
          <cell r="G1504" t="str">
            <v>Established Brands</v>
          </cell>
          <cell r="H1504">
            <v>259</v>
          </cell>
          <cell r="I1504">
            <v>3495</v>
          </cell>
          <cell r="J1504">
            <v>3754</v>
          </cell>
        </row>
        <row r="1505">
          <cell r="A1505">
            <v>3880</v>
          </cell>
          <cell r="B1505" t="str">
            <v>DE Oxycodon-HCL Krug 5mg Hartkaps 20s</v>
          </cell>
          <cell r="C1505" t="str">
            <v>MUNDI_DE</v>
          </cell>
          <cell r="D1505" t="str">
            <v>Net</v>
          </cell>
          <cell r="E1505" t="str">
            <v>Oxynorm generic</v>
          </cell>
          <cell r="F1505" t="str">
            <v>Fidelio</v>
          </cell>
          <cell r="G1505" t="str">
            <v>Established Brands</v>
          </cell>
          <cell r="H1505">
            <v>242</v>
          </cell>
          <cell r="I1505">
            <v>2362</v>
          </cell>
          <cell r="J1505">
            <v>2604</v>
          </cell>
        </row>
        <row r="1506">
          <cell r="A1506">
            <v>3881</v>
          </cell>
          <cell r="B1506" t="str">
            <v>DE Oxycodon-HCL Krug 10mg Hartkaps 100s</v>
          </cell>
          <cell r="C1506" t="str">
            <v>MUNDI_DE</v>
          </cell>
          <cell r="D1506" t="str">
            <v>Net</v>
          </cell>
          <cell r="E1506" t="str">
            <v>Oxynorm generic</v>
          </cell>
          <cell r="F1506" t="str">
            <v>Fidelio</v>
          </cell>
          <cell r="G1506" t="str">
            <v>Established Brands</v>
          </cell>
          <cell r="H1506">
            <v>339</v>
          </cell>
          <cell r="I1506">
            <v>3709</v>
          </cell>
          <cell r="J1506">
            <v>4048</v>
          </cell>
        </row>
        <row r="1507">
          <cell r="A1507">
            <v>3882</v>
          </cell>
          <cell r="B1507" t="str">
            <v>DE Oxycodon-HCL Krug 10mg Hartkaps 50s</v>
          </cell>
          <cell r="C1507" t="str">
            <v>MUNDI_DE</v>
          </cell>
          <cell r="D1507" t="str">
            <v>Net</v>
          </cell>
          <cell r="E1507" t="str">
            <v>Oxynorm generic</v>
          </cell>
          <cell r="F1507" t="str">
            <v>Fidelio</v>
          </cell>
          <cell r="G1507" t="str">
            <v>Established Brands</v>
          </cell>
          <cell r="H1507">
            <v>312</v>
          </cell>
          <cell r="I1507">
            <v>1930</v>
          </cell>
          <cell r="J1507">
            <v>2242</v>
          </cell>
        </row>
        <row r="1508">
          <cell r="A1508">
            <v>3883</v>
          </cell>
          <cell r="B1508" t="str">
            <v>DE Oxycodon-HCL Krug 10mg Hartkaps 20s</v>
          </cell>
          <cell r="C1508" t="str">
            <v>MUNDI_DE</v>
          </cell>
          <cell r="D1508" t="str">
            <v>Net</v>
          </cell>
          <cell r="E1508" t="str">
            <v>Oxynorm generic</v>
          </cell>
          <cell r="F1508" t="str">
            <v>Fidelio</v>
          </cell>
          <cell r="G1508" t="str">
            <v>Established Brands</v>
          </cell>
          <cell r="H1508">
            <v>146</v>
          </cell>
          <cell r="I1508">
            <v>2237</v>
          </cell>
          <cell r="J1508">
            <v>2383</v>
          </cell>
        </row>
        <row r="1509">
          <cell r="A1509">
            <v>3884</v>
          </cell>
          <cell r="B1509" t="str">
            <v>DE Oxycodon-HCL Krug 20mg Hartkaps 100s</v>
          </cell>
          <cell r="C1509" t="str">
            <v>MUNDI_DE</v>
          </cell>
          <cell r="D1509" t="str">
            <v>Net</v>
          </cell>
          <cell r="E1509" t="str">
            <v>Oxynorm generic</v>
          </cell>
          <cell r="F1509" t="str">
            <v>Fidelio</v>
          </cell>
          <cell r="G1509" t="str">
            <v>Established Brands</v>
          </cell>
          <cell r="H1509">
            <v>312</v>
          </cell>
          <cell r="I1509">
            <v>1451</v>
          </cell>
          <cell r="J1509">
            <v>1763</v>
          </cell>
        </row>
        <row r="1510">
          <cell r="A1510">
            <v>3885</v>
          </cell>
          <cell r="B1510" t="str">
            <v>DE Oxycodon-HCL Krug 20mg Hartkaps 50s</v>
          </cell>
          <cell r="C1510" t="str">
            <v>MUNDI_DE</v>
          </cell>
          <cell r="D1510" t="str">
            <v>Net</v>
          </cell>
          <cell r="E1510" t="str">
            <v>Oxynorm generic</v>
          </cell>
          <cell r="F1510" t="str">
            <v>Fidelio</v>
          </cell>
          <cell r="G1510" t="str">
            <v>Established Brands</v>
          </cell>
          <cell r="H1510">
            <v>95</v>
          </cell>
          <cell r="I1510">
            <v>956</v>
          </cell>
          <cell r="J1510">
            <v>1051</v>
          </cell>
        </row>
        <row r="1511">
          <cell r="A1511">
            <v>3886</v>
          </cell>
          <cell r="B1511" t="str">
            <v>DE Oxycodon-HCL Krug 20mg Hartkaps 20s</v>
          </cell>
          <cell r="C1511" t="str">
            <v>MUNDI_DE</v>
          </cell>
          <cell r="D1511" t="str">
            <v>Net</v>
          </cell>
          <cell r="E1511" t="str">
            <v>Oxynorm generic</v>
          </cell>
          <cell r="F1511" t="str">
            <v>Fidelio</v>
          </cell>
          <cell r="G1511" t="str">
            <v>Established Brands</v>
          </cell>
          <cell r="H1511">
            <v>59</v>
          </cell>
          <cell r="I1511">
            <v>525</v>
          </cell>
          <cell r="J1511">
            <v>584</v>
          </cell>
        </row>
        <row r="1512">
          <cell r="A1512">
            <v>3948</v>
          </cell>
          <cell r="B1512" t="str">
            <v>DK/IS OXYCONTIN DEPOT TABLETS 5MG 28S</v>
          </cell>
          <cell r="C1512" t="str">
            <v>MUNDI_DK</v>
          </cell>
          <cell r="D1512" t="str">
            <v>Net</v>
          </cell>
          <cell r="E1512" t="str">
            <v>Oxycontin</v>
          </cell>
          <cell r="F1512" t="str">
            <v>BARD</v>
          </cell>
          <cell r="G1512" t="str">
            <v>Established Brands</v>
          </cell>
          <cell r="H1512">
            <v>0</v>
          </cell>
          <cell r="I1512">
            <v>17400</v>
          </cell>
          <cell r="J1512">
            <v>17400</v>
          </cell>
        </row>
        <row r="1513">
          <cell r="A1513">
            <v>3949</v>
          </cell>
          <cell r="B1513" t="str">
            <v>DK/IS OXYCONTIN DEPOT TABLETS 10MG 28S</v>
          </cell>
          <cell r="C1513" t="str">
            <v>MUNDI_DK</v>
          </cell>
          <cell r="D1513" t="str">
            <v>Net</v>
          </cell>
          <cell r="E1513" t="str">
            <v>Oxycontin</v>
          </cell>
          <cell r="F1513" t="str">
            <v>BARD</v>
          </cell>
          <cell r="G1513" t="str">
            <v>Established Brands</v>
          </cell>
          <cell r="H1513">
            <v>0</v>
          </cell>
          <cell r="I1513">
            <v>2866</v>
          </cell>
          <cell r="J1513">
            <v>2866</v>
          </cell>
        </row>
        <row r="1514">
          <cell r="A1514">
            <v>3950</v>
          </cell>
          <cell r="B1514" t="str">
            <v>DK/IS OXYCONTIN DEPOT TABLETS 20MG 28S</v>
          </cell>
          <cell r="C1514" t="str">
            <v>MUNDI_DK</v>
          </cell>
          <cell r="D1514" t="str">
            <v>Net</v>
          </cell>
          <cell r="E1514" t="str">
            <v>Oxycontin</v>
          </cell>
          <cell r="F1514" t="str">
            <v>BARD</v>
          </cell>
          <cell r="G1514" t="str">
            <v>Established Brands</v>
          </cell>
          <cell r="H1514">
            <v>0</v>
          </cell>
          <cell r="I1514">
            <v>431</v>
          </cell>
          <cell r="J1514">
            <v>431</v>
          </cell>
        </row>
        <row r="1515">
          <cell r="A1515">
            <v>3951</v>
          </cell>
          <cell r="B1515" t="str">
            <v>DK/IS OXYCONTIN DEPOT TABLETS 40MG 28S</v>
          </cell>
          <cell r="C1515" t="str">
            <v>MUNDI_DK</v>
          </cell>
          <cell r="D1515" t="str">
            <v>Net</v>
          </cell>
          <cell r="E1515" t="str">
            <v>Oxycontin</v>
          </cell>
          <cell r="F1515" t="str">
            <v>BARD</v>
          </cell>
          <cell r="G1515" t="str">
            <v>Established Brands</v>
          </cell>
          <cell r="H1515">
            <v>0</v>
          </cell>
          <cell r="I1515">
            <v>0</v>
          </cell>
          <cell r="J1515">
            <v>0</v>
          </cell>
        </row>
        <row r="1516">
          <cell r="A1516">
            <v>3952</v>
          </cell>
          <cell r="B1516" t="str">
            <v>DK OXYCONTIN DEPOT TABLETS 10MG 50S</v>
          </cell>
          <cell r="C1516" t="str">
            <v>MUNDI_DK</v>
          </cell>
          <cell r="D1516" t="str">
            <v>Net</v>
          </cell>
          <cell r="E1516" t="str">
            <v>Oxycontin</v>
          </cell>
          <cell r="F1516" t="str">
            <v>BARD</v>
          </cell>
          <cell r="G1516" t="str">
            <v>Established Brands</v>
          </cell>
          <cell r="H1516">
            <v>0</v>
          </cell>
          <cell r="I1516">
            <v>3344</v>
          </cell>
          <cell r="J1516">
            <v>3344</v>
          </cell>
        </row>
        <row r="1517">
          <cell r="A1517">
            <v>3953</v>
          </cell>
          <cell r="B1517" t="str">
            <v>DK OXYCONTIN DEPOT TABLETS 20MG 50S</v>
          </cell>
          <cell r="C1517" t="str">
            <v>MUNDI_DK</v>
          </cell>
          <cell r="D1517" t="str">
            <v>Net</v>
          </cell>
          <cell r="E1517" t="str">
            <v>Oxycontin</v>
          </cell>
          <cell r="F1517" t="str">
            <v>BARD</v>
          </cell>
          <cell r="G1517" t="str">
            <v>Established Brands</v>
          </cell>
          <cell r="H1517">
            <v>0</v>
          </cell>
          <cell r="I1517">
            <v>1140</v>
          </cell>
          <cell r="J1517">
            <v>1140</v>
          </cell>
        </row>
        <row r="1518">
          <cell r="A1518">
            <v>3954</v>
          </cell>
          <cell r="B1518" t="str">
            <v>DK/IS OXYCONTIN DEPOT TABLETS 10MG 98S</v>
          </cell>
          <cell r="C1518" t="str">
            <v>MUNDI_DK</v>
          </cell>
          <cell r="D1518" t="str">
            <v>Net</v>
          </cell>
          <cell r="E1518" t="str">
            <v>Oxycontin</v>
          </cell>
          <cell r="F1518" t="str">
            <v>BARD</v>
          </cell>
          <cell r="G1518" t="str">
            <v>Established Brands</v>
          </cell>
          <cell r="H1518">
            <v>0</v>
          </cell>
          <cell r="I1518">
            <v>3779</v>
          </cell>
          <cell r="J1518">
            <v>3779</v>
          </cell>
        </row>
        <row r="1519">
          <cell r="A1519">
            <v>3955</v>
          </cell>
          <cell r="B1519" t="str">
            <v>DK/IS OXYCONTIN DEPOT TABLETS 20MG 98S</v>
          </cell>
          <cell r="C1519" t="str">
            <v>MUNDI_DK</v>
          </cell>
          <cell r="D1519" t="str">
            <v>Net</v>
          </cell>
          <cell r="E1519" t="str">
            <v>Oxycontin</v>
          </cell>
          <cell r="F1519" t="str">
            <v>BARD</v>
          </cell>
          <cell r="G1519" t="str">
            <v>Established Brands</v>
          </cell>
          <cell r="H1519">
            <v>0</v>
          </cell>
          <cell r="I1519">
            <v>1714</v>
          </cell>
          <cell r="J1519">
            <v>1714</v>
          </cell>
        </row>
        <row r="1520">
          <cell r="A1520">
            <v>3956</v>
          </cell>
          <cell r="B1520" t="str">
            <v>DK/IS OXYCONTIN DEPOT TABLETS 40MG 98S</v>
          </cell>
          <cell r="C1520" t="str">
            <v>MUNDI_DK</v>
          </cell>
          <cell r="D1520" t="str">
            <v>Net</v>
          </cell>
          <cell r="E1520" t="str">
            <v>Oxycontin</v>
          </cell>
          <cell r="F1520" t="str">
            <v>BARD</v>
          </cell>
          <cell r="G1520" t="str">
            <v>Established Brands</v>
          </cell>
          <cell r="H1520">
            <v>0</v>
          </cell>
          <cell r="I1520">
            <v>648</v>
          </cell>
          <cell r="J1520">
            <v>648</v>
          </cell>
        </row>
        <row r="1521">
          <cell r="A1521">
            <v>3957</v>
          </cell>
          <cell r="B1521" t="str">
            <v>DK/IS OXYCONTIN DEPOT TABLETS 80MG 98S</v>
          </cell>
          <cell r="C1521" t="str">
            <v>MUNDI_DK</v>
          </cell>
          <cell r="D1521" t="str">
            <v>Net</v>
          </cell>
          <cell r="E1521" t="str">
            <v>Oxycontin</v>
          </cell>
          <cell r="F1521" t="str">
            <v>BARD</v>
          </cell>
          <cell r="G1521" t="str">
            <v>Established Brands</v>
          </cell>
          <cell r="H1521">
            <v>0</v>
          </cell>
          <cell r="I1521">
            <v>394</v>
          </cell>
          <cell r="J1521">
            <v>394</v>
          </cell>
        </row>
        <row r="1522">
          <cell r="A1522">
            <v>3958</v>
          </cell>
          <cell r="B1522" t="str">
            <v>DK OXYCONTIN DEPOT TABLETS 15MG 98S</v>
          </cell>
          <cell r="C1522" t="str">
            <v>MUNDI_DK</v>
          </cell>
          <cell r="D1522" t="str">
            <v>Net</v>
          </cell>
          <cell r="E1522" t="str">
            <v>Oxycontin</v>
          </cell>
          <cell r="F1522" t="str">
            <v>BARD</v>
          </cell>
          <cell r="G1522" t="str">
            <v>Established Brands</v>
          </cell>
          <cell r="H1522">
            <v>0</v>
          </cell>
          <cell r="I1522">
            <v>2880</v>
          </cell>
          <cell r="J1522">
            <v>2880</v>
          </cell>
        </row>
        <row r="1523">
          <cell r="A1523">
            <v>3959</v>
          </cell>
          <cell r="B1523" t="str">
            <v>DK OXYCONTIN DEPOT TABLETS 30MG 98S</v>
          </cell>
          <cell r="C1523" t="str">
            <v>MUNDI_DK</v>
          </cell>
          <cell r="D1523" t="str">
            <v>Net</v>
          </cell>
          <cell r="E1523" t="str">
            <v>Oxycontin</v>
          </cell>
          <cell r="F1523" t="str">
            <v>BARD</v>
          </cell>
          <cell r="G1523" t="str">
            <v>Established Brands</v>
          </cell>
          <cell r="H1523">
            <v>0</v>
          </cell>
          <cell r="I1523">
            <v>4341</v>
          </cell>
          <cell r="J1523">
            <v>4341</v>
          </cell>
        </row>
        <row r="1524">
          <cell r="A1524">
            <v>3960</v>
          </cell>
          <cell r="B1524" t="str">
            <v>DK OXYCONTIN DEPOT TABLETS 60MG 98S</v>
          </cell>
          <cell r="C1524" t="str">
            <v>MUNDI_DK</v>
          </cell>
          <cell r="D1524" t="str">
            <v>Net</v>
          </cell>
          <cell r="E1524" t="str">
            <v>Oxycontin</v>
          </cell>
          <cell r="F1524" t="str">
            <v>BARD</v>
          </cell>
          <cell r="G1524" t="str">
            <v>Established Brands</v>
          </cell>
          <cell r="H1524">
            <v>0</v>
          </cell>
          <cell r="I1524">
            <v>927</v>
          </cell>
          <cell r="J1524">
            <v>927</v>
          </cell>
        </row>
        <row r="1525">
          <cell r="A1525">
            <v>3961</v>
          </cell>
          <cell r="B1525" t="str">
            <v>DK OXYCONTIN DEPOT TABLETS 15MG 28S</v>
          </cell>
          <cell r="C1525" t="str">
            <v>MUNDI_DK</v>
          </cell>
          <cell r="D1525" t="str">
            <v>Net</v>
          </cell>
          <cell r="E1525" t="str">
            <v>Oxycontin</v>
          </cell>
          <cell r="F1525" t="str">
            <v>BARD</v>
          </cell>
          <cell r="G1525" t="str">
            <v>Established Brands</v>
          </cell>
          <cell r="H1525">
            <v>0</v>
          </cell>
          <cell r="I1525">
            <v>1200</v>
          </cell>
          <cell r="J1525">
            <v>1200</v>
          </cell>
        </row>
        <row r="1526">
          <cell r="A1526">
            <v>3962</v>
          </cell>
          <cell r="B1526" t="str">
            <v>DK OXYCONTIN DEPOT TABLETS 30MG 28S</v>
          </cell>
          <cell r="C1526" t="str">
            <v>MUNDI_DK</v>
          </cell>
          <cell r="D1526" t="str">
            <v>Net</v>
          </cell>
          <cell r="E1526" t="str">
            <v>Oxycontin</v>
          </cell>
          <cell r="F1526" t="str">
            <v>BARD</v>
          </cell>
          <cell r="G1526" t="str">
            <v>Established Brands</v>
          </cell>
          <cell r="H1526">
            <v>0</v>
          </cell>
          <cell r="I1526">
            <v>897</v>
          </cell>
          <cell r="J1526">
            <v>897</v>
          </cell>
        </row>
        <row r="1527">
          <cell r="A1527">
            <v>3963</v>
          </cell>
          <cell r="B1527" t="str">
            <v xml:space="preserve">DK OXYCONTIN DEPOT TABLETS 60MG 28S </v>
          </cell>
          <cell r="C1527" t="str">
            <v>MUNDI_DK</v>
          </cell>
          <cell r="D1527" t="str">
            <v>Net</v>
          </cell>
          <cell r="E1527" t="str">
            <v>Oxycontin</v>
          </cell>
          <cell r="F1527" t="str">
            <v>BARD</v>
          </cell>
          <cell r="G1527" t="str">
            <v>Established Brands</v>
          </cell>
          <cell r="H1527">
            <v>0</v>
          </cell>
          <cell r="I1527">
            <v>0</v>
          </cell>
          <cell r="J1527">
            <v>0</v>
          </cell>
        </row>
        <row r="1528">
          <cell r="A1528">
            <v>3964</v>
          </cell>
          <cell r="B1528" t="str">
            <v>DK OXYCONTIN DEPOT TABLETS 120MG 28S</v>
          </cell>
          <cell r="C1528" t="str">
            <v>MUNDI_DK</v>
          </cell>
          <cell r="D1528" t="str">
            <v>Net</v>
          </cell>
          <cell r="E1528" t="str">
            <v>Oxycontin</v>
          </cell>
          <cell r="F1528" t="str">
            <v>BARD</v>
          </cell>
          <cell r="G1528" t="str">
            <v>Established Brands</v>
          </cell>
          <cell r="H1528">
            <v>0</v>
          </cell>
          <cell r="I1528">
            <v>253</v>
          </cell>
          <cell r="J1528">
            <v>253</v>
          </cell>
        </row>
        <row r="1529">
          <cell r="A1529">
            <v>1138</v>
          </cell>
          <cell r="B1529" t="str">
            <v>SE Nyodex Mouthgargle 120ML</v>
          </cell>
          <cell r="C1529" t="str">
            <v>MUNDI_SE</v>
          </cell>
          <cell r="D1529" t="str">
            <v>Net</v>
          </cell>
          <cell r="E1529" t="str">
            <v>Betadine</v>
          </cell>
          <cell r="F1529" t="str">
            <v>Fidelio</v>
          </cell>
          <cell r="G1529" t="str">
            <v>Consumer</v>
          </cell>
          <cell r="H1529">
            <v>0</v>
          </cell>
          <cell r="I1529">
            <v>76500</v>
          </cell>
          <cell r="J1529">
            <v>76500</v>
          </cell>
        </row>
        <row r="1530">
          <cell r="A1530">
            <v>1204</v>
          </cell>
          <cell r="B1530" t="str">
            <v>SE Hedrin Once Spray Gel 100ml</v>
          </cell>
          <cell r="C1530" t="str">
            <v>MUNDI_SE</v>
          </cell>
          <cell r="D1530" t="str">
            <v>Net</v>
          </cell>
          <cell r="E1530" t="str">
            <v>Hedrin</v>
          </cell>
          <cell r="F1530" t="str">
            <v>T&amp;R</v>
          </cell>
          <cell r="G1530" t="str">
            <v>Consumer</v>
          </cell>
          <cell r="H1530">
            <v>0</v>
          </cell>
          <cell r="I1530">
            <v>17013</v>
          </cell>
          <cell r="J1530">
            <v>17013</v>
          </cell>
        </row>
        <row r="1531">
          <cell r="A1531">
            <v>1602</v>
          </cell>
          <cell r="B1531" t="str">
            <v>DK/SE Hedrin Solution 100ml</v>
          </cell>
          <cell r="C1531" t="str">
            <v>MUNDI_SE</v>
          </cell>
          <cell r="D1531" t="str">
            <v>Net</v>
          </cell>
          <cell r="E1531" t="str">
            <v>Hedrin</v>
          </cell>
          <cell r="F1531" t="str">
            <v>T&amp;R</v>
          </cell>
          <cell r="G1531" t="str">
            <v>Consumer</v>
          </cell>
          <cell r="H1531">
            <v>0</v>
          </cell>
          <cell r="I1531">
            <v>324</v>
          </cell>
          <cell r="J1531">
            <v>324</v>
          </cell>
        </row>
        <row r="1532">
          <cell r="A1532">
            <v>1602</v>
          </cell>
          <cell r="B1532" t="str">
            <v>DK/SE Hedrin Solution 100ml</v>
          </cell>
          <cell r="C1532" t="str">
            <v>MUNDI_DK</v>
          </cell>
          <cell r="D1532" t="str">
            <v>Net</v>
          </cell>
          <cell r="E1532" t="str">
            <v>Hedrin</v>
          </cell>
          <cell r="F1532" t="str">
            <v>T&amp;R</v>
          </cell>
          <cell r="G1532" t="str">
            <v>Consumer</v>
          </cell>
          <cell r="H1532">
            <v>0</v>
          </cell>
          <cell r="I1532">
            <v>7786</v>
          </cell>
          <cell r="J1532">
            <v>7786</v>
          </cell>
        </row>
        <row r="1533">
          <cell r="A1533">
            <v>1603</v>
          </cell>
          <cell r="B1533" t="str">
            <v>DK Hedrin Once Gel 100ml</v>
          </cell>
          <cell r="C1533" t="str">
            <v>MUNDI_DK</v>
          </cell>
          <cell r="D1533" t="str">
            <v>Net</v>
          </cell>
          <cell r="E1533" t="str">
            <v>Hedrin</v>
          </cell>
          <cell r="F1533" t="str">
            <v>T&amp;R</v>
          </cell>
          <cell r="G1533" t="str">
            <v>Consumer</v>
          </cell>
          <cell r="H1533">
            <v>0</v>
          </cell>
          <cell r="I1533">
            <v>41833</v>
          </cell>
          <cell r="J1533">
            <v>41833</v>
          </cell>
        </row>
        <row r="1534">
          <cell r="A1534">
            <v>1604</v>
          </cell>
          <cell r="B1534" t="str">
            <v>DK/SE Hedrin 60ml Once spray</v>
          </cell>
          <cell r="C1534" t="str">
            <v>MUNDI_SE</v>
          </cell>
          <cell r="D1534" t="str">
            <v>Net</v>
          </cell>
          <cell r="E1534" t="str">
            <v>Hedrin</v>
          </cell>
          <cell r="F1534" t="str">
            <v>T&amp;R</v>
          </cell>
          <cell r="G1534" t="str">
            <v>Consumer</v>
          </cell>
          <cell r="H1534">
            <v>0</v>
          </cell>
          <cell r="I1534">
            <v>2000</v>
          </cell>
          <cell r="J1534">
            <v>2000</v>
          </cell>
        </row>
        <row r="1535">
          <cell r="A1535">
            <v>1604</v>
          </cell>
          <cell r="B1535" t="str">
            <v>DK/SE Hedrin 60ml Once spray</v>
          </cell>
          <cell r="C1535" t="str">
            <v>MUNDI_DK</v>
          </cell>
          <cell r="D1535" t="str">
            <v>Net</v>
          </cell>
          <cell r="E1535" t="str">
            <v>Hedrin</v>
          </cell>
          <cell r="F1535" t="str">
            <v>T&amp;R</v>
          </cell>
          <cell r="G1535" t="str">
            <v>Consumer</v>
          </cell>
          <cell r="H1535">
            <v>0</v>
          </cell>
          <cell r="I1535">
            <v>7696</v>
          </cell>
          <cell r="J1535">
            <v>7696</v>
          </cell>
        </row>
        <row r="1536">
          <cell r="A1536">
            <v>1606</v>
          </cell>
          <cell r="B1536" t="str">
            <v>DK/SE  Hedrin Treat &amp; Go Mousse 100ml</v>
          </cell>
          <cell r="C1536" t="str">
            <v>MUNDI_SE</v>
          </cell>
          <cell r="D1536" t="str">
            <v>Net</v>
          </cell>
          <cell r="E1536" t="str">
            <v>Hedrin</v>
          </cell>
          <cell r="F1536" t="str">
            <v>T&amp;R</v>
          </cell>
          <cell r="G1536" t="str">
            <v>Consumer</v>
          </cell>
          <cell r="H1536">
            <v>0</v>
          </cell>
          <cell r="I1536">
            <v>4291</v>
          </cell>
          <cell r="J1536">
            <v>4291</v>
          </cell>
        </row>
        <row r="1537">
          <cell r="A1537">
            <v>1606</v>
          </cell>
          <cell r="B1537" t="str">
            <v>DK/SE  Hedrin Treat &amp; Go Mousse 100ml</v>
          </cell>
          <cell r="C1537" t="str">
            <v>MUNDI_DK</v>
          </cell>
          <cell r="D1537" t="str">
            <v>Net</v>
          </cell>
          <cell r="E1537" t="str">
            <v>Hedrin</v>
          </cell>
          <cell r="F1537" t="str">
            <v>T&amp;R</v>
          </cell>
          <cell r="G1537" t="str">
            <v>Consumer</v>
          </cell>
          <cell r="H1537">
            <v>0</v>
          </cell>
          <cell r="I1537">
            <v>8667</v>
          </cell>
          <cell r="J1537">
            <v>8667</v>
          </cell>
        </row>
        <row r="1538">
          <cell r="A1538">
            <v>1764</v>
          </cell>
          <cell r="B1538" t="str">
            <v>ZA Betadine Vaginal Gel 100g</v>
          </cell>
          <cell r="C1538" t="str">
            <v>MUNDI_ZA</v>
          </cell>
          <cell r="D1538" t="str">
            <v>Net</v>
          </cell>
          <cell r="E1538" t="str">
            <v>Betadine</v>
          </cell>
          <cell r="F1538" t="str">
            <v>CY_JV</v>
          </cell>
          <cell r="G1538" t="str">
            <v>Consumer</v>
          </cell>
          <cell r="H1538">
            <v>0</v>
          </cell>
          <cell r="I1538">
            <v>3242</v>
          </cell>
          <cell r="J1538">
            <v>3242</v>
          </cell>
        </row>
        <row r="1539">
          <cell r="A1539">
            <v>1765</v>
          </cell>
          <cell r="B1539" t="str">
            <v>ZA Betadine Douche 250ml</v>
          </cell>
          <cell r="C1539" t="str">
            <v>MUNDI_ZA</v>
          </cell>
          <cell r="D1539" t="str">
            <v>Net</v>
          </cell>
          <cell r="E1539" t="str">
            <v>Betadine</v>
          </cell>
          <cell r="F1539" t="str">
            <v>CY_JV</v>
          </cell>
          <cell r="G1539" t="str">
            <v>Consumer</v>
          </cell>
          <cell r="H1539">
            <v>0</v>
          </cell>
          <cell r="I1539">
            <v>16815</v>
          </cell>
          <cell r="J1539">
            <v>16815</v>
          </cell>
        </row>
        <row r="1540">
          <cell r="A1540">
            <v>1766</v>
          </cell>
          <cell r="B1540" t="str">
            <v>ZA Betadine Douche Refill 250ml</v>
          </cell>
          <cell r="C1540" t="str">
            <v>MUNDI_ZA</v>
          </cell>
          <cell r="D1540" t="str">
            <v>Net</v>
          </cell>
          <cell r="E1540" t="str">
            <v>Betadine</v>
          </cell>
          <cell r="F1540" t="str">
            <v>CY_JV</v>
          </cell>
          <cell r="G1540" t="str">
            <v>Consumer</v>
          </cell>
          <cell r="H1540">
            <v>0</v>
          </cell>
          <cell r="I1540">
            <v>5536</v>
          </cell>
          <cell r="J1540">
            <v>5536</v>
          </cell>
        </row>
        <row r="1541">
          <cell r="A1541">
            <v>1767</v>
          </cell>
          <cell r="B1541" t="str">
            <v>ZA Betadine Oral 125ml</v>
          </cell>
          <cell r="C1541" t="str">
            <v>MUNDI_ZA</v>
          </cell>
          <cell r="D1541" t="str">
            <v>Net</v>
          </cell>
          <cell r="E1541" t="str">
            <v>Betadine</v>
          </cell>
          <cell r="F1541" t="str">
            <v>CY_JV</v>
          </cell>
          <cell r="G1541" t="str">
            <v>Consumer</v>
          </cell>
          <cell r="H1541">
            <v>0</v>
          </cell>
          <cell r="I1541">
            <v>39619</v>
          </cell>
          <cell r="J1541">
            <v>39619</v>
          </cell>
        </row>
        <row r="1542">
          <cell r="A1542">
            <v>1768</v>
          </cell>
          <cell r="B1542" t="str">
            <v>ZA Betadine Shampoo 125ml</v>
          </cell>
          <cell r="C1542" t="str">
            <v>MUNDI_ZA</v>
          </cell>
          <cell r="D1542" t="str">
            <v>Net</v>
          </cell>
          <cell r="E1542" t="str">
            <v>Betadine</v>
          </cell>
          <cell r="F1542" t="str">
            <v>CY_JV</v>
          </cell>
          <cell r="G1542" t="str">
            <v>Consumer</v>
          </cell>
          <cell r="H1542">
            <v>0</v>
          </cell>
          <cell r="I1542">
            <v>30341</v>
          </cell>
          <cell r="J1542">
            <v>30341</v>
          </cell>
        </row>
        <row r="1543">
          <cell r="A1543">
            <v>1769</v>
          </cell>
          <cell r="B1543" t="str">
            <v>ZA Betadine First Aid Cream 15g</v>
          </cell>
          <cell r="C1543" t="str">
            <v>MUNDI_ZA</v>
          </cell>
          <cell r="D1543" t="str">
            <v>Net</v>
          </cell>
          <cell r="E1543" t="str">
            <v>Betadine</v>
          </cell>
          <cell r="F1543" t="str">
            <v>CY_JV</v>
          </cell>
          <cell r="G1543" t="str">
            <v>Consumer</v>
          </cell>
          <cell r="H1543">
            <v>0</v>
          </cell>
          <cell r="I1543">
            <v>63813</v>
          </cell>
          <cell r="J1543">
            <v>63813</v>
          </cell>
        </row>
        <row r="1544">
          <cell r="A1544">
            <v>1770</v>
          </cell>
          <cell r="B1544" t="str">
            <v>ZA Betadine Ointment 20g</v>
          </cell>
          <cell r="C1544" t="str">
            <v>MUNDI_ZA</v>
          </cell>
          <cell r="D1544" t="str">
            <v>Net</v>
          </cell>
          <cell r="E1544" t="str">
            <v>Betadine</v>
          </cell>
          <cell r="F1544" t="str">
            <v>CY_JV</v>
          </cell>
          <cell r="G1544" t="str">
            <v>Consumer</v>
          </cell>
          <cell r="H1544">
            <v>0</v>
          </cell>
          <cell r="I1544">
            <v>194032</v>
          </cell>
          <cell r="J1544">
            <v>194032</v>
          </cell>
        </row>
        <row r="1545">
          <cell r="A1545">
            <v>1771</v>
          </cell>
          <cell r="B1545" t="str">
            <v>ZA Betadine Ointment 100g</v>
          </cell>
          <cell r="C1545" t="str">
            <v>MUNDI_ZA</v>
          </cell>
          <cell r="D1545" t="str">
            <v>Net</v>
          </cell>
          <cell r="E1545" t="str">
            <v>Betadine</v>
          </cell>
          <cell r="F1545" t="str">
            <v>CY_JV</v>
          </cell>
          <cell r="G1545" t="str">
            <v>Consumer</v>
          </cell>
          <cell r="H1545">
            <v>0</v>
          </cell>
          <cell r="I1545">
            <v>4880</v>
          </cell>
          <cell r="J1545">
            <v>4880</v>
          </cell>
        </row>
        <row r="1546">
          <cell r="A1546">
            <v>1772</v>
          </cell>
          <cell r="B1546" t="str">
            <v>ZA Betadine Antiseptic Solution 250ml</v>
          </cell>
          <cell r="C1546" t="str">
            <v>MUNDI_ZA</v>
          </cell>
          <cell r="D1546" t="str">
            <v>Net</v>
          </cell>
          <cell r="E1546" t="str">
            <v>Betadine</v>
          </cell>
          <cell r="F1546" t="str">
            <v>CY_JV</v>
          </cell>
          <cell r="G1546" t="str">
            <v>Consumer</v>
          </cell>
          <cell r="H1546">
            <v>0</v>
          </cell>
          <cell r="I1546">
            <v>44056</v>
          </cell>
          <cell r="J1546">
            <v>44056</v>
          </cell>
        </row>
        <row r="1547">
          <cell r="A1547">
            <v>1773</v>
          </cell>
          <cell r="B1547" t="str">
            <v>ZA Betadine Surgical Scrub 250ml</v>
          </cell>
          <cell r="C1547" t="str">
            <v>MUNDI_ZA</v>
          </cell>
          <cell r="D1547" t="str">
            <v>Net</v>
          </cell>
          <cell r="E1547" t="str">
            <v>Betadine</v>
          </cell>
          <cell r="F1547" t="str">
            <v>CY_JV</v>
          </cell>
          <cell r="G1547" t="str">
            <v>Consumer</v>
          </cell>
          <cell r="H1547">
            <v>0</v>
          </cell>
          <cell r="I1547">
            <v>3853</v>
          </cell>
          <cell r="J1547">
            <v>3853</v>
          </cell>
        </row>
        <row r="1548">
          <cell r="A1548">
            <v>2140</v>
          </cell>
          <cell r="B1548" t="str">
            <v>TR Betadine  Solution 10% 15ml</v>
          </cell>
          <cell r="C1548" t="str">
            <v>MUNDI_TR</v>
          </cell>
          <cell r="D1548" t="str">
            <v>Net</v>
          </cell>
          <cell r="E1548" t="str">
            <v>Betadine</v>
          </cell>
          <cell r="F1548" t="str">
            <v>CY_JV</v>
          </cell>
          <cell r="G1548" t="str">
            <v>Consumer</v>
          </cell>
          <cell r="H1548">
            <v>0</v>
          </cell>
          <cell r="I1548">
            <v>7000</v>
          </cell>
          <cell r="J1548">
            <v>7000</v>
          </cell>
        </row>
        <row r="1549">
          <cell r="A1549">
            <v>2141</v>
          </cell>
          <cell r="B1549" t="str">
            <v>TR Betadine  Solution 10% 30ml</v>
          </cell>
          <cell r="C1549" t="str">
            <v>MUNDI_TR</v>
          </cell>
          <cell r="D1549" t="str">
            <v>Net</v>
          </cell>
          <cell r="E1549" t="str">
            <v>Betadine</v>
          </cell>
          <cell r="F1549" t="str">
            <v>CY_JV</v>
          </cell>
          <cell r="G1549" t="str">
            <v>Consumer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>
            <v>2142</v>
          </cell>
          <cell r="B1550" t="str">
            <v>TR Betadine  Solution 10% 125ml</v>
          </cell>
          <cell r="C1550" t="str">
            <v>MUNDI_TR</v>
          </cell>
          <cell r="D1550" t="str">
            <v>Net</v>
          </cell>
          <cell r="E1550" t="str">
            <v>Betadine</v>
          </cell>
          <cell r="F1550" t="str">
            <v>CY_JV</v>
          </cell>
          <cell r="G1550" t="str">
            <v>Consumer</v>
          </cell>
          <cell r="H1550">
            <v>0</v>
          </cell>
          <cell r="I1550">
            <v>4000</v>
          </cell>
          <cell r="J1550">
            <v>4000</v>
          </cell>
        </row>
        <row r="1551">
          <cell r="A1551">
            <v>2143</v>
          </cell>
          <cell r="B1551" t="str">
            <v>TR Betadine  Solution 10% 1000ml</v>
          </cell>
          <cell r="C1551" t="str">
            <v>MUNDI_TR</v>
          </cell>
          <cell r="D1551" t="str">
            <v>Net</v>
          </cell>
          <cell r="E1551" t="str">
            <v>Betadine</v>
          </cell>
          <cell r="F1551" t="str">
            <v>CY_JV</v>
          </cell>
          <cell r="G1551" t="str">
            <v>Consumer</v>
          </cell>
          <cell r="H1551">
            <v>0</v>
          </cell>
          <cell r="I1551">
            <v>0</v>
          </cell>
          <cell r="J1551">
            <v>0</v>
          </cell>
        </row>
        <row r="1552">
          <cell r="A1552">
            <v>2144</v>
          </cell>
          <cell r="B1552" t="str">
            <v>TR Betadine Dry Powder Spray 2.5% 55g</v>
          </cell>
          <cell r="C1552" t="str">
            <v>MUNDI_TR</v>
          </cell>
          <cell r="D1552" t="str">
            <v>Net</v>
          </cell>
          <cell r="E1552" t="str">
            <v>Betadine</v>
          </cell>
          <cell r="F1552" t="str">
            <v>CY_JV</v>
          </cell>
          <cell r="G1552" t="str">
            <v>Consumer</v>
          </cell>
          <cell r="H1552">
            <v>0</v>
          </cell>
          <cell r="I1552">
            <v>2000</v>
          </cell>
          <cell r="J1552">
            <v>2000</v>
          </cell>
        </row>
        <row r="1553">
          <cell r="A1553">
            <v>2145</v>
          </cell>
          <cell r="B1553" t="str">
            <v xml:space="preserve">TR BETADINE Medicated Shampoo 125ml 4%. </v>
          </cell>
          <cell r="C1553" t="str">
            <v>MUNDI_TR</v>
          </cell>
          <cell r="D1553" t="str">
            <v>Net</v>
          </cell>
          <cell r="E1553" t="str">
            <v>Betadine</v>
          </cell>
          <cell r="F1553" t="str">
            <v>CY_JV</v>
          </cell>
          <cell r="G1553" t="str">
            <v>Consumer</v>
          </cell>
          <cell r="H1553">
            <v>0</v>
          </cell>
          <cell r="I1553">
            <v>4000</v>
          </cell>
          <cell r="J1553">
            <v>4000</v>
          </cell>
        </row>
        <row r="1554">
          <cell r="A1554">
            <v>2146</v>
          </cell>
          <cell r="B1554" t="str">
            <v>TR Betadine Ointment 10% 20g</v>
          </cell>
          <cell r="C1554" t="str">
            <v>MUNDI_TR</v>
          </cell>
          <cell r="D1554" t="str">
            <v>Net</v>
          </cell>
          <cell r="E1554" t="str">
            <v>Betadine</v>
          </cell>
          <cell r="F1554" t="str">
            <v>CY_JV</v>
          </cell>
          <cell r="G1554" t="str">
            <v>Consumer</v>
          </cell>
          <cell r="H1554">
            <v>0</v>
          </cell>
          <cell r="I1554">
            <v>6000</v>
          </cell>
          <cell r="J1554">
            <v>6000</v>
          </cell>
        </row>
        <row r="1555">
          <cell r="A1555">
            <v>2147</v>
          </cell>
          <cell r="B1555" t="str">
            <v>TR Betadine Paint 10% 8ml</v>
          </cell>
          <cell r="C1555" t="str">
            <v>MUNDI_TR</v>
          </cell>
          <cell r="D1555" t="str">
            <v>Net</v>
          </cell>
          <cell r="E1555" t="str">
            <v>Betadine</v>
          </cell>
          <cell r="F1555" t="str">
            <v>CY_JV</v>
          </cell>
          <cell r="G1555" t="str">
            <v>Consumer</v>
          </cell>
          <cell r="H1555">
            <v>0</v>
          </cell>
          <cell r="I1555">
            <v>6000</v>
          </cell>
          <cell r="J1555">
            <v>6000</v>
          </cell>
        </row>
        <row r="1556">
          <cell r="A1556">
            <v>2148</v>
          </cell>
          <cell r="B1556" t="str">
            <v>TR Betadine Gargle 1% 125ml</v>
          </cell>
          <cell r="C1556" t="str">
            <v>MUNDI_TR</v>
          </cell>
          <cell r="D1556" t="str">
            <v>Net</v>
          </cell>
          <cell r="E1556" t="str">
            <v>Betadine</v>
          </cell>
          <cell r="F1556" t="str">
            <v>CY_JV</v>
          </cell>
          <cell r="G1556" t="str">
            <v>Consumer</v>
          </cell>
          <cell r="H1556">
            <v>0</v>
          </cell>
          <cell r="I1556">
            <v>2000</v>
          </cell>
          <cell r="J1556">
            <v>2000</v>
          </cell>
        </row>
        <row r="1557">
          <cell r="A1557">
            <v>2149</v>
          </cell>
          <cell r="B1557" t="str">
            <v>TR Betadine Throat spray 0.375% 50ml</v>
          </cell>
          <cell r="C1557" t="str">
            <v>MUNDI_TR</v>
          </cell>
          <cell r="D1557" t="str">
            <v>Net</v>
          </cell>
          <cell r="E1557" t="str">
            <v>Betadine</v>
          </cell>
          <cell r="F1557" t="str">
            <v>CY_JV</v>
          </cell>
          <cell r="G1557" t="str">
            <v>Consumer</v>
          </cell>
          <cell r="H1557">
            <v>0</v>
          </cell>
          <cell r="I1557">
            <v>2500</v>
          </cell>
          <cell r="J1557">
            <v>2500</v>
          </cell>
        </row>
        <row r="1558">
          <cell r="A1558">
            <v>2204</v>
          </cell>
          <cell r="B1558" t="str">
            <v>CZ Mundisal Gel 8g</v>
          </cell>
          <cell r="C1558" t="str">
            <v>MUNDI_ROCEE</v>
          </cell>
          <cell r="D1558" t="str">
            <v>Net</v>
          </cell>
          <cell r="E1558" t="str">
            <v>Mundisal</v>
          </cell>
          <cell r="F1558" t="str">
            <v>Fidelio</v>
          </cell>
          <cell r="G1558" t="str">
            <v>Consumer</v>
          </cell>
          <cell r="H1558">
            <v>0</v>
          </cell>
          <cell r="I1558">
            <v>48000</v>
          </cell>
          <cell r="J1558">
            <v>48000</v>
          </cell>
        </row>
        <row r="1559">
          <cell r="A1559">
            <v>2205</v>
          </cell>
          <cell r="B1559" t="str">
            <v>DK Hedrin Once Gel 250ml</v>
          </cell>
          <cell r="C1559" t="str">
            <v>MUNDI_DK</v>
          </cell>
          <cell r="D1559" t="str">
            <v>Net</v>
          </cell>
          <cell r="E1559" t="str">
            <v>Hedrin</v>
          </cell>
          <cell r="F1559" t="str">
            <v>T&amp;R</v>
          </cell>
          <cell r="G1559" t="str">
            <v>Consumer</v>
          </cell>
          <cell r="H1559">
            <v>0</v>
          </cell>
          <cell r="I1559">
            <v>50084</v>
          </cell>
          <cell r="J1559">
            <v>50084</v>
          </cell>
        </row>
        <row r="1560">
          <cell r="A1560">
            <v>2207</v>
          </cell>
          <cell r="B1560" t="str">
            <v>CH BETADINE sol 10% 30 ml</v>
          </cell>
          <cell r="C1560" t="str">
            <v>MUNDI_CH</v>
          </cell>
          <cell r="D1560" t="str">
            <v>Net</v>
          </cell>
          <cell r="E1560" t="str">
            <v>Betadine</v>
          </cell>
          <cell r="F1560" t="str">
            <v>Fidelio</v>
          </cell>
          <cell r="G1560" t="str">
            <v>Consumer</v>
          </cell>
          <cell r="H1560">
            <v>0</v>
          </cell>
          <cell r="I1560">
            <v>108904</v>
          </cell>
          <cell r="J1560">
            <v>108904</v>
          </cell>
        </row>
        <row r="1561">
          <cell r="A1561">
            <v>2208</v>
          </cell>
          <cell r="B1561" t="str">
            <v>CH BETADINE sol 10% 60 ml</v>
          </cell>
          <cell r="C1561" t="str">
            <v>MUNDI_CH</v>
          </cell>
          <cell r="D1561" t="str">
            <v>Net</v>
          </cell>
          <cell r="E1561" t="str">
            <v>Betadine</v>
          </cell>
          <cell r="F1561" t="str">
            <v>Fidelio</v>
          </cell>
          <cell r="G1561" t="str">
            <v>Consumer</v>
          </cell>
          <cell r="H1561">
            <v>0</v>
          </cell>
          <cell r="I1561">
            <v>76895</v>
          </cell>
          <cell r="J1561">
            <v>76895</v>
          </cell>
        </row>
        <row r="1562">
          <cell r="A1562">
            <v>2209</v>
          </cell>
          <cell r="B1562" t="str">
            <v>CH BETADINE sol 10% 120 ml</v>
          </cell>
          <cell r="C1562" t="str">
            <v>MUNDI_CH</v>
          </cell>
          <cell r="D1562" t="str">
            <v>Net</v>
          </cell>
          <cell r="E1562" t="str">
            <v>Betadine</v>
          </cell>
          <cell r="F1562" t="str">
            <v>Fidelio</v>
          </cell>
          <cell r="G1562" t="str">
            <v>Consumer</v>
          </cell>
          <cell r="H1562">
            <v>0</v>
          </cell>
          <cell r="I1562">
            <v>91291</v>
          </cell>
          <cell r="J1562">
            <v>91291</v>
          </cell>
        </row>
        <row r="1563">
          <cell r="A1563">
            <v>2210</v>
          </cell>
          <cell r="B1563" t="str">
            <v>CH BETADINE sol 10% 500 ml</v>
          </cell>
          <cell r="C1563" t="str">
            <v>MUNDI_CH</v>
          </cell>
          <cell r="D1563" t="str">
            <v>Net</v>
          </cell>
          <cell r="E1563" t="str">
            <v>Betadine</v>
          </cell>
          <cell r="F1563" t="str">
            <v>Fidelio</v>
          </cell>
          <cell r="G1563" t="str">
            <v>Consumer</v>
          </cell>
          <cell r="H1563">
            <v>0</v>
          </cell>
          <cell r="I1563">
            <v>38697</v>
          </cell>
          <cell r="J1563">
            <v>38697</v>
          </cell>
        </row>
        <row r="1564">
          <cell r="A1564">
            <v>2212</v>
          </cell>
          <cell r="B1564" t="str">
            <v>CH BETADINE sol 1000 ml vet</v>
          </cell>
          <cell r="C1564" t="str">
            <v>MUNDI_CH</v>
          </cell>
          <cell r="D1564" t="str">
            <v>Net</v>
          </cell>
          <cell r="E1564" t="str">
            <v>Betadine</v>
          </cell>
          <cell r="F1564" t="str">
            <v>Fidelio</v>
          </cell>
          <cell r="G1564" t="str">
            <v>Consumer</v>
          </cell>
          <cell r="H1564">
            <v>0</v>
          </cell>
          <cell r="I1564">
            <v>3692</v>
          </cell>
          <cell r="J1564">
            <v>3692</v>
          </cell>
        </row>
        <row r="1565">
          <cell r="A1565">
            <v>2213</v>
          </cell>
          <cell r="B1565" t="str">
            <v>CH BETADINE surgical scrub 120 ml</v>
          </cell>
          <cell r="C1565" t="str">
            <v>MUNDI_CH</v>
          </cell>
          <cell r="D1565" t="str">
            <v>Net</v>
          </cell>
          <cell r="E1565" t="str">
            <v>Betadine</v>
          </cell>
          <cell r="F1565" t="str">
            <v>Fidelio</v>
          </cell>
          <cell r="G1565" t="str">
            <v>Consumer</v>
          </cell>
          <cell r="H1565">
            <v>0</v>
          </cell>
          <cell r="I1565">
            <v>172000</v>
          </cell>
          <cell r="J1565">
            <v>172000</v>
          </cell>
        </row>
        <row r="1566">
          <cell r="A1566">
            <v>2214</v>
          </cell>
          <cell r="B1566" t="str">
            <v>CH BETADINE surgical scrub 500 ml</v>
          </cell>
          <cell r="C1566" t="str">
            <v>MUNDI_CH</v>
          </cell>
          <cell r="D1566" t="str">
            <v>Net</v>
          </cell>
          <cell r="E1566" t="str">
            <v>Betadine</v>
          </cell>
          <cell r="F1566" t="str">
            <v>Fidelio</v>
          </cell>
          <cell r="G1566" t="str">
            <v>Consumer</v>
          </cell>
          <cell r="H1566">
            <v>0</v>
          </cell>
          <cell r="I1566">
            <v>46800</v>
          </cell>
          <cell r="J1566">
            <v>46800</v>
          </cell>
        </row>
        <row r="1567">
          <cell r="A1567">
            <v>2216</v>
          </cell>
          <cell r="B1567" t="str">
            <v>CH BETADINE surgical scrub 1000 ml vet</v>
          </cell>
          <cell r="C1567" t="str">
            <v>MUNDI_CH</v>
          </cell>
          <cell r="D1567" t="str">
            <v>Net</v>
          </cell>
          <cell r="E1567" t="str">
            <v>Betadine</v>
          </cell>
          <cell r="F1567" t="str">
            <v>Fidelio</v>
          </cell>
          <cell r="G1567" t="str">
            <v>Consumer</v>
          </cell>
          <cell r="H1567">
            <v>0</v>
          </cell>
          <cell r="I1567">
            <v>3250</v>
          </cell>
          <cell r="J1567">
            <v>3250</v>
          </cell>
        </row>
        <row r="1568">
          <cell r="A1568">
            <v>2217</v>
          </cell>
          <cell r="B1568" t="str">
            <v>CH BETADINE des. ointment 30 g</v>
          </cell>
          <cell r="C1568" t="str">
            <v>MUNDI_CH</v>
          </cell>
          <cell r="D1568" t="str">
            <v>Net</v>
          </cell>
          <cell r="E1568" t="str">
            <v>Betadine</v>
          </cell>
          <cell r="F1568" t="str">
            <v>Fidelio</v>
          </cell>
          <cell r="G1568" t="str">
            <v>Consumer</v>
          </cell>
          <cell r="H1568">
            <v>0</v>
          </cell>
          <cell r="I1568">
            <v>114768</v>
          </cell>
          <cell r="J1568">
            <v>114768</v>
          </cell>
        </row>
        <row r="1569">
          <cell r="A1569">
            <v>2218</v>
          </cell>
          <cell r="B1569" t="str">
            <v>CH BETADINE des. ointment 100 g</v>
          </cell>
          <cell r="C1569" t="str">
            <v>MUNDI_CH</v>
          </cell>
          <cell r="D1569" t="str">
            <v>Net</v>
          </cell>
          <cell r="E1569" t="str">
            <v>Betadine</v>
          </cell>
          <cell r="F1569" t="str">
            <v>Fidelio</v>
          </cell>
          <cell r="G1569" t="str">
            <v>Consumer</v>
          </cell>
          <cell r="H1569">
            <v>0</v>
          </cell>
          <cell r="I1569">
            <v>8317</v>
          </cell>
          <cell r="J1569">
            <v>8317</v>
          </cell>
        </row>
        <row r="1570">
          <cell r="A1570">
            <v>2219</v>
          </cell>
          <cell r="B1570" t="str">
            <v>CH BETADINE ointment pads 10s</v>
          </cell>
          <cell r="C1570" t="str">
            <v>MUNDI_CH</v>
          </cell>
          <cell r="D1570" t="str">
            <v>Net</v>
          </cell>
          <cell r="E1570" t="str">
            <v>Betadine</v>
          </cell>
          <cell r="F1570" t="str">
            <v>MYLAN/MEDA</v>
          </cell>
          <cell r="G1570" t="str">
            <v>Consumer</v>
          </cell>
          <cell r="H1570">
            <v>0</v>
          </cell>
          <cell r="I1570">
            <v>16073</v>
          </cell>
          <cell r="J1570">
            <v>16073</v>
          </cell>
        </row>
        <row r="1571">
          <cell r="A1571">
            <v>2220</v>
          </cell>
          <cell r="B1571" t="str">
            <v>CH BETADINE des. gargle 120 ml</v>
          </cell>
          <cell r="C1571" t="str">
            <v>MUNDI_CH</v>
          </cell>
          <cell r="D1571" t="str">
            <v>Net</v>
          </cell>
          <cell r="E1571" t="str">
            <v>Betadine</v>
          </cell>
          <cell r="F1571" t="str">
            <v>Fidelio</v>
          </cell>
          <cell r="G1571" t="str">
            <v>Consumer</v>
          </cell>
          <cell r="H1571">
            <v>0</v>
          </cell>
          <cell r="I1571">
            <v>169000</v>
          </cell>
          <cell r="J1571">
            <v>169000</v>
          </cell>
        </row>
        <row r="1572">
          <cell r="A1572">
            <v>2221</v>
          </cell>
          <cell r="B1572" t="str">
            <v>CH BETADINE vaginal-ovula 14s</v>
          </cell>
          <cell r="C1572" t="str">
            <v>MUNDI_CH</v>
          </cell>
          <cell r="D1572" t="str">
            <v>Net</v>
          </cell>
          <cell r="E1572" t="str">
            <v>Betadine</v>
          </cell>
          <cell r="F1572" t="str">
            <v>Fidelio</v>
          </cell>
          <cell r="G1572" t="str">
            <v>Consumer</v>
          </cell>
          <cell r="H1572">
            <v>0</v>
          </cell>
          <cell r="I1572">
            <v>2931</v>
          </cell>
          <cell r="J1572">
            <v>2931</v>
          </cell>
        </row>
        <row r="1573">
          <cell r="A1573">
            <v>2222</v>
          </cell>
          <cell r="B1573" t="str">
            <v>CH BETASEPTIC alc. solution 120 ml</v>
          </cell>
          <cell r="C1573" t="str">
            <v>MUNDI_CH</v>
          </cell>
          <cell r="D1573" t="str">
            <v>Net</v>
          </cell>
          <cell r="E1573" t="str">
            <v>Betadine</v>
          </cell>
          <cell r="F1573" t="str">
            <v>LICHTENHELDT</v>
          </cell>
          <cell r="G1573" t="str">
            <v>Consumer</v>
          </cell>
          <cell r="H1573">
            <v>0</v>
          </cell>
          <cell r="I1573">
            <v>24000</v>
          </cell>
          <cell r="J1573">
            <v>24000</v>
          </cell>
        </row>
        <row r="1574">
          <cell r="A1574">
            <v>2224</v>
          </cell>
          <cell r="B1574" t="str">
            <v>CH MUNDISAL gel 10 g</v>
          </cell>
          <cell r="C1574" t="str">
            <v>MUNDI_CH</v>
          </cell>
          <cell r="D1574" t="str">
            <v>Net</v>
          </cell>
          <cell r="E1574" t="str">
            <v>Mundisal</v>
          </cell>
          <cell r="F1574" t="str">
            <v>Fidelio</v>
          </cell>
          <cell r="G1574" t="str">
            <v>Consumer</v>
          </cell>
          <cell r="H1574">
            <v>0</v>
          </cell>
          <cell r="I1574">
            <v>89878</v>
          </cell>
          <cell r="J1574">
            <v>89878</v>
          </cell>
        </row>
        <row r="1575">
          <cell r="A1575">
            <v>2225</v>
          </cell>
          <cell r="B1575" t="str">
            <v>CH LFL REPITHEL hydrogel 12.5 g</v>
          </cell>
          <cell r="C1575" t="str">
            <v>MUNDI_CH</v>
          </cell>
          <cell r="D1575" t="str">
            <v>Net</v>
          </cell>
          <cell r="E1575" t="str">
            <v>Repithel</v>
          </cell>
          <cell r="F1575" t="str">
            <v>Fidelio</v>
          </cell>
          <cell r="G1575" t="str">
            <v>Consumer</v>
          </cell>
          <cell r="H1575">
            <v>0</v>
          </cell>
          <cell r="I1575">
            <v>0</v>
          </cell>
          <cell r="J1575">
            <v>0</v>
          </cell>
        </row>
        <row r="1576">
          <cell r="A1576">
            <v>2226</v>
          </cell>
          <cell r="B1576" t="str">
            <v>CH REPITHEL hydrogel 50 g</v>
          </cell>
          <cell r="C1576" t="str">
            <v>MUNDI_CH</v>
          </cell>
          <cell r="D1576" t="str">
            <v>Net</v>
          </cell>
          <cell r="E1576" t="str">
            <v>Repithel</v>
          </cell>
          <cell r="F1576" t="str">
            <v>Fidelio</v>
          </cell>
          <cell r="G1576" t="str">
            <v>Consumer</v>
          </cell>
          <cell r="H1576">
            <v>0</v>
          </cell>
          <cell r="I1576">
            <v>0</v>
          </cell>
          <cell r="J1576">
            <v>0</v>
          </cell>
        </row>
        <row r="1577">
          <cell r="A1577">
            <v>2246</v>
          </cell>
          <cell r="B1577" t="str">
            <v>CH X-PREP liquid 75 ml</v>
          </cell>
          <cell r="C1577" t="str">
            <v>MUNDI_CH</v>
          </cell>
          <cell r="D1577" t="str">
            <v>Net</v>
          </cell>
          <cell r="E1577" t="str">
            <v>X-Prep</v>
          </cell>
          <cell r="F1577" t="str">
            <v>Fidelio</v>
          </cell>
          <cell r="G1577" t="str">
            <v>Consumer</v>
          </cell>
          <cell r="H1577">
            <v>0</v>
          </cell>
          <cell r="I1577">
            <v>9096</v>
          </cell>
          <cell r="J1577">
            <v>9096</v>
          </cell>
        </row>
        <row r="1578">
          <cell r="A1578">
            <v>2259</v>
          </cell>
          <cell r="B1578" t="str">
            <v>CH HEDRIN Lotion 4% 100 ml</v>
          </cell>
          <cell r="C1578" t="str">
            <v>MUNDI_CH</v>
          </cell>
          <cell r="D1578" t="str">
            <v>Net</v>
          </cell>
          <cell r="E1578" t="str">
            <v>Hedrin</v>
          </cell>
          <cell r="F1578" t="str">
            <v>T&amp;R</v>
          </cell>
          <cell r="G1578" t="str">
            <v>Consumer</v>
          </cell>
          <cell r="H1578">
            <v>0</v>
          </cell>
          <cell r="I1578">
            <v>5709</v>
          </cell>
          <cell r="J1578">
            <v>5709</v>
          </cell>
        </row>
        <row r="1579">
          <cell r="A1579">
            <v>2260</v>
          </cell>
          <cell r="B1579" t="str">
            <v>CH HEDRIN Lotion  4% 250 ml</v>
          </cell>
          <cell r="C1579" t="str">
            <v>MUNDI_CH</v>
          </cell>
          <cell r="D1579" t="str">
            <v>Net</v>
          </cell>
          <cell r="E1579" t="str">
            <v>Hedrin</v>
          </cell>
          <cell r="F1579" t="str">
            <v>T&amp;R</v>
          </cell>
          <cell r="G1579" t="str">
            <v>Consumer</v>
          </cell>
          <cell r="H1579">
            <v>0</v>
          </cell>
          <cell r="I1579">
            <v>4886</v>
          </cell>
          <cell r="J1579">
            <v>4886</v>
          </cell>
        </row>
        <row r="1580">
          <cell r="A1580">
            <v>2261</v>
          </cell>
          <cell r="B1580" t="str">
            <v>CH HEDRIN Xpress 100 ml</v>
          </cell>
          <cell r="C1580" t="str">
            <v>MUNDI_CH</v>
          </cell>
          <cell r="D1580" t="str">
            <v>Net</v>
          </cell>
          <cell r="E1580" t="str">
            <v>Hedrin</v>
          </cell>
          <cell r="F1580" t="str">
            <v>T&amp;R</v>
          </cell>
          <cell r="G1580" t="str">
            <v>Consumer</v>
          </cell>
          <cell r="H1580">
            <v>0</v>
          </cell>
          <cell r="I1580">
            <v>34287</v>
          </cell>
          <cell r="J1580">
            <v>34287</v>
          </cell>
        </row>
        <row r="1581">
          <cell r="A1581">
            <v>2262</v>
          </cell>
          <cell r="B1581" t="str">
            <v>CH HEDRIN Protect &amp; Go 250 ml</v>
          </cell>
          <cell r="C1581" t="str">
            <v>MUNDI_CH</v>
          </cell>
          <cell r="D1581" t="str">
            <v>Net</v>
          </cell>
          <cell r="E1581" t="str">
            <v>Hedrin</v>
          </cell>
          <cell r="F1581" t="str">
            <v>T&amp;R</v>
          </cell>
          <cell r="G1581" t="str">
            <v>Consumer</v>
          </cell>
          <cell r="H1581">
            <v>0</v>
          </cell>
          <cell r="I1581">
            <v>3019</v>
          </cell>
          <cell r="J1581">
            <v>3019</v>
          </cell>
        </row>
        <row r="1582">
          <cell r="A1582">
            <v>2263</v>
          </cell>
          <cell r="B1582" t="str">
            <v>CH HEDRIN Treat &amp; Go Mousse 100 ml</v>
          </cell>
          <cell r="C1582" t="str">
            <v>MUNDI_CH</v>
          </cell>
          <cell r="D1582" t="str">
            <v>Net</v>
          </cell>
          <cell r="E1582" t="str">
            <v>Hedrin</v>
          </cell>
          <cell r="F1582" t="str">
            <v>T&amp;R</v>
          </cell>
          <cell r="G1582" t="str">
            <v>Consumer</v>
          </cell>
          <cell r="H1582">
            <v>0</v>
          </cell>
          <cell r="I1582">
            <v>84</v>
          </cell>
          <cell r="J1582">
            <v>84</v>
          </cell>
        </row>
        <row r="1583">
          <cell r="A1583">
            <v>2303</v>
          </cell>
          <cell r="B1583" t="str">
            <v>SK X-Prep . Liqu 75ml</v>
          </cell>
          <cell r="C1583" t="str">
            <v>MUNDI_ROCEE</v>
          </cell>
          <cell r="D1583" t="str">
            <v>Net</v>
          </cell>
          <cell r="E1583" t="str">
            <v>X-Prep</v>
          </cell>
          <cell r="F1583" t="str">
            <v>Fidelio</v>
          </cell>
          <cell r="G1583" t="str">
            <v>Consumer</v>
          </cell>
          <cell r="H1583">
            <v>0</v>
          </cell>
          <cell r="I1583">
            <v>6250</v>
          </cell>
          <cell r="J1583">
            <v>6250</v>
          </cell>
        </row>
        <row r="1584">
          <cell r="A1584">
            <v>2304</v>
          </cell>
          <cell r="B1584" t="str">
            <v>SK Mundisal Gel 8g</v>
          </cell>
          <cell r="C1584" t="str">
            <v>MUNDI_ROCEE</v>
          </cell>
          <cell r="D1584" t="str">
            <v>Net</v>
          </cell>
          <cell r="E1584" t="str">
            <v>Mundisal</v>
          </cell>
          <cell r="F1584" t="str">
            <v>Fidelio</v>
          </cell>
          <cell r="G1584" t="str">
            <v>Consumer</v>
          </cell>
          <cell r="H1584">
            <v>0</v>
          </cell>
          <cell r="I1584">
            <v>24500</v>
          </cell>
          <cell r="J1584">
            <v>24500</v>
          </cell>
        </row>
        <row r="1585">
          <cell r="A1585">
            <v>2326</v>
          </cell>
          <cell r="B1585" t="str">
            <v>BG X-Prep Liquid 75s</v>
          </cell>
          <cell r="C1585" t="str">
            <v>MUNDI_ROCEE</v>
          </cell>
          <cell r="D1585" t="str">
            <v>Net</v>
          </cell>
          <cell r="E1585" t="str">
            <v>X-Prep</v>
          </cell>
          <cell r="F1585" t="str">
            <v>Fidelio</v>
          </cell>
          <cell r="G1585" t="str">
            <v>Consumer</v>
          </cell>
          <cell r="H1585">
            <v>0</v>
          </cell>
          <cell r="I1585">
            <v>16000</v>
          </cell>
          <cell r="J1585">
            <v>16000</v>
          </cell>
        </row>
        <row r="1586">
          <cell r="A1586">
            <v>2437</v>
          </cell>
          <cell r="B1586" t="str">
            <v>HU X-Prep Liquid 75ml</v>
          </cell>
          <cell r="C1586" t="str">
            <v>MUNDI_SEE</v>
          </cell>
          <cell r="D1586" t="str">
            <v>Net</v>
          </cell>
          <cell r="E1586" t="str">
            <v>X-Prep</v>
          </cell>
          <cell r="F1586" t="str">
            <v>Fidelio</v>
          </cell>
          <cell r="G1586" t="str">
            <v>Consumer</v>
          </cell>
          <cell r="H1586">
            <v>0</v>
          </cell>
          <cell r="I1586">
            <v>7200</v>
          </cell>
          <cell r="J1586">
            <v>7200</v>
          </cell>
        </row>
        <row r="1587">
          <cell r="A1587">
            <v>2438</v>
          </cell>
          <cell r="B1587" t="str">
            <v>HU Mundisal Gel 8g</v>
          </cell>
          <cell r="C1587" t="str">
            <v>MUNDI_SEE</v>
          </cell>
          <cell r="D1587" t="str">
            <v>Net</v>
          </cell>
          <cell r="E1587" t="str">
            <v>Mundisal</v>
          </cell>
          <cell r="F1587" t="str">
            <v>Fidelio</v>
          </cell>
          <cell r="G1587" t="str">
            <v>Consumer</v>
          </cell>
          <cell r="H1587">
            <v>0</v>
          </cell>
          <cell r="I1587">
            <v>6400</v>
          </cell>
          <cell r="J1587">
            <v>6400</v>
          </cell>
        </row>
        <row r="1588">
          <cell r="A1588">
            <v>2471</v>
          </cell>
          <cell r="B1588" t="str">
            <v xml:space="preserve">AT Mundisal Gel   8 g </v>
          </cell>
          <cell r="C1588" t="str">
            <v>MUNDI_AT</v>
          </cell>
          <cell r="D1588" t="str">
            <v>Net</v>
          </cell>
          <cell r="E1588" t="str">
            <v>Mundisal</v>
          </cell>
          <cell r="F1588" t="str">
            <v>Fidelio</v>
          </cell>
          <cell r="G1588" t="str">
            <v>Consumer</v>
          </cell>
          <cell r="H1588">
            <v>0</v>
          </cell>
          <cell r="I1588">
            <v>155870</v>
          </cell>
          <cell r="J1588">
            <v>155870</v>
          </cell>
        </row>
        <row r="1589">
          <cell r="A1589">
            <v>2472</v>
          </cell>
          <cell r="B1589" t="str">
            <v>AT X-Prep Liquid 75 ml</v>
          </cell>
          <cell r="C1589" t="str">
            <v>MUNDI_AT</v>
          </cell>
          <cell r="D1589" t="str">
            <v>Net</v>
          </cell>
          <cell r="E1589" t="str">
            <v>X-Prep</v>
          </cell>
          <cell r="F1589" t="str">
            <v>Fidelio</v>
          </cell>
          <cell r="G1589" t="str">
            <v>Consumer</v>
          </cell>
          <cell r="H1589">
            <v>0</v>
          </cell>
          <cell r="I1589">
            <v>12000</v>
          </cell>
          <cell r="J1589">
            <v>12000</v>
          </cell>
        </row>
        <row r="1590">
          <cell r="A1590">
            <v>2474</v>
          </cell>
          <cell r="B1590" t="str">
            <v>AT Betadine Solution 10% 15ml</v>
          </cell>
          <cell r="C1590" t="str">
            <v>MUNDI_AT</v>
          </cell>
          <cell r="D1590" t="str">
            <v>Net</v>
          </cell>
          <cell r="E1590" t="str">
            <v>Betadine</v>
          </cell>
          <cell r="F1590" t="str">
            <v>Fidelio</v>
          </cell>
          <cell r="G1590" t="str">
            <v>Consumer</v>
          </cell>
          <cell r="H1590">
            <v>0</v>
          </cell>
          <cell r="I1590">
            <v>66000</v>
          </cell>
          <cell r="J1590">
            <v>66000</v>
          </cell>
        </row>
        <row r="1591">
          <cell r="A1591">
            <v>2475</v>
          </cell>
          <cell r="B1591" t="str">
            <v>AT BETADINE sol 100ml</v>
          </cell>
          <cell r="C1591" t="str">
            <v>MUNDI_AT</v>
          </cell>
          <cell r="D1591" t="str">
            <v>Net</v>
          </cell>
          <cell r="E1591" t="str">
            <v>Betadine</v>
          </cell>
          <cell r="F1591" t="str">
            <v>Fidelio</v>
          </cell>
          <cell r="G1591" t="str">
            <v>Consumer</v>
          </cell>
          <cell r="H1591">
            <v>0</v>
          </cell>
          <cell r="I1591">
            <v>96000</v>
          </cell>
          <cell r="J1591">
            <v>96000</v>
          </cell>
        </row>
        <row r="1592">
          <cell r="A1592">
            <v>2476</v>
          </cell>
          <cell r="B1592" t="str">
            <v>AT BETADINE sol 10% 500ml</v>
          </cell>
          <cell r="C1592" t="str">
            <v>MUNDI_AT</v>
          </cell>
          <cell r="D1592" t="str">
            <v>Net</v>
          </cell>
          <cell r="E1592" t="str">
            <v>Betadine</v>
          </cell>
          <cell r="F1592" t="str">
            <v>Fidelio</v>
          </cell>
          <cell r="G1592" t="str">
            <v>Consumer</v>
          </cell>
          <cell r="H1592">
            <v>0</v>
          </cell>
          <cell r="I1592">
            <v>49000</v>
          </cell>
          <cell r="J1592">
            <v>49000</v>
          </cell>
        </row>
        <row r="1593">
          <cell r="A1593">
            <v>2477</v>
          </cell>
          <cell r="B1593" t="str">
            <v>AT BETADINE sol 1000ml</v>
          </cell>
          <cell r="C1593" t="str">
            <v>MUNDI_AT</v>
          </cell>
          <cell r="D1593" t="str">
            <v>Net</v>
          </cell>
          <cell r="E1593" t="str">
            <v>Betadine</v>
          </cell>
          <cell r="F1593" t="str">
            <v>Fidelio</v>
          </cell>
          <cell r="G1593" t="str">
            <v>Consumer</v>
          </cell>
          <cell r="H1593">
            <v>0</v>
          </cell>
          <cell r="I1593">
            <v>6100</v>
          </cell>
          <cell r="J1593">
            <v>6100</v>
          </cell>
        </row>
        <row r="1594">
          <cell r="A1594">
            <v>2478</v>
          </cell>
          <cell r="B1594" t="str">
            <v>AT BETADINE sol 1000ml 5s</v>
          </cell>
          <cell r="C1594" t="str">
            <v>MUNDI_AT</v>
          </cell>
          <cell r="D1594" t="str">
            <v>Net</v>
          </cell>
          <cell r="E1594" t="str">
            <v>Betadine</v>
          </cell>
          <cell r="F1594" t="str">
            <v>Fidelio</v>
          </cell>
          <cell r="G1594" t="str">
            <v>Consumer</v>
          </cell>
          <cell r="H1594">
            <v>0</v>
          </cell>
          <cell r="I1594">
            <v>3050</v>
          </cell>
          <cell r="J1594">
            <v>3050</v>
          </cell>
        </row>
        <row r="1595">
          <cell r="A1595">
            <v>2479</v>
          </cell>
          <cell r="B1595" t="str">
            <v>AT BETADONA surgical scrub 120 ml</v>
          </cell>
          <cell r="C1595" t="str">
            <v>MUNDI_AT</v>
          </cell>
          <cell r="D1595" t="str">
            <v>Net</v>
          </cell>
          <cell r="E1595" t="str">
            <v>Betadine</v>
          </cell>
          <cell r="F1595" t="str">
            <v>Fidelio</v>
          </cell>
          <cell r="G1595" t="str">
            <v>Consumer</v>
          </cell>
          <cell r="H1595">
            <v>0</v>
          </cell>
          <cell r="I1595">
            <v>133000</v>
          </cell>
          <cell r="J1595">
            <v>133000</v>
          </cell>
        </row>
        <row r="1596">
          <cell r="A1596">
            <v>2480</v>
          </cell>
          <cell r="B1596" t="str">
            <v>AT BETADONA surgical scrub 500 ml</v>
          </cell>
          <cell r="C1596" t="str">
            <v>MUNDI_AT</v>
          </cell>
          <cell r="D1596" t="str">
            <v>Net</v>
          </cell>
          <cell r="E1596" t="str">
            <v>Betadine</v>
          </cell>
          <cell r="F1596" t="str">
            <v>Fidelio</v>
          </cell>
          <cell r="G1596" t="str">
            <v>Consumer</v>
          </cell>
          <cell r="H1596">
            <v>0</v>
          </cell>
          <cell r="I1596">
            <v>9500</v>
          </cell>
          <cell r="J1596">
            <v>9500</v>
          </cell>
        </row>
        <row r="1597">
          <cell r="A1597">
            <v>2481</v>
          </cell>
          <cell r="B1597" t="str">
            <v>AT BETADONA surgical scrub 1000ml</v>
          </cell>
          <cell r="C1597" t="str">
            <v>MUNDI_AT</v>
          </cell>
          <cell r="D1597" t="str">
            <v>Net</v>
          </cell>
          <cell r="E1597" t="str">
            <v>Betadine</v>
          </cell>
          <cell r="F1597" t="str">
            <v>Fidelio</v>
          </cell>
          <cell r="G1597" t="str">
            <v>Consumer</v>
          </cell>
          <cell r="H1597">
            <v>0</v>
          </cell>
          <cell r="I1597">
            <v>3100</v>
          </cell>
          <cell r="J1597">
            <v>3100</v>
          </cell>
        </row>
        <row r="1598">
          <cell r="A1598">
            <v>2511</v>
          </cell>
          <cell r="B1598" t="str">
            <v>SI X-Prep Liquid 75ml</v>
          </cell>
          <cell r="C1598" t="str">
            <v>MUNDI_SEE</v>
          </cell>
          <cell r="D1598" t="str">
            <v>Net</v>
          </cell>
          <cell r="E1598" t="str">
            <v>X-Prep</v>
          </cell>
          <cell r="F1598" t="str">
            <v>Fidelio</v>
          </cell>
          <cell r="G1598" t="str">
            <v>Consumer</v>
          </cell>
          <cell r="H1598">
            <v>0</v>
          </cell>
          <cell r="I1598">
            <v>1440</v>
          </cell>
          <cell r="J1598">
            <v>1440</v>
          </cell>
        </row>
        <row r="1599">
          <cell r="A1599">
            <v>2516</v>
          </cell>
          <cell r="B1599" t="str">
            <v>RU Mundisal Gel 8g</v>
          </cell>
          <cell r="C1599" t="str">
            <v>MUNDI_RU</v>
          </cell>
          <cell r="D1599" t="str">
            <v>Net</v>
          </cell>
          <cell r="E1599" t="str">
            <v>Mundisal</v>
          </cell>
          <cell r="F1599" t="str">
            <v>Non Reporting</v>
          </cell>
          <cell r="G1599" t="str">
            <v>Consumer</v>
          </cell>
          <cell r="H1599">
            <v>0</v>
          </cell>
          <cell r="I1599">
            <v>2</v>
          </cell>
          <cell r="J1599">
            <v>2</v>
          </cell>
        </row>
        <row r="1600">
          <cell r="A1600">
            <v>2516</v>
          </cell>
          <cell r="B1600" t="str">
            <v>RU Mundisal Gel 8g</v>
          </cell>
          <cell r="C1600" t="str">
            <v>MUNDI_ROCEE</v>
          </cell>
          <cell r="D1600" t="str">
            <v>Net</v>
          </cell>
          <cell r="E1600" t="str">
            <v>Mundisal</v>
          </cell>
          <cell r="F1600" t="str">
            <v>Non Reporting</v>
          </cell>
          <cell r="G1600" t="str">
            <v>Consumer</v>
          </cell>
          <cell r="H1600">
            <v>0</v>
          </cell>
          <cell r="I1600">
            <v>0</v>
          </cell>
          <cell r="J1600">
            <v>0</v>
          </cell>
        </row>
        <row r="1601">
          <cell r="A1601">
            <v>2522</v>
          </cell>
          <cell r="B1601" t="str">
            <v>AT BETADINE vagina-ovula 7s</v>
          </cell>
          <cell r="C1601" t="str">
            <v>MUNDI_AT</v>
          </cell>
          <cell r="D1601" t="str">
            <v>Net</v>
          </cell>
          <cell r="E1601" t="str">
            <v>Betadine</v>
          </cell>
          <cell r="F1601" t="str">
            <v>Fidelio</v>
          </cell>
          <cell r="G1601" t="str">
            <v>Consumer</v>
          </cell>
          <cell r="H1601">
            <v>0</v>
          </cell>
          <cell r="I1601">
            <v>15400</v>
          </cell>
          <cell r="J1601">
            <v>15400</v>
          </cell>
        </row>
        <row r="1602">
          <cell r="A1602">
            <v>2524</v>
          </cell>
          <cell r="B1602" t="str">
            <v>AT BETADINE vagina gel 50g</v>
          </cell>
          <cell r="C1602" t="str">
            <v>MUNDI_AT</v>
          </cell>
          <cell r="D1602" t="str">
            <v>Net</v>
          </cell>
          <cell r="E1602" t="str">
            <v>Betadine</v>
          </cell>
          <cell r="F1602" t="str">
            <v>Fidelio</v>
          </cell>
          <cell r="G1602" t="str">
            <v>Consumer</v>
          </cell>
          <cell r="H1602">
            <v>0</v>
          </cell>
          <cell r="I1602">
            <v>1920</v>
          </cell>
          <cell r="J1602">
            <v>1920</v>
          </cell>
        </row>
        <row r="1603">
          <cell r="A1603">
            <v>2526</v>
          </cell>
          <cell r="B1603" t="str">
            <v>AT LFL BETASEPTIC alc solution 1000ml 5s</v>
          </cell>
          <cell r="C1603" t="str">
            <v>MUNDI_AT</v>
          </cell>
          <cell r="D1603" t="str">
            <v>Net</v>
          </cell>
          <cell r="E1603" t="str">
            <v>Betadine</v>
          </cell>
          <cell r="F1603" t="str">
            <v>MGmbH</v>
          </cell>
          <cell r="G1603" t="str">
            <v>Consumer</v>
          </cell>
          <cell r="H1603">
            <v>0</v>
          </cell>
          <cell r="I1603">
            <v>1675</v>
          </cell>
          <cell r="J1603">
            <v>1675</v>
          </cell>
        </row>
        <row r="1604">
          <cell r="A1604">
            <v>2577</v>
          </cell>
          <cell r="B1604" t="str">
            <v>HR X-Prep Liquid 75ml</v>
          </cell>
          <cell r="C1604" t="str">
            <v>MUNDI_SEE</v>
          </cell>
          <cell r="D1604" t="str">
            <v>Net</v>
          </cell>
          <cell r="E1604" t="str">
            <v>X-Prep</v>
          </cell>
          <cell r="F1604" t="str">
            <v>Fidelio</v>
          </cell>
          <cell r="G1604" t="str">
            <v>Consumer</v>
          </cell>
          <cell r="H1604">
            <v>0</v>
          </cell>
          <cell r="I1604">
            <v>1440</v>
          </cell>
          <cell r="J1604">
            <v>1440</v>
          </cell>
        </row>
        <row r="1605">
          <cell r="A1605">
            <v>2583</v>
          </cell>
          <cell r="B1605" t="str">
            <v>DK/SE Hedrin Protect and Go 120ml</v>
          </cell>
          <cell r="C1605" t="str">
            <v>MUNDI_SE</v>
          </cell>
          <cell r="D1605" t="str">
            <v>Net</v>
          </cell>
          <cell r="E1605" t="str">
            <v>Hedrin</v>
          </cell>
          <cell r="F1605" t="str">
            <v>T&amp;R</v>
          </cell>
          <cell r="G1605" t="str">
            <v>Consumer</v>
          </cell>
          <cell r="H1605">
            <v>0</v>
          </cell>
          <cell r="I1605">
            <v>12875</v>
          </cell>
          <cell r="J1605">
            <v>12875</v>
          </cell>
        </row>
        <row r="1606">
          <cell r="A1606">
            <v>2583</v>
          </cell>
          <cell r="B1606" t="str">
            <v>DK/SE Hedrin Protect and Go 120ml</v>
          </cell>
          <cell r="C1606" t="str">
            <v>MUNDI_DK</v>
          </cell>
          <cell r="D1606" t="str">
            <v>Net</v>
          </cell>
          <cell r="E1606" t="str">
            <v>Hedrin</v>
          </cell>
          <cell r="F1606" t="str">
            <v>T&amp;R</v>
          </cell>
          <cell r="G1606" t="str">
            <v>Consumer</v>
          </cell>
          <cell r="H1606">
            <v>0</v>
          </cell>
          <cell r="I1606">
            <v>8436</v>
          </cell>
          <cell r="J1606">
            <v>8436</v>
          </cell>
        </row>
        <row r="1607">
          <cell r="A1607">
            <v>2592</v>
          </cell>
          <cell r="B1607" t="str">
            <v>CH BETADINE solution stand. 1000 ml</v>
          </cell>
          <cell r="C1607" t="str">
            <v>MUNDI_CH</v>
          </cell>
          <cell r="D1607" t="str">
            <v>Net</v>
          </cell>
          <cell r="E1607" t="str">
            <v>Betadine</v>
          </cell>
          <cell r="F1607" t="str">
            <v>Fidelio</v>
          </cell>
          <cell r="G1607" t="str">
            <v>Consumer</v>
          </cell>
          <cell r="H1607">
            <v>0</v>
          </cell>
          <cell r="I1607">
            <v>41360</v>
          </cell>
          <cell r="J1607">
            <v>41360</v>
          </cell>
        </row>
        <row r="1608">
          <cell r="A1608">
            <v>2593</v>
          </cell>
          <cell r="B1608" t="str">
            <v>CH BETADINE surgical scrub 1000 ml</v>
          </cell>
          <cell r="C1608" t="str">
            <v>MUNDI_CH</v>
          </cell>
          <cell r="D1608" t="str">
            <v>Net</v>
          </cell>
          <cell r="E1608" t="str">
            <v>Betadine</v>
          </cell>
          <cell r="F1608" t="str">
            <v>Fidelio</v>
          </cell>
          <cell r="G1608" t="str">
            <v>Consumer</v>
          </cell>
          <cell r="H1608">
            <v>0</v>
          </cell>
          <cell r="I1608">
            <v>9040</v>
          </cell>
          <cell r="J1608">
            <v>9040</v>
          </cell>
        </row>
        <row r="1609">
          <cell r="A1609">
            <v>2594</v>
          </cell>
          <cell r="B1609" t="str">
            <v>CH BETASEPTIC alc. solution 1000 ml</v>
          </cell>
          <cell r="C1609" t="str">
            <v>MUNDI_CH</v>
          </cell>
          <cell r="D1609" t="str">
            <v>Net</v>
          </cell>
          <cell r="E1609" t="str">
            <v>Betadine</v>
          </cell>
          <cell r="F1609" t="str">
            <v>MGmbH</v>
          </cell>
          <cell r="G1609" t="str">
            <v>Consumer</v>
          </cell>
          <cell r="H1609">
            <v>0</v>
          </cell>
          <cell r="I1609">
            <v>80000</v>
          </cell>
          <cell r="J1609">
            <v>80000</v>
          </cell>
        </row>
        <row r="1610">
          <cell r="A1610">
            <v>2614</v>
          </cell>
          <cell r="B1610" t="str">
            <v>AT Betadona Wund Spray 30g</v>
          </cell>
          <cell r="C1610" t="str">
            <v>MUNDI_AT</v>
          </cell>
          <cell r="D1610" t="str">
            <v>Net</v>
          </cell>
          <cell r="E1610" t="str">
            <v>Betadine</v>
          </cell>
          <cell r="F1610" t="str">
            <v>CY_JV</v>
          </cell>
          <cell r="G1610" t="str">
            <v>Consumer</v>
          </cell>
          <cell r="H1610">
            <v>0</v>
          </cell>
          <cell r="I1610">
            <v>32000</v>
          </cell>
          <cell r="J1610">
            <v>32000</v>
          </cell>
        </row>
        <row r="1611">
          <cell r="A1611">
            <v>2653</v>
          </cell>
          <cell r="B1611" t="str">
            <v>AT Betadona Wundspray 80g</v>
          </cell>
          <cell r="C1611" t="str">
            <v>MUNDI_AT</v>
          </cell>
          <cell r="D1611" t="str">
            <v>Net</v>
          </cell>
          <cell r="E1611" t="str">
            <v>Betadine</v>
          </cell>
          <cell r="F1611" t="str">
            <v>CY_JV</v>
          </cell>
          <cell r="G1611" t="str">
            <v>Consumer</v>
          </cell>
          <cell r="H1611">
            <v>0</v>
          </cell>
          <cell r="I1611">
            <v>44000</v>
          </cell>
          <cell r="J1611">
            <v>44000</v>
          </cell>
        </row>
        <row r="1612">
          <cell r="A1612">
            <v>2654</v>
          </cell>
          <cell r="B1612" t="str">
            <v>AT Betadona des. ointment 30g</v>
          </cell>
          <cell r="C1612" t="str">
            <v>MUNDI_AT</v>
          </cell>
          <cell r="D1612" t="str">
            <v>Net</v>
          </cell>
          <cell r="E1612" t="str">
            <v>Betadine</v>
          </cell>
          <cell r="F1612" t="str">
            <v>Fidelio</v>
          </cell>
          <cell r="G1612" t="str">
            <v>Consumer</v>
          </cell>
          <cell r="H1612">
            <v>0</v>
          </cell>
          <cell r="I1612">
            <v>269500</v>
          </cell>
          <cell r="J1612">
            <v>269500</v>
          </cell>
        </row>
        <row r="1613">
          <cell r="A1613">
            <v>2655</v>
          </cell>
          <cell r="B1613" t="str">
            <v>AT Betadona des. ointment 90g</v>
          </cell>
          <cell r="C1613" t="str">
            <v>MUNDI_AT</v>
          </cell>
          <cell r="D1613" t="str">
            <v>Net</v>
          </cell>
          <cell r="E1613" t="str">
            <v>Betadine</v>
          </cell>
          <cell r="F1613" t="str">
            <v>Fidelio</v>
          </cell>
          <cell r="G1613" t="str">
            <v>Consumer</v>
          </cell>
          <cell r="H1613">
            <v>0</v>
          </cell>
          <cell r="I1613">
            <v>24803</v>
          </cell>
          <cell r="J1613">
            <v>24803</v>
          </cell>
        </row>
        <row r="1614">
          <cell r="A1614">
            <v>2656</v>
          </cell>
          <cell r="B1614" t="str">
            <v>AT Betadona des. ointment 250g pot</v>
          </cell>
          <cell r="C1614" t="str">
            <v>MUNDI_AT</v>
          </cell>
          <cell r="D1614" t="str">
            <v>Net</v>
          </cell>
          <cell r="E1614" t="str">
            <v>Betadine</v>
          </cell>
          <cell r="F1614" t="str">
            <v>Fidelio</v>
          </cell>
          <cell r="G1614" t="str">
            <v>Consumer</v>
          </cell>
          <cell r="H1614">
            <v>0</v>
          </cell>
          <cell r="I1614">
            <v>2000</v>
          </cell>
          <cell r="J1614">
            <v>2000</v>
          </cell>
        </row>
        <row r="1615">
          <cell r="A1615">
            <v>2657</v>
          </cell>
          <cell r="B1615" t="str">
            <v>AT Betadona Mund-Antiseptikum 120ml</v>
          </cell>
          <cell r="C1615" t="str">
            <v>MUNDI_AT</v>
          </cell>
          <cell r="D1615" t="str">
            <v>Net</v>
          </cell>
          <cell r="E1615" t="str">
            <v>Betadine</v>
          </cell>
          <cell r="F1615" t="str">
            <v>Fidelio</v>
          </cell>
          <cell r="G1615" t="str">
            <v>Consumer</v>
          </cell>
          <cell r="H1615">
            <v>0</v>
          </cell>
          <cell r="I1615">
            <v>131000</v>
          </cell>
          <cell r="J1615">
            <v>131000</v>
          </cell>
        </row>
        <row r="1616">
          <cell r="A1616">
            <v>2683</v>
          </cell>
          <cell r="B1616" t="str">
            <v>DE LFL BETAISODONA LOES.KLI/AP 5X1000ML</v>
          </cell>
          <cell r="C1616" t="str">
            <v>MUNDI_DE</v>
          </cell>
          <cell r="D1616" t="str">
            <v>Net</v>
          </cell>
          <cell r="E1616" t="str">
            <v>Consumer</v>
          </cell>
          <cell r="F1616" t="str">
            <v>MGmbH</v>
          </cell>
          <cell r="G1616" t="str">
            <v>Consumer</v>
          </cell>
          <cell r="H1616">
            <v>0</v>
          </cell>
          <cell r="I1616">
            <v>6400</v>
          </cell>
          <cell r="J1616">
            <v>6400</v>
          </cell>
        </row>
        <row r="1617">
          <cell r="A1617">
            <v>2684</v>
          </cell>
          <cell r="B1617" t="str">
            <v>DE LFL BETA LOES.PRAXIS AP 3X1000ML</v>
          </cell>
          <cell r="C1617" t="str">
            <v>MUNDI_DE</v>
          </cell>
          <cell r="D1617" t="str">
            <v>Net</v>
          </cell>
          <cell r="E1617" t="str">
            <v>Consumer</v>
          </cell>
          <cell r="F1617" t="str">
            <v>MGmbH</v>
          </cell>
          <cell r="G1617" t="str">
            <v>Consumer</v>
          </cell>
          <cell r="H1617">
            <v>0</v>
          </cell>
          <cell r="I1617">
            <v>2830</v>
          </cell>
          <cell r="J1617">
            <v>2830</v>
          </cell>
        </row>
        <row r="1618">
          <cell r="A1618">
            <v>2686</v>
          </cell>
          <cell r="B1618" t="str">
            <v>DE LFL BETAISODONA LOESUNG S. 500 ML</v>
          </cell>
          <cell r="C1618" t="str">
            <v>MUNDI_DE</v>
          </cell>
          <cell r="D1618" t="str">
            <v>Net</v>
          </cell>
          <cell r="E1618" t="str">
            <v>Consumer</v>
          </cell>
          <cell r="F1618" t="str">
            <v>MGmbH</v>
          </cell>
          <cell r="G1618" t="str">
            <v>Consumer</v>
          </cell>
          <cell r="H1618">
            <v>0</v>
          </cell>
          <cell r="I1618">
            <v>7200</v>
          </cell>
          <cell r="J1618">
            <v>7200</v>
          </cell>
        </row>
        <row r="1619">
          <cell r="A1619">
            <v>2687</v>
          </cell>
          <cell r="B1619" t="str">
            <v>DE LFL BETAISODONA LOESUNG S. KLI 100 ML</v>
          </cell>
          <cell r="C1619" t="str">
            <v>MUNDI_DE</v>
          </cell>
          <cell r="D1619" t="str">
            <v>Net</v>
          </cell>
          <cell r="E1619" t="str">
            <v>Consumer</v>
          </cell>
          <cell r="F1619" t="str">
            <v>MGmbH</v>
          </cell>
          <cell r="G1619" t="str">
            <v>Consumer</v>
          </cell>
          <cell r="H1619">
            <v>0</v>
          </cell>
          <cell r="I1619">
            <v>8650</v>
          </cell>
          <cell r="J1619">
            <v>8650</v>
          </cell>
        </row>
        <row r="1620">
          <cell r="A1620">
            <v>2688</v>
          </cell>
          <cell r="B1620" t="str">
            <v>DE LFL BETA LOESUNG S. LSG 1000 ML</v>
          </cell>
          <cell r="C1620" t="str">
            <v>MUNDI_DE</v>
          </cell>
          <cell r="D1620" t="str">
            <v>Net</v>
          </cell>
          <cell r="E1620" t="str">
            <v>Consumer</v>
          </cell>
          <cell r="F1620" t="str">
            <v>MGmbH</v>
          </cell>
          <cell r="G1620" t="str">
            <v>Consumer</v>
          </cell>
          <cell r="H1620">
            <v>0</v>
          </cell>
          <cell r="I1620">
            <v>5700</v>
          </cell>
          <cell r="J1620">
            <v>5700</v>
          </cell>
        </row>
        <row r="1621">
          <cell r="A1621">
            <v>2689</v>
          </cell>
          <cell r="B1621" t="str">
            <v>DE LFL BETAISODONA LOESUNG S. LSG 100 ML</v>
          </cell>
          <cell r="C1621" t="str">
            <v>MUNDI_DE</v>
          </cell>
          <cell r="D1621" t="str">
            <v>Net</v>
          </cell>
          <cell r="E1621" t="str">
            <v>Consumer</v>
          </cell>
          <cell r="F1621" t="str">
            <v>MGmbH</v>
          </cell>
          <cell r="G1621" t="str">
            <v>Consumer</v>
          </cell>
          <cell r="H1621">
            <v>0</v>
          </cell>
          <cell r="I1621">
            <v>59500</v>
          </cell>
          <cell r="J1621">
            <v>59500</v>
          </cell>
        </row>
        <row r="1622">
          <cell r="A1622">
            <v>2690</v>
          </cell>
          <cell r="B1622" t="str">
            <v>DE LFL BETAISODONA LOESUNG S. LSG 30 ML</v>
          </cell>
          <cell r="C1622" t="str">
            <v>MUNDI_DE</v>
          </cell>
          <cell r="D1622" t="str">
            <v>Net</v>
          </cell>
          <cell r="E1622" t="str">
            <v>Consumer</v>
          </cell>
          <cell r="F1622" t="str">
            <v>MGmbH</v>
          </cell>
          <cell r="G1622" t="str">
            <v>Consumer</v>
          </cell>
          <cell r="H1622">
            <v>0</v>
          </cell>
          <cell r="I1622">
            <v>400000</v>
          </cell>
          <cell r="J1622">
            <v>400000</v>
          </cell>
        </row>
        <row r="1623">
          <cell r="A1623">
            <v>2691</v>
          </cell>
          <cell r="B1623" t="str">
            <v>DE LFL BETAISODONA MUND-ANTIS. 100 ML</v>
          </cell>
          <cell r="C1623" t="str">
            <v>MUNDI_DE</v>
          </cell>
          <cell r="D1623" t="str">
            <v>Net</v>
          </cell>
          <cell r="E1623" t="str">
            <v>Consumer</v>
          </cell>
          <cell r="F1623" t="str">
            <v>MGmbH</v>
          </cell>
          <cell r="G1623" t="str">
            <v>Consumer</v>
          </cell>
          <cell r="H1623">
            <v>0</v>
          </cell>
          <cell r="I1623">
            <v>235000</v>
          </cell>
          <cell r="J1623">
            <v>235000</v>
          </cell>
        </row>
        <row r="1624">
          <cell r="A1624">
            <v>2692</v>
          </cell>
          <cell r="B1624" t="str">
            <v>DE LFL BETA MUND-ANTIS. KLI 120 ML</v>
          </cell>
          <cell r="C1624" t="str">
            <v>MUNDI_DE</v>
          </cell>
          <cell r="D1624" t="str">
            <v>Net</v>
          </cell>
          <cell r="E1624" t="str">
            <v>Consumer</v>
          </cell>
          <cell r="F1624" t="str">
            <v>MGmbH</v>
          </cell>
          <cell r="G1624" t="str">
            <v>Consumer</v>
          </cell>
          <cell r="H1624">
            <v>0</v>
          </cell>
          <cell r="I1624">
            <v>26500</v>
          </cell>
          <cell r="J1624">
            <v>26500</v>
          </cell>
        </row>
        <row r="1625">
          <cell r="A1625">
            <v>2693</v>
          </cell>
          <cell r="B1625" t="str">
            <v>DE LFL BETAISODONA SALBE 100 G</v>
          </cell>
          <cell r="C1625" t="str">
            <v>MUNDI_DE</v>
          </cell>
          <cell r="D1625" t="str">
            <v>Net</v>
          </cell>
          <cell r="E1625" t="str">
            <v>Consumer</v>
          </cell>
          <cell r="F1625" t="str">
            <v>MGmbH</v>
          </cell>
          <cell r="G1625" t="str">
            <v>Consumer</v>
          </cell>
          <cell r="H1625">
            <v>0</v>
          </cell>
          <cell r="I1625">
            <v>112500</v>
          </cell>
          <cell r="J1625">
            <v>112500</v>
          </cell>
        </row>
        <row r="1626">
          <cell r="A1626">
            <v>2694</v>
          </cell>
          <cell r="B1626" t="str">
            <v>DE LFL BETAISODONA SALBE 25 G</v>
          </cell>
          <cell r="C1626" t="str">
            <v>MUNDI_DE</v>
          </cell>
          <cell r="D1626" t="str">
            <v>Net</v>
          </cell>
          <cell r="E1626" t="str">
            <v>Consumer</v>
          </cell>
          <cell r="F1626" t="str">
            <v>MGmbH</v>
          </cell>
          <cell r="G1626" t="str">
            <v>Consumer</v>
          </cell>
          <cell r="H1626">
            <v>0</v>
          </cell>
          <cell r="I1626">
            <v>1085000</v>
          </cell>
          <cell r="J1626">
            <v>1085000</v>
          </cell>
        </row>
        <row r="1627">
          <cell r="A1627">
            <v>2695</v>
          </cell>
          <cell r="B1627" t="str">
            <v>DE LFL BETAISODONA SALBE AP 10X90 G</v>
          </cell>
          <cell r="C1627" t="str">
            <v>MUNDI_DE</v>
          </cell>
          <cell r="D1627" t="str">
            <v>Net</v>
          </cell>
          <cell r="E1627" t="str">
            <v>Consumer</v>
          </cell>
          <cell r="F1627" t="str">
            <v>MGmbH</v>
          </cell>
          <cell r="G1627" t="str">
            <v>Consumer</v>
          </cell>
          <cell r="H1627">
            <v>0</v>
          </cell>
          <cell r="I1627">
            <v>4050</v>
          </cell>
          <cell r="J1627">
            <v>4050</v>
          </cell>
        </row>
        <row r="1628">
          <cell r="A1628">
            <v>2696</v>
          </cell>
          <cell r="B1628" t="str">
            <v>DE LFL BETAISODONA SALBE KLI 30 G</v>
          </cell>
          <cell r="C1628" t="str">
            <v>MUNDI_DE</v>
          </cell>
          <cell r="D1628" t="str">
            <v>Net</v>
          </cell>
          <cell r="E1628" t="str">
            <v>Consumer</v>
          </cell>
          <cell r="F1628" t="str">
            <v>MGmbH</v>
          </cell>
          <cell r="G1628" t="str">
            <v>Consumer</v>
          </cell>
          <cell r="H1628">
            <v>0</v>
          </cell>
          <cell r="I1628">
            <v>39000</v>
          </cell>
          <cell r="J1628">
            <v>39000</v>
          </cell>
        </row>
        <row r="1629">
          <cell r="A1629">
            <v>2698</v>
          </cell>
          <cell r="B1629" t="str">
            <v>DE LFL BETAISODONA SALBE TIEG. 300 G</v>
          </cell>
          <cell r="C1629" t="str">
            <v>MUNDI_DE</v>
          </cell>
          <cell r="D1629" t="str">
            <v>Net</v>
          </cell>
          <cell r="E1629" t="str">
            <v>Consumer</v>
          </cell>
          <cell r="F1629" t="str">
            <v>MGmbH</v>
          </cell>
          <cell r="G1629" t="str">
            <v>Consumer</v>
          </cell>
          <cell r="H1629">
            <v>0</v>
          </cell>
          <cell r="I1629">
            <v>8900</v>
          </cell>
          <cell r="J1629">
            <v>8900</v>
          </cell>
        </row>
        <row r="1630">
          <cell r="A1630">
            <v>2700</v>
          </cell>
          <cell r="B1630" t="str">
            <v>DE LFL BETASEPTIC LOESUNG 1000 ML</v>
          </cell>
          <cell r="C1630" t="str">
            <v>MUNDI_DE</v>
          </cell>
          <cell r="D1630" t="str">
            <v>Net</v>
          </cell>
          <cell r="E1630" t="str">
            <v>Consumer</v>
          </cell>
          <cell r="F1630" t="str">
            <v>MGmbH</v>
          </cell>
          <cell r="G1630" t="str">
            <v>Consumer</v>
          </cell>
          <cell r="H1630">
            <v>0</v>
          </cell>
          <cell r="I1630">
            <v>15200</v>
          </cell>
          <cell r="J1630">
            <v>15200</v>
          </cell>
        </row>
        <row r="1631">
          <cell r="A1631">
            <v>2701</v>
          </cell>
          <cell r="B1631" t="str">
            <v>DE LFL BETA WUNDGAZE 10X10CM SLB 10 ST</v>
          </cell>
          <cell r="C1631" t="str">
            <v>MUNDI_DE</v>
          </cell>
          <cell r="D1631" t="str">
            <v>Net</v>
          </cell>
          <cell r="E1631" t="str">
            <v>Consumer</v>
          </cell>
          <cell r="F1631" t="str">
            <v>MYLAN/MEDA</v>
          </cell>
          <cell r="G1631" t="str">
            <v>Consumer</v>
          </cell>
          <cell r="H1631">
            <v>0</v>
          </cell>
          <cell r="I1631">
            <v>48500</v>
          </cell>
          <cell r="J1631">
            <v>48500</v>
          </cell>
        </row>
        <row r="1632">
          <cell r="A1632">
            <v>2895</v>
          </cell>
          <cell r="B1632" t="str">
            <v>DE LFL REPITHEL HYDROGEL D/OE 12,5G</v>
          </cell>
          <cell r="C1632" t="str">
            <v>MUNDI_DE</v>
          </cell>
          <cell r="D1632" t="str">
            <v>Net</v>
          </cell>
          <cell r="E1632" t="str">
            <v>Consumer</v>
          </cell>
          <cell r="F1632" t="str">
            <v>MGmbH</v>
          </cell>
          <cell r="G1632" t="str">
            <v>Consumer</v>
          </cell>
          <cell r="H1632">
            <v>0</v>
          </cell>
          <cell r="I1632">
            <v>0</v>
          </cell>
          <cell r="J1632">
            <v>0</v>
          </cell>
        </row>
        <row r="1633">
          <cell r="A1633">
            <v>2896</v>
          </cell>
          <cell r="B1633" t="str">
            <v>DE LFL REPITHEL HYDROGEL D/OE 50G</v>
          </cell>
          <cell r="C1633" t="str">
            <v>MUNDI_DE</v>
          </cell>
          <cell r="D1633" t="str">
            <v>Net</v>
          </cell>
          <cell r="E1633" t="str">
            <v>Consumer</v>
          </cell>
          <cell r="F1633" t="str">
            <v>MGmbH</v>
          </cell>
          <cell r="G1633" t="str">
            <v>Consumer</v>
          </cell>
          <cell r="H1633">
            <v>0</v>
          </cell>
          <cell r="I1633">
            <v>0</v>
          </cell>
          <cell r="J1633">
            <v>0</v>
          </cell>
        </row>
        <row r="1634">
          <cell r="A1634">
            <v>2897</v>
          </cell>
          <cell r="B1634" t="str">
            <v>DE LFL REPITHEL HYDROGEL D/OE AP 10X50 G</v>
          </cell>
          <cell r="C1634" t="str">
            <v>MUNDI_DE</v>
          </cell>
          <cell r="D1634" t="str">
            <v>Net</v>
          </cell>
          <cell r="E1634" t="str">
            <v>Consumer</v>
          </cell>
          <cell r="F1634" t="str">
            <v>MGmbH</v>
          </cell>
          <cell r="G1634" t="str">
            <v>Consumer</v>
          </cell>
          <cell r="H1634">
            <v>0</v>
          </cell>
          <cell r="I1634">
            <v>0</v>
          </cell>
          <cell r="J1634">
            <v>0</v>
          </cell>
        </row>
        <row r="1635">
          <cell r="A1635">
            <v>3090</v>
          </cell>
          <cell r="B1635" t="str">
            <v>ZA COSOPT O+ 2% 5ML ZAF/NAM</v>
          </cell>
          <cell r="C1635" t="str">
            <v>MUNDI_ZA</v>
          </cell>
          <cell r="D1635" t="str">
            <v>Net</v>
          </cell>
          <cell r="E1635" t="str">
            <v>Ophthalmic</v>
          </cell>
          <cell r="F1635" t="str">
            <v>MSD</v>
          </cell>
          <cell r="G1635" t="str">
            <v>Consumer</v>
          </cell>
          <cell r="H1635">
            <v>0</v>
          </cell>
          <cell r="I1635">
            <v>45024</v>
          </cell>
          <cell r="J1635">
            <v>45024</v>
          </cell>
        </row>
        <row r="1636">
          <cell r="A1636">
            <v>3091</v>
          </cell>
          <cell r="B1636" t="str">
            <v>ZA TRUSOPT O+ 2% 5ML ZAF</v>
          </cell>
          <cell r="C1636" t="str">
            <v>MUNDI_ZA</v>
          </cell>
          <cell r="D1636" t="str">
            <v>Net</v>
          </cell>
          <cell r="E1636" t="str">
            <v>Ophthalmic</v>
          </cell>
          <cell r="F1636" t="str">
            <v>MSD</v>
          </cell>
          <cell r="G1636" t="str">
            <v>Consumer</v>
          </cell>
          <cell r="H1636">
            <v>0</v>
          </cell>
          <cell r="I1636">
            <v>18280</v>
          </cell>
          <cell r="J1636">
            <v>18280</v>
          </cell>
        </row>
        <row r="1637">
          <cell r="A1637">
            <v>3092</v>
          </cell>
          <cell r="B1637" t="str">
            <v>ZA TIMOPTOL O+ 0.5% 5ML ZAF/BWA</v>
          </cell>
          <cell r="C1637" t="str">
            <v>MUNDI_ZA</v>
          </cell>
          <cell r="D1637" t="str">
            <v>Net</v>
          </cell>
          <cell r="E1637" t="str">
            <v>Ophthalmic</v>
          </cell>
          <cell r="F1637" t="str">
            <v>MSD</v>
          </cell>
          <cell r="G1637" t="str">
            <v>Consumer</v>
          </cell>
          <cell r="H1637">
            <v>0</v>
          </cell>
          <cell r="I1637">
            <v>3750</v>
          </cell>
          <cell r="J1637">
            <v>3750</v>
          </cell>
        </row>
        <row r="1638">
          <cell r="A1638">
            <v>3093</v>
          </cell>
          <cell r="B1638" t="str">
            <v>ZA TIMOPTOL O+ 0.25% 5ML ZAF/BWA</v>
          </cell>
          <cell r="C1638" t="str">
            <v>MUNDI_ZA</v>
          </cell>
          <cell r="D1638" t="str">
            <v>Net</v>
          </cell>
          <cell r="E1638" t="str">
            <v>Ophthalmic</v>
          </cell>
          <cell r="F1638" t="str">
            <v>MSD</v>
          </cell>
          <cell r="G1638" t="str">
            <v>Consumer</v>
          </cell>
          <cell r="H1638">
            <v>0</v>
          </cell>
          <cell r="I1638">
            <v>32</v>
          </cell>
          <cell r="J1638">
            <v>32</v>
          </cell>
        </row>
        <row r="1639">
          <cell r="A1639">
            <v>3094</v>
          </cell>
          <cell r="B1639" t="str">
            <v>ZA TIMOPTOL XE 0.25% 2.5ML ZAF</v>
          </cell>
          <cell r="C1639" t="str">
            <v>MUNDI_ZA</v>
          </cell>
          <cell r="D1639" t="str">
            <v>Net</v>
          </cell>
          <cell r="E1639" t="str">
            <v>Ophthalmic</v>
          </cell>
          <cell r="F1639" t="str">
            <v>MSD</v>
          </cell>
          <cell r="G1639" t="str">
            <v>Consumer</v>
          </cell>
          <cell r="H1639">
            <v>0</v>
          </cell>
          <cell r="I1639">
            <v>0</v>
          </cell>
          <cell r="J1639">
            <v>0</v>
          </cell>
        </row>
        <row r="1640">
          <cell r="A1640">
            <v>3095</v>
          </cell>
          <cell r="B1640" t="str">
            <v>ZA TIMOPTOL XE 0.5% 2.5ML ZAF</v>
          </cell>
          <cell r="C1640" t="str">
            <v>MUNDI_ZA</v>
          </cell>
          <cell r="D1640" t="str">
            <v>Net</v>
          </cell>
          <cell r="E1640" t="str">
            <v>Ophthalmic</v>
          </cell>
          <cell r="F1640" t="str">
            <v>MSD</v>
          </cell>
          <cell r="G1640" t="str">
            <v>Consumer</v>
          </cell>
          <cell r="H1640">
            <v>0</v>
          </cell>
          <cell r="I1640">
            <v>10595</v>
          </cell>
          <cell r="J1640">
            <v>10595</v>
          </cell>
        </row>
        <row r="1641">
          <cell r="A1641">
            <v>3495</v>
          </cell>
          <cell r="B1641" t="str">
            <v>ZA Betadine Intimate Wash Immortell 50ml</v>
          </cell>
          <cell r="C1641" t="str">
            <v>MUNDI_ZA</v>
          </cell>
          <cell r="D1641" t="str">
            <v>Net</v>
          </cell>
          <cell r="E1641" t="str">
            <v>Betadine</v>
          </cell>
          <cell r="F1641" t="str">
            <v>LF_Beauty</v>
          </cell>
          <cell r="G1641" t="str">
            <v>Consumer</v>
          </cell>
          <cell r="H1641">
            <v>0</v>
          </cell>
          <cell r="I1641">
            <v>11381</v>
          </cell>
          <cell r="J1641">
            <v>11381</v>
          </cell>
        </row>
        <row r="1642">
          <cell r="A1642">
            <v>3496</v>
          </cell>
          <cell r="B1642" t="str">
            <v>ZA Betadine Intimate Wash Immortel 150ml</v>
          </cell>
          <cell r="C1642" t="str">
            <v>MUNDI_ZA</v>
          </cell>
          <cell r="D1642" t="str">
            <v>Net</v>
          </cell>
          <cell r="E1642" t="str">
            <v>Betadine</v>
          </cell>
          <cell r="F1642" t="str">
            <v>LF_Beauty</v>
          </cell>
          <cell r="G1642" t="str">
            <v>Consumer</v>
          </cell>
          <cell r="H1642">
            <v>0</v>
          </cell>
          <cell r="I1642">
            <v>78666</v>
          </cell>
          <cell r="J1642">
            <v>78666</v>
          </cell>
        </row>
        <row r="1643">
          <cell r="A1643">
            <v>3497</v>
          </cell>
          <cell r="B1643" t="str">
            <v>ZA Betadine Intimate Foam Immortel 100ml</v>
          </cell>
          <cell r="C1643" t="str">
            <v>MUNDI_ZA</v>
          </cell>
          <cell r="D1643" t="str">
            <v>Net</v>
          </cell>
          <cell r="E1643" t="str">
            <v>Betadine</v>
          </cell>
          <cell r="F1643" t="str">
            <v>LF_Beauty</v>
          </cell>
          <cell r="G1643" t="str">
            <v>Consumer</v>
          </cell>
          <cell r="H1643">
            <v>0</v>
          </cell>
          <cell r="I1643">
            <v>4872</v>
          </cell>
          <cell r="J1643">
            <v>4872</v>
          </cell>
        </row>
        <row r="1644">
          <cell r="A1644">
            <v>3498</v>
          </cell>
          <cell r="B1644" t="str">
            <v>ZA Betadine Intimate Foam Immortel 200ml</v>
          </cell>
          <cell r="C1644" t="str">
            <v>MUNDI_ZA</v>
          </cell>
          <cell r="D1644" t="str">
            <v>Net</v>
          </cell>
          <cell r="E1644" t="str">
            <v>Betadine</v>
          </cell>
          <cell r="F1644" t="str">
            <v>LF_Beauty</v>
          </cell>
          <cell r="G1644" t="str">
            <v>Consumer</v>
          </cell>
          <cell r="H1644">
            <v>0</v>
          </cell>
          <cell r="I1644">
            <v>14366</v>
          </cell>
          <cell r="J1644">
            <v>14366</v>
          </cell>
        </row>
        <row r="1645">
          <cell r="A1645">
            <v>3499</v>
          </cell>
          <cell r="B1645" t="str">
            <v>ZA Betadine Intimate Wipes Immortell 10s</v>
          </cell>
          <cell r="C1645" t="str">
            <v>MUNDI_ZA</v>
          </cell>
          <cell r="D1645" t="str">
            <v>Net</v>
          </cell>
          <cell r="E1645" t="str">
            <v>Betadine</v>
          </cell>
          <cell r="F1645" t="str">
            <v>LF_Beauty</v>
          </cell>
          <cell r="G1645" t="str">
            <v>Consumer</v>
          </cell>
          <cell r="H1645">
            <v>0</v>
          </cell>
          <cell r="I1645">
            <v>90173</v>
          </cell>
          <cell r="J1645">
            <v>90173</v>
          </cell>
        </row>
        <row r="1646">
          <cell r="A1646">
            <v>3500</v>
          </cell>
          <cell r="B1646" t="str">
            <v>ZA Betadine Intimate Immortel sachet 5ml</v>
          </cell>
          <cell r="C1646" t="str">
            <v>MUNDI_ZA</v>
          </cell>
          <cell r="D1646" t="str">
            <v>Net</v>
          </cell>
          <cell r="E1646" t="str">
            <v>Betadine</v>
          </cell>
          <cell r="F1646" t="str">
            <v>LF_Beauty</v>
          </cell>
          <cell r="G1646" t="str">
            <v>Consumer</v>
          </cell>
          <cell r="H1646">
            <v>0</v>
          </cell>
          <cell r="I1646">
            <v>0</v>
          </cell>
          <cell r="J1646">
            <v>0</v>
          </cell>
        </row>
        <row r="1647">
          <cell r="A1647">
            <v>3503</v>
          </cell>
          <cell r="B1647" t="str">
            <v>ZA BETADINE NAT DEF BW MANUKA HNY 200ML</v>
          </cell>
          <cell r="C1647" t="str">
            <v>MUNDI_ZA</v>
          </cell>
          <cell r="D1647" t="str">
            <v>Net</v>
          </cell>
          <cell r="E1647" t="str">
            <v>Betadine</v>
          </cell>
          <cell r="F1647" t="str">
            <v>LF_Beauty</v>
          </cell>
          <cell r="G1647" t="str">
            <v>Consumer</v>
          </cell>
          <cell r="H1647">
            <v>0</v>
          </cell>
          <cell r="I1647">
            <v>394</v>
          </cell>
          <cell r="J1647">
            <v>394</v>
          </cell>
        </row>
        <row r="1648">
          <cell r="A1648">
            <v>3504</v>
          </cell>
          <cell r="B1648" t="str">
            <v>ZA BETADINE NAT DEF BW RF MANU HNY 400ML</v>
          </cell>
          <cell r="C1648" t="str">
            <v>MUNDI_ZA</v>
          </cell>
          <cell r="D1648" t="str">
            <v>Net</v>
          </cell>
          <cell r="E1648" t="str">
            <v>Betadine</v>
          </cell>
          <cell r="F1648" t="str">
            <v>LF_Beauty</v>
          </cell>
          <cell r="G1648" t="str">
            <v>Consumer</v>
          </cell>
          <cell r="H1648">
            <v>0</v>
          </cell>
          <cell r="I1648">
            <v>2585</v>
          </cell>
          <cell r="J1648">
            <v>2585</v>
          </cell>
        </row>
        <row r="1649">
          <cell r="A1649">
            <v>3505</v>
          </cell>
          <cell r="B1649" t="str">
            <v>ZA BETADINE NAT DEF BW MANUKA HNY 500ML</v>
          </cell>
          <cell r="C1649" t="str">
            <v>MUNDI_ZA</v>
          </cell>
          <cell r="D1649" t="str">
            <v>Net</v>
          </cell>
          <cell r="E1649" t="str">
            <v>Betadine</v>
          </cell>
          <cell r="F1649" t="str">
            <v>LF_Beauty</v>
          </cell>
          <cell r="G1649" t="str">
            <v>Consumer</v>
          </cell>
          <cell r="H1649">
            <v>0</v>
          </cell>
          <cell r="I1649">
            <v>9350</v>
          </cell>
          <cell r="J1649">
            <v>9350</v>
          </cell>
        </row>
        <row r="1650">
          <cell r="A1650">
            <v>3506</v>
          </cell>
          <cell r="B1650" t="str">
            <v>ZA BETADINE NAT DEF BW TEA TREE 200ML</v>
          </cell>
          <cell r="C1650" t="str">
            <v>MUNDI_ZA</v>
          </cell>
          <cell r="D1650" t="str">
            <v>Net</v>
          </cell>
          <cell r="E1650" t="str">
            <v>Betadine</v>
          </cell>
          <cell r="F1650" t="str">
            <v>LF_Beauty</v>
          </cell>
          <cell r="G1650" t="str">
            <v>Consumer</v>
          </cell>
          <cell r="H1650">
            <v>0</v>
          </cell>
          <cell r="I1650">
            <v>775</v>
          </cell>
          <cell r="J1650">
            <v>775</v>
          </cell>
        </row>
        <row r="1651">
          <cell r="A1651">
            <v>3507</v>
          </cell>
          <cell r="B1651" t="str">
            <v>ZA BETADINE NAT DEF BW RF TEA TREE 400ML</v>
          </cell>
          <cell r="C1651" t="str">
            <v>MUNDI_ZA</v>
          </cell>
          <cell r="D1651" t="str">
            <v>Net</v>
          </cell>
          <cell r="E1651" t="str">
            <v>Betadine</v>
          </cell>
          <cell r="F1651" t="str">
            <v>LF_Beauty</v>
          </cell>
          <cell r="G1651" t="str">
            <v>Consumer</v>
          </cell>
          <cell r="H1651">
            <v>0</v>
          </cell>
          <cell r="I1651">
            <v>664</v>
          </cell>
          <cell r="J1651">
            <v>664</v>
          </cell>
        </row>
        <row r="1652">
          <cell r="A1652">
            <v>3508</v>
          </cell>
          <cell r="B1652" t="str">
            <v>ZA BETADINE NAT DEF BW TEA TREE 500ML</v>
          </cell>
          <cell r="C1652" t="str">
            <v>MUNDI_ZA</v>
          </cell>
          <cell r="D1652" t="str">
            <v>Net</v>
          </cell>
          <cell r="E1652" t="str">
            <v>Betadine</v>
          </cell>
          <cell r="F1652" t="str">
            <v>LF_Beauty</v>
          </cell>
          <cell r="G1652" t="str">
            <v>Consumer</v>
          </cell>
          <cell r="H1652">
            <v>0</v>
          </cell>
          <cell r="I1652">
            <v>9431</v>
          </cell>
          <cell r="J1652">
            <v>9431</v>
          </cell>
        </row>
        <row r="1653">
          <cell r="A1653">
            <v>3509</v>
          </cell>
          <cell r="B1653" t="str">
            <v>ZA BETADINE NAT DEF HW MANUKA HNY 225ML</v>
          </cell>
          <cell r="C1653" t="str">
            <v>MUNDI_ZA</v>
          </cell>
          <cell r="D1653" t="str">
            <v>Net</v>
          </cell>
          <cell r="E1653" t="str">
            <v>Betadine</v>
          </cell>
          <cell r="F1653" t="str">
            <v>LF_Beauty</v>
          </cell>
          <cell r="G1653" t="str">
            <v>Consumer</v>
          </cell>
          <cell r="H1653">
            <v>0</v>
          </cell>
          <cell r="I1653">
            <v>23485</v>
          </cell>
          <cell r="J1653">
            <v>23485</v>
          </cell>
        </row>
        <row r="1654">
          <cell r="A1654">
            <v>3510</v>
          </cell>
          <cell r="B1654" t="str">
            <v>ZA BETADINE NAT DEF HW RF MANU HNY 200ML</v>
          </cell>
          <cell r="C1654" t="str">
            <v>MUNDI_ZA</v>
          </cell>
          <cell r="D1654" t="str">
            <v>Net</v>
          </cell>
          <cell r="E1654" t="str">
            <v>Betadine</v>
          </cell>
          <cell r="F1654" t="str">
            <v>LF_Beauty</v>
          </cell>
          <cell r="G1654" t="str">
            <v>Consumer</v>
          </cell>
          <cell r="H1654">
            <v>0</v>
          </cell>
          <cell r="I1654">
            <v>13065</v>
          </cell>
          <cell r="J1654">
            <v>13065</v>
          </cell>
        </row>
        <row r="1655">
          <cell r="A1655">
            <v>3511</v>
          </cell>
          <cell r="B1655" t="str">
            <v>ZA BETADINE NAT DEF HW TEA TREE 225ML</v>
          </cell>
          <cell r="C1655" t="str">
            <v>MUNDI_ZA</v>
          </cell>
          <cell r="D1655" t="str">
            <v>Net</v>
          </cell>
          <cell r="E1655" t="str">
            <v>Betadine</v>
          </cell>
          <cell r="F1655" t="str">
            <v>LF_Beauty</v>
          </cell>
          <cell r="G1655" t="str">
            <v>Consumer</v>
          </cell>
          <cell r="H1655">
            <v>0</v>
          </cell>
          <cell r="I1655">
            <v>23041</v>
          </cell>
          <cell r="J1655">
            <v>23041</v>
          </cell>
        </row>
        <row r="1656">
          <cell r="A1656">
            <v>3512</v>
          </cell>
          <cell r="B1656" t="str">
            <v>ZA BETADINE NAT DEF HW RF TEA TREE 200ML</v>
          </cell>
          <cell r="C1656" t="str">
            <v>MUNDI_ZA</v>
          </cell>
          <cell r="D1656" t="str">
            <v>Net</v>
          </cell>
          <cell r="E1656" t="str">
            <v>Betadine</v>
          </cell>
          <cell r="F1656" t="str">
            <v>LF_Beauty</v>
          </cell>
          <cell r="G1656" t="str">
            <v>Consumer</v>
          </cell>
          <cell r="H1656">
            <v>0</v>
          </cell>
          <cell r="I1656">
            <v>7947</v>
          </cell>
          <cell r="J1656">
            <v>7947</v>
          </cell>
        </row>
        <row r="1657">
          <cell r="A1657">
            <v>3513</v>
          </cell>
          <cell r="B1657" t="str">
            <v>ZA BETADINE NAT DEF HS MANUKA 50ML</v>
          </cell>
          <cell r="C1657" t="str">
            <v>MUNDI_ZA</v>
          </cell>
          <cell r="D1657" t="str">
            <v>Net</v>
          </cell>
          <cell r="E1657" t="str">
            <v>Betadine</v>
          </cell>
          <cell r="F1657" t="str">
            <v>LF_Beauty</v>
          </cell>
          <cell r="G1657" t="str">
            <v>Consumer</v>
          </cell>
          <cell r="H1657">
            <v>0</v>
          </cell>
          <cell r="I1657">
            <v>5967</v>
          </cell>
          <cell r="J1657">
            <v>5967</v>
          </cell>
        </row>
        <row r="1658">
          <cell r="A1658">
            <v>3514</v>
          </cell>
          <cell r="B1658" t="str">
            <v>ZA Saflutan 15mcg 30s</v>
          </cell>
          <cell r="C1658" t="str">
            <v>MUNDI_ZA</v>
          </cell>
          <cell r="D1658" t="str">
            <v>Net</v>
          </cell>
          <cell r="E1658" t="str">
            <v>Ophthalmic</v>
          </cell>
          <cell r="F1658" t="str">
            <v>Unither</v>
          </cell>
          <cell r="G1658" t="str">
            <v>Consumer</v>
          </cell>
          <cell r="H1658">
            <v>0</v>
          </cell>
          <cell r="I1658">
            <v>5193</v>
          </cell>
          <cell r="J1658">
            <v>5193</v>
          </cell>
        </row>
        <row r="1659">
          <cell r="A1659">
            <v>3919</v>
          </cell>
          <cell r="B1659" t="str">
            <v>ZA BETADINE INTIMATE WIPES WH 10S</v>
          </cell>
          <cell r="C1659" t="str">
            <v>MUNDI_ZA</v>
          </cell>
          <cell r="D1659" t="str">
            <v>Net</v>
          </cell>
          <cell r="E1659" t="str">
            <v>Betadine</v>
          </cell>
          <cell r="F1659" t="str">
            <v>LF_Beauty</v>
          </cell>
          <cell r="G1659" t="str">
            <v>Consumer</v>
          </cell>
          <cell r="H1659">
            <v>0</v>
          </cell>
          <cell r="I1659">
            <v>0</v>
          </cell>
          <cell r="J1659">
            <v>0</v>
          </cell>
        </row>
        <row r="1660">
          <cell r="A1660">
            <v>3920</v>
          </cell>
          <cell r="B1660" t="str">
            <v>ZA BETADINE INTIMATE WASH ODR CTL WH 12S</v>
          </cell>
          <cell r="C1660" t="str">
            <v>MUNDI_ZA</v>
          </cell>
          <cell r="D1660" t="str">
            <v>Net</v>
          </cell>
          <cell r="E1660" t="str">
            <v>Betadine</v>
          </cell>
          <cell r="F1660" t="str">
            <v>LF_Beauty</v>
          </cell>
          <cell r="G1660" t="str">
            <v>Consumer</v>
          </cell>
          <cell r="H1660">
            <v>0</v>
          </cell>
          <cell r="I1660">
            <v>0</v>
          </cell>
          <cell r="J1660">
            <v>0</v>
          </cell>
        </row>
        <row r="1661">
          <cell r="A1661">
            <v>3921</v>
          </cell>
          <cell r="B1661" t="str">
            <v>ZA BETADINE INT WF ODR CTL WH 200ML</v>
          </cell>
          <cell r="C1661" t="str">
            <v>MUNDI_ZA</v>
          </cell>
          <cell r="D1661" t="str">
            <v>Net</v>
          </cell>
          <cell r="E1661" t="str">
            <v>Betadine</v>
          </cell>
          <cell r="F1661" t="str">
            <v>LF_Beauty</v>
          </cell>
          <cell r="G1661" t="str">
            <v>Consumer</v>
          </cell>
          <cell r="H1661">
            <v>0</v>
          </cell>
          <cell r="I1661">
            <v>0</v>
          </cell>
          <cell r="J1661">
            <v>0</v>
          </cell>
        </row>
        <row r="1662">
          <cell r="A1662">
            <v>3922</v>
          </cell>
          <cell r="B1662" t="str">
            <v>ZA BETADINE INT WASH ODR CTL WH 150ML</v>
          </cell>
          <cell r="C1662" t="str">
            <v>MUNDI_ZA</v>
          </cell>
          <cell r="D1662" t="str">
            <v>Net</v>
          </cell>
          <cell r="E1662" t="str">
            <v>Betadine</v>
          </cell>
          <cell r="F1662" t="str">
            <v>LF_Beauty</v>
          </cell>
          <cell r="G1662" t="str">
            <v>Consumer</v>
          </cell>
          <cell r="H1662">
            <v>0</v>
          </cell>
          <cell r="I1662">
            <v>0</v>
          </cell>
          <cell r="J1662">
            <v>0</v>
          </cell>
        </row>
        <row r="1663">
          <cell r="A1663">
            <v>3947</v>
          </cell>
          <cell r="B1663" t="str">
            <v>ZA Betadine Emtrix 10ml tube</v>
          </cell>
          <cell r="C1663" t="str">
            <v>MUNDI_ZA</v>
          </cell>
          <cell r="D1663" t="str">
            <v>Net</v>
          </cell>
          <cell r="E1663" t="str">
            <v>Betadine</v>
          </cell>
          <cell r="G1663" t="str">
            <v>Consumer</v>
          </cell>
          <cell r="H1663">
            <v>0</v>
          </cell>
          <cell r="I1663">
            <v>0</v>
          </cell>
          <cell r="J1663">
            <v>0</v>
          </cell>
        </row>
        <row r="1664">
          <cell r="A1664">
            <v>3977</v>
          </cell>
          <cell r="B1664" t="str">
            <v>DK BetaFem BV Vaginal Gel 40g/1app</v>
          </cell>
          <cell r="C1664" t="str">
            <v>MUNDI_DK</v>
          </cell>
          <cell r="D1664" t="str">
            <v>Net</v>
          </cell>
          <cell r="E1664" t="str">
            <v>Betadine</v>
          </cell>
          <cell r="F1664" t="str">
            <v>Starpharma</v>
          </cell>
          <cell r="G1664" t="str">
            <v>Consumer</v>
          </cell>
          <cell r="H1664">
            <v>0</v>
          </cell>
          <cell r="I1664">
            <v>1966</v>
          </cell>
          <cell r="J1664">
            <v>1966</v>
          </cell>
        </row>
        <row r="1665">
          <cell r="A1665">
            <v>3978</v>
          </cell>
          <cell r="B1665" t="str">
            <v>DK BetaFem FW Foam 100ml Immortelle</v>
          </cell>
          <cell r="C1665" t="str">
            <v>MUNDI_DK</v>
          </cell>
          <cell r="D1665" t="str">
            <v>Net</v>
          </cell>
          <cell r="E1665" t="str">
            <v>Betadine</v>
          </cell>
          <cell r="F1665" t="str">
            <v>Meiyume</v>
          </cell>
          <cell r="G1665" t="str">
            <v>Consumer</v>
          </cell>
          <cell r="H1665">
            <v>0</v>
          </cell>
          <cell r="I1665">
            <v>45</v>
          </cell>
          <cell r="J1665">
            <v>45</v>
          </cell>
        </row>
        <row r="1666">
          <cell r="A1666">
            <v>3979</v>
          </cell>
          <cell r="B1666" t="str">
            <v>DK BetaFem FW Liquid 250ml Immortelle</v>
          </cell>
          <cell r="C1666" t="str">
            <v>MUNDI_DK</v>
          </cell>
          <cell r="D1666" t="str">
            <v>Net</v>
          </cell>
          <cell r="E1666" t="str">
            <v>Betadine</v>
          </cell>
          <cell r="F1666" t="str">
            <v>Meiyume</v>
          </cell>
          <cell r="G1666" t="str">
            <v>Consumer</v>
          </cell>
          <cell r="H1666">
            <v>0</v>
          </cell>
          <cell r="I1666">
            <v>365</v>
          </cell>
          <cell r="J1666">
            <v>365</v>
          </cell>
        </row>
        <row r="1667">
          <cell r="A1667">
            <v>3980</v>
          </cell>
          <cell r="B1667" t="str">
            <v>SE BetaFem BV Vaginal Gel 40g/1app</v>
          </cell>
          <cell r="C1667" t="str">
            <v>MUNDI_SE</v>
          </cell>
          <cell r="D1667" t="str">
            <v>Net</v>
          </cell>
          <cell r="E1667" t="str">
            <v>Betadine</v>
          </cell>
          <cell r="F1667" t="str">
            <v>Starpharma</v>
          </cell>
          <cell r="G1667" t="str">
            <v>Consumer</v>
          </cell>
          <cell r="H1667">
            <v>0</v>
          </cell>
          <cell r="I1667">
            <v>2410</v>
          </cell>
          <cell r="J1667">
            <v>2410</v>
          </cell>
        </row>
        <row r="1668">
          <cell r="A1668">
            <v>3981</v>
          </cell>
          <cell r="B1668" t="str">
            <v>SE BetaFem FW Foam 100ml Immortelle</v>
          </cell>
          <cell r="C1668" t="str">
            <v>MUNDI_SE</v>
          </cell>
          <cell r="D1668" t="str">
            <v>Net</v>
          </cell>
          <cell r="E1668" t="str">
            <v>Betadine</v>
          </cell>
          <cell r="F1668" t="str">
            <v>Meiyume</v>
          </cell>
          <cell r="G1668" t="str">
            <v>Consumer</v>
          </cell>
          <cell r="H1668">
            <v>0</v>
          </cell>
          <cell r="I1668">
            <v>69</v>
          </cell>
          <cell r="J1668">
            <v>69</v>
          </cell>
        </row>
        <row r="1669">
          <cell r="A1669">
            <v>3982</v>
          </cell>
          <cell r="B1669" t="str">
            <v>SE BetaFem FW Liquid 250ml Immortelle</v>
          </cell>
          <cell r="C1669" t="str">
            <v>MUNDI_SE</v>
          </cell>
          <cell r="D1669" t="str">
            <v>Net</v>
          </cell>
          <cell r="E1669" t="str">
            <v>Betadine</v>
          </cell>
          <cell r="F1669" t="str">
            <v>Meiyume</v>
          </cell>
          <cell r="G1669" t="str">
            <v>Consumer</v>
          </cell>
          <cell r="H1669">
            <v>0</v>
          </cell>
          <cell r="I1669">
            <v>69</v>
          </cell>
          <cell r="J1669">
            <v>69</v>
          </cell>
        </row>
        <row r="1670">
          <cell r="A1670">
            <v>3983</v>
          </cell>
          <cell r="B1670" t="str">
            <v>DK BETAFEM FW LIQUID 50ML IMMORTELLE</v>
          </cell>
          <cell r="C1670" t="str">
            <v>MUNDI_DK</v>
          </cell>
          <cell r="D1670" t="str">
            <v>Net</v>
          </cell>
          <cell r="E1670" t="str">
            <v>Betadine</v>
          </cell>
          <cell r="F1670" t="str">
            <v>Meiyume</v>
          </cell>
          <cell r="G1670" t="str">
            <v>Consumer</v>
          </cell>
          <cell r="H1670">
            <v>0</v>
          </cell>
          <cell r="I1670">
            <v>0</v>
          </cell>
          <cell r="J1670">
            <v>0</v>
          </cell>
        </row>
        <row r="1671">
          <cell r="A1671">
            <v>3984</v>
          </cell>
          <cell r="B1671" t="str">
            <v>SE BETAFEM FW LIQUID 50ML IMMORTELLE</v>
          </cell>
          <cell r="C1671" t="str">
            <v>MUNDI_SE</v>
          </cell>
          <cell r="D1671" t="str">
            <v>Net</v>
          </cell>
          <cell r="E1671" t="str">
            <v>Betadine</v>
          </cell>
          <cell r="F1671" t="str">
            <v>Meiyume</v>
          </cell>
          <cell r="G1671" t="str">
            <v>Consumer</v>
          </cell>
          <cell r="H1671">
            <v>0</v>
          </cell>
          <cell r="I1671">
            <v>0</v>
          </cell>
          <cell r="J1671">
            <v>0</v>
          </cell>
        </row>
        <row r="1672">
          <cell r="A1672">
            <v>3985</v>
          </cell>
          <cell r="B1672" t="str">
            <v>AT BETADINE BV VAG GEL 40G SINGLE APP</v>
          </cell>
          <cell r="C1672" t="str">
            <v>MUNDI_AT</v>
          </cell>
          <cell r="D1672" t="str">
            <v>Net</v>
          </cell>
          <cell r="E1672" t="str">
            <v>Betadine</v>
          </cell>
          <cell r="F1672" t="str">
            <v>Starpharma</v>
          </cell>
          <cell r="G1672" t="str">
            <v>Consumer</v>
          </cell>
          <cell r="H1672">
            <v>0</v>
          </cell>
          <cell r="I1672">
            <v>1940</v>
          </cell>
          <cell r="J1672">
            <v>1940</v>
          </cell>
        </row>
        <row r="1673">
          <cell r="A1673">
            <v>3986</v>
          </cell>
          <cell r="B1673" t="str">
            <v>DE BETA  BV VAG GEL 40G SINGLE APP</v>
          </cell>
          <cell r="C1673" t="str">
            <v>MUNDI_DE</v>
          </cell>
          <cell r="D1673" t="str">
            <v>Net</v>
          </cell>
          <cell r="E1673" t="str">
            <v>Consumer</v>
          </cell>
          <cell r="F1673" t="str">
            <v>Starpharma</v>
          </cell>
          <cell r="G1673" t="str">
            <v>Consumer</v>
          </cell>
          <cell r="H1673">
            <v>0</v>
          </cell>
          <cell r="I1673">
            <v>24379</v>
          </cell>
          <cell r="J1673">
            <v>24379</v>
          </cell>
        </row>
        <row r="1674">
          <cell r="A1674">
            <v>3987</v>
          </cell>
          <cell r="B1674" t="str">
            <v>AT LFL Betaisodona Wundgaze 10'</v>
          </cell>
          <cell r="C1674" t="str">
            <v>MUNDI_AT</v>
          </cell>
          <cell r="D1674" t="str">
            <v>Net</v>
          </cell>
          <cell r="E1674" t="str">
            <v>Betadine</v>
          </cell>
          <cell r="G1674" t="str">
            <v>Consumer</v>
          </cell>
          <cell r="H1674">
            <v>0</v>
          </cell>
          <cell r="I1674">
            <v>5077</v>
          </cell>
          <cell r="J1674">
            <v>5077</v>
          </cell>
        </row>
        <row r="1675">
          <cell r="A1675">
            <v>3988</v>
          </cell>
          <cell r="B1675" t="str">
            <v>AT LFL Sangenor Trinkamp.20'</v>
          </cell>
          <cell r="C1675" t="str">
            <v>MUNDI_AT</v>
          </cell>
          <cell r="D1675" t="str">
            <v>Net</v>
          </cell>
          <cell r="E1675" t="str">
            <v>Betadine</v>
          </cell>
          <cell r="G1675" t="str">
            <v>Consumer</v>
          </cell>
          <cell r="H1675">
            <v>0</v>
          </cell>
          <cell r="I1675">
            <v>78500</v>
          </cell>
          <cell r="J1675">
            <v>78500</v>
          </cell>
        </row>
        <row r="1676">
          <cell r="A1676">
            <v>3998</v>
          </cell>
          <cell r="B1676" t="str">
            <v>AT Betadona Advanced 12.5 g</v>
          </cell>
          <cell r="C1676" t="str">
            <v>MUNDI_AT</v>
          </cell>
          <cell r="D1676" t="str">
            <v>Net</v>
          </cell>
          <cell r="E1676" t="str">
            <v>Betadine</v>
          </cell>
          <cell r="G1676" t="str">
            <v>Consumer</v>
          </cell>
          <cell r="H1676">
            <v>0</v>
          </cell>
          <cell r="I1676">
            <v>0</v>
          </cell>
          <cell r="J1676">
            <v>0</v>
          </cell>
        </row>
        <row r="1677">
          <cell r="A1677">
            <v>3999</v>
          </cell>
          <cell r="B1677" t="str">
            <v>AT Betadona Advanced 50 g</v>
          </cell>
          <cell r="C1677" t="str">
            <v>MUNDI_AT</v>
          </cell>
          <cell r="D1677" t="str">
            <v>Net</v>
          </cell>
          <cell r="E1677" t="str">
            <v>Betadine</v>
          </cell>
          <cell r="G1677" t="str">
            <v>Consumer</v>
          </cell>
          <cell r="H1677">
            <v>0</v>
          </cell>
          <cell r="I1677">
            <v>0</v>
          </cell>
          <cell r="J1677">
            <v>0</v>
          </cell>
        </row>
        <row r="1678">
          <cell r="A1678">
            <v>4000</v>
          </cell>
          <cell r="B1678" t="str">
            <v>CH BETADINA Solution 30ml</v>
          </cell>
          <cell r="C1678" t="str">
            <v>MUNDI_CH</v>
          </cell>
          <cell r="D1678" t="str">
            <v>Net</v>
          </cell>
          <cell r="E1678" t="str">
            <v>Betadina</v>
          </cell>
          <cell r="G1678" t="str">
            <v>Consumer</v>
          </cell>
          <cell r="H1678">
            <v>0</v>
          </cell>
          <cell r="I1678">
            <v>14938</v>
          </cell>
          <cell r="J1678">
            <v>14938</v>
          </cell>
        </row>
        <row r="1679">
          <cell r="A1679">
            <v>4001</v>
          </cell>
          <cell r="B1679" t="str">
            <v>CH BETADINA Solution 120ml</v>
          </cell>
          <cell r="C1679" t="str">
            <v>MUNDI_CH</v>
          </cell>
          <cell r="D1679" t="str">
            <v>Net</v>
          </cell>
          <cell r="E1679" t="str">
            <v>Betadina</v>
          </cell>
          <cell r="G1679" t="str">
            <v>Consumer</v>
          </cell>
          <cell r="H1679">
            <v>0</v>
          </cell>
          <cell r="I1679">
            <v>10072</v>
          </cell>
          <cell r="J1679">
            <v>10072</v>
          </cell>
        </row>
        <row r="1680">
          <cell r="A1680">
            <v>4002</v>
          </cell>
          <cell r="B1680" t="str">
            <v xml:space="preserve">CH BETADINA antiseptic ointment 30g </v>
          </cell>
          <cell r="C1680" t="str">
            <v>MUNDI_CH</v>
          </cell>
          <cell r="D1680" t="str">
            <v>Net</v>
          </cell>
          <cell r="E1680" t="str">
            <v>Betadina</v>
          </cell>
          <cell r="G1680" t="str">
            <v>Consumer</v>
          </cell>
          <cell r="H1680">
            <v>0</v>
          </cell>
          <cell r="I1680">
            <v>18301</v>
          </cell>
          <cell r="J1680">
            <v>18301</v>
          </cell>
        </row>
        <row r="1681">
          <cell r="A1681">
            <v>4003</v>
          </cell>
          <cell r="B1681" t="str">
            <v xml:space="preserve">CH BETADINA antiseptic ointment 100g </v>
          </cell>
          <cell r="C1681" t="str">
            <v>MUNDI_CH</v>
          </cell>
          <cell r="D1681" t="str">
            <v>Net</v>
          </cell>
          <cell r="E1681" t="str">
            <v>Betadina</v>
          </cell>
          <cell r="G1681" t="str">
            <v>Consumer</v>
          </cell>
          <cell r="H1681">
            <v>0</v>
          </cell>
          <cell r="I1681">
            <v>3613</v>
          </cell>
          <cell r="J1681">
            <v>3613</v>
          </cell>
        </row>
        <row r="1682">
          <cell r="A1682">
            <v>4049</v>
          </cell>
          <cell r="B1682" t="str">
            <v>ZA Betadine BV Vaginal Gel Single App</v>
          </cell>
          <cell r="C1682" t="str">
            <v>MUNDI_ZA</v>
          </cell>
          <cell r="D1682" t="str">
            <v>Net</v>
          </cell>
          <cell r="E1682" t="str">
            <v>Betadine</v>
          </cell>
          <cell r="G1682" t="str">
            <v>Consumer</v>
          </cell>
          <cell r="H1682">
            <v>0</v>
          </cell>
          <cell r="I1682">
            <v>8000</v>
          </cell>
          <cell r="J1682">
            <v>8000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0C10-9228-4871-A1C2-46FF93D267C3}">
  <sheetPr filterMode="1"/>
  <dimension ref="A1:AH1491"/>
  <sheetViews>
    <sheetView topLeftCell="P1" zoomScale="79" zoomScaleNormal="70" workbookViewId="0">
      <pane ySplit="1" topLeftCell="A2" activePane="bottomLeft" state="frozen"/>
      <selection pane="bottomLeft" activeCell="R165" sqref="R165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9.140625" bestFit="1" customWidth="1"/>
    <col min="20" max="21" width="17.28515625" bestFit="1" customWidth="1"/>
    <col min="22" max="22" width="18.42578125" style="19" bestFit="1" customWidth="1"/>
    <col min="23" max="23" width="18.42578125" bestFit="1" customWidth="1"/>
    <col min="24" max="24" width="17.28515625" style="19" bestFit="1" customWidth="1"/>
    <col min="25" max="25" width="15.7109375" bestFit="1" customWidth="1"/>
    <col min="26" max="26" width="17.28515625" style="19" bestFit="1" customWidth="1"/>
    <col min="27" max="27" width="14.85546875" bestFit="1" customWidth="1"/>
    <col min="28" max="28" width="17" style="17" bestFit="1" customWidth="1"/>
    <col min="29" max="29" width="15" style="17" bestFit="1" customWidth="1"/>
    <col min="30" max="30" width="17.28515625" style="17" bestFit="1" customWidth="1"/>
    <col min="31" max="31" width="15.28515625" style="17" bestFit="1" customWidth="1"/>
    <col min="32" max="32" width="9.85546875" bestFit="1" customWidth="1"/>
    <col min="33" max="33" width="15" bestFit="1" customWidth="1"/>
    <col min="34" max="34" width="23.42578125" bestFit="1" customWidth="1"/>
  </cols>
  <sheetData>
    <row r="1" spans="1:3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1" t="s">
        <v>33</v>
      </c>
    </row>
    <row r="2" spans="1:34" hidden="1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 t="shared" ref="D2:D65" si="0">W2-(V2*M2)</f>
        <v>2046738.7611034713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1">P2*L2</f>
        <v>7129090.200445435</v>
      </c>
      <c r="R2" s="13">
        <v>6458</v>
      </c>
      <c r="S2" s="13">
        <v>2959037.369299503</v>
      </c>
      <c r="T2" s="13">
        <v>5767</v>
      </c>
      <c r="U2" s="13">
        <v>2642423.1199675184</v>
      </c>
      <c r="V2" s="13">
        <v>6356</v>
      </c>
      <c r="W2" s="13">
        <f t="shared" ref="W2:W65" si="2">V2*L2</f>
        <v>2912301.3891658322</v>
      </c>
      <c r="X2" s="13">
        <v>6112</v>
      </c>
      <c r="Y2" s="13">
        <f t="shared" ref="Y2:Y65" si="3">X2*L2</f>
        <v>2800501.2729045888</v>
      </c>
      <c r="Z2" s="13">
        <f>IFERROR(VLOOKUP(A:A,[1]Forecast_2004!A:J,10,0),0)</f>
        <v>6085</v>
      </c>
      <c r="AA2" s="13">
        <f t="shared" ref="AA2:AA65" si="4">Z2*L2</f>
        <v>2788129.9485642053</v>
      </c>
      <c r="AB2" s="17">
        <v>8493</v>
      </c>
      <c r="AC2" s="17">
        <f t="shared" ref="AC2:AC65" si="5">AB2*L2</f>
        <v>3891468.8008472961</v>
      </c>
      <c r="AD2" s="17">
        <v>12679</v>
      </c>
      <c r="AE2" s="17">
        <f t="shared" ref="AE2:AE65" si="6">AD2*L2</f>
        <v>5809482.2708045291</v>
      </c>
      <c r="AF2" s="18">
        <f t="shared" ref="AF2:AG65" si="7">AD2-AB2</f>
        <v>4186</v>
      </c>
      <c r="AG2" s="18">
        <f t="shared" si="7"/>
        <v>1918013.4699572329</v>
      </c>
      <c r="AH2" s="18">
        <f t="shared" ref="AH2:AH65" si="8">AE2-Q2</f>
        <v>-1319607.9296409059</v>
      </c>
    </row>
    <row r="3" spans="1:34" hidden="1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si="0"/>
        <v>2010086.129710177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1"/>
        <v>16762878.347613214</v>
      </c>
      <c r="R3" s="13">
        <v>297020</v>
      </c>
      <c r="S3" s="13">
        <v>34085059.003837258</v>
      </c>
      <c r="T3" s="13">
        <v>152715</v>
      </c>
      <c r="U3" s="13">
        <v>17525081.764766704</v>
      </c>
      <c r="V3" s="13">
        <v>156391</v>
      </c>
      <c r="W3" s="13">
        <f t="shared" si="2"/>
        <v>18410242.544868067</v>
      </c>
      <c r="X3" s="13">
        <v>183974</v>
      </c>
      <c r="Y3" s="13">
        <f t="shared" si="3"/>
        <v>21657294.613817662</v>
      </c>
      <c r="Z3" s="13">
        <f>IFERROR(VLOOKUP(A:A,[1]Forecast_2004!A:J,10,0),0)</f>
        <v>159904</v>
      </c>
      <c r="AA3" s="13">
        <f t="shared" si="4"/>
        <v>18823790.524356157</v>
      </c>
      <c r="AB3" s="17">
        <v>154496</v>
      </c>
      <c r="AC3" s="17">
        <f t="shared" si="5"/>
        <v>18187164.42897569</v>
      </c>
      <c r="AD3" s="17">
        <v>163805</v>
      </c>
      <c r="AE3" s="17">
        <f t="shared" si="6"/>
        <v>19283013.600924052</v>
      </c>
      <c r="AF3" s="18">
        <f t="shared" si="7"/>
        <v>9309</v>
      </c>
      <c r="AG3" s="18">
        <f t="shared" si="7"/>
        <v>1095849.1719483621</v>
      </c>
      <c r="AH3" s="18">
        <f t="shared" si="8"/>
        <v>2520135.2533108387</v>
      </c>
    </row>
    <row r="4" spans="1:34" hidden="1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0"/>
        <v>6317767.478818249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1"/>
        <v>28199412.02672606</v>
      </c>
      <c r="R4" s="13">
        <v>52003</v>
      </c>
      <c r="S4" s="13">
        <v>29324651.932201851</v>
      </c>
      <c r="T4" s="13">
        <v>48980</v>
      </c>
      <c r="U4" s="13">
        <v>27619972.917701799</v>
      </c>
      <c r="V4" s="13">
        <v>54452</v>
      </c>
      <c r="W4" s="13">
        <f t="shared" si="2"/>
        <v>30924856.699308228</v>
      </c>
      <c r="X4" s="13">
        <v>60393</v>
      </c>
      <c r="Y4" s="13">
        <f t="shared" si="3"/>
        <v>34298921.447170384</v>
      </c>
      <c r="Z4" s="13">
        <f>IFERROR(VLOOKUP(A:A,[1]Forecast_2004!A:J,10,0),0)</f>
        <v>50280</v>
      </c>
      <c r="AA4" s="13">
        <f t="shared" si="4"/>
        <v>28555457.923330963</v>
      </c>
      <c r="AB4" s="17">
        <v>50003</v>
      </c>
      <c r="AC4" s="17">
        <f t="shared" si="5"/>
        <v>28398141.657524228</v>
      </c>
      <c r="AD4" s="17">
        <v>51493</v>
      </c>
      <c r="AE4" s="17">
        <f t="shared" si="6"/>
        <v>29244355.506087538</v>
      </c>
      <c r="AF4" s="18">
        <f t="shared" si="7"/>
        <v>1490</v>
      </c>
      <c r="AG4" s="18">
        <f t="shared" si="7"/>
        <v>846213.84856330976</v>
      </c>
      <c r="AH4" s="18">
        <f t="shared" si="8"/>
        <v>1044943.4793614782</v>
      </c>
    </row>
    <row r="5" spans="1:34" hidden="1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0"/>
        <v>2106132.1692242199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1"/>
        <v>2186353.0066815149</v>
      </c>
      <c r="R5" s="13">
        <v>124113</v>
      </c>
      <c r="S5" s="13">
        <v>3398270.609962909</v>
      </c>
      <c r="T5" s="13">
        <v>123097</v>
      </c>
      <c r="U5" s="13">
        <v>3370452.0660575782</v>
      </c>
      <c r="V5" s="13">
        <v>118340</v>
      </c>
      <c r="W5" s="13">
        <f t="shared" si="2"/>
        <v>3240203.2340126387</v>
      </c>
      <c r="X5" s="13">
        <v>129737</v>
      </c>
      <c r="Y5" s="13">
        <f t="shared" si="3"/>
        <v>3552258.2978798184</v>
      </c>
      <c r="Z5" s="13">
        <f>IFERROR(VLOOKUP(A:A,[1]Forecast_2004!A:J,10,0),0)</f>
        <v>121287</v>
      </c>
      <c r="AA5" s="13">
        <f t="shared" si="4"/>
        <v>3320893.439612058</v>
      </c>
      <c r="AB5" s="17">
        <v>125601</v>
      </c>
      <c r="AC5" s="17">
        <f t="shared" si="5"/>
        <v>3439012.7293833145</v>
      </c>
      <c r="AD5" s="17">
        <v>150185</v>
      </c>
      <c r="AE5" s="17">
        <f t="shared" si="6"/>
        <v>4112133.8744311999</v>
      </c>
      <c r="AF5" s="18">
        <f t="shared" si="7"/>
        <v>24584</v>
      </c>
      <c r="AG5" s="18">
        <f t="shared" si="7"/>
        <v>673121.14504788537</v>
      </c>
      <c r="AH5" s="18">
        <f t="shared" si="8"/>
        <v>1925780.867749685</v>
      </c>
    </row>
    <row r="6" spans="1:34" hidden="1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0"/>
        <v>79031.169412644347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1"/>
        <v>667645.15590200503</v>
      </c>
      <c r="R6" s="13">
        <v>22186</v>
      </c>
      <c r="S6" s="13">
        <v>1796691.6256447362</v>
      </c>
      <c r="T6" s="13">
        <v>18420</v>
      </c>
      <c r="U6" s="13">
        <v>1491709.1744512774</v>
      </c>
      <c r="V6" s="13">
        <v>22159</v>
      </c>
      <c r="W6" s="13">
        <f t="shared" si="2"/>
        <v>1794502.9644422336</v>
      </c>
      <c r="X6" s="13">
        <v>24056</v>
      </c>
      <c r="Y6" s="13">
        <f t="shared" si="3"/>
        <v>1948127.7725809996</v>
      </c>
      <c r="Z6" s="13">
        <f>IFERROR(VLOOKUP(A:A,[1]Forecast_2004!A:J,10,0),0)</f>
        <v>20905</v>
      </c>
      <c r="AA6" s="13">
        <f t="shared" si="4"/>
        <v>1692950.2446710092</v>
      </c>
      <c r="AB6" s="17">
        <v>22880</v>
      </c>
      <c r="AC6" s="17">
        <f t="shared" si="5"/>
        <v>1852891.7291591815</v>
      </c>
      <c r="AD6" s="17">
        <v>29138</v>
      </c>
      <c r="AE6" s="17">
        <f t="shared" si="6"/>
        <v>2359683.5316538564</v>
      </c>
      <c r="AF6" s="18">
        <f t="shared" si="7"/>
        <v>6258</v>
      </c>
      <c r="AG6" s="18">
        <f t="shared" si="7"/>
        <v>506791.80249467492</v>
      </c>
      <c r="AH6" s="18">
        <f t="shared" si="8"/>
        <v>1692038.3757518514</v>
      </c>
    </row>
    <row r="7" spans="1:34" hidden="1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0"/>
        <v>757481.86185412272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1"/>
        <v>941495.14750338695</v>
      </c>
      <c r="R7" s="13">
        <v>13514</v>
      </c>
      <c r="S7" s="13">
        <v>716248.76174862136</v>
      </c>
      <c r="T7" s="13">
        <v>14997</v>
      </c>
      <c r="U7" s="13">
        <v>794848.50376972579</v>
      </c>
      <c r="V7" s="13">
        <v>16674</v>
      </c>
      <c r="W7" s="13">
        <f t="shared" si="2"/>
        <v>883732.91413745424</v>
      </c>
      <c r="X7" s="13">
        <v>18499</v>
      </c>
      <c r="Y7" s="13">
        <f t="shared" si="3"/>
        <v>980459.10870989354</v>
      </c>
      <c r="Z7" s="13">
        <f>IFERROR(VLOOKUP(A:A,[1]Forecast_2004!A:J,10,0),0)</f>
        <v>17527</v>
      </c>
      <c r="AA7" s="13">
        <f t="shared" si="4"/>
        <v>928942.47247733956</v>
      </c>
      <c r="AB7" s="17">
        <v>17316</v>
      </c>
      <c r="AC7" s="17">
        <f t="shared" si="5"/>
        <v>917759.33436512877</v>
      </c>
      <c r="AD7" s="17">
        <v>15233</v>
      </c>
      <c r="AE7" s="17">
        <f t="shared" si="6"/>
        <v>807358.97091614734</v>
      </c>
      <c r="AF7" s="18">
        <f t="shared" si="7"/>
        <v>-2083</v>
      </c>
      <c r="AG7" s="18">
        <f t="shared" si="7"/>
        <v>-110400.36344898143</v>
      </c>
      <c r="AH7" s="18">
        <f t="shared" si="8"/>
        <v>-134136.17658723961</v>
      </c>
    </row>
    <row r="8" spans="1:34" hidden="1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0"/>
        <v>376016.41425389703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1"/>
        <v>2869630.289532294</v>
      </c>
      <c r="R8" s="13">
        <v>13001</v>
      </c>
      <c r="S8" s="13">
        <v>2908845.0425321534</v>
      </c>
      <c r="T8" s="13">
        <v>12062</v>
      </c>
      <c r="U8" s="13">
        <v>2698753.0884564905</v>
      </c>
      <c r="V8" s="13">
        <v>13394</v>
      </c>
      <c r="W8" s="13">
        <f t="shared" si="2"/>
        <v>3042734.9665924278</v>
      </c>
      <c r="X8" s="13">
        <v>18199</v>
      </c>
      <c r="Y8" s="13">
        <f t="shared" si="3"/>
        <v>4134293.9866369711</v>
      </c>
      <c r="Z8" s="13">
        <f>IFERROR(VLOOKUP(A:A,[1]Forecast_2004!A:J,10,0),0)</f>
        <v>13877</v>
      </c>
      <c r="AA8" s="13">
        <f t="shared" si="4"/>
        <v>3152458.7973273941</v>
      </c>
      <c r="AB8" s="17">
        <v>13961</v>
      </c>
      <c r="AC8" s="17">
        <f t="shared" si="5"/>
        <v>3171541.2026726059</v>
      </c>
      <c r="AD8" s="17">
        <v>16066</v>
      </c>
      <c r="AE8" s="17">
        <f t="shared" si="6"/>
        <v>3649737.1937639196</v>
      </c>
      <c r="AF8" s="18">
        <f t="shared" si="7"/>
        <v>2105</v>
      </c>
      <c r="AG8" s="18">
        <f t="shared" si="7"/>
        <v>478195.99109131377</v>
      </c>
      <c r="AH8" s="18">
        <f t="shared" si="8"/>
        <v>780106.90423162561</v>
      </c>
    </row>
    <row r="9" spans="1:34" hidden="1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0"/>
        <v>6189323.0679716468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1"/>
        <v>6130625.857461025</v>
      </c>
      <c r="R9" s="13">
        <v>126370</v>
      </c>
      <c r="S9" s="13">
        <v>10253576.084394099</v>
      </c>
      <c r="T9" s="13">
        <v>125367</v>
      </c>
      <c r="U9" s="13">
        <v>10172193.344719751</v>
      </c>
      <c r="V9" s="13">
        <v>118733</v>
      </c>
      <c r="W9" s="13">
        <f t="shared" si="2"/>
        <v>9633913.7744459491</v>
      </c>
      <c r="X9" s="13">
        <v>122929</v>
      </c>
      <c r="Y9" s="13">
        <f t="shared" si="3"/>
        <v>9974374.3220407646</v>
      </c>
      <c r="Z9" s="13">
        <f>IFERROR(VLOOKUP(A:A,[1]Forecast_2004!A:J,10,0),0)</f>
        <v>115633</v>
      </c>
      <c r="AA9" s="13">
        <f t="shared" si="4"/>
        <v>9382381.9113515913</v>
      </c>
      <c r="AB9" s="17">
        <v>115924</v>
      </c>
      <c r="AC9" s="17">
        <f t="shared" si="5"/>
        <v>9405993.4507581908</v>
      </c>
      <c r="AD9" s="17">
        <v>121527</v>
      </c>
      <c r="AE9" s="17">
        <f t="shared" si="6"/>
        <v>9860617.0084735733</v>
      </c>
      <c r="AF9" s="18">
        <f t="shared" si="7"/>
        <v>5603</v>
      </c>
      <c r="AG9" s="18">
        <f t="shared" si="7"/>
        <v>454623.55771538243</v>
      </c>
      <c r="AH9" s="18">
        <f t="shared" si="8"/>
        <v>3729991.1510125482</v>
      </c>
    </row>
    <row r="10" spans="1:34" hidden="1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0"/>
        <v>2630688.1074416265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1"/>
        <v>22764951.40311804</v>
      </c>
      <c r="R10" s="13">
        <v>42290</v>
      </c>
      <c r="S10" s="13">
        <v>21730921.312869694</v>
      </c>
      <c r="T10" s="13">
        <v>42290</v>
      </c>
      <c r="U10" s="13">
        <v>21730921.312869694</v>
      </c>
      <c r="V10" s="13">
        <v>44177</v>
      </c>
      <c r="W10" s="13">
        <f t="shared" si="2"/>
        <v>21405913.107441626</v>
      </c>
      <c r="X10" s="13">
        <v>55578</v>
      </c>
      <c r="Y10" s="13">
        <f t="shared" si="3"/>
        <v>26930254.174918868</v>
      </c>
      <c r="Z10" s="13">
        <f>IFERROR(VLOOKUP(A:A,[1]Forecast_2004!A:J,10,0),0)</f>
        <v>50436</v>
      </c>
      <c r="AA10" s="13">
        <f t="shared" si="4"/>
        <v>24438704.155712835</v>
      </c>
      <c r="AB10" s="17">
        <v>46734</v>
      </c>
      <c r="AC10" s="17">
        <f t="shared" si="5"/>
        <v>22644904.433600675</v>
      </c>
      <c r="AD10" s="17">
        <v>47435</v>
      </c>
      <c r="AE10" s="17">
        <f t="shared" si="6"/>
        <v>22984573.154616509</v>
      </c>
      <c r="AF10" s="18">
        <f t="shared" si="7"/>
        <v>701</v>
      </c>
      <c r="AG10" s="18">
        <f t="shared" si="7"/>
        <v>339668.72101583332</v>
      </c>
      <c r="AH10" s="18">
        <f t="shared" si="8"/>
        <v>219621.75149846822</v>
      </c>
    </row>
    <row r="11" spans="1:34" hidden="1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0"/>
        <v>412498.10895919055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1"/>
        <v>2979086.8596881959</v>
      </c>
      <c r="R11" s="13">
        <v>57612</v>
      </c>
      <c r="S11" s="13">
        <v>6736369.7104677064</v>
      </c>
      <c r="T11" s="13">
        <v>30765</v>
      </c>
      <c r="U11" s="13">
        <v>3597243.875278397</v>
      </c>
      <c r="V11" s="13">
        <v>30213</v>
      </c>
      <c r="W11" s="13">
        <f t="shared" si="2"/>
        <v>3778320.5143044018</v>
      </c>
      <c r="X11" s="13">
        <v>34749</v>
      </c>
      <c r="Y11" s="13">
        <f t="shared" si="3"/>
        <v>4345575.0687308004</v>
      </c>
      <c r="Z11" s="13">
        <f>IFERROR(VLOOKUP(A:A,[1]Forecast_2004!A:J,10,0),0)</f>
        <v>29263</v>
      </c>
      <c r="AA11" s="13">
        <f t="shared" si="4"/>
        <v>3659517.2015387323</v>
      </c>
      <c r="AB11" s="17">
        <v>29452</v>
      </c>
      <c r="AC11" s="17">
        <f t="shared" si="5"/>
        <v>3683152.8079731655</v>
      </c>
      <c r="AD11" s="17">
        <v>32132</v>
      </c>
      <c r="AE11" s="17">
        <f t="shared" si="6"/>
        <v>4018303.2060910547</v>
      </c>
      <c r="AF11" s="18">
        <f t="shared" si="7"/>
        <v>2680</v>
      </c>
      <c r="AG11" s="18">
        <f t="shared" si="7"/>
        <v>335150.39811788918</v>
      </c>
      <c r="AH11" s="18">
        <f t="shared" si="8"/>
        <v>1039216.3464028588</v>
      </c>
    </row>
    <row r="12" spans="1:34" hidden="1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0"/>
        <v>412366.10231182864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1"/>
        <v>1776572.4276169271</v>
      </c>
      <c r="R12" s="13">
        <v>14810</v>
      </c>
      <c r="S12" s="13">
        <v>1828655.1552299997</v>
      </c>
      <c r="T12" s="13">
        <v>14390</v>
      </c>
      <c r="U12" s="13">
        <v>1776795.9273301617</v>
      </c>
      <c r="V12" s="13">
        <v>13000</v>
      </c>
      <c r="W12" s="13">
        <f t="shared" si="2"/>
        <v>1605166.5677906708</v>
      </c>
      <c r="X12" s="13">
        <v>17880</v>
      </c>
      <c r="Y12" s="13">
        <f t="shared" si="3"/>
        <v>2207721.4024690147</v>
      </c>
      <c r="Z12" s="13">
        <f>IFERROR(VLOOKUP(A:A,[1]Forecast_2004!A:J,10,0),0)</f>
        <v>16060</v>
      </c>
      <c r="AA12" s="13">
        <f t="shared" si="4"/>
        <v>1982998.082978321</v>
      </c>
      <c r="AB12" s="17">
        <v>13530</v>
      </c>
      <c r="AC12" s="17">
        <f t="shared" si="5"/>
        <v>1670607.9740159828</v>
      </c>
      <c r="AD12" s="17">
        <v>16230</v>
      </c>
      <c r="AE12" s="17">
        <f t="shared" si="6"/>
        <v>2003988.7227109682</v>
      </c>
      <c r="AF12" s="18">
        <f t="shared" si="7"/>
        <v>2700</v>
      </c>
      <c r="AG12" s="18">
        <f t="shared" si="7"/>
        <v>333380.74869498541</v>
      </c>
      <c r="AH12" s="18">
        <f t="shared" si="8"/>
        <v>227416.29509404115</v>
      </c>
    </row>
    <row r="13" spans="1:34" hidden="1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0"/>
        <v>338696.67661778163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1"/>
        <v>3350654.7772828508</v>
      </c>
      <c r="R13" s="13">
        <v>109458</v>
      </c>
      <c r="S13" s="13">
        <v>14302592.487395775</v>
      </c>
      <c r="T13" s="13">
        <v>55001</v>
      </c>
      <c r="U13" s="13">
        <v>7186837.7770400969</v>
      </c>
      <c r="V13" s="13">
        <v>34131</v>
      </c>
      <c r="W13" s="13">
        <f t="shared" si="2"/>
        <v>3103003.6142569794</v>
      </c>
      <c r="X13" s="13">
        <v>31056</v>
      </c>
      <c r="Y13" s="13">
        <f t="shared" si="3"/>
        <v>2823441.4533522241</v>
      </c>
      <c r="Z13" s="13">
        <f>IFERROR(VLOOKUP(A:A,[1]Forecast_2004!A:J,10,0),0)</f>
        <v>30210</v>
      </c>
      <c r="AA13" s="13">
        <f t="shared" si="4"/>
        <v>2746527.7661569645</v>
      </c>
      <c r="AB13" s="17">
        <v>29634</v>
      </c>
      <c r="AC13" s="17">
        <f t="shared" si="5"/>
        <v>2694161.0004070005</v>
      </c>
      <c r="AD13" s="17">
        <v>32903</v>
      </c>
      <c r="AE13" s="17">
        <f t="shared" si="6"/>
        <v>2991360.57894282</v>
      </c>
      <c r="AF13" s="18">
        <f t="shared" si="7"/>
        <v>3269</v>
      </c>
      <c r="AG13" s="18">
        <f t="shared" si="7"/>
        <v>297199.57853581943</v>
      </c>
      <c r="AH13" s="18">
        <f t="shared" si="8"/>
        <v>-359294.19834003085</v>
      </c>
    </row>
    <row r="14" spans="1:34" hidden="1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0"/>
        <v>1978269.7936873001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1"/>
        <v>3980894.6102449889</v>
      </c>
      <c r="R14" s="13">
        <v>107172</v>
      </c>
      <c r="S14" s="13">
        <v>4868823.7426476618</v>
      </c>
      <c r="T14" s="13">
        <v>61325</v>
      </c>
      <c r="U14" s="13">
        <v>2785994.6256285952</v>
      </c>
      <c r="V14" s="13">
        <v>66993</v>
      </c>
      <c r="W14" s="13">
        <f t="shared" si="2"/>
        <v>3043491.9901872999</v>
      </c>
      <c r="X14" s="13">
        <v>78169</v>
      </c>
      <c r="Y14" s="13">
        <f t="shared" si="3"/>
        <v>3551217.6702185459</v>
      </c>
      <c r="Z14" s="13">
        <f>IFERROR(VLOOKUP(A:A,[1]Forecast_2004!A:J,10,0),0)</f>
        <v>79766</v>
      </c>
      <c r="AA14" s="13">
        <f t="shared" si="4"/>
        <v>3623769.3802230111</v>
      </c>
      <c r="AB14" s="17">
        <v>96220</v>
      </c>
      <c r="AC14" s="17">
        <f t="shared" si="5"/>
        <v>4371274.6002690131</v>
      </c>
      <c r="AD14" s="17">
        <v>101597</v>
      </c>
      <c r="AE14" s="17">
        <f t="shared" si="6"/>
        <v>4615551.7102840468</v>
      </c>
      <c r="AF14" s="18">
        <f t="shared" si="7"/>
        <v>5377</v>
      </c>
      <c r="AG14" s="18">
        <f t="shared" si="7"/>
        <v>244277.11001503374</v>
      </c>
      <c r="AH14" s="18">
        <f t="shared" si="8"/>
        <v>634657.1000390579</v>
      </c>
    </row>
    <row r="15" spans="1:34" hidden="1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0"/>
        <v>1021683.1008916879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1"/>
        <v>4473051.2249443214</v>
      </c>
      <c r="R15" s="13">
        <v>59620</v>
      </c>
      <c r="S15" s="13">
        <v>8943959.5090668611</v>
      </c>
      <c r="T15" s="13">
        <v>28469</v>
      </c>
      <c r="U15" s="13">
        <v>4270808.1728216112</v>
      </c>
      <c r="V15" s="13">
        <v>61504</v>
      </c>
      <c r="W15" s="13">
        <f t="shared" si="2"/>
        <v>9356228.4906466994</v>
      </c>
      <c r="X15" s="13">
        <v>66994</v>
      </c>
      <c r="Y15" s="13">
        <f t="shared" si="3"/>
        <v>10191388.714593928</v>
      </c>
      <c r="Z15" s="13">
        <f>IFERROR(VLOOKUP(A:A,[1]Forecast_2004!A:J,10,0),0)</f>
        <v>33635</v>
      </c>
      <c r="AA15" s="13">
        <f t="shared" si="4"/>
        <v>5116687.4558224138</v>
      </c>
      <c r="AB15" s="17">
        <v>33242</v>
      </c>
      <c r="AC15" s="17">
        <f t="shared" si="5"/>
        <v>5056902.76219559</v>
      </c>
      <c r="AD15" s="17">
        <v>34423</v>
      </c>
      <c r="AE15" s="17">
        <f t="shared" si="6"/>
        <v>5236561.0908807777</v>
      </c>
      <c r="AF15" s="18">
        <f t="shared" si="7"/>
        <v>1181</v>
      </c>
      <c r="AG15" s="18">
        <f t="shared" si="7"/>
        <v>179658.32868518773</v>
      </c>
      <c r="AH15" s="18">
        <f t="shared" si="8"/>
        <v>763509.86593645625</v>
      </c>
    </row>
    <row r="16" spans="1:34" hidden="1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0"/>
        <v>1470440.8129175939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1"/>
        <v>11809576.837416481</v>
      </c>
      <c r="R16" s="13">
        <v>106559</v>
      </c>
      <c r="S16" s="13">
        <v>13070560.450294081</v>
      </c>
      <c r="T16" s="13">
        <v>115688</v>
      </c>
      <c r="U16" s="13">
        <v>14190326.461149424</v>
      </c>
      <c r="V16" s="13">
        <v>122605</v>
      </c>
      <c r="W16" s="13">
        <f t="shared" si="2"/>
        <v>14335773.942093542</v>
      </c>
      <c r="X16" s="13">
        <v>138721</v>
      </c>
      <c r="Y16" s="13">
        <f t="shared" si="3"/>
        <v>16220161.469933184</v>
      </c>
      <c r="Z16" s="13">
        <f>IFERROR(VLOOKUP(A:A,[1]Forecast_2004!A:J,10,0),0)</f>
        <v>131530</v>
      </c>
      <c r="AA16" s="13">
        <f t="shared" si="4"/>
        <v>15379342.9844098</v>
      </c>
      <c r="AB16" s="17">
        <v>130294</v>
      </c>
      <c r="AC16" s="17">
        <f t="shared" si="5"/>
        <v>15234821.826280624</v>
      </c>
      <c r="AD16" s="17">
        <v>131698</v>
      </c>
      <c r="AE16" s="17">
        <f t="shared" si="6"/>
        <v>15398986.636971047</v>
      </c>
      <c r="AF16" s="18">
        <f t="shared" si="7"/>
        <v>1404</v>
      </c>
      <c r="AG16" s="18">
        <f t="shared" si="7"/>
        <v>164164.81069042347</v>
      </c>
      <c r="AH16" s="18">
        <f t="shared" si="8"/>
        <v>3589409.7995545659</v>
      </c>
    </row>
    <row r="17" spans="1:34" hidden="1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0"/>
        <v>127186.62024970772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1"/>
        <v>3176523.1848552339</v>
      </c>
      <c r="R17" s="13">
        <v>61242</v>
      </c>
      <c r="S17" s="13">
        <v>3558964.9369792491</v>
      </c>
      <c r="T17" s="13">
        <v>61693</v>
      </c>
      <c r="U17" s="13">
        <v>3585173.9632451721</v>
      </c>
      <c r="V17" s="13">
        <v>57384</v>
      </c>
      <c r="W17" s="13">
        <f t="shared" si="2"/>
        <v>3334765.3068866786</v>
      </c>
      <c r="X17" s="13">
        <v>67341</v>
      </c>
      <c r="Y17" s="13">
        <f t="shared" si="3"/>
        <v>3913397.994755608</v>
      </c>
      <c r="Z17" s="13">
        <f>IFERROR(VLOOKUP(A:A,[1]Forecast_2004!A:J,10,0),0)</f>
        <v>61434</v>
      </c>
      <c r="AA17" s="13">
        <f t="shared" si="4"/>
        <v>3570123.5860741008</v>
      </c>
      <c r="AB17" s="17">
        <v>62961</v>
      </c>
      <c r="AC17" s="17">
        <f t="shared" si="5"/>
        <v>3658862.3743010624</v>
      </c>
      <c r="AD17" s="17">
        <v>65721</v>
      </c>
      <c r="AE17" s="17">
        <f t="shared" si="6"/>
        <v>3819254.6830806392</v>
      </c>
      <c r="AF17" s="18">
        <f t="shared" si="7"/>
        <v>2760</v>
      </c>
      <c r="AG17" s="18">
        <f t="shared" si="7"/>
        <v>160392.30877957679</v>
      </c>
      <c r="AH17" s="18">
        <f t="shared" si="8"/>
        <v>642731.49822540535</v>
      </c>
    </row>
    <row r="18" spans="1:34" hidden="1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0"/>
        <v>6301.1790436570309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1"/>
        <v>0</v>
      </c>
      <c r="R18" s="13">
        <v>2171</v>
      </c>
      <c r="S18" s="13">
        <v>669683.74487922096</v>
      </c>
      <c r="T18" s="13">
        <v>12</v>
      </c>
      <c r="U18" s="13">
        <v>3701.6144350763016</v>
      </c>
      <c r="V18" s="13">
        <v>35</v>
      </c>
      <c r="W18" s="13">
        <f t="shared" si="2"/>
        <v>10796.375435639213</v>
      </c>
      <c r="X18" s="13">
        <v>32</v>
      </c>
      <c r="Y18" s="13">
        <f t="shared" si="3"/>
        <v>9870.9718268701381</v>
      </c>
      <c r="Z18" s="13">
        <f>IFERROR(VLOOKUP(A:A,[1]Forecast_2004!A:J,10,0),0)</f>
        <v>59</v>
      </c>
      <c r="AA18" s="13">
        <f t="shared" si="4"/>
        <v>18199.604305791818</v>
      </c>
      <c r="AB18" s="17">
        <v>76</v>
      </c>
      <c r="AC18" s="17">
        <f t="shared" si="5"/>
        <v>23443.558088816579</v>
      </c>
      <c r="AD18" s="17">
        <v>580</v>
      </c>
      <c r="AE18" s="17">
        <f t="shared" si="6"/>
        <v>178911.36436202124</v>
      </c>
      <c r="AF18" s="18">
        <f t="shared" si="7"/>
        <v>504</v>
      </c>
      <c r="AG18" s="18">
        <f t="shared" si="7"/>
        <v>155467.80627320465</v>
      </c>
      <c r="AH18" s="18">
        <f t="shared" si="8"/>
        <v>178911.36436202124</v>
      </c>
    </row>
    <row r="19" spans="1:34" hidden="1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0"/>
        <v>1537256.9341602812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1"/>
        <v>2638300.3229398672</v>
      </c>
      <c r="R19" s="13">
        <v>49181</v>
      </c>
      <c r="S19" s="13">
        <v>2416153.3654629458</v>
      </c>
      <c r="T19" s="13">
        <v>49157</v>
      </c>
      <c r="U19" s="13">
        <v>2414974.2987345117</v>
      </c>
      <c r="V19" s="13">
        <v>48140</v>
      </c>
      <c r="W19" s="13">
        <f t="shared" si="2"/>
        <v>2365010.8857638449</v>
      </c>
      <c r="X19" s="13">
        <v>52757</v>
      </c>
      <c r="Y19" s="13">
        <f t="shared" si="3"/>
        <v>2591833.803494873</v>
      </c>
      <c r="Z19" s="13">
        <f>IFERROR(VLOOKUP(A:A,[1]Forecast_2004!A:J,10,0),0)</f>
        <v>47876</v>
      </c>
      <c r="AA19" s="13">
        <f t="shared" si="4"/>
        <v>2352041.1542756511</v>
      </c>
      <c r="AB19" s="17">
        <v>50130</v>
      </c>
      <c r="AC19" s="17">
        <f t="shared" si="5"/>
        <v>2462775.1496331855</v>
      </c>
      <c r="AD19" s="17">
        <v>53239</v>
      </c>
      <c r="AE19" s="17">
        <f t="shared" si="6"/>
        <v>2615513.3890149845</v>
      </c>
      <c r="AF19" s="18">
        <f t="shared" si="7"/>
        <v>3109</v>
      </c>
      <c r="AG19" s="18">
        <f t="shared" si="7"/>
        <v>152738.23938179901</v>
      </c>
      <c r="AH19" s="18">
        <f t="shared" si="8"/>
        <v>-22786.933924882673</v>
      </c>
    </row>
    <row r="20" spans="1:34" hidden="1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0"/>
        <v>5829876.9494534992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1"/>
        <v>8472947.2939866371</v>
      </c>
      <c r="R20" s="13">
        <v>179696</v>
      </c>
      <c r="S20" s="13">
        <v>8882750.4732473101</v>
      </c>
      <c r="T20" s="13">
        <v>178711</v>
      </c>
      <c r="U20" s="13">
        <v>8834059.8556701317</v>
      </c>
      <c r="V20" s="13">
        <v>181468</v>
      </c>
      <c r="W20" s="13">
        <f t="shared" si="2"/>
        <v>8969497.254290916</v>
      </c>
      <c r="X20" s="13">
        <v>193206</v>
      </c>
      <c r="Y20" s="13">
        <f t="shared" si="3"/>
        <v>9549676.4526667558</v>
      </c>
      <c r="Z20" s="13">
        <f>IFERROR(VLOOKUP(A:A,[1]Forecast_2004!A:J,10,0),0)</f>
        <v>155947</v>
      </c>
      <c r="AA20" s="13">
        <f t="shared" si="4"/>
        <v>7708059.7588274814</v>
      </c>
      <c r="AB20" s="17">
        <v>159858</v>
      </c>
      <c r="AC20" s="17">
        <f t="shared" si="5"/>
        <v>7901370.4458992062</v>
      </c>
      <c r="AD20" s="17">
        <v>162684</v>
      </c>
      <c r="AE20" s="17">
        <f t="shared" si="6"/>
        <v>8041052.3691067481</v>
      </c>
      <c r="AF20" s="18">
        <f t="shared" si="7"/>
        <v>2826</v>
      </c>
      <c r="AG20" s="18">
        <f t="shared" si="7"/>
        <v>139681.92320754193</v>
      </c>
      <c r="AH20" s="18">
        <f t="shared" si="8"/>
        <v>-431894.924879889</v>
      </c>
    </row>
    <row r="21" spans="1:34" hidden="1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0"/>
        <v>123851.52325639036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1"/>
        <v>575496.67037861899</v>
      </c>
      <c r="R21" s="13">
        <v>40396</v>
      </c>
      <c r="S21" s="13">
        <v>1110264.0531934358</v>
      </c>
      <c r="T21" s="13">
        <v>50112</v>
      </c>
      <c r="U21" s="13">
        <v>1377303.5011790637</v>
      </c>
      <c r="V21" s="13">
        <v>33388</v>
      </c>
      <c r="W21" s="13">
        <f t="shared" si="2"/>
        <v>917653.08227643487</v>
      </c>
      <c r="X21" s="13">
        <v>33388</v>
      </c>
      <c r="Y21" s="13">
        <f t="shared" si="3"/>
        <v>917653.08227643487</v>
      </c>
      <c r="Z21" s="13">
        <f>IFERROR(VLOOKUP(A:A,[1]Forecast_2004!A:J,10,0),0)</f>
        <v>23804</v>
      </c>
      <c r="AA21" s="13">
        <f t="shared" si="4"/>
        <v>654241.46311573777</v>
      </c>
      <c r="AB21" s="17">
        <v>20925</v>
      </c>
      <c r="AC21" s="17">
        <f t="shared" si="5"/>
        <v>575113.53619966446</v>
      </c>
      <c r="AD21" s="17">
        <v>25971</v>
      </c>
      <c r="AE21" s="17">
        <f t="shared" si="6"/>
        <v>713800.41331620014</v>
      </c>
      <c r="AF21" s="18">
        <f t="shared" si="7"/>
        <v>5046</v>
      </c>
      <c r="AG21" s="18">
        <f t="shared" si="7"/>
        <v>138686.87711653567</v>
      </c>
      <c r="AH21" s="18">
        <f t="shared" si="8"/>
        <v>138303.74293758115</v>
      </c>
    </row>
    <row r="22" spans="1:34" hidden="1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0"/>
        <v>736861.79253467731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1"/>
        <v>954511.44766147004</v>
      </c>
      <c r="R22" s="13">
        <v>71806</v>
      </c>
      <c r="S22" s="13">
        <v>995984.20441146707</v>
      </c>
      <c r="T22" s="13">
        <v>71806</v>
      </c>
      <c r="U22" s="13">
        <v>995984.20441146707</v>
      </c>
      <c r="V22" s="13">
        <v>68295</v>
      </c>
      <c r="W22" s="13">
        <f t="shared" si="2"/>
        <v>947284.92382643709</v>
      </c>
      <c r="X22" s="13">
        <v>63007</v>
      </c>
      <c r="Y22" s="13">
        <f t="shared" si="3"/>
        <v>873937.787473934</v>
      </c>
      <c r="Z22" s="13">
        <f>IFERROR(VLOOKUP(A:A,[1]Forecast_2004!A:J,10,0),0)</f>
        <v>57908</v>
      </c>
      <c r="AA22" s="13">
        <f t="shared" si="4"/>
        <v>803212.17320362129</v>
      </c>
      <c r="AB22" s="17">
        <v>57828</v>
      </c>
      <c r="AC22" s="17">
        <f t="shared" si="5"/>
        <v>802102.5342270328</v>
      </c>
      <c r="AD22" s="17">
        <v>67284</v>
      </c>
      <c r="AE22" s="17">
        <f t="shared" si="6"/>
        <v>933261.86125979933</v>
      </c>
      <c r="AF22" s="18">
        <f t="shared" si="7"/>
        <v>9456</v>
      </c>
      <c r="AG22" s="18">
        <f t="shared" si="7"/>
        <v>131159.32703276654</v>
      </c>
      <c r="AH22" s="18">
        <f t="shared" si="8"/>
        <v>-21249.586401670706</v>
      </c>
    </row>
    <row r="23" spans="1:34" hidden="1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0"/>
        <v>647605.15187392733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1"/>
        <v>784080.14476614702</v>
      </c>
      <c r="R23" s="13">
        <v>30410</v>
      </c>
      <c r="S23" s="13">
        <v>919725.25370640424</v>
      </c>
      <c r="T23" s="13">
        <v>26485</v>
      </c>
      <c r="U23" s="13">
        <v>801016.88077652478</v>
      </c>
      <c r="V23" s="13">
        <v>26350</v>
      </c>
      <c r="W23" s="13">
        <f t="shared" si="2"/>
        <v>796933.91763116582</v>
      </c>
      <c r="X23" s="13">
        <v>24642</v>
      </c>
      <c r="Y23" s="13">
        <f t="shared" si="3"/>
        <v>745276.87279951375</v>
      </c>
      <c r="Z23" s="13">
        <f>IFERROR(VLOOKUP(A:A,[1]Forecast_2004!A:J,10,0),0)</f>
        <v>21949</v>
      </c>
      <c r="AA23" s="13">
        <f t="shared" si="4"/>
        <v>663829.31909246522</v>
      </c>
      <c r="AB23" s="17">
        <v>21525</v>
      </c>
      <c r="AC23" s="17">
        <f t="shared" si="5"/>
        <v>651005.79039889353</v>
      </c>
      <c r="AD23" s="17">
        <v>25310</v>
      </c>
      <c r="AE23" s="17">
        <f t="shared" si="6"/>
        <v>765479.97932617867</v>
      </c>
      <c r="AF23" s="18">
        <f t="shared" si="7"/>
        <v>3785</v>
      </c>
      <c r="AG23" s="18">
        <f t="shared" si="7"/>
        <v>114474.18892728514</v>
      </c>
      <c r="AH23" s="18">
        <f t="shared" si="8"/>
        <v>-18600.165439968347</v>
      </c>
    </row>
    <row r="24" spans="1:34" hidden="1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0"/>
        <v>52262.612650032446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1"/>
        <v>575496.67037861899</v>
      </c>
      <c r="R24" s="13">
        <v>13462</v>
      </c>
      <c r="S24" s="13">
        <v>369996.40271536866</v>
      </c>
      <c r="T24" s="13">
        <v>16704</v>
      </c>
      <c r="U24" s="13">
        <v>459101.1670596879</v>
      </c>
      <c r="V24" s="13">
        <v>14089</v>
      </c>
      <c r="W24" s="13">
        <f t="shared" si="2"/>
        <v>387229.37211551127</v>
      </c>
      <c r="X24" s="13">
        <v>15524</v>
      </c>
      <c r="Y24" s="13">
        <f t="shared" si="3"/>
        <v>426669.65524318238</v>
      </c>
      <c r="Z24" s="13">
        <f>IFERROR(VLOOKUP(A:A,[1]Forecast_2004!A:J,10,0),0)</f>
        <v>14372</v>
      </c>
      <c r="AA24" s="13">
        <f t="shared" si="4"/>
        <v>395007.49066960945</v>
      </c>
      <c r="AB24" s="17">
        <v>15808</v>
      </c>
      <c r="AC24" s="17">
        <f t="shared" si="5"/>
        <v>434475.25831513962</v>
      </c>
      <c r="AD24" s="17">
        <v>19876</v>
      </c>
      <c r="AE24" s="17">
        <f t="shared" si="6"/>
        <v>546282.27696556901</v>
      </c>
      <c r="AF24" s="18">
        <f t="shared" si="7"/>
        <v>4068</v>
      </c>
      <c r="AG24" s="18">
        <f t="shared" si="7"/>
        <v>111807.01865042938</v>
      </c>
      <c r="AH24" s="18">
        <f t="shared" si="8"/>
        <v>-29214.393413049984</v>
      </c>
    </row>
    <row r="25" spans="1:34" hidden="1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0"/>
        <v>1004800.2371930816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1"/>
        <v>1262395.3897550111</v>
      </c>
      <c r="R25" s="13">
        <v>76138</v>
      </c>
      <c r="S25" s="13">
        <v>1375703.267424779</v>
      </c>
      <c r="T25" s="13">
        <v>71610</v>
      </c>
      <c r="U25" s="13">
        <v>1293888.8725772733</v>
      </c>
      <c r="V25" s="13">
        <v>67877</v>
      </c>
      <c r="W25" s="13">
        <f t="shared" si="2"/>
        <v>1226438.9750583379</v>
      </c>
      <c r="X25" s="13">
        <v>62083</v>
      </c>
      <c r="Y25" s="13">
        <f t="shared" si="3"/>
        <v>1121749.7957857123</v>
      </c>
      <c r="Z25" s="13">
        <f>IFERROR(VLOOKUP(A:A,[1]Forecast_2004!A:J,10,0),0)</f>
        <v>55788</v>
      </c>
      <c r="AA25" s="13">
        <f t="shared" si="4"/>
        <v>1008008.2729135724</v>
      </c>
      <c r="AB25" s="17">
        <v>56855</v>
      </c>
      <c r="AC25" s="17">
        <f t="shared" si="5"/>
        <v>1027287.4158690248</v>
      </c>
      <c r="AD25" s="17">
        <v>62196</v>
      </c>
      <c r="AE25" s="17">
        <f t="shared" si="6"/>
        <v>1123791.5419468801</v>
      </c>
      <c r="AF25" s="18">
        <f t="shared" si="7"/>
        <v>5341</v>
      </c>
      <c r="AG25" s="18">
        <f t="shared" si="7"/>
        <v>96504.126077855239</v>
      </c>
      <c r="AH25" s="18">
        <f t="shared" si="8"/>
        <v>-138603.84780813102</v>
      </c>
    </row>
    <row r="26" spans="1:34" hidden="1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0"/>
        <v>181492.03201392398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1"/>
        <v>193342.09632023299</v>
      </c>
      <c r="R26" s="13">
        <v>11924</v>
      </c>
      <c r="S26" s="13">
        <v>315982.89265172643</v>
      </c>
      <c r="T26" s="13">
        <v>9924</v>
      </c>
      <c r="U26" s="13">
        <v>262983.41384398972</v>
      </c>
      <c r="V26" s="13">
        <v>10711</v>
      </c>
      <c r="W26" s="13">
        <f t="shared" si="2"/>
        <v>283838.70527494734</v>
      </c>
      <c r="X26" s="13">
        <v>11787</v>
      </c>
      <c r="Y26" s="13">
        <f t="shared" si="3"/>
        <v>312352.42452392902</v>
      </c>
      <c r="Z26" s="13">
        <f>IFERROR(VLOOKUP(A:A,[1]Forecast_2004!A:J,10,0),0)</f>
        <v>11056</v>
      </c>
      <c r="AA26" s="13">
        <f t="shared" si="4"/>
        <v>292981.1152571952</v>
      </c>
      <c r="AB26" s="17">
        <v>11141</v>
      </c>
      <c r="AC26" s="17">
        <f t="shared" si="5"/>
        <v>295233.59307890839</v>
      </c>
      <c r="AD26" s="17">
        <v>7913</v>
      </c>
      <c r="AE26" s="17">
        <f t="shared" si="6"/>
        <v>209692.43533196324</v>
      </c>
      <c r="AF26" s="18">
        <f t="shared" si="7"/>
        <v>-3228</v>
      </c>
      <c r="AG26" s="18">
        <f t="shared" si="7"/>
        <v>-85541.157746945159</v>
      </c>
      <c r="AH26" s="18">
        <f t="shared" si="8"/>
        <v>16350.339011730248</v>
      </c>
    </row>
    <row r="27" spans="1:34" hidden="1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0"/>
        <v>773192.00577041507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1"/>
        <v>943791.52561247197</v>
      </c>
      <c r="R27" s="13">
        <v>20942</v>
      </c>
      <c r="S27" s="13">
        <v>970627.22238257562</v>
      </c>
      <c r="T27" s="13">
        <v>20741</v>
      </c>
      <c r="U27" s="13">
        <v>961311.20329658117</v>
      </c>
      <c r="V27" s="13">
        <v>20208</v>
      </c>
      <c r="W27" s="13">
        <f t="shared" si="2"/>
        <v>936607.530794914</v>
      </c>
      <c r="X27" s="13">
        <v>21885</v>
      </c>
      <c r="Y27" s="13">
        <f t="shared" si="3"/>
        <v>1014333.7198855252</v>
      </c>
      <c r="Z27" s="13">
        <f>IFERROR(VLOOKUP(A:A,[1]Forecast_2004!A:J,10,0),0)</f>
        <v>20110</v>
      </c>
      <c r="AA27" s="13">
        <f t="shared" si="4"/>
        <v>932065.39213607088</v>
      </c>
      <c r="AB27" s="17">
        <v>19631</v>
      </c>
      <c r="AC27" s="17">
        <f t="shared" si="5"/>
        <v>909864.53073213366</v>
      </c>
      <c r="AD27" s="17">
        <v>21216</v>
      </c>
      <c r="AE27" s="17">
        <f t="shared" si="6"/>
        <v>983326.67128587165</v>
      </c>
      <c r="AF27" s="18">
        <f t="shared" si="7"/>
        <v>1585</v>
      </c>
      <c r="AG27" s="18">
        <f t="shared" si="7"/>
        <v>73462.140553737991</v>
      </c>
      <c r="AH27" s="18">
        <f t="shared" si="8"/>
        <v>39535.145673399675</v>
      </c>
    </row>
    <row r="28" spans="1:34" hidden="1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0"/>
        <v>1015648.6980968374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1"/>
        <v>1369355.7461024499</v>
      </c>
      <c r="R28" s="13">
        <v>166323</v>
      </c>
      <c r="S28" s="13">
        <v>1473400.844615649</v>
      </c>
      <c r="T28" s="13">
        <v>162350</v>
      </c>
      <c r="U28" s="13">
        <v>1438205.3421556286</v>
      </c>
      <c r="V28" s="13">
        <v>155254</v>
      </c>
      <c r="W28" s="13">
        <f t="shared" si="2"/>
        <v>1375344.2081369262</v>
      </c>
      <c r="X28" s="13">
        <v>142236</v>
      </c>
      <c r="Y28" s="13">
        <f t="shared" si="3"/>
        <v>1260022.0206150168</v>
      </c>
      <c r="Z28" s="13">
        <f>IFERROR(VLOOKUP(A:A,[1]Forecast_2004!A:J,10,0),0)</f>
        <v>131884</v>
      </c>
      <c r="AA28" s="13">
        <f t="shared" si="4"/>
        <v>1168317.0517083642</v>
      </c>
      <c r="AB28" s="17">
        <v>130146</v>
      </c>
      <c r="AC28" s="17">
        <f t="shared" si="5"/>
        <v>1152920.6803830394</v>
      </c>
      <c r="AD28" s="17">
        <v>138337</v>
      </c>
      <c r="AE28" s="17">
        <f t="shared" si="6"/>
        <v>1225482.0598569952</v>
      </c>
      <c r="AF28" s="18">
        <f t="shared" si="7"/>
        <v>8191</v>
      </c>
      <c r="AG28" s="18">
        <f t="shared" si="7"/>
        <v>72561.379473955836</v>
      </c>
      <c r="AH28" s="18">
        <f t="shared" si="8"/>
        <v>-143873.68624545471</v>
      </c>
    </row>
    <row r="29" spans="1:34" hidden="1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0"/>
        <v>392217.16018186411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1"/>
        <v>896436.50334075699</v>
      </c>
      <c r="R29" s="13">
        <v>3409</v>
      </c>
      <c r="S29" s="13">
        <v>786805.39489574078</v>
      </c>
      <c r="T29" s="13">
        <v>3446</v>
      </c>
      <c r="U29" s="13">
        <v>795345.08384004771</v>
      </c>
      <c r="V29" s="13">
        <v>3777</v>
      </c>
      <c r="W29" s="13">
        <f t="shared" si="2"/>
        <v>871740.64704377938</v>
      </c>
      <c r="X29" s="13">
        <v>4835</v>
      </c>
      <c r="Y29" s="13">
        <f t="shared" si="3"/>
        <v>1115929.5812699692</v>
      </c>
      <c r="Z29" s="13">
        <f>IFERROR(VLOOKUP(A:A,[1]Forecast_2004!A:J,10,0),0)</f>
        <v>4726</v>
      </c>
      <c r="AA29" s="13">
        <f t="shared" si="4"/>
        <v>1090772.1201823938</v>
      </c>
      <c r="AB29" s="17">
        <v>4748</v>
      </c>
      <c r="AC29" s="17">
        <f t="shared" si="5"/>
        <v>1095849.7728789686</v>
      </c>
      <c r="AD29" s="17">
        <v>5050</v>
      </c>
      <c r="AE29" s="17">
        <f t="shared" si="6"/>
        <v>1165552.0962592233</v>
      </c>
      <c r="AF29" s="18">
        <f t="shared" si="7"/>
        <v>302</v>
      </c>
      <c r="AG29" s="18">
        <f t="shared" si="7"/>
        <v>69702.323380254675</v>
      </c>
      <c r="AH29" s="18">
        <f t="shared" si="8"/>
        <v>269115.59291846631</v>
      </c>
    </row>
    <row r="30" spans="1:3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0"/>
        <v>1453008.5979031529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1"/>
        <v>1938003.530066815</v>
      </c>
      <c r="R30" s="13">
        <v>396914</v>
      </c>
      <c r="S30" s="13">
        <v>2363226.3779983157</v>
      </c>
      <c r="T30" s="13">
        <v>415888</v>
      </c>
      <c r="U30" s="13">
        <v>2476197.5941714416</v>
      </c>
      <c r="V30" s="13">
        <v>419997</v>
      </c>
      <c r="W30" s="13">
        <f t="shared" si="2"/>
        <v>2500662.5845401236</v>
      </c>
      <c r="X30" s="13">
        <v>455006</v>
      </c>
      <c r="Y30" s="13">
        <f t="shared" si="3"/>
        <v>2709106.2077616351</v>
      </c>
      <c r="Z30" s="13">
        <f>IFERROR(VLOOKUP(A:A,[1]Forecast_2004!A:J,10,0),0)</f>
        <v>462039</v>
      </c>
      <c r="AA30" s="13">
        <f t="shared" si="4"/>
        <v>2750980.6972391093</v>
      </c>
      <c r="AB30" s="17">
        <v>447374</v>
      </c>
      <c r="AC30" s="17">
        <f t="shared" si="5"/>
        <v>2663665.2716473052</v>
      </c>
      <c r="AD30" s="17">
        <v>433513</v>
      </c>
      <c r="AE30" s="17">
        <f t="shared" si="6"/>
        <v>2581136.8629103126</v>
      </c>
      <c r="AF30" s="18">
        <f t="shared" si="7"/>
        <v>-13861</v>
      </c>
      <c r="AG30" s="18">
        <f t="shared" si="7"/>
        <v>-82528.408736992627</v>
      </c>
      <c r="AH30" s="18">
        <f t="shared" si="8"/>
        <v>643133.33284349763</v>
      </c>
    </row>
    <row r="31" spans="1:34" hidden="1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0"/>
        <v>5061768.910110523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1"/>
        <v>6015474.2873051232</v>
      </c>
      <c r="R31" s="13">
        <v>86045</v>
      </c>
      <c r="S31" s="13">
        <v>6108257.0173334228</v>
      </c>
      <c r="T31" s="13">
        <v>87162</v>
      </c>
      <c r="U31" s="13">
        <v>6187551.8408369552</v>
      </c>
      <c r="V31" s="13">
        <v>83959</v>
      </c>
      <c r="W31" s="13">
        <f t="shared" si="2"/>
        <v>5960173.779034799</v>
      </c>
      <c r="X31" s="13">
        <v>93571</v>
      </c>
      <c r="Y31" s="13">
        <f t="shared" si="3"/>
        <v>6642521.0004652888</v>
      </c>
      <c r="Z31" s="13">
        <f>IFERROR(VLOOKUP(A:A,[1]Forecast_2004!A:J,10,0),0)</f>
        <v>88829</v>
      </c>
      <c r="AA31" s="13">
        <f t="shared" si="4"/>
        <v>6305890.6920983121</v>
      </c>
      <c r="AB31" s="17">
        <v>88495</v>
      </c>
      <c r="AC31" s="17">
        <f t="shared" si="5"/>
        <v>6282180.3329682881</v>
      </c>
      <c r="AD31" s="17">
        <v>87304</v>
      </c>
      <c r="AE31" s="17">
        <f t="shared" si="6"/>
        <v>6197632.3158309897</v>
      </c>
      <c r="AF31" s="18">
        <f t="shared" si="7"/>
        <v>-1191</v>
      </c>
      <c r="AG31" s="18">
        <f t="shared" si="7"/>
        <v>-84548.01713729836</v>
      </c>
      <c r="AH31" s="18">
        <f t="shared" si="8"/>
        <v>182158.02852586657</v>
      </c>
    </row>
    <row r="32" spans="1:34" hidden="1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0"/>
        <v>1075889.5567350765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1"/>
        <v>0</v>
      </c>
      <c r="R32" s="13">
        <v>27616</v>
      </c>
      <c r="S32" s="13">
        <v>1317872.9575806702</v>
      </c>
      <c r="T32" s="13">
        <v>26028</v>
      </c>
      <c r="U32" s="13">
        <v>1242091.4448113299</v>
      </c>
      <c r="V32" s="13">
        <v>24777</v>
      </c>
      <c r="W32" s="13">
        <f t="shared" si="2"/>
        <v>1182392.0288954326</v>
      </c>
      <c r="X32" s="13">
        <v>22790</v>
      </c>
      <c r="Y32" s="13">
        <f t="shared" si="3"/>
        <v>1087569.6952224607</v>
      </c>
      <c r="Z32" s="13">
        <f>IFERROR(VLOOKUP(A:A,[1]Forecast_2004!A:J,10,0),0)</f>
        <v>16922</v>
      </c>
      <c r="AA32" s="13">
        <f t="shared" si="4"/>
        <v>807540.78027882753</v>
      </c>
      <c r="AB32" s="17">
        <v>15946</v>
      </c>
      <c r="AC32" s="17">
        <f t="shared" si="5"/>
        <v>760964.73716618516</v>
      </c>
      <c r="AD32" s="17">
        <v>14256</v>
      </c>
      <c r="AE32" s="17">
        <f t="shared" si="6"/>
        <v>680315.64612072846</v>
      </c>
      <c r="AF32" s="18">
        <f t="shared" si="7"/>
        <v>-1690</v>
      </c>
      <c r="AG32" s="18">
        <f t="shared" si="7"/>
        <v>-80649.091045456706</v>
      </c>
      <c r="AH32" s="18">
        <f t="shared" si="8"/>
        <v>680315.64612072846</v>
      </c>
    </row>
    <row r="33" spans="1:34" hidden="1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0"/>
        <v>62267.393097973487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1"/>
        <v>1897864.0757238311</v>
      </c>
      <c r="R33" s="13">
        <v>8174</v>
      </c>
      <c r="S33" s="13">
        <v>6018435.5618575709</v>
      </c>
      <c r="T33" s="13">
        <v>4518</v>
      </c>
      <c r="U33" s="13">
        <v>3326558.8290277105</v>
      </c>
      <c r="V33" s="13">
        <v>4552</v>
      </c>
      <c r="W33" s="13">
        <f t="shared" si="2"/>
        <v>570236.12361022306</v>
      </c>
      <c r="X33" s="13">
        <v>4564</v>
      </c>
      <c r="Y33" s="13">
        <f t="shared" si="3"/>
        <v>571739.38228406373</v>
      </c>
      <c r="Z33" s="13">
        <f>IFERROR(VLOOKUP(A:A,[1]Forecast_2004!A:J,10,0),0)</f>
        <v>2780</v>
      </c>
      <c r="AA33" s="13">
        <f t="shared" si="4"/>
        <v>348254.92610641918</v>
      </c>
      <c r="AB33" s="17">
        <v>2391</v>
      </c>
      <c r="AC33" s="17">
        <f t="shared" si="5"/>
        <v>299524.29076275119</v>
      </c>
      <c r="AD33" s="17">
        <v>2826</v>
      </c>
      <c r="AE33" s="17">
        <f t="shared" si="6"/>
        <v>354017.417689475</v>
      </c>
      <c r="AF33" s="18">
        <f t="shared" si="7"/>
        <v>435</v>
      </c>
      <c r="AG33" s="18">
        <f t="shared" si="7"/>
        <v>54493.126926723809</v>
      </c>
      <c r="AH33" s="18">
        <f t="shared" si="8"/>
        <v>-1543846.6580343561</v>
      </c>
    </row>
    <row r="34" spans="1:34" hidden="1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0"/>
        <v>659726.81789216574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1"/>
        <v>786365</v>
      </c>
      <c r="R34" s="13">
        <v>34580</v>
      </c>
      <c r="S34" s="13">
        <v>842212.08845665434</v>
      </c>
      <c r="T34" s="13">
        <v>34580</v>
      </c>
      <c r="U34" s="13">
        <v>842212.08845665434</v>
      </c>
      <c r="V34" s="13">
        <v>32957</v>
      </c>
      <c r="W34" s="13">
        <f t="shared" si="2"/>
        <v>802683.16365719947</v>
      </c>
      <c r="X34" s="13">
        <v>30885</v>
      </c>
      <c r="Y34" s="13">
        <f t="shared" si="3"/>
        <v>752218.63366060646</v>
      </c>
      <c r="Z34" s="13">
        <f>IFERROR(VLOOKUP(A:A,[1]Forecast_2004!A:J,10,0),0)</f>
        <v>29036</v>
      </c>
      <c r="AA34" s="13">
        <f t="shared" si="4"/>
        <v>707185.37306036486</v>
      </c>
      <c r="AB34" s="17">
        <v>28663</v>
      </c>
      <c r="AC34" s="17">
        <f t="shared" si="5"/>
        <v>698100.78344225232</v>
      </c>
      <c r="AD34" s="17">
        <v>30882</v>
      </c>
      <c r="AE34" s="17">
        <f t="shared" si="6"/>
        <v>752145.56725617114</v>
      </c>
      <c r="AF34" s="18">
        <f t="shared" si="7"/>
        <v>2219</v>
      </c>
      <c r="AG34" s="18">
        <f t="shared" si="7"/>
        <v>54044.783813918824</v>
      </c>
      <c r="AH34" s="18">
        <f t="shared" si="8"/>
        <v>-34219.43274382886</v>
      </c>
    </row>
    <row r="35" spans="1:34" hidden="1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0"/>
        <v>29125.2348460129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1"/>
        <v>367204.309576837</v>
      </c>
      <c r="R35" s="13">
        <v>4960</v>
      </c>
      <c r="S35" s="13">
        <v>1263206.608390128</v>
      </c>
      <c r="T35" s="13">
        <v>1806</v>
      </c>
      <c r="U35" s="13">
        <v>459949.82555495389</v>
      </c>
      <c r="V35" s="13">
        <v>2394</v>
      </c>
      <c r="W35" s="13">
        <f t="shared" si="2"/>
        <v>266632.4286099326</v>
      </c>
      <c r="X35" s="13">
        <v>3473</v>
      </c>
      <c r="Y35" s="13">
        <f t="shared" si="3"/>
        <v>386806.359466289</v>
      </c>
      <c r="Z35" s="13">
        <f>IFERROR(VLOOKUP(A:A,[1]Forecast_2004!A:J,10,0),0)</f>
        <v>2509</v>
      </c>
      <c r="AA35" s="13">
        <f t="shared" si="4"/>
        <v>279440.5862081541</v>
      </c>
      <c r="AB35" s="17">
        <v>2100</v>
      </c>
      <c r="AC35" s="17">
        <f t="shared" si="5"/>
        <v>233888.0952718707</v>
      </c>
      <c r="AD35" s="17">
        <v>2563</v>
      </c>
      <c r="AE35" s="17">
        <f t="shared" si="6"/>
        <v>285454.85151514504</v>
      </c>
      <c r="AF35" s="18">
        <f t="shared" si="7"/>
        <v>463</v>
      </c>
      <c r="AG35" s="18">
        <f t="shared" si="7"/>
        <v>51566.756243274343</v>
      </c>
      <c r="AH35" s="18">
        <f t="shared" si="8"/>
        <v>-81749.458061691956</v>
      </c>
    </row>
    <row r="36" spans="1:34" hidden="1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0"/>
        <v>31094.521158128366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1"/>
        <v>89086.859688195997</v>
      </c>
      <c r="R36" s="13">
        <v>1088</v>
      </c>
      <c r="S36" s="13">
        <v>484632.51670378621</v>
      </c>
      <c r="T36" s="13">
        <v>1036</v>
      </c>
      <c r="U36" s="13">
        <v>461469.93318485527</v>
      </c>
      <c r="V36" s="13">
        <v>568</v>
      </c>
      <c r="W36" s="13">
        <f t="shared" si="2"/>
        <v>253006.68151447663</v>
      </c>
      <c r="X36" s="13">
        <v>593</v>
      </c>
      <c r="Y36" s="13">
        <f t="shared" si="3"/>
        <v>264142.53897550114</v>
      </c>
      <c r="Z36" s="13">
        <f>IFERROR(VLOOKUP(A:A,[1]Forecast_2004!A:J,10,0),0)</f>
        <v>495</v>
      </c>
      <c r="AA36" s="13">
        <f t="shared" si="4"/>
        <v>220489.9777282851</v>
      </c>
      <c r="AB36" s="17">
        <v>496</v>
      </c>
      <c r="AC36" s="17">
        <f t="shared" si="5"/>
        <v>220935.41202672609</v>
      </c>
      <c r="AD36" s="17">
        <v>608</v>
      </c>
      <c r="AE36" s="17">
        <f t="shared" si="6"/>
        <v>270824.05345211586</v>
      </c>
      <c r="AF36" s="18">
        <f t="shared" si="7"/>
        <v>112</v>
      </c>
      <c r="AG36" s="18">
        <f t="shared" si="7"/>
        <v>49888.641425389767</v>
      </c>
      <c r="AH36" s="18">
        <f t="shared" si="8"/>
        <v>181737.19376391987</v>
      </c>
    </row>
    <row r="37" spans="1:34" hidden="1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0"/>
        <v>1449815.6317266524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1"/>
        <v>12100271.659242764</v>
      </c>
      <c r="R37" s="13">
        <v>376451</v>
      </c>
      <c r="S37" s="13">
        <v>13238468.128628107</v>
      </c>
      <c r="T37" s="13">
        <v>377480</v>
      </c>
      <c r="U37" s="13">
        <v>13274654.468163287</v>
      </c>
      <c r="V37" s="13">
        <v>340621</v>
      </c>
      <c r="W37" s="13">
        <f t="shared" si="2"/>
        <v>11974000.496329103</v>
      </c>
      <c r="X37" s="13">
        <v>364453</v>
      </c>
      <c r="Y37" s="13">
        <f t="shared" si="3"/>
        <v>12811777.321094796</v>
      </c>
      <c r="Z37" s="13">
        <f>IFERROR(VLOOKUP(A:A,[1]Forecast_2004!A:J,10,0),0)</f>
        <v>336735</v>
      </c>
      <c r="AA37" s="13">
        <f t="shared" si="4"/>
        <v>11837394.221528856</v>
      </c>
      <c r="AB37" s="17">
        <v>340633</v>
      </c>
      <c r="AC37" s="17">
        <f t="shared" si="5"/>
        <v>11974422.337630596</v>
      </c>
      <c r="AD37" s="17">
        <v>342047</v>
      </c>
      <c r="AE37" s="17">
        <f t="shared" si="6"/>
        <v>12024129.304323222</v>
      </c>
      <c r="AF37" s="18">
        <f t="shared" si="7"/>
        <v>1414</v>
      </c>
      <c r="AG37" s="18">
        <f t="shared" si="7"/>
        <v>49706.966692626476</v>
      </c>
      <c r="AH37" s="18">
        <f t="shared" si="8"/>
        <v>-76142.354919541627</v>
      </c>
    </row>
    <row r="38" spans="1:34" hidden="1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0"/>
        <v>-36463.855178349651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1"/>
        <v>501578.652561247</v>
      </c>
      <c r="R38" s="13">
        <v>20508</v>
      </c>
      <c r="S38" s="13">
        <v>438950.87387351273</v>
      </c>
      <c r="T38" s="13">
        <v>13776</v>
      </c>
      <c r="U38" s="13">
        <v>294859.91995716363</v>
      </c>
      <c r="V38" s="13">
        <v>15378</v>
      </c>
      <c r="W38" s="13">
        <f t="shared" si="2"/>
        <v>329148.95105773048</v>
      </c>
      <c r="X38" s="13">
        <v>15378</v>
      </c>
      <c r="Y38" s="13">
        <f t="shared" si="3"/>
        <v>329148.95105773048</v>
      </c>
      <c r="Z38" s="13">
        <f>IFERROR(VLOOKUP(A:A,[1]Forecast_2004!A:J,10,0),0)</f>
        <v>11148</v>
      </c>
      <c r="AA38" s="13">
        <f t="shared" si="4"/>
        <v>238610.51543709062</v>
      </c>
      <c r="AB38" s="17">
        <v>13822</v>
      </c>
      <c r="AC38" s="17">
        <f t="shared" si="5"/>
        <v>295844.50523604831</v>
      </c>
      <c r="AD38" s="17">
        <v>15957</v>
      </c>
      <c r="AE38" s="17">
        <f t="shared" si="6"/>
        <v>341541.80075615854</v>
      </c>
      <c r="AF38" s="18">
        <f t="shared" si="7"/>
        <v>2135</v>
      </c>
      <c r="AG38" s="18">
        <f t="shared" si="7"/>
        <v>45697.29552011023</v>
      </c>
      <c r="AH38" s="18">
        <f t="shared" si="8"/>
        <v>-160036.85180508846</v>
      </c>
    </row>
    <row r="39" spans="1:34" hidden="1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0"/>
        <v>13549147.128655491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1"/>
        <v>15416083.797327396</v>
      </c>
      <c r="R39" s="13">
        <v>278761</v>
      </c>
      <c r="S39" s="13">
        <v>16041070.455453817</v>
      </c>
      <c r="T39" s="13">
        <v>273275</v>
      </c>
      <c r="U39" s="13">
        <v>15725383.137218412</v>
      </c>
      <c r="V39" s="13">
        <v>282663</v>
      </c>
      <c r="W39" s="13">
        <f t="shared" si="2"/>
        <v>16265607.807942796</v>
      </c>
      <c r="X39" s="13">
        <v>309748</v>
      </c>
      <c r="Y39" s="13">
        <f t="shared" si="3"/>
        <v>17824191.66036823</v>
      </c>
      <c r="Z39" s="13">
        <f>IFERROR(VLOOKUP(A:A,[1]Forecast_2004!A:J,10,0),0)</f>
        <v>285285</v>
      </c>
      <c r="AA39" s="13">
        <f t="shared" si="4"/>
        <v>16416488.62245487</v>
      </c>
      <c r="AB39" s="17">
        <v>282466</v>
      </c>
      <c r="AC39" s="17">
        <f t="shared" si="5"/>
        <v>16254271.606394788</v>
      </c>
      <c r="AD39" s="17">
        <v>283200</v>
      </c>
      <c r="AE39" s="17">
        <f t="shared" si="6"/>
        <v>16296509.027390921</v>
      </c>
      <c r="AF39" s="18">
        <f t="shared" si="7"/>
        <v>734</v>
      </c>
      <c r="AG39" s="18">
        <f t="shared" si="7"/>
        <v>42237.420996133238</v>
      </c>
      <c r="AH39" s="18">
        <f t="shared" si="8"/>
        <v>880425.23006352596</v>
      </c>
    </row>
    <row r="40" spans="1:34" hidden="1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0"/>
        <v>1388881.6933660456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1"/>
        <v>2419779.4654788421</v>
      </c>
      <c r="R40" s="13">
        <v>301542</v>
      </c>
      <c r="S40" s="13">
        <v>2675363.0062354845</v>
      </c>
      <c r="T40" s="13">
        <v>299863</v>
      </c>
      <c r="U40" s="13">
        <v>2660466.4595273328</v>
      </c>
      <c r="V40" s="13">
        <v>289578</v>
      </c>
      <c r="W40" s="13">
        <f t="shared" si="2"/>
        <v>2569215.1651032399</v>
      </c>
      <c r="X40" s="13">
        <v>318212</v>
      </c>
      <c r="Y40" s="13">
        <f t="shared" si="3"/>
        <v>2823263.8395107095</v>
      </c>
      <c r="Z40" s="13">
        <f>IFERROR(VLOOKUP(A:A,[1]Forecast_2004!A:J,10,0),0)</f>
        <v>297106</v>
      </c>
      <c r="AA40" s="13">
        <f t="shared" si="4"/>
        <v>2636005.6386989453</v>
      </c>
      <c r="AB40" s="17">
        <v>287552</v>
      </c>
      <c r="AC40" s="17">
        <f t="shared" si="5"/>
        <v>2551239.9393454161</v>
      </c>
      <c r="AD40" s="17">
        <v>278752</v>
      </c>
      <c r="AE40" s="17">
        <f t="shared" si="6"/>
        <v>2473163.9340794478</v>
      </c>
      <c r="AF40" s="18">
        <f t="shared" si="7"/>
        <v>-8800</v>
      </c>
      <c r="AG40" s="18">
        <f t="shared" si="7"/>
        <v>-78076.005265968386</v>
      </c>
      <c r="AH40" s="18">
        <f t="shared" si="8"/>
        <v>53384.468600605614</v>
      </c>
    </row>
    <row r="41" spans="1:34" hidden="1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0"/>
        <v>2082269.4534338987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1"/>
        <v>5150935.300668152</v>
      </c>
      <c r="R41" s="13">
        <v>152757</v>
      </c>
      <c r="S41" s="13">
        <v>7125332.8657300351</v>
      </c>
      <c r="T41" s="13">
        <v>154487</v>
      </c>
      <c r="U41" s="13">
        <v>7206028.5186802298</v>
      </c>
      <c r="V41" s="13">
        <v>155214</v>
      </c>
      <c r="W41" s="13">
        <f t="shared" si="2"/>
        <v>4616248.2779684197</v>
      </c>
      <c r="X41" s="13">
        <v>180355</v>
      </c>
      <c r="Y41" s="13">
        <f t="shared" si="3"/>
        <v>5363971.4083329746</v>
      </c>
      <c r="Z41" s="13">
        <f>IFERROR(VLOOKUP(A:A,[1]Forecast_2004!A:J,10,0),0)</f>
        <v>158873</v>
      </c>
      <c r="AA41" s="13">
        <f t="shared" si="4"/>
        <v>4725071.2736330274</v>
      </c>
      <c r="AB41" s="17">
        <v>150046</v>
      </c>
      <c r="AC41" s="17">
        <f t="shared" si="5"/>
        <v>4462545.8342420757</v>
      </c>
      <c r="AD41" s="17">
        <v>151380</v>
      </c>
      <c r="AE41" s="17">
        <f t="shared" si="6"/>
        <v>4502220.5749407876</v>
      </c>
      <c r="AF41" s="18">
        <f t="shared" si="7"/>
        <v>1334</v>
      </c>
      <c r="AG41" s="18">
        <f t="shared" si="7"/>
        <v>39674.740698711947</v>
      </c>
      <c r="AH41" s="18">
        <f t="shared" si="8"/>
        <v>-648714.72572736442</v>
      </c>
    </row>
    <row r="42" spans="1:34" hidden="1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0"/>
        <v>158925.12021717685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1"/>
        <v>1258027.9926560582</v>
      </c>
      <c r="R42" s="13">
        <v>2834</v>
      </c>
      <c r="S42" s="13">
        <v>1540519.1236271481</v>
      </c>
      <c r="T42" s="13">
        <v>2834</v>
      </c>
      <c r="U42" s="13">
        <v>1540519.1236271481</v>
      </c>
      <c r="V42" s="13">
        <v>2359</v>
      </c>
      <c r="W42" s="13">
        <f t="shared" si="2"/>
        <v>1293110.2547606279</v>
      </c>
      <c r="X42" s="13">
        <v>3246</v>
      </c>
      <c r="Y42" s="13">
        <f t="shared" si="3"/>
        <v>1779328.48111615</v>
      </c>
      <c r="Z42" s="13">
        <f>IFERROR(VLOOKUP(A:A,[1]Forecast_2004!A:J,10,0),0)</f>
        <v>3378</v>
      </c>
      <c r="AA42" s="13">
        <f t="shared" si="4"/>
        <v>1851685.6467068254</v>
      </c>
      <c r="AB42" s="17">
        <v>3516</v>
      </c>
      <c r="AC42" s="17">
        <f t="shared" si="5"/>
        <v>1927331.774369804</v>
      </c>
      <c r="AD42" s="17">
        <v>3581</v>
      </c>
      <c r="AE42" s="17">
        <f t="shared" si="6"/>
        <v>1962962.1968197576</v>
      </c>
      <c r="AF42" s="18">
        <f t="shared" si="7"/>
        <v>65</v>
      </c>
      <c r="AG42" s="18">
        <f t="shared" si="7"/>
        <v>35630.422449953621</v>
      </c>
      <c r="AH42" s="18">
        <f t="shared" si="8"/>
        <v>704934.20416369941</v>
      </c>
    </row>
    <row r="43" spans="1:34" hidden="1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0"/>
        <v>324994.65040017717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1"/>
        <v>53926.450428397002</v>
      </c>
      <c r="R43" s="13">
        <v>6607</v>
      </c>
      <c r="S43" s="13">
        <v>840390.93039308314</v>
      </c>
      <c r="T43" s="13">
        <v>6607</v>
      </c>
      <c r="U43" s="13">
        <v>840390.93039308314</v>
      </c>
      <c r="V43" s="13">
        <v>5681</v>
      </c>
      <c r="W43" s="13">
        <f t="shared" si="2"/>
        <v>722538.12472576264</v>
      </c>
      <c r="X43" s="13">
        <v>6314</v>
      </c>
      <c r="Y43" s="13">
        <f t="shared" si="3"/>
        <v>803046.24529457232</v>
      </c>
      <c r="Z43" s="13">
        <f>IFERROR(VLOOKUP(A:A,[1]Forecast_2004!A:J,10,0),0)</f>
        <v>6601</v>
      </c>
      <c r="AA43" s="13">
        <f t="shared" si="4"/>
        <v>839548.3473534165</v>
      </c>
      <c r="AB43" s="17">
        <v>6566</v>
      </c>
      <c r="AC43" s="17">
        <f t="shared" si="5"/>
        <v>835096.87149258191</v>
      </c>
      <c r="AD43" s="17">
        <v>6842</v>
      </c>
      <c r="AE43" s="17">
        <f t="shared" si="6"/>
        <v>870199.93828087801</v>
      </c>
      <c r="AF43" s="18">
        <f t="shared" si="7"/>
        <v>276</v>
      </c>
      <c r="AG43" s="18">
        <f t="shared" si="7"/>
        <v>35103.066788296099</v>
      </c>
      <c r="AH43" s="18">
        <f t="shared" si="8"/>
        <v>816273.48785248096</v>
      </c>
    </row>
    <row r="44" spans="1:34" hidden="1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0"/>
        <v>3640543.1742092199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1"/>
        <v>0</v>
      </c>
      <c r="R44" s="13">
        <v>13754</v>
      </c>
      <c r="S44" s="13">
        <v>4221543.8448477359</v>
      </c>
      <c r="T44" s="13">
        <v>12907</v>
      </c>
      <c r="U44" s="13">
        <v>3961572.3720699237</v>
      </c>
      <c r="V44" s="13">
        <v>12943</v>
      </c>
      <c r="W44" s="13">
        <f t="shared" si="2"/>
        <v>3972621.9269931838</v>
      </c>
      <c r="X44" s="13">
        <v>11785</v>
      </c>
      <c r="Y44" s="13">
        <f t="shared" si="3"/>
        <v>3617194.5769616524</v>
      </c>
      <c r="Z44" s="13">
        <f>IFERROR(VLOOKUP(A:A,[1]Forecast_2004!A:J,10,0),0)</f>
        <v>8161</v>
      </c>
      <c r="AA44" s="13">
        <f t="shared" si="4"/>
        <v>2504872.7146868091</v>
      </c>
      <c r="AB44" s="17">
        <v>8477</v>
      </c>
      <c r="AC44" s="17">
        <f t="shared" si="5"/>
        <v>2601863.2523465361</v>
      </c>
      <c r="AD44" s="17">
        <v>8267</v>
      </c>
      <c r="AE44" s="17">
        <f t="shared" si="6"/>
        <v>2537407.5152941858</v>
      </c>
      <c r="AF44" s="18">
        <f t="shared" si="7"/>
        <v>-210</v>
      </c>
      <c r="AG44" s="18">
        <f t="shared" si="7"/>
        <v>-64455.737052350305</v>
      </c>
      <c r="AH44" s="18">
        <f t="shared" si="8"/>
        <v>2537407.5152941858</v>
      </c>
    </row>
    <row r="45" spans="1:34" hidden="1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0"/>
        <v>334683.93429291091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1"/>
        <v>793555.84697174898</v>
      </c>
      <c r="R45" s="13">
        <v>4835</v>
      </c>
      <c r="S45" s="13">
        <v>425618.7676976113</v>
      </c>
      <c r="T45" s="13">
        <v>4421</v>
      </c>
      <c r="U45" s="13">
        <v>389174.88562381378</v>
      </c>
      <c r="V45" s="13">
        <v>4540</v>
      </c>
      <c r="W45" s="13">
        <f t="shared" si="2"/>
        <v>399649.41332345403</v>
      </c>
      <c r="X45" s="13">
        <v>5334</v>
      </c>
      <c r="Y45" s="13">
        <f t="shared" si="3"/>
        <v>469544.04640248982</v>
      </c>
      <c r="Z45" s="13">
        <f>IFERROR(VLOOKUP(A:A,[1]Forecast_2004!A:J,10,0),0)</f>
        <v>5055</v>
      </c>
      <c r="AA45" s="13">
        <f t="shared" si="4"/>
        <v>444984.09346917621</v>
      </c>
      <c r="AB45" s="17">
        <v>5223</v>
      </c>
      <c r="AC45" s="17">
        <f t="shared" si="5"/>
        <v>459772.88233224675</v>
      </c>
      <c r="AD45" s="17">
        <v>5600</v>
      </c>
      <c r="AE45" s="17">
        <f t="shared" si="6"/>
        <v>492959.62876901816</v>
      </c>
      <c r="AF45" s="18">
        <f t="shared" si="7"/>
        <v>377</v>
      </c>
      <c r="AG45" s="18">
        <f t="shared" si="7"/>
        <v>33186.746436771413</v>
      </c>
      <c r="AH45" s="18">
        <f t="shared" si="8"/>
        <v>-300596.21820273082</v>
      </c>
    </row>
    <row r="46" spans="1:34" hidden="1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0"/>
        <v>216258.62153006208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1"/>
        <v>250730.356347439</v>
      </c>
      <c r="R46" s="13">
        <v>4130</v>
      </c>
      <c r="S46" s="13">
        <v>256951.94186695523</v>
      </c>
      <c r="T46" s="13">
        <v>4480</v>
      </c>
      <c r="U46" s="13">
        <v>278727.53016076499</v>
      </c>
      <c r="V46" s="13">
        <v>4330</v>
      </c>
      <c r="W46" s="13">
        <f t="shared" si="2"/>
        <v>269395.14714253374</v>
      </c>
      <c r="X46" s="13">
        <v>4320</v>
      </c>
      <c r="Y46" s="13">
        <f t="shared" si="3"/>
        <v>268772.98744936386</v>
      </c>
      <c r="Z46" s="13">
        <f>IFERROR(VLOOKUP(A:A,[1]Forecast_2004!A:J,10,0),0)</f>
        <v>3896</v>
      </c>
      <c r="AA46" s="13">
        <f t="shared" si="4"/>
        <v>242393.41645896336</v>
      </c>
      <c r="AB46" s="17">
        <v>3093</v>
      </c>
      <c r="AC46" s="17">
        <f t="shared" si="5"/>
        <v>192433.99309742652</v>
      </c>
      <c r="AD46" s="17">
        <v>3617</v>
      </c>
      <c r="AE46" s="17">
        <f t="shared" si="6"/>
        <v>225035.16101952526</v>
      </c>
      <c r="AF46" s="18">
        <f t="shared" si="7"/>
        <v>524</v>
      </c>
      <c r="AG46" s="18">
        <f t="shared" si="7"/>
        <v>32601.167922098743</v>
      </c>
      <c r="AH46" s="18">
        <f t="shared" si="8"/>
        <v>-25695.195327913738</v>
      </c>
    </row>
    <row r="47" spans="1:34" hidden="1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0"/>
        <v>1949552.383540527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1"/>
        <v>2145117.8953229398</v>
      </c>
      <c r="R47" s="13">
        <v>59538</v>
      </c>
      <c r="S47" s="13">
        <v>2174741.2250876743</v>
      </c>
      <c r="T47" s="13">
        <v>60178</v>
      </c>
      <c r="U47" s="13">
        <v>2198118.4696047241</v>
      </c>
      <c r="V47" s="13">
        <v>58906</v>
      </c>
      <c r="W47" s="13">
        <f t="shared" si="2"/>
        <v>2151655.8520839573</v>
      </c>
      <c r="X47" s="13">
        <v>62385</v>
      </c>
      <c r="Y47" s="13">
        <f t="shared" si="3"/>
        <v>2278733.0718816025</v>
      </c>
      <c r="Z47" s="13">
        <f>IFERROR(VLOOKUP(A:A,[1]Forecast_2004!A:J,10,0),0)</f>
        <v>46161</v>
      </c>
      <c r="AA47" s="13">
        <f t="shared" si="4"/>
        <v>1686120.0181313884</v>
      </c>
      <c r="AB47" s="17">
        <v>46621</v>
      </c>
      <c r="AC47" s="17">
        <f t="shared" si="5"/>
        <v>1702922.4099413673</v>
      </c>
      <c r="AD47" s="17">
        <v>47500</v>
      </c>
      <c r="AE47" s="17">
        <f t="shared" si="6"/>
        <v>1735029.5890739141</v>
      </c>
      <c r="AF47" s="18">
        <f t="shared" si="7"/>
        <v>879</v>
      </c>
      <c r="AG47" s="18">
        <f t="shared" si="7"/>
        <v>32107.179132546764</v>
      </c>
      <c r="AH47" s="18">
        <f t="shared" si="8"/>
        <v>-410088.30624902574</v>
      </c>
    </row>
    <row r="48" spans="1:34" hidden="1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0"/>
        <v>335594.96262404684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1"/>
        <v>571337.36734229105</v>
      </c>
      <c r="R48" s="13">
        <v>9680</v>
      </c>
      <c r="S48" s="13">
        <v>476114.47088742087</v>
      </c>
      <c r="T48" s="13">
        <v>8828</v>
      </c>
      <c r="U48" s="13">
        <v>434208.52778865199</v>
      </c>
      <c r="V48" s="13">
        <v>9595</v>
      </c>
      <c r="W48" s="13">
        <f t="shared" si="2"/>
        <v>471933.71553454566</v>
      </c>
      <c r="X48" s="13">
        <v>11349</v>
      </c>
      <c r="Y48" s="13">
        <f t="shared" si="3"/>
        <v>558204.87103716086</v>
      </c>
      <c r="Z48" s="13">
        <f>IFERROR(VLOOKUP(A:A,[1]Forecast_2004!A:J,10,0),0)</f>
        <v>10560</v>
      </c>
      <c r="AA48" s="13">
        <f t="shared" si="4"/>
        <v>519397.60667481</v>
      </c>
      <c r="AB48" s="17">
        <v>10399</v>
      </c>
      <c r="AC48" s="17">
        <f t="shared" si="5"/>
        <v>511478.76058819599</v>
      </c>
      <c r="AD48" s="17">
        <v>11023</v>
      </c>
      <c r="AE48" s="17">
        <f t="shared" si="6"/>
        <v>542170.43734625296</v>
      </c>
      <c r="AF48" s="18">
        <f t="shared" si="7"/>
        <v>624</v>
      </c>
      <c r="AG48" s="18">
        <f t="shared" si="7"/>
        <v>30691.676758056972</v>
      </c>
      <c r="AH48" s="18">
        <f t="shared" si="8"/>
        <v>-29166.929996038089</v>
      </c>
    </row>
    <row r="49" spans="1:34" hidden="1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0"/>
        <v>375676.33452845382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1"/>
        <v>227850.33407572401</v>
      </c>
      <c r="R49" s="13">
        <v>2400</v>
      </c>
      <c r="S49" s="13">
        <v>729121.06904231687</v>
      </c>
      <c r="T49" s="13">
        <v>2820</v>
      </c>
      <c r="U49" s="13">
        <v>856717.25612472231</v>
      </c>
      <c r="V49" s="13">
        <v>2220</v>
      </c>
      <c r="W49" s="13">
        <f t="shared" si="2"/>
        <v>674445.98147722939</v>
      </c>
      <c r="X49" s="13">
        <v>1260</v>
      </c>
      <c r="Y49" s="13">
        <f t="shared" si="3"/>
        <v>382793.6651627518</v>
      </c>
      <c r="Z49" s="13">
        <f>IFERROR(VLOOKUP(A:A,[1]Forecast_2004!A:J,10,0),0)</f>
        <v>1070</v>
      </c>
      <c r="AA49" s="13">
        <f t="shared" si="4"/>
        <v>325070.81089217815</v>
      </c>
      <c r="AB49" s="17">
        <v>1020</v>
      </c>
      <c r="AC49" s="17">
        <f t="shared" si="5"/>
        <v>309880.58608413243</v>
      </c>
      <c r="AD49" s="17">
        <v>1120</v>
      </c>
      <c r="AE49" s="17">
        <f t="shared" si="6"/>
        <v>340261.03570022382</v>
      </c>
      <c r="AF49" s="18">
        <f t="shared" si="7"/>
        <v>100</v>
      </c>
      <c r="AG49" s="18">
        <f t="shared" si="7"/>
        <v>30380.449616091384</v>
      </c>
      <c r="AH49" s="18">
        <f t="shared" si="8"/>
        <v>112410.70162449981</v>
      </c>
    </row>
    <row r="50" spans="1:34" hidden="1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0"/>
        <v>625947.44666798029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1"/>
        <v>639619.68819599098</v>
      </c>
      <c r="R50" s="13">
        <v>3145</v>
      </c>
      <c r="S50" s="13">
        <v>710359.7891096737</v>
      </c>
      <c r="T50" s="13">
        <v>3100</v>
      </c>
      <c r="U50" s="13">
        <v>700195.65858187235</v>
      </c>
      <c r="V50" s="13">
        <v>2984</v>
      </c>
      <c r="W50" s="13">
        <f t="shared" si="2"/>
        <v>673997.15713568649</v>
      </c>
      <c r="X50" s="13">
        <v>3244</v>
      </c>
      <c r="Y50" s="13">
        <f t="shared" si="3"/>
        <v>732723.45098799153</v>
      </c>
      <c r="Z50" s="13">
        <f>IFERROR(VLOOKUP(A:A,[1]Forecast_2004!A:J,10,0),0)</f>
        <v>2964</v>
      </c>
      <c r="AA50" s="13">
        <f t="shared" si="4"/>
        <v>669479.74991627841</v>
      </c>
      <c r="AB50" s="17">
        <v>2811</v>
      </c>
      <c r="AC50" s="17">
        <f t="shared" si="5"/>
        <v>634921.58468780655</v>
      </c>
      <c r="AD50" s="17">
        <v>2944</v>
      </c>
      <c r="AE50" s="17">
        <f t="shared" si="6"/>
        <v>664962.34269687033</v>
      </c>
      <c r="AF50" s="18">
        <f t="shared" si="7"/>
        <v>133</v>
      </c>
      <c r="AG50" s="18">
        <f t="shared" si="7"/>
        <v>30040.758009063778</v>
      </c>
      <c r="AH50" s="18">
        <f t="shared" si="8"/>
        <v>25342.654500879347</v>
      </c>
    </row>
    <row r="51" spans="1:34" hidden="1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0"/>
        <v>199424.64175406547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1"/>
        <v>308479.14253897598</v>
      </c>
      <c r="R51" s="13">
        <v>15562</v>
      </c>
      <c r="S51" s="13">
        <v>309793.21679271548</v>
      </c>
      <c r="T51" s="13">
        <v>15697</v>
      </c>
      <c r="U51" s="13">
        <v>312480.66598093143</v>
      </c>
      <c r="V51" s="13">
        <v>15412</v>
      </c>
      <c r="W51" s="13">
        <f t="shared" si="2"/>
        <v>306807.15106364281</v>
      </c>
      <c r="X51" s="13">
        <v>17293</v>
      </c>
      <c r="Y51" s="13">
        <f t="shared" si="3"/>
        <v>344252.27506771183</v>
      </c>
      <c r="Z51" s="13">
        <f>IFERROR(VLOOKUP(A:A,[1]Forecast_2004!A:J,10,0),0)</f>
        <v>15269</v>
      </c>
      <c r="AA51" s="13">
        <f t="shared" si="4"/>
        <v>303960.44573000009</v>
      </c>
      <c r="AB51" s="17">
        <v>15807</v>
      </c>
      <c r="AC51" s="17">
        <f t="shared" si="5"/>
        <v>314670.42803419422</v>
      </c>
      <c r="AD51" s="17">
        <v>17180</v>
      </c>
      <c r="AE51" s="17">
        <f t="shared" si="6"/>
        <v>342002.78064322495</v>
      </c>
      <c r="AF51" s="18">
        <f t="shared" si="7"/>
        <v>1373</v>
      </c>
      <c r="AG51" s="18">
        <f t="shared" si="7"/>
        <v>27332.352609030728</v>
      </c>
      <c r="AH51" s="18">
        <f t="shared" si="8"/>
        <v>33523.638104248967</v>
      </c>
    </row>
    <row r="52" spans="1:34" hidden="1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0"/>
        <v>1590656.9787441557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1"/>
        <v>1714832.0155902009</v>
      </c>
      <c r="R52" s="13">
        <v>26884</v>
      </c>
      <c r="S52" s="13">
        <v>1746469.0535951268</v>
      </c>
      <c r="T52" s="13">
        <v>26403</v>
      </c>
      <c r="U52" s="13">
        <v>1715221.78329386</v>
      </c>
      <c r="V52" s="13">
        <v>26859</v>
      </c>
      <c r="W52" s="13">
        <f t="shared" si="2"/>
        <v>1744844.9864278974</v>
      </c>
      <c r="X52" s="13">
        <v>28099</v>
      </c>
      <c r="Y52" s="13">
        <f t="shared" si="3"/>
        <v>1825399.280451152</v>
      </c>
      <c r="Z52" s="13">
        <f>IFERROR(VLOOKUP(A:A,[1]Forecast_2004!A:J,10,0),0)</f>
        <v>23725</v>
      </c>
      <c r="AA52" s="13">
        <f t="shared" si="4"/>
        <v>1541250.5045981559</v>
      </c>
      <c r="AB52" s="17">
        <v>24697</v>
      </c>
      <c r="AC52" s="17">
        <f t="shared" si="5"/>
        <v>1604394.6770099327</v>
      </c>
      <c r="AD52" s="17">
        <v>25116</v>
      </c>
      <c r="AE52" s="17">
        <f t="shared" si="6"/>
        <v>1631614.2328129518</v>
      </c>
      <c r="AF52" s="18">
        <f t="shared" si="7"/>
        <v>419</v>
      </c>
      <c r="AG52" s="18">
        <f t="shared" si="7"/>
        <v>27219.555803019088</v>
      </c>
      <c r="AH52" s="18">
        <f t="shared" si="8"/>
        <v>-83217.782777249115</v>
      </c>
    </row>
    <row r="53" spans="1:34" hidden="1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0"/>
        <v>242448.81455100988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1"/>
        <v>170291.45879732701</v>
      </c>
      <c r="R53" s="13">
        <v>2285</v>
      </c>
      <c r="S53" s="13">
        <v>195471.82244588059</v>
      </c>
      <c r="T53" s="13">
        <v>2132</v>
      </c>
      <c r="U53" s="13">
        <v>182383.33717926365</v>
      </c>
      <c r="V53" s="13">
        <v>3008</v>
      </c>
      <c r="W53" s="13">
        <f t="shared" si="2"/>
        <v>257321.33125479598</v>
      </c>
      <c r="X53" s="13">
        <v>3078</v>
      </c>
      <c r="Y53" s="13">
        <f t="shared" si="3"/>
        <v>263309.52712841157</v>
      </c>
      <c r="Z53" s="13">
        <f>IFERROR(VLOOKUP(A:A,[1]Forecast_2004!A:J,10,0),0)</f>
        <v>2822</v>
      </c>
      <c r="AA53" s="13">
        <f t="shared" si="4"/>
        <v>241409.83936204598</v>
      </c>
      <c r="AB53" s="17">
        <v>2919</v>
      </c>
      <c r="AC53" s="17">
        <f t="shared" si="5"/>
        <v>249707.76792977043</v>
      </c>
      <c r="AD53" s="17">
        <v>3227</v>
      </c>
      <c r="AE53" s="17">
        <f t="shared" si="6"/>
        <v>276055.82977367908</v>
      </c>
      <c r="AF53" s="18">
        <f t="shared" si="7"/>
        <v>308</v>
      </c>
      <c r="AG53" s="18">
        <f t="shared" si="7"/>
        <v>26348.061843908654</v>
      </c>
      <c r="AH53" s="18">
        <f t="shared" si="8"/>
        <v>105764.37097635207</v>
      </c>
    </row>
    <row r="54" spans="1:3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0"/>
        <v>509289.27530811011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1"/>
        <v>512871.16926503298</v>
      </c>
      <c r="R54" s="13">
        <v>60232</v>
      </c>
      <c r="S54" s="13">
        <v>671405.70155901974</v>
      </c>
      <c r="T54" s="13">
        <v>56519</v>
      </c>
      <c r="U54" s="13">
        <v>630016.91536748304</v>
      </c>
      <c r="V54" s="13">
        <v>55889</v>
      </c>
      <c r="W54" s="13">
        <f t="shared" si="2"/>
        <v>622994.32553862256</v>
      </c>
      <c r="X54" s="13">
        <v>58777</v>
      </c>
      <c r="Y54" s="13">
        <f t="shared" si="3"/>
        <v>655186.84306721576</v>
      </c>
      <c r="Z54" s="13">
        <f>IFERROR(VLOOKUP(A:A,[1]Forecast_2004!A:J,10,0),0)</f>
        <v>41485</v>
      </c>
      <c r="AA54" s="13">
        <f t="shared" si="4"/>
        <v>462433.02966540394</v>
      </c>
      <c r="AB54" s="17">
        <v>39744</v>
      </c>
      <c r="AC54" s="17">
        <f t="shared" si="5"/>
        <v>443026.11380069453</v>
      </c>
      <c r="AD54" s="17">
        <v>33401</v>
      </c>
      <c r="AE54" s="17">
        <f t="shared" si="6"/>
        <v>372320.73336999293</v>
      </c>
      <c r="AF54" s="18">
        <f t="shared" si="7"/>
        <v>-6343</v>
      </c>
      <c r="AG54" s="18">
        <f t="shared" si="7"/>
        <v>-70705.380430701596</v>
      </c>
      <c r="AH54" s="18">
        <f t="shared" si="8"/>
        <v>-140550.43589504005</v>
      </c>
    </row>
    <row r="55" spans="1:34" hidden="1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0"/>
        <v>64981.069042315481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1"/>
        <v>98275.055679287005</v>
      </c>
      <c r="R55" s="13">
        <v>7330</v>
      </c>
      <c r="S55" s="13">
        <v>104399.44320712663</v>
      </c>
      <c r="T55" s="13">
        <v>8460</v>
      </c>
      <c r="U55" s="13">
        <v>120493.76391982146</v>
      </c>
      <c r="V55" s="13">
        <v>7950</v>
      </c>
      <c r="W55" s="13">
        <f t="shared" si="2"/>
        <v>113229.95545656981</v>
      </c>
      <c r="X55" s="13">
        <v>9850</v>
      </c>
      <c r="Y55" s="13">
        <f t="shared" si="3"/>
        <v>140291.20267260537</v>
      </c>
      <c r="Z55" s="13">
        <f>IFERROR(VLOOKUP(A:A,[1]Forecast_2004!A:J,10,0),0)</f>
        <v>8800</v>
      </c>
      <c r="AA55" s="13">
        <f t="shared" si="4"/>
        <v>125336.30289532256</v>
      </c>
      <c r="AB55" s="17">
        <v>9613</v>
      </c>
      <c r="AC55" s="17">
        <f t="shared" si="5"/>
        <v>136915.66815144726</v>
      </c>
      <c r="AD55" s="17">
        <v>11414</v>
      </c>
      <c r="AE55" s="17">
        <f t="shared" si="6"/>
        <v>162566.88195991042</v>
      </c>
      <c r="AF55" s="18">
        <f t="shared" si="7"/>
        <v>1801</v>
      </c>
      <c r="AG55" s="18">
        <f t="shared" si="7"/>
        <v>25651.213808463159</v>
      </c>
      <c r="AH55" s="18">
        <f t="shared" si="8"/>
        <v>64291.826280623412</v>
      </c>
    </row>
    <row r="56" spans="1:3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0"/>
        <v>653475.83518930944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1"/>
        <v>846968.79732739402</v>
      </c>
      <c r="R56" s="13">
        <v>73801</v>
      </c>
      <c r="S56" s="13">
        <v>859641.93763919803</v>
      </c>
      <c r="T56" s="13">
        <v>74099</v>
      </c>
      <c r="U56" s="13">
        <v>863113.07349665905</v>
      </c>
      <c r="V56" s="13">
        <v>70278</v>
      </c>
      <c r="W56" s="13">
        <f t="shared" si="2"/>
        <v>818605.65701559</v>
      </c>
      <c r="X56" s="13">
        <v>75965</v>
      </c>
      <c r="Y56" s="13">
        <f t="shared" si="3"/>
        <v>884848.44097995525</v>
      </c>
      <c r="Z56" s="13">
        <f>IFERROR(VLOOKUP(A:A,[1]Forecast_2004!A:J,10,0),0)</f>
        <v>69194</v>
      </c>
      <c r="AA56" s="13">
        <f t="shared" si="4"/>
        <v>805979.10913140292</v>
      </c>
      <c r="AB56" s="17">
        <v>64904</v>
      </c>
      <c r="AC56" s="17">
        <f t="shared" si="5"/>
        <v>756008.73051224928</v>
      </c>
      <c r="AD56" s="17">
        <v>58943</v>
      </c>
      <c r="AE56" s="17">
        <f t="shared" si="6"/>
        <v>686574.36525612453</v>
      </c>
      <c r="AF56" s="18">
        <f t="shared" si="7"/>
        <v>-5961</v>
      </c>
      <c r="AG56" s="18">
        <f t="shared" si="7"/>
        <v>-69434.365256124758</v>
      </c>
      <c r="AH56" s="18">
        <f t="shared" si="8"/>
        <v>-160394.43207126949</v>
      </c>
    </row>
    <row r="57" spans="1:34" hidden="1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0"/>
        <v>1155225.7134830141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1"/>
        <v>1927460.7099143199</v>
      </c>
      <c r="R57" s="13">
        <v>197062</v>
      </c>
      <c r="S57" s="13">
        <v>1975406.9352925031</v>
      </c>
      <c r="T57" s="13">
        <v>195204</v>
      </c>
      <c r="U57" s="13">
        <v>1956781.8016504338</v>
      </c>
      <c r="V57" s="13">
        <v>198208</v>
      </c>
      <c r="W57" s="13">
        <f t="shared" si="2"/>
        <v>1986894.8364597585</v>
      </c>
      <c r="X57" s="13">
        <v>223088</v>
      </c>
      <c r="Y57" s="13">
        <f t="shared" si="3"/>
        <v>2236299.2173682931</v>
      </c>
      <c r="Z57" s="13">
        <f>IFERROR(VLOOKUP(A:A,[1]Forecast_2004!A:J,10,0),0)</f>
        <v>215018</v>
      </c>
      <c r="AA57" s="13">
        <f t="shared" si="4"/>
        <v>2155403.182242414</v>
      </c>
      <c r="AB57" s="17">
        <v>203363</v>
      </c>
      <c r="AC57" s="17">
        <f t="shared" si="5"/>
        <v>2038570.0608803171</v>
      </c>
      <c r="AD57" s="17">
        <v>205663</v>
      </c>
      <c r="AE57" s="17">
        <f t="shared" si="6"/>
        <v>2061625.9321057845</v>
      </c>
      <c r="AF57" s="18">
        <f t="shared" si="7"/>
        <v>2300</v>
      </c>
      <c r="AG57" s="18">
        <f t="shared" si="7"/>
        <v>23055.871225467417</v>
      </c>
      <c r="AH57" s="18">
        <f t="shared" si="8"/>
        <v>134165.22219146462</v>
      </c>
    </row>
    <row r="58" spans="1:34" hidden="1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0"/>
        <v>785800.94655397884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1"/>
        <v>2271193.3407572391</v>
      </c>
      <c r="R58" s="13">
        <v>5996</v>
      </c>
      <c r="S58" s="13">
        <v>2066096.4028122919</v>
      </c>
      <c r="T58" s="13">
        <v>6701</v>
      </c>
      <c r="U58" s="13">
        <v>2309024.682329081</v>
      </c>
      <c r="V58" s="13">
        <v>3872</v>
      </c>
      <c r="W58" s="13">
        <f t="shared" si="2"/>
        <v>1312726.6155072083</v>
      </c>
      <c r="X58" s="13">
        <v>3339</v>
      </c>
      <c r="Y58" s="13">
        <f t="shared" si="3"/>
        <v>1132023.287494465</v>
      </c>
      <c r="Z58" s="13">
        <f>IFERROR(VLOOKUP(A:A,[1]Forecast_2004!A:J,10,0),0)</f>
        <v>2693</v>
      </c>
      <c r="AA58" s="13">
        <f t="shared" si="4"/>
        <v>913009.49782048352</v>
      </c>
      <c r="AB58" s="17">
        <v>2605</v>
      </c>
      <c r="AC58" s="17">
        <f t="shared" si="5"/>
        <v>883174.80201350152</v>
      </c>
      <c r="AD58" s="17">
        <v>2672</v>
      </c>
      <c r="AE58" s="17">
        <f t="shared" si="6"/>
        <v>905889.8545029083</v>
      </c>
      <c r="AF58" s="18">
        <f t="shared" si="7"/>
        <v>67</v>
      </c>
      <c r="AG58" s="18">
        <f t="shared" si="7"/>
        <v>22715.052489406778</v>
      </c>
      <c r="AH58" s="18">
        <f t="shared" si="8"/>
        <v>-1365303.4862543307</v>
      </c>
    </row>
    <row r="59" spans="1:34" hidden="1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0"/>
        <v>928675.87923245679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1"/>
        <v>0</v>
      </c>
      <c r="R59" s="13">
        <v>13885</v>
      </c>
      <c r="S59" s="13">
        <v>1205949.9738576836</v>
      </c>
      <c r="T59" s="13">
        <v>13520</v>
      </c>
      <c r="U59" s="13">
        <v>1174248.7321970388</v>
      </c>
      <c r="V59" s="13">
        <v>11637</v>
      </c>
      <c r="W59" s="13">
        <f t="shared" si="2"/>
        <v>1010705.0663148625</v>
      </c>
      <c r="X59" s="13">
        <v>10420</v>
      </c>
      <c r="Y59" s="13">
        <f t="shared" si="3"/>
        <v>905005.30987375323</v>
      </c>
      <c r="Z59" s="13">
        <f>IFERROR(VLOOKUP(A:A,[1]Forecast_2004!A:J,10,0),0)</f>
        <v>7681</v>
      </c>
      <c r="AA59" s="13">
        <f t="shared" si="4"/>
        <v>667115.71834359877</v>
      </c>
      <c r="AB59" s="17">
        <v>7761</v>
      </c>
      <c r="AC59" s="17">
        <f t="shared" si="5"/>
        <v>674063.93569387705</v>
      </c>
      <c r="AD59" s="17">
        <v>7032</v>
      </c>
      <c r="AE59" s="17">
        <f t="shared" si="6"/>
        <v>610748.30508946569</v>
      </c>
      <c r="AF59" s="18">
        <f t="shared" si="7"/>
        <v>-729</v>
      </c>
      <c r="AG59" s="18">
        <f t="shared" si="7"/>
        <v>-63315.630604411359</v>
      </c>
      <c r="AH59" s="18">
        <f t="shared" si="8"/>
        <v>610748.30508946569</v>
      </c>
    </row>
    <row r="60" spans="1:34" hidden="1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0"/>
        <v>2182303.2661573021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1"/>
        <v>4141235.4677060139</v>
      </c>
      <c r="R60" s="13">
        <v>171791</v>
      </c>
      <c r="S60" s="13">
        <v>5097058.1062122704</v>
      </c>
      <c r="T60" s="13">
        <v>146199</v>
      </c>
      <c r="U60" s="13">
        <v>4337740.615457898</v>
      </c>
      <c r="V60" s="13">
        <v>149098</v>
      </c>
      <c r="W60" s="13">
        <f t="shared" si="2"/>
        <v>4423754.2683844734</v>
      </c>
      <c r="X60" s="13">
        <v>160122</v>
      </c>
      <c r="Y60" s="13">
        <f t="shared" si="3"/>
        <v>4750837.5763743222</v>
      </c>
      <c r="Z60" s="13">
        <f>IFERROR(VLOOKUP(A:A,[1]Forecast_2004!A:J,10,0),0)</f>
        <v>163464</v>
      </c>
      <c r="AA60" s="13">
        <f t="shared" si="4"/>
        <v>4849995.0886477325</v>
      </c>
      <c r="AB60" s="17">
        <v>164719</v>
      </c>
      <c r="AC60" s="17">
        <f t="shared" si="5"/>
        <v>4887231.078445198</v>
      </c>
      <c r="AD60" s="17">
        <v>165445</v>
      </c>
      <c r="AE60" s="17">
        <f t="shared" si="6"/>
        <v>4908771.5793160824</v>
      </c>
      <c r="AF60" s="18">
        <f t="shared" si="7"/>
        <v>726</v>
      </c>
      <c r="AG60" s="18">
        <f t="shared" si="7"/>
        <v>21540.500870884396</v>
      </c>
      <c r="AH60" s="18">
        <f t="shared" si="8"/>
        <v>767536.11161006847</v>
      </c>
    </row>
    <row r="61" spans="1:34" hidden="1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0"/>
        <v>215561.74404660001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1"/>
        <v>186197.09354120301</v>
      </c>
      <c r="R61" s="13">
        <v>4450</v>
      </c>
      <c r="S61" s="13">
        <v>277116.09224512277</v>
      </c>
      <c r="T61" s="13">
        <v>4450</v>
      </c>
      <c r="U61" s="13">
        <v>277116.09224512277</v>
      </c>
      <c r="V61" s="13">
        <v>4600</v>
      </c>
      <c r="W61" s="13">
        <f t="shared" si="2"/>
        <v>286457.06698646618</v>
      </c>
      <c r="X61" s="13">
        <v>6900</v>
      </c>
      <c r="Y61" s="13">
        <f t="shared" si="3"/>
        <v>429685.60047969926</v>
      </c>
      <c r="Z61" s="13">
        <f>IFERROR(VLOOKUP(A:A,[1]Forecast_2004!A:J,10,0),0)</f>
        <v>6700</v>
      </c>
      <c r="AA61" s="13">
        <f t="shared" si="4"/>
        <v>417230.94539333117</v>
      </c>
      <c r="AB61" s="17">
        <v>6052</v>
      </c>
      <c r="AC61" s="17">
        <f t="shared" si="5"/>
        <v>376877.86291349854</v>
      </c>
      <c r="AD61" s="17">
        <v>6392</v>
      </c>
      <c r="AE61" s="17">
        <f t="shared" si="6"/>
        <v>398050.7765603243</v>
      </c>
      <c r="AF61" s="18">
        <f t="shared" si="7"/>
        <v>340</v>
      </c>
      <c r="AG61" s="18">
        <f t="shared" si="7"/>
        <v>21172.913646825764</v>
      </c>
      <c r="AH61" s="18">
        <f t="shared" si="8"/>
        <v>211853.68301912129</v>
      </c>
    </row>
    <row r="62" spans="1:34" hidden="1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0"/>
        <v>118229.50132196752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1"/>
        <v>217525.737516939</v>
      </c>
      <c r="R62" s="13">
        <v>28394</v>
      </c>
      <c r="S62" s="13">
        <v>216563.96502990168</v>
      </c>
      <c r="T62" s="13">
        <v>23991</v>
      </c>
      <c r="U62" s="13">
        <v>182981.83014131055</v>
      </c>
      <c r="V62" s="13">
        <v>26138</v>
      </c>
      <c r="W62" s="13">
        <f t="shared" si="2"/>
        <v>199356.79628788028</v>
      </c>
      <c r="X62" s="13">
        <v>28836</v>
      </c>
      <c r="Y62" s="13">
        <f t="shared" si="3"/>
        <v>219934.67663009089</v>
      </c>
      <c r="Z62" s="13">
        <f>IFERROR(VLOOKUP(A:A,[1]Forecast_2004!A:J,10,0),0)</f>
        <v>23557</v>
      </c>
      <c r="AA62" s="13">
        <f t="shared" si="4"/>
        <v>179671.28510802647</v>
      </c>
      <c r="AB62" s="17">
        <v>23235</v>
      </c>
      <c r="AC62" s="17">
        <f t="shared" si="5"/>
        <v>177215.36313983082</v>
      </c>
      <c r="AD62" s="17">
        <v>17637</v>
      </c>
      <c r="AE62" s="17">
        <f t="shared" si="6"/>
        <v>134518.93091014403</v>
      </c>
      <c r="AF62" s="18">
        <f t="shared" si="7"/>
        <v>-5598</v>
      </c>
      <c r="AG62" s="18">
        <f t="shared" si="7"/>
        <v>-42696.43222968679</v>
      </c>
      <c r="AH62" s="18">
        <f t="shared" si="8"/>
        <v>-83006.806606794969</v>
      </c>
    </row>
    <row r="63" spans="1:34" hidden="1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0"/>
        <v>189459.81675043388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1"/>
        <v>284094.287305123</v>
      </c>
      <c r="R63" s="13">
        <v>45105</v>
      </c>
      <c r="S63" s="13">
        <v>313065.22755118547</v>
      </c>
      <c r="T63" s="13">
        <v>45105</v>
      </c>
      <c r="U63" s="13">
        <v>313065.22755118547</v>
      </c>
      <c r="V63" s="13">
        <v>42660</v>
      </c>
      <c r="W63" s="13">
        <f t="shared" si="2"/>
        <v>296094.94750767259</v>
      </c>
      <c r="X63" s="13">
        <v>39932</v>
      </c>
      <c r="Y63" s="13">
        <f t="shared" si="3"/>
        <v>277160.41828120913</v>
      </c>
      <c r="Z63" s="13">
        <f>IFERROR(VLOOKUP(A:A,[1]Forecast_2004!A:J,10,0),0)</f>
        <v>35008</v>
      </c>
      <c r="AA63" s="13">
        <f t="shared" si="4"/>
        <v>242983.87065983596</v>
      </c>
      <c r="AB63" s="17">
        <v>35209</v>
      </c>
      <c r="AC63" s="17">
        <f t="shared" si="5"/>
        <v>244378.97343641924</v>
      </c>
      <c r="AD63" s="17">
        <v>38209</v>
      </c>
      <c r="AE63" s="17">
        <f t="shared" si="6"/>
        <v>265201.40293766203</v>
      </c>
      <c r="AF63" s="18">
        <f t="shared" si="7"/>
        <v>3000</v>
      </c>
      <c r="AG63" s="18">
        <f t="shared" si="7"/>
        <v>20822.42950124279</v>
      </c>
      <c r="AH63" s="18">
        <f t="shared" si="8"/>
        <v>-18892.884367460967</v>
      </c>
    </row>
    <row r="64" spans="1:34" hidden="1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0"/>
        <v>240917.3051985093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1"/>
        <v>275037.03030302998</v>
      </c>
      <c r="R64" s="13">
        <v>1247</v>
      </c>
      <c r="S64" s="13">
        <v>287486.30710916832</v>
      </c>
      <c r="T64" s="13">
        <v>1291</v>
      </c>
      <c r="U64" s="13">
        <v>297630.17039128812</v>
      </c>
      <c r="V64" s="13">
        <v>1147</v>
      </c>
      <c r="W64" s="13">
        <f t="shared" si="2"/>
        <v>264432.08194264496</v>
      </c>
      <c r="X64" s="13">
        <v>1244</v>
      </c>
      <c r="Y64" s="13">
        <f t="shared" si="3"/>
        <v>286794.6904417178</v>
      </c>
      <c r="Z64" s="13">
        <f>IFERROR(VLOOKUP(A:A,[1]Forecast_2004!A:J,10,0),0)</f>
        <v>1374</v>
      </c>
      <c r="AA64" s="13">
        <f t="shared" si="4"/>
        <v>316765.19667758862</v>
      </c>
      <c r="AB64" s="17">
        <v>1227</v>
      </c>
      <c r="AC64" s="17">
        <f t="shared" si="5"/>
        <v>282875.47039548855</v>
      </c>
      <c r="AD64" s="17">
        <v>1065</v>
      </c>
      <c r="AE64" s="17">
        <f t="shared" si="6"/>
        <v>245527.60877848027</v>
      </c>
      <c r="AF64" s="18">
        <f t="shared" si="7"/>
        <v>-162</v>
      </c>
      <c r="AG64" s="18">
        <f t="shared" si="7"/>
        <v>-37347.861617008282</v>
      </c>
      <c r="AH64" s="18">
        <f t="shared" si="8"/>
        <v>-29509.421524549718</v>
      </c>
    </row>
    <row r="65" spans="1:34" hidden="1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0"/>
        <v>317527.65824293724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1"/>
        <v>348335.80178173701</v>
      </c>
      <c r="R65" s="13">
        <v>3527</v>
      </c>
      <c r="S65" s="13">
        <v>408135.06348696194</v>
      </c>
      <c r="T65" s="13">
        <v>3109</v>
      </c>
      <c r="U65" s="13">
        <v>359765.21473801095</v>
      </c>
      <c r="V65" s="13">
        <v>2928</v>
      </c>
      <c r="W65" s="13">
        <f t="shared" si="2"/>
        <v>338819.23953469691</v>
      </c>
      <c r="X65" s="13">
        <v>3029</v>
      </c>
      <c r="Y65" s="13">
        <f t="shared" si="3"/>
        <v>350506.65182738967</v>
      </c>
      <c r="Z65" s="13">
        <f>IFERROR(VLOOKUP(A:A,[1]Forecast_2004!A:J,10,0),0)</f>
        <v>2955</v>
      </c>
      <c r="AA65" s="13">
        <f t="shared" si="4"/>
        <v>341943.59727630788</v>
      </c>
      <c r="AB65" s="17">
        <v>3030</v>
      </c>
      <c r="AC65" s="17">
        <f t="shared" si="5"/>
        <v>350622.36878078268</v>
      </c>
      <c r="AD65" s="17">
        <v>3209</v>
      </c>
      <c r="AE65" s="17">
        <f t="shared" si="6"/>
        <v>371335.70343812922</v>
      </c>
      <c r="AF65" s="18">
        <f t="shared" si="7"/>
        <v>179</v>
      </c>
      <c r="AG65" s="18">
        <f t="shared" si="7"/>
        <v>20713.334657346539</v>
      </c>
      <c r="AH65" s="18">
        <f t="shared" si="8"/>
        <v>22999.901656392205</v>
      </c>
    </row>
    <row r="66" spans="1:34" hidden="1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ref="D66:D129" si="9">W66-(V66*M66)</f>
        <v>471080.77937750565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10">P66*L66</f>
        <v>490363.53006681497</v>
      </c>
      <c r="R66" s="13">
        <v>9714</v>
      </c>
      <c r="S66" s="13">
        <v>544387.59305631602</v>
      </c>
      <c r="T66" s="13">
        <v>9597</v>
      </c>
      <c r="U66" s="13">
        <v>537830.73199109174</v>
      </c>
      <c r="V66" s="13">
        <v>9527</v>
      </c>
      <c r="W66" s="13">
        <f t="shared" ref="W66:W129" si="11">V66*L66</f>
        <v>533907.81153674808</v>
      </c>
      <c r="X66" s="13">
        <v>10103</v>
      </c>
      <c r="Y66" s="13">
        <f t="shared" ref="Y66:Y129" si="12">X66*L66</f>
        <v>566187.74220171792</v>
      </c>
      <c r="Z66" s="13">
        <f>IFERROR(VLOOKUP(A:A,[1]Forecast_2004!A:J,10,0),0)</f>
        <v>9115</v>
      </c>
      <c r="AA66" s="13">
        <f t="shared" ref="AA66:AA129" si="13">Z66*L66</f>
        <v>510818.69446388778</v>
      </c>
      <c r="AB66" s="17">
        <v>8883</v>
      </c>
      <c r="AC66" s="17">
        <f t="shared" ref="AC66:AC129" si="14">AB66*L66</f>
        <v>497817.05572383053</v>
      </c>
      <c r="AD66" s="17">
        <v>8217</v>
      </c>
      <c r="AE66" s="17">
        <f t="shared" ref="AE66:AE129" si="15">AD66*L66</f>
        <v>460493.38589245925</v>
      </c>
      <c r="AF66" s="18">
        <f t="shared" ref="AF66:AG129" si="16">AD66-AB66</f>
        <v>-666</v>
      </c>
      <c r="AG66" s="18">
        <f t="shared" si="16"/>
        <v>-37323.669831371284</v>
      </c>
      <c r="AH66" s="18">
        <f t="shared" ref="AH66:AH129" si="17">AE66-Q66</f>
        <v>-29870.144174355722</v>
      </c>
    </row>
    <row r="67" spans="1:34" hidden="1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si="9"/>
        <v>662217.79677060107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10"/>
        <v>1001951.6258351891</v>
      </c>
      <c r="R67" s="13">
        <v>45422</v>
      </c>
      <c r="S67" s="13">
        <v>984311.93763919803</v>
      </c>
      <c r="T67" s="13">
        <v>44774</v>
      </c>
      <c r="U67" s="13">
        <v>970269.53229398641</v>
      </c>
      <c r="V67" s="13">
        <v>42436</v>
      </c>
      <c r="W67" s="13">
        <f t="shared" si="11"/>
        <v>919604.18708240509</v>
      </c>
      <c r="X67" s="13">
        <v>43654</v>
      </c>
      <c r="Y67" s="13">
        <f t="shared" si="12"/>
        <v>945998.7082405343</v>
      </c>
      <c r="Z67" s="13">
        <f>IFERROR(VLOOKUP(A:A,[1]Forecast_2004!A:J,10,0),0)</f>
        <v>36300</v>
      </c>
      <c r="AA67" s="13">
        <f t="shared" si="13"/>
        <v>786634.74387527828</v>
      </c>
      <c r="AB67" s="17">
        <v>33940</v>
      </c>
      <c r="AC67" s="17">
        <f t="shared" si="14"/>
        <v>735492.65033407556</v>
      </c>
      <c r="AD67" s="17">
        <v>34828</v>
      </c>
      <c r="AE67" s="17">
        <f t="shared" si="15"/>
        <v>754735.94654788403</v>
      </c>
      <c r="AF67" s="18">
        <f t="shared" si="16"/>
        <v>888</v>
      </c>
      <c r="AG67" s="18">
        <f t="shared" si="16"/>
        <v>19243.296213808469</v>
      </c>
      <c r="AH67" s="18">
        <f t="shared" si="17"/>
        <v>-247215.6792873051</v>
      </c>
    </row>
    <row r="68" spans="1:34" hidden="1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9"/>
        <v>101273.4493034655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10"/>
        <v>195480.795593635</v>
      </c>
      <c r="R68" s="13">
        <v>6990</v>
      </c>
      <c r="S68" s="13">
        <v>196126.09509527253</v>
      </c>
      <c r="T68" s="13">
        <v>6990</v>
      </c>
      <c r="U68" s="13">
        <v>196126.09509527253</v>
      </c>
      <c r="V68" s="13">
        <v>8278</v>
      </c>
      <c r="W68" s="13">
        <f t="shared" si="11"/>
        <v>232264.9671198666</v>
      </c>
      <c r="X68" s="13">
        <v>15432</v>
      </c>
      <c r="Y68" s="13">
        <f t="shared" si="12"/>
        <v>432992.62775957736</v>
      </c>
      <c r="Z68" s="13">
        <f>IFERROR(VLOOKUP(A:A,[1]Forecast_2004!A:J,10,0),0)</f>
        <v>20397</v>
      </c>
      <c r="AA68" s="13">
        <f t="shared" si="13"/>
        <v>572301.10344816616</v>
      </c>
      <c r="AB68" s="17">
        <v>21248</v>
      </c>
      <c r="AC68" s="17">
        <f t="shared" si="14"/>
        <v>596178.54812308843</v>
      </c>
      <c r="AD68" s="17">
        <v>21932</v>
      </c>
      <c r="AE68" s="17">
        <f t="shared" si="15"/>
        <v>615370.28978894837</v>
      </c>
      <c r="AF68" s="18">
        <f t="shared" si="16"/>
        <v>684</v>
      </c>
      <c r="AG68" s="18">
        <f t="shared" si="16"/>
        <v>19191.74166585994</v>
      </c>
      <c r="AH68" s="18">
        <f t="shared" si="17"/>
        <v>419889.49419531337</v>
      </c>
    </row>
    <row r="69" spans="1:34" hidden="1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9"/>
        <v>70929.76703792825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10"/>
        <v>483921.58640226594</v>
      </c>
      <c r="R69" s="13">
        <v>14997</v>
      </c>
      <c r="S69" s="13">
        <v>636611.58169077034</v>
      </c>
      <c r="T69" s="13">
        <v>2052</v>
      </c>
      <c r="U69" s="13">
        <v>87105.885552407868</v>
      </c>
      <c r="V69" s="13">
        <v>4210</v>
      </c>
      <c r="W69" s="13">
        <f t="shared" si="11"/>
        <v>178711.39287311753</v>
      </c>
      <c r="X69" s="13">
        <v>4482</v>
      </c>
      <c r="Y69" s="13">
        <f t="shared" si="12"/>
        <v>190257.59212762772</v>
      </c>
      <c r="Z69" s="13">
        <f>IFERROR(VLOOKUP(A:A,[1]Forecast_2004!A:J,10,0),0)</f>
        <v>2602</v>
      </c>
      <c r="AA69" s="13">
        <f t="shared" si="13"/>
        <v>110452.97963321894</v>
      </c>
      <c r="AB69" s="17">
        <v>2462</v>
      </c>
      <c r="AC69" s="17">
        <f t="shared" si="14"/>
        <v>104510.0829581034</v>
      </c>
      <c r="AD69" s="17">
        <v>2905</v>
      </c>
      <c r="AE69" s="17">
        <f t="shared" si="15"/>
        <v>123315.10600864759</v>
      </c>
      <c r="AF69" s="18">
        <f t="shared" si="16"/>
        <v>443</v>
      </c>
      <c r="AG69" s="18">
        <f t="shared" si="16"/>
        <v>18805.023050544187</v>
      </c>
      <c r="AH69" s="18">
        <f t="shared" si="17"/>
        <v>-360606.48039361835</v>
      </c>
    </row>
    <row r="70" spans="1:34" hidden="1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9"/>
        <v>180953.53872803773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10"/>
        <v>242156.79287305099</v>
      </c>
      <c r="R70" s="13">
        <v>4210</v>
      </c>
      <c r="S70" s="13">
        <v>242041.74185749862</v>
      </c>
      <c r="T70" s="13">
        <v>4321</v>
      </c>
      <c r="U70" s="13">
        <v>248423.36498010726</v>
      </c>
      <c r="V70" s="13">
        <v>4290</v>
      </c>
      <c r="W70" s="13">
        <f t="shared" si="11"/>
        <v>246641.17792625562</v>
      </c>
      <c r="X70" s="13">
        <v>4613</v>
      </c>
      <c r="Y70" s="13">
        <f t="shared" si="12"/>
        <v>265211.13141580822</v>
      </c>
      <c r="Z70" s="13">
        <f>IFERROR(VLOOKUP(A:A,[1]Forecast_2004!A:J,10,0),0)</f>
        <v>4390</v>
      </c>
      <c r="AA70" s="13">
        <f t="shared" si="13"/>
        <v>252390.38953292827</v>
      </c>
      <c r="AB70" s="17">
        <v>4225</v>
      </c>
      <c r="AC70" s="17">
        <f t="shared" si="14"/>
        <v>242904.19038191842</v>
      </c>
      <c r="AD70" s="17">
        <v>4550</v>
      </c>
      <c r="AE70" s="17">
        <f t="shared" si="15"/>
        <v>261589.12810360445</v>
      </c>
      <c r="AF70" s="18">
        <f t="shared" si="16"/>
        <v>325</v>
      </c>
      <c r="AG70" s="18">
        <f t="shared" si="16"/>
        <v>18684.93772168603</v>
      </c>
      <c r="AH70" s="18">
        <f t="shared" si="17"/>
        <v>19432.335230553464</v>
      </c>
    </row>
    <row r="71" spans="1:34" hidden="1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9"/>
        <v>136292.26191613145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10"/>
        <v>196237.126948775</v>
      </c>
      <c r="R71" s="13">
        <v>15050</v>
      </c>
      <c r="S71" s="13">
        <v>253290.61689403222</v>
      </c>
      <c r="T71" s="13">
        <v>12700</v>
      </c>
      <c r="U71" s="13">
        <v>213740.25478765508</v>
      </c>
      <c r="V71" s="13">
        <v>12150</v>
      </c>
      <c r="W71" s="13">
        <f t="shared" si="11"/>
        <v>204483.79866446106</v>
      </c>
      <c r="X71" s="13">
        <v>14010</v>
      </c>
      <c r="Y71" s="13">
        <f t="shared" si="12"/>
        <v>235787.49129951437</v>
      </c>
      <c r="Z71" s="13">
        <f>IFERROR(VLOOKUP(A:A,[1]Forecast_2004!A:J,10,0),0)</f>
        <v>14183</v>
      </c>
      <c r="AA71" s="13">
        <f t="shared" si="13"/>
        <v>238699.07131341987</v>
      </c>
      <c r="AB71" s="17">
        <v>15346</v>
      </c>
      <c r="AC71" s="17">
        <f t="shared" si="14"/>
        <v>258272.29418146663</v>
      </c>
      <c r="AD71" s="17">
        <v>16445</v>
      </c>
      <c r="AE71" s="17">
        <f t="shared" si="15"/>
        <v>276768.40074379114</v>
      </c>
      <c r="AF71" s="18">
        <f t="shared" si="16"/>
        <v>1099</v>
      </c>
      <c r="AG71" s="18">
        <f t="shared" si="16"/>
        <v>18496.106562324509</v>
      </c>
      <c r="AH71" s="18">
        <f t="shared" si="17"/>
        <v>80531.273795016139</v>
      </c>
    </row>
    <row r="72" spans="1:34" hidden="1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9"/>
        <v>516328.77868336346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10"/>
        <v>609548.22266235703</v>
      </c>
      <c r="R72" s="13">
        <v>15402</v>
      </c>
      <c r="S72" s="13">
        <v>607392.39192973671</v>
      </c>
      <c r="T72" s="13">
        <v>15449</v>
      </c>
      <c r="U72" s="13">
        <v>609245.88124415674</v>
      </c>
      <c r="V72" s="13">
        <v>16503</v>
      </c>
      <c r="W72" s="13">
        <f t="shared" si="11"/>
        <v>650809.96063822659</v>
      </c>
      <c r="X72" s="13">
        <v>16957</v>
      </c>
      <c r="Y72" s="13">
        <f t="shared" si="12"/>
        <v>668713.84006195294</v>
      </c>
      <c r="Z72" s="13">
        <f>IFERROR(VLOOKUP(A:A,[1]Forecast_2004!A:J,10,0),0)</f>
        <v>15131</v>
      </c>
      <c r="AA72" s="13">
        <f t="shared" si="13"/>
        <v>596703.96378943266</v>
      </c>
      <c r="AB72" s="17">
        <v>13817</v>
      </c>
      <c r="AC72" s="17">
        <f t="shared" si="14"/>
        <v>544885.24669080635</v>
      </c>
      <c r="AD72" s="17">
        <v>14269</v>
      </c>
      <c r="AE72" s="17">
        <f t="shared" si="15"/>
        <v>562710.25439900963</v>
      </c>
      <c r="AF72" s="18">
        <f t="shared" si="16"/>
        <v>452</v>
      </c>
      <c r="AG72" s="18">
        <f t="shared" si="16"/>
        <v>17825.00770820328</v>
      </c>
      <c r="AH72" s="18">
        <f t="shared" si="17"/>
        <v>-46837.9682633474</v>
      </c>
    </row>
    <row r="73" spans="1:34" hidden="1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9"/>
        <v>5355665.9899379276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10"/>
        <v>0</v>
      </c>
      <c r="R73" s="13">
        <v>68711</v>
      </c>
      <c r="S73" s="13">
        <v>6253411.1963025117</v>
      </c>
      <c r="T73" s="13">
        <v>64305</v>
      </c>
      <c r="U73" s="13">
        <v>5852419.655924568</v>
      </c>
      <c r="V73" s="13">
        <v>64784</v>
      </c>
      <c r="W73" s="13">
        <f t="shared" si="11"/>
        <v>5896013.6068644309</v>
      </c>
      <c r="X73" s="13">
        <v>58261</v>
      </c>
      <c r="Y73" s="13">
        <f t="shared" si="12"/>
        <v>5302353.1851927731</v>
      </c>
      <c r="Z73" s="13">
        <f>IFERROR(VLOOKUP(A:A,[1]Forecast_2004!A:J,10,0),0)</f>
        <v>44700</v>
      </c>
      <c r="AA73" s="13">
        <f t="shared" si="13"/>
        <v>4068162.0188139053</v>
      </c>
      <c r="AB73" s="17">
        <v>45429</v>
      </c>
      <c r="AC73" s="17">
        <f t="shared" si="14"/>
        <v>4134508.5537516088</v>
      </c>
      <c r="AD73" s="17">
        <v>45045</v>
      </c>
      <c r="AE73" s="17">
        <f t="shared" si="15"/>
        <v>4099560.5847309255</v>
      </c>
      <c r="AF73" s="18">
        <f t="shared" si="16"/>
        <v>-384</v>
      </c>
      <c r="AG73" s="18">
        <f t="shared" si="16"/>
        <v>-34947.969020683318</v>
      </c>
      <c r="AH73" s="18">
        <f t="shared" si="17"/>
        <v>4099560.5847309255</v>
      </c>
    </row>
    <row r="74" spans="1:34" hidden="1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9"/>
        <v>241137.39988920471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10"/>
        <v>337860.77203370503</v>
      </c>
      <c r="R74" s="13">
        <v>6264</v>
      </c>
      <c r="S74" s="13">
        <v>253912.40264176705</v>
      </c>
      <c r="T74" s="13">
        <v>7824</v>
      </c>
      <c r="U74" s="13">
        <v>317147.29218856728</v>
      </c>
      <c r="V74" s="13">
        <v>7679</v>
      </c>
      <c r="W74" s="13">
        <f t="shared" si="11"/>
        <v>311269.69027556339</v>
      </c>
      <c r="X74" s="13">
        <v>8523</v>
      </c>
      <c r="Y74" s="13">
        <f t="shared" si="12"/>
        <v>345481.3869278066</v>
      </c>
      <c r="Z74" s="13">
        <f>IFERROR(VLOOKUP(A:A,[1]Forecast_2004!A:J,10,0),0)</f>
        <v>8231</v>
      </c>
      <c r="AA74" s="13">
        <f t="shared" si="13"/>
        <v>333645.11273058504</v>
      </c>
      <c r="AB74" s="17">
        <v>7986</v>
      </c>
      <c r="AC74" s="17">
        <f t="shared" si="14"/>
        <v>323713.99225688883</v>
      </c>
      <c r="AD74" s="17">
        <v>7234</v>
      </c>
      <c r="AE74" s="17">
        <f t="shared" si="15"/>
        <v>293231.5326804826</v>
      </c>
      <c r="AF74" s="18">
        <f t="shared" si="16"/>
        <v>-752</v>
      </c>
      <c r="AG74" s="18">
        <f t="shared" si="16"/>
        <v>-30482.459576406225</v>
      </c>
      <c r="AH74" s="18">
        <f t="shared" si="17"/>
        <v>-44629.239353222423</v>
      </c>
    </row>
    <row r="75" spans="1:34" hidden="1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9"/>
        <v>-7835.9766385863113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10"/>
        <v>94122.71714922</v>
      </c>
      <c r="R75" s="13">
        <v>2366</v>
      </c>
      <c r="S75" s="13">
        <v>47225.329869995476</v>
      </c>
      <c r="T75" s="13">
        <v>3012</v>
      </c>
      <c r="U75" s="13">
        <v>60119.48164346</v>
      </c>
      <c r="V75" s="13">
        <v>2054</v>
      </c>
      <c r="W75" s="13">
        <f t="shared" si="11"/>
        <v>40997.987726669817</v>
      </c>
      <c r="X75" s="13">
        <v>2054</v>
      </c>
      <c r="Y75" s="13">
        <f t="shared" si="12"/>
        <v>40997.987726669817</v>
      </c>
      <c r="Z75" s="13">
        <f>IFERROR(VLOOKUP(A:A,[1]Forecast_2004!A:J,10,0),0)</f>
        <v>2435</v>
      </c>
      <c r="AA75" s="13">
        <f t="shared" si="13"/>
        <v>48602.775128744404</v>
      </c>
      <c r="AB75" s="17">
        <v>2151</v>
      </c>
      <c r="AC75" s="17">
        <f t="shared" si="14"/>
        <v>42934.114703051011</v>
      </c>
      <c r="AD75" s="17">
        <v>3021</v>
      </c>
      <c r="AE75" s="17">
        <f t="shared" si="15"/>
        <v>60299.377274717393</v>
      </c>
      <c r="AF75" s="18">
        <f t="shared" si="16"/>
        <v>870</v>
      </c>
      <c r="AG75" s="18">
        <f t="shared" si="16"/>
        <v>17365.262571666382</v>
      </c>
      <c r="AH75" s="18">
        <f t="shared" si="17"/>
        <v>-33823.339874502606</v>
      </c>
    </row>
    <row r="76" spans="1:3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9"/>
        <v>764490.61283027451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10"/>
        <v>1033263.006681515</v>
      </c>
      <c r="R76" s="13">
        <v>272152</v>
      </c>
      <c r="S76" s="13">
        <v>1127185.4646533227</v>
      </c>
      <c r="T76" s="13">
        <v>283960</v>
      </c>
      <c r="U76" s="13">
        <v>1176091.2451238923</v>
      </c>
      <c r="V76" s="13">
        <v>261771</v>
      </c>
      <c r="W76" s="13">
        <f t="shared" si="11"/>
        <v>1084189.9610062207</v>
      </c>
      <c r="X76" s="13">
        <v>235607</v>
      </c>
      <c r="Y76" s="13">
        <f t="shared" si="12"/>
        <v>975825.22182668291</v>
      </c>
      <c r="Z76" s="13">
        <f>IFERROR(VLOOKUP(A:A,[1]Forecast_2004!A:J,10,0),0)</f>
        <v>206272</v>
      </c>
      <c r="AA76" s="13">
        <f t="shared" si="13"/>
        <v>854326.9943449623</v>
      </c>
      <c r="AB76" s="17">
        <v>205416</v>
      </c>
      <c r="AC76" s="17">
        <f t="shared" si="14"/>
        <v>850781.65660082211</v>
      </c>
      <c r="AD76" s="17">
        <v>190543</v>
      </c>
      <c r="AE76" s="17">
        <f t="shared" si="15"/>
        <v>789181.41329638613</v>
      </c>
      <c r="AF76" s="18">
        <f t="shared" si="16"/>
        <v>-14873</v>
      </c>
      <c r="AG76" s="18">
        <f t="shared" si="16"/>
        <v>-61600.243304435979</v>
      </c>
      <c r="AH76" s="18">
        <f t="shared" si="17"/>
        <v>-244081.59338512889</v>
      </c>
    </row>
    <row r="77" spans="1:34" hidden="1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9"/>
        <v>100850.15924276201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10"/>
        <v>122633.42984409801</v>
      </c>
      <c r="R77" s="13">
        <v>1540</v>
      </c>
      <c r="S77" s="13">
        <v>134896.7605790651</v>
      </c>
      <c r="T77" s="13">
        <v>1540</v>
      </c>
      <c r="U77" s="13">
        <v>134896.7605790651</v>
      </c>
      <c r="V77" s="13">
        <v>1610</v>
      </c>
      <c r="W77" s="13">
        <f t="shared" si="11"/>
        <v>141028.4443207127</v>
      </c>
      <c r="X77" s="13">
        <v>2580</v>
      </c>
      <c r="Y77" s="13">
        <f t="shared" si="12"/>
        <v>225995.89214126632</v>
      </c>
      <c r="Z77" s="13">
        <f>IFERROR(VLOOKUP(A:A,[1]Forecast_2004!A:J,10,0),0)</f>
        <v>2684</v>
      </c>
      <c r="AA77" s="13">
        <f t="shared" si="13"/>
        <v>235105.80407254217</v>
      </c>
      <c r="AB77" s="17">
        <v>2114</v>
      </c>
      <c r="AC77" s="17">
        <f t="shared" si="14"/>
        <v>185176.479064588</v>
      </c>
      <c r="AD77" s="17">
        <v>2299</v>
      </c>
      <c r="AE77" s="17">
        <f t="shared" si="15"/>
        <v>201381.61086541522</v>
      </c>
      <c r="AF77" s="18">
        <f t="shared" si="16"/>
        <v>185</v>
      </c>
      <c r="AG77" s="18">
        <f t="shared" si="16"/>
        <v>16205.131800827221</v>
      </c>
      <c r="AH77" s="18">
        <f t="shared" si="17"/>
        <v>78748.181021317214</v>
      </c>
    </row>
    <row r="78" spans="1:34" hidden="1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9"/>
        <v>177439.95994818051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10"/>
        <v>191416.13585746099</v>
      </c>
      <c r="R78" s="13">
        <v>11035</v>
      </c>
      <c r="S78" s="13">
        <v>271570.67073845002</v>
      </c>
      <c r="T78" s="13">
        <v>10809</v>
      </c>
      <c r="U78" s="13">
        <v>266008.82464992354</v>
      </c>
      <c r="V78" s="13">
        <v>9755</v>
      </c>
      <c r="W78" s="13">
        <f t="shared" si="11"/>
        <v>240069.99296599792</v>
      </c>
      <c r="X78" s="13">
        <v>10999</v>
      </c>
      <c r="Y78" s="13">
        <f t="shared" si="12"/>
        <v>270684.76193060086</v>
      </c>
      <c r="Z78" s="13">
        <f>IFERROR(VLOOKUP(A:A,[1]Forecast_2004!A:J,10,0),0)</f>
        <v>9995</v>
      </c>
      <c r="AA78" s="13">
        <f t="shared" si="13"/>
        <v>245976.3792614197</v>
      </c>
      <c r="AB78" s="17">
        <v>9427</v>
      </c>
      <c r="AC78" s="17">
        <f t="shared" si="14"/>
        <v>231997.93169558817</v>
      </c>
      <c r="AD78" s="17">
        <v>10074</v>
      </c>
      <c r="AE78" s="17">
        <f t="shared" si="15"/>
        <v>247920.56475032939</v>
      </c>
      <c r="AF78" s="18">
        <f t="shared" si="16"/>
        <v>647</v>
      </c>
      <c r="AG78" s="18">
        <f t="shared" si="16"/>
        <v>15922.633054741222</v>
      </c>
      <c r="AH78" s="18">
        <f t="shared" si="17"/>
        <v>56504.428892868396</v>
      </c>
    </row>
    <row r="79" spans="1:34" hidden="1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9"/>
        <v>9775499.5626968201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10"/>
        <v>11301286.224944321</v>
      </c>
      <c r="R79" s="13">
        <v>372395</v>
      </c>
      <c r="S79" s="13">
        <v>11466282.572383074</v>
      </c>
      <c r="T79" s="13">
        <v>370370</v>
      </c>
      <c r="U79" s="13">
        <v>11403931.514476616</v>
      </c>
      <c r="V79" s="13">
        <v>351151</v>
      </c>
      <c r="W79" s="13">
        <f t="shared" si="11"/>
        <v>10812165.746127779</v>
      </c>
      <c r="X79" s="13">
        <v>385574</v>
      </c>
      <c r="Y79" s="13">
        <f t="shared" si="12"/>
        <v>11872072.115407536</v>
      </c>
      <c r="Z79" s="13">
        <f>IFERROR(VLOOKUP(A:A,[1]Forecast_2004!A:J,10,0),0)</f>
        <v>365556</v>
      </c>
      <c r="AA79" s="13">
        <f t="shared" si="13"/>
        <v>11255704.985865016</v>
      </c>
      <c r="AB79" s="17">
        <v>364516</v>
      </c>
      <c r="AC79" s="17">
        <f t="shared" si="14"/>
        <v>11223682.715172427</v>
      </c>
      <c r="AD79" s="17">
        <v>363539</v>
      </c>
      <c r="AE79" s="17">
        <f t="shared" si="15"/>
        <v>11193600.255108332</v>
      </c>
      <c r="AF79" s="18">
        <f t="shared" si="16"/>
        <v>-977</v>
      </c>
      <c r="AG79" s="18">
        <f t="shared" si="16"/>
        <v>-30082.460064094514</v>
      </c>
      <c r="AH79" s="18">
        <f t="shared" si="17"/>
        <v>-107685.96983598918</v>
      </c>
    </row>
    <row r="80" spans="1:3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9"/>
        <v>504911.73719376361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10"/>
        <v>618149.42093541205</v>
      </c>
      <c r="R80" s="13">
        <v>32270</v>
      </c>
      <c r="S80" s="13">
        <v>633541.31403118034</v>
      </c>
      <c r="T80" s="13">
        <v>33293</v>
      </c>
      <c r="U80" s="13">
        <v>653625.37861915363</v>
      </c>
      <c r="V80" s="13">
        <v>32134</v>
      </c>
      <c r="W80" s="13">
        <f t="shared" si="11"/>
        <v>630871.29175946547</v>
      </c>
      <c r="X80" s="13">
        <v>35673</v>
      </c>
      <c r="Y80" s="13">
        <f t="shared" si="12"/>
        <v>700350.76837416482</v>
      </c>
      <c r="Z80" s="13">
        <f>IFERROR(VLOOKUP(A:A,[1]Forecast_2004!A:J,10,0),0)</f>
        <v>30524</v>
      </c>
      <c r="AA80" s="13">
        <f t="shared" si="13"/>
        <v>599262.93986636971</v>
      </c>
      <c r="AB80" s="17">
        <v>22047</v>
      </c>
      <c r="AC80" s="17">
        <f t="shared" si="14"/>
        <v>432838.09576837416</v>
      </c>
      <c r="AD80" s="17">
        <v>18952</v>
      </c>
      <c r="AE80" s="17">
        <f t="shared" si="15"/>
        <v>372075.45657015592</v>
      </c>
      <c r="AF80" s="18">
        <f t="shared" si="16"/>
        <v>-3095</v>
      </c>
      <c r="AG80" s="18">
        <f t="shared" si="16"/>
        <v>-60762.639198218239</v>
      </c>
      <c r="AH80" s="18">
        <f t="shared" si="17"/>
        <v>-246073.96436525614</v>
      </c>
    </row>
    <row r="81" spans="1:3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9"/>
        <v>1688890.3060184694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10"/>
        <v>3343037.6837416482</v>
      </c>
      <c r="R81" s="13">
        <v>1141650</v>
      </c>
      <c r="S81" s="13">
        <v>3393467.8288689558</v>
      </c>
      <c r="T81" s="13">
        <v>1229295</v>
      </c>
      <c r="U81" s="13">
        <v>3653985.927989719</v>
      </c>
      <c r="V81" s="13">
        <v>1254199</v>
      </c>
      <c r="W81" s="13">
        <f t="shared" si="11"/>
        <v>3728011.174615351</v>
      </c>
      <c r="X81" s="13">
        <v>1356656</v>
      </c>
      <c r="Y81" s="13">
        <f t="shared" si="12"/>
        <v>4032556.8176254034</v>
      </c>
      <c r="Z81" s="13">
        <f>IFERROR(VLOOKUP(A:A,[1]Forecast_2004!A:J,10,0),0)</f>
        <v>1243877</v>
      </c>
      <c r="AA81" s="13">
        <f t="shared" si="13"/>
        <v>3697329.8143651993</v>
      </c>
      <c r="AB81" s="17">
        <v>1216291</v>
      </c>
      <c r="AC81" s="17">
        <f t="shared" si="14"/>
        <v>3615332.5266437619</v>
      </c>
      <c r="AD81" s="17">
        <v>1196372</v>
      </c>
      <c r="AE81" s="17">
        <f t="shared" si="15"/>
        <v>3556124.8135239435</v>
      </c>
      <c r="AF81" s="18">
        <f t="shared" si="16"/>
        <v>-19919</v>
      </c>
      <c r="AG81" s="18">
        <f t="shared" si="16"/>
        <v>-59207.713119818363</v>
      </c>
      <c r="AH81" s="18">
        <f t="shared" si="17"/>
        <v>213087.12978229532</v>
      </c>
    </row>
    <row r="82" spans="1:34" hidden="1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9"/>
        <v>-21829.337062312959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10"/>
        <v>94122.71714922</v>
      </c>
      <c r="R82" s="13">
        <v>7109</v>
      </c>
      <c r="S82" s="13">
        <v>141895.54946990608</v>
      </c>
      <c r="T82" s="13">
        <v>9036</v>
      </c>
      <c r="U82" s="13">
        <v>180358.44493038001</v>
      </c>
      <c r="V82" s="13">
        <v>5722</v>
      </c>
      <c r="W82" s="13">
        <f t="shared" si="11"/>
        <v>114211.53153456899</v>
      </c>
      <c r="X82" s="13">
        <v>5722</v>
      </c>
      <c r="Y82" s="13">
        <f t="shared" si="12"/>
        <v>114211.53153456899</v>
      </c>
      <c r="Z82" s="13">
        <f>IFERROR(VLOOKUP(A:A,[1]Forecast_2004!A:J,10,0),0)</f>
        <v>6863</v>
      </c>
      <c r="AA82" s="13">
        <f t="shared" si="13"/>
        <v>136985.97359694983</v>
      </c>
      <c r="AB82" s="17">
        <v>6003</v>
      </c>
      <c r="AC82" s="17">
        <f t="shared" si="14"/>
        <v>119820.31174449802</v>
      </c>
      <c r="AD82" s="17">
        <v>6705</v>
      </c>
      <c r="AE82" s="17">
        <f t="shared" si="15"/>
        <v>133832.28223335985</v>
      </c>
      <c r="AF82" s="18">
        <f t="shared" si="16"/>
        <v>702</v>
      </c>
      <c r="AG82" s="18">
        <f t="shared" si="16"/>
        <v>14011.970488861829</v>
      </c>
      <c r="AH82" s="18">
        <f t="shared" si="17"/>
        <v>39709.565084139846</v>
      </c>
    </row>
    <row r="83" spans="1:34" hidden="1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9"/>
        <v>598272.33343734895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10"/>
        <v>985776.39198218298</v>
      </c>
      <c r="R83" s="13">
        <v>262101</v>
      </c>
      <c r="S83" s="13">
        <v>1166996.2877819429</v>
      </c>
      <c r="T83" s="13">
        <v>252028</v>
      </c>
      <c r="U83" s="13">
        <v>1122146.5786742801</v>
      </c>
      <c r="V83" s="13">
        <v>237079</v>
      </c>
      <c r="W83" s="13">
        <f t="shared" si="11"/>
        <v>1055586.6361099547</v>
      </c>
      <c r="X83" s="13">
        <v>220614</v>
      </c>
      <c r="Y83" s="13">
        <f t="shared" si="12"/>
        <v>982276.75221660931</v>
      </c>
      <c r="Z83" s="13">
        <f>IFERROR(VLOOKUP(A:A,[1]Forecast_2004!A:J,10,0),0)</f>
        <v>199369</v>
      </c>
      <c r="AA83" s="13">
        <f t="shared" si="13"/>
        <v>887684.07178453403</v>
      </c>
      <c r="AB83" s="17">
        <v>195351</v>
      </c>
      <c r="AC83" s="17">
        <f t="shared" si="14"/>
        <v>869794.05578189436</v>
      </c>
      <c r="AD83" s="17">
        <v>198490</v>
      </c>
      <c r="AE83" s="17">
        <f t="shared" si="15"/>
        <v>883770.35250471311</v>
      </c>
      <c r="AF83" s="18">
        <f t="shared" si="16"/>
        <v>3139</v>
      </c>
      <c r="AG83" s="18">
        <f t="shared" si="16"/>
        <v>13976.296722818748</v>
      </c>
      <c r="AH83" s="18">
        <f t="shared" si="17"/>
        <v>-102006.03947746987</v>
      </c>
    </row>
    <row r="84" spans="1:3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9"/>
        <v>1680719.5153096681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10"/>
        <v>3431393.8066095458</v>
      </c>
      <c r="R84" s="13">
        <v>387141</v>
      </c>
      <c r="S84" s="13">
        <v>3473154.698622887</v>
      </c>
      <c r="T84" s="13">
        <v>389780</v>
      </c>
      <c r="U84" s="13">
        <v>3496829.9364552679</v>
      </c>
      <c r="V84" s="13">
        <v>347264</v>
      </c>
      <c r="W84" s="13">
        <f t="shared" si="11"/>
        <v>3115406.9400146864</v>
      </c>
      <c r="X84" s="13">
        <v>362363</v>
      </c>
      <c r="Y84" s="13">
        <f t="shared" si="12"/>
        <v>3250864.4863980771</v>
      </c>
      <c r="Z84" s="13">
        <f>IFERROR(VLOOKUP(A:A,[1]Forecast_2004!A:J,10,0),0)</f>
        <v>335258</v>
      </c>
      <c r="AA84" s="13">
        <f t="shared" si="13"/>
        <v>3007697.6015234627</v>
      </c>
      <c r="AB84" s="17">
        <v>330392</v>
      </c>
      <c r="AC84" s="17">
        <f t="shared" si="14"/>
        <v>2964043.2919200729</v>
      </c>
      <c r="AD84" s="17">
        <v>324234</v>
      </c>
      <c r="AE84" s="17">
        <f t="shared" si="15"/>
        <v>2908798.0723274564</v>
      </c>
      <c r="AF84" s="18">
        <f t="shared" si="16"/>
        <v>-6158</v>
      </c>
      <c r="AG84" s="18">
        <f t="shared" si="16"/>
        <v>-55245.219592616428</v>
      </c>
      <c r="AH84" s="18">
        <f t="shared" si="17"/>
        <v>-522595.7342820894</v>
      </c>
    </row>
    <row r="85" spans="1:34" hidden="1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9"/>
        <v>1836133.6136015994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10"/>
        <v>2736410.2570379432</v>
      </c>
      <c r="R85" s="13">
        <v>256099</v>
      </c>
      <c r="S85" s="13">
        <v>2858858.4758717809</v>
      </c>
      <c r="T85" s="13">
        <v>254554</v>
      </c>
      <c r="U85" s="13">
        <v>2841611.488006846</v>
      </c>
      <c r="V85" s="13">
        <v>249309</v>
      </c>
      <c r="W85" s="13">
        <f t="shared" si="11"/>
        <v>2783061.0714033125</v>
      </c>
      <c r="X85" s="13">
        <v>259238</v>
      </c>
      <c r="Y85" s="13">
        <f t="shared" si="12"/>
        <v>2893899.4822828374</v>
      </c>
      <c r="Z85" s="13">
        <f>IFERROR(VLOOKUP(A:A,[1]Forecast_2004!A:J,10,0),0)</f>
        <v>237023</v>
      </c>
      <c r="AA85" s="13">
        <f t="shared" si="13"/>
        <v>2645911.2359651169</v>
      </c>
      <c r="AB85" s="17">
        <v>223331</v>
      </c>
      <c r="AC85" s="17">
        <f t="shared" si="14"/>
        <v>2493066.0832042694</v>
      </c>
      <c r="AD85" s="17">
        <v>224577</v>
      </c>
      <c r="AE85" s="17">
        <f t="shared" si="15"/>
        <v>2506975.3046722808</v>
      </c>
      <c r="AF85" s="18">
        <f t="shared" si="16"/>
        <v>1246</v>
      </c>
      <c r="AG85" s="18">
        <f t="shared" si="16"/>
        <v>13909.221468011383</v>
      </c>
      <c r="AH85" s="18">
        <f t="shared" si="17"/>
        <v>-229434.95236566244</v>
      </c>
    </row>
    <row r="86" spans="1:34" hidden="1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9"/>
        <v>48387.416481068707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10"/>
        <v>469576.83741648099</v>
      </c>
      <c r="R86" s="13">
        <v>1606</v>
      </c>
      <c r="S86" s="13">
        <v>429220.48997772823</v>
      </c>
      <c r="T86" s="13">
        <v>1791</v>
      </c>
      <c r="U86" s="13">
        <v>478663.69710467703</v>
      </c>
      <c r="V86" s="13">
        <v>1465</v>
      </c>
      <c r="W86" s="13">
        <f t="shared" si="11"/>
        <v>391536.74832962133</v>
      </c>
      <c r="X86" s="13">
        <v>1487</v>
      </c>
      <c r="Y86" s="13">
        <f t="shared" si="12"/>
        <v>397416.48106904229</v>
      </c>
      <c r="Z86" s="13">
        <f>IFERROR(VLOOKUP(A:A,[1]Forecast_2004!A:J,10,0),0)</f>
        <v>1425</v>
      </c>
      <c r="AA86" s="13">
        <f t="shared" si="13"/>
        <v>380846.32516703784</v>
      </c>
      <c r="AB86" s="17">
        <v>1341</v>
      </c>
      <c r="AC86" s="17">
        <f t="shared" si="14"/>
        <v>358396.43652561243</v>
      </c>
      <c r="AD86" s="17">
        <v>1391</v>
      </c>
      <c r="AE86" s="17">
        <f t="shared" si="15"/>
        <v>371759.46547884186</v>
      </c>
      <c r="AF86" s="18">
        <f t="shared" si="16"/>
        <v>50</v>
      </c>
      <c r="AG86" s="18">
        <f t="shared" si="16"/>
        <v>13363.028953229426</v>
      </c>
      <c r="AH86" s="18">
        <f t="shared" si="17"/>
        <v>-97817.371937639138</v>
      </c>
    </row>
    <row r="87" spans="1:34" hidden="1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9"/>
        <v>427491.3774327737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10"/>
        <v>533948.94949494896</v>
      </c>
      <c r="R87" s="13">
        <v>9638</v>
      </c>
      <c r="S87" s="13">
        <v>468475.1911909256</v>
      </c>
      <c r="T87" s="13">
        <v>9662</v>
      </c>
      <c r="U87" s="13">
        <v>469641.76149478351</v>
      </c>
      <c r="V87" s="13">
        <v>10076</v>
      </c>
      <c r="W87" s="13">
        <f t="shared" si="11"/>
        <v>489765.09923633188</v>
      </c>
      <c r="X87" s="13">
        <v>11327</v>
      </c>
      <c r="Y87" s="13">
        <f t="shared" si="12"/>
        <v>550572.57632492366</v>
      </c>
      <c r="Z87" s="13">
        <f>IFERROR(VLOOKUP(A:A,[1]Forecast_2004!A:J,10,0),0)</f>
        <v>10516</v>
      </c>
      <c r="AA87" s="13">
        <f t="shared" si="13"/>
        <v>511152.22147372627</v>
      </c>
      <c r="AB87" s="17">
        <v>9976</v>
      </c>
      <c r="AC87" s="17">
        <f t="shared" si="14"/>
        <v>484904.38963692408</v>
      </c>
      <c r="AD87" s="17">
        <v>10242</v>
      </c>
      <c r="AE87" s="17">
        <f t="shared" si="15"/>
        <v>497833.87717134884</v>
      </c>
      <c r="AF87" s="18">
        <f t="shared" si="16"/>
        <v>266</v>
      </c>
      <c r="AG87" s="18">
        <f t="shared" si="16"/>
        <v>12929.487534424756</v>
      </c>
      <c r="AH87" s="18">
        <f t="shared" si="17"/>
        <v>-36115.072323600121</v>
      </c>
    </row>
    <row r="88" spans="1:34" hidden="1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9"/>
        <v>1296479.4493377164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10"/>
        <v>1913925.1897184823</v>
      </c>
      <c r="R88" s="13">
        <v>150813</v>
      </c>
      <c r="S88" s="13">
        <v>1844869.4341860744</v>
      </c>
      <c r="T88" s="13">
        <v>150912</v>
      </c>
      <c r="U88" s="13">
        <v>1846080.4841219846</v>
      </c>
      <c r="V88" s="13">
        <v>143247</v>
      </c>
      <c r="W88" s="13">
        <f t="shared" si="11"/>
        <v>1752315.9499472636</v>
      </c>
      <c r="X88" s="13">
        <v>155187</v>
      </c>
      <c r="Y88" s="13">
        <f t="shared" si="12"/>
        <v>1898375.9193872539</v>
      </c>
      <c r="Z88" s="13">
        <f>IFERROR(VLOOKUP(A:A,[1]Forecast_2004!A:J,10,0),0)</f>
        <v>142130</v>
      </c>
      <c r="AA88" s="13">
        <f t="shared" si="13"/>
        <v>1738651.8807793849</v>
      </c>
      <c r="AB88" s="17">
        <v>138947</v>
      </c>
      <c r="AC88" s="17">
        <f t="shared" si="14"/>
        <v>1699714.7884236488</v>
      </c>
      <c r="AD88" s="17">
        <v>140001</v>
      </c>
      <c r="AE88" s="17">
        <f t="shared" si="15"/>
        <v>1712608.1894110651</v>
      </c>
      <c r="AF88" s="18">
        <f t="shared" si="16"/>
        <v>1054</v>
      </c>
      <c r="AG88" s="18">
        <f t="shared" si="16"/>
        <v>12893.400987416273</v>
      </c>
      <c r="AH88" s="18">
        <f t="shared" si="17"/>
        <v>-201317.00030741724</v>
      </c>
    </row>
    <row r="89" spans="1:34" hidden="1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9"/>
        <v>1997828.4801698315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10"/>
        <v>0</v>
      </c>
      <c r="R89" s="13">
        <v>10785</v>
      </c>
      <c r="S89" s="13">
        <v>2241547.2588439193</v>
      </c>
      <c r="T89" s="13">
        <v>9602</v>
      </c>
      <c r="U89" s="13">
        <v>1995673.3221529264</v>
      </c>
      <c r="V89" s="13">
        <v>10287</v>
      </c>
      <c r="W89" s="13">
        <f t="shared" si="11"/>
        <v>2138043.2685885392</v>
      </c>
      <c r="X89" s="13">
        <v>10621</v>
      </c>
      <c r="Y89" s="13">
        <f t="shared" si="12"/>
        <v>2207461.6074345168</v>
      </c>
      <c r="Z89" s="13">
        <f>IFERROR(VLOOKUP(A:A,[1]Forecast_2004!A:J,10,0),0)</f>
        <v>10198</v>
      </c>
      <c r="AA89" s="13">
        <f t="shared" si="13"/>
        <v>2119545.5675188028</v>
      </c>
      <c r="AB89" s="17">
        <v>10072</v>
      </c>
      <c r="AC89" s="17">
        <f t="shared" si="14"/>
        <v>2093357.8109481644</v>
      </c>
      <c r="AD89" s="17">
        <v>10132</v>
      </c>
      <c r="AE89" s="17">
        <f t="shared" si="15"/>
        <v>2105828.171219897</v>
      </c>
      <c r="AF89" s="18">
        <f t="shared" si="16"/>
        <v>60</v>
      </c>
      <c r="AG89" s="18">
        <f t="shared" si="16"/>
        <v>12470.360271732556</v>
      </c>
      <c r="AH89" s="18">
        <f t="shared" si="17"/>
        <v>2105828.171219897</v>
      </c>
    </row>
    <row r="90" spans="1:3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9"/>
        <v>788114.14696120471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10"/>
        <v>2644845.9688195991</v>
      </c>
      <c r="R90" s="13">
        <v>1694649</v>
      </c>
      <c r="S90" s="13">
        <v>2750508.4699647785</v>
      </c>
      <c r="T90" s="13">
        <v>1791012</v>
      </c>
      <c r="U90" s="13">
        <v>2906910.9153627437</v>
      </c>
      <c r="V90" s="13">
        <v>1780429</v>
      </c>
      <c r="W90" s="13">
        <f t="shared" si="11"/>
        <v>2889734.1246894905</v>
      </c>
      <c r="X90" s="13">
        <v>1933193</v>
      </c>
      <c r="Y90" s="13">
        <f t="shared" si="12"/>
        <v>3137678.4930546796</v>
      </c>
      <c r="Z90" s="13">
        <f>IFERROR(VLOOKUP(A:A,[1]Forecast_2004!A:J,10,0),0)</f>
        <v>1889300</v>
      </c>
      <c r="AA90" s="13">
        <f t="shared" si="13"/>
        <v>3066437.7415644513</v>
      </c>
      <c r="AB90" s="17">
        <v>1840992</v>
      </c>
      <c r="AC90" s="17">
        <f t="shared" si="14"/>
        <v>2988031.2024126514</v>
      </c>
      <c r="AD90" s="17">
        <v>1809465</v>
      </c>
      <c r="AE90" s="17">
        <f t="shared" si="15"/>
        <v>2936861.1485946751</v>
      </c>
      <c r="AF90" s="18">
        <f t="shared" si="16"/>
        <v>-31527</v>
      </c>
      <c r="AG90" s="18">
        <f t="shared" si="16"/>
        <v>-51170.053817976266</v>
      </c>
      <c r="AH90" s="18">
        <f t="shared" si="17"/>
        <v>292015.17977507599</v>
      </c>
    </row>
    <row r="91" spans="1:34" hidden="1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9"/>
        <v>56418.615104842567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10"/>
        <v>108217.454545455</v>
      </c>
      <c r="R91" s="13">
        <v>1025</v>
      </c>
      <c r="S91" s="13">
        <v>73850.127103256571</v>
      </c>
      <c r="T91" s="13">
        <v>1232</v>
      </c>
      <c r="U91" s="13">
        <v>88764.25033288986</v>
      </c>
      <c r="V91" s="13">
        <v>1263</v>
      </c>
      <c r="W91" s="13">
        <f t="shared" si="11"/>
        <v>90997.766372110302</v>
      </c>
      <c r="X91" s="13">
        <v>1506</v>
      </c>
      <c r="Y91" s="13">
        <f t="shared" si="12"/>
        <v>108505.65016341893</v>
      </c>
      <c r="Z91" s="13">
        <f>IFERROR(VLOOKUP(A:A,[1]Forecast_2004!A:J,10,0),0)</f>
        <v>1233</v>
      </c>
      <c r="AA91" s="13">
        <f t="shared" si="13"/>
        <v>88836.299237380837</v>
      </c>
      <c r="AB91" s="17">
        <v>1175</v>
      </c>
      <c r="AC91" s="17">
        <f t="shared" si="14"/>
        <v>84657.462776903878</v>
      </c>
      <c r="AD91" s="17">
        <v>1344</v>
      </c>
      <c r="AE91" s="17">
        <f t="shared" si="15"/>
        <v>96833.727635879841</v>
      </c>
      <c r="AF91" s="18">
        <f t="shared" si="16"/>
        <v>169</v>
      </c>
      <c r="AG91" s="18">
        <f t="shared" si="16"/>
        <v>12176.264858975963</v>
      </c>
      <c r="AH91" s="18">
        <f t="shared" si="17"/>
        <v>-11383.726909575154</v>
      </c>
    </row>
    <row r="92" spans="1:34" hidden="1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9"/>
        <v>1393547.2692653299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10"/>
        <v>0</v>
      </c>
      <c r="R92" s="13">
        <v>2955</v>
      </c>
      <c r="S92" s="13">
        <v>1690730.3267936762</v>
      </c>
      <c r="T92" s="13">
        <v>2537</v>
      </c>
      <c r="U92" s="13">
        <v>1451567.7966414744</v>
      </c>
      <c r="V92" s="13">
        <v>2615</v>
      </c>
      <c r="W92" s="13">
        <f t="shared" si="11"/>
        <v>1496196.2113588708</v>
      </c>
      <c r="X92" s="13">
        <v>2754</v>
      </c>
      <c r="Y92" s="13">
        <f t="shared" si="12"/>
        <v>1575726.3350219238</v>
      </c>
      <c r="Z92" s="13">
        <f>IFERROR(VLOOKUP(A:A,[1]Forecast_2004!A:J,10,0),0)</f>
        <v>2199</v>
      </c>
      <c r="AA92" s="13">
        <f t="shared" si="13"/>
        <v>1258177.9995327562</v>
      </c>
      <c r="AB92" s="17">
        <v>2180</v>
      </c>
      <c r="AC92" s="17">
        <f t="shared" si="14"/>
        <v>1247306.9754349287</v>
      </c>
      <c r="AD92" s="17">
        <v>2201</v>
      </c>
      <c r="AE92" s="17">
        <f t="shared" si="15"/>
        <v>1259322.3178588431</v>
      </c>
      <c r="AF92" s="18">
        <f t="shared" si="16"/>
        <v>21</v>
      </c>
      <c r="AG92" s="18">
        <f t="shared" si="16"/>
        <v>12015.342423914466</v>
      </c>
      <c r="AH92" s="18">
        <f t="shared" si="17"/>
        <v>1259322.3178588431</v>
      </c>
    </row>
    <row r="93" spans="1:34" hidden="1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9"/>
        <v>139534.70381543235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10"/>
        <v>319077.83964365302</v>
      </c>
      <c r="R93" s="13">
        <v>463</v>
      </c>
      <c r="S93" s="13">
        <v>107755.27639132753</v>
      </c>
      <c r="T93" s="13">
        <v>567</v>
      </c>
      <c r="U93" s="13">
        <v>131959.48534315921</v>
      </c>
      <c r="V93" s="13">
        <v>621</v>
      </c>
      <c r="W93" s="13">
        <f t="shared" si="11"/>
        <v>144527.59913837237</v>
      </c>
      <c r="X93" s="13">
        <v>685</v>
      </c>
      <c r="Y93" s="13">
        <f t="shared" si="12"/>
        <v>159422.552994823</v>
      </c>
      <c r="Z93" s="13">
        <f>IFERROR(VLOOKUP(A:A,[1]Forecast_2004!A:J,10,0),0)</f>
        <v>784</v>
      </c>
      <c r="AA93" s="13">
        <f t="shared" si="13"/>
        <v>182463.18474152003</v>
      </c>
      <c r="AB93" s="17">
        <v>989</v>
      </c>
      <c r="AC93" s="17">
        <f t="shared" si="14"/>
        <v>230173.58381296339</v>
      </c>
      <c r="AD93" s="17">
        <v>1040</v>
      </c>
      <c r="AE93" s="17">
        <f t="shared" si="15"/>
        <v>242043.00016732249</v>
      </c>
      <c r="AF93" s="18">
        <f t="shared" si="16"/>
        <v>51</v>
      </c>
      <c r="AG93" s="18">
        <f t="shared" si="16"/>
        <v>11869.416354359098</v>
      </c>
      <c r="AH93" s="18">
        <f t="shared" si="17"/>
        <v>-77034.839476330526</v>
      </c>
    </row>
    <row r="94" spans="1:34" hidden="1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9"/>
        <v>19761.817560701547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10"/>
        <v>58848.875278396008</v>
      </c>
      <c r="R94" s="13">
        <v>1993</v>
      </c>
      <c r="S94" s="13">
        <v>41932.724570471299</v>
      </c>
      <c r="T94" s="13">
        <v>1324</v>
      </c>
      <c r="U94" s="13">
        <v>27856.963036278976</v>
      </c>
      <c r="V94" s="13">
        <v>1445</v>
      </c>
      <c r="W94" s="13">
        <f t="shared" si="11"/>
        <v>30402.797560701547</v>
      </c>
      <c r="X94" s="13">
        <v>1539</v>
      </c>
      <c r="Y94" s="13">
        <f t="shared" si="12"/>
        <v>32380.557402020542</v>
      </c>
      <c r="Z94" s="13">
        <f>IFERROR(VLOOKUP(A:A,[1]Forecast_2004!A:J,10,0),0)</f>
        <v>1286</v>
      </c>
      <c r="AA94" s="13">
        <f t="shared" si="13"/>
        <v>27057.437829108781</v>
      </c>
      <c r="AB94" s="17">
        <v>1432</v>
      </c>
      <c r="AC94" s="17">
        <f t="shared" si="14"/>
        <v>30129.277582646791</v>
      </c>
      <c r="AD94" s="17">
        <v>1989</v>
      </c>
      <c r="AE94" s="17">
        <f t="shared" si="15"/>
        <v>41848.556642377422</v>
      </c>
      <c r="AF94" s="18">
        <f t="shared" si="16"/>
        <v>557</v>
      </c>
      <c r="AG94" s="18">
        <f t="shared" si="16"/>
        <v>11719.27905973063</v>
      </c>
      <c r="AH94" s="18">
        <f t="shared" si="17"/>
        <v>-17000.318636018586</v>
      </c>
    </row>
    <row r="95" spans="1:34" hidden="1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9"/>
        <v>94511.399158533939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10"/>
        <v>147982.12121212101</v>
      </c>
      <c r="R95" s="13">
        <v>12055</v>
      </c>
      <c r="S95" s="13">
        <v>130776.66382318884</v>
      </c>
      <c r="T95" s="13">
        <v>12180</v>
      </c>
      <c r="U95" s="13">
        <v>132132.70554678058</v>
      </c>
      <c r="V95" s="13">
        <v>13114</v>
      </c>
      <c r="W95" s="13">
        <f t="shared" si="11"/>
        <v>142265.04930545817</v>
      </c>
      <c r="X95" s="13">
        <v>14886</v>
      </c>
      <c r="Y95" s="13">
        <f t="shared" si="12"/>
        <v>161488.2967790949</v>
      </c>
      <c r="Z95" s="13">
        <f>IFERROR(VLOOKUP(A:A,[1]Forecast_2004!A:J,10,0),0)</f>
        <v>13271</v>
      </c>
      <c r="AA95" s="13">
        <f t="shared" si="13"/>
        <v>143968.23771028942</v>
      </c>
      <c r="AB95" s="17">
        <v>12464</v>
      </c>
      <c r="AC95" s="17">
        <f t="shared" si="14"/>
        <v>135213.63234278106</v>
      </c>
      <c r="AD95" s="17">
        <v>13536</v>
      </c>
      <c r="AE95" s="17">
        <f t="shared" si="15"/>
        <v>146843.04616430393</v>
      </c>
      <c r="AF95" s="18">
        <f t="shared" si="16"/>
        <v>1072</v>
      </c>
      <c r="AG95" s="18">
        <f t="shared" si="16"/>
        <v>11629.413821522874</v>
      </c>
      <c r="AH95" s="18">
        <f t="shared" si="17"/>
        <v>-1139.0750478170812</v>
      </c>
    </row>
    <row r="96" spans="1:34" hidden="1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9"/>
        <v>134042.59624829423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10"/>
        <v>272155.84697175003</v>
      </c>
      <c r="R96" s="13">
        <v>10359</v>
      </c>
      <c r="S96" s="13">
        <v>330354.19000897894</v>
      </c>
      <c r="T96" s="13">
        <v>6942</v>
      </c>
      <c r="U96" s="13">
        <v>221384.1864120409</v>
      </c>
      <c r="V96" s="13">
        <v>6532</v>
      </c>
      <c r="W96" s="13">
        <f t="shared" si="11"/>
        <v>208309.54535243224</v>
      </c>
      <c r="X96" s="13">
        <v>7524</v>
      </c>
      <c r="Y96" s="13">
        <f t="shared" si="12"/>
        <v>239945.04274827009</v>
      </c>
      <c r="Z96" s="13">
        <f>IFERROR(VLOOKUP(A:A,[1]Forecast_2004!A:J,10,0),0)</f>
        <v>6436</v>
      </c>
      <c r="AA96" s="13">
        <f t="shared" si="13"/>
        <v>205248.04560444795</v>
      </c>
      <c r="AB96" s="17">
        <v>6346</v>
      </c>
      <c r="AC96" s="17">
        <f t="shared" si="14"/>
        <v>202377.88959071264</v>
      </c>
      <c r="AD96" s="17">
        <v>6708</v>
      </c>
      <c r="AE96" s="17">
        <f t="shared" si="15"/>
        <v>213922.29489040349</v>
      </c>
      <c r="AF96" s="18">
        <f t="shared" si="16"/>
        <v>362</v>
      </c>
      <c r="AG96" s="18">
        <f t="shared" si="16"/>
        <v>11544.405299690843</v>
      </c>
      <c r="AH96" s="18">
        <f t="shared" si="17"/>
        <v>-58233.552081346541</v>
      </c>
    </row>
    <row r="97" spans="1:34" hidden="1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9"/>
        <v>796011.85852645338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10"/>
        <v>768045.66666666698</v>
      </c>
      <c r="R97" s="13">
        <v>15034</v>
      </c>
      <c r="S97" s="13">
        <v>956573.47690184508</v>
      </c>
      <c r="T97" s="13">
        <v>15392</v>
      </c>
      <c r="U97" s="13">
        <v>979352.06574918178</v>
      </c>
      <c r="V97" s="13">
        <v>14828</v>
      </c>
      <c r="W97" s="13">
        <f t="shared" si="11"/>
        <v>943466.25344489585</v>
      </c>
      <c r="X97" s="13">
        <v>16751</v>
      </c>
      <c r="Y97" s="13">
        <f t="shared" si="12"/>
        <v>1065821.6355176321</v>
      </c>
      <c r="Z97" s="13">
        <f>IFERROR(VLOOKUP(A:A,[1]Forecast_2004!A:J,10,0),0)</f>
        <v>15211</v>
      </c>
      <c r="AA97" s="13">
        <f t="shared" si="13"/>
        <v>967835.52610940859</v>
      </c>
      <c r="AB97" s="17">
        <v>15267</v>
      </c>
      <c r="AC97" s="17">
        <f t="shared" si="14"/>
        <v>971398.65736061672</v>
      </c>
      <c r="AD97" s="17">
        <v>15448</v>
      </c>
      <c r="AE97" s="17">
        <f t="shared" si="15"/>
        <v>982915.20658327162</v>
      </c>
      <c r="AF97" s="18">
        <f t="shared" si="16"/>
        <v>181</v>
      </c>
      <c r="AG97" s="18">
        <f t="shared" si="16"/>
        <v>11516.549222654896</v>
      </c>
      <c r="AH97" s="18">
        <f t="shared" si="17"/>
        <v>214869.53991660464</v>
      </c>
    </row>
    <row r="98" spans="1:34" hidden="1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9"/>
        <v>1019208.5708087407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10"/>
        <v>1426051.6034271719</v>
      </c>
      <c r="R98" s="13">
        <v>288379</v>
      </c>
      <c r="S98" s="13">
        <v>1610294.5825348019</v>
      </c>
      <c r="T98" s="13">
        <v>291495</v>
      </c>
      <c r="U98" s="13">
        <v>1627694.177925515</v>
      </c>
      <c r="V98" s="13">
        <v>280113</v>
      </c>
      <c r="W98" s="13">
        <f t="shared" si="11"/>
        <v>1564137.7267353009</v>
      </c>
      <c r="X98" s="13">
        <v>275712</v>
      </c>
      <c r="Y98" s="13">
        <f t="shared" si="12"/>
        <v>1539562.7511527252</v>
      </c>
      <c r="Z98" s="13">
        <f>IFERROR(VLOOKUP(A:A,[1]Forecast_2004!A:J,10,0),0)</f>
        <v>253127</v>
      </c>
      <c r="AA98" s="13">
        <f t="shared" si="13"/>
        <v>1413449.1807068095</v>
      </c>
      <c r="AB98" s="17">
        <v>240023</v>
      </c>
      <c r="AC98" s="17">
        <f t="shared" si="14"/>
        <v>1340277.0652707554</v>
      </c>
      <c r="AD98" s="17">
        <v>242066</v>
      </c>
      <c r="AE98" s="17">
        <f t="shared" si="15"/>
        <v>1351685.0805207447</v>
      </c>
      <c r="AF98" s="18">
        <f t="shared" si="16"/>
        <v>2043</v>
      </c>
      <c r="AG98" s="18">
        <f t="shared" si="16"/>
        <v>11408.015249989228</v>
      </c>
      <c r="AH98" s="18">
        <f t="shared" si="17"/>
        <v>-74366.522906427272</v>
      </c>
    </row>
    <row r="99" spans="1:34" hidden="1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9"/>
        <v>138423.60801781772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10"/>
        <v>203461.57015590201</v>
      </c>
      <c r="R99" s="13">
        <v>14900</v>
      </c>
      <c r="S99" s="13">
        <v>250545.6570155902</v>
      </c>
      <c r="T99" s="13">
        <v>14440</v>
      </c>
      <c r="U99" s="13">
        <v>242810.69042316257</v>
      </c>
      <c r="V99" s="13">
        <v>14190</v>
      </c>
      <c r="W99" s="13">
        <f t="shared" si="11"/>
        <v>238606.90423162584</v>
      </c>
      <c r="X99" s="13">
        <v>15750</v>
      </c>
      <c r="Y99" s="13">
        <f t="shared" si="12"/>
        <v>264838.53006681515</v>
      </c>
      <c r="Z99" s="13">
        <f>IFERROR(VLOOKUP(A:A,[1]Forecast_2004!A:J,10,0),0)</f>
        <v>14894</v>
      </c>
      <c r="AA99" s="13">
        <f t="shared" si="13"/>
        <v>250444.76614699332</v>
      </c>
      <c r="AB99" s="17">
        <v>13853</v>
      </c>
      <c r="AC99" s="17">
        <f t="shared" si="14"/>
        <v>232940.20044543428</v>
      </c>
      <c r="AD99" s="17">
        <v>14511</v>
      </c>
      <c r="AE99" s="17">
        <f t="shared" si="15"/>
        <v>244004.56570155901</v>
      </c>
      <c r="AF99" s="18">
        <f t="shared" si="16"/>
        <v>658</v>
      </c>
      <c r="AG99" s="18">
        <f t="shared" si="16"/>
        <v>11064.365256124729</v>
      </c>
      <c r="AH99" s="18">
        <f t="shared" si="17"/>
        <v>40542.995545657002</v>
      </c>
    </row>
    <row r="100" spans="1:34" hidden="1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9"/>
        <v>658355.09512165678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10"/>
        <v>1179061.3474387529</v>
      </c>
      <c r="R100" s="13">
        <v>121128</v>
      </c>
      <c r="S100" s="13">
        <v>1227555.4001844141</v>
      </c>
      <c r="T100" s="13">
        <v>128589</v>
      </c>
      <c r="U100" s="13">
        <v>1303167.8996954761</v>
      </c>
      <c r="V100" s="13">
        <v>124709</v>
      </c>
      <c r="W100" s="13">
        <f t="shared" si="11"/>
        <v>1263846.453696267</v>
      </c>
      <c r="X100" s="13">
        <v>140123</v>
      </c>
      <c r="Y100" s="13">
        <f t="shared" si="12"/>
        <v>1420057.5470197182</v>
      </c>
      <c r="Z100" s="13">
        <f>IFERROR(VLOOKUP(A:A,[1]Forecast_2004!A:J,10,0),0)</f>
        <v>131555</v>
      </c>
      <c r="AA100" s="13">
        <f t="shared" si="13"/>
        <v>1333226.3125837944</v>
      </c>
      <c r="AB100" s="17">
        <v>125812</v>
      </c>
      <c r="AC100" s="17">
        <f t="shared" si="14"/>
        <v>1275024.6576625165</v>
      </c>
      <c r="AD100" s="17">
        <v>126869</v>
      </c>
      <c r="AE100" s="17">
        <f t="shared" si="15"/>
        <v>1285736.6808649874</v>
      </c>
      <c r="AF100" s="18">
        <f t="shared" si="16"/>
        <v>1057</v>
      </c>
      <c r="AG100" s="18">
        <f t="shared" si="16"/>
        <v>10712.023202470969</v>
      </c>
      <c r="AH100" s="18">
        <f t="shared" si="17"/>
        <v>106675.33342623455</v>
      </c>
    </row>
    <row r="101" spans="1:34" hidden="1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9"/>
        <v>315573.42513434612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10"/>
        <v>293392.828507795</v>
      </c>
      <c r="R101" s="13">
        <v>10093</v>
      </c>
      <c r="S101" s="13">
        <v>363874.88549141987</v>
      </c>
      <c r="T101" s="13">
        <v>10093</v>
      </c>
      <c r="U101" s="13">
        <v>363874.88549141987</v>
      </c>
      <c r="V101" s="13">
        <v>10028</v>
      </c>
      <c r="W101" s="13">
        <f t="shared" si="11"/>
        <v>361531.49229247583</v>
      </c>
      <c r="X101" s="13">
        <v>11107</v>
      </c>
      <c r="Y101" s="13">
        <f t="shared" si="12"/>
        <v>400431.81939494703</v>
      </c>
      <c r="Z101" s="13">
        <f>IFERROR(VLOOKUP(A:A,[1]Forecast_2004!A:J,10,0),0)</f>
        <v>10872</v>
      </c>
      <c r="AA101" s="13">
        <f t="shared" si="13"/>
        <v>391959.55167568778</v>
      </c>
      <c r="AB101" s="17">
        <v>10628</v>
      </c>
      <c r="AC101" s="17">
        <f t="shared" si="14"/>
        <v>383162.81412888243</v>
      </c>
      <c r="AD101" s="17">
        <v>10924</v>
      </c>
      <c r="AE101" s="17">
        <f t="shared" si="15"/>
        <v>393834.266234843</v>
      </c>
      <c r="AF101" s="18">
        <f t="shared" si="16"/>
        <v>296</v>
      </c>
      <c r="AG101" s="18">
        <f t="shared" si="16"/>
        <v>10671.452105960576</v>
      </c>
      <c r="AH101" s="18">
        <f t="shared" si="17"/>
        <v>100441.437727048</v>
      </c>
    </row>
    <row r="102" spans="1:34" hidden="1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9"/>
        <v>503350.22749972611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10"/>
        <v>0</v>
      </c>
      <c r="R102" s="13">
        <v>6444</v>
      </c>
      <c r="S102" s="13">
        <v>499866.93431991909</v>
      </c>
      <c r="T102" s="13">
        <v>6389</v>
      </c>
      <c r="U102" s="13">
        <v>495600.53435288067</v>
      </c>
      <c r="V102" s="13">
        <v>7020</v>
      </c>
      <c r="W102" s="13">
        <f t="shared" si="11"/>
        <v>544547.77761108498</v>
      </c>
      <c r="X102" s="13">
        <v>7289</v>
      </c>
      <c r="Y102" s="13">
        <f t="shared" si="12"/>
        <v>565414.35199532751</v>
      </c>
      <c r="Z102" s="13">
        <f>IFERROR(VLOOKUP(A:A,[1]Forecast_2004!A:J,10,0),0)</f>
        <v>6655</v>
      </c>
      <c r="AA102" s="13">
        <f t="shared" si="13"/>
        <v>516234.39601164829</v>
      </c>
      <c r="AB102" s="17">
        <v>6212</v>
      </c>
      <c r="AC102" s="17">
        <f t="shared" si="14"/>
        <v>481870.48354986613</v>
      </c>
      <c r="AD102" s="17">
        <v>6345</v>
      </c>
      <c r="AE102" s="17">
        <f t="shared" si="15"/>
        <v>492187.41437924991</v>
      </c>
      <c r="AF102" s="18">
        <f t="shared" si="16"/>
        <v>133</v>
      </c>
      <c r="AG102" s="18">
        <f t="shared" si="16"/>
        <v>10316.930829383782</v>
      </c>
      <c r="AH102" s="18">
        <f t="shared" si="17"/>
        <v>492187.41437924991</v>
      </c>
    </row>
    <row r="103" spans="1:34" hidden="1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9"/>
        <v>638838.59144113888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10"/>
        <v>519193.69710467698</v>
      </c>
      <c r="R103" s="13">
        <v>9732</v>
      </c>
      <c r="S103" s="13">
        <v>662922.23523629596</v>
      </c>
      <c r="T103" s="13">
        <v>10533</v>
      </c>
      <c r="U103" s="13">
        <v>717484.57703903667</v>
      </c>
      <c r="V103" s="13">
        <v>11369</v>
      </c>
      <c r="W103" s="13">
        <f t="shared" si="11"/>
        <v>774431.0079222084</v>
      </c>
      <c r="X103" s="13">
        <v>13746</v>
      </c>
      <c r="Y103" s="13">
        <f t="shared" si="12"/>
        <v>936346.96410402644</v>
      </c>
      <c r="Z103" s="13">
        <f>IFERROR(VLOOKUP(A:A,[1]Forecast_2004!A:J,10,0),0)</f>
        <v>14058</v>
      </c>
      <c r="AA103" s="13">
        <f t="shared" si="13"/>
        <v>957599.71056121076</v>
      </c>
      <c r="AB103" s="17">
        <v>13009</v>
      </c>
      <c r="AC103" s="17">
        <f t="shared" si="14"/>
        <v>886144.16237663897</v>
      </c>
      <c r="AD103" s="17">
        <v>13159</v>
      </c>
      <c r="AE103" s="17">
        <f t="shared" si="15"/>
        <v>896361.82894259307</v>
      </c>
      <c r="AF103" s="18">
        <f t="shared" si="16"/>
        <v>150</v>
      </c>
      <c r="AG103" s="18">
        <f t="shared" si="16"/>
        <v>10217.666565954103</v>
      </c>
      <c r="AH103" s="18">
        <f t="shared" si="17"/>
        <v>377168.13183791609</v>
      </c>
    </row>
    <row r="104" spans="1:34" hidden="1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9"/>
        <v>375714.75667346967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10"/>
        <v>591374.724602203</v>
      </c>
      <c r="R104" s="13">
        <v>13239</v>
      </c>
      <c r="S104" s="13">
        <v>576030.87035117624</v>
      </c>
      <c r="T104" s="13">
        <v>13050</v>
      </c>
      <c r="U104" s="13">
        <v>567807.45207967749</v>
      </c>
      <c r="V104" s="13">
        <v>9647</v>
      </c>
      <c r="W104" s="13">
        <f t="shared" si="11"/>
        <v>419742.41304311488</v>
      </c>
      <c r="X104" s="13">
        <v>10302</v>
      </c>
      <c r="Y104" s="13">
        <f t="shared" si="12"/>
        <v>448241.56102106033</v>
      </c>
      <c r="Z104" s="13">
        <f>IFERROR(VLOOKUP(A:A,[1]Forecast_2004!A:J,10,0),0)</f>
        <v>9534</v>
      </c>
      <c r="AA104" s="13">
        <f t="shared" si="13"/>
        <v>414825.76614004944</v>
      </c>
      <c r="AB104" s="17">
        <v>9397</v>
      </c>
      <c r="AC104" s="17">
        <f t="shared" si="14"/>
        <v>408864.87564695248</v>
      </c>
      <c r="AD104" s="17">
        <v>8713</v>
      </c>
      <c r="AE104" s="17">
        <f t="shared" si="15"/>
        <v>379103.93333105213</v>
      </c>
      <c r="AF104" s="18">
        <f t="shared" si="16"/>
        <v>-684</v>
      </c>
      <c r="AG104" s="18">
        <f t="shared" si="16"/>
        <v>-29760.942315900349</v>
      </c>
      <c r="AH104" s="18">
        <f t="shared" si="17"/>
        <v>-212270.79127115087</v>
      </c>
    </row>
    <row r="105" spans="1:34" hidden="1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9"/>
        <v>25739.420935413025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10"/>
        <v>27995.545657015995</v>
      </c>
      <c r="R105" s="13">
        <v>690</v>
      </c>
      <c r="S105" s="13">
        <v>32194.877505568395</v>
      </c>
      <c r="T105" s="13">
        <v>1100</v>
      </c>
      <c r="U105" s="13">
        <v>51325.167037862659</v>
      </c>
      <c r="V105" s="13">
        <v>910</v>
      </c>
      <c r="W105" s="13">
        <f t="shared" si="11"/>
        <v>42459.910913140928</v>
      </c>
      <c r="X105" s="13">
        <v>1125</v>
      </c>
      <c r="Y105" s="13">
        <f t="shared" si="12"/>
        <v>52491.648106904991</v>
      </c>
      <c r="Z105" s="13">
        <f>IFERROR(VLOOKUP(A:A,[1]Forecast_2004!A:J,10,0),0)</f>
        <v>845</v>
      </c>
      <c r="AA105" s="13">
        <f t="shared" si="13"/>
        <v>39427.060133630861</v>
      </c>
      <c r="AB105" s="17">
        <v>969</v>
      </c>
      <c r="AC105" s="17">
        <f t="shared" si="14"/>
        <v>45212.806236080833</v>
      </c>
      <c r="AD105" s="17">
        <v>1183</v>
      </c>
      <c r="AE105" s="17">
        <f t="shared" si="15"/>
        <v>55197.884187083204</v>
      </c>
      <c r="AF105" s="18">
        <f t="shared" si="16"/>
        <v>214</v>
      </c>
      <c r="AG105" s="18">
        <f t="shared" si="16"/>
        <v>9985.0779510023713</v>
      </c>
      <c r="AH105" s="18">
        <f t="shared" si="17"/>
        <v>27202.338530067209</v>
      </c>
    </row>
    <row r="106" spans="1:34" hidden="1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9"/>
        <v>437329.8338785962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10"/>
        <v>335291.38084632502</v>
      </c>
      <c r="R106" s="13">
        <v>30000</v>
      </c>
      <c r="S106" s="13">
        <v>621046.77060133603</v>
      </c>
      <c r="T106" s="13">
        <v>29483</v>
      </c>
      <c r="U106" s="13">
        <v>610344.06458797306</v>
      </c>
      <c r="V106" s="13">
        <v>26536</v>
      </c>
      <c r="W106" s="13">
        <f t="shared" si="11"/>
        <v>547256.24813249358</v>
      </c>
      <c r="X106" s="13">
        <v>28971</v>
      </c>
      <c r="Y106" s="13">
        <f t="shared" si="12"/>
        <v>597473.64955707244</v>
      </c>
      <c r="Z106" s="13">
        <f>IFERROR(VLOOKUP(A:A,[1]Forecast_2004!A:J,10,0),0)</f>
        <v>27000</v>
      </c>
      <c r="AA106" s="13">
        <f t="shared" si="13"/>
        <v>556825.39567294728</v>
      </c>
      <c r="AB106" s="17">
        <v>27132</v>
      </c>
      <c r="AC106" s="17">
        <f t="shared" si="14"/>
        <v>559547.65316290385</v>
      </c>
      <c r="AD106" s="17">
        <v>27615</v>
      </c>
      <c r="AE106" s="17">
        <f t="shared" si="15"/>
        <v>569508.64079660876</v>
      </c>
      <c r="AF106" s="18">
        <f t="shared" si="16"/>
        <v>483</v>
      </c>
      <c r="AG106" s="18">
        <f t="shared" si="16"/>
        <v>9960.9876337049063</v>
      </c>
      <c r="AH106" s="18">
        <f t="shared" si="17"/>
        <v>234217.25995028374</v>
      </c>
    </row>
    <row r="107" spans="1:34" hidden="1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9"/>
        <v>219356.53035683028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10"/>
        <v>558902.47665679804</v>
      </c>
      <c r="R107" s="13">
        <v>1585</v>
      </c>
      <c r="S107" s="13">
        <v>256994.6108779218</v>
      </c>
      <c r="T107" s="13">
        <v>1724</v>
      </c>
      <c r="U107" s="13">
        <v>279532.30861421901</v>
      </c>
      <c r="V107" s="13">
        <v>1554</v>
      </c>
      <c r="W107" s="13">
        <f t="shared" si="11"/>
        <v>251968.21837094985</v>
      </c>
      <c r="X107" s="13">
        <v>1475</v>
      </c>
      <c r="Y107" s="13">
        <f t="shared" si="12"/>
        <v>239159.02322853991</v>
      </c>
      <c r="Z107" s="13">
        <f>IFERROR(VLOOKUP(A:A,[1]Forecast_2004!A:J,10,0),0)</f>
        <v>1217</v>
      </c>
      <c r="AA107" s="13">
        <f t="shared" si="13"/>
        <v>197326.46187737834</v>
      </c>
      <c r="AB107" s="17">
        <v>738</v>
      </c>
      <c r="AC107" s="17">
        <f t="shared" si="14"/>
        <v>119660.58246960166</v>
      </c>
      <c r="AD107" s="17">
        <v>579</v>
      </c>
      <c r="AE107" s="17">
        <f t="shared" si="15"/>
        <v>93880.050474118383</v>
      </c>
      <c r="AF107" s="18">
        <f t="shared" si="16"/>
        <v>-159</v>
      </c>
      <c r="AG107" s="18">
        <f t="shared" si="16"/>
        <v>-25780.531995483281</v>
      </c>
      <c r="AH107" s="18">
        <f t="shared" si="17"/>
        <v>-465022.42618267966</v>
      </c>
    </row>
    <row r="108" spans="1:34" hidden="1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9"/>
        <v>29600.724302337941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10"/>
        <v>611412.472160356</v>
      </c>
      <c r="R108" s="13">
        <v>5741</v>
      </c>
      <c r="S108" s="13">
        <v>3812484.8143717204</v>
      </c>
      <c r="T108" s="13">
        <v>2761</v>
      </c>
      <c r="U108" s="13">
        <v>1833525.6179202786</v>
      </c>
      <c r="V108" s="13">
        <v>2460</v>
      </c>
      <c r="W108" s="13">
        <f t="shared" si="11"/>
        <v>271053.2855495541</v>
      </c>
      <c r="X108" s="13">
        <v>2591</v>
      </c>
      <c r="Y108" s="13">
        <f t="shared" si="12"/>
        <v>285487.42392637994</v>
      </c>
      <c r="Z108" s="13">
        <f>IFERROR(VLOOKUP(A:A,[1]Forecast_2004!A:J,10,0),0)</f>
        <v>1739</v>
      </c>
      <c r="AA108" s="13">
        <f t="shared" si="13"/>
        <v>191610.43234580269</v>
      </c>
      <c r="AB108" s="17">
        <v>1413</v>
      </c>
      <c r="AC108" s="17">
        <f t="shared" si="14"/>
        <v>155690.36279736584</v>
      </c>
      <c r="AD108" s="17">
        <v>1501</v>
      </c>
      <c r="AE108" s="17">
        <f t="shared" si="15"/>
        <v>165386.57789019542</v>
      </c>
      <c r="AF108" s="18">
        <f t="shared" si="16"/>
        <v>88</v>
      </c>
      <c r="AG108" s="18">
        <f t="shared" si="16"/>
        <v>9696.2150928295741</v>
      </c>
      <c r="AH108" s="18">
        <f t="shared" si="17"/>
        <v>-446025.89427016058</v>
      </c>
    </row>
    <row r="109" spans="1:34" hidden="1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9"/>
        <v>-61909.94137805776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10"/>
        <v>91345.122494431998</v>
      </c>
      <c r="R109" s="13">
        <v>4845</v>
      </c>
      <c r="S109" s="13">
        <v>284797.72356321104</v>
      </c>
      <c r="T109" s="13">
        <v>4356</v>
      </c>
      <c r="U109" s="13">
        <v>256053.43319738848</v>
      </c>
      <c r="V109" s="13">
        <v>4639</v>
      </c>
      <c r="W109" s="13">
        <f t="shared" si="11"/>
        <v>272686.92213005963</v>
      </c>
      <c r="X109" s="13">
        <v>4639</v>
      </c>
      <c r="Y109" s="13">
        <f t="shared" si="12"/>
        <v>272686.92213005963</v>
      </c>
      <c r="Z109" s="13">
        <f>IFERROR(VLOOKUP(A:A,[1]Forecast_2004!A:J,10,0),0)</f>
        <v>4471</v>
      </c>
      <c r="AA109" s="13">
        <f t="shared" si="13"/>
        <v>262811.64665736078</v>
      </c>
      <c r="AB109" s="17">
        <v>4921</v>
      </c>
      <c r="AC109" s="17">
        <f t="shared" si="14"/>
        <v>289263.27738780412</v>
      </c>
      <c r="AD109" s="17">
        <v>5085</v>
      </c>
      <c r="AE109" s="17">
        <f t="shared" si="15"/>
        <v>298903.42725401017</v>
      </c>
      <c r="AF109" s="18">
        <f t="shared" si="16"/>
        <v>164</v>
      </c>
      <c r="AG109" s="18">
        <f t="shared" si="16"/>
        <v>9640.1498662060476</v>
      </c>
      <c r="AH109" s="18">
        <f t="shared" si="17"/>
        <v>207558.30475957817</v>
      </c>
    </row>
    <row r="110" spans="1:34" hidden="1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9"/>
        <v>128808.07609869301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10"/>
        <v>252817.14583550501</v>
      </c>
      <c r="R110" s="13">
        <v>3907</v>
      </c>
      <c r="S110" s="13">
        <v>229413.13591510084</v>
      </c>
      <c r="T110" s="13">
        <v>3945</v>
      </c>
      <c r="U110" s="13">
        <v>231644.43849118834</v>
      </c>
      <c r="V110" s="13">
        <v>3545</v>
      </c>
      <c r="W110" s="13">
        <f t="shared" si="11"/>
        <v>208156.0716245971</v>
      </c>
      <c r="X110" s="13">
        <v>3808</v>
      </c>
      <c r="Y110" s="13">
        <f t="shared" si="12"/>
        <v>223598.96212876326</v>
      </c>
      <c r="Z110" s="13">
        <f>IFERROR(VLOOKUP(A:A,[1]Forecast_2004!A:J,10,0),0)</f>
        <v>3660</v>
      </c>
      <c r="AA110" s="13">
        <f t="shared" si="13"/>
        <v>214908.66633174199</v>
      </c>
      <c r="AB110" s="17">
        <v>3588</v>
      </c>
      <c r="AC110" s="17">
        <f t="shared" si="14"/>
        <v>210680.95486292083</v>
      </c>
      <c r="AD110" s="17">
        <v>3745</v>
      </c>
      <c r="AE110" s="17">
        <f t="shared" si="15"/>
        <v>219899.71459354475</v>
      </c>
      <c r="AF110" s="18">
        <f t="shared" si="16"/>
        <v>157</v>
      </c>
      <c r="AG110" s="18">
        <f t="shared" si="16"/>
        <v>9218.7597306239186</v>
      </c>
      <c r="AH110" s="18">
        <f t="shared" si="17"/>
        <v>-32917.431241960265</v>
      </c>
    </row>
    <row r="111" spans="1:34" hidden="1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9"/>
        <v>333159.72538919275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10"/>
        <v>371318.44444444397</v>
      </c>
      <c r="R111" s="13">
        <v>950</v>
      </c>
      <c r="S111" s="13">
        <v>305943.21094728692</v>
      </c>
      <c r="T111" s="13">
        <v>981</v>
      </c>
      <c r="U111" s="13">
        <v>315926.6209887247</v>
      </c>
      <c r="V111" s="13">
        <v>1061</v>
      </c>
      <c r="W111" s="13">
        <f t="shared" si="11"/>
        <v>341690.25980533834</v>
      </c>
      <c r="X111" s="13">
        <v>1123</v>
      </c>
      <c r="Y111" s="13">
        <f t="shared" si="12"/>
        <v>361657.07988821389</v>
      </c>
      <c r="Z111" s="13">
        <f>IFERROR(VLOOKUP(A:A,[1]Forecast_2004!A:J,10,0),0)</f>
        <v>951</v>
      </c>
      <c r="AA111" s="13">
        <f t="shared" si="13"/>
        <v>306265.25643249456</v>
      </c>
      <c r="AB111" s="17">
        <v>823</v>
      </c>
      <c r="AC111" s="17">
        <f t="shared" si="14"/>
        <v>265043.43432591273</v>
      </c>
      <c r="AD111" s="17">
        <v>851</v>
      </c>
      <c r="AE111" s="17">
        <f t="shared" si="15"/>
        <v>274060.70791172754</v>
      </c>
      <c r="AF111" s="18">
        <f t="shared" si="16"/>
        <v>28</v>
      </c>
      <c r="AG111" s="18">
        <f t="shared" si="16"/>
        <v>9017.273585814808</v>
      </c>
      <c r="AH111" s="18">
        <f t="shared" si="17"/>
        <v>-97257.73653271643</v>
      </c>
    </row>
    <row r="112" spans="1:34" hidden="1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9"/>
        <v>352568.05427761038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10"/>
        <v>0</v>
      </c>
      <c r="R112" s="13">
        <v>2631</v>
      </c>
      <c r="S112" s="13">
        <v>425161.36773206829</v>
      </c>
      <c r="T112" s="13">
        <v>2512</v>
      </c>
      <c r="U112" s="13">
        <v>405931.34007714008</v>
      </c>
      <c r="V112" s="13">
        <v>2374</v>
      </c>
      <c r="W112" s="13">
        <f t="shared" si="11"/>
        <v>383630.97187226533</v>
      </c>
      <c r="X112" s="13">
        <v>2449</v>
      </c>
      <c r="Y112" s="13">
        <f t="shared" si="12"/>
        <v>395750.73720100161</v>
      </c>
      <c r="Z112" s="13">
        <f>IFERROR(VLOOKUP(A:A,[1]Forecast_2004!A:J,10,0),0)</f>
        <v>1804</v>
      </c>
      <c r="AA112" s="13">
        <f t="shared" si="13"/>
        <v>291520.75537386973</v>
      </c>
      <c r="AB112" s="17">
        <v>1806</v>
      </c>
      <c r="AC112" s="17">
        <f t="shared" si="14"/>
        <v>291843.94911596936</v>
      </c>
      <c r="AD112" s="17">
        <v>1654</v>
      </c>
      <c r="AE112" s="17">
        <f t="shared" si="15"/>
        <v>267281.22471639718</v>
      </c>
      <c r="AF112" s="18">
        <f t="shared" si="16"/>
        <v>-152</v>
      </c>
      <c r="AG112" s="18">
        <f t="shared" si="16"/>
        <v>-24562.72439957218</v>
      </c>
      <c r="AH112" s="18">
        <f t="shared" si="17"/>
        <v>267281.22471639718</v>
      </c>
    </row>
    <row r="113" spans="1:34" hidden="1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9"/>
        <v>22439.322096530901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10"/>
        <v>30342.216035635</v>
      </c>
      <c r="R113" s="13">
        <v>9240</v>
      </c>
      <c r="S113" s="13">
        <v>66342.148851753969</v>
      </c>
      <c r="T113" s="13">
        <v>9145</v>
      </c>
      <c r="U113" s="13">
        <v>65660.059659014078</v>
      </c>
      <c r="V113" s="13">
        <v>8751</v>
      </c>
      <c r="W113" s="13">
        <f t="shared" si="11"/>
        <v>62831.2192446384</v>
      </c>
      <c r="X113" s="13">
        <v>9092</v>
      </c>
      <c r="Y113" s="13">
        <f t="shared" si="12"/>
        <v>65279.561806908052</v>
      </c>
      <c r="Z113" s="13">
        <f>IFERROR(VLOOKUP(A:A,[1]Forecast_2004!A:J,10,0),0)</f>
        <v>7898</v>
      </c>
      <c r="AA113" s="13">
        <f t="shared" si="13"/>
        <v>56706.77289385831</v>
      </c>
      <c r="AB113" s="17">
        <v>4535</v>
      </c>
      <c r="AC113" s="17">
        <f t="shared" si="14"/>
        <v>32560.802111122746</v>
      </c>
      <c r="AD113" s="17">
        <v>5773</v>
      </c>
      <c r="AE113" s="17">
        <f t="shared" si="15"/>
        <v>41449.506193497597</v>
      </c>
      <c r="AF113" s="18">
        <f t="shared" si="16"/>
        <v>1238</v>
      </c>
      <c r="AG113" s="18">
        <f t="shared" si="16"/>
        <v>8888.7040823748503</v>
      </c>
      <c r="AH113" s="18">
        <f t="shared" si="17"/>
        <v>11107.290157862597</v>
      </c>
    </row>
    <row r="114" spans="1:34" hidden="1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9"/>
        <v>446197.56604101637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10"/>
        <v>568416.12121212098</v>
      </c>
      <c r="R114" s="13">
        <v>16437</v>
      </c>
      <c r="S114" s="13">
        <v>574780.47490498191</v>
      </c>
      <c r="T114" s="13">
        <v>15959</v>
      </c>
      <c r="U114" s="13">
        <v>558065.43767163146</v>
      </c>
      <c r="V114" s="13">
        <v>16007</v>
      </c>
      <c r="W114" s="13">
        <f t="shared" si="11"/>
        <v>559743.88509642705</v>
      </c>
      <c r="X114" s="13">
        <v>18143</v>
      </c>
      <c r="Y114" s="13">
        <f t="shared" si="12"/>
        <v>634437.01551224303</v>
      </c>
      <c r="Z114" s="13">
        <f>IFERROR(VLOOKUP(A:A,[1]Forecast_2004!A:J,10,0),0)</f>
        <v>16594</v>
      </c>
      <c r="AA114" s="13">
        <f t="shared" si="13"/>
        <v>580270.50848317042</v>
      </c>
      <c r="AB114" s="17">
        <v>16115</v>
      </c>
      <c r="AC114" s="17">
        <f t="shared" si="14"/>
        <v>563520.50405003573</v>
      </c>
      <c r="AD114" s="17">
        <v>16367</v>
      </c>
      <c r="AE114" s="17">
        <f t="shared" si="15"/>
        <v>572332.6149417893</v>
      </c>
      <c r="AF114" s="18">
        <f t="shared" si="16"/>
        <v>252</v>
      </c>
      <c r="AG114" s="18">
        <f t="shared" si="16"/>
        <v>8812.1108917535748</v>
      </c>
      <c r="AH114" s="18">
        <f t="shared" si="17"/>
        <v>3916.4937296683202</v>
      </c>
    </row>
    <row r="115" spans="1:34" hidden="1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9"/>
        <v>81814.31843450063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10"/>
        <v>76529.343434342998</v>
      </c>
      <c r="R115" s="13">
        <v>2261</v>
      </c>
      <c r="S115" s="13">
        <v>101129.63169391133</v>
      </c>
      <c r="T115" s="13">
        <v>2059</v>
      </c>
      <c r="U115" s="13">
        <v>92094.60931347344</v>
      </c>
      <c r="V115" s="13">
        <v>2094</v>
      </c>
      <c r="W115" s="13">
        <f t="shared" si="11"/>
        <v>93660.108212457184</v>
      </c>
      <c r="X115" s="13">
        <v>2422</v>
      </c>
      <c r="Y115" s="13">
        <f t="shared" si="12"/>
        <v>108330.84149501972</v>
      </c>
      <c r="Z115" s="13">
        <f>IFERROR(VLOOKUP(A:A,[1]Forecast_2004!A:J,10,0),0)</f>
        <v>2284</v>
      </c>
      <c r="AA115" s="13">
        <f t="shared" si="13"/>
        <v>102158.39883345377</v>
      </c>
      <c r="AB115" s="17">
        <v>2305</v>
      </c>
      <c r="AC115" s="17">
        <f t="shared" si="14"/>
        <v>103097.68358630077</v>
      </c>
      <c r="AD115" s="17">
        <v>2501</v>
      </c>
      <c r="AE115" s="17">
        <f t="shared" si="15"/>
        <v>111864.34127953935</v>
      </c>
      <c r="AF115" s="18">
        <f t="shared" si="16"/>
        <v>196</v>
      </c>
      <c r="AG115" s="18">
        <f t="shared" si="16"/>
        <v>8766.6576932385797</v>
      </c>
      <c r="AH115" s="18">
        <f t="shared" si="17"/>
        <v>35334.997845196354</v>
      </c>
    </row>
    <row r="116" spans="1:34" hidden="1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9"/>
        <v>306988.29235212732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10"/>
        <v>0</v>
      </c>
      <c r="R116" s="13">
        <v>36408</v>
      </c>
      <c r="S116" s="13">
        <v>690541.35482306906</v>
      </c>
      <c r="T116" s="13">
        <v>31735</v>
      </c>
      <c r="U116" s="13">
        <v>601909.74223550037</v>
      </c>
      <c r="V116" s="13">
        <v>32122</v>
      </c>
      <c r="W116" s="13">
        <f t="shared" si="11"/>
        <v>609249.87364388665</v>
      </c>
      <c r="X116" s="13">
        <v>30276</v>
      </c>
      <c r="Y116" s="13">
        <f t="shared" si="12"/>
        <v>574237.25715840585</v>
      </c>
      <c r="Z116" s="13">
        <f>IFERROR(VLOOKUP(A:A,[1]Forecast_2004!A:J,10,0),0)</f>
        <v>23414</v>
      </c>
      <c r="AA116" s="13">
        <f t="shared" si="13"/>
        <v>444087.43358128268</v>
      </c>
      <c r="AB116" s="17">
        <v>20782</v>
      </c>
      <c r="AC116" s="17">
        <f t="shared" si="14"/>
        <v>394166.95330512582</v>
      </c>
      <c r="AD116" s="17">
        <v>19950</v>
      </c>
      <c r="AE116" s="17">
        <f t="shared" si="15"/>
        <v>378386.61911448662</v>
      </c>
      <c r="AF116" s="18">
        <f t="shared" si="16"/>
        <v>-832</v>
      </c>
      <c r="AG116" s="18">
        <f t="shared" si="16"/>
        <v>-15780.334190639202</v>
      </c>
      <c r="AH116" s="18">
        <f t="shared" si="17"/>
        <v>378386.61911448662</v>
      </c>
    </row>
    <row r="117" spans="1:34" hidden="1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9"/>
        <v>365501.54541429318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10"/>
        <v>359868.95322939905</v>
      </c>
      <c r="R117" s="13">
        <v>28126</v>
      </c>
      <c r="S117" s="13">
        <v>478769.88687999989</v>
      </c>
      <c r="T117" s="13">
        <v>28712</v>
      </c>
      <c r="U117" s="13">
        <v>488744.96878683625</v>
      </c>
      <c r="V117" s="13">
        <v>31005</v>
      </c>
      <c r="W117" s="13">
        <f t="shared" si="11"/>
        <v>527777.15788645367</v>
      </c>
      <c r="X117" s="13">
        <v>34527</v>
      </c>
      <c r="Y117" s="13">
        <f t="shared" si="12"/>
        <v>587729.78327191051</v>
      </c>
      <c r="Z117" s="13">
        <f>IFERROR(VLOOKUP(A:A,[1]Forecast_2004!A:J,10,0),0)</f>
        <v>36680</v>
      </c>
      <c r="AA117" s="13">
        <f t="shared" si="13"/>
        <v>624378.84700129402</v>
      </c>
      <c r="AB117" s="17">
        <v>35179</v>
      </c>
      <c r="AC117" s="17">
        <f t="shared" si="14"/>
        <v>598828.33856757148</v>
      </c>
      <c r="AD117" s="17">
        <v>35692</v>
      </c>
      <c r="AE117" s="17">
        <f t="shared" si="15"/>
        <v>607560.79081707157</v>
      </c>
      <c r="AF117" s="18">
        <f t="shared" si="16"/>
        <v>513</v>
      </c>
      <c r="AG117" s="18">
        <f t="shared" si="16"/>
        <v>8732.4522495000856</v>
      </c>
      <c r="AH117" s="18">
        <f t="shared" si="17"/>
        <v>247691.83758767252</v>
      </c>
    </row>
    <row r="118" spans="1:34" hidden="1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9"/>
        <v>55493.897394799314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10"/>
        <v>46516.856040863</v>
      </c>
      <c r="R118" s="13">
        <v>411</v>
      </c>
      <c r="S118" s="13">
        <v>67580.16806837848</v>
      </c>
      <c r="T118" s="13">
        <v>370</v>
      </c>
      <c r="U118" s="13">
        <v>60838.59412481761</v>
      </c>
      <c r="V118" s="13">
        <v>385</v>
      </c>
      <c r="W118" s="13">
        <f t="shared" si="11"/>
        <v>63291.594485907037</v>
      </c>
      <c r="X118" s="13">
        <v>353</v>
      </c>
      <c r="Y118" s="13">
        <f t="shared" si="12"/>
        <v>58030.99442474074</v>
      </c>
      <c r="Z118" s="13">
        <f>IFERROR(VLOOKUP(A:A,[1]Forecast_2004!A:J,10,0),0)</f>
        <v>304</v>
      </c>
      <c r="AA118" s="13">
        <f t="shared" si="13"/>
        <v>49975.700581079844</v>
      </c>
      <c r="AB118" s="17">
        <v>278</v>
      </c>
      <c r="AC118" s="17">
        <f t="shared" si="14"/>
        <v>45701.463031382227</v>
      </c>
      <c r="AD118" s="17">
        <v>331</v>
      </c>
      <c r="AE118" s="17">
        <f t="shared" si="15"/>
        <v>54414.331882688908</v>
      </c>
      <c r="AF118" s="18">
        <f t="shared" si="16"/>
        <v>53</v>
      </c>
      <c r="AG118" s="18">
        <f t="shared" si="16"/>
        <v>8712.8688513066809</v>
      </c>
      <c r="AH118" s="18">
        <f t="shared" si="17"/>
        <v>7897.475841825908</v>
      </c>
    </row>
    <row r="119" spans="1:34" hidden="1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9"/>
        <v>12603.06468151381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10"/>
        <v>32635.723830734998</v>
      </c>
      <c r="R119" s="13">
        <v>960</v>
      </c>
      <c r="S119" s="13">
        <v>34811.438752784001</v>
      </c>
      <c r="T119" s="13">
        <v>1080</v>
      </c>
      <c r="U119" s="13">
        <v>39162.868596881999</v>
      </c>
      <c r="V119" s="13">
        <v>1396</v>
      </c>
      <c r="W119" s="13">
        <f t="shared" si="11"/>
        <v>50621.63385300673</v>
      </c>
      <c r="X119" s="13">
        <v>1589</v>
      </c>
      <c r="Y119" s="13">
        <f t="shared" si="12"/>
        <v>57620.183518931015</v>
      </c>
      <c r="Z119" s="13">
        <f>IFERROR(VLOOKUP(A:A,[1]Forecast_2004!A:J,10,0),0)</f>
        <v>2389</v>
      </c>
      <c r="AA119" s="13">
        <f t="shared" si="13"/>
        <v>86629.715812917682</v>
      </c>
      <c r="AB119" s="17">
        <v>2667</v>
      </c>
      <c r="AC119" s="17">
        <f t="shared" si="14"/>
        <v>96710.52828507805</v>
      </c>
      <c r="AD119" s="17">
        <v>2907</v>
      </c>
      <c r="AE119" s="17">
        <f t="shared" si="15"/>
        <v>105413.38797327405</v>
      </c>
      <c r="AF119" s="18">
        <f t="shared" si="16"/>
        <v>240</v>
      </c>
      <c r="AG119" s="18">
        <f t="shared" si="16"/>
        <v>8702.8596881959966</v>
      </c>
      <c r="AH119" s="18">
        <f t="shared" si="17"/>
        <v>72777.664142539055</v>
      </c>
    </row>
    <row r="120" spans="1:34" hidden="1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9"/>
        <v>139022.32378676333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10"/>
        <v>440307.01654987299</v>
      </c>
      <c r="R120" s="13">
        <v>1804</v>
      </c>
      <c r="S120" s="13">
        <v>155576.37725397208</v>
      </c>
      <c r="T120" s="13">
        <v>1804</v>
      </c>
      <c r="U120" s="13">
        <v>155576.37725397208</v>
      </c>
      <c r="V120" s="13">
        <v>1846</v>
      </c>
      <c r="W120" s="13">
        <f t="shared" si="11"/>
        <v>159197.81899058013</v>
      </c>
      <c r="X120" s="13">
        <v>2106</v>
      </c>
      <c r="Y120" s="13">
        <f t="shared" si="12"/>
        <v>181620.04701742239</v>
      </c>
      <c r="Z120" s="13">
        <f>IFERROR(VLOOKUP(A:A,[1]Forecast_2004!A:J,10,0),0)</f>
        <v>1310</v>
      </c>
      <c r="AA120" s="13">
        <f t="shared" si="13"/>
        <v>112973.53351985913</v>
      </c>
      <c r="AB120" s="17">
        <v>1410</v>
      </c>
      <c r="AC120" s="17">
        <f t="shared" si="14"/>
        <v>121597.46737633694</v>
      </c>
      <c r="AD120" s="17">
        <v>1510</v>
      </c>
      <c r="AE120" s="17">
        <f t="shared" si="15"/>
        <v>130221.40123281474</v>
      </c>
      <c r="AF120" s="18">
        <f t="shared" si="16"/>
        <v>100</v>
      </c>
      <c r="AG120" s="18">
        <f t="shared" si="16"/>
        <v>8623.9338564778009</v>
      </c>
      <c r="AH120" s="18">
        <f t="shared" si="17"/>
        <v>-310085.61531705828</v>
      </c>
    </row>
    <row r="121" spans="1:34" hidden="1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9"/>
        <v>1198830.0668151451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10"/>
        <v>0</v>
      </c>
      <c r="R121" s="13">
        <v>18076</v>
      </c>
      <c r="S121" s="13">
        <v>1344628.9532293992</v>
      </c>
      <c r="T121" s="13">
        <v>17682</v>
      </c>
      <c r="U121" s="13">
        <v>1315320.2672605796</v>
      </c>
      <c r="V121" s="13">
        <v>19293</v>
      </c>
      <c r="W121" s="13">
        <f t="shared" si="11"/>
        <v>1435158.5746102456</v>
      </c>
      <c r="X121" s="13">
        <v>19662</v>
      </c>
      <c r="Y121" s="13">
        <f t="shared" si="12"/>
        <v>1462607.5723830741</v>
      </c>
      <c r="Z121" s="13">
        <f>IFERROR(VLOOKUP(A:A,[1]Forecast_2004!A:J,10,0),0)</f>
        <v>18581</v>
      </c>
      <c r="AA121" s="13">
        <f t="shared" si="13"/>
        <v>1382194.6547884191</v>
      </c>
      <c r="AB121" s="17">
        <v>18957</v>
      </c>
      <c r="AC121" s="17">
        <f t="shared" si="14"/>
        <v>1410164.3652561253</v>
      </c>
      <c r="AD121" s="17">
        <v>19072</v>
      </c>
      <c r="AE121" s="17">
        <f t="shared" si="15"/>
        <v>1418718.9309576843</v>
      </c>
      <c r="AF121" s="18">
        <f t="shared" si="16"/>
        <v>115</v>
      </c>
      <c r="AG121" s="18">
        <f t="shared" si="16"/>
        <v>8554.5657015589532</v>
      </c>
      <c r="AH121" s="18">
        <f t="shared" si="17"/>
        <v>1418718.9309576843</v>
      </c>
    </row>
    <row r="122" spans="1:34" hidden="1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9"/>
        <v>3537070.5229020948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10"/>
        <v>4781702.8274173792</v>
      </c>
      <c r="R122" s="13">
        <v>209243</v>
      </c>
      <c r="S122" s="13">
        <v>4873177.9534878647</v>
      </c>
      <c r="T122" s="13">
        <v>208865</v>
      </c>
      <c r="U122" s="13">
        <v>4864374.4988135463</v>
      </c>
      <c r="V122" s="13">
        <v>199215</v>
      </c>
      <c r="W122" s="13">
        <f t="shared" si="11"/>
        <v>4639630.2075532582</v>
      </c>
      <c r="X122" s="13">
        <v>217556</v>
      </c>
      <c r="Y122" s="13">
        <f t="shared" si="12"/>
        <v>5066784.0746653453</v>
      </c>
      <c r="Z122" s="13">
        <f>IFERROR(VLOOKUP(A:A,[1]Forecast_2004!A:J,10,0),0)</f>
        <v>197486</v>
      </c>
      <c r="AA122" s="13">
        <f t="shared" si="13"/>
        <v>4599362.5538682472</v>
      </c>
      <c r="AB122" s="17">
        <v>188759</v>
      </c>
      <c r="AC122" s="17">
        <f t="shared" si="14"/>
        <v>4396114.5413123788</v>
      </c>
      <c r="AD122" s="17">
        <v>189120</v>
      </c>
      <c r="AE122" s="17">
        <f t="shared" si="15"/>
        <v>4404522.0734004583</v>
      </c>
      <c r="AF122" s="18">
        <f t="shared" si="16"/>
        <v>361</v>
      </c>
      <c r="AG122" s="18">
        <f t="shared" si="16"/>
        <v>8407.5320880794898</v>
      </c>
      <c r="AH122" s="18">
        <f t="shared" si="17"/>
        <v>-377180.75401692092</v>
      </c>
    </row>
    <row r="123" spans="1:34" hidden="1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9"/>
        <v>9889814.6331478748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10"/>
        <v>10747914.65478842</v>
      </c>
      <c r="R123" s="13">
        <v>260304</v>
      </c>
      <c r="S123" s="13">
        <v>5556216.6046183929</v>
      </c>
      <c r="T123" s="13">
        <v>260692</v>
      </c>
      <c r="U123" s="13">
        <v>5564498.5059437361</v>
      </c>
      <c r="V123" s="13">
        <v>252458</v>
      </c>
      <c r="W123" s="13">
        <f t="shared" si="11"/>
        <v>11775874.65462449</v>
      </c>
      <c r="X123" s="13">
        <v>281021</v>
      </c>
      <c r="Y123" s="13">
        <f t="shared" si="12"/>
        <v>13108192.53625248</v>
      </c>
      <c r="Z123" s="13">
        <f>IFERROR(VLOOKUP(A:A,[1]Forecast_2004!A:J,10,0),0)</f>
        <v>255313</v>
      </c>
      <c r="AA123" s="13">
        <f t="shared" si="13"/>
        <v>11909045.804435361</v>
      </c>
      <c r="AB123" s="17">
        <v>241483</v>
      </c>
      <c r="AC123" s="17">
        <f t="shared" si="14"/>
        <v>11263947.029694783</v>
      </c>
      <c r="AD123" s="17">
        <v>241662</v>
      </c>
      <c r="AE123" s="17">
        <f t="shared" si="15"/>
        <v>11272296.464306394</v>
      </c>
      <c r="AF123" s="18">
        <f t="shared" si="16"/>
        <v>179</v>
      </c>
      <c r="AG123" s="18">
        <f t="shared" si="16"/>
        <v>8349.4346116110682</v>
      </c>
      <c r="AH123" s="18">
        <f t="shared" si="17"/>
        <v>524381.80951797403</v>
      </c>
    </row>
    <row r="124" spans="1:34" hidden="1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9"/>
        <v>373007.81887199153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10"/>
        <v>533125.82619338995</v>
      </c>
      <c r="R124" s="13">
        <v>3008</v>
      </c>
      <c r="S124" s="13">
        <v>530831.63678809721</v>
      </c>
      <c r="T124" s="13">
        <v>3010</v>
      </c>
      <c r="U124" s="13">
        <v>531184.58335511049</v>
      </c>
      <c r="V124" s="13">
        <v>2262</v>
      </c>
      <c r="W124" s="13">
        <f t="shared" si="11"/>
        <v>399182.59478631185</v>
      </c>
      <c r="X124" s="13">
        <v>2263</v>
      </c>
      <c r="Y124" s="13">
        <f t="shared" si="12"/>
        <v>399359.06808197335</v>
      </c>
      <c r="Z124" s="13">
        <f>IFERROR(VLOOKUP(A:A,[1]Forecast_2004!A:J,10,0),0)</f>
        <v>2181</v>
      </c>
      <c r="AA124" s="13">
        <f t="shared" si="13"/>
        <v>384888.2578377304</v>
      </c>
      <c r="AB124" s="17">
        <v>2186</v>
      </c>
      <c r="AC124" s="17">
        <f t="shared" si="14"/>
        <v>385770.62431603787</v>
      </c>
      <c r="AD124" s="17">
        <v>2100</v>
      </c>
      <c r="AE124" s="17">
        <f t="shared" si="15"/>
        <v>370593.92088914895</v>
      </c>
      <c r="AF124" s="18">
        <f t="shared" si="16"/>
        <v>-86</v>
      </c>
      <c r="AG124" s="18">
        <f t="shared" si="16"/>
        <v>-15176.703426888911</v>
      </c>
      <c r="AH124" s="18">
        <f t="shared" si="17"/>
        <v>-162531.90530424099</v>
      </c>
    </row>
    <row r="125" spans="1:34" hidden="1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9"/>
        <v>149359.65659502268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10"/>
        <v>110981.915367483</v>
      </c>
      <c r="R125" s="13">
        <v>7700</v>
      </c>
      <c r="S125" s="13">
        <v>172478.25219586224</v>
      </c>
      <c r="T125" s="13">
        <v>7700</v>
      </c>
      <c r="U125" s="13">
        <v>172478.25219586224</v>
      </c>
      <c r="V125" s="13">
        <v>7400</v>
      </c>
      <c r="W125" s="13">
        <f t="shared" si="11"/>
        <v>165758.32029212735</v>
      </c>
      <c r="X125" s="13">
        <v>7450</v>
      </c>
      <c r="Y125" s="13">
        <f t="shared" si="12"/>
        <v>166878.30894274983</v>
      </c>
      <c r="Z125" s="13">
        <f>IFERROR(VLOOKUP(A:A,[1]Forecast_2004!A:J,10,0),0)</f>
        <v>6700</v>
      </c>
      <c r="AA125" s="13">
        <f t="shared" si="13"/>
        <v>150078.47918341259</v>
      </c>
      <c r="AB125" s="17">
        <v>6700</v>
      </c>
      <c r="AC125" s="17">
        <f t="shared" si="14"/>
        <v>150078.47918341259</v>
      </c>
      <c r="AD125" s="17">
        <v>6025</v>
      </c>
      <c r="AE125" s="17">
        <f t="shared" si="15"/>
        <v>134958.63240000911</v>
      </c>
      <c r="AF125" s="18">
        <f t="shared" si="16"/>
        <v>-675</v>
      </c>
      <c r="AG125" s="18">
        <f t="shared" si="16"/>
        <v>-15119.846783403482</v>
      </c>
      <c r="AH125" s="18">
        <f t="shared" si="17"/>
        <v>23976.71703252611</v>
      </c>
    </row>
    <row r="126" spans="1:34" hidden="1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9"/>
        <v>25895.322939865866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10"/>
        <v>48151.447661470011</v>
      </c>
      <c r="R126" s="13">
        <v>8400</v>
      </c>
      <c r="S126" s="13">
        <v>35171.492204899834</v>
      </c>
      <c r="T126" s="13">
        <v>15300</v>
      </c>
      <c r="U126" s="13">
        <v>64062.360801781833</v>
      </c>
      <c r="V126" s="13">
        <v>15100</v>
      </c>
      <c r="W126" s="13">
        <f t="shared" si="11"/>
        <v>63224.944320712792</v>
      </c>
      <c r="X126" s="13">
        <v>16700</v>
      </c>
      <c r="Y126" s="13">
        <f t="shared" si="12"/>
        <v>69924.27616926514</v>
      </c>
      <c r="Z126" s="13">
        <f>IFERROR(VLOOKUP(A:A,[1]Forecast_2004!A:J,10,0),0)</f>
        <v>13800</v>
      </c>
      <c r="AA126" s="13">
        <f t="shared" si="13"/>
        <v>57781.737193764005</v>
      </c>
      <c r="AB126" s="17">
        <v>13066</v>
      </c>
      <c r="AC126" s="17">
        <f t="shared" si="14"/>
        <v>54708.418708240621</v>
      </c>
      <c r="AD126" s="17">
        <v>14970</v>
      </c>
      <c r="AE126" s="17">
        <f t="shared" si="15"/>
        <v>62680.623608017915</v>
      </c>
      <c r="AF126" s="18">
        <f t="shared" si="16"/>
        <v>1904</v>
      </c>
      <c r="AG126" s="18">
        <f t="shared" si="16"/>
        <v>7972.2048997772945</v>
      </c>
      <c r="AH126" s="18">
        <f t="shared" si="17"/>
        <v>14529.175946547904</v>
      </c>
    </row>
    <row r="127" spans="1:34" hidden="1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9"/>
        <v>105630.31165851414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10"/>
        <v>130473.49692552901</v>
      </c>
      <c r="R127" s="13">
        <v>14955</v>
      </c>
      <c r="S127" s="13">
        <v>182034.78384593118</v>
      </c>
      <c r="T127" s="13">
        <v>12181</v>
      </c>
      <c r="U127" s="13">
        <v>148269.18769824726</v>
      </c>
      <c r="V127" s="13">
        <v>11558</v>
      </c>
      <c r="W127" s="13">
        <f t="shared" si="11"/>
        <v>140685.94807960297</v>
      </c>
      <c r="X127" s="13">
        <v>12789</v>
      </c>
      <c r="Y127" s="13">
        <f t="shared" si="12"/>
        <v>155669.89011853628</v>
      </c>
      <c r="Z127" s="13">
        <f>IFERROR(VLOOKUP(A:A,[1]Forecast_2004!A:J,10,0),0)</f>
        <v>12510</v>
      </c>
      <c r="AA127" s="13">
        <f t="shared" si="13"/>
        <v>152273.85451426139</v>
      </c>
      <c r="AB127" s="17">
        <v>10860</v>
      </c>
      <c r="AC127" s="17">
        <f t="shared" si="14"/>
        <v>132189.77298360341</v>
      </c>
      <c r="AD127" s="17">
        <v>9673</v>
      </c>
      <c r="AE127" s="17">
        <f t="shared" si="15"/>
        <v>117741.40645215432</v>
      </c>
      <c r="AF127" s="18">
        <f t="shared" si="16"/>
        <v>-1187</v>
      </c>
      <c r="AG127" s="18">
        <f t="shared" si="16"/>
        <v>-14448.366531449094</v>
      </c>
      <c r="AH127" s="18">
        <f t="shared" si="17"/>
        <v>-12732.090473374687</v>
      </c>
    </row>
    <row r="128" spans="1:34" hidden="1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9"/>
        <v>59294.064602425169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10"/>
        <v>117623.241947253</v>
      </c>
      <c r="R128" s="13">
        <v>3677</v>
      </c>
      <c r="S128" s="13">
        <v>93137.082134086493</v>
      </c>
      <c r="T128" s="13">
        <v>3371</v>
      </c>
      <c r="U128" s="13">
        <v>85386.212639109479</v>
      </c>
      <c r="V128" s="13">
        <v>3451</v>
      </c>
      <c r="W128" s="13">
        <f t="shared" si="11"/>
        <v>87411.45277963765</v>
      </c>
      <c r="X128" s="13">
        <v>3590</v>
      </c>
      <c r="Y128" s="13">
        <f t="shared" si="12"/>
        <v>90932.227029527421</v>
      </c>
      <c r="Z128" s="13">
        <f>IFERROR(VLOOKUP(A:A,[1]Forecast_2004!A:J,10,0),0)</f>
        <v>3140</v>
      </c>
      <c r="AA128" s="13">
        <f t="shared" si="13"/>
        <v>79534.037011898647</v>
      </c>
      <c r="AB128" s="17">
        <v>3552</v>
      </c>
      <c r="AC128" s="17">
        <f t="shared" si="14"/>
        <v>89969.713205816544</v>
      </c>
      <c r="AD128" s="17">
        <v>3861</v>
      </c>
      <c r="AE128" s="17">
        <f t="shared" si="15"/>
        <v>97796.47035125499</v>
      </c>
      <c r="AF128" s="18">
        <f t="shared" si="16"/>
        <v>309</v>
      </c>
      <c r="AG128" s="18">
        <f t="shared" si="16"/>
        <v>7826.7571454384451</v>
      </c>
      <c r="AH128" s="18">
        <f t="shared" si="17"/>
        <v>-19826.771595998012</v>
      </c>
    </row>
    <row r="129" spans="1:34" hidden="1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9"/>
        <v>92757.238307349733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10"/>
        <v>84311.804008909006</v>
      </c>
      <c r="R129" s="13">
        <v>1500</v>
      </c>
      <c r="S129" s="13">
        <v>90334.075723831076</v>
      </c>
      <c r="T129" s="13">
        <v>1830</v>
      </c>
      <c r="U129" s="13">
        <v>110207.57238307392</v>
      </c>
      <c r="V129" s="13">
        <v>1900</v>
      </c>
      <c r="W129" s="13">
        <f t="shared" si="11"/>
        <v>114423.16258351937</v>
      </c>
      <c r="X129" s="13">
        <v>2210</v>
      </c>
      <c r="Y129" s="13">
        <f t="shared" si="12"/>
        <v>133092.2048997778</v>
      </c>
      <c r="Z129" s="13">
        <f>IFERROR(VLOOKUP(A:A,[1]Forecast_2004!A:J,10,0),0)</f>
        <v>1950</v>
      </c>
      <c r="AA129" s="13">
        <f t="shared" si="13"/>
        <v>117434.2984409804</v>
      </c>
      <c r="AB129" s="17">
        <v>2452</v>
      </c>
      <c r="AC129" s="17">
        <f t="shared" si="14"/>
        <v>147666.10244988921</v>
      </c>
      <c r="AD129" s="17">
        <v>2581</v>
      </c>
      <c r="AE129" s="17">
        <f t="shared" si="15"/>
        <v>155434.83296213867</v>
      </c>
      <c r="AF129" s="18">
        <f t="shared" si="16"/>
        <v>129</v>
      </c>
      <c r="AG129" s="18">
        <f t="shared" si="16"/>
        <v>7768.7305122494581</v>
      </c>
      <c r="AH129" s="18">
        <f t="shared" si="17"/>
        <v>71123.028953229659</v>
      </c>
    </row>
    <row r="130" spans="1:34" hidden="1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ref="D130:D193" si="18">W130-(V130*M130)</f>
        <v>544463.75575755781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9">P130*L130</f>
        <v>1221576.5116279069</v>
      </c>
      <c r="R130" s="13">
        <v>229980</v>
      </c>
      <c r="S130" s="13">
        <v>1292370.5310418771</v>
      </c>
      <c r="T130" s="13">
        <v>227969</v>
      </c>
      <c r="U130" s="13">
        <v>1281069.7347207828</v>
      </c>
      <c r="V130" s="13">
        <v>218239</v>
      </c>
      <c r="W130" s="13">
        <f t="shared" ref="W130:W193" si="20">V130*L130</f>
        <v>1226392.2474234083</v>
      </c>
      <c r="X130" s="13">
        <v>233561</v>
      </c>
      <c r="Y130" s="13">
        <f t="shared" ref="Y130:Y193" si="21">X130*L130</f>
        <v>1312494.0991319548</v>
      </c>
      <c r="Z130" s="13">
        <f>IFERROR(VLOOKUP(A:A,[1]Forecast_2004!A:J,10,0),0)</f>
        <v>212364</v>
      </c>
      <c r="AA130" s="13">
        <f t="shared" ref="AA130:AA193" si="22">Z130*L130</f>
        <v>1193377.733731481</v>
      </c>
      <c r="AB130" s="17">
        <v>205647</v>
      </c>
      <c r="AC130" s="17">
        <f t="shared" ref="AC130:AC193" si="23">AB130*L130</f>
        <v>1155631.6080346853</v>
      </c>
      <c r="AD130" s="17">
        <v>206971</v>
      </c>
      <c r="AE130" s="17">
        <f t="shared" ref="AE130:AE193" si="24">AD130*L130</f>
        <v>1163071.8150352149</v>
      </c>
      <c r="AF130" s="18">
        <f t="shared" ref="AF130:AG193" si="25">AD130-AB130</f>
        <v>1324</v>
      </c>
      <c r="AG130" s="18">
        <f t="shared" si="25"/>
        <v>7440.2070005296264</v>
      </c>
      <c r="AH130" s="18">
        <f t="shared" ref="AH130:AH193" si="26">AE130-Q130</f>
        <v>-58504.696592692053</v>
      </c>
    </row>
    <row r="131" spans="1:34" hidden="1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si="18"/>
        <v>176315.61551639042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9"/>
        <v>241243.73737373701</v>
      </c>
      <c r="R131" s="13">
        <v>1205</v>
      </c>
      <c r="S131" s="13">
        <v>304715.60939584492</v>
      </c>
      <c r="T131" s="13">
        <v>1253</v>
      </c>
      <c r="U131" s="13">
        <v>316853.65856679971</v>
      </c>
      <c r="V131" s="13">
        <v>1143</v>
      </c>
      <c r="W131" s="13">
        <f t="shared" si="20"/>
        <v>289037.3079855151</v>
      </c>
      <c r="X131" s="13">
        <v>1176</v>
      </c>
      <c r="Y131" s="13">
        <f t="shared" si="21"/>
        <v>297382.21713995253</v>
      </c>
      <c r="Z131" s="13">
        <f>IFERROR(VLOOKUP(A:A,[1]Forecast_2004!A:J,10,0),0)</f>
        <v>1106</v>
      </c>
      <c r="AA131" s="13">
        <f t="shared" si="22"/>
        <v>279680.8946911458</v>
      </c>
      <c r="AB131" s="17">
        <v>1050</v>
      </c>
      <c r="AC131" s="17">
        <f t="shared" si="23"/>
        <v>265519.83673210046</v>
      </c>
      <c r="AD131" s="17">
        <v>1079</v>
      </c>
      <c r="AE131" s="17">
        <f t="shared" si="24"/>
        <v>272853.24174660613</v>
      </c>
      <c r="AF131" s="18">
        <f t="shared" si="25"/>
        <v>29</v>
      </c>
      <c r="AG131" s="18">
        <f t="shared" si="25"/>
        <v>7333.4050145056681</v>
      </c>
      <c r="AH131" s="18">
        <f t="shared" si="26"/>
        <v>31609.504372869123</v>
      </c>
    </row>
    <row r="132" spans="1:34" hidden="1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8"/>
        <v>839283.89566017687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9"/>
        <v>1041660.478841871</v>
      </c>
      <c r="R132" s="13">
        <v>28034</v>
      </c>
      <c r="S132" s="13">
        <v>966118.89975031465</v>
      </c>
      <c r="T132" s="13">
        <v>27640</v>
      </c>
      <c r="U132" s="13">
        <v>952540.71445739805</v>
      </c>
      <c r="V132" s="13">
        <v>28600</v>
      </c>
      <c r="W132" s="13">
        <f t="shared" si="20"/>
        <v>985624.61770917464</v>
      </c>
      <c r="X132" s="13">
        <v>31624</v>
      </c>
      <c r="Y132" s="13">
        <f t="shared" si="21"/>
        <v>1089838.9129522706</v>
      </c>
      <c r="Z132" s="13">
        <f>IFERROR(VLOOKUP(A:A,[1]Forecast_2004!A:J,10,0),0)</f>
        <v>29316</v>
      </c>
      <c r="AA132" s="13">
        <f t="shared" si="22"/>
        <v>1010299.6955511245</v>
      </c>
      <c r="AB132" s="17">
        <v>28121</v>
      </c>
      <c r="AC132" s="17">
        <f t="shared" si="23"/>
        <v>969117.12848250696</v>
      </c>
      <c r="AD132" s="17">
        <v>28332</v>
      </c>
      <c r="AE132" s="17">
        <f t="shared" si="24"/>
        <v>976388.69471805368</v>
      </c>
      <c r="AF132" s="18">
        <f t="shared" si="25"/>
        <v>211</v>
      </c>
      <c r="AG132" s="18">
        <f t="shared" si="25"/>
        <v>7271.5662355467211</v>
      </c>
      <c r="AH132" s="18">
        <f t="shared" si="26"/>
        <v>-65271.784123817342</v>
      </c>
    </row>
    <row r="133" spans="1:34" hidden="1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8"/>
        <v>357009.27656423091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9"/>
        <v>359533.04008908698</v>
      </c>
      <c r="R133" s="13">
        <v>13629</v>
      </c>
      <c r="S133" s="13">
        <v>439831.20267260575</v>
      </c>
      <c r="T133" s="13">
        <v>13342</v>
      </c>
      <c r="U133" s="13">
        <v>430569.22048997768</v>
      </c>
      <c r="V133" s="13">
        <v>14443</v>
      </c>
      <c r="W133" s="13">
        <f t="shared" si="20"/>
        <v>465090.52378026722</v>
      </c>
      <c r="X133" s="13">
        <v>16647</v>
      </c>
      <c r="Y133" s="13">
        <f t="shared" si="21"/>
        <v>536063.27974590519</v>
      </c>
      <c r="Z133" s="13">
        <f>IFERROR(VLOOKUP(A:A,[1]Forecast_2004!A:J,10,0),0)</f>
        <v>15194</v>
      </c>
      <c r="AA133" s="13">
        <f t="shared" si="22"/>
        <v>489274.07175222464</v>
      </c>
      <c r="AB133" s="17">
        <v>15764</v>
      </c>
      <c r="AC133" s="17">
        <f t="shared" si="23"/>
        <v>507629.09484678617</v>
      </c>
      <c r="AD133" s="17">
        <v>15989</v>
      </c>
      <c r="AE133" s="17">
        <f t="shared" si="24"/>
        <v>514874.49869990256</v>
      </c>
      <c r="AF133" s="18">
        <f t="shared" si="25"/>
        <v>225</v>
      </c>
      <c r="AG133" s="18">
        <f t="shared" si="25"/>
        <v>7245.4038531163824</v>
      </c>
      <c r="AH133" s="18">
        <f t="shared" si="26"/>
        <v>155341.45861081558</v>
      </c>
    </row>
    <row r="134" spans="1:34" hidden="1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8"/>
        <v>32192.745108604522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9"/>
        <v>0</v>
      </c>
      <c r="R134" s="13">
        <v>552</v>
      </c>
      <c r="S134" s="13">
        <v>34845.355269774787</v>
      </c>
      <c r="T134" s="13">
        <v>570</v>
      </c>
      <c r="U134" s="13">
        <v>35981.616854658751</v>
      </c>
      <c r="V134" s="13">
        <v>569</v>
      </c>
      <c r="W134" s="13">
        <f t="shared" si="20"/>
        <v>35918.49121105409</v>
      </c>
      <c r="X134" s="13">
        <v>587</v>
      </c>
      <c r="Y134" s="13">
        <f t="shared" si="21"/>
        <v>37054.752795938046</v>
      </c>
      <c r="Z134" s="13">
        <f>IFERROR(VLOOKUP(A:A,[1]Forecast_2004!A:J,10,0),0)</f>
        <v>505</v>
      </c>
      <c r="AA134" s="13">
        <f t="shared" si="22"/>
        <v>31878.450020355562</v>
      </c>
      <c r="AB134" s="17">
        <v>557</v>
      </c>
      <c r="AC134" s="17">
        <f t="shared" si="23"/>
        <v>35160.983487798112</v>
      </c>
      <c r="AD134" s="17">
        <v>671</v>
      </c>
      <c r="AE134" s="17">
        <f t="shared" si="24"/>
        <v>42357.306858729862</v>
      </c>
      <c r="AF134" s="18">
        <f t="shared" si="25"/>
        <v>114</v>
      </c>
      <c r="AG134" s="18">
        <f t="shared" si="25"/>
        <v>7196.3233709317501</v>
      </c>
      <c r="AH134" s="18">
        <f t="shared" si="26"/>
        <v>42357.306858729862</v>
      </c>
    </row>
    <row r="135" spans="1:34" hidden="1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8"/>
        <v>337341.19275030046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9"/>
        <v>341677.727272727</v>
      </c>
      <c r="R135" s="13">
        <v>6444</v>
      </c>
      <c r="S135" s="13">
        <v>395078.28360765346</v>
      </c>
      <c r="T135" s="13">
        <v>6681</v>
      </c>
      <c r="U135" s="13">
        <v>409608.6301649182</v>
      </c>
      <c r="V135" s="13">
        <v>6309</v>
      </c>
      <c r="W135" s="13">
        <f t="shared" si="20"/>
        <v>386801.50392313558</v>
      </c>
      <c r="X135" s="13">
        <v>7099</v>
      </c>
      <c r="Y135" s="13">
        <f t="shared" si="21"/>
        <v>435235.99244735134</v>
      </c>
      <c r="Z135" s="13">
        <f>IFERROR(VLOOKUP(A:A,[1]Forecast_2004!A:J,10,0),0)</f>
        <v>6182</v>
      </c>
      <c r="AA135" s="13">
        <f t="shared" si="22"/>
        <v>379015.20007177436</v>
      </c>
      <c r="AB135" s="17">
        <v>6167</v>
      </c>
      <c r="AC135" s="17">
        <f t="shared" si="23"/>
        <v>378095.55788460566</v>
      </c>
      <c r="AD135" s="17">
        <v>6283</v>
      </c>
      <c r="AE135" s="17">
        <f t="shared" si="24"/>
        <v>385207.45746537659</v>
      </c>
      <c r="AF135" s="18">
        <f t="shared" si="25"/>
        <v>116</v>
      </c>
      <c r="AG135" s="18">
        <f t="shared" si="25"/>
        <v>7111.8995807709289</v>
      </c>
      <c r="AH135" s="18">
        <f t="shared" si="26"/>
        <v>43529.730192649586</v>
      </c>
    </row>
    <row r="136" spans="1:34" hidden="1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8"/>
        <v>490119.20312971115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9"/>
        <v>419446.46993318503</v>
      </c>
      <c r="R136" s="13">
        <v>2954</v>
      </c>
      <c r="S136" s="13">
        <v>541067.6297740736</v>
      </c>
      <c r="T136" s="13">
        <v>2684</v>
      </c>
      <c r="U136" s="13">
        <v>491613.24248937494</v>
      </c>
      <c r="V136" s="13">
        <v>2790</v>
      </c>
      <c r="W136" s="13">
        <f t="shared" si="20"/>
        <v>511028.66860855289</v>
      </c>
      <c r="X136" s="13">
        <v>3206</v>
      </c>
      <c r="Y136" s="13">
        <f t="shared" si="21"/>
        <v>587225.05790645897</v>
      </c>
      <c r="Z136" s="13">
        <f>IFERROR(VLOOKUP(A:A,[1]Forecast_2004!A:J,10,0),0)</f>
        <v>2978</v>
      </c>
      <c r="AA136" s="13">
        <f t="shared" si="22"/>
        <v>545463.57531049126</v>
      </c>
      <c r="AB136" s="17">
        <v>3028</v>
      </c>
      <c r="AC136" s="17">
        <f t="shared" si="23"/>
        <v>554621.79517802806</v>
      </c>
      <c r="AD136" s="17">
        <v>3066</v>
      </c>
      <c r="AE136" s="17">
        <f t="shared" si="24"/>
        <v>561582.04227735603</v>
      </c>
      <c r="AF136" s="18">
        <f t="shared" si="25"/>
        <v>38</v>
      </c>
      <c r="AG136" s="18">
        <f t="shared" si="25"/>
        <v>6960.2470993279712</v>
      </c>
      <c r="AH136" s="18">
        <f t="shared" si="26"/>
        <v>142135.572344171</v>
      </c>
    </row>
    <row r="137" spans="1:34" hidden="1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8"/>
        <v>16796.53088318626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9"/>
        <v>109770.74698076599</v>
      </c>
      <c r="R137" s="13">
        <v>5600</v>
      </c>
      <c r="S137" s="13">
        <v>37397.433521456878</v>
      </c>
      <c r="T137" s="13">
        <v>5600</v>
      </c>
      <c r="U137" s="13">
        <v>37397.433521456878</v>
      </c>
      <c r="V137" s="13">
        <v>3904</v>
      </c>
      <c r="W137" s="13">
        <f t="shared" si="20"/>
        <v>26071.400529824157</v>
      </c>
      <c r="X137" s="13">
        <v>3904</v>
      </c>
      <c r="Y137" s="13">
        <f t="shared" si="21"/>
        <v>26071.400529824157</v>
      </c>
      <c r="Z137" s="13">
        <f>IFERROR(VLOOKUP(A:A,[1]Forecast_2004!A:J,10,0),0)</f>
        <v>1104</v>
      </c>
      <c r="AA137" s="13">
        <f t="shared" si="22"/>
        <v>7372.6501498273228</v>
      </c>
      <c r="AB137" s="17">
        <v>2940</v>
      </c>
      <c r="AC137" s="17">
        <f t="shared" si="23"/>
        <v>19633.687898996675</v>
      </c>
      <c r="AD137" s="17">
        <v>3956</v>
      </c>
      <c r="AE137" s="17">
        <f t="shared" si="24"/>
        <v>26418.66303688124</v>
      </c>
      <c r="AF137" s="18">
        <f t="shared" si="25"/>
        <v>1016</v>
      </c>
      <c r="AG137" s="18">
        <f t="shared" si="25"/>
        <v>6784.9751378845649</v>
      </c>
      <c r="AH137" s="18">
        <f t="shared" si="26"/>
        <v>-83352.083943884762</v>
      </c>
    </row>
    <row r="138" spans="1:34" hidden="1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8"/>
        <v>109791.13122206221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9"/>
        <v>117425.868686869</v>
      </c>
      <c r="R138" s="13">
        <v>970</v>
      </c>
      <c r="S138" s="13">
        <v>164599.84483564008</v>
      </c>
      <c r="T138" s="13">
        <v>933</v>
      </c>
      <c r="U138" s="13">
        <v>158321.29405324967</v>
      </c>
      <c r="V138" s="13">
        <v>770</v>
      </c>
      <c r="W138" s="13">
        <f t="shared" si="20"/>
        <v>130661.7324983947</v>
      </c>
      <c r="X138" s="13">
        <v>822</v>
      </c>
      <c r="Y138" s="13">
        <f t="shared" si="21"/>
        <v>139485.64170607849</v>
      </c>
      <c r="Z138" s="13">
        <f>IFERROR(VLOOKUP(A:A,[1]Forecast_2004!A:J,10,0),0)</f>
        <v>677</v>
      </c>
      <c r="AA138" s="13">
        <f t="shared" si="22"/>
        <v>114880.5102615756</v>
      </c>
      <c r="AB138" s="17">
        <v>660</v>
      </c>
      <c r="AC138" s="17">
        <f t="shared" si="23"/>
        <v>111995.77071290974</v>
      </c>
      <c r="AD138" s="17">
        <v>699</v>
      </c>
      <c r="AE138" s="17">
        <f t="shared" si="24"/>
        <v>118613.7026186726</v>
      </c>
      <c r="AF138" s="18">
        <f t="shared" si="25"/>
        <v>39</v>
      </c>
      <c r="AG138" s="18">
        <f t="shared" si="25"/>
        <v>6617.93190576286</v>
      </c>
      <c r="AH138" s="18">
        <f t="shared" si="26"/>
        <v>1187.8339318036014</v>
      </c>
    </row>
    <row r="139" spans="1:34" hidden="1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8"/>
        <v>155877.70121916637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9"/>
        <v>124816.80538555699</v>
      </c>
      <c r="R139" s="13">
        <v>2143</v>
      </c>
      <c r="S139" s="13">
        <v>142041.43772951342</v>
      </c>
      <c r="T139" s="13">
        <v>2116</v>
      </c>
      <c r="U139" s="13">
        <v>140251.83492097547</v>
      </c>
      <c r="V139" s="13">
        <v>2523</v>
      </c>
      <c r="W139" s="13">
        <f t="shared" si="20"/>
        <v>167228.39102332832</v>
      </c>
      <c r="X139" s="13">
        <v>3003</v>
      </c>
      <c r="Y139" s="13">
        <f t="shared" si="21"/>
        <v>199043.54270434205</v>
      </c>
      <c r="Z139" s="13">
        <f>IFERROR(VLOOKUP(A:A,[1]Forecast_2004!A:J,10,0),0)</f>
        <v>2906</v>
      </c>
      <c r="AA139" s="13">
        <f t="shared" si="22"/>
        <v>192614.23080213717</v>
      </c>
      <c r="AB139" s="17">
        <v>2770</v>
      </c>
      <c r="AC139" s="17">
        <f t="shared" si="23"/>
        <v>183599.93782584998</v>
      </c>
      <c r="AD139" s="17">
        <v>2866</v>
      </c>
      <c r="AE139" s="17">
        <f t="shared" si="24"/>
        <v>189962.96816205271</v>
      </c>
      <c r="AF139" s="18">
        <f t="shared" si="25"/>
        <v>96</v>
      </c>
      <c r="AG139" s="18">
        <f t="shared" si="25"/>
        <v>6363.0303362027335</v>
      </c>
      <c r="AH139" s="18">
        <f t="shared" si="26"/>
        <v>65146.162776495723</v>
      </c>
    </row>
    <row r="140" spans="1:34" hidden="1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8"/>
        <v>500846.81878790882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9"/>
        <v>695501.34638922883</v>
      </c>
      <c r="R140" s="13">
        <v>42339</v>
      </c>
      <c r="S140" s="13">
        <v>719664.23480890528</v>
      </c>
      <c r="T140" s="13">
        <v>42246</v>
      </c>
      <c r="U140" s="13">
        <v>718083.45175221458</v>
      </c>
      <c r="V140" s="13">
        <v>41402</v>
      </c>
      <c r="W140" s="13">
        <f t="shared" si="20"/>
        <v>703737.39580137318</v>
      </c>
      <c r="X140" s="13">
        <v>43539</v>
      </c>
      <c r="Y140" s="13">
        <f t="shared" si="21"/>
        <v>740061.40949219815</v>
      </c>
      <c r="Z140" s="13">
        <f>IFERROR(VLOOKUP(A:A,[1]Forecast_2004!A:J,10,0),0)</f>
        <v>40060</v>
      </c>
      <c r="AA140" s="13">
        <f t="shared" si="22"/>
        <v>680926.52711953549</v>
      </c>
      <c r="AB140" s="17">
        <v>38063</v>
      </c>
      <c r="AC140" s="17">
        <f t="shared" si="23"/>
        <v>646982.18676362652</v>
      </c>
      <c r="AD140" s="17">
        <v>38434</v>
      </c>
      <c r="AE140" s="17">
        <f t="shared" si="24"/>
        <v>653288.32110115397</v>
      </c>
      <c r="AF140" s="18">
        <f t="shared" si="25"/>
        <v>371</v>
      </c>
      <c r="AG140" s="18">
        <f t="shared" si="25"/>
        <v>6306.1343375274446</v>
      </c>
      <c r="AH140" s="18">
        <f t="shared" si="26"/>
        <v>-42213.025288074859</v>
      </c>
    </row>
    <row r="141" spans="1:34" hidden="1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8"/>
        <v>331653.46269595716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9"/>
        <v>369929.27616926498</v>
      </c>
      <c r="R141" s="13">
        <v>3383</v>
      </c>
      <c r="S141" s="13">
        <v>379233.54654788465</v>
      </c>
      <c r="T141" s="13">
        <v>3345</v>
      </c>
      <c r="U141" s="13">
        <v>374973.75501113629</v>
      </c>
      <c r="V141" s="13">
        <v>3299</v>
      </c>
      <c r="W141" s="13">
        <f t="shared" si="20"/>
        <v>369817.17638860759</v>
      </c>
      <c r="X141" s="13">
        <v>3586</v>
      </c>
      <c r="Y141" s="13">
        <f t="shared" si="21"/>
        <v>401989.81343726796</v>
      </c>
      <c r="Z141" s="13">
        <f>IFERROR(VLOOKUP(A:A,[1]Forecast_2004!A:J,10,0),0)</f>
        <v>3234</v>
      </c>
      <c r="AA141" s="13">
        <f t="shared" si="22"/>
        <v>362530.69064587966</v>
      </c>
      <c r="AB141" s="17">
        <v>3181</v>
      </c>
      <c r="AC141" s="17">
        <f t="shared" si="23"/>
        <v>356589.40227103996</v>
      </c>
      <c r="AD141" s="17">
        <v>3054</v>
      </c>
      <c r="AE141" s="17">
        <f t="shared" si="24"/>
        <v>342352.73012755613</v>
      </c>
      <c r="AF141" s="18">
        <f t="shared" si="25"/>
        <v>-127</v>
      </c>
      <c r="AG141" s="18">
        <f t="shared" si="25"/>
        <v>-14236.672143483825</v>
      </c>
      <c r="AH141" s="18">
        <f t="shared" si="26"/>
        <v>-27576.546041708847</v>
      </c>
    </row>
    <row r="142" spans="1:34" hidden="1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8"/>
        <v>54520.522202730812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9"/>
        <v>65919.576837415996</v>
      </c>
      <c r="R142" s="13">
        <v>14781</v>
      </c>
      <c r="S142" s="13">
        <v>71105.352998292699</v>
      </c>
      <c r="T142" s="13">
        <v>13930</v>
      </c>
      <c r="U142" s="13">
        <v>67011.5396296744</v>
      </c>
      <c r="V142" s="13">
        <v>18599</v>
      </c>
      <c r="W142" s="13">
        <f t="shared" si="20"/>
        <v>89472.24765373276</v>
      </c>
      <c r="X142" s="13">
        <v>20451</v>
      </c>
      <c r="Y142" s="13">
        <f t="shared" si="21"/>
        <v>98381.468722323174</v>
      </c>
      <c r="Z142" s="13">
        <f>IFERROR(VLOOKUP(A:A,[1]Forecast_2004!A:J,10,0),0)</f>
        <v>17159</v>
      </c>
      <c r="AA142" s="13">
        <f t="shared" si="22"/>
        <v>82544.991531286651</v>
      </c>
      <c r="AB142" s="17">
        <v>17287</v>
      </c>
      <c r="AC142" s="17">
        <f t="shared" si="23"/>
        <v>83160.747631059639</v>
      </c>
      <c r="AD142" s="17">
        <v>18562</v>
      </c>
      <c r="AE142" s="17">
        <f t="shared" si="24"/>
        <v>89294.255656142137</v>
      </c>
      <c r="AF142" s="18">
        <f t="shared" si="25"/>
        <v>1275</v>
      </c>
      <c r="AG142" s="18">
        <f t="shared" si="25"/>
        <v>6133.5080250824976</v>
      </c>
      <c r="AH142" s="18">
        <f t="shared" si="26"/>
        <v>23374.678818726141</v>
      </c>
    </row>
    <row r="143" spans="1:34" hidden="1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8"/>
        <v>169864.62129229924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9"/>
        <v>191472.363636364</v>
      </c>
      <c r="R143" s="13">
        <v>1765</v>
      </c>
      <c r="S143" s="13">
        <v>166805.88441173863</v>
      </c>
      <c r="T143" s="13">
        <v>1801</v>
      </c>
      <c r="U143" s="13">
        <v>170208.15740823868</v>
      </c>
      <c r="V143" s="13">
        <v>1913</v>
      </c>
      <c r="W143" s="13">
        <f t="shared" si="20"/>
        <v>180793.00673068329</v>
      </c>
      <c r="X143" s="13">
        <v>1984</v>
      </c>
      <c r="Y143" s="13">
        <f t="shared" si="21"/>
        <v>187503.04514044727</v>
      </c>
      <c r="Z143" s="13">
        <f>IFERROR(VLOOKUP(A:A,[1]Forecast_2004!A:J,10,0),0)</f>
        <v>1811</v>
      </c>
      <c r="AA143" s="13">
        <f t="shared" si="22"/>
        <v>171153.2332405998</v>
      </c>
      <c r="AB143" s="17">
        <v>1743</v>
      </c>
      <c r="AC143" s="17">
        <f t="shared" si="23"/>
        <v>164726.71758054415</v>
      </c>
      <c r="AD143" s="17">
        <v>1807</v>
      </c>
      <c r="AE143" s="17">
        <f t="shared" si="24"/>
        <v>170775.20290765536</v>
      </c>
      <c r="AF143" s="18">
        <f t="shared" si="25"/>
        <v>64</v>
      </c>
      <c r="AG143" s="18">
        <f t="shared" si="25"/>
        <v>6048.4853271112079</v>
      </c>
      <c r="AH143" s="18">
        <f t="shared" si="26"/>
        <v>-20697.160728708637</v>
      </c>
    </row>
    <row r="144" spans="1:34" hidden="1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8"/>
        <v>94577.171492204769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9"/>
        <v>138102.44988864099</v>
      </c>
      <c r="R144" s="13">
        <v>8190</v>
      </c>
      <c r="S144" s="13">
        <v>122941.2026726054</v>
      </c>
      <c r="T144" s="13">
        <v>8190</v>
      </c>
      <c r="U144" s="13">
        <v>122941.2026726054</v>
      </c>
      <c r="V144" s="13">
        <v>8190</v>
      </c>
      <c r="W144" s="13">
        <f t="shared" si="20"/>
        <v>122941.2026726054</v>
      </c>
      <c r="X144" s="13">
        <v>8190</v>
      </c>
      <c r="Y144" s="13">
        <f t="shared" si="21"/>
        <v>122941.2026726054</v>
      </c>
      <c r="Z144" s="13">
        <f>IFERROR(VLOOKUP(A:A,[1]Forecast_2004!A:J,10,0),0)</f>
        <v>7590</v>
      </c>
      <c r="AA144" s="13">
        <f t="shared" si="22"/>
        <v>113934.52115812882</v>
      </c>
      <c r="AB144" s="17">
        <v>7590</v>
      </c>
      <c r="AC144" s="17">
        <f t="shared" si="23"/>
        <v>113934.52115812882</v>
      </c>
      <c r="AD144" s="17">
        <v>7990</v>
      </c>
      <c r="AE144" s="17">
        <f t="shared" si="24"/>
        <v>119938.97550111321</v>
      </c>
      <c r="AF144" s="18">
        <f t="shared" si="25"/>
        <v>400</v>
      </c>
      <c r="AG144" s="18">
        <f t="shared" si="25"/>
        <v>6004.4543429843907</v>
      </c>
      <c r="AH144" s="18">
        <f t="shared" si="26"/>
        <v>-18163.474387527778</v>
      </c>
    </row>
    <row r="145" spans="1:34" hidden="1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8"/>
        <v>32391.711726106008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9"/>
        <v>111705.114059937</v>
      </c>
      <c r="R145" s="13">
        <v>680</v>
      </c>
      <c r="S145" s="13">
        <v>38584.161186159021</v>
      </c>
      <c r="T145" s="13">
        <v>680</v>
      </c>
      <c r="U145" s="13">
        <v>38584.161186159021</v>
      </c>
      <c r="V145" s="13">
        <v>672</v>
      </c>
      <c r="W145" s="13">
        <f t="shared" si="20"/>
        <v>38129.259949752966</v>
      </c>
      <c r="X145" s="13">
        <v>896</v>
      </c>
      <c r="Y145" s="13">
        <f t="shared" si="21"/>
        <v>50839.013266337286</v>
      </c>
      <c r="Z145" s="13">
        <f>IFERROR(VLOOKUP(A:A,[1]Forecast_2004!A:J,10,0),0)</f>
        <v>708</v>
      </c>
      <c r="AA145" s="13">
        <f t="shared" si="22"/>
        <v>40171.898875632593</v>
      </c>
      <c r="AB145" s="17">
        <v>860</v>
      </c>
      <c r="AC145" s="17">
        <f t="shared" si="23"/>
        <v>48796.374340457667</v>
      </c>
      <c r="AD145" s="17">
        <v>960</v>
      </c>
      <c r="AE145" s="17">
        <f t="shared" si="24"/>
        <v>54470.371356789954</v>
      </c>
      <c r="AF145" s="18">
        <f t="shared" si="25"/>
        <v>100</v>
      </c>
      <c r="AG145" s="18">
        <f t="shared" si="25"/>
        <v>5673.9970163322869</v>
      </c>
      <c r="AH145" s="18">
        <f t="shared" si="26"/>
        <v>-57234.742703147043</v>
      </c>
    </row>
    <row r="146" spans="1:34" hidden="1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8"/>
        <v>536007.12683894986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9"/>
        <v>0</v>
      </c>
      <c r="R146" s="13">
        <v>5886</v>
      </c>
      <c r="S146" s="13">
        <v>582372.95955572114</v>
      </c>
      <c r="T146" s="13">
        <v>6318</v>
      </c>
      <c r="U146" s="13">
        <v>625115.92906439793</v>
      </c>
      <c r="V146" s="13">
        <v>6460</v>
      </c>
      <c r="W146" s="13">
        <f t="shared" si="20"/>
        <v>639165.70144919446</v>
      </c>
      <c r="X146" s="13">
        <v>5636</v>
      </c>
      <c r="Y146" s="13">
        <f t="shared" si="21"/>
        <v>557637.44479375542</v>
      </c>
      <c r="Z146" s="13">
        <f>IFERROR(VLOOKUP(A:A,[1]Forecast_2004!A:J,10,0),0)</f>
        <v>4776</v>
      </c>
      <c r="AA146" s="13">
        <f t="shared" si="22"/>
        <v>472547.27401259332</v>
      </c>
      <c r="AB146" s="17">
        <v>5581</v>
      </c>
      <c r="AC146" s="17">
        <f t="shared" si="23"/>
        <v>552195.63154612295</v>
      </c>
      <c r="AD146" s="17">
        <v>5638</v>
      </c>
      <c r="AE146" s="17">
        <f t="shared" si="24"/>
        <v>557835.32891185116</v>
      </c>
      <c r="AF146" s="18">
        <f t="shared" si="25"/>
        <v>57</v>
      </c>
      <c r="AG146" s="18">
        <f t="shared" si="25"/>
        <v>5639.6973657282069</v>
      </c>
      <c r="AH146" s="18">
        <f t="shared" si="26"/>
        <v>557835.32891185116</v>
      </c>
    </row>
    <row r="147" spans="1:34" hidden="1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8"/>
        <v>52448.738471746023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9"/>
        <v>16950.272849262001</v>
      </c>
      <c r="R147" s="13">
        <v>1618</v>
      </c>
      <c r="S147" s="13">
        <v>57136.539703542243</v>
      </c>
      <c r="T147" s="13">
        <v>1603</v>
      </c>
      <c r="U147" s="13">
        <v>56606.843723595928</v>
      </c>
      <c r="V147" s="13">
        <v>2285</v>
      </c>
      <c r="W147" s="13">
        <f t="shared" si="20"/>
        <v>80690.361376174318</v>
      </c>
      <c r="X147" s="13">
        <v>1963</v>
      </c>
      <c r="Y147" s="13">
        <f t="shared" si="21"/>
        <v>69319.55333979438</v>
      </c>
      <c r="Z147" s="13">
        <f>IFERROR(VLOOKUP(A:A,[1]Forecast_2004!A:J,10,0),0)</f>
        <v>1908</v>
      </c>
      <c r="AA147" s="13">
        <f t="shared" si="22"/>
        <v>67377.334575816451</v>
      </c>
      <c r="AB147" s="17">
        <v>1937</v>
      </c>
      <c r="AC147" s="17">
        <f t="shared" si="23"/>
        <v>68401.413560459361</v>
      </c>
      <c r="AD147" s="17">
        <v>2095</v>
      </c>
      <c r="AE147" s="17">
        <f t="shared" si="24"/>
        <v>73980.878373341431</v>
      </c>
      <c r="AF147" s="18">
        <f t="shared" si="25"/>
        <v>158</v>
      </c>
      <c r="AG147" s="18">
        <f t="shared" si="25"/>
        <v>5579.46481288207</v>
      </c>
      <c r="AH147" s="18">
        <f t="shared" si="26"/>
        <v>57030.60552407943</v>
      </c>
    </row>
    <row r="148" spans="1:34" hidden="1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8"/>
        <v>247662.72437580005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9"/>
        <v>435625.431043469</v>
      </c>
      <c r="R148" s="13">
        <v>2780</v>
      </c>
      <c r="S148" s="13">
        <v>2780</v>
      </c>
      <c r="T148" s="13">
        <v>2611</v>
      </c>
      <c r="U148" s="13">
        <v>296559.400896637</v>
      </c>
      <c r="V148" s="13">
        <v>2824</v>
      </c>
      <c r="W148" s="13">
        <f t="shared" si="20"/>
        <v>320747.08958209655</v>
      </c>
      <c r="X148" s="13">
        <v>3039</v>
      </c>
      <c r="Y148" s="13">
        <f t="shared" si="21"/>
        <v>345166.57409348141</v>
      </c>
      <c r="Z148" s="13">
        <f>IFERROR(VLOOKUP(A:A,[1]Forecast_2004!A:J,10,0),0)</f>
        <v>2534</v>
      </c>
      <c r="AA148" s="13">
        <f t="shared" si="22"/>
        <v>287809.18024115887</v>
      </c>
      <c r="AB148" s="17">
        <v>2496</v>
      </c>
      <c r="AC148" s="17">
        <f t="shared" si="23"/>
        <v>283493.17832751875</v>
      </c>
      <c r="AD148" s="17">
        <v>2545</v>
      </c>
      <c r="AE148" s="17">
        <f t="shared" si="24"/>
        <v>289058.54921615997</v>
      </c>
      <c r="AF148" s="18">
        <f t="shared" si="25"/>
        <v>49</v>
      </c>
      <c r="AG148" s="18">
        <f t="shared" si="25"/>
        <v>5565.3708886412205</v>
      </c>
      <c r="AH148" s="18">
        <f t="shared" si="26"/>
        <v>-146566.88182730903</v>
      </c>
    </row>
    <row r="149" spans="1:34" hidden="1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8"/>
        <v>29545.821010035845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9"/>
        <v>120881.884598181</v>
      </c>
      <c r="R149" s="13">
        <v>369</v>
      </c>
      <c r="S149" s="13">
        <v>46596.971060183918</v>
      </c>
      <c r="T149" s="13">
        <v>369</v>
      </c>
      <c r="U149" s="13">
        <v>46596.971060183918</v>
      </c>
      <c r="V149" s="13">
        <v>269</v>
      </c>
      <c r="W149" s="13">
        <f t="shared" si="20"/>
        <v>33969.774515179772</v>
      </c>
      <c r="X149" s="13">
        <v>367</v>
      </c>
      <c r="Y149" s="13">
        <f t="shared" si="21"/>
        <v>46345.380100635601</v>
      </c>
      <c r="Z149" s="13">
        <f>IFERROR(VLOOKUP(A:A,[1]Forecast_2004!A:J,10,0),0)</f>
        <v>220</v>
      </c>
      <c r="AA149" s="13">
        <f t="shared" si="22"/>
        <v>27781.971722451861</v>
      </c>
      <c r="AB149" s="17">
        <v>232</v>
      </c>
      <c r="AC149" s="17">
        <f t="shared" si="23"/>
        <v>29297.351998221962</v>
      </c>
      <c r="AD149" s="17">
        <v>276</v>
      </c>
      <c r="AE149" s="17">
        <f t="shared" si="24"/>
        <v>34853.746342712337</v>
      </c>
      <c r="AF149" s="18">
        <f t="shared" si="25"/>
        <v>44</v>
      </c>
      <c r="AG149" s="18">
        <f t="shared" si="25"/>
        <v>5556.3943444903744</v>
      </c>
      <c r="AH149" s="18">
        <f t="shared" si="26"/>
        <v>-86028.138255468657</v>
      </c>
    </row>
    <row r="150" spans="1:34" hidden="1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8"/>
        <v>40791.328331503253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9"/>
        <v>47328.292929292998</v>
      </c>
      <c r="R150" s="13">
        <v>2212</v>
      </c>
      <c r="S150" s="13">
        <v>48625.259618948498</v>
      </c>
      <c r="T150" s="13">
        <v>2236</v>
      </c>
      <c r="U150" s="13">
        <v>49152.839289316835</v>
      </c>
      <c r="V150" s="13">
        <v>2250</v>
      </c>
      <c r="W150" s="13">
        <f t="shared" si="20"/>
        <v>49460.594097031702</v>
      </c>
      <c r="X150" s="13">
        <v>2612</v>
      </c>
      <c r="Y150" s="13">
        <f t="shared" si="21"/>
        <v>57418.254125087464</v>
      </c>
      <c r="Z150" s="13">
        <f>IFERROR(VLOOKUP(A:A,[1]Forecast_2004!A:J,10,0),0)</f>
        <v>2318</v>
      </c>
      <c r="AA150" s="13">
        <f t="shared" si="22"/>
        <v>50955.403163075323</v>
      </c>
      <c r="AB150" s="17">
        <v>2331</v>
      </c>
      <c r="AC150" s="17">
        <f t="shared" si="23"/>
        <v>51241.175484524843</v>
      </c>
      <c r="AD150" s="17">
        <v>2579</v>
      </c>
      <c r="AE150" s="17">
        <f t="shared" si="24"/>
        <v>56692.832078331005</v>
      </c>
      <c r="AF150" s="18">
        <f t="shared" si="25"/>
        <v>248</v>
      </c>
      <c r="AG150" s="18">
        <f t="shared" si="25"/>
        <v>5451.6565938061613</v>
      </c>
      <c r="AH150" s="18">
        <f t="shared" si="26"/>
        <v>9364.5391490380061</v>
      </c>
    </row>
    <row r="151" spans="1:34" hidden="1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8"/>
        <v>608341.30405585503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9"/>
        <v>999959.36352509097</v>
      </c>
      <c r="R151" s="13">
        <v>11962</v>
      </c>
      <c r="S151" s="13">
        <v>1051351.8410017018</v>
      </c>
      <c r="T151" s="13">
        <v>12036</v>
      </c>
      <c r="U151" s="13">
        <v>1057855.7731396491</v>
      </c>
      <c r="V151" s="13">
        <v>7469</v>
      </c>
      <c r="W151" s="13">
        <f t="shared" si="20"/>
        <v>656457.69909379876</v>
      </c>
      <c r="X151" s="13">
        <v>7656</v>
      </c>
      <c r="Y151" s="13">
        <f t="shared" si="21"/>
        <v>672893.31158951984</v>
      </c>
      <c r="Z151" s="13">
        <f>IFERROR(VLOOKUP(A:A,[1]Forecast_2004!A:J,10,0),0)</f>
        <v>6952</v>
      </c>
      <c r="AA151" s="13">
        <f t="shared" si="22"/>
        <v>611018.06454680534</v>
      </c>
      <c r="AB151" s="17">
        <v>6439</v>
      </c>
      <c r="AC151" s="17">
        <f t="shared" si="23"/>
        <v>565929.99390346371</v>
      </c>
      <c r="AD151" s="17">
        <v>6280</v>
      </c>
      <c r="AE151" s="17">
        <f t="shared" si="24"/>
        <v>551955.32873330521</v>
      </c>
      <c r="AF151" s="18">
        <f t="shared" si="25"/>
        <v>-159</v>
      </c>
      <c r="AG151" s="18">
        <f t="shared" si="25"/>
        <v>-13974.665170158492</v>
      </c>
      <c r="AH151" s="18">
        <f t="shared" si="26"/>
        <v>-448004.03479178576</v>
      </c>
    </row>
    <row r="152" spans="1:3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8"/>
        <v>188388.75908561464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9"/>
        <v>326379.48816845601</v>
      </c>
      <c r="R152" s="13">
        <v>74752</v>
      </c>
      <c r="S152" s="13">
        <v>404602.31104286981</v>
      </c>
      <c r="T152" s="13">
        <v>82859</v>
      </c>
      <c r="U152" s="13">
        <v>448482.21974931977</v>
      </c>
      <c r="V152" s="13">
        <v>79034</v>
      </c>
      <c r="W152" s="13">
        <f t="shared" si="20"/>
        <v>427779.04590225132</v>
      </c>
      <c r="X152" s="13">
        <v>85454</v>
      </c>
      <c r="Y152" s="13">
        <f t="shared" si="21"/>
        <v>462527.90683162923</v>
      </c>
      <c r="Z152" s="13">
        <f>IFERROR(VLOOKUP(A:A,[1]Forecast_2004!A:J,10,0),0)</f>
        <v>102726</v>
      </c>
      <c r="AA152" s="13">
        <f t="shared" si="22"/>
        <v>556014.25044100848</v>
      </c>
      <c r="AB152" s="17">
        <v>96480</v>
      </c>
      <c r="AC152" s="17">
        <f t="shared" si="23"/>
        <v>522207.18106952962</v>
      </c>
      <c r="AD152" s="17">
        <v>89127</v>
      </c>
      <c r="AE152" s="17">
        <f t="shared" si="24"/>
        <v>482408.36885555519</v>
      </c>
      <c r="AF152" s="18">
        <f t="shared" si="25"/>
        <v>-7353</v>
      </c>
      <c r="AG152" s="18">
        <f t="shared" si="25"/>
        <v>-39798.812213974423</v>
      </c>
      <c r="AH152" s="18">
        <f t="shared" si="26"/>
        <v>156028.88068709918</v>
      </c>
    </row>
    <row r="153" spans="1:34" hidden="1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8"/>
        <v>119791.25485270217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9"/>
        <v>190546.102449889</v>
      </c>
      <c r="R153" s="13">
        <v>21842</v>
      </c>
      <c r="S153" s="13">
        <v>193892.74290617587</v>
      </c>
      <c r="T153" s="13">
        <v>22648</v>
      </c>
      <c r="U153" s="13">
        <v>201047.65320662354</v>
      </c>
      <c r="V153" s="13">
        <v>22294</v>
      </c>
      <c r="W153" s="13">
        <f t="shared" si="20"/>
        <v>197905.18555871537</v>
      </c>
      <c r="X153" s="13">
        <v>23586</v>
      </c>
      <c r="Y153" s="13">
        <f t="shared" si="21"/>
        <v>209374.34765353281</v>
      </c>
      <c r="Z153" s="13">
        <f>IFERROR(VLOOKUP(A:A,[1]Forecast_2004!A:J,10,0),0)</f>
        <v>22341</v>
      </c>
      <c r="AA153" s="13">
        <f t="shared" si="22"/>
        <v>198322.4073996259</v>
      </c>
      <c r="AB153" s="17">
        <v>22232</v>
      </c>
      <c r="AC153" s="17">
        <f t="shared" si="23"/>
        <v>197354.80781113124</v>
      </c>
      <c r="AD153" s="17">
        <v>22812</v>
      </c>
      <c r="AE153" s="17">
        <f t="shared" si="24"/>
        <v>202503.50286917621</v>
      </c>
      <c r="AF153" s="18">
        <f t="shared" si="25"/>
        <v>580</v>
      </c>
      <c r="AG153" s="18">
        <f t="shared" si="25"/>
        <v>5148.6950580449775</v>
      </c>
      <c r="AH153" s="18">
        <f t="shared" si="26"/>
        <v>11957.400419287209</v>
      </c>
    </row>
    <row r="154" spans="1:3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8"/>
        <v>161039.75656307105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9"/>
        <v>709531.93763919803</v>
      </c>
      <c r="R154" s="13">
        <v>729672</v>
      </c>
      <c r="S154" s="13">
        <v>840616.4562405321</v>
      </c>
      <c r="T154" s="13">
        <v>675881</v>
      </c>
      <c r="U154" s="13">
        <v>778646.69476190279</v>
      </c>
      <c r="V154" s="13">
        <v>606542</v>
      </c>
      <c r="W154" s="13">
        <f t="shared" si="20"/>
        <v>698764.90615104442</v>
      </c>
      <c r="X154" s="13">
        <v>542786</v>
      </c>
      <c r="Y154" s="13">
        <f t="shared" si="21"/>
        <v>625314.99607628293</v>
      </c>
      <c r="Z154" s="13">
        <f>IFERROR(VLOOKUP(A:A,[1]Forecast_2004!A:J,10,0),0)</f>
        <v>488390</v>
      </c>
      <c r="AA154" s="13">
        <f t="shared" si="22"/>
        <v>562648.24614801374</v>
      </c>
      <c r="AB154" s="17">
        <v>473991</v>
      </c>
      <c r="AC154" s="17">
        <f t="shared" si="23"/>
        <v>546059.92104658822</v>
      </c>
      <c r="AD154" s="17">
        <v>441099</v>
      </c>
      <c r="AE154" s="17">
        <f t="shared" si="24"/>
        <v>508166.79032667074</v>
      </c>
      <c r="AF154" s="18">
        <f t="shared" si="25"/>
        <v>-32892</v>
      </c>
      <c r="AG154" s="18">
        <f t="shared" si="25"/>
        <v>-37893.130719917477</v>
      </c>
      <c r="AH154" s="18">
        <f t="shared" si="26"/>
        <v>-201365.14731252729</v>
      </c>
    </row>
    <row r="155" spans="1:34" hidden="1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8"/>
        <v>31679.96550352803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9"/>
        <v>18954.149396153</v>
      </c>
      <c r="R155" s="13">
        <v>197</v>
      </c>
      <c r="S155" s="13">
        <v>15281.848422674217</v>
      </c>
      <c r="T155" s="13">
        <v>300</v>
      </c>
      <c r="U155" s="13">
        <v>23271.850389859213</v>
      </c>
      <c r="V155" s="13">
        <v>446</v>
      </c>
      <c r="W155" s="13">
        <f t="shared" si="20"/>
        <v>34600.321834824157</v>
      </c>
      <c r="X155" s="13">
        <v>635</v>
      </c>
      <c r="Y155" s="13">
        <f t="shared" si="21"/>
        <v>49262.790056307938</v>
      </c>
      <c r="Z155" s="13">
        <f>IFERROR(VLOOKUP(A:A,[1]Forecast_2004!A:J,10,0),0)</f>
        <v>436</v>
      </c>
      <c r="AA155" s="13">
        <f t="shared" si="22"/>
        <v>33824.529865433477</v>
      </c>
      <c r="AB155" s="17">
        <v>422</v>
      </c>
      <c r="AC155" s="17">
        <f t="shared" si="23"/>
        <v>32738.421108286533</v>
      </c>
      <c r="AD155" s="17">
        <v>488</v>
      </c>
      <c r="AE155" s="17">
        <f t="shared" si="24"/>
        <v>37858.648106264998</v>
      </c>
      <c r="AF155" s="18">
        <f t="shared" si="25"/>
        <v>66</v>
      </c>
      <c r="AG155" s="18">
        <f t="shared" si="25"/>
        <v>5120.2269979784651</v>
      </c>
      <c r="AH155" s="18">
        <f t="shared" si="26"/>
        <v>18904.498710111999</v>
      </c>
    </row>
    <row r="156" spans="1:34" hidden="1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8"/>
        <v>164773.65934859088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9"/>
        <v>154541.78173719399</v>
      </c>
      <c r="R156" s="13">
        <v>3055</v>
      </c>
      <c r="S156" s="13">
        <v>168676.37628694918</v>
      </c>
      <c r="T156" s="13">
        <v>3164</v>
      </c>
      <c r="U156" s="13">
        <v>174694.61688114805</v>
      </c>
      <c r="V156" s="13">
        <v>3322</v>
      </c>
      <c r="W156" s="13">
        <f t="shared" si="20"/>
        <v>183418.29186529419</v>
      </c>
      <c r="X156" s="13">
        <v>3707</v>
      </c>
      <c r="Y156" s="13">
        <f t="shared" si="21"/>
        <v>204675.37867087463</v>
      </c>
      <c r="Z156" s="13">
        <f>IFERROR(VLOOKUP(A:A,[1]Forecast_2004!A:J,10,0),0)</f>
        <v>3495</v>
      </c>
      <c r="AA156" s="13">
        <f t="shared" si="22"/>
        <v>192970.17762468487</v>
      </c>
      <c r="AB156" s="17">
        <v>3333</v>
      </c>
      <c r="AC156" s="17">
        <f t="shared" si="23"/>
        <v>184025.63720259647</v>
      </c>
      <c r="AD156" s="17">
        <v>3108</v>
      </c>
      <c r="AE156" s="17">
        <f t="shared" si="24"/>
        <v>171602.66439414036</v>
      </c>
      <c r="AF156" s="18">
        <f t="shared" si="25"/>
        <v>-225</v>
      </c>
      <c r="AG156" s="18">
        <f t="shared" si="25"/>
        <v>-12422.972808456107</v>
      </c>
      <c r="AH156" s="18">
        <f t="shared" si="26"/>
        <v>17060.882656946371</v>
      </c>
    </row>
    <row r="157" spans="1:34" hidden="1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8"/>
        <v>35189.14031847658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9"/>
        <v>62401.967059314004</v>
      </c>
      <c r="R157" s="13">
        <v>14097</v>
      </c>
      <c r="S157" s="13">
        <v>64646.934689202004</v>
      </c>
      <c r="T157" s="13">
        <v>14048</v>
      </c>
      <c r="U157" s="13">
        <v>64422.227318855766</v>
      </c>
      <c r="V157" s="13">
        <v>15459</v>
      </c>
      <c r="W157" s="13">
        <f t="shared" si="20"/>
        <v>70892.670128233338</v>
      </c>
      <c r="X157" s="13">
        <v>17286</v>
      </c>
      <c r="Y157" s="13">
        <f t="shared" si="21"/>
        <v>79271.019848414609</v>
      </c>
      <c r="Z157" s="13">
        <f>IFERROR(VLOOKUP(A:A,[1]Forecast_2004!A:J,10,0),0)</f>
        <v>15405</v>
      </c>
      <c r="AA157" s="13">
        <f t="shared" si="22"/>
        <v>70645.034175912704</v>
      </c>
      <c r="AB157" s="17">
        <v>15645</v>
      </c>
      <c r="AC157" s="17">
        <f t="shared" si="23"/>
        <v>71745.638408448838</v>
      </c>
      <c r="AD157" s="17">
        <v>13022</v>
      </c>
      <c r="AE157" s="17">
        <f t="shared" si="24"/>
        <v>59716.951317022736</v>
      </c>
      <c r="AF157" s="18">
        <f t="shared" si="25"/>
        <v>-2623</v>
      </c>
      <c r="AG157" s="18">
        <f t="shared" si="25"/>
        <v>-12028.687091426102</v>
      </c>
      <c r="AH157" s="18">
        <f t="shared" si="26"/>
        <v>-2685.0157422912671</v>
      </c>
    </row>
    <row r="158" spans="1:34" hidden="1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8"/>
        <v>353211.26356965344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9"/>
        <v>473855.80178173701</v>
      </c>
      <c r="R158" s="13">
        <v>9462</v>
      </c>
      <c r="S158" s="13">
        <v>556627.51379783894</v>
      </c>
      <c r="T158" s="13">
        <v>9392</v>
      </c>
      <c r="U158" s="13">
        <v>552509.57615613018</v>
      </c>
      <c r="V158" s="13">
        <v>9435</v>
      </c>
      <c r="W158" s="13">
        <f t="shared" si="20"/>
        <v>555039.86852970137</v>
      </c>
      <c r="X158" s="13">
        <v>10501</v>
      </c>
      <c r="Y158" s="13">
        <f t="shared" si="21"/>
        <v>617750.25537153089</v>
      </c>
      <c r="Z158" s="13">
        <f>IFERROR(VLOOKUP(A:A,[1]Forecast_2004!A:J,10,0),0)</f>
        <v>9762</v>
      </c>
      <c r="AA158" s="13">
        <f t="shared" si="22"/>
        <v>574276.54441833019</v>
      </c>
      <c r="AB158" s="17">
        <v>9966</v>
      </c>
      <c r="AC158" s="17">
        <f t="shared" si="23"/>
        <v>586277.406440594</v>
      </c>
      <c r="AD158" s="17">
        <v>10051</v>
      </c>
      <c r="AE158" s="17">
        <f t="shared" si="24"/>
        <v>591277.76561653719</v>
      </c>
      <c r="AF158" s="18">
        <f t="shared" si="25"/>
        <v>85</v>
      </c>
      <c r="AG158" s="18">
        <f t="shared" si="25"/>
        <v>5000.3591759431874</v>
      </c>
      <c r="AH158" s="18">
        <f t="shared" si="26"/>
        <v>117421.96383480018</v>
      </c>
    </row>
    <row r="159" spans="1:34" hidden="1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8"/>
        <v>676029.68122912571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9"/>
        <v>0</v>
      </c>
      <c r="R159" s="13">
        <v>38781</v>
      </c>
      <c r="S159" s="13">
        <v>1042827.2041555239</v>
      </c>
      <c r="T159" s="13">
        <v>39486</v>
      </c>
      <c r="U159" s="13">
        <v>1061784.7653047889</v>
      </c>
      <c r="V159" s="13">
        <v>35137</v>
      </c>
      <c r="W159" s="13">
        <f t="shared" si="20"/>
        <v>944839.46964783384</v>
      </c>
      <c r="X159" s="13">
        <v>37308</v>
      </c>
      <c r="Y159" s="13">
        <f t="shared" si="21"/>
        <v>1003218.0019245065</v>
      </c>
      <c r="Z159" s="13">
        <f>IFERROR(VLOOKUP(A:A,[1]Forecast_2004!A:J,10,0),0)</f>
        <v>27514</v>
      </c>
      <c r="AA159" s="13">
        <f t="shared" si="22"/>
        <v>739855.79781684547</v>
      </c>
      <c r="AB159" s="17">
        <v>27368</v>
      </c>
      <c r="AC159" s="17">
        <f t="shared" si="23"/>
        <v>735929.83479869983</v>
      </c>
      <c r="AD159" s="17">
        <v>27553</v>
      </c>
      <c r="AE159" s="17">
        <f t="shared" si="24"/>
        <v>740904.51396552823</v>
      </c>
      <c r="AF159" s="18">
        <f t="shared" si="25"/>
        <v>185</v>
      </c>
      <c r="AG159" s="18">
        <f t="shared" si="25"/>
        <v>4974.6791668283986</v>
      </c>
      <c r="AH159" s="18">
        <f t="shared" si="26"/>
        <v>740904.51396552823</v>
      </c>
    </row>
    <row r="160" spans="1:34" hidden="1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8"/>
        <v>34337.193763919611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9"/>
        <v>64890.200445433991</v>
      </c>
      <c r="R160" s="13">
        <v>7000</v>
      </c>
      <c r="S160" s="13">
        <v>69454.342984409479</v>
      </c>
      <c r="T160" s="13">
        <v>7000</v>
      </c>
      <c r="U160" s="13">
        <v>69454.342984409479</v>
      </c>
      <c r="V160" s="13">
        <v>6280</v>
      </c>
      <c r="W160" s="13">
        <f t="shared" si="20"/>
        <v>62310.467706013071</v>
      </c>
      <c r="X160" s="13">
        <v>6170</v>
      </c>
      <c r="Y160" s="13">
        <f t="shared" si="21"/>
        <v>61219.042316258063</v>
      </c>
      <c r="Z160" s="13">
        <f>IFERROR(VLOOKUP(A:A,[1]Forecast_2004!A:J,10,0),0)</f>
        <v>6995</v>
      </c>
      <c r="AA160" s="13">
        <f t="shared" si="22"/>
        <v>69404.732739420608</v>
      </c>
      <c r="AB160" s="17">
        <v>7255</v>
      </c>
      <c r="AC160" s="17">
        <f t="shared" si="23"/>
        <v>71984.465478841536</v>
      </c>
      <c r="AD160" s="17">
        <v>7754</v>
      </c>
      <c r="AE160" s="17">
        <f t="shared" si="24"/>
        <v>76935.567928730146</v>
      </c>
      <c r="AF160" s="18">
        <f t="shared" si="25"/>
        <v>499</v>
      </c>
      <c r="AG160" s="18">
        <f t="shared" si="25"/>
        <v>4951.1024498886109</v>
      </c>
      <c r="AH160" s="18">
        <f t="shared" si="26"/>
        <v>12045.367483296155</v>
      </c>
    </row>
    <row r="161" spans="1:34" hidden="1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8"/>
        <v>71093.144004596572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9"/>
        <v>136678.11204737</v>
      </c>
      <c r="R161" s="13">
        <v>11460</v>
      </c>
      <c r="S161" s="13">
        <v>147683.49601104611</v>
      </c>
      <c r="T161" s="13">
        <v>11464</v>
      </c>
      <c r="U161" s="13">
        <v>147735.04347911279</v>
      </c>
      <c r="V161" s="13">
        <v>11447</v>
      </c>
      <c r="W161" s="13">
        <f t="shared" si="20"/>
        <v>147515.96724554445</v>
      </c>
      <c r="X161" s="13">
        <v>15362</v>
      </c>
      <c r="Y161" s="13">
        <f t="shared" si="21"/>
        <v>197968.05178877033</v>
      </c>
      <c r="Z161" s="13">
        <f>IFERROR(VLOOKUP(A:A,[1]Forecast_2004!A:J,10,0),0)</f>
        <v>13808</v>
      </c>
      <c r="AA161" s="13">
        <f t="shared" si="22"/>
        <v>177941.86037621016</v>
      </c>
      <c r="AB161" s="17">
        <v>13151</v>
      </c>
      <c r="AC161" s="17">
        <f t="shared" si="23"/>
        <v>169475.18871723203</v>
      </c>
      <c r="AD161" s="17">
        <v>13532</v>
      </c>
      <c r="AE161" s="17">
        <f t="shared" si="24"/>
        <v>174385.0850674157</v>
      </c>
      <c r="AF161" s="18">
        <f t="shared" si="25"/>
        <v>381</v>
      </c>
      <c r="AG161" s="18">
        <f t="shared" si="25"/>
        <v>4909.8963501836697</v>
      </c>
      <c r="AH161" s="18">
        <f t="shared" si="26"/>
        <v>37706.973020045698</v>
      </c>
    </row>
    <row r="162" spans="1:34" hidden="1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8"/>
        <v>29724.121448729747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9"/>
        <v>64249.273892947997</v>
      </c>
      <c r="R162" s="13">
        <v>223</v>
      </c>
      <c r="S162" s="13">
        <v>22735.348189581837</v>
      </c>
      <c r="T162" s="13">
        <v>223</v>
      </c>
      <c r="U162" s="13">
        <v>22735.348189581837</v>
      </c>
      <c r="V162" s="13">
        <v>333</v>
      </c>
      <c r="W162" s="13">
        <f t="shared" si="20"/>
        <v>33947.398144122373</v>
      </c>
      <c r="X162" s="13">
        <v>377</v>
      </c>
      <c r="Y162" s="13">
        <f t="shared" si="21"/>
        <v>38432.940241243647</v>
      </c>
      <c r="Z162" s="13">
        <f>IFERROR(VLOOKUP(A:A,[1]Forecast_2004!A:J,10,0),0)</f>
        <v>272</v>
      </c>
      <c r="AA162" s="13">
        <f t="shared" si="22"/>
        <v>27728.805691295151</v>
      </c>
      <c r="AB162" s="17">
        <v>332</v>
      </c>
      <c r="AC162" s="17">
        <f t="shared" si="23"/>
        <v>33845.45400555143</v>
      </c>
      <c r="AD162" s="17">
        <v>380</v>
      </c>
      <c r="AE162" s="17">
        <f t="shared" si="24"/>
        <v>38738.772656956462</v>
      </c>
      <c r="AF162" s="18">
        <f t="shared" si="25"/>
        <v>48</v>
      </c>
      <c r="AG162" s="18">
        <f t="shared" si="25"/>
        <v>4893.3186514050321</v>
      </c>
      <c r="AH162" s="18">
        <f t="shared" si="26"/>
        <v>-25510.501235991534</v>
      </c>
    </row>
    <row r="163" spans="1:3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8"/>
        <v>993092.20051840064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9"/>
        <v>652165.72827417403</v>
      </c>
      <c r="R163" s="13">
        <v>25842</v>
      </c>
      <c r="S163" s="13">
        <v>1104118.6080816076</v>
      </c>
      <c r="T163" s="13">
        <v>25344</v>
      </c>
      <c r="U163" s="13">
        <v>1082841.1888870932</v>
      </c>
      <c r="V163" s="13">
        <v>25265</v>
      </c>
      <c r="W163" s="13">
        <f t="shared" si="20"/>
        <v>1079465.8755795995</v>
      </c>
      <c r="X163" s="13">
        <v>27766</v>
      </c>
      <c r="Y163" s="13">
        <f t="shared" si="21"/>
        <v>1186322.9567125731</v>
      </c>
      <c r="Z163" s="13">
        <f>IFERROR(VLOOKUP(A:A,[1]Forecast_2004!A:J,10,0),0)</f>
        <v>26095</v>
      </c>
      <c r="AA163" s="13">
        <f t="shared" si="22"/>
        <v>1114928.2415693509</v>
      </c>
      <c r="AB163" s="17">
        <v>22713</v>
      </c>
      <c r="AC163" s="17">
        <f t="shared" si="23"/>
        <v>970429.78159665328</v>
      </c>
      <c r="AD163" s="17">
        <v>21978</v>
      </c>
      <c r="AE163" s="17">
        <f t="shared" si="24"/>
        <v>939026.36111175292</v>
      </c>
      <c r="AF163" s="18">
        <f t="shared" si="25"/>
        <v>-735</v>
      </c>
      <c r="AG163" s="18">
        <f t="shared" si="25"/>
        <v>-31403.420484900358</v>
      </c>
      <c r="AH163" s="18">
        <f t="shared" si="26"/>
        <v>286860.63283757889</v>
      </c>
    </row>
    <row r="164" spans="1:34" hidden="1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8"/>
        <v>83196.686002902105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9"/>
        <v>187207.856980187</v>
      </c>
      <c r="R164" s="13">
        <v>25336</v>
      </c>
      <c r="S164" s="13">
        <v>207720.86896125367</v>
      </c>
      <c r="T164" s="13">
        <v>23315</v>
      </c>
      <c r="U164" s="13">
        <v>191151.40747677727</v>
      </c>
      <c r="V164" s="13">
        <v>21830</v>
      </c>
      <c r="W164" s="13">
        <f t="shared" si="20"/>
        <v>178976.41752988886</v>
      </c>
      <c r="X164" s="13">
        <v>24320</v>
      </c>
      <c r="Y164" s="13">
        <f t="shared" si="21"/>
        <v>199391.04325821792</v>
      </c>
      <c r="Z164" s="13">
        <f>IFERROR(VLOOKUP(A:A,[1]Forecast_2004!A:J,10,0),0)</f>
        <v>23343</v>
      </c>
      <c r="AA164" s="13">
        <f t="shared" si="22"/>
        <v>191380.96721943177</v>
      </c>
      <c r="AB164" s="17">
        <v>22049</v>
      </c>
      <c r="AC164" s="17">
        <f t="shared" si="23"/>
        <v>180771.9207565973</v>
      </c>
      <c r="AD164" s="17">
        <v>22641</v>
      </c>
      <c r="AE164" s="17">
        <f t="shared" si="24"/>
        <v>185625.51852011972</v>
      </c>
      <c r="AF164" s="18">
        <f t="shared" si="25"/>
        <v>592</v>
      </c>
      <c r="AG164" s="18">
        <f t="shared" si="25"/>
        <v>4853.5977635224117</v>
      </c>
      <c r="AH164" s="18">
        <f t="shared" si="26"/>
        <v>-1582.3384600672871</v>
      </c>
    </row>
    <row r="165" spans="1:3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8"/>
        <v>436936.58129176009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9"/>
        <v>245935.412026726</v>
      </c>
      <c r="R165" s="13">
        <v>117072</v>
      </c>
      <c r="S165" s="13">
        <v>822632.87305122474</v>
      </c>
      <c r="T165" s="13">
        <v>117072</v>
      </c>
      <c r="U165" s="13">
        <v>822632.87305122474</v>
      </c>
      <c r="V165" s="13">
        <v>109295</v>
      </c>
      <c r="W165" s="13">
        <f t="shared" si="20"/>
        <v>767986.02449888631</v>
      </c>
      <c r="X165" s="13">
        <v>121339</v>
      </c>
      <c r="Y165" s="13">
        <f t="shared" si="21"/>
        <v>852615.9131403116</v>
      </c>
      <c r="Z165" s="13">
        <f>IFERROR(VLOOKUP(A:A,[1]Forecast_2004!A:J,10,0),0)</f>
        <v>111973</v>
      </c>
      <c r="AA165" s="13">
        <f t="shared" si="22"/>
        <v>786803.5968819597</v>
      </c>
      <c r="AB165" s="17">
        <v>109643</v>
      </c>
      <c r="AC165" s="17">
        <f t="shared" si="23"/>
        <v>770431.32516703766</v>
      </c>
      <c r="AD165" s="17">
        <v>105326</v>
      </c>
      <c r="AE165" s="17">
        <f t="shared" si="24"/>
        <v>740096.94877505559</v>
      </c>
      <c r="AF165" s="18">
        <f t="shared" si="25"/>
        <v>-4317</v>
      </c>
      <c r="AG165" s="18">
        <f t="shared" si="25"/>
        <v>-30334.376391982078</v>
      </c>
      <c r="AH165" s="18">
        <f t="shared" si="26"/>
        <v>494161.53674832958</v>
      </c>
    </row>
    <row r="166" spans="1:3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8"/>
        <v>-84998.273942094529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9"/>
        <v>966693.77505567903</v>
      </c>
      <c r="R166" s="13">
        <v>72124</v>
      </c>
      <c r="S166" s="13">
        <v>1600703.0289532288</v>
      </c>
      <c r="T166" s="13">
        <v>71451</v>
      </c>
      <c r="U166" s="13">
        <v>1585766.6258351889</v>
      </c>
      <c r="V166" s="13">
        <v>71335</v>
      </c>
      <c r="W166" s="13">
        <f t="shared" si="20"/>
        <v>1583192.1492204894</v>
      </c>
      <c r="X166" s="13">
        <v>77583</v>
      </c>
      <c r="Y166" s="13">
        <f t="shared" si="21"/>
        <v>1721858.7861915361</v>
      </c>
      <c r="Z166" s="13">
        <f>IFERROR(VLOOKUP(A:A,[1]Forecast_2004!A:J,10,0),0)</f>
        <v>71571</v>
      </c>
      <c r="AA166" s="13">
        <f t="shared" si="22"/>
        <v>1588429.8775055674</v>
      </c>
      <c r="AB166" s="17">
        <v>70245</v>
      </c>
      <c r="AC166" s="17">
        <f t="shared" si="23"/>
        <v>1559000.9465478838</v>
      </c>
      <c r="AD166" s="17">
        <v>68905</v>
      </c>
      <c r="AE166" s="17">
        <f t="shared" si="24"/>
        <v>1529261.3028953224</v>
      </c>
      <c r="AF166" s="18">
        <f t="shared" si="25"/>
        <v>-1340</v>
      </c>
      <c r="AG166" s="18">
        <f t="shared" si="25"/>
        <v>-29739.643652561354</v>
      </c>
      <c r="AH166" s="18">
        <f t="shared" si="26"/>
        <v>562567.52783964342</v>
      </c>
    </row>
    <row r="167" spans="1:34" hidden="1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8"/>
        <v>153719.84655406332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9"/>
        <v>254477.66146993299</v>
      </c>
      <c r="R167" s="13">
        <v>78998</v>
      </c>
      <c r="S167" s="13">
        <v>332532.05564616667</v>
      </c>
      <c r="T167" s="13">
        <v>80982</v>
      </c>
      <c r="U167" s="13">
        <v>340883.4518638177</v>
      </c>
      <c r="V167" s="13">
        <v>74752</v>
      </c>
      <c r="W167" s="13">
        <f t="shared" si="20"/>
        <v>314659.07121330628</v>
      </c>
      <c r="X167" s="13">
        <v>83029</v>
      </c>
      <c r="Y167" s="13">
        <f t="shared" si="21"/>
        <v>349500.05382825353</v>
      </c>
      <c r="Z167" s="13">
        <f>IFERROR(VLOOKUP(A:A,[1]Forecast_2004!A:J,10,0),0)</f>
        <v>77517</v>
      </c>
      <c r="AA167" s="13">
        <f t="shared" si="22"/>
        <v>326297.98832461826</v>
      </c>
      <c r="AB167" s="17">
        <v>73737</v>
      </c>
      <c r="AC167" s="17">
        <f t="shared" si="23"/>
        <v>310386.5573370019</v>
      </c>
      <c r="AD167" s="17">
        <v>74843</v>
      </c>
      <c r="AE167" s="17">
        <f t="shared" si="24"/>
        <v>315042.12418152665</v>
      </c>
      <c r="AF167" s="18">
        <f t="shared" si="25"/>
        <v>1106</v>
      </c>
      <c r="AG167" s="18">
        <f t="shared" si="25"/>
        <v>4655.5668445247575</v>
      </c>
      <c r="AH167" s="18">
        <f t="shared" si="26"/>
        <v>60564.46271159366</v>
      </c>
    </row>
    <row r="168" spans="1:34" hidden="1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8"/>
        <v>160530.87785826236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9"/>
        <v>0</v>
      </c>
      <c r="R168" s="13">
        <v>4520</v>
      </c>
      <c r="S168" s="13">
        <v>166461.7883526205</v>
      </c>
      <c r="T168" s="13">
        <v>5478</v>
      </c>
      <c r="U168" s="13">
        <v>201742.84880434847</v>
      </c>
      <c r="V168" s="13">
        <v>4759</v>
      </c>
      <c r="W168" s="13">
        <f t="shared" si="20"/>
        <v>175263.6395509117</v>
      </c>
      <c r="X168" s="13">
        <v>4721</v>
      </c>
      <c r="Y168" s="13">
        <f t="shared" si="21"/>
        <v>173864.18203821269</v>
      </c>
      <c r="Z168" s="13">
        <f>IFERROR(VLOOKUP(A:A,[1]Forecast_2004!A:J,10,0),0)</f>
        <v>3429</v>
      </c>
      <c r="AA168" s="13">
        <f t="shared" si="22"/>
        <v>126282.62660644595</v>
      </c>
      <c r="AB168" s="17">
        <v>3392</v>
      </c>
      <c r="AC168" s="17">
        <f t="shared" si="23"/>
        <v>124919.99692302848</v>
      </c>
      <c r="AD168" s="17">
        <v>3069</v>
      </c>
      <c r="AE168" s="17">
        <f t="shared" si="24"/>
        <v>113024.6080650868</v>
      </c>
      <c r="AF168" s="18">
        <f t="shared" si="25"/>
        <v>-323</v>
      </c>
      <c r="AG168" s="18">
        <f t="shared" si="25"/>
        <v>-11895.388857941682</v>
      </c>
      <c r="AH168" s="18">
        <f t="shared" si="26"/>
        <v>113024.6080650868</v>
      </c>
    </row>
    <row r="169" spans="1:34" hidden="1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8"/>
        <v>360244.4094335346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9"/>
        <v>387329.46523506701</v>
      </c>
      <c r="R169" s="13">
        <v>17558</v>
      </c>
      <c r="S169" s="13">
        <v>465282.42423955409</v>
      </c>
      <c r="T169" s="13">
        <v>19567</v>
      </c>
      <c r="U169" s="13">
        <v>518520.40067748912</v>
      </c>
      <c r="V169" s="13">
        <v>19545</v>
      </c>
      <c r="W169" s="13">
        <f t="shared" si="20"/>
        <v>517937.05122338148</v>
      </c>
      <c r="X169" s="13">
        <v>20918</v>
      </c>
      <c r="Y169" s="13">
        <f t="shared" si="21"/>
        <v>554321.16845692985</v>
      </c>
      <c r="Z169" s="13">
        <f>IFERROR(VLOOKUP(A:A,[1]Forecast_2004!A:J,10,0),0)</f>
        <v>18786</v>
      </c>
      <c r="AA169" s="13">
        <f t="shared" si="22"/>
        <v>497823.76281823713</v>
      </c>
      <c r="AB169" s="17">
        <v>18367</v>
      </c>
      <c r="AC169" s="17">
        <f t="shared" si="23"/>
        <v>486720.37962751841</v>
      </c>
      <c r="AD169" s="17">
        <v>17924</v>
      </c>
      <c r="AE169" s="17">
        <f t="shared" si="24"/>
        <v>474981.00312754617</v>
      </c>
      <c r="AF169" s="18">
        <f t="shared" si="25"/>
        <v>-443</v>
      </c>
      <c r="AG169" s="18">
        <f t="shared" si="25"/>
        <v>-11739.376499972248</v>
      </c>
      <c r="AH169" s="18">
        <f t="shared" si="26"/>
        <v>87651.537892479158</v>
      </c>
    </row>
    <row r="170" spans="1:34" hidden="1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8"/>
        <v>112994.09799554563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9"/>
        <v>88272.783964364993</v>
      </c>
      <c r="R170" s="13">
        <v>365</v>
      </c>
      <c r="S170" s="13">
        <v>166940.75723830686</v>
      </c>
      <c r="T170" s="13">
        <v>369</v>
      </c>
      <c r="U170" s="13">
        <v>168770.24498886365</v>
      </c>
      <c r="V170" s="13">
        <v>405</v>
      </c>
      <c r="W170" s="13">
        <f t="shared" si="20"/>
        <v>185235.63474387472</v>
      </c>
      <c r="X170" s="13">
        <v>443</v>
      </c>
      <c r="Y170" s="13">
        <f t="shared" si="21"/>
        <v>202615.76837416421</v>
      </c>
      <c r="Z170" s="13">
        <f>IFERROR(VLOOKUP(A:A,[1]Forecast_2004!A:J,10,0),0)</f>
        <v>434</v>
      </c>
      <c r="AA170" s="13">
        <f t="shared" si="22"/>
        <v>198499.42093541144</v>
      </c>
      <c r="AB170" s="17">
        <v>438</v>
      </c>
      <c r="AC170" s="17">
        <f t="shared" si="23"/>
        <v>200328.90868596823</v>
      </c>
      <c r="AD170" s="17">
        <v>448</v>
      </c>
      <c r="AE170" s="17">
        <f t="shared" si="24"/>
        <v>204902.62806236019</v>
      </c>
      <c r="AF170" s="18">
        <f t="shared" si="25"/>
        <v>10</v>
      </c>
      <c r="AG170" s="18">
        <f t="shared" si="25"/>
        <v>4573.719376391964</v>
      </c>
      <c r="AH170" s="18">
        <f t="shared" si="26"/>
        <v>116629.8440979952</v>
      </c>
    </row>
    <row r="171" spans="1:34" hidden="1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8"/>
        <v>171326.14642762902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9"/>
        <v>0</v>
      </c>
      <c r="R171" s="13">
        <v>842</v>
      </c>
      <c r="S171" s="13">
        <v>83605.240715204141</v>
      </c>
      <c r="T171" s="13">
        <v>650</v>
      </c>
      <c r="U171" s="13">
        <v>64540.862784896308</v>
      </c>
      <c r="V171" s="13">
        <v>1826</v>
      </c>
      <c r="W171" s="13">
        <f t="shared" si="20"/>
        <v>181310.17760803178</v>
      </c>
      <c r="X171" s="13">
        <v>1860</v>
      </c>
      <c r="Y171" s="13">
        <f t="shared" si="21"/>
        <v>184686.16119985713</v>
      </c>
      <c r="Z171" s="13">
        <f>IFERROR(VLOOKUP(A:A,[1]Forecast_2004!A:J,10,0),0)</f>
        <v>1711</v>
      </c>
      <c r="AA171" s="13">
        <f t="shared" si="22"/>
        <v>169891.40957685781</v>
      </c>
      <c r="AB171" s="17">
        <v>1748</v>
      </c>
      <c r="AC171" s="17">
        <f t="shared" si="23"/>
        <v>173565.27407384422</v>
      </c>
      <c r="AD171" s="17">
        <v>1632</v>
      </c>
      <c r="AE171" s="17">
        <f t="shared" si="24"/>
        <v>162047.21240761658</v>
      </c>
      <c r="AF171" s="18">
        <f t="shared" si="25"/>
        <v>-116</v>
      </c>
      <c r="AG171" s="18">
        <f t="shared" si="25"/>
        <v>-11518.061666227644</v>
      </c>
      <c r="AH171" s="18">
        <f t="shared" si="26"/>
        <v>162047.21240761658</v>
      </c>
    </row>
    <row r="172" spans="1:34" hidden="1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8"/>
        <v>1108733.3675295548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9"/>
        <v>0</v>
      </c>
      <c r="R172" s="13">
        <v>24672</v>
      </c>
      <c r="S172" s="13">
        <v>1324419.1489201486</v>
      </c>
      <c r="T172" s="13">
        <v>23891</v>
      </c>
      <c r="U172" s="13">
        <v>1282494.2399015592</v>
      </c>
      <c r="V172" s="13">
        <v>23919</v>
      </c>
      <c r="W172" s="13">
        <f t="shared" si="20"/>
        <v>1283997.3096230964</v>
      </c>
      <c r="X172" s="13">
        <v>20860</v>
      </c>
      <c r="Y172" s="13">
        <f t="shared" si="21"/>
        <v>1119786.9425451646</v>
      </c>
      <c r="Z172" s="13">
        <f>IFERROR(VLOOKUP(A:A,[1]Forecast_2004!A:J,10,0),0)</f>
        <v>18182</v>
      </c>
      <c r="AA172" s="13">
        <f t="shared" si="22"/>
        <v>976029.05989243439</v>
      </c>
      <c r="AB172" s="17">
        <v>18497</v>
      </c>
      <c r="AC172" s="17">
        <f t="shared" si="23"/>
        <v>992938.59425972716</v>
      </c>
      <c r="AD172" s="17">
        <v>18294</v>
      </c>
      <c r="AE172" s="17">
        <f t="shared" si="24"/>
        <v>982041.33877858298</v>
      </c>
      <c r="AF172" s="18">
        <f t="shared" si="25"/>
        <v>-203</v>
      </c>
      <c r="AG172" s="18">
        <f t="shared" si="25"/>
        <v>-10897.255481144181</v>
      </c>
      <c r="AH172" s="18">
        <f t="shared" si="26"/>
        <v>982041.33877858298</v>
      </c>
    </row>
    <row r="173" spans="1:34" hidden="1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8"/>
        <v>11715.438607088392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9"/>
        <v>25793.019910350999</v>
      </c>
      <c r="R173" s="13">
        <v>2066</v>
      </c>
      <c r="S173" s="13">
        <v>29678.855803813818</v>
      </c>
      <c r="T173" s="13">
        <v>1876</v>
      </c>
      <c r="U173" s="13">
        <v>26949.435376551173</v>
      </c>
      <c r="V173" s="13">
        <v>1281</v>
      </c>
      <c r="W173" s="13">
        <f t="shared" si="20"/>
        <v>18401.422678807521</v>
      </c>
      <c r="X173" s="13">
        <v>1351</v>
      </c>
      <c r="Y173" s="13">
        <f t="shared" si="21"/>
        <v>19406.964901693176</v>
      </c>
      <c r="Z173" s="13">
        <f>IFERROR(VLOOKUP(A:A,[1]Forecast_2004!A:J,10,0),0)</f>
        <v>1100</v>
      </c>
      <c r="AA173" s="13">
        <f t="shared" si="22"/>
        <v>15801.377788203179</v>
      </c>
      <c r="AB173" s="17">
        <v>1010</v>
      </c>
      <c r="AC173" s="17">
        <f t="shared" si="23"/>
        <v>14508.537787350191</v>
      </c>
      <c r="AD173" s="17">
        <v>1325</v>
      </c>
      <c r="AE173" s="17">
        <f t="shared" si="24"/>
        <v>19033.477790335648</v>
      </c>
      <c r="AF173" s="18">
        <f t="shared" si="25"/>
        <v>315</v>
      </c>
      <c r="AG173" s="18">
        <f t="shared" si="25"/>
        <v>4524.9400029854569</v>
      </c>
      <c r="AH173" s="18">
        <f t="shared" si="26"/>
        <v>-6759.5421200153505</v>
      </c>
    </row>
    <row r="174" spans="1:34" hidden="1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8"/>
        <v>172837.20585250668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9"/>
        <v>258039.888641425</v>
      </c>
      <c r="R174" s="13">
        <v>16232</v>
      </c>
      <c r="S174" s="13">
        <v>238207.40501144665</v>
      </c>
      <c r="T174" s="13">
        <v>13957</v>
      </c>
      <c r="U174" s="13">
        <v>204821.3868743692</v>
      </c>
      <c r="V174" s="13">
        <v>14655</v>
      </c>
      <c r="W174" s="13">
        <f t="shared" si="20"/>
        <v>215069.92936586952</v>
      </c>
      <c r="X174" s="13">
        <v>18113</v>
      </c>
      <c r="Y174" s="13">
        <f t="shared" si="21"/>
        <v>265817.92088734184</v>
      </c>
      <c r="Z174" s="13">
        <f>IFERROR(VLOOKUP(A:A,[1]Forecast_2004!A:J,10,0),0)</f>
        <v>18619</v>
      </c>
      <c r="AA174" s="13">
        <f t="shared" si="22"/>
        <v>273243.74035231146</v>
      </c>
      <c r="AB174" s="17">
        <v>17716</v>
      </c>
      <c r="AC174" s="17">
        <f t="shared" si="23"/>
        <v>259991.73446917394</v>
      </c>
      <c r="AD174" s="17">
        <v>17043</v>
      </c>
      <c r="AE174" s="17">
        <f t="shared" si="24"/>
        <v>250115.10107011354</v>
      </c>
      <c r="AF174" s="18">
        <f t="shared" si="25"/>
        <v>-673</v>
      </c>
      <c r="AG174" s="18">
        <f t="shared" si="25"/>
        <v>-9876.6333990604035</v>
      </c>
      <c r="AH174" s="18">
        <f t="shared" si="26"/>
        <v>-7924.7875713114627</v>
      </c>
    </row>
    <row r="175" spans="1:34" hidden="1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8"/>
        <v>0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9"/>
        <v>22940.979955457002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f t="shared" si="20"/>
        <v>0</v>
      </c>
      <c r="X175" s="13">
        <v>3</v>
      </c>
      <c r="Y175" s="13">
        <f t="shared" si="21"/>
        <v>98.318485523387153</v>
      </c>
      <c r="Z175" s="13">
        <f>IFERROR(VLOOKUP(A:A,[1]Forecast_2004!A:J,10,0),0)</f>
        <v>16</v>
      </c>
      <c r="AA175" s="13">
        <f t="shared" si="22"/>
        <v>524.36525612473145</v>
      </c>
      <c r="AB175" s="17">
        <v>33</v>
      </c>
      <c r="AC175" s="17">
        <f t="shared" si="23"/>
        <v>1081.5033407572587</v>
      </c>
      <c r="AD175" s="17">
        <v>168</v>
      </c>
      <c r="AE175" s="17">
        <f t="shared" si="24"/>
        <v>5505.8351893096806</v>
      </c>
      <c r="AF175" s="18">
        <f t="shared" si="25"/>
        <v>135</v>
      </c>
      <c r="AG175" s="18">
        <f t="shared" si="25"/>
        <v>4424.3318485524214</v>
      </c>
      <c r="AH175" s="18">
        <f t="shared" si="26"/>
        <v>-17435.144766147321</v>
      </c>
    </row>
    <row r="176" spans="1:34" hidden="1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8"/>
        <v>164858.30281720398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9"/>
        <v>241142.14922049001</v>
      </c>
      <c r="R176" s="13">
        <v>73727</v>
      </c>
      <c r="S176" s="13">
        <v>241479.50716585715</v>
      </c>
      <c r="T176" s="13">
        <v>73727</v>
      </c>
      <c r="U176" s="13">
        <v>241479.50716585715</v>
      </c>
      <c r="V176" s="13">
        <v>73533</v>
      </c>
      <c r="W176" s="13">
        <f t="shared" si="20"/>
        <v>240844.09511341807</v>
      </c>
      <c r="X176" s="13">
        <v>78110</v>
      </c>
      <c r="Y176" s="13">
        <f t="shared" si="21"/>
        <v>255835.23410317933</v>
      </c>
      <c r="Z176" s="13">
        <f>IFERROR(VLOOKUP(A:A,[1]Forecast_2004!A:J,10,0),0)</f>
        <v>74796</v>
      </c>
      <c r="AA176" s="13">
        <f t="shared" si="22"/>
        <v>244980.82409398799</v>
      </c>
      <c r="AB176" s="17">
        <v>72964</v>
      </c>
      <c r="AC176" s="17">
        <f t="shared" si="23"/>
        <v>238980.43811425395</v>
      </c>
      <c r="AD176" s="17">
        <v>74299</v>
      </c>
      <c r="AE176" s="17">
        <f t="shared" si="24"/>
        <v>243352.99012459506</v>
      </c>
      <c r="AF176" s="18">
        <f t="shared" si="25"/>
        <v>1335</v>
      </c>
      <c r="AG176" s="18">
        <f t="shared" si="25"/>
        <v>4372.5520103411109</v>
      </c>
      <c r="AH176" s="18">
        <f t="shared" si="26"/>
        <v>2210.8409041050472</v>
      </c>
    </row>
    <row r="177" spans="1:34" hidden="1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8"/>
        <v>486862.52730382548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9"/>
        <v>638348.06236080197</v>
      </c>
      <c r="R177" s="13">
        <v>96568</v>
      </c>
      <c r="S177" s="13">
        <v>725163.77194143273</v>
      </c>
      <c r="T177" s="13">
        <v>94590</v>
      </c>
      <c r="U177" s="13">
        <v>710310.26000269363</v>
      </c>
      <c r="V177" s="13">
        <v>96134</v>
      </c>
      <c r="W177" s="13">
        <f t="shared" si="20"/>
        <v>721904.69757776812</v>
      </c>
      <c r="X177" s="13">
        <v>106511</v>
      </c>
      <c r="Y177" s="13">
        <f t="shared" si="21"/>
        <v>799829.31370488764</v>
      </c>
      <c r="Z177" s="13">
        <f>IFERROR(VLOOKUP(A:A,[1]Forecast_2004!A:J,10,0),0)</f>
        <v>98939</v>
      </c>
      <c r="AA177" s="13">
        <f t="shared" si="22"/>
        <v>742968.44897379493</v>
      </c>
      <c r="AB177" s="17">
        <v>95127</v>
      </c>
      <c r="AC177" s="17">
        <f t="shared" si="23"/>
        <v>714342.77327980055</v>
      </c>
      <c r="AD177" s="17">
        <v>95705</v>
      </c>
      <c r="AE177" s="17">
        <f t="shared" si="24"/>
        <v>718683.18265837582</v>
      </c>
      <c r="AF177" s="18">
        <f t="shared" si="25"/>
        <v>578</v>
      </c>
      <c r="AG177" s="18">
        <f t="shared" si="25"/>
        <v>4340.4093785752775</v>
      </c>
      <c r="AH177" s="18">
        <f t="shared" si="26"/>
        <v>80335.120297573856</v>
      </c>
    </row>
    <row r="178" spans="1:34" hidden="1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8"/>
        <v>217733.31037431513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9"/>
        <v>302561.86868686898</v>
      </c>
      <c r="R178" s="13">
        <v>13753</v>
      </c>
      <c r="S178" s="13">
        <v>292543.1226942268</v>
      </c>
      <c r="T178" s="13">
        <v>13734</v>
      </c>
      <c r="U178" s="13">
        <v>292138.96946720796</v>
      </c>
      <c r="V178" s="13">
        <v>13483</v>
      </c>
      <c r="W178" s="13">
        <f t="shared" si="20"/>
        <v>286799.89282234636</v>
      </c>
      <c r="X178" s="13">
        <v>15161</v>
      </c>
      <c r="Y178" s="13">
        <f t="shared" si="21"/>
        <v>322493.00415928155</v>
      </c>
      <c r="Z178" s="13">
        <f>IFERROR(VLOOKUP(A:A,[1]Forecast_2004!A:J,10,0),0)</f>
        <v>13601</v>
      </c>
      <c r="AA178" s="13">
        <f t="shared" si="22"/>
        <v>289309.89707607601</v>
      </c>
      <c r="AB178" s="17">
        <v>13560</v>
      </c>
      <c r="AC178" s="17">
        <f t="shared" si="23"/>
        <v>288437.7769540174</v>
      </c>
      <c r="AD178" s="17">
        <v>13761</v>
      </c>
      <c r="AE178" s="17">
        <f t="shared" si="24"/>
        <v>292713.29267435352</v>
      </c>
      <c r="AF178" s="18">
        <f t="shared" si="25"/>
        <v>201</v>
      </c>
      <c r="AG178" s="18">
        <f t="shared" si="25"/>
        <v>4275.5157203361159</v>
      </c>
      <c r="AH178" s="18">
        <f t="shared" si="26"/>
        <v>-9848.5760125154629</v>
      </c>
    </row>
    <row r="179" spans="1:34" hidden="1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8"/>
        <v>354388.36302895384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9"/>
        <v>447566.102449889</v>
      </c>
      <c r="R179" s="13">
        <v>15992</v>
      </c>
      <c r="S179" s="13">
        <v>461951.53674832999</v>
      </c>
      <c r="T179" s="13">
        <v>15796</v>
      </c>
      <c r="U179" s="13">
        <v>456289.7995545661</v>
      </c>
      <c r="V179" s="13">
        <v>15825</v>
      </c>
      <c r="W179" s="13">
        <f t="shared" si="20"/>
        <v>457127.50556792913</v>
      </c>
      <c r="X179" s="13">
        <v>17035</v>
      </c>
      <c r="Y179" s="13">
        <f t="shared" si="21"/>
        <v>492080.06681514514</v>
      </c>
      <c r="Z179" s="13">
        <f>IFERROR(VLOOKUP(A:A,[1]Forecast_2004!A:J,10,0),0)</f>
        <v>15905</v>
      </c>
      <c r="AA179" s="13">
        <f t="shared" si="22"/>
        <v>459438.4187082409</v>
      </c>
      <c r="AB179" s="17">
        <v>15673</v>
      </c>
      <c r="AC179" s="17">
        <f t="shared" si="23"/>
        <v>452736.77060133667</v>
      </c>
      <c r="AD179" s="17">
        <v>15821</v>
      </c>
      <c r="AE179" s="17">
        <f t="shared" si="24"/>
        <v>457011.95991091349</v>
      </c>
      <c r="AF179" s="18">
        <f t="shared" si="25"/>
        <v>148</v>
      </c>
      <c r="AG179" s="18">
        <f t="shared" si="25"/>
        <v>4275.1893095768173</v>
      </c>
      <c r="AH179" s="18">
        <f t="shared" si="26"/>
        <v>9445.8574610244832</v>
      </c>
    </row>
    <row r="180" spans="1:34" hidden="1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8"/>
        <v>32182.962138084818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9"/>
        <v>59799.554565701997</v>
      </c>
      <c r="R180" s="13">
        <v>5740</v>
      </c>
      <c r="S180" s="13">
        <v>63919.821826281091</v>
      </c>
      <c r="T180" s="13">
        <v>5740</v>
      </c>
      <c r="U180" s="13">
        <v>63919.821826281091</v>
      </c>
      <c r="V180" s="13">
        <v>6110</v>
      </c>
      <c r="W180" s="13">
        <f t="shared" si="20"/>
        <v>68040.089086860185</v>
      </c>
      <c r="X180" s="13">
        <v>6370</v>
      </c>
      <c r="Y180" s="13">
        <f t="shared" si="21"/>
        <v>70935.412026726568</v>
      </c>
      <c r="Z180" s="13">
        <f>IFERROR(VLOOKUP(A:A,[1]Forecast_2004!A:J,10,0),0)</f>
        <v>5717</v>
      </c>
      <c r="AA180" s="13">
        <f t="shared" si="22"/>
        <v>63663.697104677522</v>
      </c>
      <c r="AB180" s="17">
        <v>5711</v>
      </c>
      <c r="AC180" s="17">
        <f t="shared" si="23"/>
        <v>63596.881959911378</v>
      </c>
      <c r="AD180" s="17">
        <v>6093</v>
      </c>
      <c r="AE180" s="17">
        <f t="shared" si="24"/>
        <v>67850.779510022767</v>
      </c>
      <c r="AF180" s="18">
        <f t="shared" si="25"/>
        <v>382</v>
      </c>
      <c r="AG180" s="18">
        <f t="shared" si="25"/>
        <v>4253.8975501113891</v>
      </c>
      <c r="AH180" s="18">
        <f t="shared" si="26"/>
        <v>8051.2249443207693</v>
      </c>
    </row>
    <row r="181" spans="1:34" hidden="1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8"/>
        <v>102263.2179985743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9"/>
        <v>155652.91759465501</v>
      </c>
      <c r="R181" s="13">
        <v>11569</v>
      </c>
      <c r="S181" s="13">
        <v>157960.39252823003</v>
      </c>
      <c r="T181" s="13">
        <v>11779</v>
      </c>
      <c r="U181" s="13">
        <v>160827.68291036578</v>
      </c>
      <c r="V181" s="13">
        <v>11411</v>
      </c>
      <c r="W181" s="13">
        <f t="shared" si="20"/>
        <v>155803.10900636914</v>
      </c>
      <c r="X181" s="13">
        <v>12294</v>
      </c>
      <c r="Y181" s="13">
        <f t="shared" si="21"/>
        <v>167859.38323760426</v>
      </c>
      <c r="Z181" s="13">
        <f>IFERROR(VLOOKUP(A:A,[1]Forecast_2004!A:J,10,0),0)</f>
        <v>11742</v>
      </c>
      <c r="AA181" s="13">
        <f t="shared" si="22"/>
        <v>160322.50512249465</v>
      </c>
      <c r="AB181" s="17">
        <v>11924</v>
      </c>
      <c r="AC181" s="17">
        <f t="shared" si="23"/>
        <v>162807.49029812863</v>
      </c>
      <c r="AD181" s="17">
        <v>12234</v>
      </c>
      <c r="AE181" s="17">
        <f t="shared" si="24"/>
        <v>167040.15735552713</v>
      </c>
      <c r="AF181" s="18">
        <f t="shared" si="25"/>
        <v>310</v>
      </c>
      <c r="AG181" s="18">
        <f t="shared" si="25"/>
        <v>4232.6670573985029</v>
      </c>
      <c r="AH181" s="18">
        <f t="shared" si="26"/>
        <v>11387.239760872122</v>
      </c>
    </row>
    <row r="182" spans="1:34" hidden="1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8"/>
        <v>226792.70522193884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9"/>
        <v>0</v>
      </c>
      <c r="R182" s="13">
        <v>12162</v>
      </c>
      <c r="S182" s="13">
        <v>245816.07903940175</v>
      </c>
      <c r="T182" s="13">
        <v>14854</v>
      </c>
      <c r="U182" s="13">
        <v>300226.28170130518</v>
      </c>
      <c r="V182" s="13">
        <v>12403</v>
      </c>
      <c r="W182" s="13">
        <f t="shared" si="20"/>
        <v>250687.12615735075</v>
      </c>
      <c r="X182" s="13">
        <v>10558</v>
      </c>
      <c r="Y182" s="13">
        <f t="shared" si="21"/>
        <v>213396.32975645483</v>
      </c>
      <c r="Z182" s="13">
        <f>IFERROR(VLOOKUP(A:A,[1]Forecast_2004!A:J,10,0),0)</f>
        <v>8516</v>
      </c>
      <c r="AA182" s="13">
        <f t="shared" si="22"/>
        <v>172123.80604337653</v>
      </c>
      <c r="AB182" s="17">
        <v>8789</v>
      </c>
      <c r="AC182" s="17">
        <f t="shared" si="23"/>
        <v>177641.63120188308</v>
      </c>
      <c r="AD182" s="17">
        <v>8309</v>
      </c>
      <c r="AE182" s="17">
        <f t="shared" si="24"/>
        <v>167939.96059351991</v>
      </c>
      <c r="AF182" s="18">
        <f t="shared" si="25"/>
        <v>-480</v>
      </c>
      <c r="AG182" s="18">
        <f t="shared" si="25"/>
        <v>-9701.6706083631725</v>
      </c>
      <c r="AH182" s="18">
        <f t="shared" si="26"/>
        <v>167939.96059351991</v>
      </c>
    </row>
    <row r="183" spans="1:3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8"/>
        <v>211421.40765650844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9"/>
        <v>0</v>
      </c>
      <c r="R183" s="13">
        <v>2255</v>
      </c>
      <c r="S183" s="13">
        <v>281224.70614654629</v>
      </c>
      <c r="T183" s="13">
        <v>1890</v>
      </c>
      <c r="U183" s="13">
        <v>235704.96435342461</v>
      </c>
      <c r="V183" s="13">
        <v>1809</v>
      </c>
      <c r="W183" s="13">
        <f t="shared" si="20"/>
        <v>225603.32302399212</v>
      </c>
      <c r="X183" s="13">
        <v>1955</v>
      </c>
      <c r="Y183" s="13">
        <f t="shared" si="21"/>
        <v>243811.21974124078</v>
      </c>
      <c r="Z183" s="13">
        <f>IFERROR(VLOOKUP(A:A,[1]Forecast_2004!A:J,10,0),0)</f>
        <v>1780</v>
      </c>
      <c r="AA183" s="13">
        <f t="shared" si="22"/>
        <v>221986.6860048126</v>
      </c>
      <c r="AB183" s="17">
        <v>1785</v>
      </c>
      <c r="AC183" s="17">
        <f t="shared" si="23"/>
        <v>222610.24411156768</v>
      </c>
      <c r="AD183" s="17">
        <v>1561</v>
      </c>
      <c r="AE183" s="17">
        <f t="shared" si="24"/>
        <v>194674.84092893958</v>
      </c>
      <c r="AF183" s="18">
        <f t="shared" si="25"/>
        <v>-224</v>
      </c>
      <c r="AG183" s="18">
        <f t="shared" si="25"/>
        <v>-27935.403182628099</v>
      </c>
      <c r="AH183" s="18">
        <f t="shared" si="26"/>
        <v>194674.84092893958</v>
      </c>
    </row>
    <row r="184" spans="1:34" hidden="1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8"/>
        <v>44710.579064587466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9"/>
        <v>95251.670378619005</v>
      </c>
      <c r="R184" s="13">
        <v>13537</v>
      </c>
      <c r="S184" s="13">
        <v>79593.942093541074</v>
      </c>
      <c r="T184" s="13">
        <v>13481</v>
      </c>
      <c r="U184" s="13">
        <v>79264.677060133501</v>
      </c>
      <c r="V184" s="13">
        <v>12910</v>
      </c>
      <c r="W184" s="13">
        <f t="shared" si="20"/>
        <v>75907.34966592415</v>
      </c>
      <c r="X184" s="13">
        <v>14059</v>
      </c>
      <c r="Y184" s="13">
        <f t="shared" si="21"/>
        <v>82663.162583518802</v>
      </c>
      <c r="Z184" s="13">
        <f>IFERROR(VLOOKUP(A:A,[1]Forecast_2004!A:J,10,0),0)</f>
        <v>13546</v>
      </c>
      <c r="AA184" s="13">
        <f t="shared" si="22"/>
        <v>79646.859688195866</v>
      </c>
      <c r="AB184" s="17">
        <v>9502</v>
      </c>
      <c r="AC184" s="17">
        <f t="shared" si="23"/>
        <v>55869.220489977641</v>
      </c>
      <c r="AD184" s="17">
        <v>10188</v>
      </c>
      <c r="AE184" s="17">
        <f t="shared" si="24"/>
        <v>59902.717149220392</v>
      </c>
      <c r="AF184" s="18">
        <f t="shared" si="25"/>
        <v>686</v>
      </c>
      <c r="AG184" s="18">
        <f t="shared" si="25"/>
        <v>4033.4966592427518</v>
      </c>
      <c r="AH184" s="18">
        <f t="shared" si="26"/>
        <v>-35348.953229398612</v>
      </c>
    </row>
    <row r="185" spans="1:34" hidden="1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8"/>
        <v>1412118.4784335017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9"/>
        <v>1573535.8484848479</v>
      </c>
      <c r="R185" s="13">
        <v>9116</v>
      </c>
      <c r="S185" s="13">
        <v>1655244.9773114161</v>
      </c>
      <c r="T185" s="13">
        <v>9024</v>
      </c>
      <c r="U185" s="13">
        <v>1638540.0038677291</v>
      </c>
      <c r="V185" s="13">
        <v>8815</v>
      </c>
      <c r="W185" s="13">
        <f t="shared" si="20"/>
        <v>1600590.6420948459</v>
      </c>
      <c r="X185" s="13">
        <v>10380</v>
      </c>
      <c r="Y185" s="13">
        <f t="shared" si="21"/>
        <v>1884756.7628978444</v>
      </c>
      <c r="Z185" s="13">
        <f>IFERROR(VLOOKUP(A:A,[1]Forecast_2004!A:J,10,0),0)</f>
        <v>9404</v>
      </c>
      <c r="AA185" s="13">
        <f t="shared" si="22"/>
        <v>1707538.7859625558</v>
      </c>
      <c r="AB185" s="17">
        <v>9300</v>
      </c>
      <c r="AC185" s="17">
        <f t="shared" si="23"/>
        <v>1688654.9031743694</v>
      </c>
      <c r="AD185" s="17">
        <v>9322</v>
      </c>
      <c r="AE185" s="17">
        <f t="shared" si="24"/>
        <v>1692649.5706872549</v>
      </c>
      <c r="AF185" s="18">
        <f t="shared" si="25"/>
        <v>22</v>
      </c>
      <c r="AG185" s="18">
        <f t="shared" si="25"/>
        <v>3994.6675128855277</v>
      </c>
      <c r="AH185" s="18">
        <f t="shared" si="26"/>
        <v>119113.72220240696</v>
      </c>
    </row>
    <row r="186" spans="1:34" hidden="1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8"/>
        <v>24380.584601266157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9"/>
        <v>140959.689876249</v>
      </c>
      <c r="R186" s="13">
        <v>1397</v>
      </c>
      <c r="S186" s="13">
        <v>40746.456459592191</v>
      </c>
      <c r="T186" s="13">
        <v>1397</v>
      </c>
      <c r="U186" s="13">
        <v>40746.456459592191</v>
      </c>
      <c r="V186" s="13">
        <v>1108</v>
      </c>
      <c r="W186" s="13">
        <f t="shared" si="20"/>
        <v>32316.824829684141</v>
      </c>
      <c r="X186" s="13">
        <v>1576</v>
      </c>
      <c r="Y186" s="13">
        <f t="shared" si="21"/>
        <v>45966.891635001994</v>
      </c>
      <c r="Z186" s="13">
        <f>IFERROR(VLOOKUP(A:A,[1]Forecast_2004!A:J,10,0),0)</f>
        <v>1208</v>
      </c>
      <c r="AA186" s="13">
        <f t="shared" si="22"/>
        <v>35233.505770991374</v>
      </c>
      <c r="AB186" s="17">
        <v>1512</v>
      </c>
      <c r="AC186" s="17">
        <f t="shared" si="23"/>
        <v>44100.215832565358</v>
      </c>
      <c r="AD186" s="17">
        <v>1648</v>
      </c>
      <c r="AE186" s="17">
        <f t="shared" si="24"/>
        <v>48066.901912743197</v>
      </c>
      <c r="AF186" s="18">
        <f t="shared" si="25"/>
        <v>136</v>
      </c>
      <c r="AG186" s="18">
        <f t="shared" si="25"/>
        <v>3966.6860801778384</v>
      </c>
      <c r="AH186" s="18">
        <f t="shared" si="26"/>
        <v>-92892.787963505805</v>
      </c>
    </row>
    <row r="187" spans="1:34" hidden="1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8"/>
        <v>725686.55479248555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9"/>
        <v>987856.07948075596</v>
      </c>
      <c r="R187" s="13">
        <v>5858</v>
      </c>
      <c r="S187" s="13">
        <v>988868.92235298245</v>
      </c>
      <c r="T187" s="13">
        <v>5234</v>
      </c>
      <c r="U187" s="13">
        <v>883533.61891353887</v>
      </c>
      <c r="V187" s="13">
        <v>4503</v>
      </c>
      <c r="W187" s="13">
        <f t="shared" si="20"/>
        <v>760136.0092108415</v>
      </c>
      <c r="X187" s="13">
        <v>4211</v>
      </c>
      <c r="Y187" s="13">
        <f t="shared" si="21"/>
        <v>710844.48918206827</v>
      </c>
      <c r="Z187" s="13">
        <f>IFERROR(VLOOKUP(A:A,[1]Forecast_2004!A:J,10,0),0)</f>
        <v>3238</v>
      </c>
      <c r="AA187" s="13">
        <f t="shared" si="22"/>
        <v>546595.69127797126</v>
      </c>
      <c r="AB187" s="17">
        <v>3028</v>
      </c>
      <c r="AC187" s="17">
        <f t="shared" si="23"/>
        <v>511146.31043536041</v>
      </c>
      <c r="AD187" s="17">
        <v>3051</v>
      </c>
      <c r="AE187" s="17">
        <f t="shared" si="24"/>
        <v>515028.86167050351</v>
      </c>
      <c r="AF187" s="18">
        <f t="shared" si="25"/>
        <v>23</v>
      </c>
      <c r="AG187" s="18">
        <f t="shared" si="25"/>
        <v>3882.5512351430953</v>
      </c>
      <c r="AH187" s="18">
        <f t="shared" si="26"/>
        <v>-472827.21781025245</v>
      </c>
    </row>
    <row r="188" spans="1:34" hidden="1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8"/>
        <v>358578.55990973406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9"/>
        <v>486373.24242424202</v>
      </c>
      <c r="R188" s="13">
        <v>16198</v>
      </c>
      <c r="S188" s="13">
        <v>436493.64962719323</v>
      </c>
      <c r="T188" s="13">
        <v>15578</v>
      </c>
      <c r="U188" s="13">
        <v>419786.27447168884</v>
      </c>
      <c r="V188" s="13">
        <v>15467</v>
      </c>
      <c r="W188" s="13">
        <f t="shared" si="20"/>
        <v>416795.11001029151</v>
      </c>
      <c r="X188" s="13">
        <v>17325</v>
      </c>
      <c r="Y188" s="13">
        <f t="shared" si="21"/>
        <v>466863.34007424198</v>
      </c>
      <c r="Z188" s="13">
        <f>IFERROR(VLOOKUP(A:A,[1]Forecast_2004!A:J,10,0),0)</f>
        <v>15416</v>
      </c>
      <c r="AA188" s="13">
        <f t="shared" si="22"/>
        <v>415420.79368453188</v>
      </c>
      <c r="AB188" s="17">
        <v>14629</v>
      </c>
      <c r="AC188" s="17">
        <f t="shared" si="23"/>
        <v>394213.20646153454</v>
      </c>
      <c r="AD188" s="17">
        <v>14773</v>
      </c>
      <c r="AE188" s="17">
        <f t="shared" si="24"/>
        <v>398093.62902838539</v>
      </c>
      <c r="AF188" s="18">
        <f t="shared" si="25"/>
        <v>144</v>
      </c>
      <c r="AG188" s="18">
        <f t="shared" si="25"/>
        <v>3880.4225668508443</v>
      </c>
      <c r="AH188" s="18">
        <f t="shared" si="26"/>
        <v>-88279.613395856635</v>
      </c>
    </row>
    <row r="189" spans="1:34" hidden="1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8"/>
        <v>168596.91387674969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9"/>
        <v>240225.812917595</v>
      </c>
      <c r="R189" s="13">
        <v>14670</v>
      </c>
      <c r="S189" s="13">
        <v>232415.27658538157</v>
      </c>
      <c r="T189" s="13">
        <v>15910</v>
      </c>
      <c r="U189" s="13">
        <v>252060.46697160334</v>
      </c>
      <c r="V189" s="13">
        <v>16372</v>
      </c>
      <c r="W189" s="13">
        <f t="shared" si="20"/>
        <v>259379.87265625969</v>
      </c>
      <c r="X189" s="13">
        <v>18208</v>
      </c>
      <c r="Y189" s="13">
        <f t="shared" si="21"/>
        <v>288467.42739586951</v>
      </c>
      <c r="Z189" s="13">
        <f>IFERROR(VLOOKUP(A:A,[1]Forecast_2004!A:J,10,0),0)</f>
        <v>17156</v>
      </c>
      <c r="AA189" s="13">
        <f t="shared" si="22"/>
        <v>271800.70213112578</v>
      </c>
      <c r="AB189" s="17">
        <v>18702</v>
      </c>
      <c r="AC189" s="17">
        <f t="shared" si="23"/>
        <v>296293.81739661423</v>
      </c>
      <c r="AD189" s="17">
        <v>18946</v>
      </c>
      <c r="AE189" s="17">
        <f t="shared" si="24"/>
        <v>300159.48371277156</v>
      </c>
      <c r="AF189" s="18">
        <f t="shared" si="25"/>
        <v>244</v>
      </c>
      <c r="AG189" s="18">
        <f t="shared" si="25"/>
        <v>3865.6663161573233</v>
      </c>
      <c r="AH189" s="18">
        <f t="shared" si="26"/>
        <v>59933.670795176557</v>
      </c>
    </row>
    <row r="190" spans="1:34" hidden="1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8"/>
        <v>65730.311341310618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9"/>
        <v>77664.939393938999</v>
      </c>
      <c r="R190" s="13">
        <v>10994</v>
      </c>
      <c r="S190" s="13">
        <v>90039.897047027873</v>
      </c>
      <c r="T190" s="13">
        <v>11332</v>
      </c>
      <c r="U190" s="13">
        <v>92808.087441961063</v>
      </c>
      <c r="V190" s="13">
        <v>12109</v>
      </c>
      <c r="W190" s="13">
        <f t="shared" si="20"/>
        <v>99171.649385342957</v>
      </c>
      <c r="X190" s="13">
        <v>14282</v>
      </c>
      <c r="Y190" s="13">
        <f t="shared" si="21"/>
        <v>116968.32905454357</v>
      </c>
      <c r="Z190" s="13">
        <f>IFERROR(VLOOKUP(A:A,[1]Forecast_2004!A:J,10,0),0)</f>
        <v>12894</v>
      </c>
      <c r="AA190" s="13">
        <f t="shared" si="22"/>
        <v>105600.73062801323</v>
      </c>
      <c r="AB190" s="17">
        <v>13076</v>
      </c>
      <c r="AC190" s="17">
        <f t="shared" si="23"/>
        <v>107091.2946868234</v>
      </c>
      <c r="AD190" s="17">
        <v>13548</v>
      </c>
      <c r="AE190" s="17">
        <f t="shared" si="24"/>
        <v>110956.93334483661</v>
      </c>
      <c r="AF190" s="18">
        <f t="shared" si="25"/>
        <v>472</v>
      </c>
      <c r="AG190" s="18">
        <f t="shared" si="25"/>
        <v>3865.6386580132094</v>
      </c>
      <c r="AH190" s="18">
        <f t="shared" si="26"/>
        <v>33291.993950897609</v>
      </c>
    </row>
    <row r="191" spans="1:3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8"/>
        <v>237882.21309306077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9"/>
        <v>899859.06458797306</v>
      </c>
      <c r="R191" s="13">
        <v>203492</v>
      </c>
      <c r="S191" s="13">
        <v>743266.54259416636</v>
      </c>
      <c r="T191" s="13">
        <v>204480</v>
      </c>
      <c r="U191" s="13">
        <v>746875.27091804659</v>
      </c>
      <c r="V191" s="13">
        <v>201527</v>
      </c>
      <c r="W191" s="13">
        <f t="shared" si="20"/>
        <v>736089.27322669071</v>
      </c>
      <c r="X191" s="13">
        <v>226807</v>
      </c>
      <c r="Y191" s="13">
        <f t="shared" si="21"/>
        <v>828425.96670781611</v>
      </c>
      <c r="Z191" s="13">
        <f>IFERROR(VLOOKUP(A:A,[1]Forecast_2004!A:J,10,0),0)</f>
        <v>213894</v>
      </c>
      <c r="AA191" s="13">
        <f t="shared" si="22"/>
        <v>781260.47133907513</v>
      </c>
      <c r="AB191" s="17">
        <v>201541</v>
      </c>
      <c r="AC191" s="17">
        <f t="shared" si="23"/>
        <v>736140.40905377688</v>
      </c>
      <c r="AD191" s="17">
        <v>194097</v>
      </c>
      <c r="AE191" s="17">
        <f t="shared" si="24"/>
        <v>708950.75928029988</v>
      </c>
      <c r="AF191" s="18">
        <f t="shared" si="25"/>
        <v>-7444</v>
      </c>
      <c r="AG191" s="18">
        <f t="shared" si="25"/>
        <v>-27189.649773476995</v>
      </c>
      <c r="AH191" s="18">
        <f t="shared" si="26"/>
        <v>-190908.30530767317</v>
      </c>
    </row>
    <row r="192" spans="1:34" hidden="1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8"/>
        <v>239976.27012337968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9"/>
        <v>480659.12026726099</v>
      </c>
      <c r="R192" s="13">
        <v>103593</v>
      </c>
      <c r="S192" s="13">
        <v>429450.09032622067</v>
      </c>
      <c r="T192" s="13">
        <v>107724</v>
      </c>
      <c r="U192" s="13">
        <v>446575.36252740817</v>
      </c>
      <c r="V192" s="13">
        <v>112667</v>
      </c>
      <c r="W192" s="13">
        <f t="shared" si="20"/>
        <v>467066.7712369652</v>
      </c>
      <c r="X192" s="13">
        <v>123500</v>
      </c>
      <c r="Y192" s="13">
        <f t="shared" si="21"/>
        <v>511975.52298157586</v>
      </c>
      <c r="Z192" s="13">
        <f>IFERROR(VLOOKUP(A:A,[1]Forecast_2004!A:J,10,0),0)</f>
        <v>116287</v>
      </c>
      <c r="AA192" s="13">
        <f t="shared" si="22"/>
        <v>482073.66510897578</v>
      </c>
      <c r="AB192" s="17">
        <v>111471</v>
      </c>
      <c r="AC192" s="17">
        <f t="shared" si="23"/>
        <v>462108.69248809101</v>
      </c>
      <c r="AD192" s="17">
        <v>112356</v>
      </c>
      <c r="AE192" s="17">
        <f t="shared" si="24"/>
        <v>465777.50494022621</v>
      </c>
      <c r="AF192" s="18">
        <f t="shared" si="25"/>
        <v>885</v>
      </c>
      <c r="AG192" s="18">
        <f t="shared" si="25"/>
        <v>3668.8124521352001</v>
      </c>
      <c r="AH192" s="18">
        <f t="shared" si="26"/>
        <v>-14881.615327034786</v>
      </c>
    </row>
    <row r="193" spans="1:34" hidden="1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8"/>
        <v>4749974.3545433506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9"/>
        <v>5986619.5879732752</v>
      </c>
      <c r="R193" s="13">
        <v>359690</v>
      </c>
      <c r="S193" s="13">
        <v>6382535.931830233</v>
      </c>
      <c r="T193" s="13">
        <v>354912</v>
      </c>
      <c r="U193" s="13">
        <v>6297752.4886366921</v>
      </c>
      <c r="V193" s="13">
        <v>341396</v>
      </c>
      <c r="W193" s="13">
        <f t="shared" si="20"/>
        <v>6057917.1755589405</v>
      </c>
      <c r="X193" s="13">
        <v>374608</v>
      </c>
      <c r="Y193" s="13">
        <f t="shared" si="21"/>
        <v>6647249.0518394578</v>
      </c>
      <c r="Z193" s="13">
        <f>IFERROR(VLOOKUP(A:A,[1]Forecast_2004!A:J,10,0),0)</f>
        <v>347627</v>
      </c>
      <c r="AA193" s="13">
        <f t="shared" si="22"/>
        <v>6168483.444410678</v>
      </c>
      <c r="AB193" s="17">
        <v>340281</v>
      </c>
      <c r="AC193" s="17">
        <f t="shared" si="23"/>
        <v>6038132.0062811868</v>
      </c>
      <c r="AD193" s="17">
        <v>339752</v>
      </c>
      <c r="AE193" s="17">
        <f t="shared" si="24"/>
        <v>6028745.1412157761</v>
      </c>
      <c r="AF193" s="18">
        <f t="shared" si="25"/>
        <v>-529</v>
      </c>
      <c r="AG193" s="18">
        <f t="shared" si="25"/>
        <v>-9386.8650654107332</v>
      </c>
      <c r="AH193" s="18">
        <f t="shared" si="26"/>
        <v>42125.553242500871</v>
      </c>
    </row>
    <row r="194" spans="1:34" hidden="1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ref="D194:D257" si="27">W194-(V194*M194)</f>
        <v>141535.00261721411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28">P194*L194</f>
        <v>135827.349665924</v>
      </c>
      <c r="R194" s="13">
        <v>3900</v>
      </c>
      <c r="S194" s="13">
        <v>161059.59552183218</v>
      </c>
      <c r="T194" s="13">
        <v>3900</v>
      </c>
      <c r="U194" s="13">
        <v>161059.59552183218</v>
      </c>
      <c r="V194" s="13">
        <v>3600</v>
      </c>
      <c r="W194" s="13">
        <f t="shared" ref="W194:W257" si="29">V194*L194</f>
        <v>148670.8600782385</v>
      </c>
      <c r="X194" s="13">
        <v>3600</v>
      </c>
      <c r="Y194" s="13">
        <f t="shared" ref="Y194:Y257" si="30">X194*L194</f>
        <v>148670.8600782385</v>
      </c>
      <c r="Z194" s="13">
        <f>IFERROR(VLOOKUP(A:A,[1]Forecast_2004!A:J,10,0),0)</f>
        <v>3800</v>
      </c>
      <c r="AA194" s="13">
        <f t="shared" ref="AA194:AA257" si="31">Z194*L194</f>
        <v>156930.35230480731</v>
      </c>
      <c r="AB194" s="17">
        <v>3800</v>
      </c>
      <c r="AC194" s="17">
        <f t="shared" ref="AC194:AC257" si="32">AB194*L194</f>
        <v>156930.35230480731</v>
      </c>
      <c r="AD194" s="17">
        <v>3580</v>
      </c>
      <c r="AE194" s="17">
        <f t="shared" ref="AE194:AE257" si="33">AD194*L194</f>
        <v>147844.91085558161</v>
      </c>
      <c r="AF194" s="18">
        <f t="shared" ref="AF194:AG257" si="34">AD194-AB194</f>
        <v>-220</v>
      </c>
      <c r="AG194" s="18">
        <f t="shared" si="34"/>
        <v>-9085.4414492257056</v>
      </c>
      <c r="AH194" s="18">
        <f t="shared" ref="AH194:AH257" si="35">AE194-Q194</f>
        <v>12017.561189657601</v>
      </c>
    </row>
    <row r="195" spans="1:34" hidden="1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si="27"/>
        <v>36264.15884136728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28"/>
        <v>112530.764872521</v>
      </c>
      <c r="R195" s="13">
        <v>1807</v>
      </c>
      <c r="S195" s="13">
        <v>35533.898957738027</v>
      </c>
      <c r="T195" s="13">
        <v>1807</v>
      </c>
      <c r="U195" s="13">
        <v>35533.898957738027</v>
      </c>
      <c r="V195" s="13">
        <v>2302</v>
      </c>
      <c r="W195" s="13">
        <f t="shared" si="29"/>
        <v>45267.471330408654</v>
      </c>
      <c r="X195" s="13">
        <v>3682</v>
      </c>
      <c r="Y195" s="13">
        <f t="shared" si="30"/>
        <v>72404.356836909064</v>
      </c>
      <c r="Z195" s="13">
        <f>IFERROR(VLOOKUP(A:A,[1]Forecast_2004!A:J,10,0),0)</f>
        <v>2856</v>
      </c>
      <c r="AA195" s="13">
        <f t="shared" si="31"/>
        <v>56161.554352583458</v>
      </c>
      <c r="AB195" s="17">
        <v>3132</v>
      </c>
      <c r="AC195" s="17">
        <f t="shared" si="32"/>
        <v>61588.931453883539</v>
      </c>
      <c r="AD195" s="17">
        <v>3312</v>
      </c>
      <c r="AE195" s="17">
        <f t="shared" si="33"/>
        <v>65128.525215600981</v>
      </c>
      <c r="AF195" s="18">
        <f t="shared" si="34"/>
        <v>180</v>
      </c>
      <c r="AG195" s="18">
        <f t="shared" si="34"/>
        <v>3539.5937617174422</v>
      </c>
      <c r="AH195" s="18">
        <f t="shared" si="35"/>
        <v>-47402.239656920021</v>
      </c>
    </row>
    <row r="196" spans="1:34" hidden="1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27"/>
        <v>29790.418577319797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28"/>
        <v>69469.853108630996</v>
      </c>
      <c r="R196" s="13">
        <v>10473</v>
      </c>
      <c r="S196" s="13">
        <v>62725.884777159008</v>
      </c>
      <c r="T196" s="13">
        <v>11292</v>
      </c>
      <c r="U196" s="13">
        <v>67631.117244693931</v>
      </c>
      <c r="V196" s="13">
        <v>11563</v>
      </c>
      <c r="W196" s="13">
        <f t="shared" si="29"/>
        <v>69254.23842530392</v>
      </c>
      <c r="X196" s="13">
        <v>12809</v>
      </c>
      <c r="Y196" s="13">
        <f t="shared" si="30"/>
        <v>76716.902187124273</v>
      </c>
      <c r="Z196" s="13">
        <f>IFERROR(VLOOKUP(A:A,[1]Forecast_2004!A:J,10,0),0)</f>
        <v>12917</v>
      </c>
      <c r="AA196" s="13">
        <f t="shared" si="31"/>
        <v>77363.746237105486</v>
      </c>
      <c r="AB196" s="17">
        <v>11794</v>
      </c>
      <c r="AC196" s="17">
        <f t="shared" si="32"/>
        <v>70637.765976652634</v>
      </c>
      <c r="AD196" s="17">
        <v>10306</v>
      </c>
      <c r="AE196" s="17">
        <f t="shared" si="33"/>
        <v>61725.69239913363</v>
      </c>
      <c r="AF196" s="18">
        <f t="shared" si="34"/>
        <v>-1488</v>
      </c>
      <c r="AG196" s="18">
        <f t="shared" si="34"/>
        <v>-8912.0735775190042</v>
      </c>
      <c r="AH196" s="18">
        <f t="shared" si="35"/>
        <v>-7744.160709497366</v>
      </c>
    </row>
    <row r="197" spans="1:34" hidden="1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27"/>
        <v>42556.375278396357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28"/>
        <v>68488.752783963995</v>
      </c>
      <c r="R197" s="13">
        <v>5760</v>
      </c>
      <c r="S197" s="13">
        <v>76452.561247215621</v>
      </c>
      <c r="T197" s="13">
        <v>5100</v>
      </c>
      <c r="U197" s="13">
        <v>67692.371937638833</v>
      </c>
      <c r="V197" s="13">
        <v>5250</v>
      </c>
      <c r="W197" s="13">
        <f t="shared" si="29"/>
        <v>69683.324053451739</v>
      </c>
      <c r="X197" s="13">
        <v>5780</v>
      </c>
      <c r="Y197" s="13">
        <f t="shared" si="30"/>
        <v>76718.021529324018</v>
      </c>
      <c r="Z197" s="13">
        <f>IFERROR(VLOOKUP(A:A,[1]Forecast_2004!A:J,10,0),0)</f>
        <v>5646</v>
      </c>
      <c r="AA197" s="13">
        <f t="shared" si="31"/>
        <v>74939.437639197815</v>
      </c>
      <c r="AB197" s="17">
        <v>5400</v>
      </c>
      <c r="AC197" s="17">
        <f t="shared" si="32"/>
        <v>71674.276169264645</v>
      </c>
      <c r="AD197" s="17">
        <v>5660</v>
      </c>
      <c r="AE197" s="17">
        <f t="shared" si="33"/>
        <v>75125.259836673693</v>
      </c>
      <c r="AF197" s="18">
        <f t="shared" si="34"/>
        <v>260</v>
      </c>
      <c r="AG197" s="18">
        <f t="shared" si="34"/>
        <v>3450.9836674090475</v>
      </c>
      <c r="AH197" s="18">
        <f t="shared" si="35"/>
        <v>6636.5070527096977</v>
      </c>
    </row>
    <row r="198" spans="1:34" hidden="1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27"/>
        <v>224668.83116537152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28"/>
        <v>249640.21158129201</v>
      </c>
      <c r="R198" s="13">
        <v>9900</v>
      </c>
      <c r="S198" s="13">
        <v>303243.95152144483</v>
      </c>
      <c r="T198" s="13">
        <v>9900</v>
      </c>
      <c r="U198" s="13">
        <v>303243.95152144483</v>
      </c>
      <c r="V198" s="13">
        <v>10615</v>
      </c>
      <c r="W198" s="13">
        <f t="shared" si="29"/>
        <v>325144.88907183002</v>
      </c>
      <c r="X198" s="13">
        <v>11385</v>
      </c>
      <c r="Y198" s="13">
        <f t="shared" si="30"/>
        <v>348730.52869362076</v>
      </c>
      <c r="Z198" s="13">
        <f>IFERROR(VLOOKUP(A:A,[1]Forecast_2004!A:J,10,0),0)</f>
        <v>12120</v>
      </c>
      <c r="AA198" s="13">
        <f t="shared" si="31"/>
        <v>371244.09378714836</v>
      </c>
      <c r="AB198" s="17">
        <v>11711</v>
      </c>
      <c r="AC198" s="17">
        <f t="shared" si="32"/>
        <v>358716.13715687249</v>
      </c>
      <c r="AD198" s="17">
        <v>11821</v>
      </c>
      <c r="AE198" s="17">
        <f t="shared" si="33"/>
        <v>362085.51424569974</v>
      </c>
      <c r="AF198" s="18">
        <f t="shared" si="34"/>
        <v>110</v>
      </c>
      <c r="AG198" s="18">
        <f t="shared" si="34"/>
        <v>3369.3770888272556</v>
      </c>
      <c r="AH198" s="18">
        <f t="shared" si="35"/>
        <v>112445.30266440773</v>
      </c>
    </row>
    <row r="199" spans="1:34" hidden="1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27"/>
        <v>191344.65478841821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28"/>
        <v>440228.28507795103</v>
      </c>
      <c r="R199" s="13">
        <v>57600</v>
      </c>
      <c r="S199" s="13">
        <v>482993.3184855234</v>
      </c>
      <c r="T199" s="13">
        <v>56800</v>
      </c>
      <c r="U199" s="13">
        <v>476285.07795100223</v>
      </c>
      <c r="V199" s="13">
        <v>55250</v>
      </c>
      <c r="W199" s="13">
        <f t="shared" si="29"/>
        <v>463287.86191536748</v>
      </c>
      <c r="X199" s="13">
        <v>58250</v>
      </c>
      <c r="Y199" s="13">
        <f t="shared" si="30"/>
        <v>488443.76391982182</v>
      </c>
      <c r="Z199" s="13">
        <f>IFERROR(VLOOKUP(A:A,[1]Forecast_2004!A:J,10,0),0)</f>
        <v>56129</v>
      </c>
      <c r="AA199" s="13">
        <f t="shared" si="31"/>
        <v>470658.54120267264</v>
      </c>
      <c r="AB199" s="17">
        <v>56297</v>
      </c>
      <c r="AC199" s="17">
        <f t="shared" si="32"/>
        <v>472067.27171492204</v>
      </c>
      <c r="AD199" s="17">
        <v>56697</v>
      </c>
      <c r="AE199" s="17">
        <f t="shared" si="33"/>
        <v>475421.39198218263</v>
      </c>
      <c r="AF199" s="18">
        <f t="shared" si="34"/>
        <v>400</v>
      </c>
      <c r="AG199" s="18">
        <f t="shared" si="34"/>
        <v>3354.1202672605868</v>
      </c>
      <c r="AH199" s="18">
        <f t="shared" si="35"/>
        <v>35193.106904231594</v>
      </c>
    </row>
    <row r="200" spans="1:34" hidden="1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27"/>
        <v>65378.740472389414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28"/>
        <v>127982.80623607998</v>
      </c>
      <c r="R200" s="13">
        <v>19567</v>
      </c>
      <c r="S200" s="13">
        <v>179130.21753953307</v>
      </c>
      <c r="T200" s="13">
        <v>19339</v>
      </c>
      <c r="U200" s="13">
        <v>177042.94357832216</v>
      </c>
      <c r="V200" s="13">
        <v>15694</v>
      </c>
      <c r="W200" s="13">
        <f t="shared" si="29"/>
        <v>143673.97432539624</v>
      </c>
      <c r="X200" s="13">
        <v>21117</v>
      </c>
      <c r="Y200" s="13">
        <f t="shared" si="30"/>
        <v>193319.9513081045</v>
      </c>
      <c r="Z200" s="13">
        <f>IFERROR(VLOOKUP(A:A,[1]Forecast_2004!A:J,10,0),0)</f>
        <v>17231</v>
      </c>
      <c r="AA200" s="13">
        <f t="shared" si="31"/>
        <v>157744.75924562907</v>
      </c>
      <c r="AB200" s="17">
        <v>21218</v>
      </c>
      <c r="AC200" s="17">
        <f t="shared" si="32"/>
        <v>194244.57673227077</v>
      </c>
      <c r="AD200" s="17">
        <v>21581</v>
      </c>
      <c r="AE200" s="17">
        <f t="shared" si="33"/>
        <v>197567.73543496727</v>
      </c>
      <c r="AF200" s="18">
        <f t="shared" si="34"/>
        <v>363</v>
      </c>
      <c r="AG200" s="18">
        <f t="shared" si="34"/>
        <v>3323.1587026964989</v>
      </c>
      <c r="AH200" s="18">
        <f t="shared" si="35"/>
        <v>69584.929198887286</v>
      </c>
    </row>
    <row r="201" spans="1:34" hidden="1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27"/>
        <v>24076.986282550773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28"/>
        <v>20124.064587973</v>
      </c>
      <c r="R201" s="13">
        <v>252</v>
      </c>
      <c r="S201" s="13">
        <v>29656.51623490758</v>
      </c>
      <c r="T201" s="13">
        <v>253</v>
      </c>
      <c r="U201" s="13">
        <v>29774.200823141338</v>
      </c>
      <c r="V201" s="13">
        <v>281</v>
      </c>
      <c r="W201" s="13">
        <f t="shared" si="29"/>
        <v>33069.369293686628</v>
      </c>
      <c r="X201" s="13">
        <v>107</v>
      </c>
      <c r="Y201" s="13">
        <f t="shared" si="30"/>
        <v>12592.250941012346</v>
      </c>
      <c r="Z201" s="13">
        <f>IFERROR(VLOOKUP(A:A,[1]Forecast_2004!A:J,10,0),0)</f>
        <v>134</v>
      </c>
      <c r="AA201" s="13">
        <f t="shared" si="31"/>
        <v>15769.734823323872</v>
      </c>
      <c r="AB201" s="17">
        <v>137</v>
      </c>
      <c r="AC201" s="17">
        <f t="shared" si="32"/>
        <v>16122.788588025152</v>
      </c>
      <c r="AD201" s="17">
        <v>165</v>
      </c>
      <c r="AE201" s="17">
        <f t="shared" si="33"/>
        <v>19417.957058570439</v>
      </c>
      <c r="AF201" s="18">
        <f t="shared" si="34"/>
        <v>28</v>
      </c>
      <c r="AG201" s="18">
        <f t="shared" si="34"/>
        <v>3295.1684705452863</v>
      </c>
      <c r="AH201" s="18">
        <f t="shared" si="35"/>
        <v>-706.10752940256134</v>
      </c>
    </row>
    <row r="202" spans="1:34" hidden="1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27"/>
        <v>139479.46540924968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28"/>
        <v>126701.66162827001</v>
      </c>
      <c r="R202" s="13">
        <v>2585</v>
      </c>
      <c r="S202" s="13">
        <v>197780.079394395</v>
      </c>
      <c r="T202" s="13">
        <v>2360</v>
      </c>
      <c r="U202" s="13">
        <v>180565.17886683645</v>
      </c>
      <c r="V202" s="13">
        <v>2149</v>
      </c>
      <c r="W202" s="13">
        <f t="shared" si="29"/>
        <v>164421.41958886004</v>
      </c>
      <c r="X202" s="13">
        <v>1918</v>
      </c>
      <c r="Y202" s="13">
        <f t="shared" si="30"/>
        <v>146747.45591969919</v>
      </c>
      <c r="Z202" s="13">
        <f>IFERROR(VLOOKUP(A:A,[1]Forecast_2004!A:J,10,0),0)</f>
        <v>1494</v>
      </c>
      <c r="AA202" s="13">
        <f t="shared" si="31"/>
        <v>114306.93386028707</v>
      </c>
      <c r="AB202" s="17">
        <v>1496</v>
      </c>
      <c r="AC202" s="17">
        <f t="shared" si="32"/>
        <v>114459.95519075599</v>
      </c>
      <c r="AD202" s="17">
        <v>1538</v>
      </c>
      <c r="AE202" s="17">
        <f t="shared" si="33"/>
        <v>117673.40313060343</v>
      </c>
      <c r="AF202" s="18">
        <f t="shared" si="34"/>
        <v>42</v>
      </c>
      <c r="AG202" s="18">
        <f t="shared" si="34"/>
        <v>3213.4479398474359</v>
      </c>
      <c r="AH202" s="18">
        <f t="shared" si="35"/>
        <v>-9028.2584976665821</v>
      </c>
    </row>
    <row r="203" spans="1:34" hidden="1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27"/>
        <v>186996.13417442123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28"/>
        <v>368991.514476615</v>
      </c>
      <c r="R203" s="13">
        <v>9747</v>
      </c>
      <c r="S203" s="13">
        <v>256601.11421023146</v>
      </c>
      <c r="T203" s="13">
        <v>8295</v>
      </c>
      <c r="U203" s="13">
        <v>218375.52502040321</v>
      </c>
      <c r="V203" s="13">
        <v>8532</v>
      </c>
      <c r="W203" s="13">
        <f t="shared" si="29"/>
        <v>224617.26608978878</v>
      </c>
      <c r="X203" s="13">
        <v>10542</v>
      </c>
      <c r="Y203" s="13">
        <f t="shared" si="30"/>
        <v>277533.42933878966</v>
      </c>
      <c r="Z203" s="13">
        <f>IFERROR(VLOOKUP(A:A,[1]Forecast_2004!A:J,10,0),0)</f>
        <v>10101</v>
      </c>
      <c r="AA203" s="13">
        <f t="shared" si="31"/>
        <v>265923.46516326256</v>
      </c>
      <c r="AB203" s="17">
        <v>9947</v>
      </c>
      <c r="AC203" s="17">
        <f t="shared" si="32"/>
        <v>261869.19195911029</v>
      </c>
      <c r="AD203" s="17">
        <v>9632</v>
      </c>
      <c r="AE203" s="17">
        <f t="shared" si="33"/>
        <v>253576.36040516238</v>
      </c>
      <c r="AF203" s="18">
        <f t="shared" si="34"/>
        <v>-315</v>
      </c>
      <c r="AG203" s="18">
        <f t="shared" si="34"/>
        <v>-8292.8315539479081</v>
      </c>
      <c r="AH203" s="18">
        <f t="shared" si="35"/>
        <v>-115415.15407145262</v>
      </c>
    </row>
    <row r="204" spans="1:34" hidden="1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27"/>
        <v>71873.945042829262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28"/>
        <v>0</v>
      </c>
      <c r="R204" s="13">
        <v>7274</v>
      </c>
      <c r="S204" s="13">
        <v>88329.103316522756</v>
      </c>
      <c r="T204" s="13">
        <v>7644</v>
      </c>
      <c r="U204" s="13">
        <v>92822.060180299683</v>
      </c>
      <c r="V204" s="13">
        <v>7035</v>
      </c>
      <c r="W204" s="13">
        <f t="shared" si="29"/>
        <v>85426.896045056026</v>
      </c>
      <c r="X204" s="13">
        <v>6558</v>
      </c>
      <c r="Y204" s="13">
        <f t="shared" si="30"/>
        <v>79634.624628781443</v>
      </c>
      <c r="Z204" s="13">
        <f>IFERROR(VLOOKUP(A:A,[1]Forecast_2004!A:J,10,0),0)</f>
        <v>4986</v>
      </c>
      <c r="AA204" s="13">
        <f t="shared" si="31"/>
        <v>60545.629521058901</v>
      </c>
      <c r="AB204" s="17">
        <v>4897</v>
      </c>
      <c r="AC204" s="17">
        <f t="shared" si="32"/>
        <v>59464.891248420667</v>
      </c>
      <c r="AD204" s="17">
        <v>4220</v>
      </c>
      <c r="AE204" s="17">
        <f t="shared" si="33"/>
        <v>51243.994500374763</v>
      </c>
      <c r="AF204" s="18">
        <f t="shared" si="34"/>
        <v>-677</v>
      </c>
      <c r="AG204" s="18">
        <f t="shared" si="34"/>
        <v>-8220.8967480459032</v>
      </c>
      <c r="AH204" s="18">
        <f t="shared" si="35"/>
        <v>51243.994500374763</v>
      </c>
    </row>
    <row r="205" spans="1:34" hidden="1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27"/>
        <v>8625.7062454198476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28"/>
        <v>11837.565656565999</v>
      </c>
      <c r="R205" s="13">
        <v>330</v>
      </c>
      <c r="S205" s="13">
        <v>14853.208333333219</v>
      </c>
      <c r="T205" s="13">
        <v>330</v>
      </c>
      <c r="U205" s="13">
        <v>14853.208333333219</v>
      </c>
      <c r="V205" s="13">
        <v>380</v>
      </c>
      <c r="W205" s="13">
        <f t="shared" si="29"/>
        <v>17103.707032300685</v>
      </c>
      <c r="X205" s="13">
        <v>451</v>
      </c>
      <c r="Y205" s="13">
        <f t="shared" si="30"/>
        <v>20299.399662020023</v>
      </c>
      <c r="Z205" s="13">
        <f>IFERROR(VLOOKUP(A:A,[1]Forecast_2004!A:J,10,0),0)</f>
        <v>413</v>
      </c>
      <c r="AA205" s="13">
        <f t="shared" si="31"/>
        <v>18589.028958789953</v>
      </c>
      <c r="AB205" s="17">
        <v>343</v>
      </c>
      <c r="AC205" s="17">
        <f t="shared" si="32"/>
        <v>15438.346084418774</v>
      </c>
      <c r="AD205" s="17">
        <v>410</v>
      </c>
      <c r="AE205" s="17">
        <f t="shared" si="33"/>
        <v>18453.999692745474</v>
      </c>
      <c r="AF205" s="18">
        <f t="shared" si="34"/>
        <v>67</v>
      </c>
      <c r="AG205" s="18">
        <f t="shared" si="34"/>
        <v>3015.6536083267001</v>
      </c>
      <c r="AH205" s="18">
        <f t="shared" si="35"/>
        <v>6616.4340361794748</v>
      </c>
    </row>
    <row r="206" spans="1:34" hidden="1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27"/>
        <v>110369.99082767197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28"/>
        <v>138811.05050504999</v>
      </c>
      <c r="R206" s="13">
        <v>8447</v>
      </c>
      <c r="S206" s="13">
        <v>142436.46059477128</v>
      </c>
      <c r="T206" s="13">
        <v>8438</v>
      </c>
      <c r="U206" s="13">
        <v>142284.69924217832</v>
      </c>
      <c r="V206" s="13">
        <v>8677</v>
      </c>
      <c r="W206" s="13">
        <f t="shared" si="29"/>
        <v>146314.80627214757</v>
      </c>
      <c r="X206" s="13">
        <v>9685</v>
      </c>
      <c r="Y206" s="13">
        <f t="shared" si="30"/>
        <v>163312.07776256185</v>
      </c>
      <c r="Z206" s="13">
        <f>IFERROR(VLOOKUP(A:A,[1]Forecast_2004!A:J,10,0),0)</f>
        <v>8684</v>
      </c>
      <c r="AA206" s="13">
        <f t="shared" si="31"/>
        <v>146432.84287971989</v>
      </c>
      <c r="AB206" s="17">
        <v>8595</v>
      </c>
      <c r="AC206" s="17">
        <f t="shared" si="32"/>
        <v>144932.09172630036</v>
      </c>
      <c r="AD206" s="17">
        <v>8773</v>
      </c>
      <c r="AE206" s="17">
        <f t="shared" si="33"/>
        <v>147933.59403313941</v>
      </c>
      <c r="AF206" s="18">
        <f t="shared" si="34"/>
        <v>178</v>
      </c>
      <c r="AG206" s="18">
        <f t="shared" si="34"/>
        <v>3001.5023068390437</v>
      </c>
      <c r="AH206" s="18">
        <f t="shared" si="35"/>
        <v>9122.5435280894162</v>
      </c>
    </row>
    <row r="207" spans="1:34" hidden="1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27"/>
        <v>1650865.9375408038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28"/>
        <v>0</v>
      </c>
      <c r="R207" s="13">
        <v>16141</v>
      </c>
      <c r="S207" s="13">
        <v>1840538.2247424435</v>
      </c>
      <c r="T207" s="13">
        <v>14039</v>
      </c>
      <c r="U207" s="13">
        <v>1600849.7699745472</v>
      </c>
      <c r="V207" s="13">
        <v>15678</v>
      </c>
      <c r="W207" s="13">
        <f t="shared" si="29"/>
        <v>1787742.9085875738</v>
      </c>
      <c r="X207" s="13">
        <v>16180</v>
      </c>
      <c r="Y207" s="13">
        <f t="shared" si="30"/>
        <v>1844985.3464055967</v>
      </c>
      <c r="Z207" s="13">
        <f>IFERROR(VLOOKUP(A:A,[1]Forecast_2004!A:J,10,0),0)</f>
        <v>14536</v>
      </c>
      <c r="AA207" s="13">
        <f t="shared" si="31"/>
        <v>1657522.0639896016</v>
      </c>
      <c r="AB207" s="17">
        <v>14790</v>
      </c>
      <c r="AC207" s="17">
        <f t="shared" si="32"/>
        <v>1686485.3691803941</v>
      </c>
      <c r="AD207" s="17">
        <v>14816</v>
      </c>
      <c r="AE207" s="17">
        <f t="shared" si="33"/>
        <v>1689450.1169558296</v>
      </c>
      <c r="AF207" s="18">
        <f t="shared" si="34"/>
        <v>26</v>
      </c>
      <c r="AG207" s="18">
        <f t="shared" si="34"/>
        <v>2964.7477754354477</v>
      </c>
      <c r="AH207" s="18">
        <f t="shared" si="35"/>
        <v>1689450.1169558296</v>
      </c>
    </row>
    <row r="208" spans="1:34" hidden="1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27"/>
        <v>40908.418708241414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28"/>
        <v>35771.492204900002</v>
      </c>
      <c r="R208" s="13">
        <v>2580</v>
      </c>
      <c r="S208" s="13">
        <v>51272.472160356665</v>
      </c>
      <c r="T208" s="13">
        <v>2270</v>
      </c>
      <c r="U208" s="13">
        <v>45111.826280623885</v>
      </c>
      <c r="V208" s="13">
        <v>2360</v>
      </c>
      <c r="W208" s="13">
        <f t="shared" si="29"/>
        <v>46900.400890868885</v>
      </c>
      <c r="X208" s="13">
        <v>2580</v>
      </c>
      <c r="Y208" s="13">
        <f t="shared" si="30"/>
        <v>51272.472160356665</v>
      </c>
      <c r="Z208" s="13">
        <f>IFERROR(VLOOKUP(A:A,[1]Forecast_2004!A:J,10,0),0)</f>
        <v>2340</v>
      </c>
      <c r="AA208" s="13">
        <f t="shared" si="31"/>
        <v>46502.939866369998</v>
      </c>
      <c r="AB208" s="17">
        <v>2400</v>
      </c>
      <c r="AC208" s="17">
        <f t="shared" si="32"/>
        <v>47695.322939866666</v>
      </c>
      <c r="AD208" s="17">
        <v>2549</v>
      </c>
      <c r="AE208" s="17">
        <f t="shared" si="33"/>
        <v>50656.407572383388</v>
      </c>
      <c r="AF208" s="18">
        <f t="shared" si="34"/>
        <v>149</v>
      </c>
      <c r="AG208" s="18">
        <f t="shared" si="34"/>
        <v>2961.0846325167222</v>
      </c>
      <c r="AH208" s="18">
        <f t="shared" si="35"/>
        <v>14884.915367483387</v>
      </c>
    </row>
    <row r="209" spans="1:34" hidden="1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27"/>
        <v>11050.270140840335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28"/>
        <v>22490.651558074002</v>
      </c>
      <c r="R209" s="13">
        <v>129</v>
      </c>
      <c r="S209" s="13">
        <v>12149.470964483693</v>
      </c>
      <c r="T209" s="13">
        <v>129</v>
      </c>
      <c r="U209" s="13">
        <v>12149.470964483693</v>
      </c>
      <c r="V209" s="13">
        <v>134</v>
      </c>
      <c r="W209" s="13">
        <f t="shared" si="29"/>
        <v>12620.3823650834</v>
      </c>
      <c r="X209" s="13">
        <v>150</v>
      </c>
      <c r="Y209" s="13">
        <f t="shared" si="30"/>
        <v>14127.293692257537</v>
      </c>
      <c r="Z209" s="13">
        <f>IFERROR(VLOOKUP(A:A,[1]Forecast_2004!A:J,10,0),0)</f>
        <v>107</v>
      </c>
      <c r="AA209" s="13">
        <f t="shared" si="31"/>
        <v>10077.469500477044</v>
      </c>
      <c r="AB209" s="17">
        <v>113</v>
      </c>
      <c r="AC209" s="17">
        <f t="shared" si="32"/>
        <v>10642.561248167345</v>
      </c>
      <c r="AD209" s="17">
        <v>144</v>
      </c>
      <c r="AE209" s="17">
        <f t="shared" si="33"/>
        <v>13562.201944567236</v>
      </c>
      <c r="AF209" s="18">
        <f t="shared" si="34"/>
        <v>31</v>
      </c>
      <c r="AG209" s="18">
        <f t="shared" si="34"/>
        <v>2919.6406963998907</v>
      </c>
      <c r="AH209" s="18">
        <f t="shared" si="35"/>
        <v>-8928.4496135067657</v>
      </c>
    </row>
    <row r="210" spans="1:34" hidden="1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27"/>
        <v>196551.32034926879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28"/>
        <v>286342.32558139501</v>
      </c>
      <c r="R210" s="13">
        <v>13251</v>
      </c>
      <c r="S210" s="13">
        <v>283558.94979094091</v>
      </c>
      <c r="T210" s="13">
        <v>13139</v>
      </c>
      <c r="U210" s="13">
        <v>281162.25502250186</v>
      </c>
      <c r="V210" s="13">
        <v>10514</v>
      </c>
      <c r="W210" s="13">
        <f t="shared" si="29"/>
        <v>224989.72138721248</v>
      </c>
      <c r="X210" s="13">
        <v>11533</v>
      </c>
      <c r="Y210" s="13">
        <f t="shared" si="30"/>
        <v>246795.363967921</v>
      </c>
      <c r="Z210" s="13">
        <f>IFERROR(VLOOKUP(A:A,[1]Forecast_2004!A:J,10,0),0)</f>
        <v>10408</v>
      </c>
      <c r="AA210" s="13">
        <f t="shared" si="31"/>
        <v>222721.42098136843</v>
      </c>
      <c r="AB210" s="17">
        <v>9501</v>
      </c>
      <c r="AC210" s="17">
        <f t="shared" si="32"/>
        <v>203312.4731690989</v>
      </c>
      <c r="AD210" s="17">
        <v>9155</v>
      </c>
      <c r="AE210" s="17">
        <f t="shared" si="33"/>
        <v>195908.39825945694</v>
      </c>
      <c r="AF210" s="18">
        <f t="shared" si="34"/>
        <v>-346</v>
      </c>
      <c r="AG210" s="18">
        <f t="shared" si="34"/>
        <v>-7404.0749096419604</v>
      </c>
      <c r="AH210" s="18">
        <f t="shared" si="35"/>
        <v>-90433.92732193807</v>
      </c>
    </row>
    <row r="211" spans="1:34" hidden="1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27"/>
        <v>3924440.772406328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28"/>
        <v>5377900.4406364728</v>
      </c>
      <c r="R211" s="13">
        <v>670780</v>
      </c>
      <c r="S211" s="13">
        <v>5510638.3128204718</v>
      </c>
      <c r="T211" s="13">
        <v>670780</v>
      </c>
      <c r="U211" s="13">
        <v>5510638.3128204718</v>
      </c>
      <c r="V211" s="13">
        <v>654157</v>
      </c>
      <c r="W211" s="13">
        <f t="shared" si="29"/>
        <v>5374075.9041774413</v>
      </c>
      <c r="X211" s="13">
        <v>712579</v>
      </c>
      <c r="Y211" s="13">
        <f t="shared" si="30"/>
        <v>5854028.3658553781</v>
      </c>
      <c r="Z211" s="13">
        <f>IFERROR(VLOOKUP(A:A,[1]Forecast_2004!A:J,10,0),0)</f>
        <v>664005</v>
      </c>
      <c r="AA211" s="13">
        <f t="shared" si="31"/>
        <v>5454979.8760134671</v>
      </c>
      <c r="AB211" s="17">
        <v>638901</v>
      </c>
      <c r="AC211" s="17">
        <f t="shared" si="32"/>
        <v>5248743.7560935235</v>
      </c>
      <c r="AD211" s="17">
        <v>639231</v>
      </c>
      <c r="AE211" s="17">
        <f t="shared" si="33"/>
        <v>5251454.7949548038</v>
      </c>
      <c r="AF211" s="18">
        <f t="shared" si="34"/>
        <v>330</v>
      </c>
      <c r="AG211" s="18">
        <f t="shared" si="34"/>
        <v>2711.0388612803072</v>
      </c>
      <c r="AH211" s="18">
        <f t="shared" si="35"/>
        <v>-126445.645681669</v>
      </c>
    </row>
    <row r="212" spans="1:34" hidden="1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27"/>
        <v>210219.08815475542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28"/>
        <v>353841.93474408402</v>
      </c>
      <c r="R212" s="13">
        <v>5377</v>
      </c>
      <c r="S212" s="13">
        <v>284983.69083456288</v>
      </c>
      <c r="T212" s="13">
        <v>5031</v>
      </c>
      <c r="U212" s="13">
        <v>266645.51768433809</v>
      </c>
      <c r="V212" s="13">
        <v>4739</v>
      </c>
      <c r="W212" s="13">
        <f t="shared" si="29"/>
        <v>251169.3671178536</v>
      </c>
      <c r="X212" s="13">
        <v>5547</v>
      </c>
      <c r="Y212" s="13">
        <f t="shared" si="30"/>
        <v>293993.77071169741</v>
      </c>
      <c r="Z212" s="13">
        <f>IFERROR(VLOOKUP(A:A,[1]Forecast_2004!A:J,10,0),0)</f>
        <v>5605</v>
      </c>
      <c r="AA212" s="13">
        <f t="shared" si="31"/>
        <v>297067.79968254262</v>
      </c>
      <c r="AB212" s="17">
        <v>5188</v>
      </c>
      <c r="AC212" s="17">
        <f t="shared" si="32"/>
        <v>274966.59139215539</v>
      </c>
      <c r="AD212" s="17">
        <v>5054</v>
      </c>
      <c r="AE212" s="17">
        <f t="shared" si="33"/>
        <v>267864.52445951296</v>
      </c>
      <c r="AF212" s="18">
        <f t="shared" si="34"/>
        <v>-134</v>
      </c>
      <c r="AG212" s="18">
        <f t="shared" si="34"/>
        <v>-7102.0669326424249</v>
      </c>
      <c r="AH212" s="18">
        <f t="shared" si="35"/>
        <v>-85977.410284571059</v>
      </c>
    </row>
    <row r="213" spans="1:34" hidden="1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27"/>
        <v>16475.501113586091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28"/>
        <v>28173.719376392</v>
      </c>
      <c r="R213" s="13">
        <v>2750</v>
      </c>
      <c r="S213" s="13">
        <v>33685.968819599133</v>
      </c>
      <c r="T213" s="13">
        <v>3100</v>
      </c>
      <c r="U213" s="13">
        <v>37973.273942093569</v>
      </c>
      <c r="V213" s="13">
        <v>2750</v>
      </c>
      <c r="W213" s="13">
        <f t="shared" si="29"/>
        <v>33685.968819599133</v>
      </c>
      <c r="X213" s="13">
        <v>3090</v>
      </c>
      <c r="Y213" s="13">
        <f t="shared" si="30"/>
        <v>37850.779510022294</v>
      </c>
      <c r="Z213" s="13">
        <f>IFERROR(VLOOKUP(A:A,[1]Forecast_2004!A:J,10,0),0)</f>
        <v>2840</v>
      </c>
      <c r="AA213" s="13">
        <f t="shared" si="31"/>
        <v>34788.418708240555</v>
      </c>
      <c r="AB213" s="17">
        <v>3064</v>
      </c>
      <c r="AC213" s="17">
        <f t="shared" si="32"/>
        <v>37532.293986636992</v>
      </c>
      <c r="AD213" s="17">
        <v>3278</v>
      </c>
      <c r="AE213" s="17">
        <f t="shared" si="33"/>
        <v>40153.674832962162</v>
      </c>
      <c r="AF213" s="18">
        <f t="shared" si="34"/>
        <v>214</v>
      </c>
      <c r="AG213" s="18">
        <f t="shared" si="34"/>
        <v>2621.3808463251698</v>
      </c>
      <c r="AH213" s="18">
        <f t="shared" si="35"/>
        <v>11979.955456570162</v>
      </c>
    </row>
    <row r="214" spans="1:34" hidden="1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27"/>
        <v>3316.4238867615568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28"/>
        <v>16779.008498584</v>
      </c>
      <c r="R214" s="13">
        <v>1853</v>
      </c>
      <c r="S214" s="13">
        <v>62182.999970180426</v>
      </c>
      <c r="T214" s="13">
        <v>360</v>
      </c>
      <c r="U214" s="13">
        <v>12080.885045474881</v>
      </c>
      <c r="V214" s="13">
        <v>339</v>
      </c>
      <c r="W214" s="13">
        <f t="shared" si="29"/>
        <v>11376.167762039953</v>
      </c>
      <c r="X214" s="13">
        <v>367</v>
      </c>
      <c r="Y214" s="13">
        <f t="shared" si="30"/>
        <v>12315.792237960657</v>
      </c>
      <c r="Z214" s="13">
        <f>IFERROR(VLOOKUP(A:A,[1]Forecast_2004!A:J,10,0),0)</f>
        <v>337</v>
      </c>
      <c r="AA214" s="13">
        <f t="shared" si="31"/>
        <v>11309.051728045617</v>
      </c>
      <c r="AB214" s="17">
        <v>317</v>
      </c>
      <c r="AC214" s="17">
        <f t="shared" si="32"/>
        <v>10637.891388102256</v>
      </c>
      <c r="AD214" s="17">
        <v>395</v>
      </c>
      <c r="AE214" s="17">
        <f t="shared" si="33"/>
        <v>13255.416713881361</v>
      </c>
      <c r="AF214" s="18">
        <f t="shared" si="34"/>
        <v>78</v>
      </c>
      <c r="AG214" s="18">
        <f t="shared" si="34"/>
        <v>2617.5253257791046</v>
      </c>
      <c r="AH214" s="18">
        <f t="shared" si="35"/>
        <v>-3523.5917847026394</v>
      </c>
    </row>
    <row r="215" spans="1:34" hidden="1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27"/>
        <v>22675.875228937097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28"/>
        <v>57725.211581292002</v>
      </c>
      <c r="R215" s="13">
        <v>26563</v>
      </c>
      <c r="S215" s="13">
        <v>85988.891197201534</v>
      </c>
      <c r="T215" s="13">
        <v>27086</v>
      </c>
      <c r="U215" s="13">
        <v>87681.93001420777</v>
      </c>
      <c r="V215" s="13">
        <v>21967</v>
      </c>
      <c r="W215" s="13">
        <f t="shared" si="29"/>
        <v>71110.908636509732</v>
      </c>
      <c r="X215" s="13">
        <v>26143</v>
      </c>
      <c r="Y215" s="13">
        <f t="shared" si="30"/>
        <v>84629.329652855362</v>
      </c>
      <c r="Z215" s="13">
        <f>IFERROR(VLOOKUP(A:A,[1]Forecast_2004!A:J,10,0),0)</f>
        <v>24038</v>
      </c>
      <c r="AA215" s="13">
        <f t="shared" si="31"/>
        <v>77815.087258361222</v>
      </c>
      <c r="AB215" s="17">
        <v>25104</v>
      </c>
      <c r="AC215" s="17">
        <f t="shared" si="32"/>
        <v>81265.910247686988</v>
      </c>
      <c r="AD215" s="17">
        <v>25911</v>
      </c>
      <c r="AE215" s="17">
        <f t="shared" si="33"/>
        <v>83878.306263058388</v>
      </c>
      <c r="AF215" s="18">
        <f t="shared" si="34"/>
        <v>807</v>
      </c>
      <c r="AG215" s="18">
        <f t="shared" si="34"/>
        <v>2612.3960153713997</v>
      </c>
      <c r="AH215" s="18">
        <f t="shared" si="35"/>
        <v>26153.094681766386</v>
      </c>
    </row>
    <row r="216" spans="1:34" hidden="1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27"/>
        <v>110721.41192444827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28"/>
        <v>252587.16035634704</v>
      </c>
      <c r="R216" s="13">
        <v>20744</v>
      </c>
      <c r="S216" s="13">
        <v>190637.35720975237</v>
      </c>
      <c r="T216" s="13">
        <v>16759</v>
      </c>
      <c r="U216" s="13">
        <v>154015.20774576938</v>
      </c>
      <c r="V216" s="13">
        <v>17449</v>
      </c>
      <c r="W216" s="13">
        <f t="shared" si="29"/>
        <v>160356.3165747826</v>
      </c>
      <c r="X216" s="13">
        <v>21996</v>
      </c>
      <c r="Y216" s="13">
        <f t="shared" si="30"/>
        <v>202143.24828809203</v>
      </c>
      <c r="Z216" s="13">
        <f>IFERROR(VLOOKUP(A:A,[1]Forecast_2004!A:J,10,0),0)</f>
        <v>21902</v>
      </c>
      <c r="AA216" s="13">
        <f t="shared" si="31"/>
        <v>201279.38825267283</v>
      </c>
      <c r="AB216" s="17">
        <v>20694</v>
      </c>
      <c r="AC216" s="17">
        <f t="shared" si="32"/>
        <v>190177.86779749847</v>
      </c>
      <c r="AD216" s="17">
        <v>19950</v>
      </c>
      <c r="AE216" s="17">
        <f t="shared" si="33"/>
        <v>183340.50751715931</v>
      </c>
      <c r="AF216" s="18">
        <f t="shared" si="34"/>
        <v>-744</v>
      </c>
      <c r="AG216" s="18">
        <f t="shared" si="34"/>
        <v>-6837.3602803391695</v>
      </c>
      <c r="AH216" s="18">
        <f t="shared" si="35"/>
        <v>-69246.652839187736</v>
      </c>
    </row>
    <row r="217" spans="1:3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27"/>
        <v>546860.31440823106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28"/>
        <v>0</v>
      </c>
      <c r="R217" s="13">
        <v>2505</v>
      </c>
      <c r="S217" s="13">
        <v>666650.28993385169</v>
      </c>
      <c r="T217" s="13">
        <v>2310</v>
      </c>
      <c r="U217" s="13">
        <v>614755.35718450998</v>
      </c>
      <c r="V217" s="13">
        <v>2158</v>
      </c>
      <c r="W217" s="13">
        <f t="shared" si="29"/>
        <v>574303.92242604867</v>
      </c>
      <c r="X217" s="13">
        <v>2257</v>
      </c>
      <c r="Y217" s="13">
        <f t="shared" si="30"/>
        <v>600650.5805910991</v>
      </c>
      <c r="Z217" s="13">
        <f>IFERROR(VLOOKUP(A:A,[1]Forecast_2004!A:J,10,0),0)</f>
        <v>1933</v>
      </c>
      <c r="AA217" s="13">
        <f t="shared" si="31"/>
        <v>514425.15386911592</v>
      </c>
      <c r="AB217" s="17">
        <v>1925</v>
      </c>
      <c r="AC217" s="17">
        <f t="shared" si="32"/>
        <v>512296.13098709163</v>
      </c>
      <c r="AD217" s="17">
        <v>1823</v>
      </c>
      <c r="AE217" s="17">
        <f t="shared" si="33"/>
        <v>485151.08924128208</v>
      </c>
      <c r="AF217" s="18">
        <f t="shared" si="34"/>
        <v>-102</v>
      </c>
      <c r="AG217" s="18">
        <f t="shared" si="34"/>
        <v>-27145.041745809547</v>
      </c>
      <c r="AH217" s="18">
        <f t="shared" si="35"/>
        <v>485151.08924128208</v>
      </c>
    </row>
    <row r="218" spans="1:34" hidden="1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27"/>
        <v>208778.47552509743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28"/>
        <v>0</v>
      </c>
      <c r="R218" s="13">
        <v>12969</v>
      </c>
      <c r="S218" s="13">
        <v>280953.13583237014</v>
      </c>
      <c r="T218" s="13">
        <v>12606</v>
      </c>
      <c r="U218" s="13">
        <v>273089.30760296533</v>
      </c>
      <c r="V218" s="13">
        <v>12413</v>
      </c>
      <c r="W218" s="13">
        <f t="shared" si="29"/>
        <v>268908.26394380524</v>
      </c>
      <c r="X218" s="13">
        <v>12298</v>
      </c>
      <c r="Y218" s="13">
        <f t="shared" si="30"/>
        <v>266416.96849922801</v>
      </c>
      <c r="Z218" s="13">
        <f>IFERROR(VLOOKUP(A:A,[1]Forecast_2004!A:J,10,0),0)</f>
        <v>11218</v>
      </c>
      <c r="AA218" s="13">
        <f t="shared" si="31"/>
        <v>243020.45475885019</v>
      </c>
      <c r="AB218" s="17">
        <v>11018</v>
      </c>
      <c r="AC218" s="17">
        <f t="shared" si="32"/>
        <v>238687.76702915059</v>
      </c>
      <c r="AD218" s="17">
        <v>11134</v>
      </c>
      <c r="AE218" s="17">
        <f t="shared" si="33"/>
        <v>241200.72591237634</v>
      </c>
      <c r="AF218" s="18">
        <f t="shared" si="34"/>
        <v>116</v>
      </c>
      <c r="AG218" s="18">
        <f t="shared" si="34"/>
        <v>2512.9588832257432</v>
      </c>
      <c r="AH218" s="18">
        <f t="shared" si="35"/>
        <v>241200.72591237634</v>
      </c>
    </row>
    <row r="219" spans="1:34" hidden="1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27"/>
        <v>92200.590242517457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28"/>
        <v>118313.696450428</v>
      </c>
      <c r="R219" s="13">
        <v>2361</v>
      </c>
      <c r="S219" s="13">
        <v>115628.92360269769</v>
      </c>
      <c r="T219" s="13">
        <v>2417</v>
      </c>
      <c r="U219" s="13">
        <v>118371.49866485401</v>
      </c>
      <c r="V219" s="13">
        <v>2384</v>
      </c>
      <c r="W219" s="13">
        <f t="shared" si="29"/>
        <v>116755.32628168503</v>
      </c>
      <c r="X219" s="13">
        <v>2492</v>
      </c>
      <c r="Y219" s="13">
        <f t="shared" si="30"/>
        <v>122044.57764008352</v>
      </c>
      <c r="Z219" s="13">
        <f>IFERROR(VLOOKUP(A:A,[1]Forecast_2004!A:J,10,0),0)</f>
        <v>2353</v>
      </c>
      <c r="AA219" s="13">
        <f t="shared" si="31"/>
        <v>115237.11524362622</v>
      </c>
      <c r="AB219" s="17">
        <v>2258</v>
      </c>
      <c r="AC219" s="17">
        <f t="shared" si="32"/>
        <v>110584.53303022015</v>
      </c>
      <c r="AD219" s="17">
        <v>2309</v>
      </c>
      <c r="AE219" s="17">
        <f t="shared" si="33"/>
        <v>113082.23506057498</v>
      </c>
      <c r="AF219" s="18">
        <f t="shared" si="34"/>
        <v>51</v>
      </c>
      <c r="AG219" s="18">
        <f t="shared" si="34"/>
        <v>2497.7020303548343</v>
      </c>
      <c r="AH219" s="18">
        <f t="shared" si="35"/>
        <v>-5231.4613898530224</v>
      </c>
    </row>
    <row r="220" spans="1:3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27"/>
        <v>261864.59846523596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28"/>
        <v>0</v>
      </c>
      <c r="R220" s="13">
        <v>7477</v>
      </c>
      <c r="S220" s="13">
        <v>331569.26573944103</v>
      </c>
      <c r="T220" s="13">
        <v>6655</v>
      </c>
      <c r="U220" s="13">
        <v>295117.48876501003</v>
      </c>
      <c r="V220" s="13">
        <v>7392</v>
      </c>
      <c r="W220" s="13">
        <f t="shared" si="29"/>
        <v>327799.92140510201</v>
      </c>
      <c r="X220" s="13">
        <v>8044</v>
      </c>
      <c r="Y220" s="13">
        <f t="shared" si="30"/>
        <v>356713.00971085508</v>
      </c>
      <c r="Z220" s="13">
        <f>IFERROR(VLOOKUP(A:A,[1]Forecast_2004!A:J,10,0),0)</f>
        <v>7592</v>
      </c>
      <c r="AA220" s="13">
        <f t="shared" si="31"/>
        <v>336668.9668976643</v>
      </c>
      <c r="AB220" s="17">
        <v>7875</v>
      </c>
      <c r="AC220" s="17">
        <f t="shared" si="32"/>
        <v>349218.66626963997</v>
      </c>
      <c r="AD220" s="17">
        <v>7286</v>
      </c>
      <c r="AE220" s="17">
        <f t="shared" si="33"/>
        <v>323099.32729404402</v>
      </c>
      <c r="AF220" s="18">
        <f t="shared" si="34"/>
        <v>-589</v>
      </c>
      <c r="AG220" s="18">
        <f t="shared" si="34"/>
        <v>-26119.338975595951</v>
      </c>
      <c r="AH220" s="18">
        <f t="shared" si="35"/>
        <v>323099.32729404402</v>
      </c>
    </row>
    <row r="221" spans="1:3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27"/>
        <v>382145.78478667163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28"/>
        <v>616933.13341493194</v>
      </c>
      <c r="R221" s="13">
        <v>40834</v>
      </c>
      <c r="S221" s="13">
        <v>594769.17895670584</v>
      </c>
      <c r="T221" s="13">
        <v>39147</v>
      </c>
      <c r="U221" s="13">
        <v>570197.11633976991</v>
      </c>
      <c r="V221" s="13">
        <v>37277</v>
      </c>
      <c r="W221" s="13">
        <f t="shared" si="29"/>
        <v>542955.34078544762</v>
      </c>
      <c r="X221" s="13">
        <v>40212</v>
      </c>
      <c r="Y221" s="13">
        <f t="shared" si="30"/>
        <v>585704.86261406285</v>
      </c>
      <c r="Z221" s="13">
        <f>IFERROR(VLOOKUP(A:A,[1]Forecast_2004!A:J,10,0),0)</f>
        <v>36385</v>
      </c>
      <c r="AA221" s="13">
        <f t="shared" si="31"/>
        <v>529962.98185150395</v>
      </c>
      <c r="AB221" s="17">
        <v>33939</v>
      </c>
      <c r="AC221" s="17">
        <f t="shared" si="32"/>
        <v>494335.95275685558</v>
      </c>
      <c r="AD221" s="17">
        <v>32309</v>
      </c>
      <c r="AE221" s="17">
        <f t="shared" si="33"/>
        <v>470594.31031029928</v>
      </c>
      <c r="AF221" s="18">
        <f t="shared" si="34"/>
        <v>-1630</v>
      </c>
      <c r="AG221" s="18">
        <f t="shared" si="34"/>
        <v>-23741.642446556303</v>
      </c>
      <c r="AH221" s="18">
        <f t="shared" si="35"/>
        <v>-146338.82310463267</v>
      </c>
    </row>
    <row r="222" spans="1:34" hidden="1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27"/>
        <v>31068.29760255769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28"/>
        <v>34835.622483972002</v>
      </c>
      <c r="R222" s="13">
        <v>3230</v>
      </c>
      <c r="S222" s="13">
        <v>50821.606388396118</v>
      </c>
      <c r="T222" s="13">
        <v>3547</v>
      </c>
      <c r="U222" s="13">
        <v>55809.361566452331</v>
      </c>
      <c r="V222" s="13">
        <v>3479</v>
      </c>
      <c r="W222" s="13">
        <f t="shared" si="29"/>
        <v>54739.44472526585</v>
      </c>
      <c r="X222" s="13">
        <v>3974</v>
      </c>
      <c r="Y222" s="13">
        <f t="shared" si="30"/>
        <v>62527.896906641705</v>
      </c>
      <c r="Z222" s="13">
        <f>IFERROR(VLOOKUP(A:A,[1]Forecast_2004!A:J,10,0),0)</f>
        <v>3485</v>
      </c>
      <c r="AA222" s="13">
        <f t="shared" si="31"/>
        <v>54833.850206252224</v>
      </c>
      <c r="AB222" s="17">
        <v>3361</v>
      </c>
      <c r="AC222" s="17">
        <f t="shared" si="32"/>
        <v>52882.803599200495</v>
      </c>
      <c r="AD222" s="17">
        <v>3510</v>
      </c>
      <c r="AE222" s="17">
        <f t="shared" si="33"/>
        <v>55227.206377028779</v>
      </c>
      <c r="AF222" s="18">
        <f t="shared" si="34"/>
        <v>149</v>
      </c>
      <c r="AG222" s="18">
        <f t="shared" si="34"/>
        <v>2344.4027778282834</v>
      </c>
      <c r="AH222" s="18">
        <f t="shared" si="35"/>
        <v>20391.583893056777</v>
      </c>
    </row>
    <row r="223" spans="1:3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27"/>
        <v>383265.02279631433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28"/>
        <v>680190.19583843299</v>
      </c>
      <c r="R223" s="13">
        <v>102769</v>
      </c>
      <c r="S223" s="13">
        <v>706496.62093955558</v>
      </c>
      <c r="T223" s="13">
        <v>102124</v>
      </c>
      <c r="U223" s="13">
        <v>702062.49858256057</v>
      </c>
      <c r="V223" s="13">
        <v>98520</v>
      </c>
      <c r="W223" s="13">
        <f t="shared" si="29"/>
        <v>677289.09961393964</v>
      </c>
      <c r="X223" s="13">
        <v>110859</v>
      </c>
      <c r="Y223" s="13">
        <f t="shared" si="30"/>
        <v>762115.22832015564</v>
      </c>
      <c r="Z223" s="13">
        <f>IFERROR(VLOOKUP(A:A,[1]Forecast_2004!A:J,10,0),0)</f>
        <v>117136</v>
      </c>
      <c r="AA223" s="13">
        <f t="shared" si="31"/>
        <v>805267.31600059313</v>
      </c>
      <c r="AB223" s="17">
        <v>108466</v>
      </c>
      <c r="AC223" s="17">
        <f t="shared" si="32"/>
        <v>745664.22532202175</v>
      </c>
      <c r="AD223" s="17">
        <v>105280</v>
      </c>
      <c r="AE223" s="17">
        <f t="shared" si="33"/>
        <v>723761.63629065745</v>
      </c>
      <c r="AF223" s="18">
        <f t="shared" si="34"/>
        <v>-3186</v>
      </c>
      <c r="AG223" s="18">
        <f t="shared" si="34"/>
        <v>-21902.589031364303</v>
      </c>
      <c r="AH223" s="18">
        <f t="shared" si="35"/>
        <v>43571.440452224459</v>
      </c>
    </row>
    <row r="224" spans="1:3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27"/>
        <v>210121.46139031465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28"/>
        <v>477503.500611995</v>
      </c>
      <c r="R224" s="13">
        <v>66235</v>
      </c>
      <c r="S224" s="13">
        <v>484429.74524159019</v>
      </c>
      <c r="T224" s="13">
        <v>65133</v>
      </c>
      <c r="U224" s="13">
        <v>476369.93427674938</v>
      </c>
      <c r="V224" s="13">
        <v>60917</v>
      </c>
      <c r="W224" s="13">
        <f t="shared" si="29"/>
        <v>445534.87236216303</v>
      </c>
      <c r="X224" s="13">
        <v>62803</v>
      </c>
      <c r="Y224" s="13">
        <f t="shared" si="30"/>
        <v>459328.70280809829</v>
      </c>
      <c r="Z224" s="13">
        <f>IFERROR(VLOOKUP(A:A,[1]Forecast_2004!A:J,10,0),0)</f>
        <v>54569</v>
      </c>
      <c r="AA224" s="13">
        <f t="shared" si="31"/>
        <v>399106.85769047844</v>
      </c>
      <c r="AB224" s="17">
        <v>47441</v>
      </c>
      <c r="AC224" s="17">
        <f t="shared" si="32"/>
        <v>346974.07751093089</v>
      </c>
      <c r="AD224" s="17">
        <v>44510</v>
      </c>
      <c r="AE224" s="17">
        <f t="shared" si="33"/>
        <v>325537.32404484588</v>
      </c>
      <c r="AF224" s="18">
        <f t="shared" si="34"/>
        <v>-2931</v>
      </c>
      <c r="AG224" s="18">
        <f t="shared" si="34"/>
        <v>-21436.753466085007</v>
      </c>
      <c r="AH224" s="18">
        <f t="shared" si="35"/>
        <v>-151966.17656714912</v>
      </c>
    </row>
    <row r="225" spans="1:34" hidden="1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27"/>
        <v>194833.95197402185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28"/>
        <v>442522.48329621402</v>
      </c>
      <c r="R225" s="13">
        <v>275939</v>
      </c>
      <c r="S225" s="13">
        <v>481190.13493228477</v>
      </c>
      <c r="T225" s="13">
        <v>274864</v>
      </c>
      <c r="U225" s="13">
        <v>479315.51990848529</v>
      </c>
      <c r="V225" s="13">
        <v>276620</v>
      </c>
      <c r="W225" s="13">
        <f t="shared" si="29"/>
        <v>482377.6696132198</v>
      </c>
      <c r="X225" s="13">
        <v>308192</v>
      </c>
      <c r="Y225" s="13">
        <f t="shared" si="30"/>
        <v>537433.80360580375</v>
      </c>
      <c r="Z225" s="13">
        <f>IFERROR(VLOOKUP(A:A,[1]Forecast_2004!A:J,10,0),0)</f>
        <v>294520</v>
      </c>
      <c r="AA225" s="13">
        <f t="shared" si="31"/>
        <v>513592.18875889486</v>
      </c>
      <c r="AB225" s="17">
        <v>300665</v>
      </c>
      <c r="AC225" s="17">
        <f t="shared" si="32"/>
        <v>524308.01111365308</v>
      </c>
      <c r="AD225" s="17">
        <v>301962</v>
      </c>
      <c r="AE225" s="17">
        <f t="shared" si="33"/>
        <v>526569.75588080066</v>
      </c>
      <c r="AF225" s="18">
        <f t="shared" si="34"/>
        <v>1297</v>
      </c>
      <c r="AG225" s="18">
        <f t="shared" si="34"/>
        <v>2261.744767147582</v>
      </c>
      <c r="AH225" s="18">
        <f t="shared" si="35"/>
        <v>84047.272584586637</v>
      </c>
    </row>
    <row r="226" spans="1:3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27"/>
        <v>326106.92650334048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28"/>
        <v>294764.476614699</v>
      </c>
      <c r="R226" s="13">
        <v>42843</v>
      </c>
      <c r="S226" s="13">
        <v>498562.75055679231</v>
      </c>
      <c r="T226" s="13">
        <v>40639</v>
      </c>
      <c r="U226" s="13">
        <v>472914.86636970995</v>
      </c>
      <c r="V226" s="13">
        <v>39098</v>
      </c>
      <c r="W226" s="13">
        <f t="shared" si="29"/>
        <v>454982.29398663645</v>
      </c>
      <c r="X226" s="13">
        <v>41488</v>
      </c>
      <c r="Y226" s="13">
        <f t="shared" si="30"/>
        <v>482794.65478841815</v>
      </c>
      <c r="Z226" s="13">
        <f>IFERROR(VLOOKUP(A:A,[1]Forecast_2004!A:J,10,0),0)</f>
        <v>37442</v>
      </c>
      <c r="AA226" s="13">
        <f t="shared" si="31"/>
        <v>435711.46993318439</v>
      </c>
      <c r="AB226" s="17">
        <v>34625</v>
      </c>
      <c r="AC226" s="17">
        <f t="shared" si="32"/>
        <v>402930.12249443162</v>
      </c>
      <c r="AD226" s="17">
        <v>32866</v>
      </c>
      <c r="AE226" s="17">
        <f t="shared" si="33"/>
        <v>382460.69042316213</v>
      </c>
      <c r="AF226" s="18">
        <f t="shared" si="34"/>
        <v>-1759</v>
      </c>
      <c r="AG226" s="18">
        <f t="shared" si="34"/>
        <v>-20469.43207126949</v>
      </c>
      <c r="AH226" s="18">
        <f t="shared" si="35"/>
        <v>87696.21380846313</v>
      </c>
    </row>
    <row r="227" spans="1:34" hidden="1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27"/>
        <v>29446.948448135929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28"/>
        <v>65418.90913231601</v>
      </c>
      <c r="R227" s="13">
        <v>14172</v>
      </c>
      <c r="S227" s="13">
        <v>63831.404634017083</v>
      </c>
      <c r="T227" s="13">
        <v>14577</v>
      </c>
      <c r="U227" s="13">
        <v>65655.545113609012</v>
      </c>
      <c r="V227" s="13">
        <v>13419</v>
      </c>
      <c r="W227" s="13">
        <f t="shared" si="29"/>
        <v>60433.453231897875</v>
      </c>
      <c r="X227" s="13">
        <v>17782</v>
      </c>
      <c r="Y227" s="13">
        <f t="shared" si="30"/>
        <v>80082.544553961401</v>
      </c>
      <c r="Z227" s="13">
        <f>IFERROR(VLOOKUP(A:A,[1]Forecast_2004!A:J,10,0),0)</f>
        <v>14255</v>
      </c>
      <c r="AA227" s="13">
        <f t="shared" si="31"/>
        <v>64198.440705023044</v>
      </c>
      <c r="AB227" s="17">
        <v>15003</v>
      </c>
      <c r="AC227" s="17">
        <f t="shared" si="32"/>
        <v>67567.113707292927</v>
      </c>
      <c r="AD227" s="17">
        <v>15485</v>
      </c>
      <c r="AE227" s="17">
        <f t="shared" si="33"/>
        <v>69737.836149932074</v>
      </c>
      <c r="AF227" s="18">
        <f t="shared" si="34"/>
        <v>482</v>
      </c>
      <c r="AG227" s="18">
        <f t="shared" si="34"/>
        <v>2170.7224426391476</v>
      </c>
      <c r="AH227" s="18">
        <f t="shared" si="35"/>
        <v>4318.9270176160644</v>
      </c>
    </row>
    <row r="228" spans="1:34" hidden="1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27"/>
        <v>12406.681514475535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28"/>
        <v>27585.300668151001</v>
      </c>
      <c r="R228" s="13">
        <v>7050</v>
      </c>
      <c r="S228" s="13">
        <v>39567.928730511609</v>
      </c>
      <c r="T228" s="13">
        <v>7050</v>
      </c>
      <c r="U228" s="13">
        <v>39567.928730511609</v>
      </c>
      <c r="V228" s="13">
        <v>6440</v>
      </c>
      <c r="W228" s="13">
        <f t="shared" si="29"/>
        <v>36144.320712694294</v>
      </c>
      <c r="X228" s="13">
        <v>6260</v>
      </c>
      <c r="Y228" s="13">
        <f t="shared" si="30"/>
        <v>35134.075723830167</v>
      </c>
      <c r="Z228" s="13">
        <f>IFERROR(VLOOKUP(A:A,[1]Forecast_2004!A:J,10,0),0)</f>
        <v>6292</v>
      </c>
      <c r="AA228" s="13">
        <f t="shared" si="31"/>
        <v>35313.674832961566</v>
      </c>
      <c r="AB228" s="17">
        <v>6292</v>
      </c>
      <c r="AC228" s="17">
        <f t="shared" si="32"/>
        <v>35313.674832961566</v>
      </c>
      <c r="AD228" s="17">
        <v>6675</v>
      </c>
      <c r="AE228" s="17">
        <f t="shared" si="33"/>
        <v>37463.251670378013</v>
      </c>
      <c r="AF228" s="18">
        <f t="shared" si="34"/>
        <v>383</v>
      </c>
      <c r="AG228" s="18">
        <f t="shared" si="34"/>
        <v>2149.5768374164472</v>
      </c>
      <c r="AH228" s="18">
        <f t="shared" si="35"/>
        <v>9877.9510022270115</v>
      </c>
    </row>
    <row r="229" spans="1:3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27"/>
        <v>233172.40438560047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28"/>
        <v>373001.74832962098</v>
      </c>
      <c r="R229" s="13">
        <v>57160</v>
      </c>
      <c r="S229" s="13">
        <v>410014.98649991443</v>
      </c>
      <c r="T229" s="13">
        <v>57235</v>
      </c>
      <c r="U229" s="13">
        <v>410552.96977471316</v>
      </c>
      <c r="V229" s="13">
        <v>55667</v>
      </c>
      <c r="W229" s="13">
        <f t="shared" si="29"/>
        <v>399305.54469740402</v>
      </c>
      <c r="X229" s="13">
        <v>57424</v>
      </c>
      <c r="Y229" s="13">
        <f t="shared" si="30"/>
        <v>411908.69992461835</v>
      </c>
      <c r="Z229" s="13">
        <f>IFERROR(VLOOKUP(A:A,[1]Forecast_2004!A:J,10,0),0)</f>
        <v>51448</v>
      </c>
      <c r="AA229" s="13">
        <f t="shared" si="31"/>
        <v>369042.19130889117</v>
      </c>
      <c r="AB229" s="17">
        <v>48637</v>
      </c>
      <c r="AC229" s="17">
        <f t="shared" si="32"/>
        <v>348878.57756745722</v>
      </c>
      <c r="AD229" s="17">
        <v>45932</v>
      </c>
      <c r="AE229" s="17">
        <f t="shared" si="33"/>
        <v>329475.31354377215</v>
      </c>
      <c r="AF229" s="18">
        <f t="shared" si="34"/>
        <v>-2705</v>
      </c>
      <c r="AG229" s="18">
        <f t="shared" si="34"/>
        <v>-19403.264023685071</v>
      </c>
      <c r="AH229" s="18">
        <f t="shared" si="35"/>
        <v>-43526.434785848833</v>
      </c>
    </row>
    <row r="230" spans="1:34" hidden="1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27"/>
        <v>47287.327056133581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28"/>
        <v>59895.041175856997</v>
      </c>
      <c r="R230" s="13">
        <v>6508</v>
      </c>
      <c r="S230" s="13">
        <v>59370.489938804523</v>
      </c>
      <c r="T230" s="13">
        <v>7205</v>
      </c>
      <c r="U230" s="13">
        <v>65729.007376934023</v>
      </c>
      <c r="V230" s="13">
        <v>6940</v>
      </c>
      <c r="W230" s="13">
        <f t="shared" si="29"/>
        <v>63311.489720576894</v>
      </c>
      <c r="X230" s="13">
        <v>7412</v>
      </c>
      <c r="Y230" s="13">
        <f t="shared" si="30"/>
        <v>67617.400837019581</v>
      </c>
      <c r="Z230" s="13">
        <f>IFERROR(VLOOKUP(A:A,[1]Forecast_2004!A:J,10,0),0)</f>
        <v>6883</v>
      </c>
      <c r="AA230" s="13">
        <f t="shared" si="31"/>
        <v>62791.496217108179</v>
      </c>
      <c r="AB230" s="17">
        <v>5866</v>
      </c>
      <c r="AC230" s="17">
        <f t="shared" si="32"/>
        <v>53513.717392061102</v>
      </c>
      <c r="AD230" s="17">
        <v>5117</v>
      </c>
      <c r="AE230" s="17">
        <f t="shared" si="33"/>
        <v>46680.820302621316</v>
      </c>
      <c r="AF230" s="18">
        <f t="shared" si="34"/>
        <v>-749</v>
      </c>
      <c r="AG230" s="18">
        <f t="shared" si="34"/>
        <v>-6832.8970894397862</v>
      </c>
      <c r="AH230" s="18">
        <f t="shared" si="35"/>
        <v>-13214.220873235681</v>
      </c>
    </row>
    <row r="231" spans="1:34" hidden="1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27"/>
        <v>15647.966418205076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28"/>
        <v>53683.45165238699</v>
      </c>
      <c r="R231" s="13">
        <v>6197</v>
      </c>
      <c r="S231" s="13">
        <v>57825.68148418366</v>
      </c>
      <c r="T231" s="13">
        <v>6122</v>
      </c>
      <c r="U231" s="13">
        <v>57125.838639046699</v>
      </c>
      <c r="V231" s="13">
        <v>6126</v>
      </c>
      <c r="W231" s="13">
        <f t="shared" si="29"/>
        <v>57163.163590787335</v>
      </c>
      <c r="X231" s="13">
        <v>6345</v>
      </c>
      <c r="Y231" s="13">
        <f t="shared" si="30"/>
        <v>59206.704698587273</v>
      </c>
      <c r="Z231" s="13">
        <f>IFERROR(VLOOKUP(A:A,[1]Forecast_2004!A:J,10,0),0)</f>
        <v>5528</v>
      </c>
      <c r="AA231" s="13">
        <f t="shared" si="31"/>
        <v>51583.08330556193</v>
      </c>
      <c r="AB231" s="17">
        <v>5299</v>
      </c>
      <c r="AC231" s="17">
        <f t="shared" si="32"/>
        <v>49446.2298184104</v>
      </c>
      <c r="AD231" s="17">
        <v>5521</v>
      </c>
      <c r="AE231" s="17">
        <f t="shared" si="33"/>
        <v>51517.764640015812</v>
      </c>
      <c r="AF231" s="18">
        <f t="shared" si="34"/>
        <v>222</v>
      </c>
      <c r="AG231" s="18">
        <f t="shared" si="34"/>
        <v>2071.5348216054117</v>
      </c>
      <c r="AH231" s="18">
        <f t="shared" si="35"/>
        <v>-2165.6870123711778</v>
      </c>
    </row>
    <row r="232" spans="1:3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27"/>
        <v>679942.00551535818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28"/>
        <v>848683.45165238704</v>
      </c>
      <c r="R232" s="13">
        <v>20526</v>
      </c>
      <c r="S232" s="13">
        <v>864086.81150474935</v>
      </c>
      <c r="T232" s="13">
        <v>20236</v>
      </c>
      <c r="U232" s="13">
        <v>851878.62796502525</v>
      </c>
      <c r="V232" s="13">
        <v>18978</v>
      </c>
      <c r="W232" s="13">
        <f t="shared" si="29"/>
        <v>798924.33261205361</v>
      </c>
      <c r="X232" s="13">
        <v>20181</v>
      </c>
      <c r="Y232" s="13">
        <f t="shared" si="30"/>
        <v>849567.49691452493</v>
      </c>
      <c r="Z232" s="13">
        <f>IFERROR(VLOOKUP(A:A,[1]Forecast_2004!A:J,10,0),0)</f>
        <v>18500</v>
      </c>
      <c r="AA232" s="13">
        <f t="shared" si="31"/>
        <v>778801.77855005756</v>
      </c>
      <c r="AB232" s="17">
        <v>18185</v>
      </c>
      <c r="AC232" s="17">
        <f t="shared" si="32"/>
        <v>765541.09961798892</v>
      </c>
      <c r="AD232" s="17">
        <v>17755</v>
      </c>
      <c r="AE232" s="17">
        <f t="shared" si="33"/>
        <v>747439.22044087946</v>
      </c>
      <c r="AF232" s="18">
        <f t="shared" si="34"/>
        <v>-430</v>
      </c>
      <c r="AG232" s="18">
        <f t="shared" si="34"/>
        <v>-18101.879177109455</v>
      </c>
      <c r="AH232" s="18">
        <f t="shared" si="35"/>
        <v>-101244.23121150758</v>
      </c>
    </row>
    <row r="233" spans="1:34" hidden="1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27"/>
        <v>32769.530163582771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28"/>
        <v>47291.670378618997</v>
      </c>
      <c r="R233" s="13">
        <v>1524</v>
      </c>
      <c r="S233" s="13">
        <v>51235.140196859102</v>
      </c>
      <c r="T233" s="13">
        <v>1535</v>
      </c>
      <c r="U233" s="13">
        <v>51604.947639224883</v>
      </c>
      <c r="V233" s="13">
        <v>1179</v>
      </c>
      <c r="W233" s="13">
        <f t="shared" si="29"/>
        <v>39636.089183627017</v>
      </c>
      <c r="X233" s="13">
        <v>1568</v>
      </c>
      <c r="Y233" s="13">
        <f t="shared" si="30"/>
        <v>52713.645326486141</v>
      </c>
      <c r="Z233" s="13">
        <f>IFERROR(VLOOKUP(A:A,[1]Forecast_2004!A:J,10,0),0)</f>
        <v>1408</v>
      </c>
      <c r="AA233" s="13">
        <f t="shared" si="31"/>
        <v>47334.701925824294</v>
      </c>
      <c r="AB233" s="17">
        <v>1249</v>
      </c>
      <c r="AC233" s="17">
        <f t="shared" si="32"/>
        <v>41989.376921416573</v>
      </c>
      <c r="AD233" s="17">
        <v>1052</v>
      </c>
      <c r="AE233" s="17">
        <f t="shared" si="33"/>
        <v>35366.552859351672</v>
      </c>
      <c r="AF233" s="18">
        <f t="shared" si="34"/>
        <v>-197</v>
      </c>
      <c r="AG233" s="18">
        <f t="shared" si="34"/>
        <v>-6622.8240620649012</v>
      </c>
      <c r="AH233" s="18">
        <f t="shared" si="35"/>
        <v>-11925.117519267325</v>
      </c>
    </row>
    <row r="234" spans="1:34" hidden="1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27"/>
        <v>12315.982772798408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28"/>
        <v>147385.36210430399</v>
      </c>
      <c r="R234" s="13">
        <v>37500</v>
      </c>
      <c r="S234" s="13">
        <v>119058.87004882384</v>
      </c>
      <c r="T234" s="13">
        <v>37776</v>
      </c>
      <c r="U234" s="13">
        <v>119935.14333238317</v>
      </c>
      <c r="V234" s="13">
        <v>36443</v>
      </c>
      <c r="W234" s="13">
        <f t="shared" si="29"/>
        <v>115703.00183462906</v>
      </c>
      <c r="X234" s="13">
        <v>44200</v>
      </c>
      <c r="Y234" s="13">
        <f t="shared" si="30"/>
        <v>140330.72691849203</v>
      </c>
      <c r="Z234" s="13">
        <f>IFERROR(VLOOKUP(A:A,[1]Forecast_2004!A:J,10,0),0)</f>
        <v>41772</v>
      </c>
      <c r="AA234" s="13">
        <f t="shared" si="31"/>
        <v>132622.0616479468</v>
      </c>
      <c r="AB234" s="17">
        <v>39524</v>
      </c>
      <c r="AC234" s="17">
        <f t="shared" si="32"/>
        <v>125484.87897571218</v>
      </c>
      <c r="AD234" s="17">
        <v>40159</v>
      </c>
      <c r="AE234" s="17">
        <f t="shared" si="33"/>
        <v>127500.94258641903</v>
      </c>
      <c r="AF234" s="18">
        <f t="shared" si="34"/>
        <v>635</v>
      </c>
      <c r="AG234" s="18">
        <f t="shared" si="34"/>
        <v>2016.0636107068422</v>
      </c>
      <c r="AH234" s="18">
        <f t="shared" si="35"/>
        <v>-19884.419517884962</v>
      </c>
    </row>
    <row r="235" spans="1:34" hidden="1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27"/>
        <v>128070.02056827162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28"/>
        <v>202212.873051225</v>
      </c>
      <c r="R235" s="13">
        <v>62301</v>
      </c>
      <c r="S235" s="13">
        <v>242270.41209354109</v>
      </c>
      <c r="T235" s="13">
        <v>66519</v>
      </c>
      <c r="U235" s="13">
        <v>258672.98345211567</v>
      </c>
      <c r="V235" s="13">
        <v>66134</v>
      </c>
      <c r="W235" s="13">
        <f t="shared" si="29"/>
        <v>257175.88743018679</v>
      </c>
      <c r="X235" s="13">
        <v>72953</v>
      </c>
      <c r="Y235" s="13">
        <f t="shared" si="30"/>
        <v>283692.99476357724</v>
      </c>
      <c r="Z235" s="13">
        <f>IFERROR(VLOOKUP(A:A,[1]Forecast_2004!A:J,10,0),0)</f>
        <v>68025</v>
      </c>
      <c r="AA235" s="13">
        <f t="shared" si="31"/>
        <v>264529.43633287656</v>
      </c>
      <c r="AB235" s="17">
        <v>65644</v>
      </c>
      <c r="AC235" s="17">
        <f t="shared" si="32"/>
        <v>255270.41997258872</v>
      </c>
      <c r="AD235" s="17">
        <v>66162</v>
      </c>
      <c r="AE235" s="17">
        <f t="shared" si="33"/>
        <v>257284.77128490669</v>
      </c>
      <c r="AF235" s="18">
        <f t="shared" si="34"/>
        <v>518</v>
      </c>
      <c r="AG235" s="18">
        <f t="shared" si="34"/>
        <v>2014.3513123179728</v>
      </c>
      <c r="AH235" s="18">
        <f t="shared" si="35"/>
        <v>55071.898233681684</v>
      </c>
    </row>
    <row r="236" spans="1:34" hidden="1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27"/>
        <v>38202.867590680602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28"/>
        <v>113324.231625835</v>
      </c>
      <c r="R236" s="13">
        <v>52449</v>
      </c>
      <c r="S236" s="13">
        <v>196643.37406681071</v>
      </c>
      <c r="T236" s="13">
        <v>52484</v>
      </c>
      <c r="U236" s="13">
        <v>196774.59712334824</v>
      </c>
      <c r="V236" s="13">
        <v>50747</v>
      </c>
      <c r="W236" s="13">
        <f t="shared" si="29"/>
        <v>190262.1842888986</v>
      </c>
      <c r="X236" s="13">
        <v>58264</v>
      </c>
      <c r="Y236" s="13">
        <f t="shared" si="30"/>
        <v>218445.14760297924</v>
      </c>
      <c r="Z236" s="13">
        <f>IFERROR(VLOOKUP(A:A,[1]Forecast_2004!A:J,10,0),0)</f>
        <v>54568</v>
      </c>
      <c r="AA236" s="13">
        <f t="shared" si="31"/>
        <v>204587.99283261312</v>
      </c>
      <c r="AB236" s="17">
        <v>52996</v>
      </c>
      <c r="AC236" s="17">
        <f t="shared" si="32"/>
        <v>198694.20297898338</v>
      </c>
      <c r="AD236" s="17">
        <v>53532</v>
      </c>
      <c r="AE236" s="17">
        <f t="shared" si="33"/>
        <v>200703.7903591014</v>
      </c>
      <c r="AF236" s="18">
        <f t="shared" si="34"/>
        <v>536</v>
      </c>
      <c r="AG236" s="18">
        <f t="shared" si="34"/>
        <v>2009.5873801180278</v>
      </c>
      <c r="AH236" s="18">
        <f t="shared" si="35"/>
        <v>87379.5587332664</v>
      </c>
    </row>
    <row r="237" spans="1:34" hidden="1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27"/>
        <v>1235311.0442326055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28"/>
        <v>1465968.4242424241</v>
      </c>
      <c r="R237" s="13">
        <v>51903</v>
      </c>
      <c r="S237" s="13">
        <v>1638242.2339332458</v>
      </c>
      <c r="T237" s="13">
        <v>51556</v>
      </c>
      <c r="U237" s="13">
        <v>1627289.6867746068</v>
      </c>
      <c r="V237" s="13">
        <v>45363</v>
      </c>
      <c r="W237" s="13">
        <f t="shared" si="29"/>
        <v>1431816.6784133725</v>
      </c>
      <c r="X237" s="13">
        <v>50795</v>
      </c>
      <c r="Y237" s="13">
        <f t="shared" si="30"/>
        <v>1603269.8053481306</v>
      </c>
      <c r="Z237" s="13">
        <f>IFERROR(VLOOKUP(A:A,[1]Forecast_2004!A:J,10,0),0)</f>
        <v>46339</v>
      </c>
      <c r="AA237" s="13">
        <f t="shared" si="31"/>
        <v>1462622.6894384688</v>
      </c>
      <c r="AB237" s="17">
        <v>46227</v>
      </c>
      <c r="AC237" s="17">
        <f t="shared" si="32"/>
        <v>1459087.5734191956</v>
      </c>
      <c r="AD237" s="17">
        <v>46022</v>
      </c>
      <c r="AE237" s="17">
        <f t="shared" si="33"/>
        <v>1452617.0485624897</v>
      </c>
      <c r="AF237" s="18">
        <f t="shared" si="34"/>
        <v>-205</v>
      </c>
      <c r="AG237" s="18">
        <f t="shared" si="34"/>
        <v>-6470.524856705917</v>
      </c>
      <c r="AH237" s="18">
        <f t="shared" si="35"/>
        <v>-13351.375679934397</v>
      </c>
    </row>
    <row r="238" spans="1:34" hidden="1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27"/>
        <v>6697.367976417805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28"/>
        <v>35072.795586699998</v>
      </c>
      <c r="R238" s="13">
        <v>834</v>
      </c>
      <c r="S238" s="13">
        <v>8763.1560990863891</v>
      </c>
      <c r="T238" s="13">
        <v>834</v>
      </c>
      <c r="U238" s="13">
        <v>8763.1560990863891</v>
      </c>
      <c r="V238" s="13">
        <v>923</v>
      </c>
      <c r="W238" s="13">
        <f t="shared" si="29"/>
        <v>9698.3122203420389</v>
      </c>
      <c r="X238" s="13">
        <v>1300</v>
      </c>
      <c r="Y238" s="13">
        <f t="shared" si="30"/>
        <v>13659.594676538083</v>
      </c>
      <c r="Z238" s="13">
        <f>IFERROR(VLOOKUP(A:A,[1]Forecast_2004!A:J,10,0),0)</f>
        <v>1013</v>
      </c>
      <c r="AA238" s="13">
        <f t="shared" si="31"/>
        <v>10643.976467179291</v>
      </c>
      <c r="AB238" s="17">
        <v>1253</v>
      </c>
      <c r="AC238" s="17">
        <f t="shared" si="32"/>
        <v>13165.74779207863</v>
      </c>
      <c r="AD238" s="17">
        <v>1421</v>
      </c>
      <c r="AE238" s="17">
        <f t="shared" si="33"/>
        <v>14930.987719508166</v>
      </c>
      <c r="AF238" s="18">
        <f t="shared" si="34"/>
        <v>168</v>
      </c>
      <c r="AG238" s="18">
        <f t="shared" si="34"/>
        <v>1765.2399274295367</v>
      </c>
      <c r="AH238" s="18">
        <f t="shared" si="35"/>
        <v>-20141.807867191834</v>
      </c>
    </row>
    <row r="239" spans="1:34" hidden="1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27"/>
        <v>762720.75357547461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28"/>
        <v>687898.14031180402</v>
      </c>
      <c r="R239" s="13">
        <v>30425</v>
      </c>
      <c r="S239" s="13">
        <v>845253.68989159621</v>
      </c>
      <c r="T239" s="13">
        <v>28263</v>
      </c>
      <c r="U239" s="13">
        <v>785189.97657867498</v>
      </c>
      <c r="V239" s="13">
        <v>31742</v>
      </c>
      <c r="W239" s="13">
        <f t="shared" si="29"/>
        <v>881841.62217235682</v>
      </c>
      <c r="X239" s="13">
        <v>32893</v>
      </c>
      <c r="Y239" s="13">
        <f t="shared" si="30"/>
        <v>913818.173968727</v>
      </c>
      <c r="Z239" s="13">
        <f>IFERROR(VLOOKUP(A:A,[1]Forecast_2004!A:J,10,0),0)</f>
        <v>31056</v>
      </c>
      <c r="AA239" s="13">
        <f t="shared" si="31"/>
        <v>862783.48617556272</v>
      </c>
      <c r="AB239" s="17">
        <v>29382</v>
      </c>
      <c r="AC239" s="17">
        <f t="shared" si="32"/>
        <v>816277.18929708865</v>
      </c>
      <c r="AD239" s="17">
        <v>29445</v>
      </c>
      <c r="AE239" s="17">
        <f t="shared" si="33"/>
        <v>818027.42627638602</v>
      </c>
      <c r="AF239" s="18">
        <f t="shared" si="34"/>
        <v>63</v>
      </c>
      <c r="AG239" s="18">
        <f t="shared" si="34"/>
        <v>1750.2369792973623</v>
      </c>
      <c r="AH239" s="18">
        <f t="shared" si="35"/>
        <v>130129.285964582</v>
      </c>
    </row>
    <row r="240" spans="1:34" hidden="1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27"/>
        <v>25219.390681341363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28"/>
        <v>29918.407572383003</v>
      </c>
      <c r="R240" s="13">
        <v>219</v>
      </c>
      <c r="S240" s="13">
        <v>31806.474257790189</v>
      </c>
      <c r="T240" s="13">
        <v>206</v>
      </c>
      <c r="U240" s="13">
        <v>29918.418708240999</v>
      </c>
      <c r="V240" s="13">
        <v>220</v>
      </c>
      <c r="W240" s="13">
        <f t="shared" si="29"/>
        <v>31951.697407399322</v>
      </c>
      <c r="X240" s="13">
        <v>284</v>
      </c>
      <c r="Y240" s="13">
        <f t="shared" si="30"/>
        <v>41246.736653188214</v>
      </c>
      <c r="Z240" s="13">
        <f>IFERROR(VLOOKUP(A:A,[1]Forecast_2004!A:J,10,0),0)</f>
        <v>273</v>
      </c>
      <c r="AA240" s="13">
        <f t="shared" si="31"/>
        <v>39649.151782818248</v>
      </c>
      <c r="AB240" s="17">
        <v>291</v>
      </c>
      <c r="AC240" s="17">
        <f t="shared" si="32"/>
        <v>42263.38157069638</v>
      </c>
      <c r="AD240" s="17">
        <v>303</v>
      </c>
      <c r="AE240" s="17">
        <f t="shared" si="33"/>
        <v>44006.201429281791</v>
      </c>
      <c r="AF240" s="18">
        <f t="shared" si="34"/>
        <v>12</v>
      </c>
      <c r="AG240" s="18">
        <f t="shared" si="34"/>
        <v>1742.8198585854116</v>
      </c>
      <c r="AH240" s="18">
        <f t="shared" si="35"/>
        <v>14087.793856898788</v>
      </c>
    </row>
    <row r="241" spans="1:34" hidden="1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27"/>
        <v>7791.1317682180352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28"/>
        <v>7513.8989898990003</v>
      </c>
      <c r="R241" s="13">
        <v>416</v>
      </c>
      <c r="S241" s="13">
        <v>8982.1442006268517</v>
      </c>
      <c r="T241" s="13">
        <v>451</v>
      </c>
      <c r="U241" s="13">
        <v>9737.8534482757441</v>
      </c>
      <c r="V241" s="13">
        <v>582</v>
      </c>
      <c r="W241" s="13">
        <f t="shared" si="29"/>
        <v>12566.348310693156</v>
      </c>
      <c r="X241" s="13">
        <v>741</v>
      </c>
      <c r="Y241" s="13">
        <f t="shared" si="30"/>
        <v>15999.422849181492</v>
      </c>
      <c r="Z241" s="13">
        <f>IFERROR(VLOOKUP(A:A,[1]Forecast_2004!A:J,10,0),0)</f>
        <v>725</v>
      </c>
      <c r="AA241" s="13">
        <f t="shared" si="31"/>
        <v>15653.956228956251</v>
      </c>
      <c r="AB241" s="17">
        <v>759</v>
      </c>
      <c r="AC241" s="17">
        <f t="shared" si="32"/>
        <v>16388.072796934888</v>
      </c>
      <c r="AD241" s="17">
        <v>839</v>
      </c>
      <c r="AE241" s="17">
        <f t="shared" si="33"/>
        <v>18115.405898061097</v>
      </c>
      <c r="AF241" s="18">
        <f t="shared" si="34"/>
        <v>80</v>
      </c>
      <c r="AG241" s="18">
        <f t="shared" si="34"/>
        <v>1727.3331011262089</v>
      </c>
      <c r="AH241" s="18">
        <f t="shared" si="35"/>
        <v>10601.506908162097</v>
      </c>
    </row>
    <row r="242" spans="1:34" hidden="1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27"/>
        <v>38452.857760133265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28"/>
        <v>148138.09452810499</v>
      </c>
      <c r="R242" s="13">
        <v>1155</v>
      </c>
      <c r="S242" s="13">
        <v>51147.45843383755</v>
      </c>
      <c r="T242" s="13">
        <v>1155</v>
      </c>
      <c r="U242" s="13">
        <v>51147.45843383755</v>
      </c>
      <c r="V242" s="13">
        <v>1075</v>
      </c>
      <c r="W242" s="13">
        <f t="shared" si="29"/>
        <v>47604.49223903603</v>
      </c>
      <c r="X242" s="13">
        <v>1201</v>
      </c>
      <c r="Y242" s="13">
        <f t="shared" si="30"/>
        <v>53184.181561936995</v>
      </c>
      <c r="Z242" s="13">
        <f>IFERROR(VLOOKUP(A:A,[1]Forecast_2004!A:J,10,0),0)</f>
        <v>736</v>
      </c>
      <c r="AA242" s="13">
        <f t="shared" si="31"/>
        <v>32592.470965516761</v>
      </c>
      <c r="AB242" s="17">
        <v>880</v>
      </c>
      <c r="AC242" s="17">
        <f t="shared" si="32"/>
        <v>38969.258763117861</v>
      </c>
      <c r="AD242" s="17">
        <v>918</v>
      </c>
      <c r="AE242" s="17">
        <f t="shared" si="33"/>
        <v>40652.022209707044</v>
      </c>
      <c r="AF242" s="18">
        <f t="shared" si="34"/>
        <v>38</v>
      </c>
      <c r="AG242" s="18">
        <f t="shared" si="34"/>
        <v>1682.7634465891824</v>
      </c>
      <c r="AH242" s="18">
        <f t="shared" si="35"/>
        <v>-107486.07231839796</v>
      </c>
    </row>
    <row r="243" spans="1:34" hidden="1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27"/>
        <v>55630.702517306316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28"/>
        <v>64033.775055678998</v>
      </c>
      <c r="R243" s="13">
        <v>4474</v>
      </c>
      <c r="S243" s="13">
        <v>71466.860524134841</v>
      </c>
      <c r="T243" s="13">
        <v>4678</v>
      </c>
      <c r="U243" s="13">
        <v>74725.519341060077</v>
      </c>
      <c r="V243" s="13">
        <v>4552</v>
      </c>
      <c r="W243" s="13">
        <f t="shared" si="29"/>
        <v>72713.375123096805</v>
      </c>
      <c r="X243" s="13">
        <v>4981</v>
      </c>
      <c r="Y243" s="13">
        <f t="shared" si="30"/>
        <v>79566.195406007304</v>
      </c>
      <c r="Z243" s="13">
        <f>IFERROR(VLOOKUP(A:A,[1]Forecast_2004!A:J,10,0),0)</f>
        <v>4272</v>
      </c>
      <c r="AA243" s="13">
        <f t="shared" si="31"/>
        <v>68240.671908143588</v>
      </c>
      <c r="AB243" s="17">
        <v>4289</v>
      </c>
      <c r="AC243" s="17">
        <f t="shared" si="32"/>
        <v>68512.228889051461</v>
      </c>
      <c r="AD243" s="17">
        <v>3932</v>
      </c>
      <c r="AE243" s="17">
        <f t="shared" si="33"/>
        <v>62809.532289986084</v>
      </c>
      <c r="AF243" s="18">
        <f t="shared" si="34"/>
        <v>-357</v>
      </c>
      <c r="AG243" s="18">
        <f t="shared" si="34"/>
        <v>-5702.6965990653771</v>
      </c>
      <c r="AH243" s="18">
        <f t="shared" si="35"/>
        <v>-1224.242765692914</v>
      </c>
    </row>
    <row r="244" spans="1:34" hidden="1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27"/>
        <v>5638.004796275759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28"/>
        <v>10037.721783212</v>
      </c>
      <c r="R244" s="13">
        <v>431</v>
      </c>
      <c r="S244" s="13">
        <v>8662.2204344640013</v>
      </c>
      <c r="T244" s="13">
        <v>431</v>
      </c>
      <c r="U244" s="13">
        <v>8662.2204344640013</v>
      </c>
      <c r="V244" s="13">
        <v>431</v>
      </c>
      <c r="W244" s="13">
        <f t="shared" si="29"/>
        <v>8662.2178611332129</v>
      </c>
      <c r="X244" s="13">
        <v>431</v>
      </c>
      <c r="Y244" s="13">
        <f t="shared" si="30"/>
        <v>8662.2178611332129</v>
      </c>
      <c r="Z244" s="13">
        <f>IFERROR(VLOOKUP(A:A,[1]Forecast_2004!A:J,10,0),0)</f>
        <v>431</v>
      </c>
      <c r="AA244" s="13">
        <f t="shared" si="31"/>
        <v>8662.2178611332129</v>
      </c>
      <c r="AB244" s="17">
        <v>311</v>
      </c>
      <c r="AC244" s="17">
        <f t="shared" si="32"/>
        <v>6250.4634682422957</v>
      </c>
      <c r="AD244" s="17">
        <v>393</v>
      </c>
      <c r="AE244" s="17">
        <f t="shared" si="33"/>
        <v>7898.4956367177565</v>
      </c>
      <c r="AF244" s="18">
        <f t="shared" si="34"/>
        <v>82</v>
      </c>
      <c r="AG244" s="18">
        <f t="shared" si="34"/>
        <v>1648.0321684754608</v>
      </c>
      <c r="AH244" s="18">
        <f t="shared" si="35"/>
        <v>-2139.2261464942439</v>
      </c>
    </row>
    <row r="245" spans="1:34" hidden="1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27"/>
        <v>500230.08412849251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28"/>
        <v>957501.01591187203</v>
      </c>
      <c r="R245" s="13">
        <v>122527</v>
      </c>
      <c r="S245" s="13">
        <v>1004455.9309149928</v>
      </c>
      <c r="T245" s="13">
        <v>122527</v>
      </c>
      <c r="U245" s="13">
        <v>1004455.9309149928</v>
      </c>
      <c r="V245" s="13">
        <v>123022</v>
      </c>
      <c r="W245" s="13">
        <f t="shared" si="29"/>
        <v>1008513.9228996065</v>
      </c>
      <c r="X245" s="13">
        <v>135108</v>
      </c>
      <c r="Y245" s="13">
        <f t="shared" si="30"/>
        <v>1107592.9434988867</v>
      </c>
      <c r="Z245" s="13">
        <f>IFERROR(VLOOKUP(A:A,[1]Forecast_2004!A:J,10,0),0)</f>
        <v>127377</v>
      </c>
      <c r="AA245" s="13">
        <f t="shared" si="31"/>
        <v>1044215.4895643314</v>
      </c>
      <c r="AB245" s="17">
        <v>118506</v>
      </c>
      <c r="AC245" s="17">
        <f t="shared" si="32"/>
        <v>971492.5049758642</v>
      </c>
      <c r="AD245" s="17">
        <v>118703</v>
      </c>
      <c r="AE245" s="17">
        <f t="shared" si="33"/>
        <v>973107.47825553152</v>
      </c>
      <c r="AF245" s="18">
        <f t="shared" si="34"/>
        <v>197</v>
      </c>
      <c r="AG245" s="18">
        <f t="shared" si="34"/>
        <v>1614.9732796673197</v>
      </c>
      <c r="AH245" s="18">
        <f t="shared" si="35"/>
        <v>15606.462343659485</v>
      </c>
    </row>
    <row r="246" spans="1:3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27"/>
        <v>124921.54324766675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28"/>
        <v>146492.62806236101</v>
      </c>
      <c r="R246" s="13">
        <v>3954</v>
      </c>
      <c r="S246" s="13">
        <v>161128.68760739712</v>
      </c>
      <c r="T246" s="13">
        <v>4463</v>
      </c>
      <c r="U246" s="13">
        <v>181870.84794937109</v>
      </c>
      <c r="V246" s="13">
        <v>3650</v>
      </c>
      <c r="W246" s="13">
        <f t="shared" si="29"/>
        <v>148740.0287710524</v>
      </c>
      <c r="X246" s="13">
        <v>3692</v>
      </c>
      <c r="Y246" s="13">
        <f t="shared" si="30"/>
        <v>150451.55786923986</v>
      </c>
      <c r="Z246" s="13">
        <f>IFERROR(VLOOKUP(A:A,[1]Forecast_2004!A:J,10,0),0)</f>
        <v>3097</v>
      </c>
      <c r="AA246" s="13">
        <f t="shared" si="31"/>
        <v>126204.8956449176</v>
      </c>
      <c r="AB246" s="17">
        <v>2936</v>
      </c>
      <c r="AC246" s="17">
        <f t="shared" si="32"/>
        <v>119644.03410186571</v>
      </c>
      <c r="AD246" s="17">
        <v>2492</v>
      </c>
      <c r="AE246" s="17">
        <f t="shared" si="33"/>
        <v>101550.72649245551</v>
      </c>
      <c r="AF246" s="18">
        <f t="shared" si="34"/>
        <v>-444</v>
      </c>
      <c r="AG246" s="18">
        <f t="shared" si="34"/>
        <v>-18093.3076094102</v>
      </c>
      <c r="AH246" s="18">
        <f t="shared" si="35"/>
        <v>-44941.901569905502</v>
      </c>
    </row>
    <row r="247" spans="1:34" hidden="1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27"/>
        <v>7613.5118604786694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28"/>
        <v>81647.271714921997</v>
      </c>
      <c r="R247" s="13">
        <v>1634</v>
      </c>
      <c r="S247" s="13">
        <v>71726.689237732557</v>
      </c>
      <c r="T247" s="13">
        <v>1558</v>
      </c>
      <c r="U247" s="13">
        <v>68390.564156907785</v>
      </c>
      <c r="V247" s="13">
        <v>1543</v>
      </c>
      <c r="W247" s="13">
        <f t="shared" si="29"/>
        <v>67732.118417271311</v>
      </c>
      <c r="X247" s="13">
        <v>1603</v>
      </c>
      <c r="Y247" s="13">
        <f t="shared" si="30"/>
        <v>70365.901375817193</v>
      </c>
      <c r="Z247" s="13">
        <f>IFERROR(VLOOKUP(A:A,[1]Forecast_2004!A:J,10,0),0)</f>
        <v>1490</v>
      </c>
      <c r="AA247" s="13">
        <f t="shared" si="31"/>
        <v>65405.610137222466</v>
      </c>
      <c r="AB247" s="17">
        <v>1453</v>
      </c>
      <c r="AC247" s="17">
        <f t="shared" si="32"/>
        <v>63781.44397945251</v>
      </c>
      <c r="AD247" s="17">
        <v>1489</v>
      </c>
      <c r="AE247" s="17">
        <f t="shared" si="33"/>
        <v>65361.713754580036</v>
      </c>
      <c r="AF247" s="18">
        <f t="shared" si="34"/>
        <v>36</v>
      </c>
      <c r="AG247" s="18">
        <f t="shared" si="34"/>
        <v>1580.2697751275264</v>
      </c>
      <c r="AH247" s="18">
        <f t="shared" si="35"/>
        <v>-16285.557960341961</v>
      </c>
    </row>
    <row r="248" spans="1:34" hidden="1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27"/>
        <v>-8287.3246793565486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28"/>
        <v>99114.387527839994</v>
      </c>
      <c r="R248" s="13">
        <v>4405</v>
      </c>
      <c r="S248" s="13">
        <v>92637.175690650765</v>
      </c>
      <c r="T248" s="13">
        <v>3360</v>
      </c>
      <c r="U248" s="13">
        <v>70660.819596046887</v>
      </c>
      <c r="V248" s="13">
        <v>3019</v>
      </c>
      <c r="W248" s="13">
        <f t="shared" si="29"/>
        <v>63489.568416411828</v>
      </c>
      <c r="X248" s="13">
        <v>3178</v>
      </c>
      <c r="Y248" s="13">
        <f t="shared" si="30"/>
        <v>66833.338333009859</v>
      </c>
      <c r="Z248" s="13">
        <f>IFERROR(VLOOKUP(A:A,[1]Forecast_2004!A:J,10,0),0)</f>
        <v>3196</v>
      </c>
      <c r="AA248" s="13">
        <f t="shared" si="31"/>
        <v>67211.878323568133</v>
      </c>
      <c r="AB248" s="17">
        <v>3163</v>
      </c>
      <c r="AC248" s="17">
        <f t="shared" si="32"/>
        <v>66517.88834087798</v>
      </c>
      <c r="AD248" s="17">
        <v>3238</v>
      </c>
      <c r="AE248" s="17">
        <f t="shared" si="33"/>
        <v>68095.13830153743</v>
      </c>
      <c r="AF248" s="18">
        <f t="shared" si="34"/>
        <v>75</v>
      </c>
      <c r="AG248" s="18">
        <f t="shared" si="34"/>
        <v>1577.2499606594502</v>
      </c>
      <c r="AH248" s="18">
        <f t="shared" si="35"/>
        <v>-31019.249226302563</v>
      </c>
    </row>
    <row r="249" spans="1:34" hidden="1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27"/>
        <v>368869.23328214639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28"/>
        <v>469021.20267260598</v>
      </c>
      <c r="R249" s="13">
        <v>45401</v>
      </c>
      <c r="S249" s="13">
        <v>484825.74673934985</v>
      </c>
      <c r="T249" s="13">
        <v>45594</v>
      </c>
      <c r="U249" s="13">
        <v>486886.74471562117</v>
      </c>
      <c r="V249" s="13">
        <v>44667</v>
      </c>
      <c r="W249" s="13">
        <f t="shared" si="29"/>
        <v>476987.54718192416</v>
      </c>
      <c r="X249" s="13">
        <v>50299</v>
      </c>
      <c r="Y249" s="13">
        <f t="shared" si="30"/>
        <v>537130.24460347916</v>
      </c>
      <c r="Z249" s="13">
        <f>IFERROR(VLOOKUP(A:A,[1]Forecast_2004!A:J,10,0),0)</f>
        <v>46004</v>
      </c>
      <c r="AA249" s="13">
        <f t="shared" si="31"/>
        <v>491265.03057194885</v>
      </c>
      <c r="AB249" s="17">
        <v>43639</v>
      </c>
      <c r="AC249" s="17">
        <f t="shared" si="32"/>
        <v>466009.79630313185</v>
      </c>
      <c r="AD249" s="17">
        <v>43786</v>
      </c>
      <c r="AE249" s="17">
        <f t="shared" si="33"/>
        <v>467579.57196381519</v>
      </c>
      <c r="AF249" s="18">
        <f t="shared" si="34"/>
        <v>147</v>
      </c>
      <c r="AG249" s="18">
        <f t="shared" si="34"/>
        <v>1569.7756606833427</v>
      </c>
      <c r="AH249" s="18">
        <f t="shared" si="35"/>
        <v>-1441.6307087907917</v>
      </c>
    </row>
    <row r="250" spans="1:34" hidden="1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27"/>
        <v>20131.959910912741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28"/>
        <v>27483.296213808</v>
      </c>
      <c r="R250" s="13">
        <v>1380</v>
      </c>
      <c r="S250" s="13">
        <v>37926.94877505504</v>
      </c>
      <c r="T250" s="13">
        <v>1355</v>
      </c>
      <c r="U250" s="13">
        <v>37239.866369709838</v>
      </c>
      <c r="V250" s="13">
        <v>1045</v>
      </c>
      <c r="W250" s="13">
        <f t="shared" si="29"/>
        <v>28720.044543429362</v>
      </c>
      <c r="X250" s="13">
        <v>1280</v>
      </c>
      <c r="Y250" s="13">
        <f t="shared" si="30"/>
        <v>35178.619153674241</v>
      </c>
      <c r="Z250" s="13">
        <f>IFERROR(VLOOKUP(A:A,[1]Forecast_2004!A:J,10,0),0)</f>
        <v>1160</v>
      </c>
      <c r="AA250" s="13">
        <f t="shared" si="31"/>
        <v>31880.623608017278</v>
      </c>
      <c r="AB250" s="17">
        <v>1292</v>
      </c>
      <c r="AC250" s="17">
        <f t="shared" si="32"/>
        <v>35508.418708239937</v>
      </c>
      <c r="AD250" s="17">
        <v>1349</v>
      </c>
      <c r="AE250" s="17">
        <f t="shared" si="33"/>
        <v>37074.966592426994</v>
      </c>
      <c r="AF250" s="18">
        <f t="shared" si="34"/>
        <v>57</v>
      </c>
      <c r="AG250" s="18">
        <f t="shared" si="34"/>
        <v>1566.5478841870572</v>
      </c>
      <c r="AH250" s="18">
        <f t="shared" si="35"/>
        <v>9591.6703786189937</v>
      </c>
    </row>
    <row r="251" spans="1:34" hidden="1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27"/>
        <v>131912.72749443227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28"/>
        <v>231908.28507795098</v>
      </c>
      <c r="R251" s="13">
        <v>25622</v>
      </c>
      <c r="S251" s="13">
        <v>231682.22717149218</v>
      </c>
      <c r="T251" s="13">
        <v>25706</v>
      </c>
      <c r="U251" s="13">
        <v>232441.78173719376</v>
      </c>
      <c r="V251" s="13">
        <v>25698</v>
      </c>
      <c r="W251" s="13">
        <f t="shared" si="29"/>
        <v>232369.44320712693</v>
      </c>
      <c r="X251" s="13">
        <v>27733</v>
      </c>
      <c r="Y251" s="13">
        <f t="shared" si="30"/>
        <v>250770.55679287302</v>
      </c>
      <c r="Z251" s="13">
        <f>IFERROR(VLOOKUP(A:A,[1]Forecast_2004!A:J,10,0),0)</f>
        <v>25807</v>
      </c>
      <c r="AA251" s="13">
        <f t="shared" si="31"/>
        <v>233355.0556792873</v>
      </c>
      <c r="AB251" s="17">
        <v>25282</v>
      </c>
      <c r="AC251" s="17">
        <f t="shared" si="32"/>
        <v>228607.83964365255</v>
      </c>
      <c r="AD251" s="17">
        <v>25455</v>
      </c>
      <c r="AE251" s="17">
        <f t="shared" si="33"/>
        <v>230172.16035634742</v>
      </c>
      <c r="AF251" s="18">
        <f t="shared" si="34"/>
        <v>173</v>
      </c>
      <c r="AG251" s="18">
        <f t="shared" si="34"/>
        <v>1564.3207126948691</v>
      </c>
      <c r="AH251" s="18">
        <f t="shared" si="35"/>
        <v>-1736.1247216035554</v>
      </c>
    </row>
    <row r="252" spans="1:34" hidden="1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27"/>
        <v>24875.971657546597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28"/>
        <v>51936.247216035998</v>
      </c>
      <c r="R252" s="13">
        <v>1773</v>
      </c>
      <c r="S252" s="13">
        <v>51015.493802787714</v>
      </c>
      <c r="T252" s="13">
        <v>1773</v>
      </c>
      <c r="U252" s="13">
        <v>51015.493802787714</v>
      </c>
      <c r="V252" s="13">
        <v>1921</v>
      </c>
      <c r="W252" s="13">
        <f t="shared" si="29"/>
        <v>55273.978339061032</v>
      </c>
      <c r="X252" s="13">
        <v>2028</v>
      </c>
      <c r="Y252" s="13">
        <f t="shared" si="30"/>
        <v>58352.747564609977</v>
      </c>
      <c r="Z252" s="13">
        <f>IFERROR(VLOOKUP(A:A,[1]Forecast_2004!A:J,10,0),0)</f>
        <v>1966</v>
      </c>
      <c r="AA252" s="13">
        <f t="shared" si="31"/>
        <v>56568.787826441425</v>
      </c>
      <c r="AB252" s="17">
        <v>1978</v>
      </c>
      <c r="AC252" s="17">
        <f t="shared" si="32"/>
        <v>56914.070356409531</v>
      </c>
      <c r="AD252" s="17">
        <v>2031</v>
      </c>
      <c r="AE252" s="17">
        <f t="shared" si="33"/>
        <v>58439.068197102002</v>
      </c>
      <c r="AF252" s="18">
        <f t="shared" si="34"/>
        <v>53</v>
      </c>
      <c r="AG252" s="18">
        <f t="shared" si="34"/>
        <v>1524.9978406924711</v>
      </c>
      <c r="AH252" s="18">
        <f t="shared" si="35"/>
        <v>6502.8209810660046</v>
      </c>
    </row>
    <row r="253" spans="1:34" hidden="1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27"/>
        <v>33339.791346403756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28"/>
        <v>0</v>
      </c>
      <c r="R253" s="13">
        <v>478</v>
      </c>
      <c r="S253" s="13">
        <v>51202.683062010336</v>
      </c>
      <c r="T253" s="13">
        <v>389</v>
      </c>
      <c r="U253" s="13">
        <v>41669.129102765728</v>
      </c>
      <c r="V253" s="13">
        <v>415</v>
      </c>
      <c r="W253" s="13">
        <f t="shared" si="29"/>
        <v>44454.212281870896</v>
      </c>
      <c r="X253" s="13">
        <v>404</v>
      </c>
      <c r="Y253" s="13">
        <f t="shared" si="30"/>
        <v>43275.907859941784</v>
      </c>
      <c r="Z253" s="13">
        <f>IFERROR(VLOOKUP(A:A,[1]Forecast_2004!A:J,10,0),0)</f>
        <v>372</v>
      </c>
      <c r="AA253" s="13">
        <f t="shared" si="31"/>
        <v>39848.113177966203</v>
      </c>
      <c r="AB253" s="17">
        <v>502</v>
      </c>
      <c r="AC253" s="17">
        <f t="shared" si="32"/>
        <v>53773.52907349202</v>
      </c>
      <c r="AD253" s="17">
        <v>450</v>
      </c>
      <c r="AE253" s="17">
        <f t="shared" si="33"/>
        <v>48203.362715281692</v>
      </c>
      <c r="AF253" s="18">
        <f t="shared" si="34"/>
        <v>-52</v>
      </c>
      <c r="AG253" s="18">
        <f t="shared" si="34"/>
        <v>-5570.1663582103283</v>
      </c>
      <c r="AH253" s="18">
        <f t="shared" si="35"/>
        <v>48203.362715281692</v>
      </c>
    </row>
    <row r="254" spans="1:34" hidden="1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27"/>
        <v>46689.733433728128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28"/>
        <v>139943.74857663401</v>
      </c>
      <c r="R254" s="13">
        <v>22025</v>
      </c>
      <c r="S254" s="13">
        <v>93401.850375768612</v>
      </c>
      <c r="T254" s="13">
        <v>25001</v>
      </c>
      <c r="U254" s="13">
        <v>106022.2320655887</v>
      </c>
      <c r="V254" s="13">
        <v>25971</v>
      </c>
      <c r="W254" s="13">
        <f t="shared" si="29"/>
        <v>110135.73012981097</v>
      </c>
      <c r="X254" s="13">
        <v>30088</v>
      </c>
      <c r="Y254" s="13">
        <f t="shared" si="30"/>
        <v>127594.77294465952</v>
      </c>
      <c r="Z254" s="13">
        <f>IFERROR(VLOOKUP(A:A,[1]Forecast_2004!A:J,10,0),0)</f>
        <v>27985</v>
      </c>
      <c r="AA254" s="13">
        <f t="shared" si="31"/>
        <v>118676.53951263949</v>
      </c>
      <c r="AB254" s="17">
        <v>26334</v>
      </c>
      <c r="AC254" s="17">
        <f t="shared" si="32"/>
        <v>111675.11136415394</v>
      </c>
      <c r="AD254" s="17">
        <v>26666</v>
      </c>
      <c r="AE254" s="17">
        <f t="shared" si="33"/>
        <v>113083.03028922796</v>
      </c>
      <c r="AF254" s="18">
        <f t="shared" si="34"/>
        <v>332</v>
      </c>
      <c r="AG254" s="18">
        <f t="shared" si="34"/>
        <v>1407.9189250740164</v>
      </c>
      <c r="AH254" s="18">
        <f t="shared" si="35"/>
        <v>-26860.718287406053</v>
      </c>
    </row>
    <row r="255" spans="1:34" hidden="1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27"/>
        <v>397.75934640926812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28"/>
        <v>14634.008908686001</v>
      </c>
      <c r="R255" s="13">
        <v>4349</v>
      </c>
      <c r="S255" s="13">
        <v>15893.621340867365</v>
      </c>
      <c r="T255" s="13">
        <v>450</v>
      </c>
      <c r="U255" s="13">
        <v>1644.5457814187891</v>
      </c>
      <c r="V255" s="13">
        <v>440</v>
      </c>
      <c r="W255" s="13">
        <f t="shared" si="29"/>
        <v>1608.0043352733646</v>
      </c>
      <c r="X255" s="13">
        <v>370</v>
      </c>
      <c r="Y255" s="13">
        <f t="shared" si="30"/>
        <v>1352.1854637526021</v>
      </c>
      <c r="Z255" s="13">
        <f>IFERROR(VLOOKUP(A:A,[1]Forecast_2004!A:J,10,0),0)</f>
        <v>125</v>
      </c>
      <c r="AA255" s="13">
        <f t="shared" si="31"/>
        <v>456.81941342993315</v>
      </c>
      <c r="AB255" s="17">
        <v>141</v>
      </c>
      <c r="AC255" s="17">
        <f t="shared" si="32"/>
        <v>515.29229834896455</v>
      </c>
      <c r="AD255" s="17">
        <v>516</v>
      </c>
      <c r="AE255" s="17">
        <f t="shared" si="33"/>
        <v>1885.7505386387641</v>
      </c>
      <c r="AF255" s="18">
        <f t="shared" si="34"/>
        <v>375</v>
      </c>
      <c r="AG255" s="18">
        <f t="shared" si="34"/>
        <v>1370.4582402897995</v>
      </c>
      <c r="AH255" s="18">
        <f t="shared" si="35"/>
        <v>-12748.258370047237</v>
      </c>
    </row>
    <row r="256" spans="1:34" hidden="1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27"/>
        <v>122048.5061506062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28"/>
        <v>179291.61469933201</v>
      </c>
      <c r="R256" s="13">
        <v>34232</v>
      </c>
      <c r="S256" s="13">
        <v>191821.18247241949</v>
      </c>
      <c r="T256" s="13">
        <v>32912</v>
      </c>
      <c r="U256" s="13">
        <v>184424.47877811023</v>
      </c>
      <c r="V256" s="13">
        <v>32712</v>
      </c>
      <c r="W256" s="13">
        <f t="shared" si="29"/>
        <v>183303.76609715429</v>
      </c>
      <c r="X256" s="13">
        <v>35303</v>
      </c>
      <c r="Y256" s="13">
        <f t="shared" si="30"/>
        <v>197822.59887893856</v>
      </c>
      <c r="Z256" s="13">
        <f>IFERROR(VLOOKUP(A:A,[1]Forecast_2004!A:J,10,0),0)</f>
        <v>33596</v>
      </c>
      <c r="AA256" s="13">
        <f t="shared" si="31"/>
        <v>188257.31614697957</v>
      </c>
      <c r="AB256" s="17">
        <v>33070</v>
      </c>
      <c r="AC256" s="17">
        <f t="shared" si="32"/>
        <v>185309.84179606545</v>
      </c>
      <c r="AD256" s="17">
        <v>33313</v>
      </c>
      <c r="AE256" s="17">
        <f t="shared" si="33"/>
        <v>186671.50770342691</v>
      </c>
      <c r="AF256" s="18">
        <f t="shared" si="34"/>
        <v>243</v>
      </c>
      <c r="AG256" s="18">
        <f t="shared" si="34"/>
        <v>1361.6659073614574</v>
      </c>
      <c r="AH256" s="18">
        <f t="shared" si="35"/>
        <v>7379.8930040948908</v>
      </c>
    </row>
    <row r="257" spans="1:34" hidden="1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27"/>
        <v>287367.93593594298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28"/>
        <v>503833.00531637599</v>
      </c>
      <c r="R257" s="13">
        <v>11158</v>
      </c>
      <c r="S257" s="13">
        <v>438099.61006751959</v>
      </c>
      <c r="T257" s="13">
        <v>11995</v>
      </c>
      <c r="U257" s="13">
        <v>470962.97031366709</v>
      </c>
      <c r="V257" s="13">
        <v>11260</v>
      </c>
      <c r="W257" s="13">
        <f t="shared" si="29"/>
        <v>442104.46400432609</v>
      </c>
      <c r="X257" s="13">
        <v>13225</v>
      </c>
      <c r="Y257" s="13">
        <f t="shared" si="30"/>
        <v>519256.79719868675</v>
      </c>
      <c r="Z257" s="13">
        <f>IFERROR(VLOOKUP(A:A,[1]Forecast_2004!A:J,10,0),0)</f>
        <v>12310</v>
      </c>
      <c r="AA257" s="13">
        <f t="shared" si="31"/>
        <v>483330.90158909897</v>
      </c>
      <c r="AB257" s="17">
        <v>12147</v>
      </c>
      <c r="AC257" s="17">
        <f t="shared" si="32"/>
        <v>476930.98794498661</v>
      </c>
      <c r="AD257" s="17">
        <v>12181</v>
      </c>
      <c r="AE257" s="17">
        <f t="shared" si="33"/>
        <v>478265.93925725546</v>
      </c>
      <c r="AF257" s="18">
        <f t="shared" si="34"/>
        <v>34</v>
      </c>
      <c r="AG257" s="18">
        <f t="shared" si="34"/>
        <v>1334.9513122688513</v>
      </c>
      <c r="AH257" s="18">
        <f t="shared" si="35"/>
        <v>-25567.066059120523</v>
      </c>
    </row>
    <row r="258" spans="1:3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ref="D258:D321" si="36">W258-(V258*M258)</f>
        <v>89993.064979684917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37">P258*L258</f>
        <v>108346.14699331801</v>
      </c>
      <c r="R258" s="13">
        <v>4448</v>
      </c>
      <c r="S258" s="13">
        <v>121071.75801877532</v>
      </c>
      <c r="T258" s="13">
        <v>5187</v>
      </c>
      <c r="U258" s="13">
        <v>141186.87249176879</v>
      </c>
      <c r="V258" s="13">
        <v>4085</v>
      </c>
      <c r="W258" s="13">
        <f t="shared" ref="W258:W321" si="38">V258*L258</f>
        <v>111191.39460106572</v>
      </c>
      <c r="X258" s="13">
        <v>4078</v>
      </c>
      <c r="Y258" s="13">
        <f t="shared" ref="Y258:Y321" si="39">X258*L258</f>
        <v>111000.85855156573</v>
      </c>
      <c r="Z258" s="13">
        <f>IFERROR(VLOOKUP(A:A,[1]Forecast_2004!A:J,10,0),0)</f>
        <v>2983</v>
      </c>
      <c r="AA258" s="13">
        <f t="shared" ref="AA258:AA321" si="40">Z258*L258</f>
        <v>81195.576522638687</v>
      </c>
      <c r="AB258" s="17">
        <v>2861</v>
      </c>
      <c r="AC258" s="17">
        <f t="shared" ref="AC258:AC321" si="41">AB258*L258</f>
        <v>77874.805374210293</v>
      </c>
      <c r="AD258" s="17">
        <v>2204</v>
      </c>
      <c r="AE258" s="17">
        <f t="shared" ref="AE258:AE321" si="42">AD258*L258</f>
        <v>59991.636156854067</v>
      </c>
      <c r="AF258" s="18">
        <f t="shared" ref="AF258:AG321" si="43">AD258-AB258</f>
        <v>-657</v>
      </c>
      <c r="AG258" s="18">
        <f t="shared" si="43"/>
        <v>-17883.169217356226</v>
      </c>
      <c r="AH258" s="18">
        <f t="shared" ref="AH258:AH321" si="44">AE258-Q258</f>
        <v>-48354.510836463938</v>
      </c>
    </row>
    <row r="259" spans="1:34" hidden="1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si="36"/>
        <v>226341.50695746648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37"/>
        <v>218375.690423163</v>
      </c>
      <c r="R259" s="13">
        <v>2087</v>
      </c>
      <c r="S259" s="13">
        <v>222317.09398663687</v>
      </c>
      <c r="T259" s="13">
        <v>2400</v>
      </c>
      <c r="U259" s="13">
        <v>255659.33184855222</v>
      </c>
      <c r="V259" s="13">
        <v>2355</v>
      </c>
      <c r="W259" s="13">
        <f t="shared" si="38"/>
        <v>250865.73216904822</v>
      </c>
      <c r="X259" s="13">
        <v>2559</v>
      </c>
      <c r="Y259" s="13">
        <f t="shared" si="39"/>
        <v>272596.77648432885</v>
      </c>
      <c r="Z259" s="13">
        <f>IFERROR(VLOOKUP(A:A,[1]Forecast_2004!A:J,10,0),0)</f>
        <v>2313</v>
      </c>
      <c r="AA259" s="13">
        <f t="shared" si="40"/>
        <v>246391.69363354926</v>
      </c>
      <c r="AB259" s="17">
        <v>2298</v>
      </c>
      <c r="AC259" s="17">
        <f t="shared" si="41"/>
        <v>244793.82272801394</v>
      </c>
      <c r="AD259" s="17">
        <v>2247</v>
      </c>
      <c r="AE259" s="17">
        <f t="shared" si="42"/>
        <v>239361.06164919378</v>
      </c>
      <c r="AF259" s="18">
        <f t="shared" si="43"/>
        <v>-51</v>
      </c>
      <c r="AG259" s="18">
        <f t="shared" si="43"/>
        <v>-5432.7610788201564</v>
      </c>
      <c r="AH259" s="18">
        <f t="shared" si="44"/>
        <v>20985.37122603078</v>
      </c>
    </row>
    <row r="260" spans="1:34" hidden="1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36"/>
        <v>33029.955486485283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37"/>
        <v>38355.478841871001</v>
      </c>
      <c r="R260" s="13">
        <v>1704</v>
      </c>
      <c r="S260" s="13">
        <v>43982.312901107769</v>
      </c>
      <c r="T260" s="13">
        <v>1712</v>
      </c>
      <c r="U260" s="13">
        <v>44188.802633037849</v>
      </c>
      <c r="V260" s="13">
        <v>1687</v>
      </c>
      <c r="W260" s="13">
        <f t="shared" si="38"/>
        <v>43543.534862877779</v>
      </c>
      <c r="X260" s="13">
        <v>1886</v>
      </c>
      <c r="Y260" s="13">
        <f t="shared" si="39"/>
        <v>48679.968435914336</v>
      </c>
      <c r="Z260" s="13">
        <f>IFERROR(VLOOKUP(A:A,[1]Forecast_2004!A:J,10,0),0)</f>
        <v>1832</v>
      </c>
      <c r="AA260" s="13">
        <f t="shared" si="40"/>
        <v>47286.162340718489</v>
      </c>
      <c r="AB260" s="17">
        <v>1799</v>
      </c>
      <c r="AC260" s="17">
        <f t="shared" si="41"/>
        <v>46434.391949209916</v>
      </c>
      <c r="AD260" s="17">
        <v>1849</v>
      </c>
      <c r="AE260" s="17">
        <f t="shared" si="42"/>
        <v>47724.953148465327</v>
      </c>
      <c r="AF260" s="18">
        <f t="shared" si="43"/>
        <v>50</v>
      </c>
      <c r="AG260" s="18">
        <f t="shared" si="43"/>
        <v>1290.5611992554113</v>
      </c>
      <c r="AH260" s="18">
        <f t="shared" si="44"/>
        <v>9369.4743065943258</v>
      </c>
    </row>
    <row r="261" spans="1:3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36"/>
        <v>204295.8672870537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37"/>
        <v>55974.543429844001</v>
      </c>
      <c r="R261" s="13">
        <v>17237</v>
      </c>
      <c r="S261" s="13">
        <v>307301.0813454219</v>
      </c>
      <c r="T261" s="13">
        <v>16495</v>
      </c>
      <c r="U261" s="13">
        <v>0</v>
      </c>
      <c r="V261" s="13">
        <v>13600</v>
      </c>
      <c r="W261" s="13">
        <f t="shared" si="38"/>
        <v>242460.67797747508</v>
      </c>
      <c r="X261" s="13">
        <v>13619</v>
      </c>
      <c r="Y261" s="13">
        <f t="shared" si="39"/>
        <v>242799.40980700243</v>
      </c>
      <c r="Z261" s="13">
        <f>IFERROR(VLOOKUP(A:A,[1]Forecast_2004!A:J,10,0),0)</f>
        <v>10493</v>
      </c>
      <c r="AA261" s="13">
        <f t="shared" si="40"/>
        <v>187069.10985423866</v>
      </c>
      <c r="AB261" s="17">
        <v>8819</v>
      </c>
      <c r="AC261" s="17">
        <f t="shared" si="41"/>
        <v>157225.05287377592</v>
      </c>
      <c r="AD261" s="17">
        <v>7859</v>
      </c>
      <c r="AE261" s="17">
        <f t="shared" si="42"/>
        <v>140110.18148713064</v>
      </c>
      <c r="AF261" s="18">
        <f t="shared" si="43"/>
        <v>-960</v>
      </c>
      <c r="AG261" s="18">
        <f t="shared" si="43"/>
        <v>-17114.871386645274</v>
      </c>
      <c r="AH261" s="18">
        <f t="shared" si="44"/>
        <v>84135.638057286647</v>
      </c>
    </row>
    <row r="262" spans="1:34" hidden="1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36"/>
        <v>76972.347663595516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37"/>
        <v>0</v>
      </c>
      <c r="R262" s="13">
        <v>178</v>
      </c>
      <c r="S262" s="13">
        <v>79229.529025490003</v>
      </c>
      <c r="T262" s="13">
        <v>182</v>
      </c>
      <c r="U262" s="13">
        <v>81009.967879995398</v>
      </c>
      <c r="V262" s="13">
        <v>184</v>
      </c>
      <c r="W262" s="13">
        <f t="shared" si="38"/>
        <v>81900.187307248096</v>
      </c>
      <c r="X262" s="13">
        <v>183</v>
      </c>
      <c r="Y262" s="13">
        <f t="shared" si="39"/>
        <v>81455.077593621754</v>
      </c>
      <c r="Z262" s="13">
        <f>IFERROR(VLOOKUP(A:A,[1]Forecast_2004!A:J,10,0),0)</f>
        <v>144</v>
      </c>
      <c r="AA262" s="13">
        <f t="shared" si="40"/>
        <v>64095.798762194165</v>
      </c>
      <c r="AB262" s="17">
        <v>131</v>
      </c>
      <c r="AC262" s="17">
        <f t="shared" si="41"/>
        <v>58309.372485051637</v>
      </c>
      <c r="AD262" s="17">
        <v>119</v>
      </c>
      <c r="AE262" s="17">
        <f t="shared" si="42"/>
        <v>52968.055921535459</v>
      </c>
      <c r="AF262" s="18">
        <f t="shared" si="43"/>
        <v>-12</v>
      </c>
      <c r="AG262" s="18">
        <f t="shared" si="43"/>
        <v>-5341.3165635161786</v>
      </c>
      <c r="AH262" s="18">
        <f t="shared" si="44"/>
        <v>52968.055921535459</v>
      </c>
    </row>
    <row r="263" spans="1:34" hidden="1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36"/>
        <v>678578.9599503373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37"/>
        <v>752832.11111111101</v>
      </c>
      <c r="R263" s="13">
        <v>36602</v>
      </c>
      <c r="S263" s="13">
        <v>867141.67282120395</v>
      </c>
      <c r="T263" s="13">
        <v>34587</v>
      </c>
      <c r="U263" s="13">
        <v>819404.10463545658</v>
      </c>
      <c r="V263" s="13">
        <v>32771</v>
      </c>
      <c r="W263" s="13">
        <f t="shared" si="38"/>
        <v>776381.0653372634</v>
      </c>
      <c r="X263" s="13">
        <v>36275</v>
      </c>
      <c r="Y263" s="13">
        <f t="shared" si="39"/>
        <v>859394.68264957517</v>
      </c>
      <c r="Z263" s="13">
        <f>IFERROR(VLOOKUP(A:A,[1]Forecast_2004!A:J,10,0),0)</f>
        <v>32632</v>
      </c>
      <c r="AA263" s="13">
        <f t="shared" si="40"/>
        <v>773088.00232173502</v>
      </c>
      <c r="AB263" s="17">
        <v>32534</v>
      </c>
      <c r="AC263" s="17">
        <f t="shared" si="41"/>
        <v>770766.27444028342</v>
      </c>
      <c r="AD263" s="17">
        <v>32314</v>
      </c>
      <c r="AE263" s="17">
        <f t="shared" si="42"/>
        <v>765554.23225743277</v>
      </c>
      <c r="AF263" s="18">
        <f t="shared" si="43"/>
        <v>-220</v>
      </c>
      <c r="AG263" s="18">
        <f t="shared" si="43"/>
        <v>-5212.0421828506514</v>
      </c>
      <c r="AH263" s="18">
        <f t="shared" si="44"/>
        <v>12722.121146321762</v>
      </c>
    </row>
    <row r="264" spans="1:34" hidden="1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36"/>
        <v>12705.56515402982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37"/>
        <v>49232.023350360003</v>
      </c>
      <c r="R264" s="13">
        <v>4697</v>
      </c>
      <c r="S264" s="13">
        <v>51362.982292647139</v>
      </c>
      <c r="T264" s="13">
        <v>4550</v>
      </c>
      <c r="U264" s="13">
        <v>49755.497004799756</v>
      </c>
      <c r="V264" s="13">
        <v>4546</v>
      </c>
      <c r="W264" s="13">
        <f t="shared" si="38"/>
        <v>49711.422550672694</v>
      </c>
      <c r="X264" s="13">
        <v>4923</v>
      </c>
      <c r="Y264" s="13">
        <f t="shared" si="39"/>
        <v>53833.993228544146</v>
      </c>
      <c r="Z264" s="13">
        <f>IFERROR(VLOOKUP(A:A,[1]Forecast_2004!A:J,10,0),0)</f>
        <v>4819</v>
      </c>
      <c r="AA264" s="13">
        <f t="shared" si="40"/>
        <v>52696.73235188995</v>
      </c>
      <c r="AB264" s="17">
        <v>4604</v>
      </c>
      <c r="AC264" s="17">
        <f t="shared" si="41"/>
        <v>50345.664193422148</v>
      </c>
      <c r="AD264" s="17">
        <v>4717</v>
      </c>
      <c r="AE264" s="17">
        <f t="shared" si="42"/>
        <v>51581.341876709877</v>
      </c>
      <c r="AF264" s="18">
        <f t="shared" si="43"/>
        <v>113</v>
      </c>
      <c r="AG264" s="18">
        <f t="shared" si="43"/>
        <v>1235.6776832877295</v>
      </c>
      <c r="AH264" s="18">
        <f t="shared" si="44"/>
        <v>2349.3185263498744</v>
      </c>
    </row>
    <row r="265" spans="1:34" hidden="1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36"/>
        <v>3693.7537963150917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37"/>
        <v>6766.3140311799998</v>
      </c>
      <c r="R265" s="13">
        <v>520</v>
      </c>
      <c r="S265" s="13">
        <v>10662.088141999271</v>
      </c>
      <c r="T265" s="13">
        <v>610</v>
      </c>
      <c r="U265" s="13">
        <v>12507.449551191454</v>
      </c>
      <c r="V265" s="13">
        <v>540</v>
      </c>
      <c r="W265" s="13">
        <f t="shared" si="38"/>
        <v>11072.15023284</v>
      </c>
      <c r="X265" s="13">
        <v>450</v>
      </c>
      <c r="Y265" s="13">
        <f t="shared" si="39"/>
        <v>9226.7918607000011</v>
      </c>
      <c r="Z265" s="13">
        <f>IFERROR(VLOOKUP(A:A,[1]Forecast_2004!A:J,10,0),0)</f>
        <v>660</v>
      </c>
      <c r="AA265" s="13">
        <f t="shared" si="40"/>
        <v>13532.62806236</v>
      </c>
      <c r="AB265" s="17">
        <v>720</v>
      </c>
      <c r="AC265" s="17">
        <f t="shared" si="41"/>
        <v>14762.86697712</v>
      </c>
      <c r="AD265" s="17">
        <v>780</v>
      </c>
      <c r="AE265" s="17">
        <f t="shared" si="42"/>
        <v>15993.105891880001</v>
      </c>
      <c r="AF265" s="18">
        <f t="shared" si="43"/>
        <v>60</v>
      </c>
      <c r="AG265" s="18">
        <f t="shared" si="43"/>
        <v>1230.2389147600006</v>
      </c>
      <c r="AH265" s="18">
        <f t="shared" si="44"/>
        <v>9226.7918607000011</v>
      </c>
    </row>
    <row r="266" spans="1:34" hidden="1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36"/>
        <v>18421.094097995832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37"/>
        <v>26328.908685969</v>
      </c>
      <c r="R266" s="13">
        <v>1433</v>
      </c>
      <c r="S266" s="13">
        <v>26200.920935412207</v>
      </c>
      <c r="T266" s="13">
        <v>1585</v>
      </c>
      <c r="U266" s="13">
        <v>28980.083518931155</v>
      </c>
      <c r="V266" s="13">
        <v>1550</v>
      </c>
      <c r="W266" s="13">
        <f t="shared" si="38"/>
        <v>28340.144766147187</v>
      </c>
      <c r="X266" s="13">
        <v>2066</v>
      </c>
      <c r="Y266" s="13">
        <f t="shared" si="39"/>
        <v>37774.670378619412</v>
      </c>
      <c r="Z266" s="13">
        <f>IFERROR(VLOOKUP(A:A,[1]Forecast_2004!A:J,10,0),0)</f>
        <v>1988</v>
      </c>
      <c r="AA266" s="13">
        <f t="shared" si="40"/>
        <v>36348.521158129421</v>
      </c>
      <c r="AB266" s="17">
        <v>1989</v>
      </c>
      <c r="AC266" s="17">
        <f t="shared" si="41"/>
        <v>36366.805122494683</v>
      </c>
      <c r="AD266" s="17">
        <v>2055</v>
      </c>
      <c r="AE266" s="17">
        <f t="shared" si="42"/>
        <v>37573.546770601592</v>
      </c>
      <c r="AF266" s="18">
        <f t="shared" si="43"/>
        <v>66</v>
      </c>
      <c r="AG266" s="18">
        <f t="shared" si="43"/>
        <v>1206.7416481069085</v>
      </c>
      <c r="AH266" s="18">
        <f t="shared" si="44"/>
        <v>11244.638084632592</v>
      </c>
    </row>
    <row r="267" spans="1:34" hidden="1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36"/>
        <v>2563.9186544548697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37"/>
        <v>10037.721783212</v>
      </c>
      <c r="R267" s="13">
        <v>146</v>
      </c>
      <c r="S267" s="13">
        <v>2934.3020497256248</v>
      </c>
      <c r="T267" s="13">
        <v>146</v>
      </c>
      <c r="U267" s="13">
        <v>2934.3020497256248</v>
      </c>
      <c r="V267" s="13">
        <v>196</v>
      </c>
      <c r="W267" s="13">
        <f t="shared" si="38"/>
        <v>3939.1988417218327</v>
      </c>
      <c r="X267" s="13">
        <v>328</v>
      </c>
      <c r="Y267" s="13">
        <f t="shared" si="39"/>
        <v>6592.1286739018424</v>
      </c>
      <c r="Z267" s="13">
        <f>IFERROR(VLOOKUP(A:A,[1]Forecast_2004!A:J,10,0),0)</f>
        <v>302</v>
      </c>
      <c r="AA267" s="13">
        <f t="shared" si="40"/>
        <v>6069.5818887754767</v>
      </c>
      <c r="AB267" s="17">
        <v>387</v>
      </c>
      <c r="AC267" s="17">
        <f t="shared" si="41"/>
        <v>7777.9079170732102</v>
      </c>
      <c r="AD267" s="17">
        <v>447</v>
      </c>
      <c r="AE267" s="17">
        <f t="shared" si="42"/>
        <v>8983.7851135186702</v>
      </c>
      <c r="AF267" s="18">
        <f t="shared" si="43"/>
        <v>60</v>
      </c>
      <c r="AG267" s="18">
        <f t="shared" si="43"/>
        <v>1205.87719644546</v>
      </c>
      <c r="AH267" s="18">
        <f t="shared" si="44"/>
        <v>-1053.9366696933303</v>
      </c>
    </row>
    <row r="268" spans="1:34" hidden="1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36"/>
        <v>46562.316258351857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37"/>
        <v>118558.83073496701</v>
      </c>
      <c r="R268" s="13">
        <v>1187</v>
      </c>
      <c r="S268" s="13">
        <v>59098.853006681638</v>
      </c>
      <c r="T268" s="13">
        <v>1102</v>
      </c>
      <c r="U268" s="13">
        <v>54866.83741648119</v>
      </c>
      <c r="V268" s="13">
        <v>1009</v>
      </c>
      <c r="W268" s="13">
        <f t="shared" si="38"/>
        <v>50326.403118040267</v>
      </c>
      <c r="X268" s="13">
        <v>1149</v>
      </c>
      <c r="Y268" s="13">
        <f t="shared" si="39"/>
        <v>57309.253897550312</v>
      </c>
      <c r="Z268" s="13">
        <f>IFERROR(VLOOKUP(A:A,[1]Forecast_2004!A:J,10,0),0)</f>
        <v>1260</v>
      </c>
      <c r="AA268" s="13">
        <f t="shared" si="40"/>
        <v>62845.657015590419</v>
      </c>
      <c r="AB268" s="17">
        <v>1336</v>
      </c>
      <c r="AC268" s="17">
        <f t="shared" si="41"/>
        <v>66636.347438753015</v>
      </c>
      <c r="AD268" s="17">
        <v>1360</v>
      </c>
      <c r="AE268" s="17">
        <f t="shared" si="42"/>
        <v>67833.407572383308</v>
      </c>
      <c r="AF268" s="18">
        <f t="shared" si="43"/>
        <v>24</v>
      </c>
      <c r="AG268" s="18">
        <f t="shared" si="43"/>
        <v>1197.0601336302934</v>
      </c>
      <c r="AH268" s="18">
        <f t="shared" si="44"/>
        <v>-50725.423162583698</v>
      </c>
    </row>
    <row r="269" spans="1:34" hidden="1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36"/>
        <v>113737.54860578978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37"/>
        <v>107833.46325166999</v>
      </c>
      <c r="R269" s="13">
        <v>1256</v>
      </c>
      <c r="S269" s="13">
        <v>148021.09414454224</v>
      </c>
      <c r="T269" s="13">
        <v>1158</v>
      </c>
      <c r="U269" s="13">
        <v>136471.67756320056</v>
      </c>
      <c r="V269" s="13">
        <v>1162</v>
      </c>
      <c r="W269" s="13">
        <f t="shared" si="38"/>
        <v>136942.60579064538</v>
      </c>
      <c r="X269" s="13">
        <v>1279</v>
      </c>
      <c r="Y269" s="13">
        <f t="shared" si="39"/>
        <v>150731.14699331796</v>
      </c>
      <c r="Z269" s="13">
        <f>IFERROR(VLOOKUP(A:A,[1]Forecast_2004!A:J,10,0),0)</f>
        <v>1160</v>
      </c>
      <c r="AA269" s="13">
        <f t="shared" si="40"/>
        <v>136706.90423162535</v>
      </c>
      <c r="AB269" s="17">
        <v>1125</v>
      </c>
      <c r="AC269" s="17">
        <f t="shared" si="41"/>
        <v>132582.12694877459</v>
      </c>
      <c r="AD269" s="17">
        <v>1135</v>
      </c>
      <c r="AE269" s="17">
        <f t="shared" si="42"/>
        <v>133760.63474387481</v>
      </c>
      <c r="AF269" s="18">
        <f t="shared" si="43"/>
        <v>10</v>
      </c>
      <c r="AG269" s="18">
        <f t="shared" si="43"/>
        <v>1178.5077951002168</v>
      </c>
      <c r="AH269" s="18">
        <f t="shared" si="44"/>
        <v>25927.171492204812</v>
      </c>
    </row>
    <row r="270" spans="1:3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36"/>
        <v>220083.95368401991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37"/>
        <v>0</v>
      </c>
      <c r="R270" s="13">
        <v>3301</v>
      </c>
      <c r="S270" s="13">
        <v>280263.49948976439</v>
      </c>
      <c r="T270" s="13">
        <v>3044</v>
      </c>
      <c r="U270" s="13">
        <v>258443.52997480851</v>
      </c>
      <c r="V270" s="13">
        <v>2993</v>
      </c>
      <c r="W270" s="13">
        <f t="shared" si="38"/>
        <v>254113.49711386394</v>
      </c>
      <c r="X270" s="13">
        <v>3424</v>
      </c>
      <c r="Y270" s="13">
        <f t="shared" si="39"/>
        <v>290706.51991910127</v>
      </c>
      <c r="Z270" s="13">
        <f>IFERROR(VLOOKUP(A:A,[1]Forecast_2004!A:J,10,0),0)</f>
        <v>3199</v>
      </c>
      <c r="AA270" s="13">
        <f t="shared" si="40"/>
        <v>271603.43376787531</v>
      </c>
      <c r="AB270" s="17">
        <v>3464</v>
      </c>
      <c r="AC270" s="17">
        <f t="shared" si="41"/>
        <v>294102.6241237637</v>
      </c>
      <c r="AD270" s="17">
        <v>3278</v>
      </c>
      <c r="AE270" s="17">
        <f t="shared" si="42"/>
        <v>278310.73957208352</v>
      </c>
      <c r="AF270" s="18">
        <f t="shared" si="43"/>
        <v>-186</v>
      </c>
      <c r="AG270" s="18">
        <f t="shared" si="43"/>
        <v>-15791.884551680181</v>
      </c>
      <c r="AH270" s="18">
        <f t="shared" si="44"/>
        <v>278310.73957208352</v>
      </c>
    </row>
    <row r="271" spans="1:34" hidden="1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36"/>
        <v>50547.437111944972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37"/>
        <v>75765.478841870994</v>
      </c>
      <c r="R271" s="13">
        <v>9638</v>
      </c>
      <c r="S271" s="13">
        <v>97898.910632243715</v>
      </c>
      <c r="T271" s="13">
        <v>9153</v>
      </c>
      <c r="U271" s="13">
        <v>92972.47655290793</v>
      </c>
      <c r="V271" s="13">
        <v>9429</v>
      </c>
      <c r="W271" s="13">
        <f t="shared" si="38"/>
        <v>95775.935111945524</v>
      </c>
      <c r="X271" s="13">
        <v>10252</v>
      </c>
      <c r="Y271" s="13">
        <f t="shared" si="39"/>
        <v>104135.63334050965</v>
      </c>
      <c r="Z271" s="13">
        <f>IFERROR(VLOOKUP(A:A,[1]Forecast_2004!A:J,10,0),0)</f>
        <v>9062</v>
      </c>
      <c r="AA271" s="13">
        <f t="shared" si="40"/>
        <v>92048.098842342806</v>
      </c>
      <c r="AB271" s="17">
        <v>9153</v>
      </c>
      <c r="AC271" s="17">
        <f t="shared" si="41"/>
        <v>92972.439715732035</v>
      </c>
      <c r="AD271" s="17">
        <v>8650</v>
      </c>
      <c r="AE271" s="17">
        <f t="shared" si="42"/>
        <v>87863.170932053108</v>
      </c>
      <c r="AF271" s="18">
        <f t="shared" si="43"/>
        <v>-503</v>
      </c>
      <c r="AG271" s="18">
        <f t="shared" si="43"/>
        <v>-5109.2687836789264</v>
      </c>
      <c r="AH271" s="18">
        <f t="shared" si="44"/>
        <v>12097.692090182114</v>
      </c>
    </row>
    <row r="272" spans="1:34" hidden="1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36"/>
        <v>3136.9530325587111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37"/>
        <v>50713.103304493001</v>
      </c>
      <c r="R272" s="13">
        <v>5194</v>
      </c>
      <c r="S272" s="13">
        <v>78191.546880963724</v>
      </c>
      <c r="T272" s="13">
        <v>4598</v>
      </c>
      <c r="U272" s="13">
        <v>69219.239999744168</v>
      </c>
      <c r="V272" s="13">
        <v>4870</v>
      </c>
      <c r="W272" s="13">
        <f t="shared" si="38"/>
        <v>73312.676798846136</v>
      </c>
      <c r="X272" s="13">
        <v>5730</v>
      </c>
      <c r="Y272" s="13">
        <f t="shared" si="39"/>
        <v>86259.063256137233</v>
      </c>
      <c r="Z272" s="13">
        <f>IFERROR(VLOOKUP(A:A,[1]Forecast_2004!A:J,10,0),0)</f>
        <v>5515</v>
      </c>
      <c r="AA272" s="13">
        <f t="shared" si="40"/>
        <v>83022.466641814462</v>
      </c>
      <c r="AB272" s="17">
        <v>5402</v>
      </c>
      <c r="AC272" s="17">
        <f t="shared" si="41"/>
        <v>81321.371677077375</v>
      </c>
      <c r="AD272" s="17">
        <v>5477</v>
      </c>
      <c r="AE272" s="17">
        <f t="shared" si="42"/>
        <v>82450.41700765508</v>
      </c>
      <c r="AF272" s="18">
        <f t="shared" si="43"/>
        <v>75</v>
      </c>
      <c r="AG272" s="18">
        <f t="shared" si="43"/>
        <v>1129.0453305777046</v>
      </c>
      <c r="AH272" s="18">
        <f t="shared" si="44"/>
        <v>31737.313703162079</v>
      </c>
    </row>
    <row r="273" spans="1:34" hidden="1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36"/>
        <v>93702.284172528714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37"/>
        <v>0</v>
      </c>
      <c r="R273" s="13">
        <v>11192</v>
      </c>
      <c r="S273" s="13">
        <v>273923.67596490181</v>
      </c>
      <c r="T273" s="13">
        <v>10000</v>
      </c>
      <c r="U273" s="13">
        <v>244749.5317770745</v>
      </c>
      <c r="V273" s="13">
        <v>10019</v>
      </c>
      <c r="W273" s="13">
        <f t="shared" si="38"/>
        <v>245214.55588745096</v>
      </c>
      <c r="X273" s="13">
        <v>10004</v>
      </c>
      <c r="Y273" s="13">
        <f t="shared" si="39"/>
        <v>244847.43158978535</v>
      </c>
      <c r="Z273" s="13">
        <f>IFERROR(VLOOKUP(A:A,[1]Forecast_2004!A:J,10,0),0)</f>
        <v>7431</v>
      </c>
      <c r="AA273" s="13">
        <f t="shared" si="40"/>
        <v>181873.37706354406</v>
      </c>
      <c r="AB273" s="17">
        <v>7225</v>
      </c>
      <c r="AC273" s="17">
        <f t="shared" si="41"/>
        <v>176831.53670893633</v>
      </c>
      <c r="AD273" s="17">
        <v>7019</v>
      </c>
      <c r="AE273" s="17">
        <f t="shared" si="42"/>
        <v>171789.6963543286</v>
      </c>
      <c r="AF273" s="18">
        <f t="shared" si="43"/>
        <v>-206</v>
      </c>
      <c r="AG273" s="18">
        <f t="shared" si="43"/>
        <v>-5041.8403546077316</v>
      </c>
      <c r="AH273" s="18">
        <f t="shared" si="44"/>
        <v>171789.6963543286</v>
      </c>
    </row>
    <row r="274" spans="1:34" hidden="1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36"/>
        <v>649.2427616927198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37"/>
        <v>29585.746102450001</v>
      </c>
      <c r="R274" s="13">
        <v>1031</v>
      </c>
      <c r="S274" s="13">
        <v>25419.086859688294</v>
      </c>
      <c r="T274" s="13">
        <v>1368</v>
      </c>
      <c r="U274" s="13">
        <v>33727.750556793006</v>
      </c>
      <c r="V274" s="13">
        <v>738</v>
      </c>
      <c r="W274" s="13">
        <f t="shared" si="38"/>
        <v>18195.23385300675</v>
      </c>
      <c r="X274" s="13">
        <v>794</v>
      </c>
      <c r="Y274" s="13">
        <f t="shared" si="39"/>
        <v>19575.90200445442</v>
      </c>
      <c r="Z274" s="13">
        <f>IFERROR(VLOOKUP(A:A,[1]Forecast_2004!A:J,10,0),0)</f>
        <v>606</v>
      </c>
      <c r="AA274" s="13">
        <f t="shared" si="40"/>
        <v>14940.801781737251</v>
      </c>
      <c r="AB274" s="17">
        <v>594</v>
      </c>
      <c r="AC274" s="17">
        <f t="shared" si="41"/>
        <v>14644.944320712752</v>
      </c>
      <c r="AD274" s="17">
        <v>638</v>
      </c>
      <c r="AE274" s="17">
        <f t="shared" si="42"/>
        <v>15729.755011135918</v>
      </c>
      <c r="AF274" s="18">
        <f t="shared" si="43"/>
        <v>44</v>
      </c>
      <c r="AG274" s="18">
        <f t="shared" si="43"/>
        <v>1084.8106904231663</v>
      </c>
      <c r="AH274" s="18">
        <f t="shared" si="44"/>
        <v>-13855.991091314083</v>
      </c>
    </row>
    <row r="275" spans="1:3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36"/>
        <v>116592.32850572317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37"/>
        <v>0</v>
      </c>
      <c r="R275" s="13">
        <v>2444</v>
      </c>
      <c r="S275" s="13">
        <v>154794.88021443825</v>
      </c>
      <c r="T275" s="13">
        <v>2276</v>
      </c>
      <c r="U275" s="13">
        <v>144154.31561704644</v>
      </c>
      <c r="V275" s="13">
        <v>1973</v>
      </c>
      <c r="W275" s="13">
        <f t="shared" si="38"/>
        <v>124963.29732532188</v>
      </c>
      <c r="X275" s="13">
        <v>1961</v>
      </c>
      <c r="Y275" s="13">
        <f t="shared" si="39"/>
        <v>124203.25699693676</v>
      </c>
      <c r="Z275" s="13">
        <f>IFERROR(VLOOKUP(A:A,[1]Forecast_2004!A:J,10,0),0)</f>
        <v>1765</v>
      </c>
      <c r="AA275" s="13">
        <f t="shared" si="40"/>
        <v>111789.26496664628</v>
      </c>
      <c r="AB275" s="17">
        <v>1832</v>
      </c>
      <c r="AC275" s="17">
        <f t="shared" si="41"/>
        <v>116032.8234667966</v>
      </c>
      <c r="AD275" s="17">
        <v>1583</v>
      </c>
      <c r="AE275" s="17">
        <f t="shared" si="42"/>
        <v>100261.98665280514</v>
      </c>
      <c r="AF275" s="18">
        <f t="shared" si="43"/>
        <v>-249</v>
      </c>
      <c r="AG275" s="18">
        <f t="shared" si="43"/>
        <v>-15770.836813991467</v>
      </c>
      <c r="AH275" s="18">
        <f t="shared" si="44"/>
        <v>100261.98665280514</v>
      </c>
    </row>
    <row r="276" spans="1:34" hidden="1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36"/>
        <v>7603.6364334539076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37"/>
        <v>10197.19376392</v>
      </c>
      <c r="R276" s="13">
        <v>138</v>
      </c>
      <c r="S276" s="13">
        <v>16174.859073804138</v>
      </c>
      <c r="T276" s="13">
        <v>76</v>
      </c>
      <c r="U276" s="13">
        <v>8907.8934029645989</v>
      </c>
      <c r="V276" s="13">
        <v>70</v>
      </c>
      <c r="W276" s="13">
        <f t="shared" si="38"/>
        <v>8204.6386606252872</v>
      </c>
      <c r="X276" s="13">
        <v>72</v>
      </c>
      <c r="Y276" s="13">
        <f t="shared" si="39"/>
        <v>8439.056908071725</v>
      </c>
      <c r="Z276" s="13">
        <f>IFERROR(VLOOKUP(A:A,[1]Forecast_2004!A:J,10,0),0)</f>
        <v>55</v>
      </c>
      <c r="AA276" s="13">
        <f t="shared" si="40"/>
        <v>6446.5018047770118</v>
      </c>
      <c r="AB276" s="17">
        <v>57</v>
      </c>
      <c r="AC276" s="17">
        <f t="shared" si="41"/>
        <v>6680.9200522234487</v>
      </c>
      <c r="AD276" s="17">
        <v>66</v>
      </c>
      <c r="AE276" s="17">
        <f t="shared" si="42"/>
        <v>7735.8021657324143</v>
      </c>
      <c r="AF276" s="18">
        <f t="shared" si="43"/>
        <v>9</v>
      </c>
      <c r="AG276" s="18">
        <f t="shared" si="43"/>
        <v>1054.8821135089656</v>
      </c>
      <c r="AH276" s="18">
        <f t="shared" si="44"/>
        <v>-2461.3915981875862</v>
      </c>
    </row>
    <row r="277" spans="1:34" hidden="1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36"/>
        <v>4076964.8036696566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37"/>
        <v>4382284.5100222724</v>
      </c>
      <c r="R277" s="13">
        <v>82135</v>
      </c>
      <c r="S277" s="13">
        <v>4447912.0824053455</v>
      </c>
      <c r="T277" s="13">
        <v>81934</v>
      </c>
      <c r="U277" s="13">
        <v>4437027.1937639201</v>
      </c>
      <c r="V277" s="13">
        <v>83667</v>
      </c>
      <c r="W277" s="13">
        <f t="shared" si="38"/>
        <v>4530875.7015304584</v>
      </c>
      <c r="X277" s="13">
        <v>87471</v>
      </c>
      <c r="Y277" s="13">
        <f t="shared" si="39"/>
        <v>4736876.289200888</v>
      </c>
      <c r="Z277" s="13">
        <f>IFERROR(VLOOKUP(A:A,[1]Forecast_2004!A:J,10,0),0)</f>
        <v>77600</v>
      </c>
      <c r="AA277" s="13">
        <f t="shared" si="40"/>
        <v>4202325.3425934184</v>
      </c>
      <c r="AB277" s="17">
        <v>78253</v>
      </c>
      <c r="AC277" s="17">
        <f t="shared" si="41"/>
        <v>4237687.6937366342</v>
      </c>
      <c r="AD277" s="17">
        <v>78171</v>
      </c>
      <c r="AE277" s="17">
        <f t="shared" si="42"/>
        <v>4233247.0922148218</v>
      </c>
      <c r="AF277" s="18">
        <f t="shared" si="43"/>
        <v>-82</v>
      </c>
      <c r="AG277" s="18">
        <f t="shared" si="43"/>
        <v>-4440.6015218123794</v>
      </c>
      <c r="AH277" s="18">
        <f t="shared" si="44"/>
        <v>-149037.41780745052</v>
      </c>
    </row>
    <row r="278" spans="1:34" hidden="1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36"/>
        <v>51699.942660479435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37"/>
        <v>103751.971046771</v>
      </c>
      <c r="R278" s="13">
        <v>806</v>
      </c>
      <c r="S278" s="13">
        <v>92286.102449888844</v>
      </c>
      <c r="T278" s="13">
        <v>479</v>
      </c>
      <c r="U278" s="13">
        <v>54844.966592427736</v>
      </c>
      <c r="V278" s="13">
        <v>491</v>
      </c>
      <c r="W278" s="13">
        <f t="shared" si="38"/>
        <v>56289.743407695649</v>
      </c>
      <c r="X278" s="13">
        <v>551</v>
      </c>
      <c r="Y278" s="13">
        <f t="shared" si="39"/>
        <v>63168.327123503666</v>
      </c>
      <c r="Z278" s="13">
        <f>IFERROR(VLOOKUP(A:A,[1]Forecast_2004!A:J,10,0),0)</f>
        <v>517</v>
      </c>
      <c r="AA278" s="13">
        <f t="shared" si="40"/>
        <v>59270.463017879119</v>
      </c>
      <c r="AB278" s="17">
        <v>542</v>
      </c>
      <c r="AC278" s="17">
        <f t="shared" si="41"/>
        <v>62136.539566132466</v>
      </c>
      <c r="AD278" s="17">
        <v>551</v>
      </c>
      <c r="AE278" s="17">
        <f t="shared" si="42"/>
        <v>63168.327123503666</v>
      </c>
      <c r="AF278" s="18">
        <f t="shared" si="43"/>
        <v>9</v>
      </c>
      <c r="AG278" s="18">
        <f t="shared" si="43"/>
        <v>1031.7875573712008</v>
      </c>
      <c r="AH278" s="18">
        <f t="shared" si="44"/>
        <v>-40583.643923267329</v>
      </c>
    </row>
    <row r="279" spans="1:34" hidden="1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36"/>
        <v>186618.76133117301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37"/>
        <v>218774.97979797999</v>
      </c>
      <c r="R279" s="13">
        <v>13622</v>
      </c>
      <c r="S279" s="13">
        <v>226025.99733091268</v>
      </c>
      <c r="T279" s="13">
        <v>13863</v>
      </c>
      <c r="U279" s="13">
        <v>230024.84224037896</v>
      </c>
      <c r="V279" s="13">
        <v>14000</v>
      </c>
      <c r="W279" s="13">
        <f t="shared" si="38"/>
        <v>232298.04453331209</v>
      </c>
      <c r="X279" s="13">
        <v>15065</v>
      </c>
      <c r="Y279" s="13">
        <f t="shared" si="39"/>
        <v>249969.28863531048</v>
      </c>
      <c r="Z279" s="13">
        <f>IFERROR(VLOOKUP(A:A,[1]Forecast_2004!A:J,10,0),0)</f>
        <v>13954</v>
      </c>
      <c r="AA279" s="13">
        <f t="shared" si="40"/>
        <v>231534.77952984549</v>
      </c>
      <c r="AB279" s="17">
        <v>14047</v>
      </c>
      <c r="AC279" s="17">
        <f t="shared" si="41"/>
        <v>233077.90225424536</v>
      </c>
      <c r="AD279" s="17">
        <v>14108</v>
      </c>
      <c r="AE279" s="17">
        <f t="shared" si="42"/>
        <v>234090.05801971193</v>
      </c>
      <c r="AF279" s="18">
        <f t="shared" si="43"/>
        <v>61</v>
      </c>
      <c r="AG279" s="18">
        <f t="shared" si="43"/>
        <v>1012.1557654665667</v>
      </c>
      <c r="AH279" s="18">
        <f t="shared" si="44"/>
        <v>15315.078221731936</v>
      </c>
    </row>
    <row r="280" spans="1:34" hidden="1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36"/>
        <v>15417.540553080949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37"/>
        <v>25505.690423163</v>
      </c>
      <c r="R280" s="13">
        <v>1522</v>
      </c>
      <c r="S280" s="13">
        <v>25879.785181885625</v>
      </c>
      <c r="T280" s="13">
        <v>1432</v>
      </c>
      <c r="U280" s="13">
        <v>24349.443088344426</v>
      </c>
      <c r="V280" s="13">
        <v>1525</v>
      </c>
      <c r="W280" s="13">
        <f t="shared" si="38"/>
        <v>25930.785263549049</v>
      </c>
      <c r="X280" s="13">
        <v>1708</v>
      </c>
      <c r="Y280" s="13">
        <f t="shared" si="39"/>
        <v>29042.479495174935</v>
      </c>
      <c r="Z280" s="13">
        <f>IFERROR(VLOOKUP(A:A,[1]Forecast_2004!A:J,10,0),0)</f>
        <v>1546</v>
      </c>
      <c r="AA280" s="13">
        <f t="shared" si="40"/>
        <v>26287.86492947333</v>
      </c>
      <c r="AB280" s="17">
        <v>1499</v>
      </c>
      <c r="AC280" s="17">
        <f t="shared" si="41"/>
        <v>25488.686629547556</v>
      </c>
      <c r="AD280" s="17">
        <v>1558</v>
      </c>
      <c r="AE280" s="17">
        <f t="shared" si="42"/>
        <v>26491.910452858636</v>
      </c>
      <c r="AF280" s="18">
        <f t="shared" si="43"/>
        <v>59</v>
      </c>
      <c r="AG280" s="18">
        <f t="shared" si="43"/>
        <v>1003.2238233110802</v>
      </c>
      <c r="AH280" s="18">
        <f t="shared" si="44"/>
        <v>986.22002969563619</v>
      </c>
    </row>
    <row r="281" spans="1:34" hidden="1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36"/>
        <v>23100.62738864062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37"/>
        <v>30521.046770600999</v>
      </c>
      <c r="R281" s="13">
        <v>1204</v>
      </c>
      <c r="S281" s="13">
        <v>35333.95528524879</v>
      </c>
      <c r="T281" s="13">
        <v>1185</v>
      </c>
      <c r="U281" s="13">
        <v>34776.359645365294</v>
      </c>
      <c r="V281" s="13">
        <v>1211</v>
      </c>
      <c r="W281" s="13">
        <f t="shared" si="38"/>
        <v>35539.411191536354</v>
      </c>
      <c r="X281" s="13">
        <v>1416</v>
      </c>
      <c r="Y281" s="13">
        <f t="shared" si="39"/>
        <v>41555.579064587517</v>
      </c>
      <c r="Z281" s="13">
        <f>IFERROR(VLOOKUP(A:A,[1]Forecast_2004!A:J,10,0),0)</f>
        <v>1257</v>
      </c>
      <c r="AA281" s="13">
        <f t="shared" si="40"/>
        <v>36889.380567928325</v>
      </c>
      <c r="AB281" s="17">
        <v>1283</v>
      </c>
      <c r="AC281" s="17">
        <f t="shared" si="41"/>
        <v>37652.406737193349</v>
      </c>
      <c r="AD281" s="17">
        <v>1317</v>
      </c>
      <c r="AE281" s="17">
        <f t="shared" si="42"/>
        <v>38650.210189309146</v>
      </c>
      <c r="AF281" s="18">
        <f t="shared" si="43"/>
        <v>34</v>
      </c>
      <c r="AG281" s="18">
        <f t="shared" si="43"/>
        <v>997.80345211579697</v>
      </c>
      <c r="AH281" s="18">
        <f t="shared" si="44"/>
        <v>8129.1634187081472</v>
      </c>
    </row>
    <row r="282" spans="1:34" hidden="1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36"/>
        <v>9544.6720827433746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37"/>
        <v>16033.708240534999</v>
      </c>
      <c r="R282" s="13">
        <v>1570</v>
      </c>
      <c r="S282" s="13">
        <v>19070.34242761731</v>
      </c>
      <c r="T282" s="13">
        <v>1610</v>
      </c>
      <c r="U282" s="13">
        <v>19556.21102449928</v>
      </c>
      <c r="V282" s="13">
        <v>1750</v>
      </c>
      <c r="W282" s="13">
        <f t="shared" si="38"/>
        <v>21256.810167375948</v>
      </c>
      <c r="X282" s="13">
        <v>1850</v>
      </c>
      <c r="Y282" s="13">
        <f t="shared" si="39"/>
        <v>22471.485034083144</v>
      </c>
      <c r="Z282" s="13">
        <f>IFERROR(VLOOKUP(A:A,[1]Forecast_2004!A:J,10,0),0)</f>
        <v>1360</v>
      </c>
      <c r="AA282" s="13">
        <f t="shared" si="40"/>
        <v>16519.578187217878</v>
      </c>
      <c r="AB282" s="17">
        <v>1290</v>
      </c>
      <c r="AC282" s="17">
        <f t="shared" si="41"/>
        <v>15669.305780522842</v>
      </c>
      <c r="AD282" s="17">
        <v>1372</v>
      </c>
      <c r="AE282" s="17">
        <f t="shared" si="42"/>
        <v>16665.339171222742</v>
      </c>
      <c r="AF282" s="18">
        <f t="shared" si="43"/>
        <v>82</v>
      </c>
      <c r="AG282" s="18">
        <f t="shared" si="43"/>
        <v>996.03339069990034</v>
      </c>
      <c r="AH282" s="18">
        <f t="shared" si="44"/>
        <v>631.63093068774288</v>
      </c>
    </row>
    <row r="283" spans="1:34" hidden="1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36"/>
        <v>4918.2676581770793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37"/>
        <v>29444.729387207</v>
      </c>
      <c r="R283" s="13">
        <v>446</v>
      </c>
      <c r="S283" s="13">
        <v>7070.9716520775155</v>
      </c>
      <c r="T283" s="13">
        <v>446</v>
      </c>
      <c r="U283" s="13">
        <v>7070.9716520775155</v>
      </c>
      <c r="V283" s="13">
        <v>486</v>
      </c>
      <c r="W283" s="13">
        <f t="shared" si="38"/>
        <v>7705.0561490074533</v>
      </c>
      <c r="X283" s="13">
        <v>510</v>
      </c>
      <c r="Y283" s="13">
        <f t="shared" si="39"/>
        <v>8085.5527489584383</v>
      </c>
      <c r="Z283" s="13">
        <f>IFERROR(VLOOKUP(A:A,[1]Forecast_2004!A:J,10,0),0)</f>
        <v>320</v>
      </c>
      <c r="AA283" s="13">
        <f t="shared" si="40"/>
        <v>5073.2879993464712</v>
      </c>
      <c r="AB283" s="17">
        <v>356</v>
      </c>
      <c r="AC283" s="17">
        <f t="shared" si="41"/>
        <v>5644.0328992729492</v>
      </c>
      <c r="AD283" s="17">
        <v>416</v>
      </c>
      <c r="AE283" s="17">
        <f t="shared" si="42"/>
        <v>6595.2743991504121</v>
      </c>
      <c r="AF283" s="18">
        <f t="shared" si="43"/>
        <v>60</v>
      </c>
      <c r="AG283" s="18">
        <f t="shared" si="43"/>
        <v>951.24149987746296</v>
      </c>
      <c r="AH283" s="18">
        <f t="shared" si="44"/>
        <v>-22849.45498805659</v>
      </c>
    </row>
    <row r="284" spans="1:34" hidden="1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36"/>
        <v>405081.64899411006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37"/>
        <v>720998.87392900803</v>
      </c>
      <c r="R284" s="13">
        <v>62999</v>
      </c>
      <c r="S284" s="13">
        <v>767588.23534709367</v>
      </c>
      <c r="T284" s="13">
        <v>63252</v>
      </c>
      <c r="U284" s="13">
        <v>770670.82115865906</v>
      </c>
      <c r="V284" s="13">
        <v>62416</v>
      </c>
      <c r="W284" s="13">
        <f t="shared" si="38"/>
        <v>760484.84670280048</v>
      </c>
      <c r="X284" s="13">
        <v>69520</v>
      </c>
      <c r="Y284" s="13">
        <f t="shared" si="39"/>
        <v>847040.92769127619</v>
      </c>
      <c r="Z284" s="13">
        <f>IFERROR(VLOOKUP(A:A,[1]Forecast_2004!A:J,10,0),0)</f>
        <v>64965</v>
      </c>
      <c r="AA284" s="13">
        <f t="shared" si="40"/>
        <v>791542.20177594584</v>
      </c>
      <c r="AB284" s="17">
        <v>59047</v>
      </c>
      <c r="AC284" s="17">
        <f t="shared" si="41"/>
        <v>719436.50255159358</v>
      </c>
      <c r="AD284" s="17">
        <v>59124</v>
      </c>
      <c r="AE284" s="17">
        <f t="shared" si="42"/>
        <v>720374.68079428957</v>
      </c>
      <c r="AF284" s="18">
        <f t="shared" si="43"/>
        <v>77</v>
      </c>
      <c r="AG284" s="18">
        <f t="shared" si="43"/>
        <v>938.1782426959835</v>
      </c>
      <c r="AH284" s="18">
        <f t="shared" si="44"/>
        <v>-624.19313471845817</v>
      </c>
    </row>
    <row r="285" spans="1:34" hidden="1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36"/>
        <v>47541.57107745565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37"/>
        <v>133037.004454343</v>
      </c>
      <c r="R285" s="13">
        <v>36865</v>
      </c>
      <c r="S285" s="13">
        <v>145315.83939948809</v>
      </c>
      <c r="T285" s="13">
        <v>36809</v>
      </c>
      <c r="U285" s="13">
        <v>145095.09649954582</v>
      </c>
      <c r="V285" s="13">
        <v>36776</v>
      </c>
      <c r="W285" s="13">
        <f t="shared" si="38"/>
        <v>144965.00372779017</v>
      </c>
      <c r="X285" s="13">
        <v>40078</v>
      </c>
      <c r="Y285" s="13">
        <f t="shared" si="39"/>
        <v>157980.95005988618</v>
      </c>
      <c r="Z285" s="13">
        <f>IFERROR(VLOOKUP(A:A,[1]Forecast_2004!A:J,10,0),0)</f>
        <v>36554</v>
      </c>
      <c r="AA285" s="13">
        <f t="shared" si="40"/>
        <v>144089.91587626826</v>
      </c>
      <c r="AB285" s="17">
        <v>35700</v>
      </c>
      <c r="AC285" s="17">
        <f t="shared" si="41"/>
        <v>140723.58693392726</v>
      </c>
      <c r="AD285" s="17">
        <v>35932</v>
      </c>
      <c r="AE285" s="17">
        <f t="shared" si="42"/>
        <v>141638.09315713934</v>
      </c>
      <c r="AF285" s="18">
        <f t="shared" si="43"/>
        <v>232</v>
      </c>
      <c r="AG285" s="18">
        <f t="shared" si="43"/>
        <v>914.50622321208357</v>
      </c>
      <c r="AH285" s="18">
        <f t="shared" si="44"/>
        <v>8601.0887027963472</v>
      </c>
    </row>
    <row r="286" spans="1:34" hidden="1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36"/>
        <v>11.37780512352947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37"/>
        <v>3347.8173719380006</v>
      </c>
      <c r="R286" s="13">
        <v>3495</v>
      </c>
      <c r="S286" s="13">
        <v>7433.6859688204013</v>
      </c>
      <c r="T286" s="13">
        <v>3474</v>
      </c>
      <c r="U286" s="13">
        <v>7389.0200445442269</v>
      </c>
      <c r="V286" s="13">
        <v>2971</v>
      </c>
      <c r="W286" s="13">
        <f t="shared" si="38"/>
        <v>6319.1648106911052</v>
      </c>
      <c r="X286" s="13">
        <v>2937</v>
      </c>
      <c r="Y286" s="13">
        <f t="shared" si="39"/>
        <v>6246.8485523392046</v>
      </c>
      <c r="Z286" s="13">
        <f>IFERROR(VLOOKUP(A:A,[1]Forecast_2004!A:J,10,0),0)</f>
        <v>3005</v>
      </c>
      <c r="AA286" s="13">
        <f t="shared" si="40"/>
        <v>6391.4810690430058</v>
      </c>
      <c r="AB286" s="17">
        <v>3036</v>
      </c>
      <c r="AC286" s="17">
        <f t="shared" si="41"/>
        <v>6457.4164810697393</v>
      </c>
      <c r="AD286" s="17">
        <v>3465</v>
      </c>
      <c r="AE286" s="17">
        <f t="shared" si="42"/>
        <v>7369.8775055687238</v>
      </c>
      <c r="AF286" s="18">
        <f t="shared" si="43"/>
        <v>429</v>
      </c>
      <c r="AG286" s="18">
        <f t="shared" si="43"/>
        <v>912.46102449898444</v>
      </c>
      <c r="AH286" s="18">
        <f t="shared" si="44"/>
        <v>4022.0601336307232</v>
      </c>
    </row>
    <row r="287" spans="1:34" hidden="1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36"/>
        <v>59206.741089086747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37"/>
        <v>69875.144766147001</v>
      </c>
      <c r="R287" s="13">
        <v>10385</v>
      </c>
      <c r="S287" s="13">
        <v>83408.434298440989</v>
      </c>
      <c r="T287" s="13">
        <v>11061</v>
      </c>
      <c r="U287" s="13">
        <v>88837.813363028952</v>
      </c>
      <c r="V287" s="13">
        <v>10817</v>
      </c>
      <c r="W287" s="13">
        <f t="shared" si="38"/>
        <v>86878.096659242758</v>
      </c>
      <c r="X287" s="13">
        <v>12054</v>
      </c>
      <c r="Y287" s="13">
        <f t="shared" si="39"/>
        <v>96813.217817371944</v>
      </c>
      <c r="Z287" s="13">
        <f>IFERROR(VLOOKUP(A:A,[1]Forecast_2004!A:J,10,0),0)</f>
        <v>11272</v>
      </c>
      <c r="AA287" s="13">
        <f t="shared" si="40"/>
        <v>90532.486414253901</v>
      </c>
      <c r="AB287" s="17">
        <v>11082</v>
      </c>
      <c r="AC287" s="17">
        <f t="shared" si="41"/>
        <v>89006.477505567935</v>
      </c>
      <c r="AD287" s="17">
        <v>11195</v>
      </c>
      <c r="AE287" s="17">
        <f t="shared" si="42"/>
        <v>89914.051224944327</v>
      </c>
      <c r="AF287" s="18">
        <f t="shared" si="43"/>
        <v>113</v>
      </c>
      <c r="AG287" s="18">
        <f t="shared" si="43"/>
        <v>907.57371937639255</v>
      </c>
      <c r="AH287" s="18">
        <f t="shared" si="44"/>
        <v>20038.906458797326</v>
      </c>
    </row>
    <row r="288" spans="1:34" hidden="1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36"/>
        <v>105525.61664915821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37"/>
        <v>152952.84848484799</v>
      </c>
      <c r="R288" s="13">
        <v>5400</v>
      </c>
      <c r="S288" s="13">
        <v>152952.84848484799</v>
      </c>
      <c r="T288" s="13">
        <v>5400</v>
      </c>
      <c r="U288" s="13">
        <v>152952.84848484799</v>
      </c>
      <c r="V288" s="13">
        <v>4800</v>
      </c>
      <c r="W288" s="13">
        <f t="shared" si="38"/>
        <v>135958.0875420871</v>
      </c>
      <c r="X288" s="13">
        <v>2514</v>
      </c>
      <c r="Y288" s="13">
        <f t="shared" si="39"/>
        <v>71208.048350168116</v>
      </c>
      <c r="Z288" s="13">
        <f>IFERROR(VLOOKUP(A:A,[1]Forecast_2004!A:J,10,0),0)</f>
        <v>2507</v>
      </c>
      <c r="AA288" s="13">
        <f t="shared" si="40"/>
        <v>71009.776139169247</v>
      </c>
      <c r="AB288" s="17">
        <v>1703</v>
      </c>
      <c r="AC288" s="17">
        <f t="shared" si="41"/>
        <v>48236.796475869654</v>
      </c>
      <c r="AD288" s="17">
        <v>1735</v>
      </c>
      <c r="AE288" s="17">
        <f t="shared" si="42"/>
        <v>49143.183726150237</v>
      </c>
      <c r="AF288" s="18">
        <f t="shared" si="43"/>
        <v>32</v>
      </c>
      <c r="AG288" s="18">
        <f t="shared" si="43"/>
        <v>906.38725028058252</v>
      </c>
      <c r="AH288" s="18">
        <f t="shared" si="44"/>
        <v>-103809.66475869775</v>
      </c>
    </row>
    <row r="289" spans="1:34" hidden="1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36"/>
        <v>46605.436808771585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37"/>
        <v>45208.184855234002</v>
      </c>
      <c r="R289" s="13">
        <v>1520</v>
      </c>
      <c r="S289" s="13">
        <v>51894.730300153969</v>
      </c>
      <c r="T289" s="13">
        <v>1559</v>
      </c>
      <c r="U289" s="13">
        <v>53226.23982759213</v>
      </c>
      <c r="V289" s="13">
        <v>1741</v>
      </c>
      <c r="W289" s="13">
        <f t="shared" si="38"/>
        <v>59439.980238615259</v>
      </c>
      <c r="X289" s="13">
        <v>1975</v>
      </c>
      <c r="Y289" s="13">
        <f t="shared" si="39"/>
        <v>67429.041339037984</v>
      </c>
      <c r="Z289" s="13">
        <f>IFERROR(VLOOKUP(A:A,[1]Forecast_2004!A:J,10,0),0)</f>
        <v>1846</v>
      </c>
      <c r="AA289" s="13">
        <f t="shared" si="40"/>
        <v>63024.815347779302</v>
      </c>
      <c r="AB289" s="17">
        <v>1807</v>
      </c>
      <c r="AC289" s="17">
        <f t="shared" si="41"/>
        <v>61693.305164375517</v>
      </c>
      <c r="AD289" s="17">
        <v>1680</v>
      </c>
      <c r="AE289" s="17">
        <f t="shared" si="42"/>
        <v>57357.361746624716</v>
      </c>
      <c r="AF289" s="18">
        <f t="shared" si="43"/>
        <v>-127</v>
      </c>
      <c r="AG289" s="18">
        <f t="shared" si="43"/>
        <v>-4335.943417750801</v>
      </c>
      <c r="AH289" s="18">
        <f t="shared" si="44"/>
        <v>12149.176891390714</v>
      </c>
    </row>
    <row r="290" spans="1:34" hidden="1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36"/>
        <v>7380.8991923713384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37"/>
        <v>9066.1458178020002</v>
      </c>
      <c r="R290" s="13">
        <v>1534</v>
      </c>
      <c r="S290" s="13">
        <v>14633.586233410075</v>
      </c>
      <c r="T290" s="13">
        <v>1489</v>
      </c>
      <c r="U290" s="13">
        <v>14204.308931908476</v>
      </c>
      <c r="V290" s="13">
        <v>1630</v>
      </c>
      <c r="W290" s="13">
        <f t="shared" si="38"/>
        <v>15549.050592400316</v>
      </c>
      <c r="X290" s="13">
        <v>1780</v>
      </c>
      <c r="Y290" s="13">
        <f t="shared" si="39"/>
        <v>16979.944818694825</v>
      </c>
      <c r="Z290" s="13">
        <f>IFERROR(VLOOKUP(A:A,[1]Forecast_2004!A:J,10,0),0)</f>
        <v>1630</v>
      </c>
      <c r="AA290" s="13">
        <f t="shared" si="40"/>
        <v>15549.050592400316</v>
      </c>
      <c r="AB290" s="17">
        <v>1379</v>
      </c>
      <c r="AC290" s="17">
        <f t="shared" si="41"/>
        <v>13154.687587067507</v>
      </c>
      <c r="AD290" s="17">
        <v>1472</v>
      </c>
      <c r="AE290" s="17">
        <f t="shared" si="42"/>
        <v>14041.842007370102</v>
      </c>
      <c r="AF290" s="18">
        <f t="shared" si="43"/>
        <v>93</v>
      </c>
      <c r="AG290" s="18">
        <f t="shared" si="43"/>
        <v>887.1544203025951</v>
      </c>
      <c r="AH290" s="18">
        <f t="shared" si="44"/>
        <v>4975.6961895681015</v>
      </c>
    </row>
    <row r="291" spans="1:34" hidden="1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36"/>
        <v>143388.87305215912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37"/>
        <v>213795.092254769</v>
      </c>
      <c r="R291" s="13">
        <v>1764</v>
      </c>
      <c r="S291" s="13">
        <v>169001.16669671427</v>
      </c>
      <c r="T291" s="13">
        <v>1724</v>
      </c>
      <c r="U291" s="13">
        <v>165168.94069452121</v>
      </c>
      <c r="V291" s="13">
        <v>1734</v>
      </c>
      <c r="W291" s="13">
        <f t="shared" si="38"/>
        <v>166129.22580562552</v>
      </c>
      <c r="X291" s="13">
        <v>1851</v>
      </c>
      <c r="Y291" s="13">
        <f t="shared" si="39"/>
        <v>177338.63723541686</v>
      </c>
      <c r="Z291" s="13">
        <f>IFERROR(VLOOKUP(A:A,[1]Forecast_2004!A:J,10,0),0)</f>
        <v>1202</v>
      </c>
      <c r="AA291" s="13">
        <f t="shared" si="40"/>
        <v>115159.93622742899</v>
      </c>
      <c r="AB291" s="17">
        <v>1163</v>
      </c>
      <c r="AC291" s="17">
        <f t="shared" si="41"/>
        <v>111423.46575083188</v>
      </c>
      <c r="AD291" s="17">
        <v>1118</v>
      </c>
      <c r="AE291" s="17">
        <f t="shared" si="42"/>
        <v>107112.1536624506</v>
      </c>
      <c r="AF291" s="18">
        <f t="shared" si="43"/>
        <v>-45</v>
      </c>
      <c r="AG291" s="18">
        <f t="shared" si="43"/>
        <v>-4311.3120883812808</v>
      </c>
      <c r="AH291" s="18">
        <f t="shared" si="44"/>
        <v>-106682.9385923184</v>
      </c>
    </row>
    <row r="292" spans="1:3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36"/>
        <v>405323.61394313915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37"/>
        <v>588274.77356181096</v>
      </c>
      <c r="R292" s="13">
        <v>18750</v>
      </c>
      <c r="S292" s="13">
        <v>546120.91363276483</v>
      </c>
      <c r="T292" s="13">
        <v>18111</v>
      </c>
      <c r="U292" s="13">
        <v>527509.11289616011</v>
      </c>
      <c r="V292" s="13">
        <v>16962</v>
      </c>
      <c r="W292" s="13">
        <f t="shared" si="38"/>
        <v>494049.44839111937</v>
      </c>
      <c r="X292" s="13">
        <v>18050</v>
      </c>
      <c r="Y292" s="13">
        <f t="shared" si="39"/>
        <v>525739.44956135505</v>
      </c>
      <c r="Z292" s="13">
        <f>IFERROR(VLOOKUP(A:A,[1]Forecast_2004!A:J,10,0),0)</f>
        <v>16450</v>
      </c>
      <c r="AA292" s="13">
        <f t="shared" si="40"/>
        <v>479136.50666394958</v>
      </c>
      <c r="AB292" s="17">
        <v>15546</v>
      </c>
      <c r="AC292" s="17">
        <f t="shared" si="41"/>
        <v>452805.84392691555</v>
      </c>
      <c r="AD292" s="17">
        <v>15051</v>
      </c>
      <c r="AE292" s="17">
        <f t="shared" si="42"/>
        <v>438388.05846803071</v>
      </c>
      <c r="AF292" s="18">
        <f t="shared" si="43"/>
        <v>-495</v>
      </c>
      <c r="AG292" s="18">
        <f t="shared" si="43"/>
        <v>-14417.785458884842</v>
      </c>
      <c r="AH292" s="18">
        <f t="shared" si="44"/>
        <v>-149886.71509378025</v>
      </c>
    </row>
    <row r="293" spans="1:34" hidden="1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36"/>
        <v>1805.1629289418042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37"/>
        <v>0</v>
      </c>
      <c r="R293" s="13">
        <v>164</v>
      </c>
      <c r="S293" s="13">
        <v>7788.6624999685055</v>
      </c>
      <c r="T293" s="13">
        <v>166</v>
      </c>
      <c r="U293" s="13">
        <v>7883.6461889925122</v>
      </c>
      <c r="V293" s="13">
        <v>135</v>
      </c>
      <c r="W293" s="13">
        <f t="shared" si="38"/>
        <v>6411.3990091204159</v>
      </c>
      <c r="X293" s="13">
        <v>135</v>
      </c>
      <c r="Y293" s="13">
        <f t="shared" si="39"/>
        <v>6411.3990091204159</v>
      </c>
      <c r="Z293" s="13">
        <f>IFERROR(VLOOKUP(A:A,[1]Forecast_2004!A:J,10,0),0)</f>
        <v>135</v>
      </c>
      <c r="AA293" s="13">
        <f t="shared" si="40"/>
        <v>6411.3990091204159</v>
      </c>
      <c r="AB293" s="17">
        <v>158</v>
      </c>
      <c r="AC293" s="17">
        <f t="shared" si="41"/>
        <v>7503.7114328964872</v>
      </c>
      <c r="AD293" s="17">
        <v>176</v>
      </c>
      <c r="AE293" s="17">
        <f t="shared" si="42"/>
        <v>8358.564634112543</v>
      </c>
      <c r="AF293" s="18">
        <f t="shared" si="43"/>
        <v>18</v>
      </c>
      <c r="AG293" s="18">
        <f t="shared" si="43"/>
        <v>854.85320121605582</v>
      </c>
      <c r="AH293" s="18">
        <f t="shared" si="44"/>
        <v>8358.564634112543</v>
      </c>
    </row>
    <row r="294" spans="1:34" hidden="1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36"/>
        <v>96647.812496372251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37"/>
        <v>208528.296213808</v>
      </c>
      <c r="R294" s="13">
        <v>1050</v>
      </c>
      <c r="S294" s="13">
        <v>203792.53474669447</v>
      </c>
      <c r="T294" s="13">
        <v>1108</v>
      </c>
      <c r="U294" s="13">
        <v>215049.64618984523</v>
      </c>
      <c r="V294" s="13">
        <v>536</v>
      </c>
      <c r="W294" s="13">
        <f t="shared" si="38"/>
        <v>104031.24234047011</v>
      </c>
      <c r="X294" s="13">
        <v>608</v>
      </c>
      <c r="Y294" s="13">
        <f t="shared" si="39"/>
        <v>118005.58832650341</v>
      </c>
      <c r="Z294" s="13">
        <f>IFERROR(VLOOKUP(A:A,[1]Forecast_2004!A:J,10,0),0)</f>
        <v>548</v>
      </c>
      <c r="AA294" s="13">
        <f t="shared" si="40"/>
        <v>106360.30000480899</v>
      </c>
      <c r="AB294" s="17">
        <v>639</v>
      </c>
      <c r="AC294" s="17">
        <f t="shared" si="41"/>
        <v>124022.32062604552</v>
      </c>
      <c r="AD294" s="17">
        <v>619</v>
      </c>
      <c r="AE294" s="17">
        <f t="shared" si="42"/>
        <v>120140.55785214738</v>
      </c>
      <c r="AF294" s="18">
        <f t="shared" si="43"/>
        <v>-20</v>
      </c>
      <c r="AG294" s="18">
        <f t="shared" si="43"/>
        <v>-3881.7627738981391</v>
      </c>
      <c r="AH294" s="18">
        <f t="shared" si="44"/>
        <v>-88387.738361660624</v>
      </c>
    </row>
    <row r="295" spans="1:34" hidden="1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36"/>
        <v>165290.34370222522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37"/>
        <v>0</v>
      </c>
      <c r="R295" s="13">
        <v>2321</v>
      </c>
      <c r="S295" s="13">
        <v>179682.06447458503</v>
      </c>
      <c r="T295" s="13">
        <v>2451</v>
      </c>
      <c r="U295" s="13">
        <v>189746.11806428604</v>
      </c>
      <c r="V295" s="13">
        <v>2297</v>
      </c>
      <c r="W295" s="13">
        <f t="shared" si="38"/>
        <v>177824.08535033252</v>
      </c>
      <c r="X295" s="13">
        <v>2410</v>
      </c>
      <c r="Y295" s="13">
        <f t="shared" si="39"/>
        <v>186572.07039368802</v>
      </c>
      <c r="Z295" s="13">
        <f>IFERROR(VLOOKUP(A:A,[1]Forecast_2004!A:J,10,0),0)</f>
        <v>2239</v>
      </c>
      <c r="AA295" s="13">
        <f t="shared" si="40"/>
        <v>173333.96913338901</v>
      </c>
      <c r="AB295" s="17">
        <v>2367</v>
      </c>
      <c r="AC295" s="17">
        <f t="shared" si="41"/>
        <v>183243.19112940232</v>
      </c>
      <c r="AD295" s="17">
        <v>2378</v>
      </c>
      <c r="AE295" s="17">
        <f t="shared" si="42"/>
        <v>184094.76489468469</v>
      </c>
      <c r="AF295" s="18">
        <f t="shared" si="43"/>
        <v>11</v>
      </c>
      <c r="AG295" s="18">
        <f t="shared" si="43"/>
        <v>851.57376528237364</v>
      </c>
      <c r="AH295" s="18">
        <f t="shared" si="44"/>
        <v>184094.76489468469</v>
      </c>
    </row>
    <row r="296" spans="1:34" hidden="1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36"/>
        <v>18034.675223247374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37"/>
        <v>25964.333333333001</v>
      </c>
      <c r="R296" s="13">
        <v>1259</v>
      </c>
      <c r="S296" s="13">
        <v>28499.680748197276</v>
      </c>
      <c r="T296" s="13">
        <v>1198</v>
      </c>
      <c r="U296" s="13">
        <v>27118.838392645222</v>
      </c>
      <c r="V296" s="13">
        <v>1285</v>
      </c>
      <c r="W296" s="13">
        <f t="shared" si="38"/>
        <v>29088.202557395733</v>
      </c>
      <c r="X296" s="13">
        <v>1394</v>
      </c>
      <c r="Y296" s="13">
        <f t="shared" si="39"/>
        <v>31555.606509735138</v>
      </c>
      <c r="Z296" s="13">
        <f>IFERROR(VLOOKUP(A:A,[1]Forecast_2004!A:J,10,0),0)</f>
        <v>1235</v>
      </c>
      <c r="AA296" s="13">
        <f t="shared" si="40"/>
        <v>27956.365882010687</v>
      </c>
      <c r="AB296" s="17">
        <v>1241</v>
      </c>
      <c r="AC296" s="17">
        <f t="shared" si="41"/>
        <v>28092.18628305689</v>
      </c>
      <c r="AD296" s="17">
        <v>1278</v>
      </c>
      <c r="AE296" s="17">
        <f t="shared" si="42"/>
        <v>28929.745422841828</v>
      </c>
      <c r="AF296" s="18">
        <f t="shared" si="43"/>
        <v>37</v>
      </c>
      <c r="AG296" s="18">
        <f t="shared" si="43"/>
        <v>837.55913978493845</v>
      </c>
      <c r="AH296" s="18">
        <f t="shared" si="44"/>
        <v>2965.4120895088272</v>
      </c>
    </row>
    <row r="297" spans="1:34" hidden="1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36"/>
        <v>27436.310888527551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37"/>
        <v>74393.808463252004</v>
      </c>
      <c r="R297" s="13">
        <v>9463</v>
      </c>
      <c r="S297" s="13">
        <v>52373.173719376391</v>
      </c>
      <c r="T297" s="13">
        <v>9378</v>
      </c>
      <c r="U297" s="13">
        <v>51902.739420935417</v>
      </c>
      <c r="V297" s="13">
        <v>8532</v>
      </c>
      <c r="W297" s="13">
        <f t="shared" si="38"/>
        <v>47121.6016190398</v>
      </c>
      <c r="X297" s="13">
        <v>9245</v>
      </c>
      <c r="Y297" s="13">
        <f t="shared" si="39"/>
        <v>51059.44760525351</v>
      </c>
      <c r="Z297" s="13">
        <f>IFERROR(VLOOKUP(A:A,[1]Forecast_2004!A:J,10,0),0)</f>
        <v>8582</v>
      </c>
      <c r="AA297" s="13">
        <f t="shared" si="40"/>
        <v>47397.74790138298</v>
      </c>
      <c r="AB297" s="17">
        <v>8441</v>
      </c>
      <c r="AC297" s="17">
        <f t="shared" si="41"/>
        <v>46619.015385175218</v>
      </c>
      <c r="AD297" s="17">
        <v>8590</v>
      </c>
      <c r="AE297" s="17">
        <f t="shared" si="42"/>
        <v>47441.93130655789</v>
      </c>
      <c r="AF297" s="18">
        <f t="shared" si="43"/>
        <v>149</v>
      </c>
      <c r="AG297" s="18">
        <f t="shared" si="43"/>
        <v>822.91592138267151</v>
      </c>
      <c r="AH297" s="18">
        <f t="shared" si="44"/>
        <v>-26951.877156694114</v>
      </c>
    </row>
    <row r="298" spans="1:34" hidden="1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36"/>
        <v>12970.003794596871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37"/>
        <v>38677.912628597005</v>
      </c>
      <c r="R298" s="13">
        <v>452</v>
      </c>
      <c r="S298" s="13">
        <v>15201.041503577933</v>
      </c>
      <c r="T298" s="13">
        <v>452</v>
      </c>
      <c r="U298" s="13">
        <v>15201.041503577933</v>
      </c>
      <c r="V298" s="13">
        <v>458</v>
      </c>
      <c r="W298" s="13">
        <f t="shared" si="38"/>
        <v>15402.827615381042</v>
      </c>
      <c r="X298" s="13">
        <v>518</v>
      </c>
      <c r="Y298" s="13">
        <f t="shared" si="39"/>
        <v>17420.665294251921</v>
      </c>
      <c r="Z298" s="13">
        <f>IFERROR(VLOOKUP(A:A,[1]Forecast_2004!A:J,10,0),0)</f>
        <v>264</v>
      </c>
      <c r="AA298" s="13">
        <f t="shared" si="40"/>
        <v>8878.4857870318665</v>
      </c>
      <c r="AB298" s="17">
        <v>300</v>
      </c>
      <c r="AC298" s="17">
        <f t="shared" si="41"/>
        <v>10089.188394354394</v>
      </c>
      <c r="AD298" s="17">
        <v>324</v>
      </c>
      <c r="AE298" s="17">
        <f t="shared" si="42"/>
        <v>10896.323465902746</v>
      </c>
      <c r="AF298" s="18">
        <f t="shared" si="43"/>
        <v>24</v>
      </c>
      <c r="AG298" s="18">
        <f t="shared" si="43"/>
        <v>807.13507154835133</v>
      </c>
      <c r="AH298" s="18">
        <f t="shared" si="44"/>
        <v>-27781.589162694261</v>
      </c>
    </row>
    <row r="299" spans="1:34" hidden="1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36"/>
        <v>257799.054160876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37"/>
        <v>305824.83838383801</v>
      </c>
      <c r="R299" s="13">
        <v>1920</v>
      </c>
      <c r="S299" s="13">
        <v>301119.84087024047</v>
      </c>
      <c r="T299" s="13">
        <v>1847</v>
      </c>
      <c r="U299" s="13">
        <v>289671.01358715323</v>
      </c>
      <c r="V299" s="13">
        <v>1788</v>
      </c>
      <c r="W299" s="13">
        <f t="shared" si="38"/>
        <v>280417.85181041143</v>
      </c>
      <c r="X299" s="13">
        <v>2052</v>
      </c>
      <c r="Y299" s="13">
        <f t="shared" si="39"/>
        <v>321821.82993006951</v>
      </c>
      <c r="Z299" s="13">
        <f>IFERROR(VLOOKUP(A:A,[1]Forecast_2004!A:J,10,0),0)</f>
        <v>1825</v>
      </c>
      <c r="AA299" s="13">
        <f t="shared" si="40"/>
        <v>286220.6820771817</v>
      </c>
      <c r="AB299" s="17">
        <v>1697</v>
      </c>
      <c r="AC299" s="17">
        <f t="shared" si="41"/>
        <v>266146.0260191657</v>
      </c>
      <c r="AD299" s="17">
        <v>1702</v>
      </c>
      <c r="AE299" s="17">
        <f t="shared" si="42"/>
        <v>266930.19227143197</v>
      </c>
      <c r="AF299" s="18">
        <f t="shared" si="43"/>
        <v>5</v>
      </c>
      <c r="AG299" s="18">
        <f t="shared" si="43"/>
        <v>784.16625226626638</v>
      </c>
      <c r="AH299" s="18">
        <f t="shared" si="44"/>
        <v>-38894.646112406044</v>
      </c>
    </row>
    <row r="300" spans="1:34" hidden="1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36"/>
        <v>5751.5333385295608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37"/>
        <v>10994.209354119999</v>
      </c>
      <c r="R300" s="13">
        <v>284</v>
      </c>
      <c r="S300" s="13">
        <v>9996.9265033408556</v>
      </c>
      <c r="T300" s="13">
        <v>278</v>
      </c>
      <c r="U300" s="13">
        <v>9785.7238307350617</v>
      </c>
      <c r="V300" s="13">
        <v>291</v>
      </c>
      <c r="W300" s="13">
        <f t="shared" si="38"/>
        <v>9754.0089086857315</v>
      </c>
      <c r="X300" s="13">
        <v>316</v>
      </c>
      <c r="Y300" s="13">
        <f t="shared" si="39"/>
        <v>10591.982182627804</v>
      </c>
      <c r="Z300" s="13">
        <f>IFERROR(VLOOKUP(A:A,[1]Forecast_2004!A:J,10,0),0)</f>
        <v>302</v>
      </c>
      <c r="AA300" s="13">
        <f t="shared" si="40"/>
        <v>10122.717149220243</v>
      </c>
      <c r="AB300" s="17">
        <v>305</v>
      </c>
      <c r="AC300" s="17">
        <f t="shared" si="41"/>
        <v>10223.273942093292</v>
      </c>
      <c r="AD300" s="17">
        <v>328</v>
      </c>
      <c r="AE300" s="17">
        <f t="shared" si="42"/>
        <v>10994.209354119999</v>
      </c>
      <c r="AF300" s="18">
        <f t="shared" si="43"/>
        <v>23</v>
      </c>
      <c r="AG300" s="18">
        <f t="shared" si="43"/>
        <v>770.93541202670713</v>
      </c>
      <c r="AH300" s="18">
        <f t="shared" si="44"/>
        <v>0</v>
      </c>
    </row>
    <row r="301" spans="1:34" hidden="1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36"/>
        <v>36163.123955457093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37"/>
        <v>46953.229398664</v>
      </c>
      <c r="R301" s="13">
        <v>8190</v>
      </c>
      <c r="S301" s="13">
        <v>57913.666887470412</v>
      </c>
      <c r="T301" s="13">
        <v>8315</v>
      </c>
      <c r="U301" s="13">
        <v>58797.575112248654</v>
      </c>
      <c r="V301" s="13">
        <v>8648</v>
      </c>
      <c r="W301" s="13">
        <f t="shared" si="38"/>
        <v>61152.338530067209</v>
      </c>
      <c r="X301" s="13">
        <v>9529</v>
      </c>
      <c r="Y301" s="13">
        <f t="shared" si="39"/>
        <v>67382.126948775491</v>
      </c>
      <c r="Z301" s="13">
        <f>IFERROR(VLOOKUP(A:A,[1]Forecast_2004!A:J,10,0),0)</f>
        <v>8652</v>
      </c>
      <c r="AA301" s="13">
        <f t="shared" si="40"/>
        <v>61180.623608018213</v>
      </c>
      <c r="AB301" s="17">
        <v>8606</v>
      </c>
      <c r="AC301" s="17">
        <f t="shared" si="41"/>
        <v>60855.345211581684</v>
      </c>
      <c r="AD301" s="17">
        <v>8715</v>
      </c>
      <c r="AE301" s="17">
        <f t="shared" si="42"/>
        <v>61626.113585746505</v>
      </c>
      <c r="AF301" s="18">
        <f t="shared" si="43"/>
        <v>109</v>
      </c>
      <c r="AG301" s="18">
        <f t="shared" si="43"/>
        <v>770.76837416482158</v>
      </c>
      <c r="AH301" s="18">
        <f t="shared" si="44"/>
        <v>14672.884187082505</v>
      </c>
    </row>
    <row r="302" spans="1:34" hidden="1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36"/>
        <v>82860.819770954316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37"/>
        <v>123502.88418708199</v>
      </c>
      <c r="R302" s="13">
        <v>7686</v>
      </c>
      <c r="S302" s="13">
        <v>124181.46156344828</v>
      </c>
      <c r="T302" s="13">
        <v>7210</v>
      </c>
      <c r="U302" s="13">
        <v>116490.80638465549</v>
      </c>
      <c r="V302" s="13">
        <v>7148</v>
      </c>
      <c r="W302" s="13">
        <f t="shared" si="38"/>
        <v>115489.0915972347</v>
      </c>
      <c r="X302" s="13">
        <v>7679</v>
      </c>
      <c r="Y302" s="13">
        <f t="shared" si="39"/>
        <v>124068.37358354298</v>
      </c>
      <c r="Z302" s="13">
        <f>IFERROR(VLOOKUP(A:A,[1]Forecast_2004!A:J,10,0),0)</f>
        <v>7032</v>
      </c>
      <c r="AA302" s="13">
        <f t="shared" si="40"/>
        <v>113614.89816896396</v>
      </c>
      <c r="AB302" s="17">
        <v>6774</v>
      </c>
      <c r="AC302" s="17">
        <f t="shared" si="41"/>
        <v>109446.43347505147</v>
      </c>
      <c r="AD302" s="17">
        <v>6542</v>
      </c>
      <c r="AE302" s="17">
        <f t="shared" si="42"/>
        <v>105698.04661850999</v>
      </c>
      <c r="AF302" s="18">
        <f t="shared" si="43"/>
        <v>-232</v>
      </c>
      <c r="AG302" s="18">
        <f t="shared" si="43"/>
        <v>-3748.3868565414741</v>
      </c>
      <c r="AH302" s="18">
        <f t="shared" si="44"/>
        <v>-17804.837568571995</v>
      </c>
    </row>
    <row r="303" spans="1:34" hidden="1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36"/>
        <v>38445.233377868572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37"/>
        <v>45805.623608018002</v>
      </c>
      <c r="R303" s="13">
        <v>217</v>
      </c>
      <c r="S303" s="13">
        <v>46231.733671725</v>
      </c>
      <c r="T303" s="13">
        <v>208</v>
      </c>
      <c r="U303" s="13">
        <v>44314.288496399997</v>
      </c>
      <c r="V303" s="13">
        <v>197</v>
      </c>
      <c r="W303" s="13">
        <f t="shared" si="38"/>
        <v>41970.734189672308</v>
      </c>
      <c r="X303" s="13">
        <v>213</v>
      </c>
      <c r="Y303" s="13">
        <f t="shared" si="39"/>
        <v>45379.52478375737</v>
      </c>
      <c r="Z303" s="13">
        <f>IFERROR(VLOOKUP(A:A,[1]Forecast_2004!A:J,10,0),0)</f>
        <v>200</v>
      </c>
      <c r="AA303" s="13">
        <f t="shared" si="40"/>
        <v>42609.882426063254</v>
      </c>
      <c r="AB303" s="17">
        <v>196</v>
      </c>
      <c r="AC303" s="17">
        <f t="shared" si="41"/>
        <v>41757.684777541988</v>
      </c>
      <c r="AD303" s="17">
        <v>179</v>
      </c>
      <c r="AE303" s="17">
        <f t="shared" si="42"/>
        <v>38135.844771326614</v>
      </c>
      <c r="AF303" s="18">
        <f t="shared" si="43"/>
        <v>-17</v>
      </c>
      <c r="AG303" s="18">
        <f t="shared" si="43"/>
        <v>-3621.8400062153742</v>
      </c>
      <c r="AH303" s="18">
        <f t="shared" si="44"/>
        <v>-7669.7788366913883</v>
      </c>
    </row>
    <row r="304" spans="1:34" hidden="1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36"/>
        <v>6016.5572710848301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37"/>
        <v>17206.269487751</v>
      </c>
      <c r="R304" s="13">
        <v>971</v>
      </c>
      <c r="S304" s="13">
        <v>15761.602344833367</v>
      </c>
      <c r="T304" s="13">
        <v>975</v>
      </c>
      <c r="U304" s="13">
        <v>15826.531705677171</v>
      </c>
      <c r="V304" s="13">
        <v>920</v>
      </c>
      <c r="W304" s="13">
        <f t="shared" si="38"/>
        <v>14933.743328991433</v>
      </c>
      <c r="X304" s="13">
        <v>1041</v>
      </c>
      <c r="Y304" s="13">
        <f t="shared" si="39"/>
        <v>16897.855223347917</v>
      </c>
      <c r="Z304" s="13">
        <f>IFERROR(VLOOKUP(A:A,[1]Forecast_2004!A:J,10,0),0)</f>
        <v>991</v>
      </c>
      <c r="AA304" s="13">
        <f t="shared" si="40"/>
        <v>16086.238738076641</v>
      </c>
      <c r="AB304" s="17">
        <v>988</v>
      </c>
      <c r="AC304" s="17">
        <f t="shared" si="41"/>
        <v>16037.541748960366</v>
      </c>
      <c r="AD304" s="17">
        <v>1035</v>
      </c>
      <c r="AE304" s="17">
        <f t="shared" si="42"/>
        <v>16800.461245115363</v>
      </c>
      <c r="AF304" s="18">
        <f t="shared" si="43"/>
        <v>47</v>
      </c>
      <c r="AG304" s="18">
        <f t="shared" si="43"/>
        <v>762.91949615499652</v>
      </c>
      <c r="AH304" s="18">
        <f t="shared" si="44"/>
        <v>-405.80824263563773</v>
      </c>
    </row>
    <row r="305" spans="1:3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36"/>
        <v>221988.95322939922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37"/>
        <v>237492.36080178199</v>
      </c>
      <c r="R305" s="13">
        <v>2718</v>
      </c>
      <c r="S305" s="13">
        <v>230454.92204899804</v>
      </c>
      <c r="T305" s="13">
        <v>2846</v>
      </c>
      <c r="U305" s="13">
        <v>241307.83964365281</v>
      </c>
      <c r="V305" s="13">
        <v>2822</v>
      </c>
      <c r="W305" s="13">
        <f t="shared" si="38"/>
        <v>239272.91759465504</v>
      </c>
      <c r="X305" s="13">
        <v>3127</v>
      </c>
      <c r="Y305" s="13">
        <f t="shared" si="39"/>
        <v>265133.38530066842</v>
      </c>
      <c r="Z305" s="13">
        <f>IFERROR(VLOOKUP(A:A,[1]Forecast_2004!A:J,10,0),0)</f>
        <v>2922</v>
      </c>
      <c r="AA305" s="13">
        <f t="shared" si="40"/>
        <v>247751.75946547912</v>
      </c>
      <c r="AB305" s="17">
        <v>2820</v>
      </c>
      <c r="AC305" s="17">
        <f t="shared" si="41"/>
        <v>239103.34075723856</v>
      </c>
      <c r="AD305" s="17">
        <v>2673</v>
      </c>
      <c r="AE305" s="17">
        <f t="shared" si="42"/>
        <v>226639.44320712719</v>
      </c>
      <c r="AF305" s="18">
        <f t="shared" si="43"/>
        <v>-147</v>
      </c>
      <c r="AG305" s="18">
        <f t="shared" si="43"/>
        <v>-12463.897550111375</v>
      </c>
      <c r="AH305" s="18">
        <f t="shared" si="44"/>
        <v>-10852.917594654806</v>
      </c>
    </row>
    <row r="306" spans="1:34" hidden="1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36"/>
        <v>19425.949853866801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37"/>
        <v>75853.472491427005</v>
      </c>
      <c r="R306" s="13">
        <v>113</v>
      </c>
      <c r="S306" s="13">
        <v>20924.840445112059</v>
      </c>
      <c r="T306" s="13">
        <v>113</v>
      </c>
      <c r="U306" s="13">
        <v>20924.840445112059</v>
      </c>
      <c r="V306" s="13">
        <v>121</v>
      </c>
      <c r="W306" s="13">
        <f t="shared" si="38"/>
        <v>22403.510475157851</v>
      </c>
      <c r="X306" s="13">
        <v>158</v>
      </c>
      <c r="Y306" s="13">
        <f t="shared" si="39"/>
        <v>29254.17070309868</v>
      </c>
      <c r="Z306" s="13">
        <f>IFERROR(VLOOKUP(A:A,[1]Forecast_2004!A:J,10,0),0)</f>
        <v>170</v>
      </c>
      <c r="AA306" s="13">
        <f t="shared" si="40"/>
        <v>31476.006452701113</v>
      </c>
      <c r="AB306" s="17">
        <v>222</v>
      </c>
      <c r="AC306" s="17">
        <f t="shared" si="41"/>
        <v>41103.961367644981</v>
      </c>
      <c r="AD306" s="17">
        <v>226</v>
      </c>
      <c r="AE306" s="17">
        <f t="shared" si="42"/>
        <v>41844.573284179125</v>
      </c>
      <c r="AF306" s="18">
        <f t="shared" si="43"/>
        <v>4</v>
      </c>
      <c r="AG306" s="18">
        <f t="shared" si="43"/>
        <v>740.61191653414426</v>
      </c>
      <c r="AH306" s="18">
        <f t="shared" si="44"/>
        <v>-34008.89920724788</v>
      </c>
    </row>
    <row r="307" spans="1:34" hidden="1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36"/>
        <v>-1684.298440980645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37"/>
        <v>7637.8062360799995</v>
      </c>
      <c r="R307" s="13">
        <v>2270</v>
      </c>
      <c r="S307" s="13">
        <v>11185.690423162323</v>
      </c>
      <c r="T307" s="13">
        <v>2420</v>
      </c>
      <c r="U307" s="13">
        <v>11924.832962137807</v>
      </c>
      <c r="V307" s="13">
        <v>2500</v>
      </c>
      <c r="W307" s="13">
        <f t="shared" si="38"/>
        <v>12319.042316258065</v>
      </c>
      <c r="X307" s="13">
        <v>2830</v>
      </c>
      <c r="Y307" s="13">
        <f t="shared" si="39"/>
        <v>13945.15590200413</v>
      </c>
      <c r="Z307" s="13">
        <f>IFERROR(VLOOKUP(A:A,[1]Forecast_2004!A:J,10,0),0)</f>
        <v>2680</v>
      </c>
      <c r="AA307" s="13">
        <f t="shared" si="40"/>
        <v>13206.013363028645</v>
      </c>
      <c r="AB307" s="17">
        <v>2460</v>
      </c>
      <c r="AC307" s="17">
        <f t="shared" si="41"/>
        <v>12121.937639197935</v>
      </c>
      <c r="AD307" s="17">
        <v>2610</v>
      </c>
      <c r="AE307" s="17">
        <f t="shared" si="42"/>
        <v>12861.080178173419</v>
      </c>
      <c r="AF307" s="18">
        <f t="shared" si="43"/>
        <v>150</v>
      </c>
      <c r="AG307" s="18">
        <f t="shared" si="43"/>
        <v>739.14253897548406</v>
      </c>
      <c r="AH307" s="18">
        <f t="shared" si="44"/>
        <v>5223.2739420934195</v>
      </c>
    </row>
    <row r="308" spans="1:34" hidden="1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36"/>
        <v>8984.7729645865675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37"/>
        <v>25103.707583693998</v>
      </c>
      <c r="R308" s="13">
        <v>1424</v>
      </c>
      <c r="S308" s="13">
        <v>22342.303803233852</v>
      </c>
      <c r="T308" s="13">
        <v>1369</v>
      </c>
      <c r="U308" s="13">
        <v>21479.363698474117</v>
      </c>
      <c r="V308" s="13">
        <v>881</v>
      </c>
      <c r="W308" s="13">
        <f t="shared" si="38"/>
        <v>13822.728988271507</v>
      </c>
      <c r="X308" s="13">
        <v>1472</v>
      </c>
      <c r="Y308" s="13">
        <f t="shared" si="39"/>
        <v>23095.410976998479</v>
      </c>
      <c r="Z308" s="13">
        <f>IFERROR(VLOOKUP(A:A,[1]Forecast_2004!A:J,10,0),0)</f>
        <v>1432</v>
      </c>
      <c r="AA308" s="13">
        <f t="shared" si="40"/>
        <v>22467.818287406128</v>
      </c>
      <c r="AB308" s="17">
        <v>1597</v>
      </c>
      <c r="AC308" s="17">
        <f t="shared" si="41"/>
        <v>25056.638131974571</v>
      </c>
      <c r="AD308" s="17">
        <v>1644</v>
      </c>
      <c r="AE308" s="17">
        <f t="shared" si="42"/>
        <v>25794.059542245581</v>
      </c>
      <c r="AF308" s="18">
        <f t="shared" si="43"/>
        <v>47</v>
      </c>
      <c r="AG308" s="18">
        <f t="shared" si="43"/>
        <v>737.42141027101025</v>
      </c>
      <c r="AH308" s="18">
        <f t="shared" si="44"/>
        <v>690.35195855158236</v>
      </c>
    </row>
    <row r="309" spans="1:34" hidden="1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36"/>
        <v>4567.4500257934233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37"/>
        <v>1057906.4587973279</v>
      </c>
      <c r="R309" s="13">
        <v>10468</v>
      </c>
      <c r="S309" s="13">
        <v>1107416.4810690428</v>
      </c>
      <c r="T309" s="13">
        <v>10407</v>
      </c>
      <c r="U309" s="13">
        <v>1100963.2516703792</v>
      </c>
      <c r="V309" s="13">
        <v>116</v>
      </c>
      <c r="W309" s="13">
        <f t="shared" si="38"/>
        <v>12188.830872118597</v>
      </c>
      <c r="X309" s="13">
        <v>205</v>
      </c>
      <c r="Y309" s="13">
        <f t="shared" si="39"/>
        <v>21540.606282623383</v>
      </c>
      <c r="Z309" s="13">
        <f>IFERROR(VLOOKUP(A:A,[1]Forecast_2004!A:J,10,0),0)</f>
        <v>1329</v>
      </c>
      <c r="AA309" s="13">
        <f t="shared" si="40"/>
        <v>139646.17438832426</v>
      </c>
      <c r="AB309" s="17">
        <v>1447</v>
      </c>
      <c r="AC309" s="17">
        <f t="shared" si="41"/>
        <v>152045.15751685872</v>
      </c>
      <c r="AD309" s="17">
        <v>1454</v>
      </c>
      <c r="AE309" s="17">
        <f t="shared" si="42"/>
        <v>152780.69041431413</v>
      </c>
      <c r="AF309" s="18">
        <f t="shared" si="43"/>
        <v>7</v>
      </c>
      <c r="AG309" s="18">
        <f t="shared" si="43"/>
        <v>735.53289745541406</v>
      </c>
      <c r="AH309" s="18">
        <f t="shared" si="44"/>
        <v>-905125.76838301378</v>
      </c>
    </row>
    <row r="310" spans="1:34" hidden="1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36"/>
        <v>93844.918327888707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37"/>
        <v>80511.948710302997</v>
      </c>
      <c r="R310" s="13">
        <v>597</v>
      </c>
      <c r="S310" s="13">
        <v>95010.152303607189</v>
      </c>
      <c r="T310" s="13">
        <v>623</v>
      </c>
      <c r="U310" s="13">
        <v>99147.947881318731</v>
      </c>
      <c r="V310" s="13">
        <v>644</v>
      </c>
      <c r="W310" s="13">
        <f t="shared" si="38"/>
        <v>102485.95621725793</v>
      </c>
      <c r="X310" s="13">
        <v>690</v>
      </c>
      <c r="Y310" s="13">
        <f t="shared" si="39"/>
        <v>109806.38166134778</v>
      </c>
      <c r="Z310" s="13">
        <f>IFERROR(VLOOKUP(A:A,[1]Forecast_2004!A:J,10,0),0)</f>
        <v>572</v>
      </c>
      <c r="AA310" s="13">
        <f t="shared" si="40"/>
        <v>91027.899000421632</v>
      </c>
      <c r="AB310" s="17">
        <v>692</v>
      </c>
      <c r="AC310" s="17">
        <f t="shared" si="41"/>
        <v>110124.66102848212</v>
      </c>
      <c r="AD310" s="17">
        <v>671</v>
      </c>
      <c r="AE310" s="17">
        <f t="shared" si="42"/>
        <v>106782.72767357153</v>
      </c>
      <c r="AF310" s="18">
        <f t="shared" si="43"/>
        <v>-21</v>
      </c>
      <c r="AG310" s="18">
        <f t="shared" si="43"/>
        <v>-3341.9333549105941</v>
      </c>
      <c r="AH310" s="18">
        <f t="shared" si="44"/>
        <v>26270.778963268531</v>
      </c>
    </row>
    <row r="311" spans="1:34" hidden="1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36"/>
        <v>533502.02094934345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37"/>
        <v>398811.34743875306</v>
      </c>
      <c r="R311" s="13">
        <v>18403</v>
      </c>
      <c r="S311" s="13">
        <v>625475.13438856078</v>
      </c>
      <c r="T311" s="13">
        <v>18502</v>
      </c>
      <c r="U311" s="13">
        <v>628839.91395191825</v>
      </c>
      <c r="V311" s="13">
        <v>20053</v>
      </c>
      <c r="W311" s="13">
        <f t="shared" si="38"/>
        <v>681554.79377785197</v>
      </c>
      <c r="X311" s="13">
        <v>24010</v>
      </c>
      <c r="Y311" s="13">
        <f t="shared" si="39"/>
        <v>816044.01329507935</v>
      </c>
      <c r="Z311" s="13">
        <f>IFERROR(VLOOKUP(A:A,[1]Forecast_2004!A:J,10,0),0)</f>
        <v>24114</v>
      </c>
      <c r="AA311" s="13">
        <f t="shared" si="40"/>
        <v>819578.73122022254</v>
      </c>
      <c r="AB311" s="17">
        <v>23204</v>
      </c>
      <c r="AC311" s="17">
        <f t="shared" si="41"/>
        <v>788649.94937521953</v>
      </c>
      <c r="AD311" s="17">
        <v>23225</v>
      </c>
      <c r="AE311" s="17">
        <f t="shared" si="42"/>
        <v>789363.69049471954</v>
      </c>
      <c r="AF311" s="18">
        <f t="shared" si="43"/>
        <v>21</v>
      </c>
      <c r="AG311" s="18">
        <f t="shared" si="43"/>
        <v>713.74111950001679</v>
      </c>
      <c r="AH311" s="18">
        <f t="shared" si="44"/>
        <v>390552.34305596648</v>
      </c>
    </row>
    <row r="312" spans="1:34" hidden="1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36"/>
        <v>5792.6954300404032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37"/>
        <v>46783.797979798001</v>
      </c>
      <c r="R312" s="13">
        <v>398</v>
      </c>
      <c r="S312" s="13">
        <v>67708.87557532503</v>
      </c>
      <c r="T312" s="13">
        <v>456</v>
      </c>
      <c r="U312" s="13">
        <v>77575.998146603553</v>
      </c>
      <c r="V312" s="13">
        <v>492</v>
      </c>
      <c r="W312" s="13">
        <f t="shared" si="38"/>
        <v>83700.467658402238</v>
      </c>
      <c r="X312" s="13">
        <v>527</v>
      </c>
      <c r="Y312" s="13">
        <f t="shared" si="39"/>
        <v>89654.769219467431</v>
      </c>
      <c r="Z312" s="13">
        <f>IFERROR(VLOOKUP(A:A,[1]Forecast_2004!A:J,10,0),0)</f>
        <v>481</v>
      </c>
      <c r="AA312" s="13">
        <f t="shared" si="40"/>
        <v>81829.11573921032</v>
      </c>
      <c r="AB312" s="17">
        <v>332</v>
      </c>
      <c r="AC312" s="17">
        <f t="shared" si="41"/>
        <v>56480.803379247038</v>
      </c>
      <c r="AD312" s="17">
        <v>336</v>
      </c>
      <c r="AE312" s="17">
        <f t="shared" si="42"/>
        <v>57161.294986225919</v>
      </c>
      <c r="AF312" s="18">
        <f t="shared" si="43"/>
        <v>4</v>
      </c>
      <c r="AG312" s="18">
        <f t="shared" si="43"/>
        <v>680.49160697888146</v>
      </c>
      <c r="AH312" s="18">
        <f t="shared" si="44"/>
        <v>10377.497006427919</v>
      </c>
    </row>
    <row r="313" spans="1:34" hidden="1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36"/>
        <v>359942.97237598751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37"/>
        <v>469828.51515151508</v>
      </c>
      <c r="R313" s="13">
        <v>10161</v>
      </c>
      <c r="S313" s="13">
        <v>428116.54044072679</v>
      </c>
      <c r="T313" s="13">
        <v>9953</v>
      </c>
      <c r="U313" s="13">
        <v>419352.8124206824</v>
      </c>
      <c r="V313" s="13">
        <v>9805</v>
      </c>
      <c r="W313" s="13">
        <f t="shared" si="38"/>
        <v>413117.08286795847</v>
      </c>
      <c r="X313" s="13">
        <v>11045</v>
      </c>
      <c r="Y313" s="13">
        <f t="shared" si="39"/>
        <v>465362.38452591549</v>
      </c>
      <c r="Z313" s="13">
        <f>IFERROR(VLOOKUP(A:A,[1]Forecast_2004!A:J,10,0),0)</f>
        <v>10002</v>
      </c>
      <c r="AA313" s="13">
        <f t="shared" si="40"/>
        <v>421417.34450232744</v>
      </c>
      <c r="AB313" s="17">
        <v>9835</v>
      </c>
      <c r="AC313" s="17">
        <f t="shared" si="41"/>
        <v>414381.08210161875</v>
      </c>
      <c r="AD313" s="17">
        <v>9851</v>
      </c>
      <c r="AE313" s="17">
        <f t="shared" si="42"/>
        <v>415055.21502623754</v>
      </c>
      <c r="AF313" s="18">
        <f t="shared" si="43"/>
        <v>16</v>
      </c>
      <c r="AG313" s="18">
        <f t="shared" si="43"/>
        <v>674.13292461878154</v>
      </c>
      <c r="AH313" s="18">
        <f t="shared" si="44"/>
        <v>-54773.300125277543</v>
      </c>
    </row>
    <row r="314" spans="1:34" hidden="1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36"/>
        <v>43968.044094566692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37"/>
        <v>79059.108725112004</v>
      </c>
      <c r="R314" s="13">
        <v>2301</v>
      </c>
      <c r="S314" s="13">
        <v>62964.23441179096</v>
      </c>
      <c r="T314" s="13">
        <v>2200</v>
      </c>
      <c r="U314" s="13">
        <v>60200.484878722345</v>
      </c>
      <c r="V314" s="13">
        <v>2472</v>
      </c>
      <c r="W314" s="13">
        <f t="shared" si="38"/>
        <v>67643.220684162996</v>
      </c>
      <c r="X314" s="13">
        <v>2932</v>
      </c>
      <c r="Y314" s="13">
        <f t="shared" si="39"/>
        <v>80230.551393999151</v>
      </c>
      <c r="Z314" s="13">
        <f>IFERROR(VLOOKUP(A:A,[1]Forecast_2004!A:J,10,0),0)</f>
        <v>2695</v>
      </c>
      <c r="AA314" s="13">
        <f t="shared" si="40"/>
        <v>73745.339702192257</v>
      </c>
      <c r="AB314" s="17">
        <v>2478</v>
      </c>
      <c r="AC314" s="17">
        <f t="shared" si="41"/>
        <v>67807.403258639111</v>
      </c>
      <c r="AD314" s="17">
        <v>2502</v>
      </c>
      <c r="AE314" s="17">
        <f t="shared" si="42"/>
        <v>68464.133556543602</v>
      </c>
      <c r="AF314" s="18">
        <f t="shared" si="43"/>
        <v>24</v>
      </c>
      <c r="AG314" s="18">
        <f t="shared" si="43"/>
        <v>656.73029790449073</v>
      </c>
      <c r="AH314" s="18">
        <f t="shared" si="44"/>
        <v>-10594.975168568402</v>
      </c>
    </row>
    <row r="315" spans="1:34" hidden="1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36"/>
        <v>30189.005995604446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37"/>
        <v>28653.942093541002</v>
      </c>
      <c r="R315" s="13">
        <v>3900</v>
      </c>
      <c r="S315" s="13">
        <v>48185.50350548252</v>
      </c>
      <c r="T315" s="13">
        <v>3800</v>
      </c>
      <c r="U315" s="13">
        <v>46949.977774572711</v>
      </c>
      <c r="V315" s="13">
        <v>3300</v>
      </c>
      <c r="W315" s="13">
        <f t="shared" si="38"/>
        <v>40772.524926561906</v>
      </c>
      <c r="X315" s="13">
        <v>3600</v>
      </c>
      <c r="Y315" s="13">
        <f t="shared" si="39"/>
        <v>44479.118101703898</v>
      </c>
      <c r="Z315" s="13">
        <f>IFERROR(VLOOKUP(A:A,[1]Forecast_2004!A:J,10,0),0)</f>
        <v>3400</v>
      </c>
      <c r="AA315" s="13">
        <f t="shared" si="40"/>
        <v>42008.05598494257</v>
      </c>
      <c r="AB315" s="17">
        <v>3400</v>
      </c>
      <c r="AC315" s="17">
        <f t="shared" si="41"/>
        <v>42008.05598494257</v>
      </c>
      <c r="AD315" s="17">
        <v>3140</v>
      </c>
      <c r="AE315" s="17">
        <f t="shared" si="42"/>
        <v>38795.675233152841</v>
      </c>
      <c r="AF315" s="18">
        <f t="shared" si="43"/>
        <v>-260</v>
      </c>
      <c r="AG315" s="18">
        <f t="shared" si="43"/>
        <v>-3212.3807517897294</v>
      </c>
      <c r="AH315" s="18">
        <f t="shared" si="44"/>
        <v>10141.733139611839</v>
      </c>
    </row>
    <row r="316" spans="1:34" hidden="1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36"/>
        <v>11906.243504083355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37"/>
        <v>11462.80623608</v>
      </c>
      <c r="R316" s="13">
        <v>276</v>
      </c>
      <c r="S316" s="13">
        <v>17576.302895322664</v>
      </c>
      <c r="T316" s="13">
        <v>249</v>
      </c>
      <c r="U316" s="13">
        <v>15856.881959910666</v>
      </c>
      <c r="V316" s="13">
        <v>247</v>
      </c>
      <c r="W316" s="13">
        <f t="shared" si="38"/>
        <v>15729.517446176444</v>
      </c>
      <c r="X316" s="13">
        <v>255</v>
      </c>
      <c r="Y316" s="13">
        <f t="shared" si="39"/>
        <v>16238.975501113333</v>
      </c>
      <c r="Z316" s="13">
        <f>IFERROR(VLOOKUP(A:A,[1]Forecast_2004!A:J,10,0),0)</f>
        <v>133</v>
      </c>
      <c r="AA316" s="13">
        <f t="shared" si="40"/>
        <v>8469.7401633257778</v>
      </c>
      <c r="AB316" s="17">
        <v>139</v>
      </c>
      <c r="AC316" s="17">
        <f t="shared" si="41"/>
        <v>8851.8337045284443</v>
      </c>
      <c r="AD316" s="17">
        <v>149</v>
      </c>
      <c r="AE316" s="17">
        <f t="shared" si="42"/>
        <v>9488.6562731995546</v>
      </c>
      <c r="AF316" s="18">
        <f t="shared" si="43"/>
        <v>10</v>
      </c>
      <c r="AG316" s="18">
        <f t="shared" si="43"/>
        <v>636.82256867111028</v>
      </c>
      <c r="AH316" s="18">
        <f t="shared" si="44"/>
        <v>-1974.1499628804449</v>
      </c>
    </row>
    <row r="317" spans="1:34" hidden="1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36"/>
        <v>-4145.8265127749582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37"/>
        <v>11348.853006682</v>
      </c>
      <c r="R317" s="13">
        <v>5603</v>
      </c>
      <c r="S317" s="13">
        <v>20180.1294198746</v>
      </c>
      <c r="T317" s="13">
        <v>5543</v>
      </c>
      <c r="U317" s="13">
        <v>19964.029515324808</v>
      </c>
      <c r="V317" s="13">
        <v>5695</v>
      </c>
      <c r="W317" s="13">
        <f t="shared" si="38"/>
        <v>20511.494088560456</v>
      </c>
      <c r="X317" s="13">
        <v>5941</v>
      </c>
      <c r="Y317" s="13">
        <f t="shared" si="39"/>
        <v>21397.504193176061</v>
      </c>
      <c r="Z317" s="13">
        <f>IFERROR(VLOOKUP(A:A,[1]Forecast_2004!A:J,10,0),0)</f>
        <v>5050</v>
      </c>
      <c r="AA317" s="13">
        <f t="shared" si="40"/>
        <v>18188.418814263441</v>
      </c>
      <c r="AB317" s="17">
        <v>1489</v>
      </c>
      <c r="AC317" s="17">
        <f t="shared" si="41"/>
        <v>5362.8822998887654</v>
      </c>
      <c r="AD317" s="17">
        <v>1662</v>
      </c>
      <c r="AE317" s="17">
        <f t="shared" si="42"/>
        <v>5985.9707067932359</v>
      </c>
      <c r="AF317" s="18">
        <f t="shared" si="43"/>
        <v>173</v>
      </c>
      <c r="AG317" s="18">
        <f t="shared" si="43"/>
        <v>623.0884069044705</v>
      </c>
      <c r="AH317" s="18">
        <f t="shared" si="44"/>
        <v>-5362.8822998887645</v>
      </c>
    </row>
    <row r="318" spans="1:34" hidden="1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36"/>
        <v>11728.197192683256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37"/>
        <v>28295.888888889</v>
      </c>
      <c r="R318" s="13">
        <v>405</v>
      </c>
      <c r="S318" s="13">
        <v>20988.708791208872</v>
      </c>
      <c r="T318" s="13">
        <v>420</v>
      </c>
      <c r="U318" s="13">
        <v>21766.068376068462</v>
      </c>
      <c r="V318" s="13">
        <v>371</v>
      </c>
      <c r="W318" s="13">
        <f t="shared" si="38"/>
        <v>19226.693732193806</v>
      </c>
      <c r="X318" s="13">
        <v>358</v>
      </c>
      <c r="Y318" s="13">
        <f t="shared" si="39"/>
        <v>18552.982091982165</v>
      </c>
      <c r="Z318" s="13">
        <f>IFERROR(VLOOKUP(A:A,[1]Forecast_2004!A:J,10,0),0)</f>
        <v>184</v>
      </c>
      <c r="AA318" s="13">
        <f t="shared" si="40"/>
        <v>9535.6109076109442</v>
      </c>
      <c r="AB318" s="17">
        <v>196</v>
      </c>
      <c r="AC318" s="17">
        <f t="shared" si="41"/>
        <v>10157.498575498616</v>
      </c>
      <c r="AD318" s="17">
        <v>208</v>
      </c>
      <c r="AE318" s="17">
        <f t="shared" si="42"/>
        <v>10779.386243386285</v>
      </c>
      <c r="AF318" s="18">
        <f t="shared" si="43"/>
        <v>12</v>
      </c>
      <c r="AG318" s="18">
        <f t="shared" si="43"/>
        <v>621.88766788766952</v>
      </c>
      <c r="AH318" s="18">
        <f t="shared" si="44"/>
        <v>-17516.502645502715</v>
      </c>
    </row>
    <row r="319" spans="1:34" hidden="1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36"/>
        <v>282341.76260699856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37"/>
        <v>67926.458797326995</v>
      </c>
      <c r="R319" s="13">
        <v>15600</v>
      </c>
      <c r="S319" s="13">
        <v>311570.93714739819</v>
      </c>
      <c r="T319" s="13">
        <v>15729</v>
      </c>
      <c r="U319" s="13">
        <v>314147.38912765548</v>
      </c>
      <c r="V319" s="13">
        <v>15848</v>
      </c>
      <c r="W319" s="13">
        <f t="shared" si="38"/>
        <v>316524.11614820297</v>
      </c>
      <c r="X319" s="13">
        <v>17562</v>
      </c>
      <c r="Y319" s="13">
        <f t="shared" si="39"/>
        <v>350756.97424247477</v>
      </c>
      <c r="Z319" s="13">
        <f>IFERROR(VLOOKUP(A:A,[1]Forecast_2004!A:J,10,0),0)</f>
        <v>16626</v>
      </c>
      <c r="AA319" s="13">
        <f t="shared" si="40"/>
        <v>332062.71801363089</v>
      </c>
      <c r="AB319" s="17">
        <v>16118</v>
      </c>
      <c r="AC319" s="17">
        <f t="shared" si="41"/>
        <v>321916.69006036944</v>
      </c>
      <c r="AD319" s="17">
        <v>15968</v>
      </c>
      <c r="AE319" s="17">
        <f t="shared" si="42"/>
        <v>318920.81566472142</v>
      </c>
      <c r="AF319" s="18">
        <f t="shared" si="43"/>
        <v>-150</v>
      </c>
      <c r="AG319" s="18">
        <f t="shared" si="43"/>
        <v>-2995.8743956480175</v>
      </c>
      <c r="AH319" s="18">
        <f t="shared" si="44"/>
        <v>250994.35686739441</v>
      </c>
    </row>
    <row r="320" spans="1:34" hidden="1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36"/>
        <v>31476.250927987829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37"/>
        <v>37774.298440979997</v>
      </c>
      <c r="R320" s="13">
        <v>2370</v>
      </c>
      <c r="S320" s="13">
        <v>53288.758153037903</v>
      </c>
      <c r="T320" s="13">
        <v>1930</v>
      </c>
      <c r="U320" s="13">
        <v>43395.486597199641</v>
      </c>
      <c r="V320" s="13">
        <v>1960</v>
      </c>
      <c r="W320" s="13">
        <f t="shared" si="38"/>
        <v>44070.014847809995</v>
      </c>
      <c r="X320" s="13">
        <v>2131</v>
      </c>
      <c r="Y320" s="13">
        <f t="shared" si="39"/>
        <v>47914.898796266891</v>
      </c>
      <c r="Z320" s="13">
        <f>IFERROR(VLOOKUP(A:A,[1]Forecast_2004!A:J,10,0),0)</f>
        <v>2044</v>
      </c>
      <c r="AA320" s="13">
        <f t="shared" si="40"/>
        <v>45958.729769858997</v>
      </c>
      <c r="AB320" s="17">
        <v>2050</v>
      </c>
      <c r="AC320" s="17">
        <f t="shared" si="41"/>
        <v>46093.637978576786</v>
      </c>
      <c r="AD320" s="17">
        <v>2077</v>
      </c>
      <c r="AE320" s="17">
        <f t="shared" si="42"/>
        <v>46700.724917806816</v>
      </c>
      <c r="AF320" s="18">
        <f t="shared" si="43"/>
        <v>27</v>
      </c>
      <c r="AG320" s="18">
        <f t="shared" si="43"/>
        <v>607.08693923003011</v>
      </c>
      <c r="AH320" s="18">
        <f t="shared" si="44"/>
        <v>8926.4264768268185</v>
      </c>
    </row>
    <row r="321" spans="1:34" hidden="1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36"/>
        <v>9193.8715976379153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37"/>
        <v>13302.683741647999</v>
      </c>
      <c r="R321" s="13">
        <v>3447</v>
      </c>
      <c r="S321" s="13">
        <v>14589.357574756808</v>
      </c>
      <c r="T321" s="13">
        <v>4001</v>
      </c>
      <c r="U321" s="13">
        <v>16934.15133640905</v>
      </c>
      <c r="V321" s="13">
        <v>3966</v>
      </c>
      <c r="W321" s="13">
        <f t="shared" si="38"/>
        <v>16786.014546412971</v>
      </c>
      <c r="X321" s="13">
        <v>4154</v>
      </c>
      <c r="Y321" s="13">
        <f t="shared" si="39"/>
        <v>17581.72073267763</v>
      </c>
      <c r="Z321" s="13">
        <f>IFERROR(VLOOKUP(A:A,[1]Forecast_2004!A:J,10,0),0)</f>
        <v>5499</v>
      </c>
      <c r="AA321" s="13">
        <f t="shared" si="40"/>
        <v>23274.405948241281</v>
      </c>
      <c r="AB321" s="17">
        <v>5098</v>
      </c>
      <c r="AC321" s="17">
        <f t="shared" si="41"/>
        <v>21577.181582857618</v>
      </c>
      <c r="AD321" s="17">
        <v>5240</v>
      </c>
      <c r="AE321" s="17">
        <f t="shared" si="42"/>
        <v>22178.193702270288</v>
      </c>
      <c r="AF321" s="18">
        <f t="shared" si="43"/>
        <v>142</v>
      </c>
      <c r="AG321" s="18">
        <f t="shared" si="43"/>
        <v>601.01211941266956</v>
      </c>
      <c r="AH321" s="18">
        <f t="shared" si="44"/>
        <v>8875.5099606222884</v>
      </c>
    </row>
    <row r="322" spans="1:3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ref="D322:D385" si="45">W322-(V322*M322)</f>
        <v>154138.08445434284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46">P322*L322</f>
        <v>153446.347438753</v>
      </c>
      <c r="R322" s="13">
        <v>4403</v>
      </c>
      <c r="S322" s="13">
        <v>168906.0424276171</v>
      </c>
      <c r="T322" s="13">
        <v>4574</v>
      </c>
      <c r="U322" s="13">
        <v>175465.87282850797</v>
      </c>
      <c r="V322" s="13">
        <v>4448</v>
      </c>
      <c r="W322" s="13">
        <f t="shared" ref="W322:W385" si="47">V322*L322</f>
        <v>170632.33835189336</v>
      </c>
      <c r="X322" s="13">
        <v>4936</v>
      </c>
      <c r="Y322" s="13">
        <f t="shared" ref="Y322:Y385" si="48">X322*L322</f>
        <v>189352.79273942122</v>
      </c>
      <c r="Z322" s="13">
        <f>IFERROR(VLOOKUP(A:A,[1]Forecast_2004!A:J,10,0),0)</f>
        <v>4534</v>
      </c>
      <c r="AA322" s="13">
        <f t="shared" ref="AA322:AA385" si="49">Z322*L322</f>
        <v>173931.43482182652</v>
      </c>
      <c r="AB322" s="17">
        <v>4337</v>
      </c>
      <c r="AC322" s="17">
        <f t="shared" ref="AC322:AC385" si="50">AB322*L322</f>
        <v>166374.20221046795</v>
      </c>
      <c r="AD322" s="17">
        <v>4054</v>
      </c>
      <c r="AE322" s="17">
        <f t="shared" ref="AE322:AE385" si="51">AD322*L322</f>
        <v>155517.87312917618</v>
      </c>
      <c r="AF322" s="18">
        <f t="shared" ref="AF322:AG385" si="52">AD322-AB322</f>
        <v>-283</v>
      </c>
      <c r="AG322" s="18">
        <f t="shared" si="52"/>
        <v>-10856.329081291769</v>
      </c>
      <c r="AH322" s="18">
        <f t="shared" ref="AH322:AH385" si="53">AE322-Q322</f>
        <v>2071.5256904231792</v>
      </c>
    </row>
    <row r="323" spans="1:3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si="45"/>
        <v>695043.19988651574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46"/>
        <v>840007.93986637006</v>
      </c>
      <c r="R323" s="13">
        <v>152808</v>
      </c>
      <c r="S323" s="13">
        <v>1145211.8936764225</v>
      </c>
      <c r="T323" s="13">
        <v>150691</v>
      </c>
      <c r="U323" s="13">
        <v>1129346.1433301514</v>
      </c>
      <c r="V323" s="13">
        <v>165556</v>
      </c>
      <c r="W323" s="13">
        <f t="shared" si="47"/>
        <v>1240751.1731604578</v>
      </c>
      <c r="X323" s="13">
        <v>172162</v>
      </c>
      <c r="Y323" s="13">
        <f t="shared" si="48"/>
        <v>1290259.5102179972</v>
      </c>
      <c r="Z323" s="13">
        <f>IFERROR(VLOOKUP(A:A,[1]Forecast_2004!A:J,10,0),0)</f>
        <v>155600</v>
      </c>
      <c r="AA323" s="13">
        <f t="shared" si="49"/>
        <v>1166136.4284216049</v>
      </c>
      <c r="AB323" s="17">
        <v>150695</v>
      </c>
      <c r="AC323" s="17">
        <f t="shared" si="50"/>
        <v>1129376.1509061295</v>
      </c>
      <c r="AD323" s="17">
        <v>149295</v>
      </c>
      <c r="AE323" s="17">
        <f t="shared" si="51"/>
        <v>1118883.9208303569</v>
      </c>
      <c r="AF323" s="18">
        <f t="shared" si="52"/>
        <v>-1400</v>
      </c>
      <c r="AG323" s="18">
        <f t="shared" si="52"/>
        <v>-10492.230075772619</v>
      </c>
      <c r="AH323" s="18">
        <f t="shared" si="53"/>
        <v>278875.98096398683</v>
      </c>
    </row>
    <row r="324" spans="1:34" hidden="1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45"/>
        <v>36335.339691295769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46"/>
        <v>49035.946547883999</v>
      </c>
      <c r="R324" s="13">
        <v>2662</v>
      </c>
      <c r="S324" s="13">
        <v>60911.661087478868</v>
      </c>
      <c r="T324" s="13">
        <v>2572</v>
      </c>
      <c r="U324" s="13">
        <v>58852.288623965302</v>
      </c>
      <c r="V324" s="13">
        <v>2443</v>
      </c>
      <c r="W324" s="13">
        <f t="shared" si="47"/>
        <v>55900.521426262538</v>
      </c>
      <c r="X324" s="13">
        <v>2926</v>
      </c>
      <c r="Y324" s="13">
        <f t="shared" si="48"/>
        <v>66952.486980451969</v>
      </c>
      <c r="Z324" s="13">
        <f>IFERROR(VLOOKUP(A:A,[1]Forecast_2004!A:J,10,0),0)</f>
        <v>2649</v>
      </c>
      <c r="AA324" s="13">
        <f t="shared" si="49"/>
        <v>60614.196176082463</v>
      </c>
      <c r="AB324" s="17">
        <v>2541</v>
      </c>
      <c r="AC324" s="17">
        <f t="shared" si="50"/>
        <v>58142.94921986619</v>
      </c>
      <c r="AD324" s="17">
        <v>2566</v>
      </c>
      <c r="AE324" s="17">
        <f t="shared" si="51"/>
        <v>58714.997126397735</v>
      </c>
      <c r="AF324" s="18">
        <f t="shared" si="52"/>
        <v>25</v>
      </c>
      <c r="AG324" s="18">
        <f t="shared" si="52"/>
        <v>572.04790653154487</v>
      </c>
      <c r="AH324" s="18">
        <f t="shared" si="53"/>
        <v>9679.0505785137357</v>
      </c>
    </row>
    <row r="325" spans="1:34" hidden="1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45"/>
        <v>52839.791528771348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46"/>
        <v>59367.238307350002</v>
      </c>
      <c r="R325" s="13">
        <v>2961</v>
      </c>
      <c r="S325" s="13">
        <v>66838.932558198998</v>
      </c>
      <c r="T325" s="13">
        <v>2967</v>
      </c>
      <c r="U325" s="13">
        <v>66974.371124679645</v>
      </c>
      <c r="V325" s="13">
        <v>2843</v>
      </c>
      <c r="W325" s="13">
        <f t="shared" si="47"/>
        <v>64175.307417412951</v>
      </c>
      <c r="X325" s="13">
        <v>3205</v>
      </c>
      <c r="Y325" s="13">
        <f t="shared" si="48"/>
        <v>72346.767595078622</v>
      </c>
      <c r="Z325" s="13">
        <f>IFERROR(VLOOKUP(A:A,[1]Forecast_2004!A:J,10,0),0)</f>
        <v>2888</v>
      </c>
      <c r="AA325" s="13">
        <f t="shared" si="49"/>
        <v>65191.096666017795</v>
      </c>
      <c r="AB325" s="17">
        <v>2843</v>
      </c>
      <c r="AC325" s="17">
        <f t="shared" si="50"/>
        <v>64175.307417412951</v>
      </c>
      <c r="AD325" s="17">
        <v>2868</v>
      </c>
      <c r="AE325" s="17">
        <f t="shared" si="51"/>
        <v>64739.634777748979</v>
      </c>
      <c r="AF325" s="18">
        <f t="shared" si="52"/>
        <v>25</v>
      </c>
      <c r="AG325" s="18">
        <f t="shared" si="52"/>
        <v>564.32736033602851</v>
      </c>
      <c r="AH325" s="18">
        <f t="shared" si="53"/>
        <v>5372.3964703989768</v>
      </c>
    </row>
    <row r="326" spans="1:34" hidden="1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45"/>
        <v>15499.465070466884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46"/>
        <v>26093.489002398001</v>
      </c>
      <c r="R326" s="13">
        <v>1416</v>
      </c>
      <c r="S326" s="13">
        <v>22559.759752771424</v>
      </c>
      <c r="T326" s="13">
        <v>1472</v>
      </c>
      <c r="U326" s="13">
        <v>23451.953641299107</v>
      </c>
      <c r="V326" s="13">
        <v>1405</v>
      </c>
      <c r="W326" s="13">
        <f t="shared" si="47"/>
        <v>22385.057669236758</v>
      </c>
      <c r="X326" s="13">
        <v>1566</v>
      </c>
      <c r="Y326" s="13">
        <f t="shared" si="48"/>
        <v>24950.178156601254</v>
      </c>
      <c r="Z326" s="13">
        <f>IFERROR(VLOOKUP(A:A,[1]Forecast_2004!A:J,10,0),0)</f>
        <v>1519</v>
      </c>
      <c r="AA326" s="13">
        <f t="shared" si="49"/>
        <v>24201.35416339547</v>
      </c>
      <c r="AB326" s="17">
        <v>1584</v>
      </c>
      <c r="AC326" s="17">
        <f t="shared" si="50"/>
        <v>25236.961813573682</v>
      </c>
      <c r="AD326" s="17">
        <v>1619</v>
      </c>
      <c r="AE326" s="17">
        <f t="shared" si="51"/>
        <v>25794.596702131181</v>
      </c>
      <c r="AF326" s="18">
        <f t="shared" si="52"/>
        <v>35</v>
      </c>
      <c r="AG326" s="18">
        <f t="shared" si="52"/>
        <v>557.63488855749893</v>
      </c>
      <c r="AH326" s="18">
        <f t="shared" si="53"/>
        <v>-298.8923002668198</v>
      </c>
    </row>
    <row r="327" spans="1:3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45"/>
        <v>77457.183632275788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46"/>
        <v>151937.92873051201</v>
      </c>
      <c r="R327" s="13">
        <v>23525</v>
      </c>
      <c r="S327" s="13">
        <v>134247.50322573876</v>
      </c>
      <c r="T327" s="13">
        <v>23515</v>
      </c>
      <c r="U327" s="13">
        <v>134190.43733701369</v>
      </c>
      <c r="V327" s="13">
        <v>24626</v>
      </c>
      <c r="W327" s="13">
        <f t="shared" si="47"/>
        <v>140530.45757436953</v>
      </c>
      <c r="X327" s="13">
        <v>27803</v>
      </c>
      <c r="Y327" s="13">
        <f t="shared" si="48"/>
        <v>158660.29042232584</v>
      </c>
      <c r="Z327" s="13">
        <f>IFERROR(VLOOKUP(A:A,[1]Forecast_2004!A:J,10,0),0)</f>
        <v>26978</v>
      </c>
      <c r="AA327" s="13">
        <f t="shared" si="49"/>
        <v>153952.35460250714</v>
      </c>
      <c r="AB327" s="17">
        <v>26498</v>
      </c>
      <c r="AC327" s="17">
        <f t="shared" si="50"/>
        <v>151213.19194370354</v>
      </c>
      <c r="AD327" s="17">
        <v>24671</v>
      </c>
      <c r="AE327" s="17">
        <f t="shared" si="51"/>
        <v>140787.25407363236</v>
      </c>
      <c r="AF327" s="18">
        <f t="shared" si="52"/>
        <v>-1827</v>
      </c>
      <c r="AG327" s="18">
        <f t="shared" si="52"/>
        <v>-10425.937870071182</v>
      </c>
      <c r="AH327" s="18">
        <f t="shared" si="53"/>
        <v>-11150.674656879652</v>
      </c>
    </row>
    <row r="328" spans="1:34" hidden="1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45"/>
        <v>22630.858048146914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46"/>
        <v>33835.211581292002</v>
      </c>
      <c r="R328" s="13">
        <v>1117</v>
      </c>
      <c r="S328" s="13">
        <v>30726.793669763265</v>
      </c>
      <c r="T328" s="13">
        <v>1077</v>
      </c>
      <c r="U328" s="13">
        <v>29626.460861535394</v>
      </c>
      <c r="V328" s="13">
        <v>1150</v>
      </c>
      <c r="W328" s="13">
        <f t="shared" si="47"/>
        <v>31634.547413403092</v>
      </c>
      <c r="X328" s="13">
        <v>1274</v>
      </c>
      <c r="Y328" s="13">
        <f t="shared" si="48"/>
        <v>35045.576873630904</v>
      </c>
      <c r="Z328" s="13">
        <f>IFERROR(VLOOKUP(A:A,[1]Forecast_2004!A:J,10,0),0)</f>
        <v>1183</v>
      </c>
      <c r="AA328" s="13">
        <f t="shared" si="49"/>
        <v>32542.321382657268</v>
      </c>
      <c r="AB328" s="17">
        <v>1130</v>
      </c>
      <c r="AC328" s="17">
        <f t="shared" si="50"/>
        <v>31084.381371430864</v>
      </c>
      <c r="AD328" s="17">
        <v>1149</v>
      </c>
      <c r="AE328" s="17">
        <f t="shared" si="51"/>
        <v>31607.039111304483</v>
      </c>
      <c r="AF328" s="18">
        <f t="shared" si="52"/>
        <v>19</v>
      </c>
      <c r="AG328" s="18">
        <f t="shared" si="52"/>
        <v>522.65773987361899</v>
      </c>
      <c r="AH328" s="18">
        <f t="shared" si="53"/>
        <v>-2228.1724699875194</v>
      </c>
    </row>
    <row r="329" spans="1:34" hidden="1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45"/>
        <v>49327.501991091543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46"/>
        <v>65295.812917595009</v>
      </c>
      <c r="R329" s="13">
        <v>6925</v>
      </c>
      <c r="S329" s="13">
        <v>65934.020044543373</v>
      </c>
      <c r="T329" s="13">
        <v>7071</v>
      </c>
      <c r="U329" s="13">
        <v>67324.109131403064</v>
      </c>
      <c r="V329" s="13">
        <v>7212</v>
      </c>
      <c r="W329" s="13">
        <f t="shared" si="47"/>
        <v>68586.280623608385</v>
      </c>
      <c r="X329" s="13">
        <v>7975</v>
      </c>
      <c r="Y329" s="13">
        <f t="shared" si="48"/>
        <v>75842.427616926914</v>
      </c>
      <c r="Z329" s="13">
        <f>IFERROR(VLOOKUP(A:A,[1]Forecast_2004!A:J,10,0),0)</f>
        <v>7424</v>
      </c>
      <c r="AA329" s="13">
        <f t="shared" si="49"/>
        <v>70602.40534521197</v>
      </c>
      <c r="AB329" s="17">
        <v>7607</v>
      </c>
      <c r="AC329" s="17">
        <f t="shared" si="50"/>
        <v>72342.739420935803</v>
      </c>
      <c r="AD329" s="17">
        <v>7659</v>
      </c>
      <c r="AE329" s="17">
        <f t="shared" si="51"/>
        <v>72837.260579064983</v>
      </c>
      <c r="AF329" s="18">
        <f t="shared" si="52"/>
        <v>52</v>
      </c>
      <c r="AG329" s="18">
        <f t="shared" si="52"/>
        <v>494.52115812918055</v>
      </c>
      <c r="AH329" s="18">
        <f t="shared" si="53"/>
        <v>7541.4476614699743</v>
      </c>
    </row>
    <row r="330" spans="1:34" hidden="1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45"/>
        <v>6747230.8088468611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46"/>
        <v>7802241.6035634754</v>
      </c>
      <c r="R330" s="13">
        <v>229146</v>
      </c>
      <c r="S330" s="13">
        <v>8132183.7010409702</v>
      </c>
      <c r="T330" s="13">
        <v>230151</v>
      </c>
      <c r="U330" s="13">
        <v>8167850.2394904569</v>
      </c>
      <c r="V330" s="13">
        <v>226914</v>
      </c>
      <c r="W330" s="13">
        <f t="shared" si="47"/>
        <v>8052972.0454994226</v>
      </c>
      <c r="X330" s="13">
        <v>254426</v>
      </c>
      <c r="Y330" s="13">
        <f t="shared" si="48"/>
        <v>9029347.9716907553</v>
      </c>
      <c r="Z330" s="13">
        <f>IFERROR(VLOOKUP(A:A,[1]Forecast_2004!A:J,10,0),0)</f>
        <v>234107</v>
      </c>
      <c r="AA330" s="13">
        <f t="shared" si="49"/>
        <v>8308245.091337393</v>
      </c>
      <c r="AB330" s="17">
        <v>228888</v>
      </c>
      <c r="AC330" s="17">
        <f t="shared" si="50"/>
        <v>8123027.5150509523</v>
      </c>
      <c r="AD330" s="17">
        <v>228806</v>
      </c>
      <c r="AE330" s="17">
        <f t="shared" si="51"/>
        <v>8120117.4094262179</v>
      </c>
      <c r="AF330" s="18">
        <f t="shared" si="52"/>
        <v>-82</v>
      </c>
      <c r="AG330" s="18">
        <f t="shared" si="52"/>
        <v>-2910.1056247344241</v>
      </c>
      <c r="AH330" s="18">
        <f t="shared" si="53"/>
        <v>317875.80586274248</v>
      </c>
    </row>
    <row r="331" spans="1:34" hidden="1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45"/>
        <v>65095.631627843279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46"/>
        <v>83199.484848484994</v>
      </c>
      <c r="R331" s="13">
        <v>5708</v>
      </c>
      <c r="S331" s="13">
        <v>74553.007773179343</v>
      </c>
      <c r="T331" s="13">
        <v>6530</v>
      </c>
      <c r="U331" s="13">
        <v>85289.267827410833</v>
      </c>
      <c r="V331" s="13">
        <v>6606</v>
      </c>
      <c r="W331" s="13">
        <f t="shared" si="47"/>
        <v>86281.914742400608</v>
      </c>
      <c r="X331" s="13">
        <v>7311</v>
      </c>
      <c r="Y331" s="13">
        <f t="shared" si="48"/>
        <v>95490.020993292594</v>
      </c>
      <c r="Z331" s="13">
        <f>IFERROR(VLOOKUP(A:A,[1]Forecast_2004!A:J,10,0),0)</f>
        <v>6716</v>
      </c>
      <c r="AA331" s="13">
        <f t="shared" si="49"/>
        <v>87718.640540412132</v>
      </c>
      <c r="AB331" s="17">
        <v>6586</v>
      </c>
      <c r="AC331" s="17">
        <f t="shared" si="50"/>
        <v>86020.691870034876</v>
      </c>
      <c r="AD331" s="17">
        <v>6622</v>
      </c>
      <c r="AE331" s="17">
        <f t="shared" si="51"/>
        <v>86490.893040293202</v>
      </c>
      <c r="AF331" s="18">
        <f t="shared" si="52"/>
        <v>36</v>
      </c>
      <c r="AG331" s="18">
        <f t="shared" si="52"/>
        <v>470.20117025832587</v>
      </c>
      <c r="AH331" s="18">
        <f t="shared" si="53"/>
        <v>3291.4081918082084</v>
      </c>
    </row>
    <row r="332" spans="1:3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45"/>
        <v>54823.316698387585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46"/>
        <v>77677.494432071006</v>
      </c>
      <c r="R332" s="13">
        <v>1143</v>
      </c>
      <c r="S332" s="13">
        <v>90197.887786885476</v>
      </c>
      <c r="T332" s="13">
        <v>1080</v>
      </c>
      <c r="U332" s="13">
        <v>85226.350664773665</v>
      </c>
      <c r="V332" s="13">
        <v>865</v>
      </c>
      <c r="W332" s="13">
        <f t="shared" si="47"/>
        <v>68260.677500169069</v>
      </c>
      <c r="X332" s="13">
        <v>870</v>
      </c>
      <c r="Y332" s="13">
        <f t="shared" si="48"/>
        <v>68655.247890343453</v>
      </c>
      <c r="Z332" s="13">
        <f>IFERROR(VLOOKUP(A:A,[1]Forecast_2004!A:J,10,0),0)</f>
        <v>747</v>
      </c>
      <c r="AA332" s="13">
        <f t="shared" si="49"/>
        <v>58948.816292053518</v>
      </c>
      <c r="AB332" s="17">
        <v>674</v>
      </c>
      <c r="AC332" s="17">
        <f t="shared" si="50"/>
        <v>53188.088595507455</v>
      </c>
      <c r="AD332" s="17">
        <v>552</v>
      </c>
      <c r="AE332" s="17">
        <f t="shared" si="51"/>
        <v>43560.571075252396</v>
      </c>
      <c r="AF332" s="18">
        <f t="shared" si="52"/>
        <v>-122</v>
      </c>
      <c r="AG332" s="18">
        <f t="shared" si="52"/>
        <v>-9627.5175202550599</v>
      </c>
      <c r="AH332" s="18">
        <f t="shared" si="53"/>
        <v>-34116.92335681861</v>
      </c>
    </row>
    <row r="333" spans="1:34" hidden="1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45"/>
        <v>37342.88112720933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46"/>
        <v>46063.929292929002</v>
      </c>
      <c r="R333" s="13">
        <v>5571</v>
      </c>
      <c r="S333" s="13">
        <v>53185.937842675121</v>
      </c>
      <c r="T333" s="13">
        <v>5614</v>
      </c>
      <c r="U333" s="13">
        <v>53596.455761762365</v>
      </c>
      <c r="V333" s="13">
        <v>5700</v>
      </c>
      <c r="W333" s="13">
        <f t="shared" si="47"/>
        <v>54417.491599936853</v>
      </c>
      <c r="X333" s="13">
        <v>6329</v>
      </c>
      <c r="Y333" s="13">
        <f t="shared" si="48"/>
        <v>60422.509532631637</v>
      </c>
      <c r="Z333" s="13">
        <f>IFERROR(VLOOKUP(A:A,[1]Forecast_2004!A:J,10,0),0)</f>
        <v>5657</v>
      </c>
      <c r="AA333" s="13">
        <f t="shared" si="49"/>
        <v>54006.973680849609</v>
      </c>
      <c r="AB333" s="17">
        <v>5704</v>
      </c>
      <c r="AC333" s="17">
        <f t="shared" si="50"/>
        <v>54455.679313340319</v>
      </c>
      <c r="AD333" s="17">
        <v>5749</v>
      </c>
      <c r="AE333" s="17">
        <f t="shared" si="51"/>
        <v>54885.291089129292</v>
      </c>
      <c r="AF333" s="18">
        <f t="shared" si="52"/>
        <v>45</v>
      </c>
      <c r="AG333" s="18">
        <f t="shared" si="52"/>
        <v>429.61177578897332</v>
      </c>
      <c r="AH333" s="18">
        <f t="shared" si="53"/>
        <v>8821.36179620029</v>
      </c>
    </row>
    <row r="334" spans="1:34" hidden="1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45"/>
        <v>1157.2240181821394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46"/>
        <v>2389.7575757579998</v>
      </c>
      <c r="R334" s="13">
        <v>111</v>
      </c>
      <c r="S334" s="13">
        <v>2056.3030303033952</v>
      </c>
      <c r="T334" s="13">
        <v>118</v>
      </c>
      <c r="U334" s="13">
        <v>2185.979797980186</v>
      </c>
      <c r="V334" s="13">
        <v>114</v>
      </c>
      <c r="W334" s="13">
        <f t="shared" si="47"/>
        <v>2111.8787878791627</v>
      </c>
      <c r="X334" s="13">
        <v>115</v>
      </c>
      <c r="Y334" s="13">
        <f t="shared" si="48"/>
        <v>2130.4040404044185</v>
      </c>
      <c r="Z334" s="13">
        <f>IFERROR(VLOOKUP(A:A,[1]Forecast_2004!A:J,10,0),0)</f>
        <v>142</v>
      </c>
      <c r="AA334" s="13">
        <f t="shared" si="49"/>
        <v>2630.5858585863252</v>
      </c>
      <c r="AB334" s="17">
        <v>143</v>
      </c>
      <c r="AC334" s="17">
        <f t="shared" si="50"/>
        <v>2649.1111111115811</v>
      </c>
      <c r="AD334" s="17">
        <v>166</v>
      </c>
      <c r="AE334" s="17">
        <f t="shared" si="51"/>
        <v>3075.1919191924649</v>
      </c>
      <c r="AF334" s="18">
        <f t="shared" si="52"/>
        <v>23</v>
      </c>
      <c r="AG334" s="18">
        <f t="shared" si="52"/>
        <v>426.0808080808838</v>
      </c>
      <c r="AH334" s="18">
        <f t="shared" si="53"/>
        <v>685.43434343446506</v>
      </c>
    </row>
    <row r="335" spans="1:34" hidden="1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45"/>
        <v>28853.55606253411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46"/>
        <v>76873.608017816994</v>
      </c>
      <c r="R335" s="13">
        <v>15168</v>
      </c>
      <c r="S335" s="13">
        <v>75715.479200532223</v>
      </c>
      <c r="T335" s="13">
        <v>14826</v>
      </c>
      <c r="U335" s="13">
        <v>74008.286829317687</v>
      </c>
      <c r="V335" s="13">
        <v>13135</v>
      </c>
      <c r="W335" s="13">
        <f t="shared" si="47"/>
        <v>65567.197487923782</v>
      </c>
      <c r="X335" s="13">
        <v>15164</v>
      </c>
      <c r="Y335" s="13">
        <f t="shared" si="48"/>
        <v>75695.544933907586</v>
      </c>
      <c r="Z335" s="13">
        <f>IFERROR(VLOOKUP(A:A,[1]Forecast_2004!A:J,10,0),0)</f>
        <v>14244</v>
      </c>
      <c r="AA335" s="13">
        <f t="shared" si="49"/>
        <v>71103.095623752291</v>
      </c>
      <c r="AB335" s="17">
        <v>13401</v>
      </c>
      <c r="AC335" s="17">
        <f t="shared" si="50"/>
        <v>66895.014353686071</v>
      </c>
      <c r="AD335" s="17">
        <v>13486</v>
      </c>
      <c r="AE335" s="17">
        <f t="shared" si="51"/>
        <v>67319.316735602595</v>
      </c>
      <c r="AF335" s="18">
        <f t="shared" si="52"/>
        <v>85</v>
      </c>
      <c r="AG335" s="18">
        <f t="shared" si="52"/>
        <v>424.30238191652461</v>
      </c>
      <c r="AH335" s="18">
        <f t="shared" si="53"/>
        <v>-9554.291282214399</v>
      </c>
    </row>
    <row r="336" spans="1:34" hidden="1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45"/>
        <v>5116.7037861913241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46"/>
        <v>7067.305122494</v>
      </c>
      <c r="R336" s="13">
        <v>288</v>
      </c>
      <c r="S336" s="13">
        <v>9977.3719376385889</v>
      </c>
      <c r="T336" s="13">
        <v>206</v>
      </c>
      <c r="U336" s="13">
        <v>7136.5924276164906</v>
      </c>
      <c r="V336" s="13">
        <v>210</v>
      </c>
      <c r="W336" s="13">
        <f t="shared" si="47"/>
        <v>7275.1670378614708</v>
      </c>
      <c r="X336" s="13">
        <v>242</v>
      </c>
      <c r="Y336" s="13">
        <f t="shared" si="48"/>
        <v>8383.7639198213128</v>
      </c>
      <c r="Z336" s="13">
        <f>IFERROR(VLOOKUP(A:A,[1]Forecast_2004!A:J,10,0),0)</f>
        <v>245</v>
      </c>
      <c r="AA336" s="13">
        <f t="shared" si="49"/>
        <v>8487.6948775050496</v>
      </c>
      <c r="AB336" s="17">
        <v>250</v>
      </c>
      <c r="AC336" s="17">
        <f t="shared" si="50"/>
        <v>8660.9131403112751</v>
      </c>
      <c r="AD336" s="17">
        <v>262</v>
      </c>
      <c r="AE336" s="17">
        <f t="shared" si="51"/>
        <v>9076.636971046215</v>
      </c>
      <c r="AF336" s="18">
        <f t="shared" si="52"/>
        <v>12</v>
      </c>
      <c r="AG336" s="18">
        <f t="shared" si="52"/>
        <v>415.72383073493984</v>
      </c>
      <c r="AH336" s="18">
        <f t="shared" si="53"/>
        <v>2009.331848552215</v>
      </c>
    </row>
    <row r="337" spans="1:34" hidden="1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45"/>
        <v>29998.002683773568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46"/>
        <v>0</v>
      </c>
      <c r="R337" s="13">
        <v>3475</v>
      </c>
      <c r="S337" s="13">
        <v>55456.332960471038</v>
      </c>
      <c r="T337" s="13">
        <v>3368</v>
      </c>
      <c r="U337" s="13">
        <v>53748.756664997542</v>
      </c>
      <c r="V337" s="13">
        <v>3440</v>
      </c>
      <c r="W337" s="13">
        <f t="shared" si="47"/>
        <v>54897.779966624563</v>
      </c>
      <c r="X337" s="13">
        <v>3492</v>
      </c>
      <c r="Y337" s="13">
        <f t="shared" si="48"/>
        <v>55727.63012891075</v>
      </c>
      <c r="Z337" s="13">
        <f>IFERROR(VLOOKUP(A:A,[1]Forecast_2004!A:J,10,0),0)</f>
        <v>3046</v>
      </c>
      <c r="AA337" s="13">
        <f t="shared" si="49"/>
        <v>48610.069121610009</v>
      </c>
      <c r="AB337" s="17">
        <v>3028</v>
      </c>
      <c r="AC337" s="17">
        <f t="shared" si="50"/>
        <v>48322.813296203254</v>
      </c>
      <c r="AD337" s="17">
        <v>3054</v>
      </c>
      <c r="AE337" s="17">
        <f t="shared" si="51"/>
        <v>48737.738377346344</v>
      </c>
      <c r="AF337" s="18">
        <f t="shared" si="52"/>
        <v>26</v>
      </c>
      <c r="AG337" s="18">
        <f t="shared" si="52"/>
        <v>414.92508114309021</v>
      </c>
      <c r="AH337" s="18">
        <f t="shared" si="53"/>
        <v>48737.738377346344</v>
      </c>
    </row>
    <row r="338" spans="1:34" hidden="1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45"/>
        <v>2026.1500470262254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46"/>
        <v>6910.0104368570001</v>
      </c>
      <c r="R338" s="13">
        <v>1665</v>
      </c>
      <c r="S338" s="13">
        <v>9267.2918189930042</v>
      </c>
      <c r="T338" s="13">
        <v>1772</v>
      </c>
      <c r="U338" s="13">
        <v>9862.8475094628266</v>
      </c>
      <c r="V338" s="13">
        <v>1657</v>
      </c>
      <c r="W338" s="13">
        <f t="shared" si="47"/>
        <v>9222.475106218224</v>
      </c>
      <c r="X338" s="13">
        <v>1570</v>
      </c>
      <c r="Y338" s="13">
        <f t="shared" si="48"/>
        <v>8738.2534198929461</v>
      </c>
      <c r="Z338" s="13">
        <f>IFERROR(VLOOKUP(A:A,[1]Forecast_2004!A:J,10,0),0)</f>
        <v>1311</v>
      </c>
      <c r="AA338" s="13">
        <f t="shared" si="49"/>
        <v>7296.7198939360842</v>
      </c>
      <c r="AB338" s="17">
        <v>1103</v>
      </c>
      <c r="AC338" s="17">
        <f t="shared" si="50"/>
        <v>6139.0404599630065</v>
      </c>
      <c r="AD338" s="17">
        <v>1176</v>
      </c>
      <c r="AE338" s="17">
        <f t="shared" si="51"/>
        <v>6545.3414151554807</v>
      </c>
      <c r="AF338" s="18">
        <f t="shared" si="52"/>
        <v>73</v>
      </c>
      <c r="AG338" s="18">
        <f t="shared" si="52"/>
        <v>406.30095519247425</v>
      </c>
      <c r="AH338" s="18">
        <f t="shared" si="53"/>
        <v>-364.66902170151934</v>
      </c>
    </row>
    <row r="339" spans="1:34" hidden="1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45"/>
        <v>-170.20707126948946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46"/>
        <v>18743.285077951001</v>
      </c>
      <c r="R339" s="13">
        <v>773</v>
      </c>
      <c r="S339" s="13">
        <v>18110.688446548327</v>
      </c>
      <c r="T339" s="13">
        <v>120</v>
      </c>
      <c r="U339" s="13">
        <v>2811.4910913141002</v>
      </c>
      <c r="V339" s="13">
        <v>492</v>
      </c>
      <c r="W339" s="13">
        <f t="shared" si="47"/>
        <v>11527.120322939865</v>
      </c>
      <c r="X339" s="13">
        <v>226</v>
      </c>
      <c r="Y339" s="13">
        <f t="shared" si="48"/>
        <v>5294.9780345211575</v>
      </c>
      <c r="Z339" s="13">
        <f>IFERROR(VLOOKUP(A:A,[1]Forecast_2004!A:J,10,0),0)</f>
        <v>200</v>
      </c>
      <c r="AA339" s="13">
        <f t="shared" si="49"/>
        <v>4685.8212694877502</v>
      </c>
      <c r="AB339" s="17">
        <v>197</v>
      </c>
      <c r="AC339" s="17">
        <f t="shared" si="50"/>
        <v>4615.5339504454341</v>
      </c>
      <c r="AD339" s="17">
        <v>212</v>
      </c>
      <c r="AE339" s="17">
        <f t="shared" si="51"/>
        <v>4966.9705456570155</v>
      </c>
      <c r="AF339" s="18">
        <f t="shared" si="52"/>
        <v>15</v>
      </c>
      <c r="AG339" s="18">
        <f t="shared" si="52"/>
        <v>351.43659521158133</v>
      </c>
      <c r="AH339" s="18">
        <f t="shared" si="53"/>
        <v>-13776.314532293985</v>
      </c>
    </row>
    <row r="340" spans="1:34" hidden="1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45"/>
        <v>33172.368448014444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46"/>
        <v>29041.950201282001</v>
      </c>
      <c r="R340" s="13">
        <v>1140</v>
      </c>
      <c r="S340" s="13">
        <v>39849.10069281554</v>
      </c>
      <c r="T340" s="13">
        <v>1140</v>
      </c>
      <c r="U340" s="13">
        <v>39849.10069281554</v>
      </c>
      <c r="V340" s="13">
        <v>1140</v>
      </c>
      <c r="W340" s="13">
        <f t="shared" si="47"/>
        <v>39846.696549996966</v>
      </c>
      <c r="X340" s="13">
        <v>1140</v>
      </c>
      <c r="Y340" s="13">
        <f t="shared" si="48"/>
        <v>39846.696549996966</v>
      </c>
      <c r="Z340" s="13">
        <f>IFERROR(VLOOKUP(A:A,[1]Forecast_2004!A:J,10,0),0)</f>
        <v>1140</v>
      </c>
      <c r="AA340" s="13">
        <f t="shared" si="49"/>
        <v>39846.696549996966</v>
      </c>
      <c r="AB340" s="17">
        <v>840</v>
      </c>
      <c r="AC340" s="17">
        <f t="shared" si="50"/>
        <v>29360.723773681977</v>
      </c>
      <c r="AD340" s="17">
        <v>850</v>
      </c>
      <c r="AE340" s="17">
        <f t="shared" si="51"/>
        <v>29710.256199559142</v>
      </c>
      <c r="AF340" s="18">
        <f t="shared" si="52"/>
        <v>10</v>
      </c>
      <c r="AG340" s="18">
        <f t="shared" si="52"/>
        <v>349.53242587716522</v>
      </c>
      <c r="AH340" s="18">
        <f t="shared" si="53"/>
        <v>668.30599827714104</v>
      </c>
    </row>
    <row r="341" spans="1:34" hidden="1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45"/>
        <v>20614.266369847486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46"/>
        <v>44099.585515828003</v>
      </c>
      <c r="R341" s="13">
        <v>2069</v>
      </c>
      <c r="S341" s="13">
        <v>72299.558187201386</v>
      </c>
      <c r="T341" s="13">
        <v>2216</v>
      </c>
      <c r="U341" s="13">
        <v>77436.356183102107</v>
      </c>
      <c r="V341" s="13">
        <v>2183</v>
      </c>
      <c r="W341" s="13">
        <f t="shared" si="47"/>
        <v>76283.19744932848</v>
      </c>
      <c r="X341" s="13">
        <v>2303</v>
      </c>
      <c r="Y341" s="13">
        <f t="shared" si="48"/>
        <v>80476.501935778055</v>
      </c>
      <c r="Z341" s="13">
        <f>IFERROR(VLOOKUP(A:A,[1]Forecast_2004!A:J,10,0),0)</f>
        <v>2065</v>
      </c>
      <c r="AA341" s="13">
        <f t="shared" si="49"/>
        <v>72159.781370986399</v>
      </c>
      <c r="AB341" s="17">
        <v>1996</v>
      </c>
      <c r="AC341" s="17">
        <f t="shared" si="50"/>
        <v>69748.631291277896</v>
      </c>
      <c r="AD341" s="17">
        <v>2006</v>
      </c>
      <c r="AE341" s="17">
        <f t="shared" si="51"/>
        <v>70098.073331815351</v>
      </c>
      <c r="AF341" s="18">
        <f t="shared" si="52"/>
        <v>10</v>
      </c>
      <c r="AG341" s="18">
        <f t="shared" si="52"/>
        <v>349.44204053745489</v>
      </c>
      <c r="AH341" s="18">
        <f t="shared" si="53"/>
        <v>25998.487815987348</v>
      </c>
    </row>
    <row r="342" spans="1:34" hidden="1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45"/>
        <v>72254.601949533491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46"/>
        <v>0</v>
      </c>
      <c r="R342" s="13">
        <v>5764</v>
      </c>
      <c r="S342" s="13">
        <v>121233.55009113955</v>
      </c>
      <c r="T342" s="13">
        <v>5156</v>
      </c>
      <c r="U342" s="13">
        <v>108445.55591081116</v>
      </c>
      <c r="V342" s="13">
        <v>5831</v>
      </c>
      <c r="W342" s="13">
        <f t="shared" si="47"/>
        <v>122642.75339719548</v>
      </c>
      <c r="X342" s="13">
        <v>6602</v>
      </c>
      <c r="Y342" s="13">
        <f t="shared" si="48"/>
        <v>138859.10785942111</v>
      </c>
      <c r="Z342" s="13">
        <f>IFERROR(VLOOKUP(A:A,[1]Forecast_2004!A:J,10,0),0)</f>
        <v>5717</v>
      </c>
      <c r="AA342" s="13">
        <f t="shared" si="49"/>
        <v>120245.0044883839</v>
      </c>
      <c r="AB342" s="17">
        <v>5363</v>
      </c>
      <c r="AC342" s="17">
        <f t="shared" si="50"/>
        <v>112799.36313996902</v>
      </c>
      <c r="AD342" s="17">
        <v>5379</v>
      </c>
      <c r="AE342" s="17">
        <f t="shared" si="51"/>
        <v>113135.88930260924</v>
      </c>
      <c r="AF342" s="18">
        <f t="shared" si="52"/>
        <v>16</v>
      </c>
      <c r="AG342" s="18">
        <f t="shared" si="52"/>
        <v>336.52616264022072</v>
      </c>
      <c r="AH342" s="18">
        <f t="shared" si="53"/>
        <v>113135.88930260924</v>
      </c>
    </row>
    <row r="343" spans="1:34" hidden="1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45"/>
        <v>1752.3938900170799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46"/>
        <v>0</v>
      </c>
      <c r="R343" s="13">
        <v>25684</v>
      </c>
      <c r="S343" s="13">
        <v>858039.96290451242</v>
      </c>
      <c r="T343" s="13">
        <v>324</v>
      </c>
      <c r="U343" s="13">
        <v>10824.051860343483</v>
      </c>
      <c r="V343" s="13">
        <v>65</v>
      </c>
      <c r="W343" s="13">
        <f t="shared" si="47"/>
        <v>2171.4918855627357</v>
      </c>
      <c r="X343" s="13">
        <v>35</v>
      </c>
      <c r="Y343" s="13">
        <f t="shared" si="48"/>
        <v>1169.2648614568577</v>
      </c>
      <c r="Z343" s="13">
        <f>IFERROR(VLOOKUP(A:A,[1]Forecast_2004!A:J,10,0),0)</f>
        <v>95</v>
      </c>
      <c r="AA343" s="13">
        <f t="shared" si="49"/>
        <v>3173.7189096686138</v>
      </c>
      <c r="AB343" s="17">
        <v>125</v>
      </c>
      <c r="AC343" s="17">
        <f t="shared" si="50"/>
        <v>4175.945933774492</v>
      </c>
      <c r="AD343" s="17">
        <v>135</v>
      </c>
      <c r="AE343" s="17">
        <f t="shared" si="51"/>
        <v>4510.0216084764515</v>
      </c>
      <c r="AF343" s="18">
        <f t="shared" si="52"/>
        <v>10</v>
      </c>
      <c r="AG343" s="18">
        <f t="shared" si="52"/>
        <v>334.07567470195954</v>
      </c>
      <c r="AH343" s="18">
        <f t="shared" si="53"/>
        <v>4510.0216084764515</v>
      </c>
    </row>
    <row r="344" spans="1:34" hidden="1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45"/>
        <v>563.43718728721979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46"/>
        <v>2091.8484848480002</v>
      </c>
      <c r="R344" s="13">
        <v>417</v>
      </c>
      <c r="S344" s="13">
        <v>2363.9588568607483</v>
      </c>
      <c r="T344" s="13">
        <v>420</v>
      </c>
      <c r="U344" s="13">
        <v>2380.9657551115447</v>
      </c>
      <c r="V344" s="13">
        <v>392</v>
      </c>
      <c r="W344" s="13">
        <f t="shared" si="47"/>
        <v>2222.2347047707754</v>
      </c>
      <c r="X344" s="13">
        <v>416</v>
      </c>
      <c r="Y344" s="13">
        <f t="shared" si="48"/>
        <v>2358.2898907771491</v>
      </c>
      <c r="Z344" s="13">
        <f>IFERROR(VLOOKUP(A:A,[1]Forecast_2004!A:J,10,0),0)</f>
        <v>366</v>
      </c>
      <c r="AA344" s="13">
        <f t="shared" si="49"/>
        <v>2074.8415865972033</v>
      </c>
      <c r="AB344" s="17">
        <v>355</v>
      </c>
      <c r="AC344" s="17">
        <f t="shared" si="50"/>
        <v>2012.4829596776153</v>
      </c>
      <c r="AD344" s="17">
        <v>411</v>
      </c>
      <c r="AE344" s="17">
        <f t="shared" si="51"/>
        <v>2329.9450603591545</v>
      </c>
      <c r="AF344" s="18">
        <f t="shared" si="52"/>
        <v>56</v>
      </c>
      <c r="AG344" s="18">
        <f t="shared" si="52"/>
        <v>317.46210068153914</v>
      </c>
      <c r="AH344" s="18">
        <f t="shared" si="53"/>
        <v>238.09657551115424</v>
      </c>
    </row>
    <row r="345" spans="1:34" hidden="1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45"/>
        <v>85982.202995546206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46"/>
        <v>151367.14922049001</v>
      </c>
      <c r="R345" s="13">
        <v>62060</v>
      </c>
      <c r="S345" s="13">
        <v>158951.00222717153</v>
      </c>
      <c r="T345" s="13">
        <v>62276</v>
      </c>
      <c r="U345" s="13">
        <v>159504.23162583524</v>
      </c>
      <c r="V345" s="13">
        <v>61545</v>
      </c>
      <c r="W345" s="13">
        <f t="shared" si="47"/>
        <v>157631.9599109132</v>
      </c>
      <c r="X345" s="13">
        <v>68191</v>
      </c>
      <c r="Y345" s="13">
        <f t="shared" si="48"/>
        <v>174654.00890868602</v>
      </c>
      <c r="Z345" s="13">
        <f>IFERROR(VLOOKUP(A:A,[1]Forecast_2004!A:J,10,0),0)</f>
        <v>62812</v>
      </c>
      <c r="AA345" s="13">
        <f t="shared" si="49"/>
        <v>160877.06013363032</v>
      </c>
      <c r="AB345" s="17">
        <v>61674</v>
      </c>
      <c r="AC345" s="17">
        <f t="shared" si="50"/>
        <v>157962.36080178179</v>
      </c>
      <c r="AD345" s="17">
        <v>61795</v>
      </c>
      <c r="AE345" s="17">
        <f t="shared" si="51"/>
        <v>158272.2717149221</v>
      </c>
      <c r="AF345" s="18">
        <f t="shared" si="52"/>
        <v>121</v>
      </c>
      <c r="AG345" s="18">
        <f t="shared" si="52"/>
        <v>309.91091314030928</v>
      </c>
      <c r="AH345" s="18">
        <f t="shared" si="53"/>
        <v>6905.1224944320857</v>
      </c>
    </row>
    <row r="346" spans="1:34" hidden="1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45"/>
        <v>169766.84769791062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46"/>
        <v>379846.28062360798</v>
      </c>
      <c r="R346" s="13">
        <v>50446</v>
      </c>
      <c r="S346" s="13">
        <v>410570.2785956703</v>
      </c>
      <c r="T346" s="13">
        <v>51031</v>
      </c>
      <c r="U346" s="13">
        <v>415331.48093041376</v>
      </c>
      <c r="V346" s="13">
        <v>51146</v>
      </c>
      <c r="W346" s="13">
        <f t="shared" si="47"/>
        <v>416267.44378254277</v>
      </c>
      <c r="X346" s="13">
        <v>55593</v>
      </c>
      <c r="Y346" s="13">
        <f t="shared" si="48"/>
        <v>452460.72033400269</v>
      </c>
      <c r="Z346" s="13">
        <f>IFERROR(VLOOKUP(A:A,[1]Forecast_2004!A:J,10,0),0)</f>
        <v>52267</v>
      </c>
      <c r="AA346" s="13">
        <f t="shared" si="49"/>
        <v>425391.04688894859</v>
      </c>
      <c r="AB346" s="17">
        <v>52081</v>
      </c>
      <c r="AC346" s="17">
        <f t="shared" si="50"/>
        <v>423877.22871072247</v>
      </c>
      <c r="AD346" s="17">
        <v>52119</v>
      </c>
      <c r="AE346" s="17">
        <f t="shared" si="51"/>
        <v>424186.50339229556</v>
      </c>
      <c r="AF346" s="18">
        <f t="shared" si="52"/>
        <v>38</v>
      </c>
      <c r="AG346" s="18">
        <f t="shared" si="52"/>
        <v>309.2746815730934</v>
      </c>
      <c r="AH346" s="18">
        <f t="shared" si="53"/>
        <v>44340.222768687585</v>
      </c>
    </row>
    <row r="347" spans="1:34" hidden="1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45"/>
        <v>6963.4743875271997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46"/>
        <v>11786.191536748</v>
      </c>
      <c r="R347" s="13">
        <v>1581</v>
      </c>
      <c r="S347" s="13">
        <v>11091.64810690392</v>
      </c>
      <c r="T347" s="13">
        <v>1791</v>
      </c>
      <c r="U347" s="13">
        <v>12564.922048997421</v>
      </c>
      <c r="V347" s="13">
        <v>1737</v>
      </c>
      <c r="W347" s="13">
        <f t="shared" si="47"/>
        <v>12186.080178173377</v>
      </c>
      <c r="X347" s="13">
        <v>1785</v>
      </c>
      <c r="Y347" s="13">
        <f t="shared" si="48"/>
        <v>12522.828507794749</v>
      </c>
      <c r="Z347" s="13">
        <f>IFERROR(VLOOKUP(A:A,[1]Forecast_2004!A:J,10,0),0)</f>
        <v>1642</v>
      </c>
      <c r="AA347" s="13">
        <f t="shared" si="49"/>
        <v>11519.599109131081</v>
      </c>
      <c r="AB347" s="17">
        <v>1392</v>
      </c>
      <c r="AC347" s="17">
        <f t="shared" si="50"/>
        <v>9765.7015590197716</v>
      </c>
      <c r="AD347" s="17">
        <v>1435</v>
      </c>
      <c r="AE347" s="17">
        <f t="shared" si="51"/>
        <v>10067.371937638916</v>
      </c>
      <c r="AF347" s="18">
        <f t="shared" si="52"/>
        <v>43</v>
      </c>
      <c r="AG347" s="18">
        <f t="shared" si="52"/>
        <v>301.67037861914469</v>
      </c>
      <c r="AH347" s="18">
        <f t="shared" si="53"/>
        <v>-1718.8195991090834</v>
      </c>
    </row>
    <row r="348" spans="1:34" hidden="1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45"/>
        <v>2695.1690133629945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46"/>
        <v>8808.7527839640006</v>
      </c>
      <c r="R348" s="13">
        <v>527</v>
      </c>
      <c r="S348" s="13">
        <v>9284.4371714923891</v>
      </c>
      <c r="T348" s="13">
        <v>441</v>
      </c>
      <c r="U348" s="13">
        <v>7769.3297772830047</v>
      </c>
      <c r="V348" s="13">
        <v>413</v>
      </c>
      <c r="W348" s="13">
        <f t="shared" si="47"/>
        <v>7276.0297995542651</v>
      </c>
      <c r="X348" s="13">
        <v>456</v>
      </c>
      <c r="Y348" s="13">
        <f t="shared" si="48"/>
        <v>8033.582538975169</v>
      </c>
      <c r="Z348" s="13">
        <f>IFERROR(VLOOKUP(A:A,[1]Forecast_2004!A:J,10,0),0)</f>
        <v>427</v>
      </c>
      <c r="AA348" s="13">
        <f t="shared" si="49"/>
        <v>7522.6748775052574</v>
      </c>
      <c r="AB348" s="17">
        <v>416</v>
      </c>
      <c r="AC348" s="17">
        <f t="shared" si="50"/>
        <v>7328.8823162580493</v>
      </c>
      <c r="AD348" s="17">
        <v>433</v>
      </c>
      <c r="AE348" s="17">
        <f t="shared" si="51"/>
        <v>7628.3799109128249</v>
      </c>
      <c r="AF348" s="18">
        <f t="shared" si="52"/>
        <v>17</v>
      </c>
      <c r="AG348" s="18">
        <f t="shared" si="52"/>
        <v>299.49759465477564</v>
      </c>
      <c r="AH348" s="18">
        <f t="shared" si="53"/>
        <v>-1180.3728730511757</v>
      </c>
    </row>
    <row r="349" spans="1:34" hidden="1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45"/>
        <v>1822.1554874465837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46"/>
        <v>16693.084632516999</v>
      </c>
      <c r="R349" s="13">
        <v>6079</v>
      </c>
      <c r="S349" s="13">
        <v>23063.029358169446</v>
      </c>
      <c r="T349" s="13">
        <v>6005</v>
      </c>
      <c r="U349" s="13">
        <v>22782.281838428611</v>
      </c>
      <c r="V349" s="13">
        <v>6145</v>
      </c>
      <c r="W349" s="13">
        <f t="shared" si="47"/>
        <v>23313.410242458402</v>
      </c>
      <c r="X349" s="13">
        <v>6916</v>
      </c>
      <c r="Y349" s="13">
        <f t="shared" si="48"/>
        <v>26238.493936019902</v>
      </c>
      <c r="Z349" s="13">
        <f>IFERROR(VLOOKUP(A:A,[1]Forecast_2004!A:J,10,0),0)</f>
        <v>6508</v>
      </c>
      <c r="AA349" s="13">
        <f t="shared" si="49"/>
        <v>24690.589724641053</v>
      </c>
      <c r="AB349" s="17">
        <v>6507</v>
      </c>
      <c r="AC349" s="17">
        <f t="shared" si="50"/>
        <v>24686.795841770028</v>
      </c>
      <c r="AD349" s="17">
        <v>6585</v>
      </c>
      <c r="AE349" s="17">
        <f t="shared" si="51"/>
        <v>24982.7187057101</v>
      </c>
      <c r="AF349" s="18">
        <f t="shared" si="52"/>
        <v>78</v>
      </c>
      <c r="AG349" s="18">
        <f t="shared" si="52"/>
        <v>295.92286394007169</v>
      </c>
      <c r="AH349" s="18">
        <f t="shared" si="53"/>
        <v>8289.6340731931014</v>
      </c>
    </row>
    <row r="350" spans="1:34" hidden="1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45"/>
        <v>13460.37275946614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46"/>
        <v>23511.224944320995</v>
      </c>
      <c r="R350" s="13">
        <v>2634</v>
      </c>
      <c r="S350" s="13">
        <v>25401.380846325475</v>
      </c>
      <c r="T350" s="13">
        <v>2804</v>
      </c>
      <c r="U350" s="13">
        <v>27040.801781737522</v>
      </c>
      <c r="V350" s="13">
        <v>2667</v>
      </c>
      <c r="W350" s="13">
        <f t="shared" si="47"/>
        <v>25719.621380846635</v>
      </c>
      <c r="X350" s="13">
        <v>2912</v>
      </c>
      <c r="Y350" s="13">
        <f t="shared" si="48"/>
        <v>28082.316258352232</v>
      </c>
      <c r="Z350" s="13">
        <f>IFERROR(VLOOKUP(A:A,[1]Forecast_2004!A:J,10,0),0)</f>
        <v>2570</v>
      </c>
      <c r="AA350" s="13">
        <f t="shared" si="49"/>
        <v>24784.187082405646</v>
      </c>
      <c r="AB350" s="17">
        <v>2635</v>
      </c>
      <c r="AC350" s="17">
        <f t="shared" si="50"/>
        <v>25411.02449888672</v>
      </c>
      <c r="AD350" s="17">
        <v>2664</v>
      </c>
      <c r="AE350" s="17">
        <f t="shared" si="51"/>
        <v>25690.690423162894</v>
      </c>
      <c r="AF350" s="18">
        <f t="shared" si="52"/>
        <v>29</v>
      </c>
      <c r="AG350" s="18">
        <f t="shared" si="52"/>
        <v>279.66592427617434</v>
      </c>
      <c r="AH350" s="18">
        <f t="shared" si="53"/>
        <v>2179.4654788418993</v>
      </c>
    </row>
    <row r="351" spans="1:34" hidden="1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45"/>
        <v>6337.7272727267682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46"/>
        <v>7704.0404040399999</v>
      </c>
      <c r="R351" s="13">
        <v>678</v>
      </c>
      <c r="S351" s="13">
        <v>9930.3030303025098</v>
      </c>
      <c r="T351" s="13">
        <v>675</v>
      </c>
      <c r="U351" s="13">
        <v>9886.3636363631176</v>
      </c>
      <c r="V351" s="13">
        <v>657</v>
      </c>
      <c r="W351" s="13">
        <f t="shared" si="47"/>
        <v>9622.7272727267682</v>
      </c>
      <c r="X351" s="13">
        <v>240</v>
      </c>
      <c r="Y351" s="13">
        <f t="shared" si="48"/>
        <v>3515.1515151513308</v>
      </c>
      <c r="Z351" s="13">
        <f>IFERROR(VLOOKUP(A:A,[1]Forecast_2004!A:J,10,0),0)</f>
        <v>200</v>
      </c>
      <c r="AA351" s="13">
        <f t="shared" si="49"/>
        <v>2929.2929292927756</v>
      </c>
      <c r="AB351" s="17">
        <v>250</v>
      </c>
      <c r="AC351" s="17">
        <f t="shared" si="50"/>
        <v>3661.6161616159693</v>
      </c>
      <c r="AD351" s="17">
        <v>269</v>
      </c>
      <c r="AE351" s="17">
        <f t="shared" si="51"/>
        <v>3939.8989898987834</v>
      </c>
      <c r="AF351" s="18">
        <f t="shared" si="52"/>
        <v>19</v>
      </c>
      <c r="AG351" s="18">
        <f t="shared" si="52"/>
        <v>278.28282828281408</v>
      </c>
      <c r="AH351" s="18">
        <f t="shared" si="53"/>
        <v>-3764.1414141412165</v>
      </c>
    </row>
    <row r="352" spans="1:34" hidden="1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45"/>
        <v>114245.46338087962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46"/>
        <v>0</v>
      </c>
      <c r="R352" s="13">
        <v>1376</v>
      </c>
      <c r="S352" s="13">
        <v>124814.94620567402</v>
      </c>
      <c r="T352" s="13">
        <v>1420</v>
      </c>
      <c r="U352" s="13">
        <v>128806.121811088</v>
      </c>
      <c r="V352" s="13">
        <v>1498</v>
      </c>
      <c r="W352" s="13">
        <f t="shared" si="47"/>
        <v>135881.38765704917</v>
      </c>
      <c r="X352" s="13">
        <v>1452</v>
      </c>
      <c r="Y352" s="13">
        <f t="shared" si="48"/>
        <v>131708.79497866181</v>
      </c>
      <c r="Z352" s="13">
        <f>IFERROR(VLOOKUP(A:A,[1]Forecast_2004!A:J,10,0),0)</f>
        <v>1285</v>
      </c>
      <c r="AA352" s="13">
        <f t="shared" si="49"/>
        <v>116560.46938538598</v>
      </c>
      <c r="AB352" s="17">
        <v>1323</v>
      </c>
      <c r="AC352" s="17">
        <f t="shared" si="50"/>
        <v>120007.39377187988</v>
      </c>
      <c r="AD352" s="17">
        <v>1326</v>
      </c>
      <c r="AE352" s="17">
        <f t="shared" si="51"/>
        <v>120279.51938133992</v>
      </c>
      <c r="AF352" s="18">
        <f t="shared" si="52"/>
        <v>3</v>
      </c>
      <c r="AG352" s="18">
        <f t="shared" si="52"/>
        <v>272.12560946003941</v>
      </c>
      <c r="AH352" s="18">
        <f t="shared" si="53"/>
        <v>120279.51938133992</v>
      </c>
    </row>
    <row r="353" spans="1:34" hidden="1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45"/>
        <v>38729.593831905811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46"/>
        <v>38611.212166393001</v>
      </c>
      <c r="R353" s="13">
        <v>141</v>
      </c>
      <c r="S353" s="13">
        <v>42679.363860871403</v>
      </c>
      <c r="T353" s="13">
        <v>145</v>
      </c>
      <c r="U353" s="13">
        <v>43890.12595621527</v>
      </c>
      <c r="V353" s="13">
        <v>141</v>
      </c>
      <c r="W353" s="13">
        <f t="shared" si="47"/>
        <v>42679.373749305531</v>
      </c>
      <c r="X353" s="13">
        <v>149</v>
      </c>
      <c r="Y353" s="13">
        <f t="shared" si="48"/>
        <v>45100.898501039177</v>
      </c>
      <c r="Z353" s="13">
        <f>IFERROR(VLOOKUP(A:A,[1]Forecast_2004!A:J,10,0),0)</f>
        <v>145</v>
      </c>
      <c r="AA353" s="13">
        <f t="shared" si="49"/>
        <v>43890.13612517235</v>
      </c>
      <c r="AB353" s="17">
        <v>140</v>
      </c>
      <c r="AC353" s="17">
        <f t="shared" si="50"/>
        <v>42376.683155338826</v>
      </c>
      <c r="AD353" s="17">
        <v>131</v>
      </c>
      <c r="AE353" s="17">
        <f t="shared" si="51"/>
        <v>39652.467809638467</v>
      </c>
      <c r="AF353" s="18">
        <f t="shared" si="52"/>
        <v>-9</v>
      </c>
      <c r="AG353" s="18">
        <f t="shared" si="52"/>
        <v>-2724.2153457003587</v>
      </c>
      <c r="AH353" s="18">
        <f t="shared" si="53"/>
        <v>1041.2556432454658</v>
      </c>
    </row>
    <row r="354" spans="1:34" hidden="1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45"/>
        <v>79238.362613986901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46"/>
        <v>55190.034292529999</v>
      </c>
      <c r="R354" s="13">
        <v>1066</v>
      </c>
      <c r="S354" s="13">
        <v>88478.018132566373</v>
      </c>
      <c r="T354" s="13">
        <v>1034</v>
      </c>
      <c r="U354" s="13">
        <v>85822.017588249189</v>
      </c>
      <c r="V354" s="13">
        <v>1086</v>
      </c>
      <c r="W354" s="13">
        <f t="shared" si="47"/>
        <v>90140.734587149709</v>
      </c>
      <c r="X354" s="13">
        <v>1187</v>
      </c>
      <c r="Y354" s="13">
        <f t="shared" si="48"/>
        <v>98523.988908790692</v>
      </c>
      <c r="Z354" s="13">
        <f>IFERROR(VLOOKUP(A:A,[1]Forecast_2004!A:J,10,0),0)</f>
        <v>1007</v>
      </c>
      <c r="AA354" s="13">
        <f t="shared" si="49"/>
        <v>83583.535662301801</v>
      </c>
      <c r="AB354" s="17">
        <v>1052</v>
      </c>
      <c r="AC354" s="17">
        <f t="shared" si="50"/>
        <v>87318.648973924021</v>
      </c>
      <c r="AD354" s="17">
        <v>1020</v>
      </c>
      <c r="AE354" s="17">
        <f t="shared" si="51"/>
        <v>84662.568396770439</v>
      </c>
      <c r="AF354" s="18">
        <f t="shared" si="52"/>
        <v>-32</v>
      </c>
      <c r="AG354" s="18">
        <f t="shared" si="52"/>
        <v>-2656.0805771535815</v>
      </c>
      <c r="AH354" s="18">
        <f t="shared" si="53"/>
        <v>29472.53410424044</v>
      </c>
    </row>
    <row r="355" spans="1:3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45"/>
        <v>287790.62387128972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46"/>
        <v>277679.59608323098</v>
      </c>
      <c r="R355" s="13">
        <v>39724</v>
      </c>
      <c r="S355" s="13">
        <v>424858.30721576349</v>
      </c>
      <c r="T355" s="13">
        <v>39527</v>
      </c>
      <c r="U355" s="13">
        <v>422751.34199268668</v>
      </c>
      <c r="V355" s="13">
        <v>39979</v>
      </c>
      <c r="W355" s="13">
        <f t="shared" si="47"/>
        <v>427583.58324583026</v>
      </c>
      <c r="X355" s="13">
        <v>43353</v>
      </c>
      <c r="Y355" s="13">
        <f t="shared" si="48"/>
        <v>463669.20344321965</v>
      </c>
      <c r="Z355" s="13">
        <f>IFERROR(VLOOKUP(A:A,[1]Forecast_2004!A:J,10,0),0)</f>
        <v>32738</v>
      </c>
      <c r="AA355" s="13">
        <f t="shared" si="49"/>
        <v>350139.60700122541</v>
      </c>
      <c r="AB355" s="17">
        <v>31961</v>
      </c>
      <c r="AC355" s="17">
        <f t="shared" si="50"/>
        <v>341829.43305535358</v>
      </c>
      <c r="AD355" s="17">
        <v>31114</v>
      </c>
      <c r="AE355" s="17">
        <f t="shared" si="51"/>
        <v>332770.59479003382</v>
      </c>
      <c r="AF355" s="18">
        <f t="shared" si="52"/>
        <v>-847</v>
      </c>
      <c r="AG355" s="18">
        <f t="shared" si="52"/>
        <v>-9058.8382653197623</v>
      </c>
      <c r="AH355" s="18">
        <f t="shared" si="53"/>
        <v>55090.998706802842</v>
      </c>
    </row>
    <row r="356" spans="1:34" hidden="1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45"/>
        <v>305991.71311439865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46"/>
        <v>1160156.1581291759</v>
      </c>
      <c r="R356" s="13">
        <v>201670</v>
      </c>
      <c r="S356" s="13">
        <v>1232121.0189525092</v>
      </c>
      <c r="T356" s="13">
        <v>204430</v>
      </c>
      <c r="U356" s="13">
        <v>1248983.4874024964</v>
      </c>
      <c r="V356" s="13">
        <v>201173</v>
      </c>
      <c r="W356" s="13">
        <f t="shared" si="47"/>
        <v>1229084.5527135078</v>
      </c>
      <c r="X356" s="13">
        <v>222056</v>
      </c>
      <c r="Y356" s="13">
        <f t="shared" si="48"/>
        <v>1356671.1210617262</v>
      </c>
      <c r="Z356" s="13">
        <f>IFERROR(VLOOKUP(A:A,[1]Forecast_2004!A:J,10,0),0)</f>
        <v>205829</v>
      </c>
      <c r="AA356" s="13">
        <f t="shared" si="49"/>
        <v>1257530.8038378339</v>
      </c>
      <c r="AB356" s="17">
        <v>197987</v>
      </c>
      <c r="AC356" s="17">
        <f t="shared" si="50"/>
        <v>1209619.3989158052</v>
      </c>
      <c r="AD356" s="17">
        <v>198020</v>
      </c>
      <c r="AE356" s="17">
        <f t="shared" si="51"/>
        <v>1209821.0153864028</v>
      </c>
      <c r="AF356" s="18">
        <f t="shared" si="52"/>
        <v>33</v>
      </c>
      <c r="AG356" s="18">
        <f t="shared" si="52"/>
        <v>201.61647059768438</v>
      </c>
      <c r="AH356" s="18">
        <f t="shared" si="53"/>
        <v>49664.857257226948</v>
      </c>
    </row>
    <row r="357" spans="1:34" hidden="1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45"/>
        <v>16869.056858525772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46"/>
        <v>26582.628062360996</v>
      </c>
      <c r="R357" s="13">
        <v>1779</v>
      </c>
      <c r="S357" s="13">
        <v>32280.188062968489</v>
      </c>
      <c r="T357" s="13">
        <v>1812</v>
      </c>
      <c r="U357" s="13">
        <v>32878.977386227598</v>
      </c>
      <c r="V357" s="13">
        <v>1794</v>
      </c>
      <c r="W357" s="13">
        <f t="shared" si="47"/>
        <v>32552.378664761523</v>
      </c>
      <c r="X357" s="13">
        <v>1986</v>
      </c>
      <c r="Y357" s="13">
        <f t="shared" si="48"/>
        <v>36036.245277712587</v>
      </c>
      <c r="Z357" s="13">
        <f>IFERROR(VLOOKUP(A:A,[1]Forecast_2004!A:J,10,0),0)</f>
        <v>1859</v>
      </c>
      <c r="AA357" s="13">
        <f t="shared" si="49"/>
        <v>33731.812674354333</v>
      </c>
      <c r="AB357" s="17">
        <v>1879</v>
      </c>
      <c r="AC357" s="17">
        <f t="shared" si="50"/>
        <v>34094.715446536735</v>
      </c>
      <c r="AD357" s="17">
        <v>1890</v>
      </c>
      <c r="AE357" s="17">
        <f t="shared" si="51"/>
        <v>34294.311971237054</v>
      </c>
      <c r="AF357" s="18">
        <f t="shared" si="52"/>
        <v>11</v>
      </c>
      <c r="AG357" s="18">
        <f t="shared" si="52"/>
        <v>199.5965247003187</v>
      </c>
      <c r="AH357" s="18">
        <f t="shared" si="53"/>
        <v>7711.6839088760571</v>
      </c>
    </row>
    <row r="358" spans="1:34" hidden="1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45"/>
        <v>14041.437382216604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46"/>
        <v>20302.895322939999</v>
      </c>
      <c r="R358" s="13">
        <v>547</v>
      </c>
      <c r="S358" s="13">
        <v>21357.084118554194</v>
      </c>
      <c r="T358" s="13">
        <v>547</v>
      </c>
      <c r="U358" s="13">
        <v>21357.084118554194</v>
      </c>
      <c r="V358" s="13">
        <v>514</v>
      </c>
      <c r="W358" s="13">
        <f t="shared" si="47"/>
        <v>20068.631146136846</v>
      </c>
      <c r="X358" s="13">
        <v>591</v>
      </c>
      <c r="Y358" s="13">
        <f t="shared" si="48"/>
        <v>23075.021415110656</v>
      </c>
      <c r="Z358" s="13">
        <f>IFERROR(VLOOKUP(A:A,[1]Forecast_2004!A:J,10,0),0)</f>
        <v>536</v>
      </c>
      <c r="AA358" s="13">
        <f t="shared" si="49"/>
        <v>20927.599794415077</v>
      </c>
      <c r="AB358" s="17">
        <v>563</v>
      </c>
      <c r="AC358" s="17">
        <f t="shared" si="50"/>
        <v>21981.788590029271</v>
      </c>
      <c r="AD358" s="17">
        <v>568</v>
      </c>
      <c r="AE358" s="17">
        <f t="shared" si="51"/>
        <v>22177.008737365231</v>
      </c>
      <c r="AF358" s="18">
        <f t="shared" si="52"/>
        <v>5</v>
      </c>
      <c r="AG358" s="18">
        <f t="shared" si="52"/>
        <v>195.22014733596006</v>
      </c>
      <c r="AH358" s="18">
        <f t="shared" si="53"/>
        <v>1874.1134144252319</v>
      </c>
    </row>
    <row r="359" spans="1:34" hidden="1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45"/>
        <v>1198.2879481466407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46"/>
        <v>61071.503340757001</v>
      </c>
      <c r="R359" s="13">
        <v>7917</v>
      </c>
      <c r="S359" s="13">
        <v>58239.021479506977</v>
      </c>
      <c r="T359" s="13">
        <v>592</v>
      </c>
      <c r="U359" s="13">
        <v>4354.869359084013</v>
      </c>
      <c r="V359" s="13">
        <v>553</v>
      </c>
      <c r="W359" s="13">
        <f t="shared" si="47"/>
        <v>4067.9761441377277</v>
      </c>
      <c r="X359" s="13">
        <v>772</v>
      </c>
      <c r="Y359" s="13">
        <f t="shared" si="48"/>
        <v>5678.9829715629767</v>
      </c>
      <c r="Z359" s="13">
        <f>IFERROR(VLOOKUP(A:A,[1]Forecast_2004!A:J,10,0),0)</f>
        <v>768</v>
      </c>
      <c r="AA359" s="13">
        <f t="shared" si="49"/>
        <v>5649.5581893268991</v>
      </c>
      <c r="AB359" s="17">
        <v>770</v>
      </c>
      <c r="AC359" s="17">
        <f t="shared" si="50"/>
        <v>5664.2705804449379</v>
      </c>
      <c r="AD359" s="17">
        <v>794</v>
      </c>
      <c r="AE359" s="17">
        <f t="shared" si="51"/>
        <v>5840.8192738614034</v>
      </c>
      <c r="AF359" s="18">
        <f t="shared" si="52"/>
        <v>24</v>
      </c>
      <c r="AG359" s="18">
        <f t="shared" si="52"/>
        <v>176.54869341646554</v>
      </c>
      <c r="AH359" s="18">
        <f t="shared" si="53"/>
        <v>-55230.684066895599</v>
      </c>
    </row>
    <row r="360" spans="1:34" hidden="1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45"/>
        <v>74861.587440430565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46"/>
        <v>109770.74698076599</v>
      </c>
      <c r="R360" s="13">
        <v>17400</v>
      </c>
      <c r="S360" s="13">
        <v>116199.16844166958</v>
      </c>
      <c r="T360" s="13">
        <v>17400</v>
      </c>
      <c r="U360" s="13">
        <v>116199.16844166958</v>
      </c>
      <c r="V360" s="13">
        <v>17400</v>
      </c>
      <c r="W360" s="13">
        <f t="shared" si="47"/>
        <v>116199.3773614089</v>
      </c>
      <c r="X360" s="13">
        <v>17400</v>
      </c>
      <c r="Y360" s="13">
        <f t="shared" si="48"/>
        <v>116199.3773614089</v>
      </c>
      <c r="Z360" s="13">
        <f>IFERROR(VLOOKUP(A:A,[1]Forecast_2004!A:J,10,0),0)</f>
        <v>17400</v>
      </c>
      <c r="AA360" s="13">
        <f t="shared" si="49"/>
        <v>116199.3773614089</v>
      </c>
      <c r="AB360" s="17">
        <v>10400</v>
      </c>
      <c r="AC360" s="17">
        <f t="shared" si="50"/>
        <v>69452.501411416815</v>
      </c>
      <c r="AD360" s="17">
        <v>10426</v>
      </c>
      <c r="AE360" s="17">
        <f t="shared" si="51"/>
        <v>69626.132664945355</v>
      </c>
      <c r="AF360" s="18">
        <f t="shared" si="52"/>
        <v>26</v>
      </c>
      <c r="AG360" s="18">
        <f t="shared" si="52"/>
        <v>173.63125352853967</v>
      </c>
      <c r="AH360" s="18">
        <f t="shared" si="53"/>
        <v>-40144.61431582064</v>
      </c>
    </row>
    <row r="361" spans="1:34" hidden="1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45"/>
        <v>17148.141387842574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46"/>
        <v>0</v>
      </c>
      <c r="R361" s="13">
        <v>1471</v>
      </c>
      <c r="S361" s="13">
        <v>18108.678867206228</v>
      </c>
      <c r="T361" s="13">
        <v>1522</v>
      </c>
      <c r="U361" s="13">
        <v>18736.51205702779</v>
      </c>
      <c r="V361" s="13">
        <v>1767</v>
      </c>
      <c r="W361" s="13">
        <f t="shared" si="47"/>
        <v>21752.573459111765</v>
      </c>
      <c r="X361" s="13">
        <v>1447</v>
      </c>
      <c r="Y361" s="13">
        <f t="shared" si="48"/>
        <v>17813.227954349022</v>
      </c>
      <c r="Z361" s="13">
        <f>IFERROR(VLOOKUP(A:A,[1]Forecast_2004!A:J,10,0),0)</f>
        <v>1291</v>
      </c>
      <c r="AA361" s="13">
        <f t="shared" si="49"/>
        <v>15892.797020777187</v>
      </c>
      <c r="AB361" s="17">
        <v>1180</v>
      </c>
      <c r="AC361" s="17">
        <f t="shared" si="50"/>
        <v>14526.336548812611</v>
      </c>
      <c r="AD361" s="17">
        <v>1193</v>
      </c>
      <c r="AE361" s="17">
        <f t="shared" si="51"/>
        <v>14686.372459943597</v>
      </c>
      <c r="AF361" s="18">
        <f t="shared" si="52"/>
        <v>13</v>
      </c>
      <c r="AG361" s="18">
        <f t="shared" si="52"/>
        <v>160.03591113098628</v>
      </c>
      <c r="AH361" s="18">
        <f t="shared" si="53"/>
        <v>14686.372459943597</v>
      </c>
    </row>
    <row r="362" spans="1:34" hidden="1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45"/>
        <v>55960.801781736955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46"/>
        <v>113581.29175946501</v>
      </c>
      <c r="R362" s="13">
        <v>6050</v>
      </c>
      <c r="S362" s="13">
        <v>115879.73273942045</v>
      </c>
      <c r="T362" s="13">
        <v>6050</v>
      </c>
      <c r="U362" s="13">
        <v>115879.73273942045</v>
      </c>
      <c r="V362" s="13">
        <v>6040</v>
      </c>
      <c r="W362" s="13">
        <f t="shared" si="47"/>
        <v>115688.19599109082</v>
      </c>
      <c r="X362" s="13">
        <v>5920</v>
      </c>
      <c r="Y362" s="13">
        <f t="shared" si="48"/>
        <v>113389.75501113538</v>
      </c>
      <c r="Z362" s="13">
        <f>IFERROR(VLOOKUP(A:A,[1]Forecast_2004!A:J,10,0),0)</f>
        <v>6687</v>
      </c>
      <c r="AA362" s="13">
        <f t="shared" si="49"/>
        <v>128080.62360801728</v>
      </c>
      <c r="AB362" s="17">
        <v>6472</v>
      </c>
      <c r="AC362" s="17">
        <f t="shared" si="50"/>
        <v>123962.58351893043</v>
      </c>
      <c r="AD362" s="17">
        <v>6480</v>
      </c>
      <c r="AE362" s="17">
        <f t="shared" si="51"/>
        <v>124115.81291759413</v>
      </c>
      <c r="AF362" s="18">
        <f t="shared" si="52"/>
        <v>8</v>
      </c>
      <c r="AG362" s="18">
        <f t="shared" si="52"/>
        <v>153.22939866369416</v>
      </c>
      <c r="AH362" s="18">
        <f t="shared" si="53"/>
        <v>10534.521158129122</v>
      </c>
    </row>
    <row r="363" spans="1:34" hidden="1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45"/>
        <v>-13181.2491671198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46"/>
        <v>0</v>
      </c>
      <c r="R363" s="13">
        <v>1884</v>
      </c>
      <c r="S363" s="13">
        <v>8190.6191902338433</v>
      </c>
      <c r="T363" s="13">
        <v>1723</v>
      </c>
      <c r="U363" s="13">
        <v>7490.6777413868958</v>
      </c>
      <c r="V363" s="13">
        <v>1800</v>
      </c>
      <c r="W363" s="13">
        <f t="shared" si="47"/>
        <v>7825.4323473571749</v>
      </c>
      <c r="X363" s="13">
        <v>1642</v>
      </c>
      <c r="Y363" s="13">
        <f t="shared" si="48"/>
        <v>7138.5332857558233</v>
      </c>
      <c r="Z363" s="13">
        <f>IFERROR(VLOOKUP(A:A,[1]Forecast_2004!A:J,10,0),0)</f>
        <v>1454</v>
      </c>
      <c r="AA363" s="13">
        <f t="shared" si="49"/>
        <v>6321.210351698518</v>
      </c>
      <c r="AB363" s="17">
        <v>1407</v>
      </c>
      <c r="AC363" s="17">
        <f t="shared" si="50"/>
        <v>6116.8796181841917</v>
      </c>
      <c r="AD363" s="17">
        <v>1441</v>
      </c>
      <c r="AE363" s="17">
        <f t="shared" si="51"/>
        <v>6264.693340300938</v>
      </c>
      <c r="AF363" s="18">
        <f t="shared" si="52"/>
        <v>34</v>
      </c>
      <c r="AG363" s="18">
        <f t="shared" si="52"/>
        <v>147.81372211674625</v>
      </c>
      <c r="AH363" s="18">
        <f t="shared" si="53"/>
        <v>6264.693340300938</v>
      </c>
    </row>
    <row r="364" spans="1:34" hidden="1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45"/>
        <v>902.98753296087671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46"/>
        <v>9909.2204899780008</v>
      </c>
      <c r="R364" s="13">
        <v>300</v>
      </c>
      <c r="S364" s="13">
        <v>10878.54323570974</v>
      </c>
      <c r="T364" s="13">
        <v>360</v>
      </c>
      <c r="U364" s="13">
        <v>13054.251882851688</v>
      </c>
      <c r="V364" s="13">
        <v>355</v>
      </c>
      <c r="W364" s="13">
        <f t="shared" si="47"/>
        <v>12874.298323606317</v>
      </c>
      <c r="X364" s="13">
        <v>389</v>
      </c>
      <c r="Y364" s="13">
        <f t="shared" si="48"/>
        <v>14107.329712346078</v>
      </c>
      <c r="Z364" s="13">
        <f>IFERROR(VLOOKUP(A:A,[1]Forecast_2004!A:J,10,0),0)</f>
        <v>375</v>
      </c>
      <c r="AA364" s="13">
        <f t="shared" si="49"/>
        <v>13599.610905217942</v>
      </c>
      <c r="AB364" s="17">
        <v>370</v>
      </c>
      <c r="AC364" s="17">
        <f t="shared" si="50"/>
        <v>13418.282759815036</v>
      </c>
      <c r="AD364" s="17">
        <v>374</v>
      </c>
      <c r="AE364" s="17">
        <f t="shared" si="51"/>
        <v>13563.345276137361</v>
      </c>
      <c r="AF364" s="18">
        <f t="shared" si="52"/>
        <v>4</v>
      </c>
      <c r="AG364" s="18">
        <f t="shared" si="52"/>
        <v>145.06251632232488</v>
      </c>
      <c r="AH364" s="18">
        <f t="shared" si="53"/>
        <v>3654.1247861593602</v>
      </c>
    </row>
    <row r="365" spans="1:34" hidden="1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45"/>
        <v>23335.830763298385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46"/>
        <v>32335.080808080998</v>
      </c>
      <c r="R365" s="13">
        <v>3103</v>
      </c>
      <c r="S365" s="13">
        <v>32735.972511411204</v>
      </c>
      <c r="T365" s="13">
        <v>3058</v>
      </c>
      <c r="U365" s="13">
        <v>32261.232336414909</v>
      </c>
      <c r="V365" s="13">
        <v>2909</v>
      </c>
      <c r="W365" s="13">
        <f t="shared" si="47"/>
        <v>30689.314868093843</v>
      </c>
      <c r="X365" s="13">
        <v>3153</v>
      </c>
      <c r="Y365" s="13">
        <f t="shared" si="48"/>
        <v>33263.461594740424</v>
      </c>
      <c r="Z365" s="13">
        <f>IFERROR(VLOOKUP(A:A,[1]Forecast_2004!A:J,10,0),0)</f>
        <v>2929</v>
      </c>
      <c r="AA365" s="13">
        <f t="shared" si="49"/>
        <v>30900.310501425531</v>
      </c>
      <c r="AB365" s="17">
        <v>2864</v>
      </c>
      <c r="AC365" s="17">
        <f t="shared" si="50"/>
        <v>30214.574693097547</v>
      </c>
      <c r="AD365" s="17">
        <v>2877</v>
      </c>
      <c r="AE365" s="17">
        <f t="shared" si="51"/>
        <v>30351.721854763142</v>
      </c>
      <c r="AF365" s="18">
        <f t="shared" si="52"/>
        <v>13</v>
      </c>
      <c r="AG365" s="18">
        <f t="shared" si="52"/>
        <v>137.14716166559447</v>
      </c>
      <c r="AH365" s="18">
        <f t="shared" si="53"/>
        <v>-1983.3589533178565</v>
      </c>
    </row>
    <row r="366" spans="1:34" hidden="1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45"/>
        <v>-2983.2417985917914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46"/>
        <v>4081.870824053</v>
      </c>
      <c r="R366" s="13">
        <v>1740</v>
      </c>
      <c r="S366" s="13">
        <v>3199.2954312887568</v>
      </c>
      <c r="T366" s="13">
        <v>1811</v>
      </c>
      <c r="U366" s="13">
        <v>3329.84139428962</v>
      </c>
      <c r="V366" s="13">
        <v>1849</v>
      </c>
      <c r="W366" s="13">
        <f t="shared" si="47"/>
        <v>3399.7203394927915</v>
      </c>
      <c r="X366" s="13">
        <v>2000</v>
      </c>
      <c r="Y366" s="13">
        <f t="shared" si="48"/>
        <v>3677.3611027504503</v>
      </c>
      <c r="Z366" s="13">
        <f>IFERROR(VLOOKUP(A:A,[1]Forecast_2004!A:J,10,0),0)</f>
        <v>1669</v>
      </c>
      <c r="AA366" s="13">
        <f t="shared" si="49"/>
        <v>3068.7578402452509</v>
      </c>
      <c r="AB366" s="17">
        <v>1421</v>
      </c>
      <c r="AC366" s="17">
        <f t="shared" si="50"/>
        <v>2612.765063504195</v>
      </c>
      <c r="AD366" s="17">
        <v>1494</v>
      </c>
      <c r="AE366" s="17">
        <f t="shared" si="51"/>
        <v>2746.9887437545863</v>
      </c>
      <c r="AF366" s="18">
        <f t="shared" si="52"/>
        <v>73</v>
      </c>
      <c r="AG366" s="18">
        <f t="shared" si="52"/>
        <v>134.22368025039123</v>
      </c>
      <c r="AH366" s="18">
        <f t="shared" si="53"/>
        <v>-1334.8820802984137</v>
      </c>
    </row>
    <row r="367" spans="1:34" hidden="1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45"/>
        <v>1153.8165050515386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46"/>
        <v>1737.2727272730001</v>
      </c>
      <c r="R367" s="13">
        <v>190</v>
      </c>
      <c r="S367" s="13">
        <v>4231.8181818188459</v>
      </c>
      <c r="T367" s="13">
        <v>183</v>
      </c>
      <c r="U367" s="13">
        <v>4075.9090909097308</v>
      </c>
      <c r="V367" s="13">
        <v>140</v>
      </c>
      <c r="W367" s="13">
        <f t="shared" si="47"/>
        <v>3118.1818181823078</v>
      </c>
      <c r="X367" s="13">
        <v>134</v>
      </c>
      <c r="Y367" s="13">
        <f t="shared" si="48"/>
        <v>2984.5454545459229</v>
      </c>
      <c r="Z367" s="13">
        <f>IFERROR(VLOOKUP(A:A,[1]Forecast_2004!A:J,10,0),0)</f>
        <v>74</v>
      </c>
      <c r="AA367" s="13">
        <f t="shared" si="49"/>
        <v>1648.181818182077</v>
      </c>
      <c r="AB367" s="17">
        <v>75</v>
      </c>
      <c r="AC367" s="17">
        <f t="shared" si="50"/>
        <v>1670.4545454548077</v>
      </c>
      <c r="AD367" s="17">
        <v>81</v>
      </c>
      <c r="AE367" s="17">
        <f t="shared" si="51"/>
        <v>1804.0909090911923</v>
      </c>
      <c r="AF367" s="18">
        <f t="shared" si="52"/>
        <v>6</v>
      </c>
      <c r="AG367" s="18">
        <f t="shared" si="52"/>
        <v>133.63636363638466</v>
      </c>
      <c r="AH367" s="18">
        <f t="shared" si="53"/>
        <v>66.818181818192215</v>
      </c>
    </row>
    <row r="368" spans="1:3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45"/>
        <v>46773.050873596556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46"/>
        <v>160107.13228395701</v>
      </c>
      <c r="R368" s="13">
        <v>2324</v>
      </c>
      <c r="S368" s="13">
        <v>157618.07410552612</v>
      </c>
      <c r="T368" s="13">
        <v>2215</v>
      </c>
      <c r="U368" s="13">
        <v>150225.48801365762</v>
      </c>
      <c r="V368" s="13">
        <v>2157</v>
      </c>
      <c r="W368" s="13">
        <f t="shared" si="47"/>
        <v>146288.09550165845</v>
      </c>
      <c r="X368" s="13">
        <v>2355</v>
      </c>
      <c r="Y368" s="13">
        <f t="shared" si="48"/>
        <v>159716.48813463404</v>
      </c>
      <c r="Z368" s="13">
        <f>IFERROR(VLOOKUP(A:A,[1]Forecast_2004!A:J,10,0),0)</f>
        <v>4528</v>
      </c>
      <c r="AA368" s="13">
        <f t="shared" si="49"/>
        <v>307089.70627330063</v>
      </c>
      <c r="AB368" s="17">
        <v>4420</v>
      </c>
      <c r="AC368" s="17">
        <f t="shared" si="50"/>
        <v>299765.12847349577</v>
      </c>
      <c r="AD368" s="17">
        <v>4291</v>
      </c>
      <c r="AE368" s="17">
        <f t="shared" si="51"/>
        <v>291016.32721261773</v>
      </c>
      <c r="AF368" s="18">
        <f t="shared" si="52"/>
        <v>-129</v>
      </c>
      <c r="AG368" s="18">
        <f t="shared" si="52"/>
        <v>-8748.8012608780409</v>
      </c>
      <c r="AH368" s="18">
        <f t="shared" si="53"/>
        <v>130909.19492866073</v>
      </c>
    </row>
    <row r="369" spans="1:34" hidden="1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45"/>
        <v>1987.7272019552365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46"/>
        <v>0</v>
      </c>
      <c r="R369" s="13">
        <v>203</v>
      </c>
      <c r="S369" s="13">
        <v>3700.2037624982204</v>
      </c>
      <c r="T369" s="13">
        <v>186</v>
      </c>
      <c r="U369" s="13">
        <v>3390.3344818949213</v>
      </c>
      <c r="V369" s="13">
        <v>162</v>
      </c>
      <c r="W369" s="13">
        <f t="shared" si="47"/>
        <v>2952.8719681020284</v>
      </c>
      <c r="X369" s="13">
        <v>187</v>
      </c>
      <c r="Y369" s="13">
        <f t="shared" si="48"/>
        <v>3408.562086636292</v>
      </c>
      <c r="Z369" s="13">
        <f>IFERROR(VLOOKUP(A:A,[1]Forecast_2004!A:J,10,0),0)</f>
        <v>208</v>
      </c>
      <c r="AA369" s="13">
        <f t="shared" si="49"/>
        <v>3791.3417862050733</v>
      </c>
      <c r="AB369" s="17">
        <v>220</v>
      </c>
      <c r="AC369" s="17">
        <f t="shared" si="50"/>
        <v>4010.0730431015199</v>
      </c>
      <c r="AD369" s="17">
        <v>227</v>
      </c>
      <c r="AE369" s="17">
        <f t="shared" si="51"/>
        <v>4137.6662762911137</v>
      </c>
      <c r="AF369" s="18">
        <f t="shared" si="52"/>
        <v>7</v>
      </c>
      <c r="AG369" s="18">
        <f t="shared" si="52"/>
        <v>127.59323318959378</v>
      </c>
      <c r="AH369" s="18">
        <f t="shared" si="53"/>
        <v>4137.6662762911137</v>
      </c>
    </row>
    <row r="370" spans="1:34" hidden="1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45"/>
        <v>-15877.636191181373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46"/>
        <v>0</v>
      </c>
      <c r="R370" s="13">
        <v>8099</v>
      </c>
      <c r="S370" s="13">
        <v>47930.804887849983</v>
      </c>
      <c r="T370" s="13">
        <v>8159</v>
      </c>
      <c r="U370" s="13">
        <v>48285.891724900364</v>
      </c>
      <c r="V370" s="13">
        <v>7181</v>
      </c>
      <c r="W370" s="13">
        <f t="shared" si="47"/>
        <v>42497.976280979223</v>
      </c>
      <c r="X370" s="13">
        <v>7885</v>
      </c>
      <c r="Y370" s="13">
        <f t="shared" si="48"/>
        <v>46664.328502370307</v>
      </c>
      <c r="Z370" s="13">
        <f>IFERROR(VLOOKUP(A:A,[1]Forecast_2004!A:J,10,0),0)</f>
        <v>4878</v>
      </c>
      <c r="AA370" s="13">
        <f t="shared" si="49"/>
        <v>28868.559852195609</v>
      </c>
      <c r="AB370" s="17">
        <v>4305</v>
      </c>
      <c r="AC370" s="17">
        <f t="shared" si="50"/>
        <v>25477.48055836451</v>
      </c>
      <c r="AD370" s="17">
        <v>4326</v>
      </c>
      <c r="AE370" s="17">
        <f t="shared" si="51"/>
        <v>25601.760951332144</v>
      </c>
      <c r="AF370" s="18">
        <f t="shared" si="52"/>
        <v>21</v>
      </c>
      <c r="AG370" s="18">
        <f t="shared" si="52"/>
        <v>124.28039296763382</v>
      </c>
      <c r="AH370" s="18">
        <f t="shared" si="53"/>
        <v>25601.760951332144</v>
      </c>
    </row>
    <row r="371" spans="1:34" hidden="1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45"/>
        <v>11838.239463589009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46"/>
        <v>128282.06013363</v>
      </c>
      <c r="R371" s="13">
        <v>2039</v>
      </c>
      <c r="S371" s="13">
        <v>124378.08873631555</v>
      </c>
      <c r="T371" s="13">
        <v>2126</v>
      </c>
      <c r="U371" s="13">
        <v>129685.04985453989</v>
      </c>
      <c r="V371" s="13">
        <v>2087</v>
      </c>
      <c r="W371" s="13">
        <f t="shared" si="47"/>
        <v>127306.06728430139</v>
      </c>
      <c r="X371" s="13">
        <v>2222</v>
      </c>
      <c r="Y371" s="13">
        <f t="shared" si="48"/>
        <v>135541.0069505116</v>
      </c>
      <c r="Z371" s="13">
        <f>IFERROR(VLOOKUP(A:A,[1]Forecast_2004!A:J,10,0),0)</f>
        <v>2059</v>
      </c>
      <c r="AA371" s="13">
        <f t="shared" si="49"/>
        <v>125598.07979797632</v>
      </c>
      <c r="AB371" s="17">
        <v>2013</v>
      </c>
      <c r="AC371" s="17">
        <f t="shared" si="50"/>
        <v>122792.10035615654</v>
      </c>
      <c r="AD371" s="17">
        <v>2015</v>
      </c>
      <c r="AE371" s="17">
        <f t="shared" si="51"/>
        <v>122914.09946232261</v>
      </c>
      <c r="AF371" s="18">
        <f t="shared" si="52"/>
        <v>2</v>
      </c>
      <c r="AG371" s="18">
        <f t="shared" si="52"/>
        <v>121.9991061660694</v>
      </c>
      <c r="AH371" s="18">
        <f t="shared" si="53"/>
        <v>-5367.9606713073881</v>
      </c>
    </row>
    <row r="372" spans="1:34" hidden="1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45"/>
        <v>-6693.4578142889877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46"/>
        <v>34540.936099238999</v>
      </c>
      <c r="R372" s="13">
        <v>6761</v>
      </c>
      <c r="S372" s="13">
        <v>40671.996520729102</v>
      </c>
      <c r="T372" s="13">
        <v>5920</v>
      </c>
      <c r="U372" s="13">
        <v>35612.811625900948</v>
      </c>
      <c r="V372" s="13">
        <v>6769</v>
      </c>
      <c r="W372" s="13">
        <f t="shared" si="47"/>
        <v>40719.693977538504</v>
      </c>
      <c r="X372" s="13">
        <v>7700</v>
      </c>
      <c r="Y372" s="13">
        <f t="shared" si="48"/>
        <v>46320.230998234081</v>
      </c>
      <c r="Z372" s="13">
        <f>IFERROR(VLOOKUP(A:A,[1]Forecast_2004!A:J,10,0),0)</f>
        <v>6986</v>
      </c>
      <c r="AA372" s="13">
        <f t="shared" si="49"/>
        <v>42025.082305670556</v>
      </c>
      <c r="AB372" s="17">
        <v>6701</v>
      </c>
      <c r="AC372" s="17">
        <f t="shared" si="50"/>
        <v>40310.632197294355</v>
      </c>
      <c r="AD372" s="17">
        <v>6721</v>
      </c>
      <c r="AE372" s="17">
        <f t="shared" si="51"/>
        <v>40430.94448560146</v>
      </c>
      <c r="AF372" s="18">
        <f t="shared" si="52"/>
        <v>20</v>
      </c>
      <c r="AG372" s="18">
        <f t="shared" si="52"/>
        <v>120.31228830710461</v>
      </c>
      <c r="AH372" s="18">
        <f t="shared" si="53"/>
        <v>5890.0083863624604</v>
      </c>
    </row>
    <row r="373" spans="1:34" hidden="1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45"/>
        <v>1712.2872150059993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46"/>
        <v>65267.662178702994</v>
      </c>
      <c r="R373" s="13">
        <v>15085</v>
      </c>
      <c r="S373" s="13">
        <v>64712.88229291865</v>
      </c>
      <c r="T373" s="13">
        <v>15214</v>
      </c>
      <c r="U373" s="13">
        <v>65266.277176298594</v>
      </c>
      <c r="V373" s="13">
        <v>15462</v>
      </c>
      <c r="W373" s="13">
        <f t="shared" si="47"/>
        <v>66330.180554050778</v>
      </c>
      <c r="X373" s="13">
        <v>17773</v>
      </c>
      <c r="Y373" s="13">
        <f t="shared" si="48"/>
        <v>76244.101603100789</v>
      </c>
      <c r="Z373" s="13">
        <f>IFERROR(VLOOKUP(A:A,[1]Forecast_2004!A:J,10,0),0)</f>
        <v>18894</v>
      </c>
      <c r="AA373" s="13">
        <f t="shared" si="49"/>
        <v>81053.061142687569</v>
      </c>
      <c r="AB373" s="17">
        <v>16419</v>
      </c>
      <c r="AC373" s="17">
        <f t="shared" si="50"/>
        <v>70435.599179728335</v>
      </c>
      <c r="AD373" s="17">
        <v>16447</v>
      </c>
      <c r="AE373" s="17">
        <f t="shared" si="51"/>
        <v>70555.71592112747</v>
      </c>
      <c r="AF373" s="18">
        <f t="shared" si="52"/>
        <v>28</v>
      </c>
      <c r="AG373" s="18">
        <f t="shared" si="52"/>
        <v>120.11674139913521</v>
      </c>
      <c r="AH373" s="18">
        <f t="shared" si="53"/>
        <v>5288.0537424244758</v>
      </c>
    </row>
    <row r="374" spans="1:34" hidden="1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45"/>
        <v>25641.841905957397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46"/>
        <v>44375.167387838999</v>
      </c>
      <c r="R374" s="13">
        <v>5745</v>
      </c>
      <c r="S374" s="13">
        <v>45492.386104530065</v>
      </c>
      <c r="T374" s="13">
        <v>5708</v>
      </c>
      <c r="U374" s="13">
        <v>45199.397717085747</v>
      </c>
      <c r="V374" s="13">
        <v>5070</v>
      </c>
      <c r="W374" s="13">
        <f t="shared" si="47"/>
        <v>40146.698546813655</v>
      </c>
      <c r="X374" s="13">
        <v>6430</v>
      </c>
      <c r="Y374" s="13">
        <f t="shared" si="48"/>
        <v>50915.83267376959</v>
      </c>
      <c r="Z374" s="13">
        <f>IFERROR(VLOOKUP(A:A,[1]Forecast_2004!A:J,10,0),0)</f>
        <v>6033</v>
      </c>
      <c r="AA374" s="13">
        <f t="shared" si="49"/>
        <v>47772.195726415543</v>
      </c>
      <c r="AB374" s="17">
        <v>5471</v>
      </c>
      <c r="AC374" s="17">
        <f t="shared" si="50"/>
        <v>43322.009418070513</v>
      </c>
      <c r="AD374" s="17">
        <v>5486</v>
      </c>
      <c r="AE374" s="17">
        <f t="shared" si="51"/>
        <v>43440.786632706055</v>
      </c>
      <c r="AF374" s="18">
        <f t="shared" si="52"/>
        <v>15</v>
      </c>
      <c r="AG374" s="18">
        <f t="shared" si="52"/>
        <v>118.7772146355419</v>
      </c>
      <c r="AH374" s="18">
        <f t="shared" si="53"/>
        <v>-934.38075513294461</v>
      </c>
    </row>
    <row r="375" spans="1:34" hidden="1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45"/>
        <v>-476.0870257407978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46"/>
        <v>14803.953229399</v>
      </c>
      <c r="R375" s="13">
        <v>4010</v>
      </c>
      <c r="S375" s="13">
        <v>16013.037383778139</v>
      </c>
      <c r="T375" s="13">
        <v>853</v>
      </c>
      <c r="U375" s="13">
        <v>3406.2645606889655</v>
      </c>
      <c r="V375" s="13">
        <v>758</v>
      </c>
      <c r="W375" s="13">
        <f t="shared" si="47"/>
        <v>3026.9196557737487</v>
      </c>
      <c r="X375" s="13">
        <v>1064</v>
      </c>
      <c r="Y375" s="13">
        <f t="shared" si="48"/>
        <v>4248.868751640196</v>
      </c>
      <c r="Z375" s="13">
        <f>IFERROR(VLOOKUP(A:A,[1]Forecast_2004!A:J,10,0),0)</f>
        <v>926</v>
      </c>
      <c r="AA375" s="13">
        <f t="shared" si="49"/>
        <v>3697.793669190622</v>
      </c>
      <c r="AB375" s="17">
        <v>1094</v>
      </c>
      <c r="AC375" s="17">
        <f t="shared" si="50"/>
        <v>4368.6676826074954</v>
      </c>
      <c r="AD375" s="17">
        <v>1122</v>
      </c>
      <c r="AE375" s="17">
        <f t="shared" si="51"/>
        <v>4480.4800181769742</v>
      </c>
      <c r="AF375" s="18">
        <f t="shared" si="52"/>
        <v>28</v>
      </c>
      <c r="AG375" s="18">
        <f t="shared" si="52"/>
        <v>111.81233556947882</v>
      </c>
      <c r="AH375" s="18">
        <f t="shared" si="53"/>
        <v>-10323.473211222026</v>
      </c>
    </row>
    <row r="376" spans="1:34" hidden="1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45"/>
        <v>-4102.3304312624559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46"/>
        <v>2622.739420935</v>
      </c>
      <c r="R376" s="13">
        <v>1950</v>
      </c>
      <c r="S376" s="13">
        <v>4649.3819599110002</v>
      </c>
      <c r="T376" s="13">
        <v>2100</v>
      </c>
      <c r="U376" s="13">
        <v>5007.0267260580003</v>
      </c>
      <c r="V376" s="13">
        <v>1900</v>
      </c>
      <c r="W376" s="13">
        <f t="shared" si="47"/>
        <v>4530.1862725240908</v>
      </c>
      <c r="X376" s="13">
        <v>1990</v>
      </c>
      <c r="Y376" s="13">
        <f t="shared" si="48"/>
        <v>4744.7740433278641</v>
      </c>
      <c r="Z376" s="13">
        <f>IFERROR(VLOOKUP(A:A,[1]Forecast_2004!A:J,10,0),0)</f>
        <v>1750</v>
      </c>
      <c r="AA376" s="13">
        <f t="shared" si="49"/>
        <v>4172.5399878511362</v>
      </c>
      <c r="AB376" s="17">
        <v>1330</v>
      </c>
      <c r="AC376" s="17">
        <f t="shared" si="50"/>
        <v>3171.1303907668639</v>
      </c>
      <c r="AD376" s="17">
        <v>1376</v>
      </c>
      <c r="AE376" s="17">
        <f t="shared" si="51"/>
        <v>3280.8085847332363</v>
      </c>
      <c r="AF376" s="18">
        <f t="shared" si="52"/>
        <v>46</v>
      </c>
      <c r="AG376" s="18">
        <f t="shared" si="52"/>
        <v>109.67819396637242</v>
      </c>
      <c r="AH376" s="18">
        <f t="shared" si="53"/>
        <v>658.06916379823633</v>
      </c>
    </row>
    <row r="377" spans="1:34" hidden="1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45"/>
        <v>597.22726114131456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46"/>
        <v>3148.218262806</v>
      </c>
      <c r="R377" s="13">
        <v>1859</v>
      </c>
      <c r="S377" s="13">
        <v>4019.6001034040892</v>
      </c>
      <c r="T377" s="13">
        <v>1919</v>
      </c>
      <c r="U377" s="13">
        <v>4149.3343724757651</v>
      </c>
      <c r="V377" s="13">
        <v>1787</v>
      </c>
      <c r="W377" s="13">
        <f t="shared" si="47"/>
        <v>3863.9189805180786</v>
      </c>
      <c r="X377" s="13">
        <v>2070</v>
      </c>
      <c r="Y377" s="13">
        <f t="shared" si="48"/>
        <v>4475.8322829728158</v>
      </c>
      <c r="Z377" s="13">
        <f>IFERROR(VLOOKUP(A:A,[1]Forecast_2004!A:J,10,0),0)</f>
        <v>1937</v>
      </c>
      <c r="AA377" s="13">
        <f t="shared" si="49"/>
        <v>4188.2546531972675</v>
      </c>
      <c r="AB377" s="17">
        <v>1881</v>
      </c>
      <c r="AC377" s="17">
        <f t="shared" si="50"/>
        <v>4067.1693353970372</v>
      </c>
      <c r="AD377" s="17">
        <v>1931</v>
      </c>
      <c r="AE377" s="17">
        <f t="shared" si="51"/>
        <v>4175.2812262901007</v>
      </c>
      <c r="AF377" s="18">
        <f t="shared" si="52"/>
        <v>50</v>
      </c>
      <c r="AG377" s="18">
        <f t="shared" si="52"/>
        <v>108.11189089306345</v>
      </c>
      <c r="AH377" s="18">
        <f t="shared" si="53"/>
        <v>1027.0629634841007</v>
      </c>
    </row>
    <row r="378" spans="1:34" hidden="1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45"/>
        <v>-14736.458797327878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46"/>
        <v>17065.924276169</v>
      </c>
      <c r="R378" s="13">
        <v>11367</v>
      </c>
      <c r="S378" s="13">
        <v>16328.986636970794</v>
      </c>
      <c r="T378" s="13">
        <v>10903</v>
      </c>
      <c r="U378" s="13">
        <v>15662.438752783723</v>
      </c>
      <c r="V378" s="13">
        <v>10847</v>
      </c>
      <c r="W378" s="13">
        <f t="shared" si="47"/>
        <v>15581.993318485283</v>
      </c>
      <c r="X378" s="13">
        <v>12391</v>
      </c>
      <c r="Y378" s="13">
        <f t="shared" si="48"/>
        <v>17799.988864142266</v>
      </c>
      <c r="Z378" s="13">
        <f>IFERROR(VLOOKUP(A:A,[1]Forecast_2004!A:J,10,0),0)</f>
        <v>11077</v>
      </c>
      <c r="AA378" s="13">
        <f t="shared" si="49"/>
        <v>15912.394209353875</v>
      </c>
      <c r="AB378" s="17">
        <v>10628</v>
      </c>
      <c r="AC378" s="17">
        <f t="shared" si="50"/>
        <v>15267.394209353884</v>
      </c>
      <c r="AD378" s="17">
        <v>10701</v>
      </c>
      <c r="AE378" s="17">
        <f t="shared" si="51"/>
        <v>15372.26057906435</v>
      </c>
      <c r="AF378" s="18">
        <f t="shared" si="52"/>
        <v>73</v>
      </c>
      <c r="AG378" s="18">
        <f t="shared" si="52"/>
        <v>104.86636971046573</v>
      </c>
      <c r="AH378" s="18">
        <f t="shared" si="53"/>
        <v>-1693.6636971046501</v>
      </c>
    </row>
    <row r="379" spans="1:34" hidden="1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45"/>
        <v>-380.33368416821378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46"/>
        <v>367.68374164799997</v>
      </c>
      <c r="R379" s="13">
        <v>72</v>
      </c>
      <c r="S379" s="13">
        <v>620.56327704303806</v>
      </c>
      <c r="T379" s="13">
        <v>65</v>
      </c>
      <c r="U379" s="13">
        <v>560.23073621940932</v>
      </c>
      <c r="V379" s="13">
        <v>49</v>
      </c>
      <c r="W379" s="13">
        <f t="shared" si="47"/>
        <v>422.32778576540085</v>
      </c>
      <c r="X379" s="13">
        <v>49</v>
      </c>
      <c r="Y379" s="13">
        <f t="shared" si="48"/>
        <v>422.32778576540085</v>
      </c>
      <c r="Z379" s="13">
        <f>IFERROR(VLOOKUP(A:A,[1]Forecast_2004!A:J,10,0),0)</f>
        <v>35</v>
      </c>
      <c r="AA379" s="13">
        <f t="shared" si="49"/>
        <v>301.66270411814349</v>
      </c>
      <c r="AB379" s="17">
        <v>32</v>
      </c>
      <c r="AC379" s="17">
        <f t="shared" si="50"/>
        <v>275.80590090801689</v>
      </c>
      <c r="AD379" s="17">
        <v>42</v>
      </c>
      <c r="AE379" s="17">
        <f t="shared" si="51"/>
        <v>361.99524494177217</v>
      </c>
      <c r="AF379" s="18">
        <f t="shared" si="52"/>
        <v>10</v>
      </c>
      <c r="AG379" s="18">
        <f t="shared" si="52"/>
        <v>86.189344033755276</v>
      </c>
      <c r="AH379" s="18">
        <f t="shared" si="53"/>
        <v>-5.6884967062277951</v>
      </c>
    </row>
    <row r="380" spans="1:34" hidden="1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45"/>
        <v>-95.471975635930448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46"/>
        <v>1496.0356347439999</v>
      </c>
      <c r="R380" s="13">
        <v>755</v>
      </c>
      <c r="S380" s="13">
        <v>1717.0194491460102</v>
      </c>
      <c r="T380" s="13">
        <v>670</v>
      </c>
      <c r="U380" s="13">
        <v>1523.7126237454661</v>
      </c>
      <c r="V380" s="13">
        <v>671</v>
      </c>
      <c r="W380" s="13">
        <f t="shared" si="47"/>
        <v>1525.9868216913549</v>
      </c>
      <c r="X380" s="13">
        <v>737</v>
      </c>
      <c r="Y380" s="13">
        <f t="shared" si="48"/>
        <v>1676.0838861200127</v>
      </c>
      <c r="Z380" s="13">
        <f>IFERROR(VLOOKUP(A:A,[1]Forecast_2004!A:J,10,0),0)</f>
        <v>775</v>
      </c>
      <c r="AA380" s="13">
        <f t="shared" si="49"/>
        <v>1762.5034080637854</v>
      </c>
      <c r="AB380" s="17">
        <v>792</v>
      </c>
      <c r="AC380" s="17">
        <f t="shared" si="50"/>
        <v>1801.1647731438943</v>
      </c>
      <c r="AD380" s="17">
        <v>829</v>
      </c>
      <c r="AE380" s="17">
        <f t="shared" si="51"/>
        <v>1885.3100971417782</v>
      </c>
      <c r="AF380" s="18">
        <f t="shared" si="52"/>
        <v>37</v>
      </c>
      <c r="AG380" s="18">
        <f t="shared" si="52"/>
        <v>84.145323997883906</v>
      </c>
      <c r="AH380" s="18">
        <f t="shared" si="53"/>
        <v>389.27446239777828</v>
      </c>
    </row>
    <row r="381" spans="1:34" hidden="1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45"/>
        <v>53827.650905344584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46"/>
        <v>87488.552338530018</v>
      </c>
      <c r="R381" s="13">
        <v>21425</v>
      </c>
      <c r="S381" s="13">
        <v>106647.83719554704</v>
      </c>
      <c r="T381" s="13">
        <v>21117</v>
      </c>
      <c r="U381" s="13">
        <v>105114.69675885024</v>
      </c>
      <c r="V381" s="13">
        <v>21671</v>
      </c>
      <c r="W381" s="13">
        <f t="shared" si="47"/>
        <v>107872.34966592421</v>
      </c>
      <c r="X381" s="13">
        <v>24392</v>
      </c>
      <c r="Y381" s="13">
        <f t="shared" si="48"/>
        <v>121416.7483296213</v>
      </c>
      <c r="Z381" s="13">
        <f>IFERROR(VLOOKUP(A:A,[1]Forecast_2004!A:J,10,0),0)</f>
        <v>23324</v>
      </c>
      <c r="AA381" s="13">
        <f t="shared" si="49"/>
        <v>116100.53452115806</v>
      </c>
      <c r="AB381" s="17">
        <v>22782</v>
      </c>
      <c r="AC381" s="17">
        <f t="shared" si="50"/>
        <v>113402.6057906458</v>
      </c>
      <c r="AD381" s="17">
        <v>22797</v>
      </c>
      <c r="AE381" s="17">
        <f t="shared" si="51"/>
        <v>113477.27171492198</v>
      </c>
      <c r="AF381" s="18">
        <f t="shared" si="52"/>
        <v>15</v>
      </c>
      <c r="AG381" s="18">
        <f t="shared" si="52"/>
        <v>74.665924276181613</v>
      </c>
      <c r="AH381" s="18">
        <f t="shared" si="53"/>
        <v>25988.719376391964</v>
      </c>
    </row>
    <row r="382" spans="1:34" hidden="1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45"/>
        <v>242775.72383073543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46"/>
        <v>1092354.1202672611</v>
      </c>
      <c r="R382" s="13">
        <v>32600</v>
      </c>
      <c r="S382" s="13">
        <v>1092354.1202672611</v>
      </c>
      <c r="T382" s="13">
        <v>30500</v>
      </c>
      <c r="U382" s="13">
        <v>1021987.7505567933</v>
      </c>
      <c r="V382" s="13">
        <v>30706</v>
      </c>
      <c r="W382" s="13">
        <f t="shared" si="47"/>
        <v>1028890.3563474391</v>
      </c>
      <c r="X382" s="13">
        <v>30714</v>
      </c>
      <c r="Y382" s="13">
        <f t="shared" si="48"/>
        <v>1029158.418708241</v>
      </c>
      <c r="Z382" s="13">
        <f>IFERROR(VLOOKUP(A:A,[1]Forecast_2004!A:J,10,0),0)</f>
        <v>219</v>
      </c>
      <c r="AA382" s="13">
        <f t="shared" si="49"/>
        <v>7338.2071269487778</v>
      </c>
      <c r="AB382" s="17">
        <v>220</v>
      </c>
      <c r="AC382" s="17">
        <f t="shared" si="50"/>
        <v>7371.7149220490001</v>
      </c>
      <c r="AD382" s="17">
        <v>222</v>
      </c>
      <c r="AE382" s="17">
        <f t="shared" si="51"/>
        <v>7438.7305122494463</v>
      </c>
      <c r="AF382" s="18">
        <f t="shared" si="52"/>
        <v>2</v>
      </c>
      <c r="AG382" s="18">
        <f t="shared" si="52"/>
        <v>67.01559020044624</v>
      </c>
      <c r="AH382" s="18">
        <f t="shared" si="53"/>
        <v>-1084915.3897550115</v>
      </c>
    </row>
    <row r="383" spans="1:34" hidden="1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45"/>
        <v>8768.8895651086732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46"/>
        <v>0</v>
      </c>
      <c r="R383" s="13">
        <v>199</v>
      </c>
      <c r="S383" s="13">
        <v>12291.423731734378</v>
      </c>
      <c r="T383" s="13">
        <v>182</v>
      </c>
      <c r="U383" s="13">
        <v>11241.402608922897</v>
      </c>
      <c r="V383" s="13">
        <v>186</v>
      </c>
      <c r="W383" s="13">
        <f t="shared" si="47"/>
        <v>11488.466402525599</v>
      </c>
      <c r="X383" s="13">
        <v>186</v>
      </c>
      <c r="Y383" s="13">
        <f t="shared" si="48"/>
        <v>11488.466402525599</v>
      </c>
      <c r="Z383" s="13">
        <f>IFERROR(VLOOKUP(A:A,[1]Forecast_2004!A:J,10,0),0)</f>
        <v>201</v>
      </c>
      <c r="AA383" s="13">
        <f t="shared" si="49"/>
        <v>12414.955628535728</v>
      </c>
      <c r="AB383" s="17">
        <v>178</v>
      </c>
      <c r="AC383" s="17">
        <f t="shared" si="50"/>
        <v>10994.338815320198</v>
      </c>
      <c r="AD383" s="17">
        <v>179</v>
      </c>
      <c r="AE383" s="17">
        <f t="shared" si="51"/>
        <v>11056.104763720872</v>
      </c>
      <c r="AF383" s="18">
        <f t="shared" si="52"/>
        <v>1</v>
      </c>
      <c r="AG383" s="18">
        <f t="shared" si="52"/>
        <v>61.765948400674461</v>
      </c>
      <c r="AH383" s="18">
        <f t="shared" si="53"/>
        <v>11056.104763720872</v>
      </c>
    </row>
    <row r="384" spans="1:34" hidden="1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45"/>
        <v>14965.469427390544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46"/>
        <v>73672.305122493999</v>
      </c>
      <c r="R384" s="13">
        <v>5590</v>
      </c>
      <c r="S384" s="13">
        <v>56473.476587145051</v>
      </c>
      <c r="T384" s="13">
        <v>4012</v>
      </c>
      <c r="U384" s="13">
        <v>40531.589994208574</v>
      </c>
      <c r="V384" s="13">
        <v>2634</v>
      </c>
      <c r="W384" s="13">
        <f t="shared" si="47"/>
        <v>26610.213302668963</v>
      </c>
      <c r="X384" s="13">
        <v>3121</v>
      </c>
      <c r="Y384" s="13">
        <f t="shared" si="48"/>
        <v>31530.173013526892</v>
      </c>
      <c r="Z384" s="13">
        <f>IFERROR(VLOOKUP(A:A,[1]Forecast_2004!A:J,10,0),0)</f>
        <v>2462</v>
      </c>
      <c r="AA384" s="13">
        <f t="shared" si="49"/>
        <v>24872.568394522015</v>
      </c>
      <c r="AB384" s="17">
        <v>2875</v>
      </c>
      <c r="AC384" s="17">
        <f t="shared" si="50"/>
        <v>29044.936691409745</v>
      </c>
      <c r="AD384" s="17">
        <v>2881</v>
      </c>
      <c r="AE384" s="17">
        <f t="shared" si="51"/>
        <v>29105.552211461381</v>
      </c>
      <c r="AF384" s="18">
        <f t="shared" si="52"/>
        <v>6</v>
      </c>
      <c r="AG384" s="18">
        <f t="shared" si="52"/>
        <v>60.61552005163685</v>
      </c>
      <c r="AH384" s="18">
        <f t="shared" si="53"/>
        <v>-44566.752911032614</v>
      </c>
    </row>
    <row r="385" spans="1:34" hidden="1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45"/>
        <v>910.20688005498687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46"/>
        <v>10414.153674833</v>
      </c>
      <c r="R385" s="13">
        <v>2062</v>
      </c>
      <c r="S385" s="13">
        <v>9090.0945573287809</v>
      </c>
      <c r="T385" s="13">
        <v>1915</v>
      </c>
      <c r="U385" s="13">
        <v>8442.0616281690673</v>
      </c>
      <c r="V385" s="13">
        <v>2050</v>
      </c>
      <c r="W385" s="13">
        <f t="shared" si="47"/>
        <v>9037.1556551108424</v>
      </c>
      <c r="X385" s="13">
        <v>2321</v>
      </c>
      <c r="Y385" s="13">
        <f t="shared" si="48"/>
        <v>10231.823549030372</v>
      </c>
      <c r="Z385" s="13">
        <f>IFERROR(VLOOKUP(A:A,[1]Forecast_2004!A:J,10,0),0)</f>
        <v>2226</v>
      </c>
      <c r="AA385" s="13">
        <f t="shared" si="49"/>
        <v>9813.0285308666989</v>
      </c>
      <c r="AB385" s="17">
        <v>2253</v>
      </c>
      <c r="AC385" s="17">
        <f t="shared" si="50"/>
        <v>9932.0544833974272</v>
      </c>
      <c r="AD385" s="17">
        <v>2265</v>
      </c>
      <c r="AE385" s="17">
        <f t="shared" si="51"/>
        <v>9984.9549067444186</v>
      </c>
      <c r="AF385" s="18">
        <f t="shared" si="52"/>
        <v>12</v>
      </c>
      <c r="AG385" s="18">
        <f t="shared" si="52"/>
        <v>52.900423346991374</v>
      </c>
      <c r="AH385" s="18">
        <f t="shared" si="53"/>
        <v>-429.19876808858135</v>
      </c>
    </row>
    <row r="386" spans="1:34" hidden="1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ref="D386:D449" si="54">W386-(V386*M386)</f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55">P386*L386</f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f t="shared" ref="W386:W449" si="56">V386*L386</f>
        <v>0</v>
      </c>
      <c r="X386" s="13">
        <v>0</v>
      </c>
      <c r="Y386" s="13">
        <f t="shared" ref="Y386:Y449" si="57">X386*L386</f>
        <v>0</v>
      </c>
      <c r="Z386" s="13">
        <f>IFERROR(VLOOKUP(A:A,[1]Forecast_2004!A:J,10,0),0)</f>
        <v>0</v>
      </c>
      <c r="AA386" s="13">
        <f t="shared" ref="AA386:AA449" si="58">Z386*L386</f>
        <v>0</v>
      </c>
      <c r="AB386" s="17">
        <v>0</v>
      </c>
      <c r="AC386" s="17">
        <f t="shared" ref="AC386:AC449" si="59">AB386*L386</f>
        <v>0</v>
      </c>
      <c r="AD386" s="17">
        <v>50</v>
      </c>
      <c r="AE386" s="17">
        <f t="shared" ref="AE386:AE449" si="60">AD386*L386</f>
        <v>50</v>
      </c>
      <c r="AF386" s="18">
        <f t="shared" ref="AF386:AG449" si="61">AD386-AB386</f>
        <v>50</v>
      </c>
      <c r="AG386" s="18">
        <f t="shared" si="61"/>
        <v>50</v>
      </c>
      <c r="AH386" s="18">
        <f t="shared" ref="AH386:AH449" si="62">AE386-Q386</f>
        <v>50</v>
      </c>
    </row>
    <row r="387" spans="1:34" hidden="1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si="54"/>
        <v>12143.870760931059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55"/>
        <v>29444.729387207</v>
      </c>
      <c r="R387" s="13">
        <v>1200</v>
      </c>
      <c r="S387" s="13">
        <v>19025.03583518614</v>
      </c>
      <c r="T387" s="13">
        <v>1200</v>
      </c>
      <c r="U387" s="13">
        <v>19025.03583518614</v>
      </c>
      <c r="V387" s="13">
        <v>1200</v>
      </c>
      <c r="W387" s="13">
        <f t="shared" si="56"/>
        <v>19024.829997549266</v>
      </c>
      <c r="X387" s="13">
        <v>1200</v>
      </c>
      <c r="Y387" s="13">
        <f t="shared" si="57"/>
        <v>19024.829997549266</v>
      </c>
      <c r="Z387" s="13">
        <f>IFERROR(VLOOKUP(A:A,[1]Forecast_2004!A:J,10,0),0)</f>
        <v>1200</v>
      </c>
      <c r="AA387" s="13">
        <f t="shared" si="58"/>
        <v>19024.829997549266</v>
      </c>
      <c r="AB387" s="17">
        <v>980</v>
      </c>
      <c r="AC387" s="17">
        <f t="shared" si="59"/>
        <v>15536.944497998567</v>
      </c>
      <c r="AD387" s="17">
        <v>983</v>
      </c>
      <c r="AE387" s="17">
        <f t="shared" si="60"/>
        <v>15584.506572992441</v>
      </c>
      <c r="AF387" s="18">
        <f t="shared" si="61"/>
        <v>3</v>
      </c>
      <c r="AG387" s="18">
        <f t="shared" si="61"/>
        <v>47.562074993873466</v>
      </c>
      <c r="AH387" s="18">
        <f t="shared" si="62"/>
        <v>-13860.22281421456</v>
      </c>
    </row>
    <row r="388" spans="1:34" hidden="1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54"/>
        <v>7110.7399400275535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55"/>
        <v>31634.454342984001</v>
      </c>
      <c r="R388" s="13">
        <v>949</v>
      </c>
      <c r="S388" s="13">
        <v>41870.427592146312</v>
      </c>
      <c r="T388" s="13">
        <v>962</v>
      </c>
      <c r="U388" s="13">
        <v>42443.995093408586</v>
      </c>
      <c r="V388" s="13">
        <v>898</v>
      </c>
      <c r="W388" s="13">
        <f t="shared" si="56"/>
        <v>39620.278940027383</v>
      </c>
      <c r="X388" s="13">
        <v>1027</v>
      </c>
      <c r="Y388" s="13">
        <f t="shared" si="57"/>
        <v>45311.833487091448</v>
      </c>
      <c r="Z388" s="13">
        <f>IFERROR(VLOOKUP(A:A,[1]Forecast_2004!A:J,10,0),0)</f>
        <v>933</v>
      </c>
      <c r="AA388" s="13">
        <f t="shared" si="58"/>
        <v>41164.499165974994</v>
      </c>
      <c r="AB388" s="17">
        <v>832</v>
      </c>
      <c r="AC388" s="17">
        <f t="shared" si="59"/>
        <v>36708.320799669025</v>
      </c>
      <c r="AD388" s="17">
        <v>833</v>
      </c>
      <c r="AE388" s="17">
        <f t="shared" si="60"/>
        <v>36752.441377553238</v>
      </c>
      <c r="AF388" s="18">
        <f t="shared" si="61"/>
        <v>1</v>
      </c>
      <c r="AG388" s="18">
        <f t="shared" si="61"/>
        <v>44.120577884212253</v>
      </c>
      <c r="AH388" s="18">
        <f t="shared" si="62"/>
        <v>5117.9870345692361</v>
      </c>
    </row>
    <row r="389" spans="1:34" hidden="1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54"/>
        <v>-5377.8163746968712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55"/>
        <v>115825.61247215999</v>
      </c>
      <c r="R389" s="13">
        <v>3125</v>
      </c>
      <c r="S389" s="13">
        <v>68383.729262070032</v>
      </c>
      <c r="T389" s="13">
        <v>2028</v>
      </c>
      <c r="U389" s="13">
        <v>44378.30494191296</v>
      </c>
      <c r="V389" s="13">
        <v>2842</v>
      </c>
      <c r="W389" s="13">
        <f t="shared" si="56"/>
        <v>62190.891865837657</v>
      </c>
      <c r="X389" s="13">
        <v>3008</v>
      </c>
      <c r="Y389" s="13">
        <f t="shared" si="57"/>
        <v>65823.435162716283</v>
      </c>
      <c r="Z389" s="13">
        <f>IFERROR(VLOOKUP(A:A,[1]Forecast_2004!A:J,10,0),0)</f>
        <v>1244</v>
      </c>
      <c r="AA389" s="13">
        <f t="shared" si="58"/>
        <v>27222.191935644631</v>
      </c>
      <c r="AB389" s="17">
        <v>1099</v>
      </c>
      <c r="AC389" s="17">
        <f t="shared" si="59"/>
        <v>24049.187248612099</v>
      </c>
      <c r="AD389" s="17">
        <v>1101</v>
      </c>
      <c r="AE389" s="17">
        <f t="shared" si="60"/>
        <v>24092.952830502203</v>
      </c>
      <c r="AF389" s="18">
        <f t="shared" si="61"/>
        <v>2</v>
      </c>
      <c r="AG389" s="18">
        <f t="shared" si="61"/>
        <v>43.765581890103931</v>
      </c>
      <c r="AH389" s="18">
        <f t="shared" si="62"/>
        <v>-91732.659641657781</v>
      </c>
    </row>
    <row r="390" spans="1:34" hidden="1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54"/>
        <v>-318.59283255740257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55"/>
        <v>200.10022271700001</v>
      </c>
      <c r="R390" s="13">
        <v>127</v>
      </c>
      <c r="S390" s="13">
        <v>388.21215467402595</v>
      </c>
      <c r="T390" s="13">
        <v>102</v>
      </c>
      <c r="U390" s="13">
        <v>311.79243918701297</v>
      </c>
      <c r="V390" s="13">
        <v>118</v>
      </c>
      <c r="W390" s="13">
        <f t="shared" si="56"/>
        <v>360.76128770979375</v>
      </c>
      <c r="X390" s="13">
        <v>135</v>
      </c>
      <c r="Y390" s="13">
        <f t="shared" si="57"/>
        <v>412.73537153239113</v>
      </c>
      <c r="Z390" s="13">
        <f>IFERROR(VLOOKUP(A:A,[1]Forecast_2004!A:J,10,0),0)</f>
        <v>121</v>
      </c>
      <c r="AA390" s="13">
        <f t="shared" si="58"/>
        <v>369.93318485495797</v>
      </c>
      <c r="AB390" s="17">
        <v>63</v>
      </c>
      <c r="AC390" s="17">
        <f t="shared" si="59"/>
        <v>192.6098400484492</v>
      </c>
      <c r="AD390" s="17">
        <v>72</v>
      </c>
      <c r="AE390" s="17">
        <f t="shared" si="60"/>
        <v>220.12553148394193</v>
      </c>
      <c r="AF390" s="18">
        <f t="shared" si="61"/>
        <v>9</v>
      </c>
      <c r="AG390" s="18">
        <f t="shared" si="61"/>
        <v>27.515691435492727</v>
      </c>
      <c r="AH390" s="18">
        <f t="shared" si="62"/>
        <v>20.025308766941919</v>
      </c>
    </row>
    <row r="391" spans="1:34" hidden="1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54"/>
        <v>28.03315199486326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55"/>
        <v>761.02449888599995</v>
      </c>
      <c r="R391" s="13">
        <v>41</v>
      </c>
      <c r="S391" s="13">
        <v>853.43402309050862</v>
      </c>
      <c r="T391" s="13">
        <v>46</v>
      </c>
      <c r="U391" s="13">
        <v>957.51134297959504</v>
      </c>
      <c r="V391" s="13">
        <v>44</v>
      </c>
      <c r="W391" s="13">
        <f t="shared" si="56"/>
        <v>914.89284019081958</v>
      </c>
      <c r="X391" s="13">
        <v>30</v>
      </c>
      <c r="Y391" s="13">
        <f t="shared" si="57"/>
        <v>623.79057285737701</v>
      </c>
      <c r="Z391" s="13">
        <f>IFERROR(VLOOKUP(A:A,[1]Forecast_2004!A:J,10,0),0)</f>
        <v>31</v>
      </c>
      <c r="AA391" s="13">
        <f t="shared" si="58"/>
        <v>644.5835919526229</v>
      </c>
      <c r="AB391" s="17">
        <v>41</v>
      </c>
      <c r="AC391" s="17">
        <f t="shared" si="59"/>
        <v>852.51378290508183</v>
      </c>
      <c r="AD391" s="17">
        <v>42</v>
      </c>
      <c r="AE391" s="17">
        <f t="shared" si="60"/>
        <v>873.30680200032782</v>
      </c>
      <c r="AF391" s="18">
        <f t="shared" si="61"/>
        <v>1</v>
      </c>
      <c r="AG391" s="18">
        <f t="shared" si="61"/>
        <v>20.793019095245995</v>
      </c>
      <c r="AH391" s="18">
        <f t="shared" si="62"/>
        <v>112.28230311432787</v>
      </c>
    </row>
    <row r="392" spans="1:34" hidden="1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54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55"/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24</v>
      </c>
      <c r="W392" s="13">
        <f t="shared" si="56"/>
        <v>24</v>
      </c>
      <c r="X392" s="13">
        <v>42</v>
      </c>
      <c r="Y392" s="13">
        <f t="shared" si="57"/>
        <v>42</v>
      </c>
      <c r="Z392" s="13">
        <f>IFERROR(VLOOKUP(A:A,[1]Forecast_2004!A:J,10,0),0)</f>
        <v>66</v>
      </c>
      <c r="AA392" s="13">
        <f t="shared" si="58"/>
        <v>66</v>
      </c>
      <c r="AB392" s="17">
        <v>78</v>
      </c>
      <c r="AC392" s="17">
        <f t="shared" si="59"/>
        <v>78</v>
      </c>
      <c r="AD392" s="17">
        <v>90</v>
      </c>
      <c r="AE392" s="17">
        <f t="shared" si="60"/>
        <v>90</v>
      </c>
      <c r="AF392" s="18">
        <f t="shared" si="61"/>
        <v>12</v>
      </c>
      <c r="AG392" s="18">
        <f t="shared" si="61"/>
        <v>12</v>
      </c>
      <c r="AH392" s="18">
        <f t="shared" si="62"/>
        <v>90</v>
      </c>
    </row>
    <row r="393" spans="1:34" hidden="1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54"/>
        <v>5.2584888818184519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55"/>
        <v>31055.345211581</v>
      </c>
      <c r="R393" s="13">
        <v>0</v>
      </c>
      <c r="S393" s="13">
        <v>0</v>
      </c>
      <c r="T393" s="13">
        <v>0</v>
      </c>
      <c r="U393" s="13">
        <v>0</v>
      </c>
      <c r="V393" s="13">
        <v>1</v>
      </c>
      <c r="W393" s="13">
        <f t="shared" si="56"/>
        <v>10.269624739279431</v>
      </c>
      <c r="X393" s="13">
        <v>2</v>
      </c>
      <c r="Y393" s="13">
        <f t="shared" si="57"/>
        <v>20.539249478558862</v>
      </c>
      <c r="Z393" s="13">
        <f>IFERROR(VLOOKUP(A:A,[1]Forecast_2004!A:J,10,0),0)</f>
        <v>2</v>
      </c>
      <c r="AA393" s="13">
        <f t="shared" si="58"/>
        <v>20.539249478558862</v>
      </c>
      <c r="AB393" s="17">
        <v>2</v>
      </c>
      <c r="AC393" s="17">
        <f t="shared" si="59"/>
        <v>20.539249478558862</v>
      </c>
      <c r="AD393" s="17">
        <v>3</v>
      </c>
      <c r="AE393" s="17">
        <f t="shared" si="60"/>
        <v>30.808874217838294</v>
      </c>
      <c r="AF393" s="18">
        <f t="shared" si="61"/>
        <v>1</v>
      </c>
      <c r="AG393" s="18">
        <f t="shared" si="61"/>
        <v>10.269624739279433</v>
      </c>
      <c r="AH393" s="18">
        <f t="shared" si="62"/>
        <v>-31024.536337363163</v>
      </c>
    </row>
    <row r="394" spans="1:34" hidden="1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54"/>
        <v>5607.1382976250707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55"/>
        <v>8873.1211750309994</v>
      </c>
      <c r="R394" s="13">
        <v>1226</v>
      </c>
      <c r="S394" s="13">
        <v>10390.096995671589</v>
      </c>
      <c r="T394" s="13">
        <v>1099</v>
      </c>
      <c r="U394" s="13">
        <v>9313.7982041134383</v>
      </c>
      <c r="V394" s="13">
        <v>1225</v>
      </c>
      <c r="W394" s="13">
        <f t="shared" si="56"/>
        <v>10381.636522839517</v>
      </c>
      <c r="X394" s="13">
        <v>1301</v>
      </c>
      <c r="Y394" s="13">
        <f t="shared" si="57"/>
        <v>11025.721727521806</v>
      </c>
      <c r="Z394" s="13">
        <f>IFERROR(VLOOKUP(A:A,[1]Forecast_2004!A:J,10,0),0)</f>
        <v>1236</v>
      </c>
      <c r="AA394" s="13">
        <f t="shared" si="58"/>
        <v>10474.859381411954</v>
      </c>
      <c r="AB394" s="17">
        <v>1324</v>
      </c>
      <c r="AC394" s="17">
        <f t="shared" si="59"/>
        <v>11220.642249991446</v>
      </c>
      <c r="AD394" s="17">
        <v>1325</v>
      </c>
      <c r="AE394" s="17">
        <f t="shared" si="60"/>
        <v>11229.117055316212</v>
      </c>
      <c r="AF394" s="18">
        <f t="shared" si="61"/>
        <v>1</v>
      </c>
      <c r="AG394" s="18">
        <f t="shared" si="61"/>
        <v>8.474805324765839</v>
      </c>
      <c r="AH394" s="18">
        <f t="shared" si="62"/>
        <v>2355.9958802852125</v>
      </c>
    </row>
    <row r="395" spans="1:34" hidden="1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54"/>
        <v>-5289.7958671666684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55"/>
        <v>0</v>
      </c>
      <c r="R395" s="13">
        <v>395</v>
      </c>
      <c r="S395" s="13">
        <v>1165.5995057902862</v>
      </c>
      <c r="T395" s="13">
        <v>363</v>
      </c>
      <c r="U395" s="13">
        <v>1071.1711913971492</v>
      </c>
      <c r="V395" s="13">
        <v>348</v>
      </c>
      <c r="W395" s="13">
        <f t="shared" si="56"/>
        <v>1026.907919025366</v>
      </c>
      <c r="X395" s="13">
        <v>352</v>
      </c>
      <c r="Y395" s="13">
        <f t="shared" si="57"/>
        <v>1038.7114583245082</v>
      </c>
      <c r="Z395" s="13">
        <f>IFERROR(VLOOKUP(A:A,[1]Forecast_2004!A:J,10,0),0)</f>
        <v>382</v>
      </c>
      <c r="AA395" s="13">
        <f t="shared" si="58"/>
        <v>1127.2380030680742</v>
      </c>
      <c r="AB395" s="17">
        <v>372</v>
      </c>
      <c r="AC395" s="17">
        <f t="shared" si="59"/>
        <v>1097.729154820219</v>
      </c>
      <c r="AD395" s="17">
        <v>374</v>
      </c>
      <c r="AE395" s="17">
        <f t="shared" si="60"/>
        <v>1103.63092446979</v>
      </c>
      <c r="AF395" s="18">
        <f t="shared" si="61"/>
        <v>2</v>
      </c>
      <c r="AG395" s="18">
        <f t="shared" si="61"/>
        <v>5.9017696495709515</v>
      </c>
      <c r="AH395" s="18">
        <f t="shared" si="62"/>
        <v>1103.63092446979</v>
      </c>
    </row>
    <row r="396" spans="1:34" hidden="1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54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55"/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f t="shared" si="56"/>
        <v>0</v>
      </c>
      <c r="X396" s="13">
        <v>0</v>
      </c>
      <c r="Y396" s="13">
        <f t="shared" si="57"/>
        <v>0</v>
      </c>
      <c r="Z396" s="13">
        <f>IFERROR(VLOOKUP(A:A,[1]Forecast_2004!A:J,10,0),0)</f>
        <v>34</v>
      </c>
      <c r="AA396" s="13">
        <f t="shared" si="58"/>
        <v>34</v>
      </c>
      <c r="AB396" s="17">
        <v>35</v>
      </c>
      <c r="AC396" s="17">
        <f t="shared" si="59"/>
        <v>35</v>
      </c>
      <c r="AD396" s="17">
        <v>40</v>
      </c>
      <c r="AE396" s="17">
        <f t="shared" si="60"/>
        <v>40</v>
      </c>
      <c r="AF396" s="18">
        <f t="shared" si="61"/>
        <v>5</v>
      </c>
      <c r="AG396" s="18">
        <f t="shared" si="61"/>
        <v>5</v>
      </c>
      <c r="AH396" s="18">
        <f t="shared" si="62"/>
        <v>40</v>
      </c>
    </row>
    <row r="397" spans="1:34" hidden="1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54"/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55"/>
        <v>0</v>
      </c>
      <c r="R397" s="13">
        <v>36</v>
      </c>
      <c r="S397" s="13">
        <v>678.67444801188424</v>
      </c>
      <c r="T397" s="13">
        <v>1460</v>
      </c>
      <c r="U397" s="13">
        <v>0</v>
      </c>
      <c r="V397" s="13">
        <v>1237</v>
      </c>
      <c r="W397" s="13">
        <f t="shared" si="56"/>
        <v>1237</v>
      </c>
      <c r="X397" s="13">
        <v>1230</v>
      </c>
      <c r="Y397" s="13">
        <f t="shared" si="57"/>
        <v>1230</v>
      </c>
      <c r="Z397" s="13">
        <f>IFERROR(VLOOKUP(A:A,[1]Forecast_2004!A:J,10,0),0)</f>
        <v>7</v>
      </c>
      <c r="AA397" s="13">
        <f t="shared" si="58"/>
        <v>7</v>
      </c>
      <c r="AB397" s="17">
        <v>24</v>
      </c>
      <c r="AC397" s="17">
        <f t="shared" si="59"/>
        <v>24</v>
      </c>
      <c r="AD397" s="17">
        <v>29</v>
      </c>
      <c r="AE397" s="17">
        <f t="shared" si="60"/>
        <v>29</v>
      </c>
      <c r="AF397" s="18">
        <f t="shared" si="61"/>
        <v>5</v>
      </c>
      <c r="AG397" s="18">
        <f t="shared" si="61"/>
        <v>5</v>
      </c>
      <c r="AH397" s="18">
        <f t="shared" si="62"/>
        <v>29</v>
      </c>
    </row>
    <row r="398" spans="1:34" hidden="1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54"/>
        <v>5.5471233029359297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55"/>
        <v>128.017817372</v>
      </c>
      <c r="R398" s="13">
        <v>21</v>
      </c>
      <c r="S398" s="13">
        <v>79.747204146619225</v>
      </c>
      <c r="T398" s="13">
        <v>28</v>
      </c>
      <c r="U398" s="13">
        <v>106.32960552882564</v>
      </c>
      <c r="V398" s="13">
        <v>25</v>
      </c>
      <c r="W398" s="13">
        <f t="shared" si="56"/>
        <v>94.91237942763938</v>
      </c>
      <c r="X398" s="13">
        <v>29</v>
      </c>
      <c r="Y398" s="13">
        <f t="shared" si="57"/>
        <v>110.09836013606169</v>
      </c>
      <c r="Z398" s="13">
        <f>IFERROR(VLOOKUP(A:A,[1]Forecast_2004!A:J,10,0),0)</f>
        <v>20</v>
      </c>
      <c r="AA398" s="13">
        <f t="shared" si="58"/>
        <v>75.929903542111504</v>
      </c>
      <c r="AB398" s="17">
        <v>16</v>
      </c>
      <c r="AC398" s="17">
        <f t="shared" si="59"/>
        <v>60.743922833689204</v>
      </c>
      <c r="AD398" s="17">
        <v>17</v>
      </c>
      <c r="AE398" s="17">
        <f t="shared" si="60"/>
        <v>64.540418010794781</v>
      </c>
      <c r="AF398" s="18">
        <f t="shared" si="61"/>
        <v>1</v>
      </c>
      <c r="AG398" s="18">
        <f t="shared" si="61"/>
        <v>3.7964951771055766</v>
      </c>
      <c r="AH398" s="18">
        <f t="shared" si="62"/>
        <v>-63.477399361205215</v>
      </c>
    </row>
    <row r="399" spans="1:34" hidden="1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54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55"/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86</v>
      </c>
      <c r="W399" s="13">
        <f t="shared" si="56"/>
        <v>86</v>
      </c>
      <c r="X399" s="13">
        <v>145</v>
      </c>
      <c r="Y399" s="13">
        <f t="shared" si="57"/>
        <v>145</v>
      </c>
      <c r="Z399" s="13">
        <f>IFERROR(VLOOKUP(A:A,[1]Forecast_2004!A:J,10,0),0)</f>
        <v>145</v>
      </c>
      <c r="AA399" s="13">
        <f t="shared" si="58"/>
        <v>145</v>
      </c>
      <c r="AB399" s="17">
        <v>193</v>
      </c>
      <c r="AC399" s="17">
        <f t="shared" si="59"/>
        <v>193</v>
      </c>
      <c r="AD399" s="17">
        <v>195</v>
      </c>
      <c r="AE399" s="17">
        <f t="shared" si="60"/>
        <v>195</v>
      </c>
      <c r="AF399" s="18">
        <f t="shared" si="61"/>
        <v>2</v>
      </c>
      <c r="AG399" s="18">
        <f t="shared" si="61"/>
        <v>2</v>
      </c>
      <c r="AH399" s="18">
        <f t="shared" si="62"/>
        <v>195</v>
      </c>
    </row>
    <row r="400" spans="1:34" hidden="1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54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55"/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f t="shared" si="56"/>
        <v>0</v>
      </c>
      <c r="X400" s="13">
        <v>13</v>
      </c>
      <c r="Y400" s="13">
        <f t="shared" si="57"/>
        <v>13</v>
      </c>
      <c r="Z400" s="13">
        <f>IFERROR(VLOOKUP(A:A,[1]Forecast_2004!A:J,10,0),0)</f>
        <v>0</v>
      </c>
      <c r="AA400" s="13">
        <f t="shared" si="58"/>
        <v>0</v>
      </c>
      <c r="AB400" s="17">
        <v>0</v>
      </c>
      <c r="AC400" s="17">
        <f t="shared" si="59"/>
        <v>0</v>
      </c>
      <c r="AD400" s="17">
        <v>1</v>
      </c>
      <c r="AE400" s="17">
        <f t="shared" si="60"/>
        <v>1</v>
      </c>
      <c r="AF400" s="18">
        <f t="shared" si="61"/>
        <v>1</v>
      </c>
      <c r="AG400" s="18">
        <f t="shared" si="61"/>
        <v>1</v>
      </c>
      <c r="AH400" s="18">
        <f t="shared" si="62"/>
        <v>1</v>
      </c>
    </row>
    <row r="401" spans="1:34" hidden="1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54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55"/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f t="shared" si="56"/>
        <v>0</v>
      </c>
      <c r="X401" s="13">
        <v>13</v>
      </c>
      <c r="Y401" s="13">
        <f t="shared" si="57"/>
        <v>13</v>
      </c>
      <c r="Z401" s="13">
        <f>IFERROR(VLOOKUP(A:A,[1]Forecast_2004!A:J,10,0),0)</f>
        <v>0</v>
      </c>
      <c r="AA401" s="13">
        <f t="shared" si="58"/>
        <v>0</v>
      </c>
      <c r="AB401" s="17">
        <v>0</v>
      </c>
      <c r="AC401" s="17">
        <f t="shared" si="59"/>
        <v>0</v>
      </c>
      <c r="AD401" s="17">
        <v>1</v>
      </c>
      <c r="AE401" s="17">
        <f t="shared" si="60"/>
        <v>1</v>
      </c>
      <c r="AF401" s="18">
        <f t="shared" si="61"/>
        <v>1</v>
      </c>
      <c r="AG401" s="18">
        <f t="shared" si="61"/>
        <v>1</v>
      </c>
      <c r="AH401" s="18">
        <f t="shared" si="62"/>
        <v>1</v>
      </c>
    </row>
    <row r="402" spans="1:34" hidden="1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54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55"/>
        <v>330871.95399681199</v>
      </c>
      <c r="R402" s="13">
        <v>435</v>
      </c>
      <c r="S402" s="13">
        <v>50501.508767934458</v>
      </c>
      <c r="T402" s="13">
        <v>0</v>
      </c>
      <c r="U402" s="13">
        <v>0</v>
      </c>
      <c r="V402" s="13">
        <v>0</v>
      </c>
      <c r="W402" s="13">
        <f t="shared" si="56"/>
        <v>0</v>
      </c>
      <c r="X402" s="13">
        <v>0</v>
      </c>
      <c r="Y402" s="13">
        <f t="shared" si="57"/>
        <v>0</v>
      </c>
      <c r="Z402" s="13">
        <f>IFERROR(VLOOKUP(A:A,[1]Forecast_2004!A:J,10,0),0)</f>
        <v>0</v>
      </c>
      <c r="AA402" s="13">
        <f t="shared" si="58"/>
        <v>0</v>
      </c>
      <c r="AB402" s="17">
        <v>0</v>
      </c>
      <c r="AC402" s="17">
        <f t="shared" si="59"/>
        <v>0</v>
      </c>
      <c r="AD402" s="17">
        <v>0</v>
      </c>
      <c r="AE402" s="17">
        <f t="shared" si="60"/>
        <v>0</v>
      </c>
      <c r="AF402" s="18">
        <f t="shared" si="61"/>
        <v>0</v>
      </c>
      <c r="AG402" s="18">
        <f t="shared" si="61"/>
        <v>0</v>
      </c>
      <c r="AH402" s="18">
        <f t="shared" si="62"/>
        <v>-330871.95399681199</v>
      </c>
    </row>
    <row r="403" spans="1:34" hidden="1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54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55"/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f t="shared" si="56"/>
        <v>0</v>
      </c>
      <c r="X403" s="13">
        <v>0</v>
      </c>
      <c r="Y403" s="13">
        <f t="shared" si="57"/>
        <v>0</v>
      </c>
      <c r="Z403" s="13">
        <f>IFERROR(VLOOKUP(A:A,[1]Forecast_2004!A:J,10,0),0)</f>
        <v>0</v>
      </c>
      <c r="AA403" s="13">
        <f t="shared" si="58"/>
        <v>0</v>
      </c>
      <c r="AB403" s="17">
        <v>0</v>
      </c>
      <c r="AC403" s="17">
        <f t="shared" si="59"/>
        <v>0</v>
      </c>
      <c r="AD403" s="17">
        <v>0</v>
      </c>
      <c r="AE403" s="17">
        <f t="shared" si="60"/>
        <v>0</v>
      </c>
      <c r="AF403" s="18">
        <f t="shared" si="61"/>
        <v>0</v>
      </c>
      <c r="AG403" s="18">
        <f t="shared" si="61"/>
        <v>0</v>
      </c>
      <c r="AH403" s="18">
        <f t="shared" si="62"/>
        <v>0</v>
      </c>
    </row>
    <row r="404" spans="1:34" hidden="1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54"/>
        <v>13411.605567928742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55"/>
        <v>300729.35412026697</v>
      </c>
      <c r="R404" s="13">
        <v>1580</v>
      </c>
      <c r="S404" s="13">
        <v>281655.23385300639</v>
      </c>
      <c r="T404" s="13">
        <v>1518</v>
      </c>
      <c r="U404" s="13">
        <v>270602.93986636942</v>
      </c>
      <c r="V404" s="13">
        <v>200</v>
      </c>
      <c r="W404" s="13">
        <f t="shared" si="56"/>
        <v>35652.561247215999</v>
      </c>
      <c r="X404" s="13">
        <v>0</v>
      </c>
      <c r="Y404" s="13">
        <f t="shared" si="57"/>
        <v>0</v>
      </c>
      <c r="Z404" s="13">
        <f>IFERROR(VLOOKUP(A:A,[1]Forecast_2004!A:J,10,0),0)</f>
        <v>0</v>
      </c>
      <c r="AA404" s="13">
        <f t="shared" si="58"/>
        <v>0</v>
      </c>
      <c r="AB404" s="17">
        <v>0</v>
      </c>
      <c r="AC404" s="17">
        <f t="shared" si="59"/>
        <v>0</v>
      </c>
      <c r="AD404" s="17">
        <v>0</v>
      </c>
      <c r="AE404" s="17">
        <f t="shared" si="60"/>
        <v>0</v>
      </c>
      <c r="AF404" s="18">
        <f t="shared" si="61"/>
        <v>0</v>
      </c>
      <c r="AG404" s="18">
        <f t="shared" si="61"/>
        <v>0</v>
      </c>
      <c r="AH404" s="18">
        <f t="shared" si="62"/>
        <v>-300729.35412026697</v>
      </c>
    </row>
    <row r="405" spans="1:34" hidden="1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54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55"/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f t="shared" si="56"/>
        <v>0</v>
      </c>
      <c r="X405" s="13">
        <v>0</v>
      </c>
      <c r="Y405" s="13">
        <f t="shared" si="57"/>
        <v>0</v>
      </c>
      <c r="Z405" s="13">
        <f>IFERROR(VLOOKUP(A:A,[1]Forecast_2004!A:J,10,0),0)</f>
        <v>0</v>
      </c>
      <c r="AA405" s="13">
        <f t="shared" si="58"/>
        <v>0</v>
      </c>
      <c r="AB405" s="17">
        <v>0</v>
      </c>
      <c r="AC405" s="17">
        <f t="shared" si="59"/>
        <v>0</v>
      </c>
      <c r="AD405" s="17">
        <v>0</v>
      </c>
      <c r="AE405" s="17">
        <f t="shared" si="60"/>
        <v>0</v>
      </c>
      <c r="AF405" s="18">
        <f t="shared" si="61"/>
        <v>0</v>
      </c>
      <c r="AG405" s="18">
        <f t="shared" si="61"/>
        <v>0</v>
      </c>
      <c r="AH405" s="18">
        <f t="shared" si="62"/>
        <v>0</v>
      </c>
    </row>
    <row r="406" spans="1:34" hidden="1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54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55"/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f t="shared" si="56"/>
        <v>0</v>
      </c>
      <c r="X406" s="13">
        <v>0</v>
      </c>
      <c r="Y406" s="13">
        <f t="shared" si="57"/>
        <v>0</v>
      </c>
      <c r="Z406" s="13">
        <f>IFERROR(VLOOKUP(A:A,[1]Forecast_2004!A:J,10,0),0)</f>
        <v>0</v>
      </c>
      <c r="AA406" s="13">
        <f t="shared" si="58"/>
        <v>0</v>
      </c>
      <c r="AB406" s="17">
        <v>0</v>
      </c>
      <c r="AC406" s="17">
        <f t="shared" si="59"/>
        <v>0</v>
      </c>
      <c r="AD406" s="17">
        <v>0</v>
      </c>
      <c r="AE406" s="17">
        <f t="shared" si="60"/>
        <v>0</v>
      </c>
      <c r="AF406" s="18">
        <f t="shared" si="61"/>
        <v>0</v>
      </c>
      <c r="AG406" s="18">
        <f t="shared" si="61"/>
        <v>0</v>
      </c>
      <c r="AH406" s="18">
        <f t="shared" si="62"/>
        <v>0</v>
      </c>
    </row>
    <row r="407" spans="1:34" hidden="1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54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55"/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f t="shared" si="56"/>
        <v>0</v>
      </c>
      <c r="X407" s="13">
        <v>0</v>
      </c>
      <c r="Y407" s="13">
        <f t="shared" si="57"/>
        <v>0</v>
      </c>
      <c r="Z407" s="13">
        <f>IFERROR(VLOOKUP(A:A,[1]Forecast_2004!A:J,10,0),0)</f>
        <v>0</v>
      </c>
      <c r="AA407" s="13">
        <f t="shared" si="58"/>
        <v>0</v>
      </c>
      <c r="AB407" s="17">
        <v>0</v>
      </c>
      <c r="AC407" s="17">
        <f t="shared" si="59"/>
        <v>0</v>
      </c>
      <c r="AD407" s="17">
        <v>0</v>
      </c>
      <c r="AE407" s="17">
        <f t="shared" si="60"/>
        <v>0</v>
      </c>
      <c r="AF407" s="18">
        <f t="shared" si="61"/>
        <v>0</v>
      </c>
      <c r="AG407" s="18">
        <f t="shared" si="61"/>
        <v>0</v>
      </c>
      <c r="AH407" s="18">
        <f t="shared" si="62"/>
        <v>0</v>
      </c>
    </row>
    <row r="408" spans="1:34" hidden="1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54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55"/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f t="shared" si="56"/>
        <v>0</v>
      </c>
      <c r="X408" s="13">
        <v>0</v>
      </c>
      <c r="Y408" s="13">
        <f t="shared" si="57"/>
        <v>0</v>
      </c>
      <c r="Z408" s="13">
        <f>IFERROR(VLOOKUP(A:A,[1]Forecast_2004!A:J,10,0),0)</f>
        <v>0</v>
      </c>
      <c r="AA408" s="13">
        <f t="shared" si="58"/>
        <v>0</v>
      </c>
      <c r="AB408" s="17">
        <v>0</v>
      </c>
      <c r="AC408" s="17">
        <f t="shared" si="59"/>
        <v>0</v>
      </c>
      <c r="AD408" s="17">
        <v>0</v>
      </c>
      <c r="AE408" s="17">
        <f t="shared" si="60"/>
        <v>0</v>
      </c>
      <c r="AF408" s="18">
        <f t="shared" si="61"/>
        <v>0</v>
      </c>
      <c r="AG408" s="18">
        <f t="shared" si="61"/>
        <v>0</v>
      </c>
      <c r="AH408" s="18">
        <f t="shared" si="62"/>
        <v>0</v>
      </c>
    </row>
    <row r="409" spans="1:34" hidden="1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54"/>
        <v>747550.11135857343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55"/>
        <v>492761.69265033398</v>
      </c>
      <c r="R409" s="13">
        <v>6500</v>
      </c>
      <c r="S409" s="13">
        <v>1281180.4008908684</v>
      </c>
      <c r="T409" s="13">
        <v>6500</v>
      </c>
      <c r="U409" s="13">
        <v>1281180.4008908684</v>
      </c>
      <c r="V409" s="13">
        <v>7000</v>
      </c>
      <c r="W409" s="13">
        <f t="shared" si="56"/>
        <v>1379732.739420935</v>
      </c>
      <c r="X409" s="13">
        <v>7000</v>
      </c>
      <c r="Y409" s="13">
        <f t="shared" si="57"/>
        <v>1379732.739420935</v>
      </c>
      <c r="Z409" s="13">
        <f>IFERROR(VLOOKUP(A:A,[1]Forecast_2004!A:J,10,0),0)</f>
        <v>3500</v>
      </c>
      <c r="AA409" s="13">
        <f t="shared" si="58"/>
        <v>689866.36971046752</v>
      </c>
      <c r="AB409" s="17">
        <v>3000</v>
      </c>
      <c r="AC409" s="17">
        <f t="shared" si="59"/>
        <v>591314.03118040075</v>
      </c>
      <c r="AD409" s="17">
        <v>3000</v>
      </c>
      <c r="AE409" s="17">
        <f t="shared" si="60"/>
        <v>591314.03118040075</v>
      </c>
      <c r="AF409" s="18">
        <f t="shared" si="61"/>
        <v>0</v>
      </c>
      <c r="AG409" s="18">
        <f t="shared" si="61"/>
        <v>0</v>
      </c>
      <c r="AH409" s="18">
        <f t="shared" si="62"/>
        <v>98552.338530066772</v>
      </c>
    </row>
    <row r="410" spans="1:34" hidden="1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54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63">N410</f>
        <v>0</v>
      </c>
      <c r="Q410" s="16">
        <f t="shared" si="55"/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f t="shared" si="56"/>
        <v>0</v>
      </c>
      <c r="X410" s="13">
        <v>0</v>
      </c>
      <c r="Y410" s="13">
        <f t="shared" si="57"/>
        <v>0</v>
      </c>
      <c r="Z410" s="13">
        <f>IFERROR(VLOOKUP(A:A,[1]Forecast_2004!A:J,10,0),0)</f>
        <v>0</v>
      </c>
      <c r="AA410" s="13">
        <f t="shared" si="58"/>
        <v>0</v>
      </c>
      <c r="AB410" s="17">
        <v>0</v>
      </c>
      <c r="AC410" s="17">
        <f t="shared" si="59"/>
        <v>0</v>
      </c>
      <c r="AD410" s="17">
        <v>0</v>
      </c>
      <c r="AE410" s="17">
        <f t="shared" si="60"/>
        <v>0</v>
      </c>
      <c r="AF410" s="18">
        <f t="shared" si="61"/>
        <v>0</v>
      </c>
      <c r="AG410" s="18">
        <f t="shared" si="61"/>
        <v>0</v>
      </c>
      <c r="AH410" s="18">
        <f t="shared" si="62"/>
        <v>0</v>
      </c>
    </row>
    <row r="411" spans="1:34" hidden="1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54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63"/>
        <v>0</v>
      </c>
      <c r="Q411" s="16">
        <f t="shared" si="55"/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f t="shared" si="56"/>
        <v>0</v>
      </c>
      <c r="X411" s="13">
        <v>0</v>
      </c>
      <c r="Y411" s="13">
        <f t="shared" si="57"/>
        <v>0</v>
      </c>
      <c r="Z411" s="13">
        <f>IFERROR(VLOOKUP(A:A,[1]Forecast_2004!A:J,10,0),0)</f>
        <v>0</v>
      </c>
      <c r="AA411" s="13">
        <f t="shared" si="58"/>
        <v>0</v>
      </c>
      <c r="AB411" s="17">
        <v>0</v>
      </c>
      <c r="AC411" s="17">
        <f t="shared" si="59"/>
        <v>0</v>
      </c>
      <c r="AD411" s="17">
        <v>0</v>
      </c>
      <c r="AE411" s="17">
        <f t="shared" si="60"/>
        <v>0</v>
      </c>
      <c r="AF411" s="18">
        <f t="shared" si="61"/>
        <v>0</v>
      </c>
      <c r="AG411" s="18">
        <f t="shared" si="61"/>
        <v>0</v>
      </c>
      <c r="AH411" s="18">
        <f t="shared" si="62"/>
        <v>0</v>
      </c>
    </row>
    <row r="412" spans="1:34" hidden="1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54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63"/>
        <v>0</v>
      </c>
      <c r="Q412" s="16">
        <f t="shared" si="55"/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f t="shared" si="56"/>
        <v>0</v>
      </c>
      <c r="X412" s="13">
        <v>0</v>
      </c>
      <c r="Y412" s="13">
        <f t="shared" si="57"/>
        <v>0</v>
      </c>
      <c r="Z412" s="13">
        <f>IFERROR(VLOOKUP(A:A,[1]Forecast_2004!A:J,10,0),0)</f>
        <v>0</v>
      </c>
      <c r="AA412" s="13">
        <f t="shared" si="58"/>
        <v>0</v>
      </c>
      <c r="AB412" s="17">
        <v>0</v>
      </c>
      <c r="AC412" s="17">
        <f t="shared" si="59"/>
        <v>0</v>
      </c>
      <c r="AD412" s="17">
        <v>0</v>
      </c>
      <c r="AE412" s="17">
        <f t="shared" si="60"/>
        <v>0</v>
      </c>
      <c r="AF412" s="18">
        <f t="shared" si="61"/>
        <v>0</v>
      </c>
      <c r="AG412" s="18">
        <f t="shared" si="61"/>
        <v>0</v>
      </c>
      <c r="AH412" s="18">
        <f t="shared" si="62"/>
        <v>0</v>
      </c>
    </row>
    <row r="413" spans="1:34" hidden="1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54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63"/>
        <v>0</v>
      </c>
      <c r="Q413" s="16">
        <f t="shared" si="55"/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f t="shared" si="56"/>
        <v>0</v>
      </c>
      <c r="X413" s="13">
        <v>0</v>
      </c>
      <c r="Y413" s="13">
        <f t="shared" si="57"/>
        <v>0</v>
      </c>
      <c r="Z413" s="13">
        <f>IFERROR(VLOOKUP(A:A,[1]Forecast_2004!A:J,10,0),0)</f>
        <v>0</v>
      </c>
      <c r="AA413" s="13">
        <f t="shared" si="58"/>
        <v>0</v>
      </c>
      <c r="AB413" s="17">
        <v>0</v>
      </c>
      <c r="AC413" s="17">
        <f t="shared" si="59"/>
        <v>0</v>
      </c>
      <c r="AD413" s="17">
        <v>0</v>
      </c>
      <c r="AE413" s="17">
        <f t="shared" si="60"/>
        <v>0</v>
      </c>
      <c r="AF413" s="18">
        <f t="shared" si="61"/>
        <v>0</v>
      </c>
      <c r="AG413" s="18">
        <f t="shared" si="61"/>
        <v>0</v>
      </c>
      <c r="AH413" s="18">
        <f t="shared" si="62"/>
        <v>0</v>
      </c>
    </row>
    <row r="414" spans="1:34" hidden="1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54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63"/>
        <v>0</v>
      </c>
      <c r="Q414" s="16">
        <f t="shared" si="55"/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f t="shared" si="56"/>
        <v>0</v>
      </c>
      <c r="X414" s="13">
        <v>0</v>
      </c>
      <c r="Y414" s="13">
        <f t="shared" si="57"/>
        <v>0</v>
      </c>
      <c r="Z414" s="13">
        <f>IFERROR(VLOOKUP(A:A,[1]Forecast_2004!A:J,10,0),0)</f>
        <v>0</v>
      </c>
      <c r="AA414" s="13">
        <f t="shared" si="58"/>
        <v>0</v>
      </c>
      <c r="AB414" s="17">
        <v>0</v>
      </c>
      <c r="AC414" s="17">
        <f t="shared" si="59"/>
        <v>0</v>
      </c>
      <c r="AD414" s="17">
        <v>0</v>
      </c>
      <c r="AE414" s="17">
        <f t="shared" si="60"/>
        <v>0</v>
      </c>
      <c r="AF414" s="18">
        <f t="shared" si="61"/>
        <v>0</v>
      </c>
      <c r="AG414" s="18">
        <f t="shared" si="61"/>
        <v>0</v>
      </c>
      <c r="AH414" s="18">
        <f t="shared" si="62"/>
        <v>0</v>
      </c>
    </row>
    <row r="415" spans="1:34" hidden="1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54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63"/>
        <v>0</v>
      </c>
      <c r="Q415" s="16">
        <f t="shared" si="55"/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f t="shared" si="56"/>
        <v>0</v>
      </c>
      <c r="X415" s="13">
        <v>0</v>
      </c>
      <c r="Y415" s="13">
        <f t="shared" si="57"/>
        <v>0</v>
      </c>
      <c r="Z415" s="13">
        <f>IFERROR(VLOOKUP(A:A,[1]Forecast_2004!A:J,10,0),0)</f>
        <v>0</v>
      </c>
      <c r="AA415" s="13">
        <f t="shared" si="58"/>
        <v>0</v>
      </c>
      <c r="AB415" s="17">
        <v>0</v>
      </c>
      <c r="AC415" s="17">
        <f t="shared" si="59"/>
        <v>0</v>
      </c>
      <c r="AD415" s="17">
        <v>0</v>
      </c>
      <c r="AE415" s="17">
        <f t="shared" si="60"/>
        <v>0</v>
      </c>
      <c r="AF415" s="18">
        <f t="shared" si="61"/>
        <v>0</v>
      </c>
      <c r="AG415" s="18">
        <f t="shared" si="61"/>
        <v>0</v>
      </c>
      <c r="AH415" s="18">
        <f t="shared" si="62"/>
        <v>0</v>
      </c>
    </row>
    <row r="416" spans="1:34" hidden="1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54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63"/>
        <v>0</v>
      </c>
      <c r="Q416" s="16">
        <f t="shared" si="55"/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f t="shared" si="56"/>
        <v>0</v>
      </c>
      <c r="X416" s="13">
        <v>0</v>
      </c>
      <c r="Y416" s="13">
        <f t="shared" si="57"/>
        <v>0</v>
      </c>
      <c r="Z416" s="13">
        <f>IFERROR(VLOOKUP(A:A,[1]Forecast_2004!A:J,10,0),0)</f>
        <v>0</v>
      </c>
      <c r="AA416" s="13">
        <f t="shared" si="58"/>
        <v>0</v>
      </c>
      <c r="AB416" s="17">
        <v>0</v>
      </c>
      <c r="AC416" s="17">
        <f t="shared" si="59"/>
        <v>0</v>
      </c>
      <c r="AD416" s="17">
        <v>0</v>
      </c>
      <c r="AE416" s="17">
        <f t="shared" si="60"/>
        <v>0</v>
      </c>
      <c r="AF416" s="18">
        <f t="shared" si="61"/>
        <v>0</v>
      </c>
      <c r="AG416" s="18">
        <f t="shared" si="61"/>
        <v>0</v>
      </c>
      <c r="AH416" s="18">
        <f t="shared" si="62"/>
        <v>0</v>
      </c>
    </row>
    <row r="417" spans="1:34" hidden="1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54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63"/>
        <v>0</v>
      </c>
      <c r="Q417" s="16">
        <f t="shared" si="55"/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f t="shared" si="56"/>
        <v>0</v>
      </c>
      <c r="X417" s="13">
        <v>0</v>
      </c>
      <c r="Y417" s="13">
        <f t="shared" si="57"/>
        <v>0</v>
      </c>
      <c r="Z417" s="13">
        <f>IFERROR(VLOOKUP(A:A,[1]Forecast_2004!A:J,10,0),0)</f>
        <v>0</v>
      </c>
      <c r="AA417" s="13">
        <f t="shared" si="58"/>
        <v>0</v>
      </c>
      <c r="AB417" s="17">
        <v>0</v>
      </c>
      <c r="AC417" s="17">
        <f t="shared" si="59"/>
        <v>0</v>
      </c>
      <c r="AD417" s="17">
        <v>0</v>
      </c>
      <c r="AE417" s="17">
        <f t="shared" si="60"/>
        <v>0</v>
      </c>
      <c r="AF417" s="18">
        <f t="shared" si="61"/>
        <v>0</v>
      </c>
      <c r="AG417" s="18">
        <f t="shared" si="61"/>
        <v>0</v>
      </c>
      <c r="AH417" s="18">
        <f t="shared" si="62"/>
        <v>0</v>
      </c>
    </row>
    <row r="418" spans="1:34" hidden="1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54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63"/>
        <v>0</v>
      </c>
      <c r="Q418" s="16">
        <f t="shared" si="55"/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f t="shared" si="56"/>
        <v>0</v>
      </c>
      <c r="X418" s="13">
        <v>0</v>
      </c>
      <c r="Y418" s="13">
        <f t="shared" si="57"/>
        <v>0</v>
      </c>
      <c r="Z418" s="13">
        <f>IFERROR(VLOOKUP(A:A,[1]Forecast_2004!A:J,10,0),0)</f>
        <v>0</v>
      </c>
      <c r="AA418" s="13">
        <f t="shared" si="58"/>
        <v>0</v>
      </c>
      <c r="AB418" s="17">
        <v>0</v>
      </c>
      <c r="AC418" s="17">
        <f t="shared" si="59"/>
        <v>0</v>
      </c>
      <c r="AD418" s="17">
        <v>0</v>
      </c>
      <c r="AE418" s="17">
        <f t="shared" si="60"/>
        <v>0</v>
      </c>
      <c r="AF418" s="18">
        <f t="shared" si="61"/>
        <v>0</v>
      </c>
      <c r="AG418" s="18">
        <f t="shared" si="61"/>
        <v>0</v>
      </c>
      <c r="AH418" s="18">
        <f t="shared" si="62"/>
        <v>0</v>
      </c>
    </row>
    <row r="419" spans="1:34" hidden="1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54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63"/>
        <v>0</v>
      </c>
      <c r="Q419" s="16">
        <f t="shared" si="55"/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f t="shared" si="56"/>
        <v>0</v>
      </c>
      <c r="X419" s="13">
        <v>0</v>
      </c>
      <c r="Y419" s="13">
        <f t="shared" si="57"/>
        <v>0</v>
      </c>
      <c r="Z419" s="13">
        <f>IFERROR(VLOOKUP(A:A,[1]Forecast_2004!A:J,10,0),0)</f>
        <v>0</v>
      </c>
      <c r="AA419" s="13">
        <f t="shared" si="58"/>
        <v>0</v>
      </c>
      <c r="AB419" s="17">
        <v>0</v>
      </c>
      <c r="AC419" s="17">
        <f t="shared" si="59"/>
        <v>0</v>
      </c>
      <c r="AD419" s="17">
        <v>0</v>
      </c>
      <c r="AE419" s="17">
        <f t="shared" si="60"/>
        <v>0</v>
      </c>
      <c r="AF419" s="18">
        <f t="shared" si="61"/>
        <v>0</v>
      </c>
      <c r="AG419" s="18">
        <f t="shared" si="61"/>
        <v>0</v>
      </c>
      <c r="AH419" s="18">
        <f t="shared" si="62"/>
        <v>0</v>
      </c>
    </row>
    <row r="420" spans="1:34" hidden="1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54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63"/>
        <v>0</v>
      </c>
      <c r="Q420" s="16">
        <f t="shared" si="55"/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f t="shared" si="56"/>
        <v>0</v>
      </c>
      <c r="X420" s="13">
        <v>0</v>
      </c>
      <c r="Y420" s="13">
        <f t="shared" si="57"/>
        <v>0</v>
      </c>
      <c r="Z420" s="13">
        <f>IFERROR(VLOOKUP(A:A,[1]Forecast_2004!A:J,10,0),0)</f>
        <v>0</v>
      </c>
      <c r="AA420" s="13">
        <f t="shared" si="58"/>
        <v>0</v>
      </c>
      <c r="AB420" s="17">
        <v>0</v>
      </c>
      <c r="AC420" s="17">
        <f t="shared" si="59"/>
        <v>0</v>
      </c>
      <c r="AD420" s="17">
        <v>0</v>
      </c>
      <c r="AE420" s="17">
        <f t="shared" si="60"/>
        <v>0</v>
      </c>
      <c r="AF420" s="18">
        <f t="shared" si="61"/>
        <v>0</v>
      </c>
      <c r="AG420" s="18">
        <f t="shared" si="61"/>
        <v>0</v>
      </c>
      <c r="AH420" s="18">
        <f t="shared" si="62"/>
        <v>0</v>
      </c>
    </row>
    <row r="421" spans="1:34" hidden="1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54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63"/>
        <v>0</v>
      </c>
      <c r="Q421" s="16">
        <f t="shared" si="55"/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f t="shared" si="56"/>
        <v>0</v>
      </c>
      <c r="X421" s="13">
        <v>0</v>
      </c>
      <c r="Y421" s="13">
        <f t="shared" si="57"/>
        <v>0</v>
      </c>
      <c r="Z421" s="13">
        <f>IFERROR(VLOOKUP(A:A,[1]Forecast_2004!A:J,10,0),0)</f>
        <v>0</v>
      </c>
      <c r="AA421" s="13">
        <f t="shared" si="58"/>
        <v>0</v>
      </c>
      <c r="AB421" s="17">
        <v>0</v>
      </c>
      <c r="AC421" s="17">
        <f t="shared" si="59"/>
        <v>0</v>
      </c>
      <c r="AD421" s="17">
        <v>0</v>
      </c>
      <c r="AE421" s="17">
        <f t="shared" si="60"/>
        <v>0</v>
      </c>
      <c r="AF421" s="18">
        <f t="shared" si="61"/>
        <v>0</v>
      </c>
      <c r="AG421" s="18">
        <f t="shared" si="61"/>
        <v>0</v>
      </c>
      <c r="AH421" s="18">
        <f t="shared" si="62"/>
        <v>0</v>
      </c>
    </row>
    <row r="422" spans="1:34" hidden="1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54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63"/>
        <v>0</v>
      </c>
      <c r="Q422" s="16">
        <f t="shared" si="55"/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f t="shared" si="56"/>
        <v>0</v>
      </c>
      <c r="X422" s="13">
        <v>0</v>
      </c>
      <c r="Y422" s="13">
        <f t="shared" si="57"/>
        <v>0</v>
      </c>
      <c r="Z422" s="13">
        <f>IFERROR(VLOOKUP(A:A,[1]Forecast_2004!A:J,10,0),0)</f>
        <v>0</v>
      </c>
      <c r="AA422" s="13">
        <f t="shared" si="58"/>
        <v>0</v>
      </c>
      <c r="AB422" s="17">
        <v>0</v>
      </c>
      <c r="AC422" s="17">
        <f t="shared" si="59"/>
        <v>0</v>
      </c>
      <c r="AD422" s="17">
        <v>0</v>
      </c>
      <c r="AE422" s="17">
        <f t="shared" si="60"/>
        <v>0</v>
      </c>
      <c r="AF422" s="18">
        <f t="shared" si="61"/>
        <v>0</v>
      </c>
      <c r="AG422" s="18">
        <f t="shared" si="61"/>
        <v>0</v>
      </c>
      <c r="AH422" s="18">
        <f t="shared" si="62"/>
        <v>0</v>
      </c>
    </row>
    <row r="423" spans="1:34" hidden="1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54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63"/>
        <v>0</v>
      </c>
      <c r="Q423" s="16">
        <f t="shared" si="55"/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f t="shared" si="56"/>
        <v>0</v>
      </c>
      <c r="X423" s="13">
        <v>0</v>
      </c>
      <c r="Y423" s="13">
        <f t="shared" si="57"/>
        <v>0</v>
      </c>
      <c r="Z423" s="13">
        <f>IFERROR(VLOOKUP(A:A,[1]Forecast_2004!A:J,10,0),0)</f>
        <v>0</v>
      </c>
      <c r="AA423" s="13">
        <f t="shared" si="58"/>
        <v>0</v>
      </c>
      <c r="AB423" s="17">
        <v>0</v>
      </c>
      <c r="AC423" s="17">
        <f t="shared" si="59"/>
        <v>0</v>
      </c>
      <c r="AD423" s="17">
        <v>0</v>
      </c>
      <c r="AE423" s="17">
        <f t="shared" si="60"/>
        <v>0</v>
      </c>
      <c r="AF423" s="18">
        <f t="shared" si="61"/>
        <v>0</v>
      </c>
      <c r="AG423" s="18">
        <f t="shared" si="61"/>
        <v>0</v>
      </c>
      <c r="AH423" s="18">
        <f t="shared" si="62"/>
        <v>0</v>
      </c>
    </row>
    <row r="424" spans="1:34" hidden="1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54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63"/>
        <v>0</v>
      </c>
      <c r="Q424" s="16">
        <f t="shared" si="55"/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f t="shared" si="56"/>
        <v>0</v>
      </c>
      <c r="X424" s="13">
        <v>0</v>
      </c>
      <c r="Y424" s="13">
        <f t="shared" si="57"/>
        <v>0</v>
      </c>
      <c r="Z424" s="13">
        <f>IFERROR(VLOOKUP(A:A,[1]Forecast_2004!A:J,10,0),0)</f>
        <v>0</v>
      </c>
      <c r="AA424" s="13">
        <f t="shared" si="58"/>
        <v>0</v>
      </c>
      <c r="AB424" s="17">
        <v>0</v>
      </c>
      <c r="AC424" s="17">
        <f t="shared" si="59"/>
        <v>0</v>
      </c>
      <c r="AD424" s="17">
        <v>0</v>
      </c>
      <c r="AE424" s="17">
        <f t="shared" si="60"/>
        <v>0</v>
      </c>
      <c r="AF424" s="18">
        <f t="shared" si="61"/>
        <v>0</v>
      </c>
      <c r="AG424" s="18">
        <f t="shared" si="61"/>
        <v>0</v>
      </c>
      <c r="AH424" s="18">
        <f t="shared" si="62"/>
        <v>0</v>
      </c>
    </row>
    <row r="425" spans="1:34" hidden="1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54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63"/>
        <v>0</v>
      </c>
      <c r="Q425" s="16">
        <f t="shared" si="55"/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f t="shared" si="56"/>
        <v>0</v>
      </c>
      <c r="X425" s="13">
        <v>0</v>
      </c>
      <c r="Y425" s="13">
        <f t="shared" si="57"/>
        <v>0</v>
      </c>
      <c r="Z425" s="13">
        <f>IFERROR(VLOOKUP(A:A,[1]Forecast_2004!A:J,10,0),0)</f>
        <v>0</v>
      </c>
      <c r="AA425" s="13">
        <f t="shared" si="58"/>
        <v>0</v>
      </c>
      <c r="AB425" s="17">
        <v>0</v>
      </c>
      <c r="AC425" s="17">
        <f t="shared" si="59"/>
        <v>0</v>
      </c>
      <c r="AD425" s="17">
        <v>0</v>
      </c>
      <c r="AE425" s="17">
        <f t="shared" si="60"/>
        <v>0</v>
      </c>
      <c r="AF425" s="18">
        <f t="shared" si="61"/>
        <v>0</v>
      </c>
      <c r="AG425" s="18">
        <f t="shared" si="61"/>
        <v>0</v>
      </c>
      <c r="AH425" s="18">
        <f t="shared" si="62"/>
        <v>0</v>
      </c>
    </row>
    <row r="426" spans="1:34" hidden="1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54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63"/>
        <v>0</v>
      </c>
      <c r="Q426" s="16">
        <f t="shared" si="55"/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f t="shared" si="56"/>
        <v>0</v>
      </c>
      <c r="X426" s="13">
        <v>0</v>
      </c>
      <c r="Y426" s="13">
        <f t="shared" si="57"/>
        <v>0</v>
      </c>
      <c r="Z426" s="13">
        <f>IFERROR(VLOOKUP(A:A,[1]Forecast_2004!A:J,10,0),0)</f>
        <v>0</v>
      </c>
      <c r="AA426" s="13">
        <f t="shared" si="58"/>
        <v>0</v>
      </c>
      <c r="AB426" s="17">
        <v>0</v>
      </c>
      <c r="AC426" s="17">
        <f t="shared" si="59"/>
        <v>0</v>
      </c>
      <c r="AD426" s="17">
        <v>0</v>
      </c>
      <c r="AE426" s="17">
        <f t="shared" si="60"/>
        <v>0</v>
      </c>
      <c r="AF426" s="18">
        <f t="shared" si="61"/>
        <v>0</v>
      </c>
      <c r="AG426" s="18">
        <f t="shared" si="61"/>
        <v>0</v>
      </c>
      <c r="AH426" s="18">
        <f t="shared" si="62"/>
        <v>0</v>
      </c>
    </row>
    <row r="427" spans="1:34" hidden="1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54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63"/>
        <v>0</v>
      </c>
      <c r="Q427" s="16">
        <f t="shared" si="55"/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f t="shared" si="56"/>
        <v>0</v>
      </c>
      <c r="X427" s="13">
        <v>0</v>
      </c>
      <c r="Y427" s="13">
        <f t="shared" si="57"/>
        <v>0</v>
      </c>
      <c r="Z427" s="13">
        <f>IFERROR(VLOOKUP(A:A,[1]Forecast_2004!A:J,10,0),0)</f>
        <v>0</v>
      </c>
      <c r="AA427" s="13">
        <f t="shared" si="58"/>
        <v>0</v>
      </c>
      <c r="AB427" s="17">
        <v>0</v>
      </c>
      <c r="AC427" s="17">
        <f t="shared" si="59"/>
        <v>0</v>
      </c>
      <c r="AD427" s="17">
        <v>0</v>
      </c>
      <c r="AE427" s="17">
        <f t="shared" si="60"/>
        <v>0</v>
      </c>
      <c r="AF427" s="18">
        <f t="shared" si="61"/>
        <v>0</v>
      </c>
      <c r="AG427" s="18">
        <f t="shared" si="61"/>
        <v>0</v>
      </c>
      <c r="AH427" s="18">
        <f t="shared" si="62"/>
        <v>0</v>
      </c>
    </row>
    <row r="428" spans="1:34" hidden="1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54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63"/>
        <v>0</v>
      </c>
      <c r="Q428" s="16">
        <f t="shared" si="55"/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f t="shared" si="56"/>
        <v>0</v>
      </c>
      <c r="X428" s="13">
        <v>0</v>
      </c>
      <c r="Y428" s="13">
        <f t="shared" si="57"/>
        <v>0</v>
      </c>
      <c r="Z428" s="13">
        <f>IFERROR(VLOOKUP(A:A,[1]Forecast_2004!A:J,10,0),0)</f>
        <v>0</v>
      </c>
      <c r="AA428" s="13">
        <f t="shared" si="58"/>
        <v>0</v>
      </c>
      <c r="AB428" s="17">
        <v>0</v>
      </c>
      <c r="AC428" s="17">
        <f t="shared" si="59"/>
        <v>0</v>
      </c>
      <c r="AD428" s="17">
        <v>0</v>
      </c>
      <c r="AE428" s="17">
        <f t="shared" si="60"/>
        <v>0</v>
      </c>
      <c r="AF428" s="18">
        <f t="shared" si="61"/>
        <v>0</v>
      </c>
      <c r="AG428" s="18">
        <f t="shared" si="61"/>
        <v>0</v>
      </c>
      <c r="AH428" s="18">
        <f t="shared" si="62"/>
        <v>0</v>
      </c>
    </row>
    <row r="429" spans="1:34" hidden="1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54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63"/>
        <v>0</v>
      </c>
      <c r="Q429" s="16">
        <f t="shared" si="55"/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f t="shared" si="56"/>
        <v>0</v>
      </c>
      <c r="X429" s="13">
        <v>0</v>
      </c>
      <c r="Y429" s="13">
        <f t="shared" si="57"/>
        <v>0</v>
      </c>
      <c r="Z429" s="13">
        <f>IFERROR(VLOOKUP(A:A,[1]Forecast_2004!A:J,10,0),0)</f>
        <v>0</v>
      </c>
      <c r="AA429" s="13">
        <f t="shared" si="58"/>
        <v>0</v>
      </c>
      <c r="AB429" s="17">
        <v>0</v>
      </c>
      <c r="AC429" s="17">
        <f t="shared" si="59"/>
        <v>0</v>
      </c>
      <c r="AD429" s="17">
        <v>0</v>
      </c>
      <c r="AE429" s="17">
        <f t="shared" si="60"/>
        <v>0</v>
      </c>
      <c r="AF429" s="18">
        <f t="shared" si="61"/>
        <v>0</v>
      </c>
      <c r="AG429" s="18">
        <f t="shared" si="61"/>
        <v>0</v>
      </c>
      <c r="AH429" s="18">
        <f t="shared" si="62"/>
        <v>0</v>
      </c>
    </row>
    <row r="430" spans="1:34" hidden="1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54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55"/>
        <v>0</v>
      </c>
      <c r="R430" s="13">
        <v>507</v>
      </c>
      <c r="S430" s="13">
        <v>18239.513693160254</v>
      </c>
      <c r="T430" s="13">
        <v>496</v>
      </c>
      <c r="U430" s="13">
        <v>0</v>
      </c>
      <c r="V430" s="13">
        <v>434</v>
      </c>
      <c r="W430" s="13">
        <f t="shared" si="56"/>
        <v>0</v>
      </c>
      <c r="X430" s="13">
        <v>469</v>
      </c>
      <c r="Y430" s="13">
        <f t="shared" si="57"/>
        <v>0</v>
      </c>
      <c r="Z430" s="13">
        <f>IFERROR(VLOOKUP(A:A,[1]Forecast_2004!A:J,10,0),0)</f>
        <v>416</v>
      </c>
      <c r="AA430" s="13">
        <f t="shared" si="58"/>
        <v>0</v>
      </c>
      <c r="AB430" s="17">
        <v>386</v>
      </c>
      <c r="AC430" s="17">
        <f t="shared" si="59"/>
        <v>0</v>
      </c>
      <c r="AD430" s="17">
        <v>385</v>
      </c>
      <c r="AE430" s="17">
        <f t="shared" si="60"/>
        <v>0</v>
      </c>
      <c r="AF430" s="18">
        <f t="shared" si="61"/>
        <v>-1</v>
      </c>
      <c r="AG430" s="18">
        <f t="shared" si="61"/>
        <v>0</v>
      </c>
      <c r="AH430" s="18">
        <f t="shared" si="62"/>
        <v>0</v>
      </c>
    </row>
    <row r="431" spans="1:34" hidden="1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54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55"/>
        <v>0</v>
      </c>
      <c r="R431" s="13">
        <v>191</v>
      </c>
      <c r="S431" s="13">
        <v>10526.182644625043</v>
      </c>
      <c r="T431" s="13">
        <v>191</v>
      </c>
      <c r="U431" s="13">
        <v>0</v>
      </c>
      <c r="V431" s="13">
        <v>226</v>
      </c>
      <c r="W431" s="13">
        <f t="shared" si="56"/>
        <v>0</v>
      </c>
      <c r="X431" s="13">
        <v>110</v>
      </c>
      <c r="Y431" s="13">
        <f t="shared" si="57"/>
        <v>0</v>
      </c>
      <c r="Z431" s="13">
        <f>IFERROR(VLOOKUP(A:A,[1]Forecast_2004!A:J,10,0),0)</f>
        <v>117</v>
      </c>
      <c r="AA431" s="13">
        <f t="shared" si="58"/>
        <v>0</v>
      </c>
      <c r="AB431" s="17">
        <v>117</v>
      </c>
      <c r="AC431" s="17">
        <f t="shared" si="59"/>
        <v>0</v>
      </c>
      <c r="AD431" s="17">
        <v>145</v>
      </c>
      <c r="AE431" s="17">
        <f t="shared" si="60"/>
        <v>0</v>
      </c>
      <c r="AF431" s="18">
        <f t="shared" si="61"/>
        <v>28</v>
      </c>
      <c r="AG431" s="18">
        <f t="shared" si="61"/>
        <v>0</v>
      </c>
      <c r="AH431" s="18">
        <f t="shared" si="62"/>
        <v>0</v>
      </c>
    </row>
    <row r="432" spans="1:34" hidden="1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54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55"/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f t="shared" si="56"/>
        <v>0</v>
      </c>
      <c r="X432" s="13">
        <v>0</v>
      </c>
      <c r="Y432" s="13">
        <f t="shared" si="57"/>
        <v>0</v>
      </c>
      <c r="Z432" s="13">
        <f>IFERROR(VLOOKUP(A:A,[1]Forecast_2004!A:J,10,0),0)</f>
        <v>0</v>
      </c>
      <c r="AA432" s="13">
        <f t="shared" si="58"/>
        <v>0</v>
      </c>
      <c r="AB432" s="17">
        <v>0</v>
      </c>
      <c r="AC432" s="17">
        <f t="shared" si="59"/>
        <v>0</v>
      </c>
      <c r="AD432" s="17">
        <v>0</v>
      </c>
      <c r="AE432" s="17">
        <f t="shared" si="60"/>
        <v>0</v>
      </c>
      <c r="AF432" s="18">
        <f t="shared" si="61"/>
        <v>0</v>
      </c>
      <c r="AG432" s="18">
        <f t="shared" si="61"/>
        <v>0</v>
      </c>
      <c r="AH432" s="18">
        <f t="shared" si="62"/>
        <v>0</v>
      </c>
    </row>
    <row r="433" spans="1:34" hidden="1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54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55"/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f t="shared" si="56"/>
        <v>0</v>
      </c>
      <c r="X433" s="13">
        <v>0</v>
      </c>
      <c r="Y433" s="13">
        <f t="shared" si="57"/>
        <v>0</v>
      </c>
      <c r="Z433" s="13">
        <f>IFERROR(VLOOKUP(A:A,[1]Forecast_2004!A:J,10,0),0)</f>
        <v>0</v>
      </c>
      <c r="AA433" s="13">
        <f t="shared" si="58"/>
        <v>0</v>
      </c>
      <c r="AB433" s="17">
        <v>0</v>
      </c>
      <c r="AC433" s="17">
        <f t="shared" si="59"/>
        <v>0</v>
      </c>
      <c r="AD433" s="17">
        <v>0</v>
      </c>
      <c r="AE433" s="17">
        <f t="shared" si="60"/>
        <v>0</v>
      </c>
      <c r="AF433" s="18">
        <f t="shared" si="61"/>
        <v>0</v>
      </c>
      <c r="AG433" s="18">
        <f t="shared" si="61"/>
        <v>0</v>
      </c>
      <c r="AH433" s="18">
        <f t="shared" si="62"/>
        <v>0</v>
      </c>
    </row>
    <row r="434" spans="1:34" hidden="1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54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55"/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f t="shared" si="56"/>
        <v>0</v>
      </c>
      <c r="X434" s="13">
        <v>0</v>
      </c>
      <c r="Y434" s="13">
        <f t="shared" si="57"/>
        <v>0</v>
      </c>
      <c r="Z434" s="13">
        <f>IFERROR(VLOOKUP(A:A,[1]Forecast_2004!A:J,10,0),0)</f>
        <v>0</v>
      </c>
      <c r="AA434" s="13">
        <f t="shared" si="58"/>
        <v>0</v>
      </c>
      <c r="AB434" s="17">
        <v>0</v>
      </c>
      <c r="AC434" s="17">
        <f t="shared" si="59"/>
        <v>0</v>
      </c>
      <c r="AD434" s="17">
        <v>0</v>
      </c>
      <c r="AE434" s="17">
        <f t="shared" si="60"/>
        <v>0</v>
      </c>
      <c r="AF434" s="18">
        <f t="shared" si="61"/>
        <v>0</v>
      </c>
      <c r="AG434" s="18">
        <f t="shared" si="61"/>
        <v>0</v>
      </c>
      <c r="AH434" s="18">
        <f t="shared" si="62"/>
        <v>0</v>
      </c>
    </row>
    <row r="435" spans="1:34" hidden="1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54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55"/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f t="shared" si="56"/>
        <v>0</v>
      </c>
      <c r="X435" s="13">
        <v>0</v>
      </c>
      <c r="Y435" s="13">
        <f t="shared" si="57"/>
        <v>0</v>
      </c>
      <c r="Z435" s="13">
        <f>IFERROR(VLOOKUP(A:A,[1]Forecast_2004!A:J,10,0),0)</f>
        <v>0</v>
      </c>
      <c r="AA435" s="13">
        <f t="shared" si="58"/>
        <v>0</v>
      </c>
      <c r="AB435" s="17">
        <v>0</v>
      </c>
      <c r="AC435" s="17">
        <f t="shared" si="59"/>
        <v>0</v>
      </c>
      <c r="AD435" s="17">
        <v>0</v>
      </c>
      <c r="AE435" s="17">
        <f t="shared" si="60"/>
        <v>0</v>
      </c>
      <c r="AF435" s="18">
        <f t="shared" si="61"/>
        <v>0</v>
      </c>
      <c r="AG435" s="18">
        <f t="shared" si="61"/>
        <v>0</v>
      </c>
      <c r="AH435" s="18">
        <f t="shared" si="62"/>
        <v>0</v>
      </c>
    </row>
    <row r="436" spans="1:34" hidden="1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54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55"/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f t="shared" si="56"/>
        <v>0</v>
      </c>
      <c r="X436" s="13">
        <v>0</v>
      </c>
      <c r="Y436" s="13">
        <f t="shared" si="57"/>
        <v>0</v>
      </c>
      <c r="Z436" s="13">
        <f>IFERROR(VLOOKUP(A:A,[1]Forecast_2004!A:J,10,0),0)</f>
        <v>0</v>
      </c>
      <c r="AA436" s="13">
        <f t="shared" si="58"/>
        <v>0</v>
      </c>
      <c r="AB436" s="17">
        <v>0</v>
      </c>
      <c r="AC436" s="17">
        <f t="shared" si="59"/>
        <v>0</v>
      </c>
      <c r="AD436" s="17">
        <v>0</v>
      </c>
      <c r="AE436" s="17">
        <f t="shared" si="60"/>
        <v>0</v>
      </c>
      <c r="AF436" s="18">
        <f t="shared" si="61"/>
        <v>0</v>
      </c>
      <c r="AG436" s="18">
        <f t="shared" si="61"/>
        <v>0</v>
      </c>
      <c r="AH436" s="18">
        <f t="shared" si="62"/>
        <v>0</v>
      </c>
    </row>
    <row r="437" spans="1:34" hidden="1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54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55"/>
        <v>0</v>
      </c>
      <c r="R437" s="13">
        <v>324</v>
      </c>
      <c r="S437" s="13">
        <v>14302.411900098019</v>
      </c>
      <c r="T437" s="13">
        <v>348</v>
      </c>
      <c r="U437" s="13">
        <v>0</v>
      </c>
      <c r="V437" s="13">
        <v>75</v>
      </c>
      <c r="W437" s="13">
        <f t="shared" si="56"/>
        <v>0</v>
      </c>
      <c r="X437" s="13">
        <v>111</v>
      </c>
      <c r="Y437" s="13">
        <f t="shared" si="57"/>
        <v>0</v>
      </c>
      <c r="Z437" s="13">
        <f>IFERROR(VLOOKUP(A:A,[1]Forecast_2004!A:J,10,0),0)</f>
        <v>92</v>
      </c>
      <c r="AA437" s="13">
        <f t="shared" si="58"/>
        <v>0</v>
      </c>
      <c r="AB437" s="17">
        <v>101</v>
      </c>
      <c r="AC437" s="17">
        <f t="shared" si="59"/>
        <v>0</v>
      </c>
      <c r="AD437" s="17">
        <v>96</v>
      </c>
      <c r="AE437" s="17">
        <f t="shared" si="60"/>
        <v>0</v>
      </c>
      <c r="AF437" s="18">
        <f t="shared" si="61"/>
        <v>-5</v>
      </c>
      <c r="AG437" s="18">
        <f t="shared" si="61"/>
        <v>0</v>
      </c>
      <c r="AH437" s="18">
        <f t="shared" si="62"/>
        <v>0</v>
      </c>
    </row>
    <row r="438" spans="1:34" hidden="1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54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55"/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13</v>
      </c>
      <c r="W438" s="13">
        <f t="shared" si="56"/>
        <v>13</v>
      </c>
      <c r="X438" s="13">
        <v>14</v>
      </c>
      <c r="Y438" s="13">
        <f t="shared" si="57"/>
        <v>14</v>
      </c>
      <c r="Z438" s="13">
        <f>IFERROR(VLOOKUP(A:A,[1]Forecast_2004!A:J,10,0),0)</f>
        <v>14</v>
      </c>
      <c r="AA438" s="13">
        <f t="shared" si="58"/>
        <v>14</v>
      </c>
      <c r="AB438" s="17">
        <v>14</v>
      </c>
      <c r="AC438" s="17">
        <f t="shared" si="59"/>
        <v>14</v>
      </c>
      <c r="AD438" s="17">
        <v>14</v>
      </c>
      <c r="AE438" s="17">
        <f t="shared" si="60"/>
        <v>14</v>
      </c>
      <c r="AF438" s="18">
        <f t="shared" si="61"/>
        <v>0</v>
      </c>
      <c r="AG438" s="18">
        <f t="shared" si="61"/>
        <v>0</v>
      </c>
      <c r="AH438" s="18">
        <f t="shared" si="62"/>
        <v>14</v>
      </c>
    </row>
    <row r="439" spans="1:34" hidden="1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54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55"/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4</v>
      </c>
      <c r="W439" s="13">
        <f t="shared" si="56"/>
        <v>4</v>
      </c>
      <c r="X439" s="13">
        <v>4</v>
      </c>
      <c r="Y439" s="13">
        <f t="shared" si="57"/>
        <v>4</v>
      </c>
      <c r="Z439" s="13">
        <f>IFERROR(VLOOKUP(A:A,[1]Forecast_2004!A:J,10,0),0)</f>
        <v>4</v>
      </c>
      <c r="AA439" s="13">
        <f t="shared" si="58"/>
        <v>4</v>
      </c>
      <c r="AB439" s="17">
        <v>4</v>
      </c>
      <c r="AC439" s="17">
        <f t="shared" si="59"/>
        <v>4</v>
      </c>
      <c r="AD439" s="17">
        <v>4</v>
      </c>
      <c r="AE439" s="17">
        <f t="shared" si="60"/>
        <v>4</v>
      </c>
      <c r="AF439" s="18">
        <f t="shared" si="61"/>
        <v>0</v>
      </c>
      <c r="AG439" s="18">
        <f t="shared" si="61"/>
        <v>0</v>
      </c>
      <c r="AH439" s="18">
        <f t="shared" si="62"/>
        <v>4</v>
      </c>
    </row>
    <row r="440" spans="1:34" hidden="1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54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55"/>
        <v>219.98975176499999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f t="shared" si="56"/>
        <v>0</v>
      </c>
      <c r="X440" s="13">
        <v>0</v>
      </c>
      <c r="Y440" s="13">
        <f t="shared" si="57"/>
        <v>0</v>
      </c>
      <c r="Z440" s="13">
        <f>IFERROR(VLOOKUP(A:A,[1]Forecast_2004!A:J,10,0),0)</f>
        <v>0</v>
      </c>
      <c r="AA440" s="13">
        <f t="shared" si="58"/>
        <v>0</v>
      </c>
      <c r="AB440" s="17">
        <v>0</v>
      </c>
      <c r="AC440" s="17">
        <f t="shared" si="59"/>
        <v>0</v>
      </c>
      <c r="AD440" s="17">
        <v>0</v>
      </c>
      <c r="AE440" s="17">
        <f t="shared" si="60"/>
        <v>0</v>
      </c>
      <c r="AF440" s="18">
        <f t="shared" si="61"/>
        <v>0</v>
      </c>
      <c r="AG440" s="18">
        <f t="shared" si="61"/>
        <v>0</v>
      </c>
      <c r="AH440" s="18">
        <f t="shared" si="62"/>
        <v>-219.98975176499999</v>
      </c>
    </row>
    <row r="441" spans="1:34" hidden="1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54"/>
        <v>1415.3945700826512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55"/>
        <v>17025.695741289001</v>
      </c>
      <c r="R441" s="13">
        <v>0</v>
      </c>
      <c r="S441" s="13">
        <v>0</v>
      </c>
      <c r="T441" s="13">
        <v>0</v>
      </c>
      <c r="U441" s="13">
        <v>0</v>
      </c>
      <c r="V441" s="13">
        <v>74</v>
      </c>
      <c r="W441" s="13">
        <f t="shared" si="56"/>
        <v>1823.3017146966513</v>
      </c>
      <c r="X441" s="13">
        <v>188</v>
      </c>
      <c r="Y441" s="13">
        <f t="shared" si="57"/>
        <v>4632.1719238239248</v>
      </c>
      <c r="Z441" s="13">
        <f>IFERROR(VLOOKUP(A:A,[1]Forecast_2004!A:J,10,0),0)</f>
        <v>188</v>
      </c>
      <c r="AA441" s="13">
        <f t="shared" si="58"/>
        <v>4632.1719238239248</v>
      </c>
      <c r="AB441" s="17">
        <v>188</v>
      </c>
      <c r="AC441" s="17">
        <f t="shared" si="59"/>
        <v>4632.1719238239248</v>
      </c>
      <c r="AD441" s="17">
        <v>188</v>
      </c>
      <c r="AE441" s="17">
        <f t="shared" si="60"/>
        <v>4632.1719238239248</v>
      </c>
      <c r="AF441" s="18">
        <f t="shared" si="61"/>
        <v>0</v>
      </c>
      <c r="AG441" s="18">
        <f t="shared" si="61"/>
        <v>0</v>
      </c>
      <c r="AH441" s="18">
        <f t="shared" si="62"/>
        <v>-12393.523817465077</v>
      </c>
    </row>
    <row r="442" spans="1:34" hidden="1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54"/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55"/>
        <v>598.90230015899999</v>
      </c>
      <c r="R442" s="13">
        <v>0</v>
      </c>
      <c r="S442" s="13">
        <v>0</v>
      </c>
      <c r="T442" s="13">
        <v>0</v>
      </c>
      <c r="U442" s="13">
        <v>0</v>
      </c>
      <c r="V442" s="13">
        <v>1</v>
      </c>
      <c r="W442" s="13">
        <f t="shared" si="56"/>
        <v>17.111494290257141</v>
      </c>
      <c r="X442" s="13">
        <v>1</v>
      </c>
      <c r="Y442" s="13">
        <f t="shared" si="57"/>
        <v>17.111494290257141</v>
      </c>
      <c r="Z442" s="13">
        <f>IFERROR(VLOOKUP(A:A,[1]Forecast_2004!A:J,10,0),0)</f>
        <v>1</v>
      </c>
      <c r="AA442" s="13">
        <f t="shared" si="58"/>
        <v>17.111494290257141</v>
      </c>
      <c r="AB442" s="17">
        <v>1</v>
      </c>
      <c r="AC442" s="17">
        <f t="shared" si="59"/>
        <v>17.111494290257141</v>
      </c>
      <c r="AD442" s="17">
        <v>1</v>
      </c>
      <c r="AE442" s="17">
        <f t="shared" si="60"/>
        <v>17.111494290257141</v>
      </c>
      <c r="AF442" s="18">
        <f t="shared" si="61"/>
        <v>0</v>
      </c>
      <c r="AG442" s="18">
        <f t="shared" si="61"/>
        <v>0</v>
      </c>
      <c r="AH442" s="18">
        <f t="shared" si="62"/>
        <v>-581.79080586874284</v>
      </c>
    </row>
    <row r="443" spans="1:34" hidden="1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54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55"/>
        <v>0</v>
      </c>
      <c r="R443" s="13">
        <v>39</v>
      </c>
      <c r="S443" s="13">
        <v>2531.3406968794284</v>
      </c>
      <c r="T443" s="13">
        <v>75</v>
      </c>
      <c r="U443" s="13">
        <v>0</v>
      </c>
      <c r="V443" s="13">
        <v>59</v>
      </c>
      <c r="W443" s="13">
        <f t="shared" si="56"/>
        <v>0</v>
      </c>
      <c r="X443" s="13">
        <v>41</v>
      </c>
      <c r="Y443" s="13">
        <f t="shared" si="57"/>
        <v>0</v>
      </c>
      <c r="Z443" s="13">
        <f>IFERROR(VLOOKUP(A:A,[1]Forecast_2004!A:J,10,0),0)</f>
        <v>29</v>
      </c>
      <c r="AA443" s="13">
        <f t="shared" si="58"/>
        <v>0</v>
      </c>
      <c r="AB443" s="17">
        <v>23</v>
      </c>
      <c r="AC443" s="17">
        <f t="shared" si="59"/>
        <v>0</v>
      </c>
      <c r="AD443" s="17">
        <v>15</v>
      </c>
      <c r="AE443" s="17">
        <f t="shared" si="60"/>
        <v>0</v>
      </c>
      <c r="AF443" s="18">
        <f t="shared" si="61"/>
        <v>-8</v>
      </c>
      <c r="AG443" s="18">
        <f t="shared" si="61"/>
        <v>0</v>
      </c>
      <c r="AH443" s="18">
        <f t="shared" si="62"/>
        <v>0</v>
      </c>
    </row>
    <row r="444" spans="1:34" hidden="1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54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55"/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f t="shared" si="56"/>
        <v>0</v>
      </c>
      <c r="X444" s="13">
        <v>0</v>
      </c>
      <c r="Y444" s="13">
        <f t="shared" si="57"/>
        <v>0</v>
      </c>
      <c r="Z444" s="13">
        <f>IFERROR(VLOOKUP(A:A,[1]Forecast_2004!A:J,10,0),0)</f>
        <v>0</v>
      </c>
      <c r="AA444" s="13">
        <f t="shared" si="58"/>
        <v>0</v>
      </c>
      <c r="AB444" s="17">
        <v>0</v>
      </c>
      <c r="AC444" s="17">
        <f t="shared" si="59"/>
        <v>0</v>
      </c>
      <c r="AD444" s="17">
        <v>0</v>
      </c>
      <c r="AE444" s="17">
        <f t="shared" si="60"/>
        <v>0</v>
      </c>
      <c r="AF444" s="18">
        <f t="shared" si="61"/>
        <v>0</v>
      </c>
      <c r="AG444" s="18">
        <f t="shared" si="61"/>
        <v>0</v>
      </c>
      <c r="AH444" s="18">
        <f t="shared" si="62"/>
        <v>0</v>
      </c>
    </row>
    <row r="445" spans="1:34" hidden="1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54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55"/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f t="shared" si="56"/>
        <v>0</v>
      </c>
      <c r="X445" s="13">
        <v>0</v>
      </c>
      <c r="Y445" s="13">
        <f t="shared" si="57"/>
        <v>0</v>
      </c>
      <c r="Z445" s="13">
        <f>IFERROR(VLOOKUP(A:A,[1]Forecast_2004!A:J,10,0),0)</f>
        <v>0</v>
      </c>
      <c r="AA445" s="13">
        <f t="shared" si="58"/>
        <v>0</v>
      </c>
      <c r="AB445" s="17">
        <v>0</v>
      </c>
      <c r="AC445" s="17">
        <f t="shared" si="59"/>
        <v>0</v>
      </c>
      <c r="AD445" s="17">
        <v>0</v>
      </c>
      <c r="AE445" s="17">
        <f t="shared" si="60"/>
        <v>0</v>
      </c>
      <c r="AF445" s="18">
        <f t="shared" si="61"/>
        <v>0</v>
      </c>
      <c r="AG445" s="18">
        <f t="shared" si="61"/>
        <v>0</v>
      </c>
      <c r="AH445" s="18">
        <f t="shared" si="62"/>
        <v>0</v>
      </c>
    </row>
    <row r="446" spans="1:34" hidden="1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54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55"/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f t="shared" si="56"/>
        <v>0</v>
      </c>
      <c r="X446" s="13">
        <v>0</v>
      </c>
      <c r="Y446" s="13">
        <f t="shared" si="57"/>
        <v>0</v>
      </c>
      <c r="Z446" s="13">
        <f>IFERROR(VLOOKUP(A:A,[1]Forecast_2004!A:J,10,0),0)</f>
        <v>0</v>
      </c>
      <c r="AA446" s="13">
        <f t="shared" si="58"/>
        <v>0</v>
      </c>
      <c r="AB446" s="17">
        <v>0</v>
      </c>
      <c r="AC446" s="17">
        <f t="shared" si="59"/>
        <v>0</v>
      </c>
      <c r="AD446" s="17">
        <v>0</v>
      </c>
      <c r="AE446" s="17">
        <f t="shared" si="60"/>
        <v>0</v>
      </c>
      <c r="AF446" s="18">
        <f t="shared" si="61"/>
        <v>0</v>
      </c>
      <c r="AG446" s="18">
        <f t="shared" si="61"/>
        <v>0</v>
      </c>
      <c r="AH446" s="18">
        <f t="shared" si="62"/>
        <v>0</v>
      </c>
    </row>
    <row r="447" spans="1:34" hidden="1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54"/>
        <v>11901.314644945533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55"/>
        <v>29041.950201282001</v>
      </c>
      <c r="R447" s="13">
        <v>789</v>
      </c>
      <c r="S447" s="13">
        <v>27579.772321606546</v>
      </c>
      <c r="T447" s="13">
        <v>789</v>
      </c>
      <c r="U447" s="13">
        <v>27579.772321606546</v>
      </c>
      <c r="V447" s="13">
        <v>409</v>
      </c>
      <c r="W447" s="13">
        <f t="shared" si="56"/>
        <v>14295.876218376105</v>
      </c>
      <c r="X447" s="13">
        <v>925</v>
      </c>
      <c r="Y447" s="13">
        <f t="shared" si="57"/>
        <v>32331.749393637889</v>
      </c>
      <c r="Z447" s="13">
        <f>IFERROR(VLOOKUP(A:A,[1]Forecast_2004!A:J,10,0),0)</f>
        <v>528</v>
      </c>
      <c r="AA447" s="13">
        <f t="shared" si="58"/>
        <v>18455.312086314385</v>
      </c>
      <c r="AB447" s="17">
        <v>528</v>
      </c>
      <c r="AC447" s="17">
        <f t="shared" si="59"/>
        <v>18455.312086314385</v>
      </c>
      <c r="AD447" s="17">
        <v>528</v>
      </c>
      <c r="AE447" s="17">
        <f t="shared" si="60"/>
        <v>18455.312086314385</v>
      </c>
      <c r="AF447" s="18">
        <f t="shared" si="61"/>
        <v>0</v>
      </c>
      <c r="AG447" s="18">
        <f t="shared" si="61"/>
        <v>0</v>
      </c>
      <c r="AH447" s="18">
        <f t="shared" si="62"/>
        <v>-10586.638114967616</v>
      </c>
    </row>
    <row r="448" spans="1:34" hidden="1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54"/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55"/>
        <v>17984.344714477</v>
      </c>
      <c r="R448" s="13">
        <v>47</v>
      </c>
      <c r="S448" s="13">
        <v>1687.3904175925018</v>
      </c>
      <c r="T448" s="13">
        <v>48</v>
      </c>
      <c r="U448" s="13">
        <v>1723.2923413710657</v>
      </c>
      <c r="V448" s="13">
        <v>15</v>
      </c>
      <c r="W448" s="13">
        <f t="shared" si="56"/>
        <v>538.58243634634039</v>
      </c>
      <c r="X448" s="13">
        <v>15</v>
      </c>
      <c r="Y448" s="13">
        <f t="shared" si="57"/>
        <v>538.58243634634039</v>
      </c>
      <c r="Z448" s="13">
        <f>IFERROR(VLOOKUP(A:A,[1]Forecast_2004!A:J,10,0),0)</f>
        <v>15</v>
      </c>
      <c r="AA448" s="13">
        <f t="shared" si="58"/>
        <v>538.58243634634039</v>
      </c>
      <c r="AB448" s="17">
        <v>15</v>
      </c>
      <c r="AC448" s="17">
        <f t="shared" si="59"/>
        <v>538.58243634634039</v>
      </c>
      <c r="AD448" s="17">
        <v>15</v>
      </c>
      <c r="AE448" s="17">
        <f t="shared" si="60"/>
        <v>538.58243634634039</v>
      </c>
      <c r="AF448" s="18">
        <f t="shared" si="61"/>
        <v>0</v>
      </c>
      <c r="AG448" s="18">
        <f t="shared" si="61"/>
        <v>0</v>
      </c>
      <c r="AH448" s="18">
        <f t="shared" si="62"/>
        <v>-17445.76227813066</v>
      </c>
    </row>
    <row r="449" spans="1:34" hidden="1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54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55"/>
        <v>12595.169226182001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f t="shared" si="56"/>
        <v>0</v>
      </c>
      <c r="X449" s="13">
        <v>0</v>
      </c>
      <c r="Y449" s="13">
        <f t="shared" si="57"/>
        <v>0</v>
      </c>
      <c r="Z449" s="13">
        <f>IFERROR(VLOOKUP(A:A,[1]Forecast_2004!A:J,10,0),0)</f>
        <v>0</v>
      </c>
      <c r="AA449" s="13">
        <f t="shared" si="58"/>
        <v>0</v>
      </c>
      <c r="AB449" s="17">
        <v>0</v>
      </c>
      <c r="AC449" s="17">
        <f t="shared" si="59"/>
        <v>0</v>
      </c>
      <c r="AD449" s="17">
        <v>0</v>
      </c>
      <c r="AE449" s="17">
        <f t="shared" si="60"/>
        <v>0</v>
      </c>
      <c r="AF449" s="18">
        <f t="shared" si="61"/>
        <v>0</v>
      </c>
      <c r="AG449" s="18">
        <f t="shared" si="61"/>
        <v>0</v>
      </c>
      <c r="AH449" s="18">
        <f t="shared" si="62"/>
        <v>-12595.169226182001</v>
      </c>
    </row>
    <row r="450" spans="1:34" hidden="1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ref="D450:D513" si="64">W450-(V450*M450)</f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65">P450*L450</f>
        <v>8749.8997772830007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f t="shared" ref="W450:W513" si="66">V450*L450</f>
        <v>0</v>
      </c>
      <c r="X450" s="13">
        <v>0</v>
      </c>
      <c r="Y450" s="13">
        <f t="shared" ref="Y450:Y513" si="67">X450*L450</f>
        <v>0</v>
      </c>
      <c r="Z450" s="13">
        <f>IFERROR(VLOOKUP(A:A,[1]Forecast_2004!A:J,10,0),0)</f>
        <v>0</v>
      </c>
      <c r="AA450" s="13">
        <f t="shared" ref="AA450:AA513" si="68">Z450*L450</f>
        <v>0</v>
      </c>
      <c r="AB450" s="17">
        <v>0</v>
      </c>
      <c r="AC450" s="17">
        <f t="shared" ref="AC450:AC513" si="69">AB450*L450</f>
        <v>0</v>
      </c>
      <c r="AD450" s="17">
        <v>0</v>
      </c>
      <c r="AE450" s="17">
        <f t="shared" ref="AE450:AE513" si="70">AD450*L450</f>
        <v>0</v>
      </c>
      <c r="AF450" s="18">
        <f t="shared" ref="AF450:AG513" si="71">AD450-AB450</f>
        <v>0</v>
      </c>
      <c r="AG450" s="18">
        <f t="shared" si="71"/>
        <v>0</v>
      </c>
      <c r="AH450" s="18">
        <f t="shared" ref="AH450:AH513" si="72">AE450-Q450</f>
        <v>-8749.8997772830007</v>
      </c>
    </row>
    <row r="451" spans="1:34" hidden="1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si="64"/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65"/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f t="shared" si="66"/>
        <v>0</v>
      </c>
      <c r="X451" s="13">
        <v>0</v>
      </c>
      <c r="Y451" s="13">
        <f t="shared" si="67"/>
        <v>0</v>
      </c>
      <c r="Z451" s="13">
        <f>IFERROR(VLOOKUP(A:A,[1]Forecast_2004!A:J,10,0),0)</f>
        <v>0</v>
      </c>
      <c r="AA451" s="13">
        <f t="shared" si="68"/>
        <v>0</v>
      </c>
      <c r="AB451" s="17">
        <v>0</v>
      </c>
      <c r="AC451" s="17">
        <f t="shared" si="69"/>
        <v>0</v>
      </c>
      <c r="AD451" s="17">
        <v>0</v>
      </c>
      <c r="AE451" s="17">
        <f t="shared" si="70"/>
        <v>0</v>
      </c>
      <c r="AF451" s="18">
        <f t="shared" si="71"/>
        <v>0</v>
      </c>
      <c r="AG451" s="18">
        <f t="shared" si="71"/>
        <v>0</v>
      </c>
      <c r="AH451" s="18">
        <f t="shared" si="72"/>
        <v>0</v>
      </c>
    </row>
    <row r="452" spans="1:34" hidden="1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64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65"/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f t="shared" si="66"/>
        <v>0</v>
      </c>
      <c r="X452" s="13">
        <v>0</v>
      </c>
      <c r="Y452" s="13">
        <f t="shared" si="67"/>
        <v>0</v>
      </c>
      <c r="Z452" s="13">
        <f>IFERROR(VLOOKUP(A:A,[1]Forecast_2004!A:J,10,0),0)</f>
        <v>0</v>
      </c>
      <c r="AA452" s="13">
        <f t="shared" si="68"/>
        <v>0</v>
      </c>
      <c r="AB452" s="17">
        <v>0</v>
      </c>
      <c r="AC452" s="17">
        <f t="shared" si="69"/>
        <v>0</v>
      </c>
      <c r="AD452" s="17">
        <v>0</v>
      </c>
      <c r="AE452" s="17">
        <f t="shared" si="70"/>
        <v>0</v>
      </c>
      <c r="AF452" s="18">
        <f t="shared" si="71"/>
        <v>0</v>
      </c>
      <c r="AG452" s="18">
        <f t="shared" si="71"/>
        <v>0</v>
      </c>
      <c r="AH452" s="18">
        <f t="shared" si="72"/>
        <v>0</v>
      </c>
    </row>
    <row r="453" spans="1:34" hidden="1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64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65"/>
        <v>23518.741648106999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f t="shared" si="66"/>
        <v>0</v>
      </c>
      <c r="X453" s="13">
        <v>0</v>
      </c>
      <c r="Y453" s="13">
        <f t="shared" si="67"/>
        <v>0</v>
      </c>
      <c r="Z453" s="13">
        <f>IFERROR(VLOOKUP(A:A,[1]Forecast_2004!A:J,10,0),0)</f>
        <v>0</v>
      </c>
      <c r="AA453" s="13">
        <f t="shared" si="68"/>
        <v>0</v>
      </c>
      <c r="AB453" s="17">
        <v>0</v>
      </c>
      <c r="AC453" s="17">
        <f t="shared" si="69"/>
        <v>0</v>
      </c>
      <c r="AD453" s="17">
        <v>0</v>
      </c>
      <c r="AE453" s="17">
        <f t="shared" si="70"/>
        <v>0</v>
      </c>
      <c r="AF453" s="18">
        <f t="shared" si="71"/>
        <v>0</v>
      </c>
      <c r="AG453" s="18">
        <f t="shared" si="71"/>
        <v>0</v>
      </c>
      <c r="AH453" s="18">
        <f t="shared" si="72"/>
        <v>-23518.741648106999</v>
      </c>
    </row>
    <row r="454" spans="1:3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64"/>
        <v>41574.147811412877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65"/>
        <v>55006.815144765998</v>
      </c>
      <c r="R454" s="13">
        <v>1791</v>
      </c>
      <c r="S454" s="13">
        <v>63166.61920696828</v>
      </c>
      <c r="T454" s="13">
        <v>1754</v>
      </c>
      <c r="U454" s="13">
        <v>61861.66950810852</v>
      </c>
      <c r="V454" s="13">
        <v>1339</v>
      </c>
      <c r="W454" s="13">
        <f t="shared" si="66"/>
        <v>47225.38389159074</v>
      </c>
      <c r="X454" s="13">
        <v>1559</v>
      </c>
      <c r="Y454" s="13">
        <f t="shared" si="67"/>
        <v>54984.595584010429</v>
      </c>
      <c r="Z454" s="13">
        <f>IFERROR(VLOOKUP(A:A,[1]Forecast_2004!A:J,10,0),0)</f>
        <v>1343</v>
      </c>
      <c r="AA454" s="13">
        <f t="shared" si="68"/>
        <v>47366.460467816549</v>
      </c>
      <c r="AB454" s="17">
        <v>1219</v>
      </c>
      <c r="AC454" s="17">
        <f t="shared" si="69"/>
        <v>42993.086604816366</v>
      </c>
      <c r="AD454" s="17">
        <v>992</v>
      </c>
      <c r="AE454" s="17">
        <f t="shared" si="70"/>
        <v>34986.990904001505</v>
      </c>
      <c r="AF454" s="18">
        <f t="shared" si="71"/>
        <v>-227</v>
      </c>
      <c r="AG454" s="18">
        <f t="shared" si="71"/>
        <v>-8006.0957008148616</v>
      </c>
      <c r="AH454" s="18">
        <f t="shared" si="72"/>
        <v>-20019.824240764494</v>
      </c>
    </row>
    <row r="455" spans="1:3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64"/>
        <v>57268.555420076664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65"/>
        <v>80857.928730511994</v>
      </c>
      <c r="R455" s="13">
        <v>8219</v>
      </c>
      <c r="S455" s="13">
        <v>88244.763807738418</v>
      </c>
      <c r="T455" s="13">
        <v>8453</v>
      </c>
      <c r="U455" s="13">
        <v>90757.146668306712</v>
      </c>
      <c r="V455" s="13">
        <v>7910</v>
      </c>
      <c r="W455" s="13">
        <f t="shared" si="66"/>
        <v>84927.130030321321</v>
      </c>
      <c r="X455" s="13">
        <v>8931</v>
      </c>
      <c r="Y455" s="13">
        <f t="shared" si="67"/>
        <v>95889.279178356475</v>
      </c>
      <c r="Z455" s="13">
        <f>IFERROR(VLOOKUP(A:A,[1]Forecast_2004!A:J,10,0),0)</f>
        <v>7568</v>
      </c>
      <c r="AA455" s="13">
        <f t="shared" si="68"/>
        <v>81255.185849490736</v>
      </c>
      <c r="AB455" s="17">
        <v>7381</v>
      </c>
      <c r="AC455" s="17">
        <f t="shared" si="69"/>
        <v>79247.426896814373</v>
      </c>
      <c r="AD455" s="17">
        <v>6662</v>
      </c>
      <c r="AE455" s="17">
        <f t="shared" si="70"/>
        <v>71527.754773957102</v>
      </c>
      <c r="AF455" s="18">
        <f t="shared" si="71"/>
        <v>-719</v>
      </c>
      <c r="AG455" s="18">
        <f t="shared" si="71"/>
        <v>-7719.6721228572715</v>
      </c>
      <c r="AH455" s="18">
        <f t="shared" si="72"/>
        <v>-9330.1739565548924</v>
      </c>
    </row>
    <row r="456" spans="1:3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64"/>
        <v>42528.860343819615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65"/>
        <v>59276.794537684</v>
      </c>
      <c r="R456" s="13">
        <v>6824</v>
      </c>
      <c r="S456" s="13">
        <v>64360.356665393345</v>
      </c>
      <c r="T456" s="13">
        <v>7602</v>
      </c>
      <c r="U456" s="13">
        <v>71698.040939378698</v>
      </c>
      <c r="V456" s="13">
        <v>7166</v>
      </c>
      <c r="W456" s="13">
        <f t="shared" si="66"/>
        <v>67585.92039093771</v>
      </c>
      <c r="X456" s="13">
        <v>7931</v>
      </c>
      <c r="Y456" s="13">
        <f t="shared" si="67"/>
        <v>74800.995621061549</v>
      </c>
      <c r="Z456" s="13">
        <f>IFERROR(VLOOKUP(A:A,[1]Forecast_2004!A:J,10,0),0)</f>
        <v>12665</v>
      </c>
      <c r="AA456" s="13">
        <f t="shared" si="68"/>
        <v>119449.57880982783</v>
      </c>
      <c r="AB456" s="17">
        <v>12483</v>
      </c>
      <c r="AC456" s="17">
        <f t="shared" si="69"/>
        <v>117733.05110802059</v>
      </c>
      <c r="AD456" s="17">
        <v>11705</v>
      </c>
      <c r="AE456" s="17">
        <f t="shared" si="70"/>
        <v>110395.36675633909</v>
      </c>
      <c r="AF456" s="18">
        <f t="shared" si="71"/>
        <v>-778</v>
      </c>
      <c r="AG456" s="18">
        <f t="shared" si="71"/>
        <v>-7337.6843516814988</v>
      </c>
      <c r="AH456" s="18">
        <f t="shared" si="72"/>
        <v>51118.572218655092</v>
      </c>
    </row>
    <row r="457" spans="1:3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64"/>
        <v>190648.47128322104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65"/>
        <v>575558.86583967402</v>
      </c>
      <c r="R457" s="13">
        <v>153831</v>
      </c>
      <c r="S457" s="13">
        <v>478188.62665352103</v>
      </c>
      <c r="T457" s="13">
        <v>164039</v>
      </c>
      <c r="U457" s="13">
        <v>509920.5240011242</v>
      </c>
      <c r="V457" s="13">
        <v>166607</v>
      </c>
      <c r="W457" s="13">
        <f t="shared" si="66"/>
        <v>517903.07106034941</v>
      </c>
      <c r="X457" s="13">
        <v>185117</v>
      </c>
      <c r="Y457" s="13">
        <f t="shared" si="67"/>
        <v>575441.98506352492</v>
      </c>
      <c r="Z457" s="13">
        <f>IFERROR(VLOOKUP(A:A,[1]Forecast_2004!A:J,10,0),0)</f>
        <v>175954</v>
      </c>
      <c r="AA457" s="13">
        <f t="shared" si="68"/>
        <v>546958.5129397487</v>
      </c>
      <c r="AB457" s="17">
        <v>176684</v>
      </c>
      <c r="AC457" s="17">
        <f t="shared" si="69"/>
        <v>549227.74077455793</v>
      </c>
      <c r="AD457" s="17">
        <v>174339</v>
      </c>
      <c r="AE457" s="17">
        <f t="shared" si="70"/>
        <v>541938.23492164351</v>
      </c>
      <c r="AF457" s="18">
        <f t="shared" si="71"/>
        <v>-2345</v>
      </c>
      <c r="AG457" s="18">
        <f t="shared" si="71"/>
        <v>-7289.5058529144153</v>
      </c>
      <c r="AH457" s="18">
        <f t="shared" si="72"/>
        <v>-33620.630918030511</v>
      </c>
    </row>
    <row r="458" spans="1:34" hidden="1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64"/>
        <v>132445.93887527828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65"/>
        <v>191970.86859688201</v>
      </c>
      <c r="R458" s="13">
        <v>14188</v>
      </c>
      <c r="S458" s="13">
        <v>198808.9550111359</v>
      </c>
      <c r="T458" s="13">
        <v>14266</v>
      </c>
      <c r="U458" s="13">
        <v>199901.9278396437</v>
      </c>
      <c r="V458" s="13">
        <v>14510</v>
      </c>
      <c r="W458" s="13">
        <f t="shared" si="66"/>
        <v>203320.97104677066</v>
      </c>
      <c r="X458" s="13">
        <v>15501</v>
      </c>
      <c r="Y458" s="13">
        <f t="shared" si="67"/>
        <v>217207.33095768379</v>
      </c>
      <c r="Z458" s="13">
        <f>IFERROR(VLOOKUP(A:A,[1]Forecast_2004!A:J,10,0),0)</f>
        <v>14473</v>
      </c>
      <c r="AA458" s="13">
        <f t="shared" si="68"/>
        <v>202802.50957683747</v>
      </c>
      <c r="AB458" s="17">
        <v>14400</v>
      </c>
      <c r="AC458" s="17">
        <f t="shared" si="69"/>
        <v>201779.59910913146</v>
      </c>
      <c r="AD458" s="17">
        <v>14236</v>
      </c>
      <c r="AE458" s="17">
        <f t="shared" si="70"/>
        <v>199481.55367483301</v>
      </c>
      <c r="AF458" s="18">
        <f t="shared" si="71"/>
        <v>-164</v>
      </c>
      <c r="AG458" s="18">
        <f t="shared" si="71"/>
        <v>-2298.0454342984594</v>
      </c>
      <c r="AH458" s="18">
        <f t="shared" si="72"/>
        <v>7510.6850779509987</v>
      </c>
    </row>
    <row r="459" spans="1:34" hidden="1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64"/>
        <v>65034.83649865046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65"/>
        <v>78150.824053452001</v>
      </c>
      <c r="R459" s="13">
        <v>2244</v>
      </c>
      <c r="S459" s="13">
        <v>77494.671130842253</v>
      </c>
      <c r="T459" s="13">
        <v>2266</v>
      </c>
      <c r="U459" s="13">
        <v>78254.422808595598</v>
      </c>
      <c r="V459" s="13">
        <v>2261</v>
      </c>
      <c r="W459" s="13">
        <f t="shared" si="66"/>
        <v>78081.755715799809</v>
      </c>
      <c r="X459" s="13">
        <v>2333</v>
      </c>
      <c r="Y459" s="13">
        <f t="shared" si="67"/>
        <v>80568.215871278619</v>
      </c>
      <c r="Z459" s="13">
        <f>IFERROR(VLOOKUP(A:A,[1]Forecast_2004!A:J,10,0),0)</f>
        <v>2063</v>
      </c>
      <c r="AA459" s="13">
        <f t="shared" si="68"/>
        <v>71243.990288233093</v>
      </c>
      <c r="AB459" s="17">
        <v>1945</v>
      </c>
      <c r="AC459" s="17">
        <f t="shared" si="69"/>
        <v>67168.958366753926</v>
      </c>
      <c r="AD459" s="17">
        <v>1881</v>
      </c>
      <c r="AE459" s="17">
        <f t="shared" si="70"/>
        <v>64958.771561883877</v>
      </c>
      <c r="AF459" s="18">
        <f t="shared" si="71"/>
        <v>-64</v>
      </c>
      <c r="AG459" s="18">
        <f t="shared" si="71"/>
        <v>-2210.1868048700489</v>
      </c>
      <c r="AH459" s="18">
        <f t="shared" si="72"/>
        <v>-13192.052491568124</v>
      </c>
    </row>
    <row r="460" spans="1:34" hidden="1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64"/>
        <v>154969.81721708275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65"/>
        <v>140861.511518816</v>
      </c>
      <c r="R460" s="13">
        <v>13506</v>
      </c>
      <c r="S460" s="13">
        <v>204712.5520142458</v>
      </c>
      <c r="T460" s="13">
        <v>13557</v>
      </c>
      <c r="U460" s="13">
        <v>205485.56698186955</v>
      </c>
      <c r="V460" s="13">
        <v>12869</v>
      </c>
      <c r="W460" s="13">
        <f t="shared" si="66"/>
        <v>195057.43772307693</v>
      </c>
      <c r="X460" s="13">
        <v>13320</v>
      </c>
      <c r="Y460" s="13">
        <f t="shared" si="67"/>
        <v>201893.31497951547</v>
      </c>
      <c r="Z460" s="13">
        <f>IFERROR(VLOOKUP(A:A,[1]Forecast_2004!A:J,10,0),0)</f>
        <v>9139</v>
      </c>
      <c r="AA460" s="13">
        <f t="shared" si="68"/>
        <v>138521.2466665009</v>
      </c>
      <c r="AB460" s="17">
        <v>8326</v>
      </c>
      <c r="AC460" s="17">
        <f t="shared" si="69"/>
        <v>126198.47901797642</v>
      </c>
      <c r="AD460" s="17">
        <v>8194</v>
      </c>
      <c r="AE460" s="17">
        <f t="shared" si="70"/>
        <v>124197.73445511636</v>
      </c>
      <c r="AF460" s="18">
        <f t="shared" si="71"/>
        <v>-132</v>
      </c>
      <c r="AG460" s="18">
        <f t="shared" si="71"/>
        <v>-2000.744562860069</v>
      </c>
      <c r="AH460" s="18">
        <f t="shared" si="72"/>
        <v>-16663.777063699643</v>
      </c>
    </row>
    <row r="461" spans="1:34" hidden="1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64"/>
        <v>22850.62999732012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65"/>
        <v>43428.296213807997</v>
      </c>
      <c r="R461" s="13">
        <v>4435</v>
      </c>
      <c r="S461" s="13">
        <v>43644.78683904661</v>
      </c>
      <c r="T461" s="13">
        <v>4173</v>
      </c>
      <c r="U461" s="13">
        <v>41066.447684180719</v>
      </c>
      <c r="V461" s="13">
        <v>4350</v>
      </c>
      <c r="W461" s="13">
        <f t="shared" si="66"/>
        <v>42808.313738967772</v>
      </c>
      <c r="X461" s="13">
        <v>4604</v>
      </c>
      <c r="Y461" s="13">
        <f t="shared" si="67"/>
        <v>45307.925621656927</v>
      </c>
      <c r="Z461" s="13">
        <f>IFERROR(VLOOKUP(A:A,[1]Forecast_2004!A:J,10,0),0)</f>
        <v>4356</v>
      </c>
      <c r="AA461" s="13">
        <f t="shared" si="68"/>
        <v>42867.359688952551</v>
      </c>
      <c r="AB461" s="17">
        <v>4564</v>
      </c>
      <c r="AC461" s="17">
        <f t="shared" si="69"/>
        <v>44914.285955091706</v>
      </c>
      <c r="AD461" s="17">
        <v>4362</v>
      </c>
      <c r="AE461" s="17">
        <f t="shared" si="70"/>
        <v>42926.405638937336</v>
      </c>
      <c r="AF461" s="18">
        <f t="shared" si="71"/>
        <v>-202</v>
      </c>
      <c r="AG461" s="18">
        <f t="shared" si="71"/>
        <v>-1987.8803161543692</v>
      </c>
      <c r="AH461" s="18">
        <f t="shared" si="72"/>
        <v>-501.8905748706602</v>
      </c>
    </row>
    <row r="462" spans="1:34" hidden="1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64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65"/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f t="shared" si="66"/>
        <v>0</v>
      </c>
      <c r="X462" s="13">
        <v>0</v>
      </c>
      <c r="Y462" s="13">
        <f t="shared" si="67"/>
        <v>0</v>
      </c>
      <c r="Z462" s="13">
        <f>IFERROR(VLOOKUP(A:A,[1]Forecast_2004!A:J,10,0),0)</f>
        <v>0</v>
      </c>
      <c r="AA462" s="13">
        <f t="shared" si="68"/>
        <v>0</v>
      </c>
      <c r="AB462" s="17">
        <v>0</v>
      </c>
      <c r="AC462" s="17">
        <f t="shared" si="69"/>
        <v>0</v>
      </c>
      <c r="AD462" s="17">
        <v>0</v>
      </c>
      <c r="AE462" s="17">
        <f t="shared" si="70"/>
        <v>0</v>
      </c>
      <c r="AF462" s="18">
        <f t="shared" si="71"/>
        <v>0</v>
      </c>
      <c r="AG462" s="18">
        <f t="shared" si="71"/>
        <v>0</v>
      </c>
      <c r="AH462" s="18">
        <f t="shared" si="72"/>
        <v>0</v>
      </c>
    </row>
    <row r="463" spans="1:34" hidden="1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64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65"/>
        <v>0</v>
      </c>
      <c r="R463" s="13">
        <v>242</v>
      </c>
      <c r="S463" s="13">
        <v>786817.5831951357</v>
      </c>
      <c r="T463" s="13">
        <v>245</v>
      </c>
      <c r="U463" s="13">
        <v>0</v>
      </c>
      <c r="V463" s="13">
        <v>230</v>
      </c>
      <c r="W463" s="13">
        <f t="shared" si="66"/>
        <v>0</v>
      </c>
      <c r="X463" s="13">
        <v>243</v>
      </c>
      <c r="Y463" s="13">
        <f t="shared" si="67"/>
        <v>0</v>
      </c>
      <c r="Z463" s="13">
        <f>IFERROR(VLOOKUP(A:A,[1]Forecast_2004!A:J,10,0),0)</f>
        <v>231</v>
      </c>
      <c r="AA463" s="13">
        <f t="shared" si="68"/>
        <v>0</v>
      </c>
      <c r="AB463" s="17">
        <v>220</v>
      </c>
      <c r="AC463" s="17">
        <f t="shared" si="69"/>
        <v>0</v>
      </c>
      <c r="AD463" s="17">
        <v>197</v>
      </c>
      <c r="AE463" s="17">
        <f t="shared" si="70"/>
        <v>0</v>
      </c>
      <c r="AF463" s="18">
        <f t="shared" si="71"/>
        <v>-23</v>
      </c>
      <c r="AG463" s="18">
        <f t="shared" si="71"/>
        <v>0</v>
      </c>
      <c r="AH463" s="18">
        <f t="shared" si="72"/>
        <v>0</v>
      </c>
    </row>
    <row r="464" spans="1:3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64"/>
        <v>183365.75012512208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65"/>
        <v>212840.30303030304</v>
      </c>
      <c r="R464" s="13">
        <v>24623</v>
      </c>
      <c r="S464" s="13">
        <v>261999.05165386794</v>
      </c>
      <c r="T464" s="13">
        <v>24944</v>
      </c>
      <c r="U464" s="13">
        <v>265414.6263434221</v>
      </c>
      <c r="V464" s="13">
        <v>24340</v>
      </c>
      <c r="W464" s="13">
        <f t="shared" si="66"/>
        <v>258987.80061778612</v>
      </c>
      <c r="X464" s="13">
        <v>26626</v>
      </c>
      <c r="Y464" s="13">
        <f t="shared" si="67"/>
        <v>283311.79865444422</v>
      </c>
      <c r="Z464" s="13">
        <f>IFERROR(VLOOKUP(A:A,[1]Forecast_2004!A:J,10,0),0)</f>
        <v>23758</v>
      </c>
      <c r="AA464" s="13">
        <f t="shared" si="68"/>
        <v>252795.07670819073</v>
      </c>
      <c r="AB464" s="17">
        <v>23268</v>
      </c>
      <c r="AC464" s="17">
        <f t="shared" si="69"/>
        <v>247581.27135475134</v>
      </c>
      <c r="AD464" s="17">
        <v>22601</v>
      </c>
      <c r="AE464" s="17">
        <f t="shared" si="70"/>
        <v>240484.11182262053</v>
      </c>
      <c r="AF464" s="18">
        <f t="shared" si="71"/>
        <v>-667</v>
      </c>
      <c r="AG464" s="18">
        <f t="shared" si="71"/>
        <v>-7097.1595321308123</v>
      </c>
      <c r="AH464" s="18">
        <f t="shared" si="72"/>
        <v>27643.80879231749</v>
      </c>
    </row>
    <row r="465" spans="1:3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64"/>
        <v>104517.45817311677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65"/>
        <v>125500.434298441</v>
      </c>
      <c r="R465" s="13">
        <v>2496</v>
      </c>
      <c r="S465" s="13">
        <v>137050.34095509278</v>
      </c>
      <c r="T465" s="13">
        <v>2825</v>
      </c>
      <c r="U465" s="13">
        <v>155115.06939027927</v>
      </c>
      <c r="V465" s="13">
        <v>2191</v>
      </c>
      <c r="W465" s="13">
        <f t="shared" si="66"/>
        <v>120303.39358514393</v>
      </c>
      <c r="X465" s="13">
        <v>2191</v>
      </c>
      <c r="Y465" s="13">
        <f t="shared" si="67"/>
        <v>120303.39358514393</v>
      </c>
      <c r="Z465" s="13">
        <f>IFERROR(VLOOKUP(A:A,[1]Forecast_2004!A:J,10,0),0)</f>
        <v>1837</v>
      </c>
      <c r="AA465" s="13">
        <f t="shared" si="68"/>
        <v>100865.96714555427</v>
      </c>
      <c r="AB465" s="17">
        <v>1643</v>
      </c>
      <c r="AC465" s="17">
        <f t="shared" si="69"/>
        <v>90213.818192784791</v>
      </c>
      <c r="AD465" s="17">
        <v>1518</v>
      </c>
      <c r="AE465" s="17">
        <f t="shared" si="70"/>
        <v>83350.320156206522</v>
      </c>
      <c r="AF465" s="18">
        <f t="shared" si="71"/>
        <v>-125</v>
      </c>
      <c r="AG465" s="18">
        <f t="shared" si="71"/>
        <v>-6863.4980365782685</v>
      </c>
      <c r="AH465" s="18">
        <f t="shared" si="72"/>
        <v>-42150.114142234481</v>
      </c>
    </row>
    <row r="466" spans="1:3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64"/>
        <v>604691.55902004463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65"/>
        <v>594013.45211581304</v>
      </c>
      <c r="R466" s="13">
        <v>19450</v>
      </c>
      <c r="S466" s="13">
        <v>704141.98205062049</v>
      </c>
      <c r="T466" s="13">
        <v>19525</v>
      </c>
      <c r="U466" s="13">
        <v>706857.18249554583</v>
      </c>
      <c r="V466" s="13">
        <v>20067</v>
      </c>
      <c r="W466" s="13">
        <f t="shared" si="66"/>
        <v>726479.03118040098</v>
      </c>
      <c r="X466" s="13">
        <v>22452</v>
      </c>
      <c r="Y466" s="13">
        <f t="shared" si="67"/>
        <v>812822.40534521174</v>
      </c>
      <c r="Z466" s="13">
        <f>IFERROR(VLOOKUP(A:A,[1]Forecast_2004!A:J,10,0),0)</f>
        <v>21941</v>
      </c>
      <c r="AA466" s="13">
        <f t="shared" si="68"/>
        <v>794322.83964365267</v>
      </c>
      <c r="AB466" s="17">
        <v>22153</v>
      </c>
      <c r="AC466" s="17">
        <f t="shared" si="69"/>
        <v>801997.80623608036</v>
      </c>
      <c r="AD466" s="17">
        <v>21970</v>
      </c>
      <c r="AE466" s="17">
        <f t="shared" si="70"/>
        <v>795372.71714922064</v>
      </c>
      <c r="AF466" s="18">
        <f t="shared" si="71"/>
        <v>-183</v>
      </c>
      <c r="AG466" s="18">
        <f t="shared" si="71"/>
        <v>-6625.0890868597198</v>
      </c>
      <c r="AH466" s="18">
        <f t="shared" si="72"/>
        <v>201359.2650334076</v>
      </c>
    </row>
    <row r="467" spans="1:34" hidden="1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64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65"/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f t="shared" si="66"/>
        <v>0</v>
      </c>
      <c r="X467" s="13">
        <v>0</v>
      </c>
      <c r="Y467" s="13">
        <f t="shared" si="67"/>
        <v>0</v>
      </c>
      <c r="Z467" s="13">
        <f>IFERROR(VLOOKUP(A:A,[1]Forecast_2004!A:J,10,0),0)</f>
        <v>0</v>
      </c>
      <c r="AA467" s="13">
        <f t="shared" si="68"/>
        <v>0</v>
      </c>
      <c r="AB467" s="17">
        <v>0</v>
      </c>
      <c r="AC467" s="17">
        <f t="shared" si="69"/>
        <v>0</v>
      </c>
      <c r="AD467" s="17">
        <v>0</v>
      </c>
      <c r="AE467" s="17">
        <f t="shared" si="70"/>
        <v>0</v>
      </c>
      <c r="AF467" s="18">
        <f t="shared" si="71"/>
        <v>0</v>
      </c>
      <c r="AG467" s="18">
        <f t="shared" si="71"/>
        <v>0</v>
      </c>
      <c r="AH467" s="18">
        <f t="shared" si="72"/>
        <v>0</v>
      </c>
    </row>
    <row r="468" spans="1:34" hidden="1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64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65"/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f t="shared" si="66"/>
        <v>0</v>
      </c>
      <c r="X468" s="13">
        <v>0</v>
      </c>
      <c r="Y468" s="13">
        <f t="shared" si="67"/>
        <v>0</v>
      </c>
      <c r="Z468" s="13">
        <f>IFERROR(VLOOKUP(A:A,[1]Forecast_2004!A:J,10,0),0)</f>
        <v>0</v>
      </c>
      <c r="AA468" s="13">
        <f t="shared" si="68"/>
        <v>0</v>
      </c>
      <c r="AB468" s="17">
        <v>0</v>
      </c>
      <c r="AC468" s="17">
        <f t="shared" si="69"/>
        <v>0</v>
      </c>
      <c r="AD468" s="17">
        <v>0</v>
      </c>
      <c r="AE468" s="17">
        <f t="shared" si="70"/>
        <v>0</v>
      </c>
      <c r="AF468" s="18">
        <f t="shared" si="71"/>
        <v>0</v>
      </c>
      <c r="AG468" s="18">
        <f t="shared" si="71"/>
        <v>0</v>
      </c>
      <c r="AH468" s="18">
        <f t="shared" si="72"/>
        <v>0</v>
      </c>
    </row>
    <row r="469" spans="1:34" hidden="1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64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65"/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f t="shared" si="66"/>
        <v>0</v>
      </c>
      <c r="X469" s="13">
        <v>0</v>
      </c>
      <c r="Y469" s="13">
        <f t="shared" si="67"/>
        <v>0</v>
      </c>
      <c r="Z469" s="13">
        <f>IFERROR(VLOOKUP(A:A,[1]Forecast_2004!A:J,10,0),0)</f>
        <v>0</v>
      </c>
      <c r="AA469" s="13">
        <f t="shared" si="68"/>
        <v>0</v>
      </c>
      <c r="AB469" s="17">
        <v>0</v>
      </c>
      <c r="AC469" s="17">
        <f t="shared" si="69"/>
        <v>0</v>
      </c>
      <c r="AD469" s="17">
        <v>0</v>
      </c>
      <c r="AE469" s="17">
        <f t="shared" si="70"/>
        <v>0</v>
      </c>
      <c r="AF469" s="18">
        <f t="shared" si="71"/>
        <v>0</v>
      </c>
      <c r="AG469" s="18">
        <f t="shared" si="71"/>
        <v>0</v>
      </c>
      <c r="AH469" s="18">
        <f t="shared" si="72"/>
        <v>0</v>
      </c>
    </row>
    <row r="470" spans="1:34" hidden="1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64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65"/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f t="shared" si="66"/>
        <v>0</v>
      </c>
      <c r="X470" s="13">
        <v>0</v>
      </c>
      <c r="Y470" s="13">
        <f t="shared" si="67"/>
        <v>0</v>
      </c>
      <c r="Z470" s="13">
        <f>IFERROR(VLOOKUP(A:A,[1]Forecast_2004!A:J,10,0),0)</f>
        <v>0</v>
      </c>
      <c r="AA470" s="13">
        <f t="shared" si="68"/>
        <v>0</v>
      </c>
      <c r="AB470" s="17">
        <v>0</v>
      </c>
      <c r="AC470" s="17">
        <f t="shared" si="69"/>
        <v>0</v>
      </c>
      <c r="AD470" s="17">
        <v>0</v>
      </c>
      <c r="AE470" s="17">
        <f t="shared" si="70"/>
        <v>0</v>
      </c>
      <c r="AF470" s="18">
        <f t="shared" si="71"/>
        <v>0</v>
      </c>
      <c r="AG470" s="18">
        <f t="shared" si="71"/>
        <v>0</v>
      </c>
      <c r="AH470" s="18">
        <f t="shared" si="72"/>
        <v>0</v>
      </c>
    </row>
    <row r="471" spans="1:34" hidden="1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64"/>
        <v>49844.835787406773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65"/>
        <v>114795.64563880698</v>
      </c>
      <c r="R471" s="13">
        <v>4866</v>
      </c>
      <c r="S471" s="13">
        <v>98622.106581644563</v>
      </c>
      <c r="T471" s="13">
        <v>5282</v>
      </c>
      <c r="U471" s="13">
        <v>107053.42518788463</v>
      </c>
      <c r="V471" s="13">
        <v>5095</v>
      </c>
      <c r="W471" s="13">
        <f t="shared" si="66"/>
        <v>103263.38533363728</v>
      </c>
      <c r="X471" s="13">
        <v>5760</v>
      </c>
      <c r="Y471" s="13">
        <f t="shared" si="67"/>
        <v>116741.3345479393</v>
      </c>
      <c r="Z471" s="13">
        <f>IFERROR(VLOOKUP(A:A,[1]Forecast_2004!A:J,10,0),0)</f>
        <v>6053</v>
      </c>
      <c r="AA471" s="13">
        <f t="shared" si="68"/>
        <v>122679.73923935358</v>
      </c>
      <c r="AB471" s="17">
        <v>5963</v>
      </c>
      <c r="AC471" s="17">
        <f t="shared" si="69"/>
        <v>120855.65588704203</v>
      </c>
      <c r="AD471" s="17">
        <v>5865</v>
      </c>
      <c r="AE471" s="17">
        <f t="shared" si="70"/>
        <v>118869.43179230278</v>
      </c>
      <c r="AF471" s="18">
        <f t="shared" si="71"/>
        <v>-98</v>
      </c>
      <c r="AG471" s="18">
        <f t="shared" si="71"/>
        <v>-1986.224094739242</v>
      </c>
      <c r="AH471" s="18">
        <f t="shared" si="72"/>
        <v>4073.7861534958065</v>
      </c>
    </row>
    <row r="472" spans="1:34" hidden="1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64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65"/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f t="shared" si="66"/>
        <v>0</v>
      </c>
      <c r="X472" s="13">
        <v>0</v>
      </c>
      <c r="Y472" s="13">
        <f t="shared" si="67"/>
        <v>0</v>
      </c>
      <c r="Z472" s="13">
        <f>IFERROR(VLOOKUP(A:A,[1]Forecast_2004!A:J,10,0),0)</f>
        <v>0</v>
      </c>
      <c r="AA472" s="13">
        <f t="shared" si="68"/>
        <v>0</v>
      </c>
      <c r="AB472" s="17">
        <v>0</v>
      </c>
      <c r="AC472" s="17">
        <f t="shared" si="69"/>
        <v>0</v>
      </c>
      <c r="AD472" s="17">
        <v>0</v>
      </c>
      <c r="AE472" s="17">
        <f t="shared" si="70"/>
        <v>0</v>
      </c>
      <c r="AF472" s="18">
        <f t="shared" si="71"/>
        <v>0</v>
      </c>
      <c r="AG472" s="18">
        <f t="shared" si="71"/>
        <v>0</v>
      </c>
      <c r="AH472" s="18">
        <f t="shared" si="72"/>
        <v>0</v>
      </c>
    </row>
    <row r="473" spans="1:34" hidden="1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64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65"/>
        <v>0</v>
      </c>
      <c r="R473" s="13">
        <v>60</v>
      </c>
      <c r="S473" s="13">
        <v>963.47438752800008</v>
      </c>
      <c r="T473" s="13">
        <v>60</v>
      </c>
      <c r="U473" s="13">
        <v>0</v>
      </c>
      <c r="V473" s="13">
        <v>0</v>
      </c>
      <c r="W473" s="13">
        <f t="shared" si="66"/>
        <v>0</v>
      </c>
      <c r="X473" s="13">
        <v>132</v>
      </c>
      <c r="Y473" s="13">
        <f t="shared" si="67"/>
        <v>0</v>
      </c>
      <c r="Z473" s="13">
        <f>IFERROR(VLOOKUP(A:A,[1]Forecast_2004!A:J,10,0),0)</f>
        <v>102</v>
      </c>
      <c r="AA473" s="13">
        <f t="shared" si="68"/>
        <v>0</v>
      </c>
      <c r="AB473" s="17">
        <v>102</v>
      </c>
      <c r="AC473" s="17">
        <f t="shared" si="69"/>
        <v>0</v>
      </c>
      <c r="AD473" s="17">
        <v>102</v>
      </c>
      <c r="AE473" s="17">
        <f t="shared" si="70"/>
        <v>0</v>
      </c>
      <c r="AF473" s="18">
        <f t="shared" si="71"/>
        <v>0</v>
      </c>
      <c r="AG473" s="18">
        <f t="shared" si="71"/>
        <v>0</v>
      </c>
      <c r="AH473" s="18">
        <f t="shared" si="72"/>
        <v>0</v>
      </c>
    </row>
    <row r="474" spans="1:34" hidden="1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64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65"/>
        <v>0</v>
      </c>
      <c r="R474" s="13">
        <v>60</v>
      </c>
      <c r="S474" s="13">
        <v>3282.6280623606976</v>
      </c>
      <c r="T474" s="13">
        <v>60</v>
      </c>
      <c r="U474" s="13">
        <v>0</v>
      </c>
      <c r="V474" s="13">
        <v>0</v>
      </c>
      <c r="W474" s="13">
        <f t="shared" si="66"/>
        <v>0</v>
      </c>
      <c r="X474" s="13">
        <v>120</v>
      </c>
      <c r="Y474" s="13">
        <f t="shared" si="67"/>
        <v>0</v>
      </c>
      <c r="Z474" s="13">
        <f>IFERROR(VLOOKUP(A:A,[1]Forecast_2004!A:J,10,0),0)</f>
        <v>90</v>
      </c>
      <c r="AA474" s="13">
        <f t="shared" si="68"/>
        <v>0</v>
      </c>
      <c r="AB474" s="17">
        <v>90</v>
      </c>
      <c r="AC474" s="17">
        <f t="shared" si="69"/>
        <v>0</v>
      </c>
      <c r="AD474" s="17">
        <v>96</v>
      </c>
      <c r="AE474" s="17">
        <f t="shared" si="70"/>
        <v>0</v>
      </c>
      <c r="AF474" s="18">
        <f t="shared" si="71"/>
        <v>6</v>
      </c>
      <c r="AG474" s="18">
        <f t="shared" si="71"/>
        <v>0</v>
      </c>
      <c r="AH474" s="18">
        <f t="shared" si="72"/>
        <v>0</v>
      </c>
    </row>
    <row r="475" spans="1:34" hidden="1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64"/>
        <v>54317.496754578169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65"/>
        <v>0</v>
      </c>
      <c r="R475" s="13">
        <v>177</v>
      </c>
      <c r="S475" s="13">
        <v>53884.468360926287</v>
      </c>
      <c r="T475" s="13">
        <v>185</v>
      </c>
      <c r="U475" s="13">
        <v>56319.924558030303</v>
      </c>
      <c r="V475" s="13">
        <v>189</v>
      </c>
      <c r="W475" s="13">
        <f t="shared" si="66"/>
        <v>57537.652656582308</v>
      </c>
      <c r="X475" s="13">
        <v>215</v>
      </c>
      <c r="Y475" s="13">
        <f t="shared" si="67"/>
        <v>65452.885297170345</v>
      </c>
      <c r="Z475" s="13">
        <f>IFERROR(VLOOKUP(A:A,[1]Forecast_2004!A:J,10,0),0)</f>
        <v>139</v>
      </c>
      <c r="AA475" s="13">
        <f t="shared" si="68"/>
        <v>42316.051424682228</v>
      </c>
      <c r="AB475" s="17">
        <v>161</v>
      </c>
      <c r="AC475" s="17">
        <f t="shared" si="69"/>
        <v>49013.555966718261</v>
      </c>
      <c r="AD475" s="17">
        <v>155</v>
      </c>
      <c r="AE475" s="17">
        <f t="shared" si="70"/>
        <v>47186.963818890254</v>
      </c>
      <c r="AF475" s="18">
        <f t="shared" si="71"/>
        <v>-6</v>
      </c>
      <c r="AG475" s="18">
        <f t="shared" si="71"/>
        <v>-1826.592147828007</v>
      </c>
      <c r="AH475" s="18">
        <f t="shared" si="72"/>
        <v>47186.963818890254</v>
      </c>
    </row>
    <row r="476" spans="1:34" hidden="1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64"/>
        <v>149462.22160356375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65"/>
        <v>181848.14031180399</v>
      </c>
      <c r="R476" s="13">
        <v>3400</v>
      </c>
      <c r="S476" s="13">
        <v>182924.16481069042</v>
      </c>
      <c r="T476" s="13">
        <v>3500</v>
      </c>
      <c r="U476" s="13">
        <v>188304.28730512247</v>
      </c>
      <c r="V476" s="13">
        <v>3450</v>
      </c>
      <c r="W476" s="13">
        <f t="shared" si="66"/>
        <v>185614.22605790643</v>
      </c>
      <c r="X476" s="13">
        <v>4250</v>
      </c>
      <c r="Y476" s="13">
        <f t="shared" si="67"/>
        <v>228655.206013363</v>
      </c>
      <c r="Z476" s="13">
        <f>IFERROR(VLOOKUP(A:A,[1]Forecast_2004!A:J,10,0),0)</f>
        <v>3400</v>
      </c>
      <c r="AA476" s="13">
        <f t="shared" si="68"/>
        <v>182924.16481069042</v>
      </c>
      <c r="AB476" s="17">
        <v>3400</v>
      </c>
      <c r="AC476" s="17">
        <f t="shared" si="69"/>
        <v>182924.16481069042</v>
      </c>
      <c r="AD476" s="17">
        <v>3400</v>
      </c>
      <c r="AE476" s="17">
        <f t="shared" si="70"/>
        <v>182924.16481069042</v>
      </c>
      <c r="AF476" s="18">
        <f t="shared" si="71"/>
        <v>0</v>
      </c>
      <c r="AG476" s="18">
        <f t="shared" si="71"/>
        <v>0</v>
      </c>
      <c r="AH476" s="18">
        <f t="shared" si="72"/>
        <v>1076.0244988864288</v>
      </c>
    </row>
    <row r="477" spans="1:34" hidden="1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64"/>
        <v>0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65"/>
        <v>3017.4276169270001</v>
      </c>
      <c r="R477" s="13">
        <v>70</v>
      </c>
      <c r="S477" s="13">
        <v>2640.249164811125</v>
      </c>
      <c r="T477" s="13">
        <v>70</v>
      </c>
      <c r="U477" s="13">
        <v>2640.249164811125</v>
      </c>
      <c r="V477" s="13">
        <v>0</v>
      </c>
      <c r="W477" s="13">
        <f t="shared" si="66"/>
        <v>0</v>
      </c>
      <c r="X477" s="13">
        <v>95</v>
      </c>
      <c r="Y477" s="13">
        <f t="shared" si="67"/>
        <v>3583.1952951008125</v>
      </c>
      <c r="Z477" s="13">
        <f>IFERROR(VLOOKUP(A:A,[1]Forecast_2004!A:J,10,0),0)</f>
        <v>100</v>
      </c>
      <c r="AA477" s="13">
        <f t="shared" si="68"/>
        <v>3771.7845211587501</v>
      </c>
      <c r="AB477" s="17">
        <v>100</v>
      </c>
      <c r="AC477" s="17">
        <f t="shared" si="69"/>
        <v>3771.7845211587501</v>
      </c>
      <c r="AD477" s="17">
        <v>100</v>
      </c>
      <c r="AE477" s="17">
        <f t="shared" si="70"/>
        <v>3771.7845211587501</v>
      </c>
      <c r="AF477" s="18">
        <f t="shared" si="71"/>
        <v>0</v>
      </c>
      <c r="AG477" s="18">
        <f t="shared" si="71"/>
        <v>0</v>
      </c>
      <c r="AH477" s="18">
        <f t="shared" si="72"/>
        <v>754.35690423174992</v>
      </c>
    </row>
    <row r="478" spans="1:34" hidden="1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64"/>
        <v>-5663.2516703789006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65"/>
        <v>35064.587973274</v>
      </c>
      <c r="R478" s="13">
        <v>13800</v>
      </c>
      <c r="S478" s="13">
        <v>40324.276169265104</v>
      </c>
      <c r="T478" s="13">
        <v>15600</v>
      </c>
      <c r="U478" s="13">
        <v>45583.964365256201</v>
      </c>
      <c r="V478" s="13">
        <v>15600</v>
      </c>
      <c r="W478" s="13">
        <f t="shared" si="66"/>
        <v>45583.964365256201</v>
      </c>
      <c r="X478" s="13">
        <v>16400</v>
      </c>
      <c r="Y478" s="13">
        <f t="shared" si="67"/>
        <v>47921.603563474469</v>
      </c>
      <c r="Z478" s="13">
        <f>IFERROR(VLOOKUP(A:A,[1]Forecast_2004!A:J,10,0),0)</f>
        <v>15850</v>
      </c>
      <c r="AA478" s="13">
        <f t="shared" si="68"/>
        <v>46314.476614699408</v>
      </c>
      <c r="AB478" s="17">
        <v>15850</v>
      </c>
      <c r="AC478" s="17">
        <f t="shared" si="69"/>
        <v>46314.476614699408</v>
      </c>
      <c r="AD478" s="17">
        <v>15850</v>
      </c>
      <c r="AE478" s="17">
        <f t="shared" si="70"/>
        <v>46314.476614699408</v>
      </c>
      <c r="AF478" s="18">
        <f t="shared" si="71"/>
        <v>0</v>
      </c>
      <c r="AG478" s="18">
        <f t="shared" si="71"/>
        <v>0</v>
      </c>
      <c r="AH478" s="18">
        <f t="shared" si="72"/>
        <v>11249.888641425408</v>
      </c>
    </row>
    <row r="479" spans="1:34" hidden="1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64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65"/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f t="shared" si="66"/>
        <v>0</v>
      </c>
      <c r="X479" s="13">
        <v>0</v>
      </c>
      <c r="Y479" s="13">
        <f t="shared" si="67"/>
        <v>0</v>
      </c>
      <c r="Z479" s="13">
        <f>IFERROR(VLOOKUP(A:A,[1]Forecast_2004!A:J,10,0),0)</f>
        <v>0</v>
      </c>
      <c r="AA479" s="13">
        <f t="shared" si="68"/>
        <v>0</v>
      </c>
      <c r="AB479" s="17">
        <v>0</v>
      </c>
      <c r="AC479" s="17">
        <f t="shared" si="69"/>
        <v>0</v>
      </c>
      <c r="AD479" s="17">
        <v>0</v>
      </c>
      <c r="AE479" s="17">
        <f t="shared" si="70"/>
        <v>0</v>
      </c>
      <c r="AF479" s="18">
        <f t="shared" si="71"/>
        <v>0</v>
      </c>
      <c r="AG479" s="18">
        <f t="shared" si="71"/>
        <v>0</v>
      </c>
      <c r="AH479" s="18">
        <f t="shared" si="72"/>
        <v>0</v>
      </c>
    </row>
    <row r="480" spans="1:34" hidden="1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64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65"/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f t="shared" si="66"/>
        <v>0</v>
      </c>
      <c r="X480" s="13">
        <v>0</v>
      </c>
      <c r="Y480" s="13">
        <f t="shared" si="67"/>
        <v>0</v>
      </c>
      <c r="Z480" s="13">
        <f>IFERROR(VLOOKUP(A:A,[1]Forecast_2004!A:J,10,0),0)</f>
        <v>0</v>
      </c>
      <c r="AA480" s="13">
        <f t="shared" si="68"/>
        <v>0</v>
      </c>
      <c r="AB480" s="17">
        <v>0</v>
      </c>
      <c r="AC480" s="17">
        <f t="shared" si="69"/>
        <v>0</v>
      </c>
      <c r="AD480" s="17">
        <v>0</v>
      </c>
      <c r="AE480" s="17">
        <f t="shared" si="70"/>
        <v>0</v>
      </c>
      <c r="AF480" s="18">
        <f t="shared" si="71"/>
        <v>0</v>
      </c>
      <c r="AG480" s="18">
        <f t="shared" si="71"/>
        <v>0</v>
      </c>
      <c r="AH480" s="18">
        <f t="shared" si="72"/>
        <v>0</v>
      </c>
    </row>
    <row r="481" spans="1:34" hidden="1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64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65"/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f t="shared" si="66"/>
        <v>0</v>
      </c>
      <c r="X481" s="13">
        <v>0</v>
      </c>
      <c r="Y481" s="13">
        <f t="shared" si="67"/>
        <v>0</v>
      </c>
      <c r="Z481" s="13">
        <f>IFERROR(VLOOKUP(A:A,[1]Forecast_2004!A:J,10,0),0)</f>
        <v>0</v>
      </c>
      <c r="AA481" s="13">
        <f t="shared" si="68"/>
        <v>0</v>
      </c>
      <c r="AB481" s="17">
        <v>0</v>
      </c>
      <c r="AC481" s="17">
        <f t="shared" si="69"/>
        <v>0</v>
      </c>
      <c r="AD481" s="17">
        <v>0</v>
      </c>
      <c r="AE481" s="17">
        <f t="shared" si="70"/>
        <v>0</v>
      </c>
      <c r="AF481" s="18">
        <f t="shared" si="71"/>
        <v>0</v>
      </c>
      <c r="AG481" s="18">
        <f t="shared" si="71"/>
        <v>0</v>
      </c>
      <c r="AH481" s="18">
        <f t="shared" si="72"/>
        <v>0</v>
      </c>
    </row>
    <row r="482" spans="1:34" hidden="1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64"/>
        <v>-200.41370718846417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65"/>
        <v>142.449888641</v>
      </c>
      <c r="R482" s="13">
        <v>201</v>
      </c>
      <c r="S482" s="13">
        <v>480.11974080492877</v>
      </c>
      <c r="T482" s="13">
        <v>197</v>
      </c>
      <c r="U482" s="13">
        <v>470.56511909736798</v>
      </c>
      <c r="V482" s="13">
        <v>88</v>
      </c>
      <c r="W482" s="13">
        <f t="shared" si="66"/>
        <v>210.18762911482224</v>
      </c>
      <c r="X482" s="13">
        <v>81</v>
      </c>
      <c r="Y482" s="13">
        <f t="shared" si="67"/>
        <v>193.4681586170523</v>
      </c>
      <c r="Z482" s="13">
        <f>IFERROR(VLOOKUP(A:A,[1]Forecast_2004!A:J,10,0),0)</f>
        <v>43</v>
      </c>
      <c r="AA482" s="13">
        <f t="shared" si="68"/>
        <v>102.70531877201542</v>
      </c>
      <c r="AB482" s="17">
        <v>0</v>
      </c>
      <c r="AC482" s="17">
        <f t="shared" si="69"/>
        <v>0</v>
      </c>
      <c r="AD482" s="17">
        <v>0</v>
      </c>
      <c r="AE482" s="17">
        <f t="shared" si="70"/>
        <v>0</v>
      </c>
      <c r="AF482" s="18">
        <f t="shared" si="71"/>
        <v>0</v>
      </c>
      <c r="AG482" s="18">
        <f t="shared" si="71"/>
        <v>0</v>
      </c>
      <c r="AH482" s="18">
        <f t="shared" si="72"/>
        <v>-142.449888641</v>
      </c>
    </row>
    <row r="483" spans="1:34" hidden="1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64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65"/>
        <v>0</v>
      </c>
      <c r="R483" s="13">
        <v>87</v>
      </c>
      <c r="S483" s="13">
        <v>273.84632675560908</v>
      </c>
      <c r="T483" s="13">
        <v>73</v>
      </c>
      <c r="U483" s="13">
        <v>0</v>
      </c>
      <c r="V483" s="13">
        <v>0</v>
      </c>
      <c r="W483" s="13">
        <f t="shared" si="66"/>
        <v>0</v>
      </c>
      <c r="X483" s="13">
        <v>0</v>
      </c>
      <c r="Y483" s="13">
        <f t="shared" si="67"/>
        <v>0</v>
      </c>
      <c r="Z483" s="13">
        <f>IFERROR(VLOOKUP(A:A,[1]Forecast_2004!A:J,10,0),0)</f>
        <v>0</v>
      </c>
      <c r="AA483" s="13">
        <f t="shared" si="68"/>
        <v>0</v>
      </c>
      <c r="AB483" s="17">
        <v>0</v>
      </c>
      <c r="AC483" s="17">
        <f t="shared" si="69"/>
        <v>0</v>
      </c>
      <c r="AD483" s="17">
        <v>0</v>
      </c>
      <c r="AE483" s="17">
        <f t="shared" si="70"/>
        <v>0</v>
      </c>
      <c r="AF483" s="18">
        <f t="shared" si="71"/>
        <v>0</v>
      </c>
      <c r="AG483" s="18">
        <f t="shared" si="71"/>
        <v>0</v>
      </c>
      <c r="AH483" s="18">
        <f t="shared" si="72"/>
        <v>0</v>
      </c>
    </row>
    <row r="484" spans="1:34" hidden="1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64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73">N484</f>
        <v>0</v>
      </c>
      <c r="Q484" s="16">
        <f t="shared" si="65"/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f t="shared" si="66"/>
        <v>0</v>
      </c>
      <c r="X484" s="13">
        <v>0</v>
      </c>
      <c r="Y484" s="13">
        <f t="shared" si="67"/>
        <v>0</v>
      </c>
      <c r="Z484" s="13">
        <f>IFERROR(VLOOKUP(A:A,[1]Forecast_2004!A:J,10,0),0)</f>
        <v>0</v>
      </c>
      <c r="AA484" s="13">
        <f t="shared" si="68"/>
        <v>0</v>
      </c>
      <c r="AB484" s="17">
        <v>0</v>
      </c>
      <c r="AC484" s="17">
        <f t="shared" si="69"/>
        <v>0</v>
      </c>
      <c r="AD484" s="17">
        <v>0</v>
      </c>
      <c r="AE484" s="17">
        <f t="shared" si="70"/>
        <v>0</v>
      </c>
      <c r="AF484" s="18">
        <f t="shared" si="71"/>
        <v>0</v>
      </c>
      <c r="AG484" s="18">
        <f t="shared" si="71"/>
        <v>0</v>
      </c>
      <c r="AH484" s="18">
        <f t="shared" si="72"/>
        <v>0</v>
      </c>
    </row>
    <row r="485" spans="1:34" hidden="1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64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73"/>
        <v>0</v>
      </c>
      <c r="Q485" s="16">
        <f t="shared" si="65"/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f t="shared" si="66"/>
        <v>0</v>
      </c>
      <c r="X485" s="13">
        <v>0</v>
      </c>
      <c r="Y485" s="13">
        <f t="shared" si="67"/>
        <v>0</v>
      </c>
      <c r="Z485" s="13">
        <f>IFERROR(VLOOKUP(A:A,[1]Forecast_2004!A:J,10,0),0)</f>
        <v>0</v>
      </c>
      <c r="AA485" s="13">
        <f t="shared" si="68"/>
        <v>0</v>
      </c>
      <c r="AB485" s="17">
        <v>0</v>
      </c>
      <c r="AC485" s="17">
        <f t="shared" si="69"/>
        <v>0</v>
      </c>
      <c r="AD485" s="17">
        <v>0</v>
      </c>
      <c r="AE485" s="17">
        <f t="shared" si="70"/>
        <v>0</v>
      </c>
      <c r="AF485" s="18">
        <f t="shared" si="71"/>
        <v>0</v>
      </c>
      <c r="AG485" s="18">
        <f t="shared" si="71"/>
        <v>0</v>
      </c>
      <c r="AH485" s="18">
        <f t="shared" si="72"/>
        <v>0</v>
      </c>
    </row>
    <row r="486" spans="1:34" hidden="1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64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73"/>
        <v>0</v>
      </c>
      <c r="Q486" s="16">
        <f t="shared" si="65"/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f t="shared" si="66"/>
        <v>0</v>
      </c>
      <c r="X486" s="13">
        <v>0</v>
      </c>
      <c r="Y486" s="13">
        <f t="shared" si="67"/>
        <v>0</v>
      </c>
      <c r="Z486" s="13">
        <f>IFERROR(VLOOKUP(A:A,[1]Forecast_2004!A:J,10,0),0)</f>
        <v>0</v>
      </c>
      <c r="AA486" s="13">
        <f t="shared" si="68"/>
        <v>0</v>
      </c>
      <c r="AB486" s="17">
        <v>0</v>
      </c>
      <c r="AC486" s="17">
        <f t="shared" si="69"/>
        <v>0</v>
      </c>
      <c r="AD486" s="17">
        <v>0</v>
      </c>
      <c r="AE486" s="17">
        <f t="shared" si="70"/>
        <v>0</v>
      </c>
      <c r="AF486" s="18">
        <f t="shared" si="71"/>
        <v>0</v>
      </c>
      <c r="AG486" s="18">
        <f t="shared" si="71"/>
        <v>0</v>
      </c>
      <c r="AH486" s="18">
        <f t="shared" si="72"/>
        <v>0</v>
      </c>
    </row>
    <row r="487" spans="1:34" hidden="1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64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73"/>
        <v>0</v>
      </c>
      <c r="Q487" s="16">
        <f t="shared" si="65"/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f t="shared" si="66"/>
        <v>0</v>
      </c>
      <c r="X487" s="13">
        <v>0</v>
      </c>
      <c r="Y487" s="13">
        <f t="shared" si="67"/>
        <v>0</v>
      </c>
      <c r="Z487" s="13">
        <f>IFERROR(VLOOKUP(A:A,[1]Forecast_2004!A:J,10,0),0)</f>
        <v>0</v>
      </c>
      <c r="AA487" s="13">
        <f t="shared" si="68"/>
        <v>0</v>
      </c>
      <c r="AB487" s="17">
        <v>0</v>
      </c>
      <c r="AC487" s="17">
        <f t="shared" si="69"/>
        <v>0</v>
      </c>
      <c r="AD487" s="17">
        <v>0</v>
      </c>
      <c r="AE487" s="17">
        <f t="shared" si="70"/>
        <v>0</v>
      </c>
      <c r="AF487" s="18">
        <f t="shared" si="71"/>
        <v>0</v>
      </c>
      <c r="AG487" s="18">
        <f t="shared" si="71"/>
        <v>0</v>
      </c>
      <c r="AH487" s="18">
        <f t="shared" si="72"/>
        <v>0</v>
      </c>
    </row>
    <row r="488" spans="1:34" hidden="1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64"/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73"/>
        <v>0</v>
      </c>
      <c r="Q488" s="16">
        <f t="shared" si="65"/>
        <v>0</v>
      </c>
      <c r="R488" s="13">
        <v>6</v>
      </c>
      <c r="S488" s="13">
        <v>0</v>
      </c>
      <c r="T488" s="13">
        <v>7</v>
      </c>
      <c r="U488" s="13">
        <v>0</v>
      </c>
      <c r="V488" s="13">
        <v>8</v>
      </c>
      <c r="W488" s="13">
        <f t="shared" si="66"/>
        <v>8</v>
      </c>
      <c r="X488" s="13">
        <v>9</v>
      </c>
      <c r="Y488" s="13">
        <f t="shared" si="67"/>
        <v>9</v>
      </c>
      <c r="Z488" s="13">
        <f>IFERROR(VLOOKUP(A:A,[1]Forecast_2004!A:J,10,0),0)</f>
        <v>0</v>
      </c>
      <c r="AA488" s="13">
        <f t="shared" si="68"/>
        <v>0</v>
      </c>
      <c r="AB488" s="17">
        <v>0</v>
      </c>
      <c r="AC488" s="17">
        <f t="shared" si="69"/>
        <v>0</v>
      </c>
      <c r="AD488" s="17">
        <v>0</v>
      </c>
      <c r="AE488" s="17">
        <f t="shared" si="70"/>
        <v>0</v>
      </c>
      <c r="AF488" s="18">
        <f t="shared" si="71"/>
        <v>0</v>
      </c>
      <c r="AG488" s="18">
        <f t="shared" si="71"/>
        <v>0</v>
      </c>
      <c r="AH488" s="18">
        <f t="shared" si="72"/>
        <v>0</v>
      </c>
    </row>
    <row r="489" spans="1:34" hidden="1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64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73"/>
        <v>0</v>
      </c>
      <c r="Q489" s="16">
        <f t="shared" si="65"/>
        <v>0</v>
      </c>
      <c r="R489" s="13">
        <v>0</v>
      </c>
      <c r="S489" s="13">
        <v>0</v>
      </c>
      <c r="T489" s="13">
        <v>7</v>
      </c>
      <c r="U489" s="13">
        <v>0</v>
      </c>
      <c r="V489" s="13">
        <v>8</v>
      </c>
      <c r="W489" s="13">
        <f t="shared" si="66"/>
        <v>8</v>
      </c>
      <c r="X489" s="13">
        <v>9</v>
      </c>
      <c r="Y489" s="13">
        <f t="shared" si="67"/>
        <v>9</v>
      </c>
      <c r="Z489" s="13">
        <f>IFERROR(VLOOKUP(A:A,[1]Forecast_2004!A:J,10,0),0)</f>
        <v>0</v>
      </c>
      <c r="AA489" s="13">
        <f t="shared" si="68"/>
        <v>0</v>
      </c>
      <c r="AB489" s="17">
        <v>0</v>
      </c>
      <c r="AC489" s="17">
        <f t="shared" si="69"/>
        <v>0</v>
      </c>
      <c r="AD489" s="17">
        <v>0</v>
      </c>
      <c r="AE489" s="17">
        <f t="shared" si="70"/>
        <v>0</v>
      </c>
      <c r="AF489" s="18">
        <f t="shared" si="71"/>
        <v>0</v>
      </c>
      <c r="AG489" s="18">
        <f t="shared" si="71"/>
        <v>0</v>
      </c>
      <c r="AH489" s="18">
        <f t="shared" si="72"/>
        <v>0</v>
      </c>
    </row>
    <row r="490" spans="1:34" hidden="1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64"/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73"/>
        <v>0</v>
      </c>
      <c r="Q490" s="16">
        <f t="shared" si="65"/>
        <v>0</v>
      </c>
      <c r="R490" s="13">
        <v>35</v>
      </c>
      <c r="S490" s="13">
        <v>0</v>
      </c>
      <c r="T490" s="13">
        <v>49</v>
      </c>
      <c r="U490" s="13">
        <v>0</v>
      </c>
      <c r="V490" s="13">
        <v>0</v>
      </c>
      <c r="W490" s="13">
        <f t="shared" si="66"/>
        <v>0</v>
      </c>
      <c r="X490" s="13">
        <v>4</v>
      </c>
      <c r="Y490" s="13">
        <f t="shared" si="67"/>
        <v>4</v>
      </c>
      <c r="Z490" s="13">
        <f>IFERROR(VLOOKUP(A:A,[1]Forecast_2004!A:J,10,0),0)</f>
        <v>0</v>
      </c>
      <c r="AA490" s="13">
        <f t="shared" si="68"/>
        <v>0</v>
      </c>
      <c r="AB490" s="17">
        <v>0</v>
      </c>
      <c r="AC490" s="17">
        <f t="shared" si="69"/>
        <v>0</v>
      </c>
      <c r="AD490" s="17">
        <v>0</v>
      </c>
      <c r="AE490" s="17">
        <f t="shared" si="70"/>
        <v>0</v>
      </c>
      <c r="AF490" s="18">
        <f t="shared" si="71"/>
        <v>0</v>
      </c>
      <c r="AG490" s="18">
        <f t="shared" si="71"/>
        <v>0</v>
      </c>
      <c r="AH490" s="18">
        <f t="shared" si="72"/>
        <v>0</v>
      </c>
    </row>
    <row r="491" spans="1:34" hidden="1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64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73"/>
        <v>0</v>
      </c>
      <c r="Q491" s="16">
        <f t="shared" si="65"/>
        <v>0</v>
      </c>
      <c r="R491" s="13">
        <v>0</v>
      </c>
      <c r="S491" s="13">
        <v>0</v>
      </c>
      <c r="T491" s="13">
        <v>49</v>
      </c>
      <c r="U491" s="13">
        <v>0</v>
      </c>
      <c r="V491" s="13">
        <v>0</v>
      </c>
      <c r="W491" s="13">
        <f t="shared" si="66"/>
        <v>0</v>
      </c>
      <c r="X491" s="13">
        <v>4</v>
      </c>
      <c r="Y491" s="13">
        <f t="shared" si="67"/>
        <v>4</v>
      </c>
      <c r="Z491" s="13">
        <f>IFERROR(VLOOKUP(A:A,[1]Forecast_2004!A:J,10,0),0)</f>
        <v>0</v>
      </c>
      <c r="AA491" s="13">
        <f t="shared" si="68"/>
        <v>0</v>
      </c>
      <c r="AB491" s="17">
        <v>0</v>
      </c>
      <c r="AC491" s="17">
        <f t="shared" si="69"/>
        <v>0</v>
      </c>
      <c r="AD491" s="17">
        <v>0</v>
      </c>
      <c r="AE491" s="17">
        <f t="shared" si="70"/>
        <v>0</v>
      </c>
      <c r="AF491" s="18">
        <f t="shared" si="71"/>
        <v>0</v>
      </c>
      <c r="AG491" s="18">
        <f t="shared" si="71"/>
        <v>0</v>
      </c>
      <c r="AH491" s="18">
        <f t="shared" si="72"/>
        <v>0</v>
      </c>
    </row>
    <row r="492" spans="1:34" hidden="1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64"/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73"/>
        <v>0</v>
      </c>
      <c r="Q492" s="16">
        <f t="shared" si="65"/>
        <v>0</v>
      </c>
      <c r="R492" s="13">
        <v>16</v>
      </c>
      <c r="S492" s="13">
        <v>0</v>
      </c>
      <c r="T492" s="13">
        <v>22</v>
      </c>
      <c r="U492" s="13">
        <v>0</v>
      </c>
      <c r="V492" s="13">
        <v>18</v>
      </c>
      <c r="W492" s="13">
        <f t="shared" si="66"/>
        <v>18</v>
      </c>
      <c r="X492" s="13">
        <v>20</v>
      </c>
      <c r="Y492" s="13">
        <f t="shared" si="67"/>
        <v>20</v>
      </c>
      <c r="Z492" s="13">
        <f>IFERROR(VLOOKUP(A:A,[1]Forecast_2004!A:J,10,0),0)</f>
        <v>0</v>
      </c>
      <c r="AA492" s="13">
        <f t="shared" si="68"/>
        <v>0</v>
      </c>
      <c r="AB492" s="17">
        <v>0</v>
      </c>
      <c r="AC492" s="17">
        <f t="shared" si="69"/>
        <v>0</v>
      </c>
      <c r="AD492" s="17">
        <v>0</v>
      </c>
      <c r="AE492" s="17">
        <f t="shared" si="70"/>
        <v>0</v>
      </c>
      <c r="AF492" s="18">
        <f t="shared" si="71"/>
        <v>0</v>
      </c>
      <c r="AG492" s="18">
        <f t="shared" si="71"/>
        <v>0</v>
      </c>
      <c r="AH492" s="18">
        <f t="shared" si="72"/>
        <v>0</v>
      </c>
    </row>
    <row r="493" spans="1:34" hidden="1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64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73"/>
        <v>0</v>
      </c>
      <c r="Q493" s="16">
        <f t="shared" si="65"/>
        <v>0</v>
      </c>
      <c r="R493" s="13">
        <v>0</v>
      </c>
      <c r="S493" s="13">
        <v>0</v>
      </c>
      <c r="T493" s="13">
        <v>22</v>
      </c>
      <c r="U493" s="13">
        <v>0</v>
      </c>
      <c r="V493" s="13">
        <v>18</v>
      </c>
      <c r="W493" s="13">
        <f t="shared" si="66"/>
        <v>18</v>
      </c>
      <c r="X493" s="13">
        <v>20</v>
      </c>
      <c r="Y493" s="13">
        <f t="shared" si="67"/>
        <v>20</v>
      </c>
      <c r="Z493" s="13">
        <f>IFERROR(VLOOKUP(A:A,[1]Forecast_2004!A:J,10,0),0)</f>
        <v>0</v>
      </c>
      <c r="AA493" s="13">
        <f t="shared" si="68"/>
        <v>0</v>
      </c>
      <c r="AB493" s="17">
        <v>0</v>
      </c>
      <c r="AC493" s="17">
        <f t="shared" si="69"/>
        <v>0</v>
      </c>
      <c r="AD493" s="17">
        <v>0</v>
      </c>
      <c r="AE493" s="17">
        <f t="shared" si="70"/>
        <v>0</v>
      </c>
      <c r="AF493" s="18">
        <f t="shared" si="71"/>
        <v>0</v>
      </c>
      <c r="AG493" s="18">
        <f t="shared" si="71"/>
        <v>0</v>
      </c>
      <c r="AH493" s="18">
        <f t="shared" si="72"/>
        <v>0</v>
      </c>
    </row>
    <row r="494" spans="1:34" hidden="1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64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73"/>
        <v>0</v>
      </c>
      <c r="Q494" s="16">
        <f t="shared" si="65"/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f t="shared" si="66"/>
        <v>0</v>
      </c>
      <c r="X494" s="13">
        <v>0</v>
      </c>
      <c r="Y494" s="13">
        <f t="shared" si="67"/>
        <v>0</v>
      </c>
      <c r="Z494" s="13">
        <f>IFERROR(VLOOKUP(A:A,[1]Forecast_2004!A:J,10,0),0)</f>
        <v>0</v>
      </c>
      <c r="AA494" s="13">
        <f t="shared" si="68"/>
        <v>0</v>
      </c>
      <c r="AB494" s="17">
        <v>0</v>
      </c>
      <c r="AC494" s="17">
        <f t="shared" si="69"/>
        <v>0</v>
      </c>
      <c r="AD494" s="17">
        <v>0</v>
      </c>
      <c r="AE494" s="17">
        <f t="shared" si="70"/>
        <v>0</v>
      </c>
      <c r="AF494" s="18">
        <f t="shared" si="71"/>
        <v>0</v>
      </c>
      <c r="AG494" s="18">
        <f t="shared" si="71"/>
        <v>0</v>
      </c>
      <c r="AH494" s="18">
        <f t="shared" si="72"/>
        <v>0</v>
      </c>
    </row>
    <row r="495" spans="1:34" hidden="1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64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73"/>
        <v>0</v>
      </c>
      <c r="Q495" s="16">
        <f t="shared" si="65"/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f t="shared" si="66"/>
        <v>0</v>
      </c>
      <c r="X495" s="13">
        <v>0</v>
      </c>
      <c r="Y495" s="13">
        <f t="shared" si="67"/>
        <v>0</v>
      </c>
      <c r="Z495" s="13">
        <f>IFERROR(VLOOKUP(A:A,[1]Forecast_2004!A:J,10,0),0)</f>
        <v>0</v>
      </c>
      <c r="AA495" s="13">
        <f t="shared" si="68"/>
        <v>0</v>
      </c>
      <c r="AB495" s="17">
        <v>0</v>
      </c>
      <c r="AC495" s="17">
        <f t="shared" si="69"/>
        <v>0</v>
      </c>
      <c r="AD495" s="17">
        <v>0</v>
      </c>
      <c r="AE495" s="17">
        <f t="shared" si="70"/>
        <v>0</v>
      </c>
      <c r="AF495" s="18">
        <f t="shared" si="71"/>
        <v>0</v>
      </c>
      <c r="AG495" s="18">
        <f t="shared" si="71"/>
        <v>0</v>
      </c>
      <c r="AH495" s="18">
        <f t="shared" si="72"/>
        <v>0</v>
      </c>
    </row>
    <row r="496" spans="1:34" hidden="1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64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73"/>
        <v>0</v>
      </c>
      <c r="Q496" s="16">
        <f t="shared" si="65"/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f t="shared" si="66"/>
        <v>0</v>
      </c>
      <c r="X496" s="13">
        <v>0</v>
      </c>
      <c r="Y496" s="13">
        <f t="shared" si="67"/>
        <v>0</v>
      </c>
      <c r="Z496" s="13">
        <f>IFERROR(VLOOKUP(A:A,[1]Forecast_2004!A:J,10,0),0)</f>
        <v>0</v>
      </c>
      <c r="AA496" s="13">
        <f t="shared" si="68"/>
        <v>0</v>
      </c>
      <c r="AB496" s="17">
        <v>0</v>
      </c>
      <c r="AC496" s="17">
        <f t="shared" si="69"/>
        <v>0</v>
      </c>
      <c r="AD496" s="17">
        <v>0</v>
      </c>
      <c r="AE496" s="17">
        <f t="shared" si="70"/>
        <v>0</v>
      </c>
      <c r="AF496" s="18">
        <f t="shared" si="71"/>
        <v>0</v>
      </c>
      <c r="AG496" s="18">
        <f t="shared" si="71"/>
        <v>0</v>
      </c>
      <c r="AH496" s="18">
        <f t="shared" si="72"/>
        <v>0</v>
      </c>
    </row>
    <row r="497" spans="1:34" hidden="1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64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73"/>
        <v>0</v>
      </c>
      <c r="Q497" s="16">
        <f t="shared" si="65"/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f t="shared" si="66"/>
        <v>0</v>
      </c>
      <c r="X497" s="13">
        <v>0</v>
      </c>
      <c r="Y497" s="13">
        <f t="shared" si="67"/>
        <v>0</v>
      </c>
      <c r="Z497" s="13">
        <f>IFERROR(VLOOKUP(A:A,[1]Forecast_2004!A:J,10,0),0)</f>
        <v>0</v>
      </c>
      <c r="AA497" s="13">
        <f t="shared" si="68"/>
        <v>0</v>
      </c>
      <c r="AB497" s="17">
        <v>0</v>
      </c>
      <c r="AC497" s="17">
        <f t="shared" si="69"/>
        <v>0</v>
      </c>
      <c r="AD497" s="17">
        <v>0</v>
      </c>
      <c r="AE497" s="17">
        <f t="shared" si="70"/>
        <v>0</v>
      </c>
      <c r="AF497" s="18">
        <f t="shared" si="71"/>
        <v>0</v>
      </c>
      <c r="AG497" s="18">
        <f t="shared" si="71"/>
        <v>0</v>
      </c>
      <c r="AH497" s="18">
        <f t="shared" si="72"/>
        <v>0</v>
      </c>
    </row>
    <row r="498" spans="1:34" hidden="1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64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73"/>
        <v>0</v>
      </c>
      <c r="Q498" s="16">
        <f t="shared" si="65"/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f t="shared" si="66"/>
        <v>0</v>
      </c>
      <c r="X498" s="13">
        <v>0</v>
      </c>
      <c r="Y498" s="13">
        <f t="shared" si="67"/>
        <v>0</v>
      </c>
      <c r="Z498" s="13">
        <f>IFERROR(VLOOKUP(A:A,[1]Forecast_2004!A:J,10,0),0)</f>
        <v>0</v>
      </c>
      <c r="AA498" s="13">
        <f t="shared" si="68"/>
        <v>0</v>
      </c>
      <c r="AB498" s="17">
        <v>0</v>
      </c>
      <c r="AC498" s="17">
        <f t="shared" si="69"/>
        <v>0</v>
      </c>
      <c r="AD498" s="17">
        <v>0</v>
      </c>
      <c r="AE498" s="17">
        <f t="shared" si="70"/>
        <v>0</v>
      </c>
      <c r="AF498" s="18">
        <f t="shared" si="71"/>
        <v>0</v>
      </c>
      <c r="AG498" s="18">
        <f t="shared" si="71"/>
        <v>0</v>
      </c>
      <c r="AH498" s="18">
        <f t="shared" si="72"/>
        <v>0</v>
      </c>
    </row>
    <row r="499" spans="1:34" hidden="1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64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73"/>
        <v>0</v>
      </c>
      <c r="Q499" s="16">
        <f t="shared" si="65"/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f t="shared" si="66"/>
        <v>0</v>
      </c>
      <c r="X499" s="13">
        <v>0</v>
      </c>
      <c r="Y499" s="13">
        <f t="shared" si="67"/>
        <v>0</v>
      </c>
      <c r="Z499" s="13">
        <f>IFERROR(VLOOKUP(A:A,[1]Forecast_2004!A:J,10,0),0)</f>
        <v>0</v>
      </c>
      <c r="AA499" s="13">
        <f t="shared" si="68"/>
        <v>0</v>
      </c>
      <c r="AB499" s="17">
        <v>0</v>
      </c>
      <c r="AC499" s="17">
        <f t="shared" si="69"/>
        <v>0</v>
      </c>
      <c r="AD499" s="17">
        <v>0</v>
      </c>
      <c r="AE499" s="17">
        <f t="shared" si="70"/>
        <v>0</v>
      </c>
      <c r="AF499" s="18">
        <f t="shared" si="71"/>
        <v>0</v>
      </c>
      <c r="AG499" s="18">
        <f t="shared" si="71"/>
        <v>0</v>
      </c>
      <c r="AH499" s="18">
        <f t="shared" si="72"/>
        <v>0</v>
      </c>
    </row>
    <row r="500" spans="1:34" hidden="1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64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73"/>
        <v>0</v>
      </c>
      <c r="Q500" s="16">
        <f t="shared" si="65"/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f t="shared" si="66"/>
        <v>0</v>
      </c>
      <c r="X500" s="13">
        <v>0</v>
      </c>
      <c r="Y500" s="13">
        <f t="shared" si="67"/>
        <v>0</v>
      </c>
      <c r="Z500" s="13">
        <f>IFERROR(VLOOKUP(A:A,[1]Forecast_2004!A:J,10,0),0)</f>
        <v>0</v>
      </c>
      <c r="AA500" s="13">
        <f t="shared" si="68"/>
        <v>0</v>
      </c>
      <c r="AB500" s="17">
        <v>0</v>
      </c>
      <c r="AC500" s="17">
        <f t="shared" si="69"/>
        <v>0</v>
      </c>
      <c r="AD500" s="17">
        <v>0</v>
      </c>
      <c r="AE500" s="17">
        <f t="shared" si="70"/>
        <v>0</v>
      </c>
      <c r="AF500" s="18">
        <f t="shared" si="71"/>
        <v>0</v>
      </c>
      <c r="AG500" s="18">
        <f t="shared" si="71"/>
        <v>0</v>
      </c>
      <c r="AH500" s="18">
        <f t="shared" si="72"/>
        <v>0</v>
      </c>
    </row>
    <row r="501" spans="1:34" hidden="1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64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73"/>
        <v>0</v>
      </c>
      <c r="Q501" s="16">
        <f t="shared" si="65"/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f t="shared" si="66"/>
        <v>0</v>
      </c>
      <c r="X501" s="13">
        <v>0</v>
      </c>
      <c r="Y501" s="13">
        <f t="shared" si="67"/>
        <v>0</v>
      </c>
      <c r="Z501" s="13">
        <f>IFERROR(VLOOKUP(A:A,[1]Forecast_2004!A:J,10,0),0)</f>
        <v>0</v>
      </c>
      <c r="AA501" s="13">
        <f t="shared" si="68"/>
        <v>0</v>
      </c>
      <c r="AB501" s="17">
        <v>0</v>
      </c>
      <c r="AC501" s="17">
        <f t="shared" si="69"/>
        <v>0</v>
      </c>
      <c r="AD501" s="17">
        <v>0</v>
      </c>
      <c r="AE501" s="17">
        <f t="shared" si="70"/>
        <v>0</v>
      </c>
      <c r="AF501" s="18">
        <f t="shared" si="71"/>
        <v>0</v>
      </c>
      <c r="AG501" s="18">
        <f t="shared" si="71"/>
        <v>0</v>
      </c>
      <c r="AH501" s="18">
        <f t="shared" si="72"/>
        <v>0</v>
      </c>
    </row>
    <row r="502" spans="1:34" hidden="1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64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65"/>
        <v>849.10913140299988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f t="shared" si="66"/>
        <v>0</v>
      </c>
      <c r="X502" s="13">
        <v>0</v>
      </c>
      <c r="Y502" s="13">
        <f t="shared" si="67"/>
        <v>0</v>
      </c>
      <c r="Z502" s="13">
        <f>IFERROR(VLOOKUP(A:A,[1]Forecast_2004!A:J,10,0),0)</f>
        <v>0</v>
      </c>
      <c r="AA502" s="13">
        <f t="shared" si="68"/>
        <v>0</v>
      </c>
      <c r="AB502" s="17">
        <v>0</v>
      </c>
      <c r="AC502" s="17">
        <f t="shared" si="69"/>
        <v>0</v>
      </c>
      <c r="AD502" s="17">
        <v>0</v>
      </c>
      <c r="AE502" s="17">
        <f t="shared" si="70"/>
        <v>0</v>
      </c>
      <c r="AF502" s="18">
        <f t="shared" si="71"/>
        <v>0</v>
      </c>
      <c r="AG502" s="18">
        <f t="shared" si="71"/>
        <v>0</v>
      </c>
      <c r="AH502" s="18">
        <f t="shared" si="72"/>
        <v>-849.10913140299988</v>
      </c>
    </row>
    <row r="503" spans="1:34" hidden="1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64"/>
        <v>132995.75838952689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65"/>
        <v>163945.91314031201</v>
      </c>
      <c r="R503" s="13">
        <v>3958</v>
      </c>
      <c r="S503" s="13">
        <v>166384.09443207103</v>
      </c>
      <c r="T503" s="13">
        <v>3894</v>
      </c>
      <c r="U503" s="13">
        <v>163693.6997772826</v>
      </c>
      <c r="V503" s="13">
        <v>3833</v>
      </c>
      <c r="W503" s="13">
        <f t="shared" si="66"/>
        <v>161129.40642738872</v>
      </c>
      <c r="X503" s="13">
        <v>4234</v>
      </c>
      <c r="Y503" s="13">
        <f t="shared" si="67"/>
        <v>177986.40929130284</v>
      </c>
      <c r="Z503" s="13">
        <f>IFERROR(VLOOKUP(A:A,[1]Forecast_2004!A:J,10,0),0)</f>
        <v>3899</v>
      </c>
      <c r="AA503" s="13">
        <f t="shared" si="68"/>
        <v>163903.8757266863</v>
      </c>
      <c r="AB503" s="17">
        <v>4022</v>
      </c>
      <c r="AC503" s="17">
        <f t="shared" si="69"/>
        <v>169074.47760264997</v>
      </c>
      <c r="AD503" s="17">
        <v>3984</v>
      </c>
      <c r="AE503" s="17">
        <f t="shared" si="70"/>
        <v>167477.05588487259</v>
      </c>
      <c r="AF503" s="18">
        <f t="shared" si="71"/>
        <v>-38</v>
      </c>
      <c r="AG503" s="18">
        <f t="shared" si="71"/>
        <v>-1597.4217177773826</v>
      </c>
      <c r="AH503" s="18">
        <f t="shared" si="72"/>
        <v>3531.1427445605805</v>
      </c>
    </row>
    <row r="504" spans="1:34" hidden="1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64"/>
        <v>140674.46847034944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65"/>
        <v>90048.888888889007</v>
      </c>
      <c r="R504" s="13">
        <v>706</v>
      </c>
      <c r="S504" s="13">
        <v>184809.6662571661</v>
      </c>
      <c r="T504" s="13">
        <v>728</v>
      </c>
      <c r="U504" s="13">
        <v>190568.60769860755</v>
      </c>
      <c r="V504" s="13">
        <v>594</v>
      </c>
      <c r="W504" s="13">
        <f t="shared" si="66"/>
        <v>155491.3953488374</v>
      </c>
      <c r="X504" s="13">
        <v>648</v>
      </c>
      <c r="Y504" s="13">
        <f t="shared" si="67"/>
        <v>169626.97674418628</v>
      </c>
      <c r="Z504" s="13">
        <f>IFERROR(VLOOKUP(A:A,[1]Forecast_2004!A:J,10,0),0)</f>
        <v>766</v>
      </c>
      <c r="AA504" s="13">
        <f t="shared" si="68"/>
        <v>200515.83979328192</v>
      </c>
      <c r="AB504" s="17">
        <v>684</v>
      </c>
      <c r="AC504" s="17">
        <f t="shared" si="69"/>
        <v>179050.69767441883</v>
      </c>
      <c r="AD504" s="17">
        <v>678</v>
      </c>
      <c r="AE504" s="17">
        <f t="shared" si="70"/>
        <v>177480.07751938008</v>
      </c>
      <c r="AF504" s="18">
        <f t="shared" si="71"/>
        <v>-6</v>
      </c>
      <c r="AG504" s="18">
        <f t="shared" si="71"/>
        <v>-1570.6201550387486</v>
      </c>
      <c r="AH504" s="18">
        <f t="shared" si="72"/>
        <v>87431.188630491073</v>
      </c>
    </row>
    <row r="505" spans="1:34" hidden="1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64"/>
        <v>17397.715955841937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65"/>
        <v>30242.794352084002</v>
      </c>
      <c r="R505" s="13">
        <v>687</v>
      </c>
      <c r="S505" s="13">
        <v>23991.80664435466</v>
      </c>
      <c r="T505" s="13">
        <v>658</v>
      </c>
      <c r="U505" s="13">
        <v>22979.052069847694</v>
      </c>
      <c r="V505" s="13">
        <v>785</v>
      </c>
      <c r="W505" s="13">
        <f t="shared" si="66"/>
        <v>27414.0803306997</v>
      </c>
      <c r="X505" s="13">
        <v>869</v>
      </c>
      <c r="Y505" s="13">
        <f t="shared" si="67"/>
        <v>30347.5615380612</v>
      </c>
      <c r="Z505" s="13">
        <f>IFERROR(VLOOKUP(A:A,[1]Forecast_2004!A:J,10,0),0)</f>
        <v>938</v>
      </c>
      <c r="AA505" s="13">
        <f t="shared" si="68"/>
        <v>32757.206815536712</v>
      </c>
      <c r="AB505" s="17">
        <v>873</v>
      </c>
      <c r="AC505" s="17">
        <f t="shared" si="69"/>
        <v>30487.251119364126</v>
      </c>
      <c r="AD505" s="17">
        <v>831</v>
      </c>
      <c r="AE505" s="17">
        <f t="shared" si="70"/>
        <v>29020.510515683378</v>
      </c>
      <c r="AF505" s="18">
        <f t="shared" si="71"/>
        <v>-42</v>
      </c>
      <c r="AG505" s="18">
        <f t="shared" si="71"/>
        <v>-1466.7406036807479</v>
      </c>
      <c r="AH505" s="18">
        <f t="shared" si="72"/>
        <v>-1222.2838364006238</v>
      </c>
    </row>
    <row r="506" spans="1:34" hidden="1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64"/>
        <v>264566.57697406685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65"/>
        <v>236621.67037861899</v>
      </c>
      <c r="R506" s="13">
        <v>2697</v>
      </c>
      <c r="S506" s="13">
        <v>279084.5056936217</v>
      </c>
      <c r="T506" s="13">
        <v>2632</v>
      </c>
      <c r="U506" s="13">
        <v>272358.33110330452</v>
      </c>
      <c r="V506" s="13">
        <v>2775</v>
      </c>
      <c r="W506" s="13">
        <f t="shared" si="66"/>
        <v>287155.94223019161</v>
      </c>
      <c r="X506" s="13">
        <v>2950</v>
      </c>
      <c r="Y506" s="13">
        <f t="shared" si="67"/>
        <v>305264.87552398752</v>
      </c>
      <c r="Z506" s="13">
        <f>IFERROR(VLOOKUP(A:A,[1]Forecast_2004!A:J,10,0),0)</f>
        <v>2681</v>
      </c>
      <c r="AA506" s="13">
        <f t="shared" si="68"/>
        <v>277428.85806095268</v>
      </c>
      <c r="AB506" s="17">
        <v>2462</v>
      </c>
      <c r="AC506" s="17">
        <f t="shared" si="69"/>
        <v>254766.82153900244</v>
      </c>
      <c r="AD506" s="17">
        <v>2449</v>
      </c>
      <c r="AE506" s="17">
        <f t="shared" si="70"/>
        <v>253421.58649432048</v>
      </c>
      <c r="AF506" s="18">
        <f t="shared" si="71"/>
        <v>-13</v>
      </c>
      <c r="AG506" s="18">
        <f t="shared" si="71"/>
        <v>-1345.2350446819619</v>
      </c>
      <c r="AH506" s="18">
        <f t="shared" si="72"/>
        <v>16799.91611570149</v>
      </c>
    </row>
    <row r="507" spans="1:34" hidden="1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64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65"/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f t="shared" si="66"/>
        <v>0</v>
      </c>
      <c r="X507" s="13">
        <v>0</v>
      </c>
      <c r="Y507" s="13">
        <f t="shared" si="67"/>
        <v>0</v>
      </c>
      <c r="Z507" s="13">
        <f>IFERROR(VLOOKUP(A:A,[1]Forecast_2004!A:J,10,0),0)</f>
        <v>0</v>
      </c>
      <c r="AA507" s="13">
        <f t="shared" si="68"/>
        <v>0</v>
      </c>
      <c r="AB507" s="17">
        <v>0</v>
      </c>
      <c r="AC507" s="17">
        <f t="shared" si="69"/>
        <v>0</v>
      </c>
      <c r="AD507" s="17">
        <v>0</v>
      </c>
      <c r="AE507" s="17">
        <f t="shared" si="70"/>
        <v>0</v>
      </c>
      <c r="AF507" s="18">
        <f t="shared" si="71"/>
        <v>0</v>
      </c>
      <c r="AG507" s="18">
        <f t="shared" si="71"/>
        <v>0</v>
      </c>
      <c r="AH507" s="18">
        <f t="shared" si="72"/>
        <v>0</v>
      </c>
    </row>
    <row r="508" spans="1:34" hidden="1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64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65"/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f t="shared" si="66"/>
        <v>0</v>
      </c>
      <c r="X508" s="13">
        <v>0</v>
      </c>
      <c r="Y508" s="13">
        <f t="shared" si="67"/>
        <v>0</v>
      </c>
      <c r="Z508" s="13">
        <f>IFERROR(VLOOKUP(A:A,[1]Forecast_2004!A:J,10,0),0)</f>
        <v>0</v>
      </c>
      <c r="AA508" s="13">
        <f t="shared" si="68"/>
        <v>0</v>
      </c>
      <c r="AB508" s="17">
        <v>0</v>
      </c>
      <c r="AC508" s="17">
        <f t="shared" si="69"/>
        <v>0</v>
      </c>
      <c r="AD508" s="17">
        <v>0</v>
      </c>
      <c r="AE508" s="17">
        <f t="shared" si="70"/>
        <v>0</v>
      </c>
      <c r="AF508" s="18">
        <f t="shared" si="71"/>
        <v>0</v>
      </c>
      <c r="AG508" s="18">
        <f t="shared" si="71"/>
        <v>0</v>
      </c>
      <c r="AH508" s="18">
        <f t="shared" si="72"/>
        <v>0</v>
      </c>
    </row>
    <row r="509" spans="1:34" hidden="1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64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65"/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f t="shared" si="66"/>
        <v>0</v>
      </c>
      <c r="X509" s="13">
        <v>0</v>
      </c>
      <c r="Y509" s="13">
        <f t="shared" si="67"/>
        <v>0</v>
      </c>
      <c r="Z509" s="13">
        <f>IFERROR(VLOOKUP(A:A,[1]Forecast_2004!A:J,10,0),0)</f>
        <v>0</v>
      </c>
      <c r="AA509" s="13">
        <f t="shared" si="68"/>
        <v>0</v>
      </c>
      <c r="AB509" s="17">
        <v>0</v>
      </c>
      <c r="AC509" s="17">
        <f t="shared" si="69"/>
        <v>0</v>
      </c>
      <c r="AD509" s="17">
        <v>0</v>
      </c>
      <c r="AE509" s="17">
        <f t="shared" si="70"/>
        <v>0</v>
      </c>
      <c r="AF509" s="18">
        <f t="shared" si="71"/>
        <v>0</v>
      </c>
      <c r="AG509" s="18">
        <f t="shared" si="71"/>
        <v>0</v>
      </c>
      <c r="AH509" s="18">
        <f t="shared" si="72"/>
        <v>0</v>
      </c>
    </row>
    <row r="510" spans="1:34" hidden="1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64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65"/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f t="shared" si="66"/>
        <v>0</v>
      </c>
      <c r="X510" s="13">
        <v>0</v>
      </c>
      <c r="Y510" s="13">
        <f t="shared" si="67"/>
        <v>0</v>
      </c>
      <c r="Z510" s="13">
        <f>IFERROR(VLOOKUP(A:A,[1]Forecast_2004!A:J,10,0),0)</f>
        <v>0</v>
      </c>
      <c r="AA510" s="13">
        <f t="shared" si="68"/>
        <v>0</v>
      </c>
      <c r="AB510" s="17">
        <v>0</v>
      </c>
      <c r="AC510" s="17">
        <f t="shared" si="69"/>
        <v>0</v>
      </c>
      <c r="AD510" s="17">
        <v>0</v>
      </c>
      <c r="AE510" s="17">
        <f t="shared" si="70"/>
        <v>0</v>
      </c>
      <c r="AF510" s="18">
        <f t="shared" si="71"/>
        <v>0</v>
      </c>
      <c r="AG510" s="18">
        <f t="shared" si="71"/>
        <v>0</v>
      </c>
      <c r="AH510" s="18">
        <f t="shared" si="72"/>
        <v>0</v>
      </c>
    </row>
    <row r="511" spans="1:34" hidden="1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64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65"/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f t="shared" si="66"/>
        <v>0</v>
      </c>
      <c r="X511" s="13">
        <v>0</v>
      </c>
      <c r="Y511" s="13">
        <f t="shared" si="67"/>
        <v>0</v>
      </c>
      <c r="Z511" s="13">
        <f>IFERROR(VLOOKUP(A:A,[1]Forecast_2004!A:J,10,0),0)</f>
        <v>0</v>
      </c>
      <c r="AA511" s="13">
        <f t="shared" si="68"/>
        <v>0</v>
      </c>
      <c r="AB511" s="17">
        <v>0</v>
      </c>
      <c r="AC511" s="17">
        <f t="shared" si="69"/>
        <v>0</v>
      </c>
      <c r="AD511" s="17">
        <v>0</v>
      </c>
      <c r="AE511" s="17">
        <f t="shared" si="70"/>
        <v>0</v>
      </c>
      <c r="AF511" s="18">
        <f t="shared" si="71"/>
        <v>0</v>
      </c>
      <c r="AG511" s="18">
        <f t="shared" si="71"/>
        <v>0</v>
      </c>
      <c r="AH511" s="18">
        <f t="shared" si="72"/>
        <v>0</v>
      </c>
    </row>
    <row r="512" spans="1:34" hidden="1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64"/>
        <v>9061.2904020691858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65"/>
        <v>14481.169265033001</v>
      </c>
      <c r="R512" s="13">
        <v>1290</v>
      </c>
      <c r="S512" s="13">
        <v>14108.241611018346</v>
      </c>
      <c r="T512" s="13">
        <v>1252</v>
      </c>
      <c r="U512" s="13">
        <v>13692.64999767052</v>
      </c>
      <c r="V512" s="13">
        <v>1501</v>
      </c>
      <c r="W512" s="13">
        <f t="shared" si="66"/>
        <v>16415.856103628528</v>
      </c>
      <c r="X512" s="13">
        <v>1503</v>
      </c>
      <c r="Y512" s="13">
        <f t="shared" si="67"/>
        <v>16437.729329616042</v>
      </c>
      <c r="Z512" s="13">
        <f>IFERROR(VLOOKUP(A:A,[1]Forecast_2004!A:J,10,0),0)</f>
        <v>1318</v>
      </c>
      <c r="AA512" s="13">
        <f t="shared" si="68"/>
        <v>14414.455925771088</v>
      </c>
      <c r="AB512" s="17">
        <v>1263</v>
      </c>
      <c r="AC512" s="17">
        <f t="shared" si="69"/>
        <v>13812.94221111448</v>
      </c>
      <c r="AD512" s="17">
        <v>1152</v>
      </c>
      <c r="AE512" s="17">
        <f t="shared" si="70"/>
        <v>12598.978168807505</v>
      </c>
      <c r="AF512" s="18">
        <f t="shared" si="71"/>
        <v>-111</v>
      </c>
      <c r="AG512" s="18">
        <f t="shared" si="71"/>
        <v>-1213.9640423069741</v>
      </c>
      <c r="AH512" s="18">
        <f t="shared" si="72"/>
        <v>-1882.1910962254951</v>
      </c>
    </row>
    <row r="513" spans="1:34" hidden="1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64"/>
        <v>64685.032370681067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65"/>
        <v>66755.489977727993</v>
      </c>
      <c r="R513" s="13">
        <v>238</v>
      </c>
      <c r="S513" s="13">
        <v>67607.687722124523</v>
      </c>
      <c r="T513" s="13">
        <v>239</v>
      </c>
      <c r="U513" s="13">
        <v>67891.753636923371</v>
      </c>
      <c r="V513" s="13">
        <v>247</v>
      </c>
      <c r="W513" s="13">
        <f t="shared" si="66"/>
        <v>70164.280955314098</v>
      </c>
      <c r="X513" s="13">
        <v>268</v>
      </c>
      <c r="Y513" s="13">
        <f t="shared" si="67"/>
        <v>76129.665166089791</v>
      </c>
      <c r="Z513" s="13">
        <f>IFERROR(VLOOKUP(A:A,[1]Forecast_2004!A:J,10,0),0)</f>
        <v>261</v>
      </c>
      <c r="AA513" s="13">
        <f t="shared" si="68"/>
        <v>74141.203762497898</v>
      </c>
      <c r="AB513" s="17">
        <v>252</v>
      </c>
      <c r="AC513" s="17">
        <f t="shared" si="69"/>
        <v>71584.610529308324</v>
      </c>
      <c r="AD513" s="17">
        <v>248</v>
      </c>
      <c r="AE513" s="17">
        <f t="shared" si="70"/>
        <v>70448.346870112946</v>
      </c>
      <c r="AF513" s="18">
        <f t="shared" si="71"/>
        <v>-4</v>
      </c>
      <c r="AG513" s="18">
        <f t="shared" si="71"/>
        <v>-1136.2636591953778</v>
      </c>
      <c r="AH513" s="18">
        <f t="shared" si="72"/>
        <v>3692.8568923849525</v>
      </c>
    </row>
    <row r="514" spans="1:34" hidden="1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ref="D514:D577" si="74">W514-(V514*M514)</f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75">N514</f>
        <v>0</v>
      </c>
      <c r="Q514" s="16">
        <f t="shared" ref="Q514:Q577" si="76">P514*L514</f>
        <v>0</v>
      </c>
      <c r="R514" s="13">
        <v>1145</v>
      </c>
      <c r="S514" s="13">
        <v>0</v>
      </c>
      <c r="T514" s="13">
        <v>0</v>
      </c>
      <c r="U514" s="13">
        <v>0</v>
      </c>
      <c r="V514" s="13">
        <v>0</v>
      </c>
      <c r="W514" s="13">
        <f t="shared" ref="W514:W577" si="77">V514*L514</f>
        <v>0</v>
      </c>
      <c r="X514" s="13">
        <v>0</v>
      </c>
      <c r="Y514" s="13">
        <f t="shared" ref="Y514:Y577" si="78">X514*L514</f>
        <v>0</v>
      </c>
      <c r="Z514" s="13">
        <f>IFERROR(VLOOKUP(A:A,[1]Forecast_2004!A:J,10,0),0)</f>
        <v>0</v>
      </c>
      <c r="AA514" s="13">
        <f t="shared" ref="AA514:AA577" si="79">Z514*L514</f>
        <v>0</v>
      </c>
      <c r="AB514" s="17">
        <v>0</v>
      </c>
      <c r="AC514" s="17">
        <f t="shared" ref="AC514:AC577" si="80">AB514*L514</f>
        <v>0</v>
      </c>
      <c r="AD514" s="17">
        <v>0</v>
      </c>
      <c r="AE514" s="17">
        <f t="shared" ref="AE514:AE577" si="81">AD514*L514</f>
        <v>0</v>
      </c>
      <c r="AF514" s="18">
        <f t="shared" ref="AF514:AG577" si="82">AD514-AB514</f>
        <v>0</v>
      </c>
      <c r="AG514" s="18">
        <f t="shared" si="82"/>
        <v>0</v>
      </c>
      <c r="AH514" s="18">
        <f t="shared" ref="AH514:AH577" si="83">AE514-Q514</f>
        <v>0</v>
      </c>
    </row>
    <row r="515" spans="1:34" hidden="1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si="74"/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75"/>
        <v>0</v>
      </c>
      <c r="Q515" s="16">
        <f t="shared" si="76"/>
        <v>0</v>
      </c>
      <c r="R515" s="13">
        <v>21</v>
      </c>
      <c r="S515" s="13">
        <v>0</v>
      </c>
      <c r="T515" s="13">
        <v>0</v>
      </c>
      <c r="U515" s="13">
        <v>0</v>
      </c>
      <c r="V515" s="13">
        <v>0</v>
      </c>
      <c r="W515" s="13">
        <f t="shared" si="77"/>
        <v>0</v>
      </c>
      <c r="X515" s="13">
        <v>0</v>
      </c>
      <c r="Y515" s="13">
        <f t="shared" si="78"/>
        <v>0</v>
      </c>
      <c r="Z515" s="13">
        <f>IFERROR(VLOOKUP(A:A,[1]Forecast_2004!A:J,10,0),0)</f>
        <v>0</v>
      </c>
      <c r="AA515" s="13">
        <f t="shared" si="79"/>
        <v>0</v>
      </c>
      <c r="AB515" s="17">
        <v>0</v>
      </c>
      <c r="AC515" s="17">
        <f t="shared" si="80"/>
        <v>0</v>
      </c>
      <c r="AD515" s="17">
        <v>0</v>
      </c>
      <c r="AE515" s="17">
        <f t="shared" si="81"/>
        <v>0</v>
      </c>
      <c r="AF515" s="18">
        <f t="shared" si="82"/>
        <v>0</v>
      </c>
      <c r="AG515" s="18">
        <f t="shared" si="82"/>
        <v>0</v>
      </c>
      <c r="AH515" s="18">
        <f t="shared" si="83"/>
        <v>0</v>
      </c>
    </row>
    <row r="516" spans="1:34" hidden="1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74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75"/>
        <v>0</v>
      </c>
      <c r="Q516" s="16">
        <f t="shared" si="76"/>
        <v>0</v>
      </c>
      <c r="R516" s="13">
        <v>766</v>
      </c>
      <c r="S516" s="13">
        <v>0</v>
      </c>
      <c r="T516" s="13">
        <v>0</v>
      </c>
      <c r="U516" s="13">
        <v>0</v>
      </c>
      <c r="V516" s="13">
        <v>0</v>
      </c>
      <c r="W516" s="13">
        <f t="shared" si="77"/>
        <v>0</v>
      </c>
      <c r="X516" s="13">
        <v>0</v>
      </c>
      <c r="Y516" s="13">
        <f t="shared" si="78"/>
        <v>0</v>
      </c>
      <c r="Z516" s="13">
        <f>IFERROR(VLOOKUP(A:A,[1]Forecast_2004!A:J,10,0),0)</f>
        <v>0</v>
      </c>
      <c r="AA516" s="13">
        <f t="shared" si="79"/>
        <v>0</v>
      </c>
      <c r="AB516" s="17">
        <v>0</v>
      </c>
      <c r="AC516" s="17">
        <f t="shared" si="80"/>
        <v>0</v>
      </c>
      <c r="AD516" s="17">
        <v>0</v>
      </c>
      <c r="AE516" s="17">
        <f t="shared" si="81"/>
        <v>0</v>
      </c>
      <c r="AF516" s="18">
        <f t="shared" si="82"/>
        <v>0</v>
      </c>
      <c r="AG516" s="18">
        <f t="shared" si="82"/>
        <v>0</v>
      </c>
      <c r="AH516" s="18">
        <f t="shared" si="83"/>
        <v>0</v>
      </c>
    </row>
    <row r="517" spans="1:34" hidden="1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7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75"/>
        <v>0</v>
      </c>
      <c r="Q517" s="16">
        <f t="shared" si="76"/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f t="shared" si="77"/>
        <v>0</v>
      </c>
      <c r="X517" s="13">
        <v>0</v>
      </c>
      <c r="Y517" s="13">
        <f t="shared" si="78"/>
        <v>0</v>
      </c>
      <c r="Z517" s="13">
        <f>IFERROR(VLOOKUP(A:A,[1]Forecast_2004!A:J,10,0),0)</f>
        <v>0</v>
      </c>
      <c r="AA517" s="13">
        <f t="shared" si="79"/>
        <v>0</v>
      </c>
      <c r="AB517" s="17">
        <v>0</v>
      </c>
      <c r="AC517" s="17">
        <f t="shared" si="80"/>
        <v>0</v>
      </c>
      <c r="AD517" s="17">
        <v>0</v>
      </c>
      <c r="AE517" s="17">
        <f t="shared" si="81"/>
        <v>0</v>
      </c>
      <c r="AF517" s="18">
        <f t="shared" si="82"/>
        <v>0</v>
      </c>
      <c r="AG517" s="18">
        <f t="shared" si="82"/>
        <v>0</v>
      </c>
      <c r="AH517" s="18">
        <f t="shared" si="83"/>
        <v>0</v>
      </c>
    </row>
    <row r="518" spans="1:34" hidden="1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74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75"/>
        <v>0</v>
      </c>
      <c r="Q518" s="16">
        <f t="shared" si="76"/>
        <v>0</v>
      </c>
      <c r="R518" s="13">
        <v>750</v>
      </c>
      <c r="S518" s="13">
        <v>0</v>
      </c>
      <c r="T518" s="13">
        <v>0</v>
      </c>
      <c r="U518" s="13">
        <v>0</v>
      </c>
      <c r="V518" s="13">
        <v>0</v>
      </c>
      <c r="W518" s="13">
        <f t="shared" si="77"/>
        <v>0</v>
      </c>
      <c r="X518" s="13">
        <v>0</v>
      </c>
      <c r="Y518" s="13">
        <f t="shared" si="78"/>
        <v>0</v>
      </c>
      <c r="Z518" s="13">
        <f>IFERROR(VLOOKUP(A:A,[1]Forecast_2004!A:J,10,0),0)</f>
        <v>0</v>
      </c>
      <c r="AA518" s="13">
        <f t="shared" si="79"/>
        <v>0</v>
      </c>
      <c r="AB518" s="17">
        <v>0</v>
      </c>
      <c r="AC518" s="17">
        <f t="shared" si="80"/>
        <v>0</v>
      </c>
      <c r="AD518" s="17">
        <v>0</v>
      </c>
      <c r="AE518" s="17">
        <f t="shared" si="81"/>
        <v>0</v>
      </c>
      <c r="AF518" s="18">
        <f t="shared" si="82"/>
        <v>0</v>
      </c>
      <c r="AG518" s="18">
        <f t="shared" si="82"/>
        <v>0</v>
      </c>
      <c r="AH518" s="18">
        <f t="shared" si="83"/>
        <v>0</v>
      </c>
    </row>
    <row r="519" spans="1:34" hidden="1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74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75"/>
        <v>0</v>
      </c>
      <c r="Q519" s="16">
        <f t="shared" si="76"/>
        <v>0</v>
      </c>
      <c r="R519" s="13">
        <v>270</v>
      </c>
      <c r="S519" s="13">
        <v>0</v>
      </c>
      <c r="T519" s="13">
        <v>0</v>
      </c>
      <c r="U519" s="13">
        <v>0</v>
      </c>
      <c r="V519" s="13">
        <v>0</v>
      </c>
      <c r="W519" s="13">
        <f t="shared" si="77"/>
        <v>0</v>
      </c>
      <c r="X519" s="13">
        <v>0</v>
      </c>
      <c r="Y519" s="13">
        <f t="shared" si="78"/>
        <v>0</v>
      </c>
      <c r="Z519" s="13">
        <f>IFERROR(VLOOKUP(A:A,[1]Forecast_2004!A:J,10,0),0)</f>
        <v>0</v>
      </c>
      <c r="AA519" s="13">
        <f t="shared" si="79"/>
        <v>0</v>
      </c>
      <c r="AB519" s="17">
        <v>0</v>
      </c>
      <c r="AC519" s="17">
        <f t="shared" si="80"/>
        <v>0</v>
      </c>
      <c r="AD519" s="17">
        <v>0</v>
      </c>
      <c r="AE519" s="17">
        <f t="shared" si="81"/>
        <v>0</v>
      </c>
      <c r="AF519" s="18">
        <f t="shared" si="82"/>
        <v>0</v>
      </c>
      <c r="AG519" s="18">
        <f t="shared" si="82"/>
        <v>0</v>
      </c>
      <c r="AH519" s="18">
        <f t="shared" si="83"/>
        <v>0</v>
      </c>
    </row>
    <row r="520" spans="1:34" hidden="1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74"/>
        <v>16267.781682715349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76"/>
        <v>12107.583122111</v>
      </c>
      <c r="R520" s="13">
        <v>426</v>
      </c>
      <c r="S520" s="13">
        <v>19401.287626448368</v>
      </c>
      <c r="T520" s="13">
        <v>414</v>
      </c>
      <c r="U520" s="13">
        <v>18854.772482041371</v>
      </c>
      <c r="V520" s="13">
        <v>427</v>
      </c>
      <c r="W520" s="13">
        <f t="shared" si="77"/>
        <v>19450.481539282908</v>
      </c>
      <c r="X520" s="13">
        <v>454</v>
      </c>
      <c r="Y520" s="13">
        <f t="shared" si="78"/>
        <v>20680.371472680188</v>
      </c>
      <c r="Z520" s="13">
        <f>IFERROR(VLOOKUP(A:A,[1]Forecast_2004!A:J,10,0),0)</f>
        <v>406</v>
      </c>
      <c r="AA520" s="13">
        <f t="shared" si="79"/>
        <v>18493.900479973912</v>
      </c>
      <c r="AB520" s="17">
        <v>415</v>
      </c>
      <c r="AC520" s="17">
        <f t="shared" si="80"/>
        <v>18903.863791106338</v>
      </c>
      <c r="AD520" s="17">
        <v>391</v>
      </c>
      <c r="AE520" s="17">
        <f t="shared" si="81"/>
        <v>17810.628294753202</v>
      </c>
      <c r="AF520" s="18">
        <f t="shared" si="82"/>
        <v>-24</v>
      </c>
      <c r="AG520" s="18">
        <f t="shared" si="82"/>
        <v>-1093.2354963531361</v>
      </c>
      <c r="AH520" s="18">
        <f t="shared" si="83"/>
        <v>5703.0451726422016</v>
      </c>
    </row>
    <row r="521" spans="1:34" hidden="1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74"/>
        <v>10350.935919821821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76"/>
        <v>11679.109131403</v>
      </c>
      <c r="R521" s="13">
        <v>107</v>
      </c>
      <c r="S521" s="13">
        <v>12372.917594654662</v>
      </c>
      <c r="T521" s="13">
        <v>113</v>
      </c>
      <c r="U521" s="13">
        <v>13066.726057906326</v>
      </c>
      <c r="V521" s="13">
        <v>102</v>
      </c>
      <c r="W521" s="13">
        <f t="shared" si="77"/>
        <v>11794.743875278276</v>
      </c>
      <c r="X521" s="13">
        <v>112</v>
      </c>
      <c r="Y521" s="13">
        <f t="shared" si="78"/>
        <v>12951.091314031049</v>
      </c>
      <c r="Z521" s="13">
        <f>IFERROR(VLOOKUP(A:A,[1]Forecast_2004!A:J,10,0),0)</f>
        <v>114</v>
      </c>
      <c r="AA521" s="13">
        <f t="shared" si="79"/>
        <v>13182.360801781604</v>
      </c>
      <c r="AB521" s="17">
        <v>108</v>
      </c>
      <c r="AC521" s="17">
        <f t="shared" si="80"/>
        <v>12488.55233852994</v>
      </c>
      <c r="AD521" s="17">
        <v>99</v>
      </c>
      <c r="AE521" s="17">
        <f t="shared" si="81"/>
        <v>11447.839643652445</v>
      </c>
      <c r="AF521" s="18">
        <f t="shared" si="82"/>
        <v>-9</v>
      </c>
      <c r="AG521" s="18">
        <f t="shared" si="82"/>
        <v>-1040.7126948774949</v>
      </c>
      <c r="AH521" s="18">
        <f t="shared" si="83"/>
        <v>-231.26948775055462</v>
      </c>
    </row>
    <row r="522" spans="1:34" hidden="1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74"/>
        <v>10252.150604366068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76"/>
        <v>0</v>
      </c>
      <c r="R522" s="13">
        <v>408</v>
      </c>
      <c r="S522" s="13">
        <v>23228.366201712292</v>
      </c>
      <c r="T522" s="13">
        <v>376</v>
      </c>
      <c r="U522" s="13">
        <v>21406.53355844074</v>
      </c>
      <c r="V522" s="13">
        <v>371</v>
      </c>
      <c r="W522" s="13">
        <f t="shared" si="77"/>
        <v>21121.872207929558</v>
      </c>
      <c r="X522" s="13">
        <v>381</v>
      </c>
      <c r="Y522" s="13">
        <f t="shared" si="78"/>
        <v>21691.194908951918</v>
      </c>
      <c r="Z522" s="13">
        <f>IFERROR(VLOOKUP(A:A,[1]Forecast_2004!A:J,10,0),0)</f>
        <v>303</v>
      </c>
      <c r="AA522" s="13">
        <f t="shared" si="79"/>
        <v>17250.47784097751</v>
      </c>
      <c r="AB522" s="17">
        <v>306</v>
      </c>
      <c r="AC522" s="17">
        <f t="shared" si="80"/>
        <v>17421.27465128422</v>
      </c>
      <c r="AD522" s="17">
        <v>291</v>
      </c>
      <c r="AE522" s="17">
        <f t="shared" si="81"/>
        <v>16567.290599750679</v>
      </c>
      <c r="AF522" s="18">
        <f t="shared" si="82"/>
        <v>-15</v>
      </c>
      <c r="AG522" s="18">
        <f t="shared" si="82"/>
        <v>-853.98405153354179</v>
      </c>
      <c r="AH522" s="18">
        <f t="shared" si="83"/>
        <v>16567.290599750679</v>
      </c>
    </row>
    <row r="523" spans="1:34" hidden="1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74"/>
        <v>24358.330712695188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76"/>
        <v>25690.890868596998</v>
      </c>
      <c r="R523" s="13">
        <v>532</v>
      </c>
      <c r="S523" s="13">
        <v>32311.002227171641</v>
      </c>
      <c r="T523" s="13">
        <v>490</v>
      </c>
      <c r="U523" s="13">
        <v>29760.133630289667</v>
      </c>
      <c r="V523" s="13">
        <v>445</v>
      </c>
      <c r="W523" s="13">
        <f t="shared" si="77"/>
        <v>27027.060133630413</v>
      </c>
      <c r="X523" s="13">
        <v>476</v>
      </c>
      <c r="Y523" s="13">
        <f t="shared" si="78"/>
        <v>28909.844097995679</v>
      </c>
      <c r="Z523" s="13">
        <f>IFERROR(VLOOKUP(A:A,[1]Forecast_2004!A:J,10,0),0)</f>
        <v>435</v>
      </c>
      <c r="AA523" s="13">
        <f t="shared" si="79"/>
        <v>26419.710467706136</v>
      </c>
      <c r="AB523" s="17">
        <v>416</v>
      </c>
      <c r="AC523" s="17">
        <f t="shared" si="80"/>
        <v>25265.746102450004</v>
      </c>
      <c r="AD523" s="17">
        <v>403</v>
      </c>
      <c r="AE523" s="17">
        <f t="shared" si="81"/>
        <v>24476.191536748443</v>
      </c>
      <c r="AF523" s="18">
        <f t="shared" si="82"/>
        <v>-13</v>
      </c>
      <c r="AG523" s="18">
        <f t="shared" si="82"/>
        <v>-789.55456570156093</v>
      </c>
      <c r="AH523" s="18">
        <f t="shared" si="83"/>
        <v>-1214.6993318485547</v>
      </c>
    </row>
    <row r="524" spans="1:34" hidden="1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74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76"/>
        <v>0</v>
      </c>
      <c r="R524" s="13">
        <v>24</v>
      </c>
      <c r="S524" s="13">
        <v>0</v>
      </c>
      <c r="T524" s="13">
        <v>0</v>
      </c>
      <c r="U524" s="13">
        <v>0</v>
      </c>
      <c r="V524" s="13">
        <v>0</v>
      </c>
      <c r="W524" s="13">
        <f t="shared" si="77"/>
        <v>0</v>
      </c>
      <c r="X524" s="13">
        <v>0</v>
      </c>
      <c r="Y524" s="13">
        <f t="shared" si="78"/>
        <v>0</v>
      </c>
      <c r="Z524" s="13">
        <f>IFERROR(VLOOKUP(A:A,[1]Forecast_2004!A:J,10,0),0)</f>
        <v>0</v>
      </c>
      <c r="AA524" s="13">
        <f t="shared" si="79"/>
        <v>0</v>
      </c>
      <c r="AB524" s="17">
        <v>0</v>
      </c>
      <c r="AC524" s="17">
        <f t="shared" si="80"/>
        <v>0</v>
      </c>
      <c r="AD524" s="17">
        <v>0</v>
      </c>
      <c r="AE524" s="17">
        <f t="shared" si="81"/>
        <v>0</v>
      </c>
      <c r="AF524" s="18">
        <f t="shared" si="82"/>
        <v>0</v>
      </c>
      <c r="AG524" s="18">
        <f t="shared" si="82"/>
        <v>0</v>
      </c>
      <c r="AH524" s="18">
        <f t="shared" si="83"/>
        <v>0</v>
      </c>
    </row>
    <row r="525" spans="1:34" hidden="1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74"/>
        <v>-226.05107914735913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76"/>
        <v>4546.4922048999997</v>
      </c>
      <c r="R525" s="13">
        <v>2405</v>
      </c>
      <c r="S525" s="13">
        <v>4771.6214724592292</v>
      </c>
      <c r="T525" s="13">
        <v>316</v>
      </c>
      <c r="U525" s="13">
        <v>626.95733276387375</v>
      </c>
      <c r="V525" s="13">
        <v>351</v>
      </c>
      <c r="W525" s="13">
        <f t="shared" si="77"/>
        <v>696.39880949404971</v>
      </c>
      <c r="X525" s="13">
        <v>368</v>
      </c>
      <c r="Y525" s="13">
        <f t="shared" si="78"/>
        <v>730.12752676299226</v>
      </c>
      <c r="Z525" s="13">
        <f>IFERROR(VLOOKUP(A:A,[1]Forecast_2004!A:J,10,0),0)</f>
        <v>325</v>
      </c>
      <c r="AA525" s="13">
        <f t="shared" si="79"/>
        <v>644.81371249449046</v>
      </c>
      <c r="AB525" s="17">
        <v>336</v>
      </c>
      <c r="AC525" s="17">
        <f t="shared" si="80"/>
        <v>666.63817660968857</v>
      </c>
      <c r="AD525" s="17">
        <v>336</v>
      </c>
      <c r="AE525" s="17">
        <f t="shared" si="81"/>
        <v>666.63817660968857</v>
      </c>
      <c r="AF525" s="18">
        <f t="shared" si="82"/>
        <v>0</v>
      </c>
      <c r="AG525" s="18">
        <f t="shared" si="82"/>
        <v>0</v>
      </c>
      <c r="AH525" s="18">
        <f t="shared" si="83"/>
        <v>-3879.8540282903114</v>
      </c>
    </row>
    <row r="526" spans="1:34" hidden="1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7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84">N526</f>
        <v>0</v>
      </c>
      <c r="Q526" s="16">
        <f t="shared" si="76"/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f t="shared" si="77"/>
        <v>0</v>
      </c>
      <c r="X526" s="13">
        <v>0</v>
      </c>
      <c r="Y526" s="13">
        <f t="shared" si="78"/>
        <v>0</v>
      </c>
      <c r="Z526" s="13">
        <f>IFERROR(VLOOKUP(A:A,[1]Forecast_2004!A:J,10,0),0)</f>
        <v>0</v>
      </c>
      <c r="AA526" s="13">
        <f t="shared" si="79"/>
        <v>0</v>
      </c>
      <c r="AB526" s="17">
        <v>0</v>
      </c>
      <c r="AC526" s="17">
        <f t="shared" si="80"/>
        <v>0</v>
      </c>
      <c r="AD526" s="17">
        <v>0</v>
      </c>
      <c r="AE526" s="17">
        <f t="shared" si="81"/>
        <v>0</v>
      </c>
      <c r="AF526" s="18">
        <f t="shared" si="82"/>
        <v>0</v>
      </c>
      <c r="AG526" s="18">
        <f t="shared" si="82"/>
        <v>0</v>
      </c>
      <c r="AH526" s="18">
        <f t="shared" si="83"/>
        <v>0</v>
      </c>
    </row>
    <row r="527" spans="1:34" hidden="1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7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84"/>
        <v>0</v>
      </c>
      <c r="Q527" s="16">
        <f t="shared" si="76"/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f t="shared" si="77"/>
        <v>0</v>
      </c>
      <c r="X527" s="13">
        <v>0</v>
      </c>
      <c r="Y527" s="13">
        <f t="shared" si="78"/>
        <v>0</v>
      </c>
      <c r="Z527" s="13">
        <f>IFERROR(VLOOKUP(A:A,[1]Forecast_2004!A:J,10,0),0)</f>
        <v>0</v>
      </c>
      <c r="AA527" s="13">
        <f t="shared" si="79"/>
        <v>0</v>
      </c>
      <c r="AB527" s="17">
        <v>0</v>
      </c>
      <c r="AC527" s="17">
        <f t="shared" si="80"/>
        <v>0</v>
      </c>
      <c r="AD527" s="17">
        <v>0</v>
      </c>
      <c r="AE527" s="17">
        <f t="shared" si="81"/>
        <v>0</v>
      </c>
      <c r="AF527" s="18">
        <f t="shared" si="82"/>
        <v>0</v>
      </c>
      <c r="AG527" s="18">
        <f t="shared" si="82"/>
        <v>0</v>
      </c>
      <c r="AH527" s="18">
        <f t="shared" si="83"/>
        <v>0</v>
      </c>
    </row>
    <row r="528" spans="1:34" hidden="1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7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84"/>
        <v>0</v>
      </c>
      <c r="Q528" s="16">
        <f t="shared" si="76"/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f t="shared" si="77"/>
        <v>0</v>
      </c>
      <c r="X528" s="13">
        <v>0</v>
      </c>
      <c r="Y528" s="13">
        <f t="shared" si="78"/>
        <v>0</v>
      </c>
      <c r="Z528" s="13">
        <f>IFERROR(VLOOKUP(A:A,[1]Forecast_2004!A:J,10,0),0)</f>
        <v>0</v>
      </c>
      <c r="AA528" s="13">
        <f t="shared" si="79"/>
        <v>0</v>
      </c>
      <c r="AB528" s="17">
        <v>0</v>
      </c>
      <c r="AC528" s="17">
        <f t="shared" si="80"/>
        <v>0</v>
      </c>
      <c r="AD528" s="17">
        <v>0</v>
      </c>
      <c r="AE528" s="17">
        <f t="shared" si="81"/>
        <v>0</v>
      </c>
      <c r="AF528" s="18">
        <f t="shared" si="82"/>
        <v>0</v>
      </c>
      <c r="AG528" s="18">
        <f t="shared" si="82"/>
        <v>0</v>
      </c>
      <c r="AH528" s="18">
        <f t="shared" si="83"/>
        <v>0</v>
      </c>
    </row>
    <row r="529" spans="1:34" hidden="1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7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84"/>
        <v>0</v>
      </c>
      <c r="Q529" s="16">
        <f t="shared" si="76"/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f t="shared" si="77"/>
        <v>0</v>
      </c>
      <c r="X529" s="13">
        <v>0</v>
      </c>
      <c r="Y529" s="13">
        <f t="shared" si="78"/>
        <v>0</v>
      </c>
      <c r="Z529" s="13">
        <f>IFERROR(VLOOKUP(A:A,[1]Forecast_2004!A:J,10,0),0)</f>
        <v>0</v>
      </c>
      <c r="AA529" s="13">
        <f t="shared" si="79"/>
        <v>0</v>
      </c>
      <c r="AB529" s="17">
        <v>0</v>
      </c>
      <c r="AC529" s="17">
        <f t="shared" si="80"/>
        <v>0</v>
      </c>
      <c r="AD529" s="17">
        <v>0</v>
      </c>
      <c r="AE529" s="17">
        <f t="shared" si="81"/>
        <v>0</v>
      </c>
      <c r="AF529" s="18">
        <f t="shared" si="82"/>
        <v>0</v>
      </c>
      <c r="AG529" s="18">
        <f t="shared" si="82"/>
        <v>0</v>
      </c>
      <c r="AH529" s="18">
        <f t="shared" si="83"/>
        <v>0</v>
      </c>
    </row>
    <row r="530" spans="1:34" hidden="1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7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84"/>
        <v>0</v>
      </c>
      <c r="Q530" s="16">
        <f t="shared" si="76"/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f t="shared" si="77"/>
        <v>0</v>
      </c>
      <c r="X530" s="13">
        <v>0</v>
      </c>
      <c r="Y530" s="13">
        <f t="shared" si="78"/>
        <v>0</v>
      </c>
      <c r="Z530" s="13">
        <f>IFERROR(VLOOKUP(A:A,[1]Forecast_2004!A:J,10,0),0)</f>
        <v>0</v>
      </c>
      <c r="AA530" s="13">
        <f t="shared" si="79"/>
        <v>0</v>
      </c>
      <c r="AB530" s="17">
        <v>0</v>
      </c>
      <c r="AC530" s="17">
        <f t="shared" si="80"/>
        <v>0</v>
      </c>
      <c r="AD530" s="17">
        <v>0</v>
      </c>
      <c r="AE530" s="17">
        <f t="shared" si="81"/>
        <v>0</v>
      </c>
      <c r="AF530" s="18">
        <f t="shared" si="82"/>
        <v>0</v>
      </c>
      <c r="AG530" s="18">
        <f t="shared" si="82"/>
        <v>0</v>
      </c>
      <c r="AH530" s="18">
        <f t="shared" si="83"/>
        <v>0</v>
      </c>
    </row>
    <row r="531" spans="1:34" hidden="1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7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84"/>
        <v>0</v>
      </c>
      <c r="Q531" s="16">
        <f t="shared" si="76"/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f t="shared" si="77"/>
        <v>0</v>
      </c>
      <c r="X531" s="13">
        <v>0</v>
      </c>
      <c r="Y531" s="13">
        <f t="shared" si="78"/>
        <v>0</v>
      </c>
      <c r="Z531" s="13">
        <f>IFERROR(VLOOKUP(A:A,[1]Forecast_2004!A:J,10,0),0)</f>
        <v>0</v>
      </c>
      <c r="AA531" s="13">
        <f t="shared" si="79"/>
        <v>0</v>
      </c>
      <c r="AB531" s="17">
        <v>0</v>
      </c>
      <c r="AC531" s="17">
        <f t="shared" si="80"/>
        <v>0</v>
      </c>
      <c r="AD531" s="17">
        <v>0</v>
      </c>
      <c r="AE531" s="17">
        <f t="shared" si="81"/>
        <v>0</v>
      </c>
      <c r="AF531" s="18">
        <f t="shared" si="82"/>
        <v>0</v>
      </c>
      <c r="AG531" s="18">
        <f t="shared" si="82"/>
        <v>0</v>
      </c>
      <c r="AH531" s="18">
        <f t="shared" si="83"/>
        <v>0</v>
      </c>
    </row>
    <row r="532" spans="1:34" hidden="1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7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84"/>
        <v>0</v>
      </c>
      <c r="Q532" s="16">
        <f t="shared" si="76"/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f t="shared" si="77"/>
        <v>0</v>
      </c>
      <c r="X532" s="13">
        <v>0</v>
      </c>
      <c r="Y532" s="13">
        <f t="shared" si="78"/>
        <v>0</v>
      </c>
      <c r="Z532" s="13">
        <f>IFERROR(VLOOKUP(A:A,[1]Forecast_2004!A:J,10,0),0)</f>
        <v>0</v>
      </c>
      <c r="AA532" s="13">
        <f t="shared" si="79"/>
        <v>0</v>
      </c>
      <c r="AB532" s="17">
        <v>0</v>
      </c>
      <c r="AC532" s="17">
        <f t="shared" si="80"/>
        <v>0</v>
      </c>
      <c r="AD532" s="17">
        <v>0</v>
      </c>
      <c r="AE532" s="17">
        <f t="shared" si="81"/>
        <v>0</v>
      </c>
      <c r="AF532" s="18">
        <f t="shared" si="82"/>
        <v>0</v>
      </c>
      <c r="AG532" s="18">
        <f t="shared" si="82"/>
        <v>0</v>
      </c>
      <c r="AH532" s="18">
        <f t="shared" si="83"/>
        <v>0</v>
      </c>
    </row>
    <row r="533" spans="1:34" hidden="1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7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84"/>
        <v>0</v>
      </c>
      <c r="Q533" s="16">
        <f t="shared" si="76"/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f t="shared" si="77"/>
        <v>0</v>
      </c>
      <c r="X533" s="13">
        <v>0</v>
      </c>
      <c r="Y533" s="13">
        <f t="shared" si="78"/>
        <v>0</v>
      </c>
      <c r="Z533" s="13">
        <f>IFERROR(VLOOKUP(A:A,[1]Forecast_2004!A:J,10,0),0)</f>
        <v>0</v>
      </c>
      <c r="AA533" s="13">
        <f t="shared" si="79"/>
        <v>0</v>
      </c>
      <c r="AB533" s="17">
        <v>0</v>
      </c>
      <c r="AC533" s="17">
        <f t="shared" si="80"/>
        <v>0</v>
      </c>
      <c r="AD533" s="17">
        <v>0</v>
      </c>
      <c r="AE533" s="17">
        <f t="shared" si="81"/>
        <v>0</v>
      </c>
      <c r="AF533" s="18">
        <f t="shared" si="82"/>
        <v>0</v>
      </c>
      <c r="AG533" s="18">
        <f t="shared" si="82"/>
        <v>0</v>
      </c>
      <c r="AH533" s="18">
        <f t="shared" si="83"/>
        <v>0</v>
      </c>
    </row>
    <row r="534" spans="1:34" hidden="1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7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84"/>
        <v>0</v>
      </c>
      <c r="Q534" s="16">
        <f t="shared" si="76"/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f t="shared" si="77"/>
        <v>0</v>
      </c>
      <c r="X534" s="13">
        <v>0</v>
      </c>
      <c r="Y534" s="13">
        <f t="shared" si="78"/>
        <v>0</v>
      </c>
      <c r="Z534" s="13">
        <f>IFERROR(VLOOKUP(A:A,[1]Forecast_2004!A:J,10,0),0)</f>
        <v>0</v>
      </c>
      <c r="AA534" s="13">
        <f t="shared" si="79"/>
        <v>0</v>
      </c>
      <c r="AB534" s="17">
        <v>0</v>
      </c>
      <c r="AC534" s="17">
        <f t="shared" si="80"/>
        <v>0</v>
      </c>
      <c r="AD534" s="17">
        <v>0</v>
      </c>
      <c r="AE534" s="17">
        <f t="shared" si="81"/>
        <v>0</v>
      </c>
      <c r="AF534" s="18">
        <f t="shared" si="82"/>
        <v>0</v>
      </c>
      <c r="AG534" s="18">
        <f t="shared" si="82"/>
        <v>0</v>
      </c>
      <c r="AH534" s="18">
        <f t="shared" si="83"/>
        <v>0</v>
      </c>
    </row>
    <row r="535" spans="1:34" hidden="1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74"/>
        <v>-42204.653341623809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76"/>
        <v>247266.05790645897</v>
      </c>
      <c r="R535" s="13">
        <v>12950</v>
      </c>
      <c r="S535" s="13">
        <v>246751.60623395178</v>
      </c>
      <c r="T535" s="13">
        <v>4596</v>
      </c>
      <c r="U535" s="13">
        <v>87573.002490443425</v>
      </c>
      <c r="V535" s="13">
        <v>8940</v>
      </c>
      <c r="W535" s="13">
        <f t="shared" si="77"/>
        <v>170344.34443120469</v>
      </c>
      <c r="X535" s="13">
        <v>5360</v>
      </c>
      <c r="Y535" s="13">
        <f t="shared" si="78"/>
        <v>102130.38994980505</v>
      </c>
      <c r="Z535" s="13">
        <f>IFERROR(VLOOKUP(A:A,[1]Forecast_2004!A:J,10,0),0)</f>
        <v>3285</v>
      </c>
      <c r="AA535" s="13">
        <f t="shared" si="79"/>
        <v>62592.972198714473</v>
      </c>
      <c r="AB535" s="17">
        <v>3751</v>
      </c>
      <c r="AC535" s="17">
        <f t="shared" si="80"/>
        <v>71472.21878763409</v>
      </c>
      <c r="AD535" s="17">
        <v>3751</v>
      </c>
      <c r="AE535" s="17">
        <f t="shared" si="81"/>
        <v>71472.21878763409</v>
      </c>
      <c r="AF535" s="18">
        <f t="shared" si="82"/>
        <v>0</v>
      </c>
      <c r="AG535" s="18">
        <f t="shared" si="82"/>
        <v>0</v>
      </c>
      <c r="AH535" s="18">
        <f t="shared" si="83"/>
        <v>-175793.83911882486</v>
      </c>
    </row>
    <row r="536" spans="1:34" hidden="1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7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76"/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f t="shared" si="77"/>
        <v>0</v>
      </c>
      <c r="X536" s="13">
        <v>0</v>
      </c>
      <c r="Y536" s="13">
        <f t="shared" si="78"/>
        <v>0</v>
      </c>
      <c r="Z536" s="13">
        <f>IFERROR(VLOOKUP(A:A,[1]Forecast_2004!A:J,10,0),0)</f>
        <v>0</v>
      </c>
      <c r="AA536" s="13">
        <f t="shared" si="79"/>
        <v>0</v>
      </c>
      <c r="AB536" s="17">
        <v>0</v>
      </c>
      <c r="AC536" s="17">
        <f t="shared" si="80"/>
        <v>0</v>
      </c>
      <c r="AD536" s="17">
        <v>0</v>
      </c>
      <c r="AE536" s="17">
        <f t="shared" si="81"/>
        <v>0</v>
      </c>
      <c r="AF536" s="18">
        <f t="shared" si="82"/>
        <v>0</v>
      </c>
      <c r="AG536" s="18">
        <f t="shared" si="82"/>
        <v>0</v>
      </c>
      <c r="AH536" s="18">
        <f t="shared" si="83"/>
        <v>0</v>
      </c>
    </row>
    <row r="537" spans="1:34" hidden="1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7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76"/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f t="shared" si="77"/>
        <v>0</v>
      </c>
      <c r="X537" s="13">
        <v>0</v>
      </c>
      <c r="Y537" s="13">
        <f t="shared" si="78"/>
        <v>0</v>
      </c>
      <c r="Z537" s="13">
        <f>IFERROR(VLOOKUP(A:A,[1]Forecast_2004!A:J,10,0),0)</f>
        <v>0</v>
      </c>
      <c r="AA537" s="13">
        <f t="shared" si="79"/>
        <v>0</v>
      </c>
      <c r="AB537" s="17">
        <v>0</v>
      </c>
      <c r="AC537" s="17">
        <f t="shared" si="80"/>
        <v>0</v>
      </c>
      <c r="AD537" s="17">
        <v>0</v>
      </c>
      <c r="AE537" s="17">
        <f t="shared" si="81"/>
        <v>0</v>
      </c>
      <c r="AF537" s="18">
        <f t="shared" si="82"/>
        <v>0</v>
      </c>
      <c r="AG537" s="18">
        <f t="shared" si="82"/>
        <v>0</v>
      </c>
      <c r="AH537" s="18">
        <f t="shared" si="83"/>
        <v>0</v>
      </c>
    </row>
    <row r="538" spans="1:34" hidden="1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7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76"/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f t="shared" si="77"/>
        <v>0</v>
      </c>
      <c r="X538" s="13">
        <v>0</v>
      </c>
      <c r="Y538" s="13">
        <f t="shared" si="78"/>
        <v>0</v>
      </c>
      <c r="Z538" s="13">
        <f>IFERROR(VLOOKUP(A:A,[1]Forecast_2004!A:J,10,0),0)</f>
        <v>0</v>
      </c>
      <c r="AA538" s="13">
        <f t="shared" si="79"/>
        <v>0</v>
      </c>
      <c r="AB538" s="17">
        <v>0</v>
      </c>
      <c r="AC538" s="17">
        <f t="shared" si="80"/>
        <v>0</v>
      </c>
      <c r="AD538" s="17">
        <v>0</v>
      </c>
      <c r="AE538" s="17">
        <f t="shared" si="81"/>
        <v>0</v>
      </c>
      <c r="AF538" s="18">
        <f t="shared" si="82"/>
        <v>0</v>
      </c>
      <c r="AG538" s="18">
        <f t="shared" si="82"/>
        <v>0</v>
      </c>
      <c r="AH538" s="18">
        <f t="shared" si="83"/>
        <v>0</v>
      </c>
    </row>
    <row r="539" spans="1:34" hidden="1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7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76"/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f t="shared" si="77"/>
        <v>0</v>
      </c>
      <c r="X539" s="13">
        <v>0</v>
      </c>
      <c r="Y539" s="13">
        <f t="shared" si="78"/>
        <v>0</v>
      </c>
      <c r="Z539" s="13">
        <f>IFERROR(VLOOKUP(A:A,[1]Forecast_2004!A:J,10,0),0)</f>
        <v>0</v>
      </c>
      <c r="AA539" s="13">
        <f t="shared" si="79"/>
        <v>0</v>
      </c>
      <c r="AB539" s="17">
        <v>0</v>
      </c>
      <c r="AC539" s="17">
        <f t="shared" si="80"/>
        <v>0</v>
      </c>
      <c r="AD539" s="17">
        <v>0</v>
      </c>
      <c r="AE539" s="17">
        <f t="shared" si="81"/>
        <v>0</v>
      </c>
      <c r="AF539" s="18">
        <f t="shared" si="82"/>
        <v>0</v>
      </c>
      <c r="AG539" s="18">
        <f t="shared" si="82"/>
        <v>0</v>
      </c>
      <c r="AH539" s="18">
        <f t="shared" si="83"/>
        <v>0</v>
      </c>
    </row>
    <row r="540" spans="1:34" hidden="1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74"/>
        <v>4657.3051224949304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76"/>
        <v>29585.746102450001</v>
      </c>
      <c r="R540" s="13">
        <v>5294</v>
      </c>
      <c r="S540" s="13">
        <v>130522.44988864193</v>
      </c>
      <c r="T540" s="13">
        <v>5294</v>
      </c>
      <c r="U540" s="13">
        <v>130522.44988864193</v>
      </c>
      <c r="V540" s="13">
        <v>5294</v>
      </c>
      <c r="W540" s="13">
        <f t="shared" si="77"/>
        <v>130522.44988864193</v>
      </c>
      <c r="X540" s="13">
        <v>5294</v>
      </c>
      <c r="Y540" s="13">
        <f t="shared" si="78"/>
        <v>130522.44988864193</v>
      </c>
      <c r="Z540" s="13">
        <f>IFERROR(VLOOKUP(A:A,[1]Forecast_2004!A:J,10,0),0)</f>
        <v>0</v>
      </c>
      <c r="AA540" s="13">
        <f t="shared" si="79"/>
        <v>0</v>
      </c>
      <c r="AB540" s="17">
        <v>0</v>
      </c>
      <c r="AC540" s="17">
        <f t="shared" si="80"/>
        <v>0</v>
      </c>
      <c r="AD540" s="17">
        <v>0</v>
      </c>
      <c r="AE540" s="17">
        <f t="shared" si="81"/>
        <v>0</v>
      </c>
      <c r="AF540" s="18">
        <f t="shared" si="82"/>
        <v>0</v>
      </c>
      <c r="AG540" s="18">
        <f t="shared" si="82"/>
        <v>0</v>
      </c>
      <c r="AH540" s="18">
        <f t="shared" si="83"/>
        <v>-29585.746102450001</v>
      </c>
    </row>
    <row r="541" spans="1:34" hidden="1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7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85">N541</f>
        <v>0</v>
      </c>
      <c r="Q541" s="16">
        <f t="shared" si="76"/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f t="shared" si="77"/>
        <v>0</v>
      </c>
      <c r="X541" s="13">
        <v>0</v>
      </c>
      <c r="Y541" s="13">
        <f t="shared" si="78"/>
        <v>0</v>
      </c>
      <c r="Z541" s="13">
        <f>IFERROR(VLOOKUP(A:A,[1]Forecast_2004!A:J,10,0),0)</f>
        <v>0</v>
      </c>
      <c r="AA541" s="13">
        <f t="shared" si="79"/>
        <v>0</v>
      </c>
      <c r="AB541" s="17">
        <v>0</v>
      </c>
      <c r="AC541" s="17">
        <f t="shared" si="80"/>
        <v>0</v>
      </c>
      <c r="AD541" s="17">
        <v>0</v>
      </c>
      <c r="AE541" s="17">
        <f t="shared" si="81"/>
        <v>0</v>
      </c>
      <c r="AF541" s="18">
        <f t="shared" si="82"/>
        <v>0</v>
      </c>
      <c r="AG541" s="18">
        <f t="shared" si="82"/>
        <v>0</v>
      </c>
      <c r="AH541" s="18">
        <f t="shared" si="83"/>
        <v>0</v>
      </c>
    </row>
    <row r="542" spans="1:34" hidden="1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7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85"/>
        <v>0</v>
      </c>
      <c r="Q542" s="16">
        <f t="shared" si="76"/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f t="shared" si="77"/>
        <v>0</v>
      </c>
      <c r="X542" s="13">
        <v>0</v>
      </c>
      <c r="Y542" s="13">
        <f t="shared" si="78"/>
        <v>0</v>
      </c>
      <c r="Z542" s="13">
        <f>IFERROR(VLOOKUP(A:A,[1]Forecast_2004!A:J,10,0),0)</f>
        <v>0</v>
      </c>
      <c r="AA542" s="13">
        <f t="shared" si="79"/>
        <v>0</v>
      </c>
      <c r="AB542" s="17">
        <v>0</v>
      </c>
      <c r="AC542" s="17">
        <f t="shared" si="80"/>
        <v>0</v>
      </c>
      <c r="AD542" s="17">
        <v>0</v>
      </c>
      <c r="AE542" s="17">
        <f t="shared" si="81"/>
        <v>0</v>
      </c>
      <c r="AF542" s="18">
        <f t="shared" si="82"/>
        <v>0</v>
      </c>
      <c r="AG542" s="18">
        <f t="shared" si="82"/>
        <v>0</v>
      </c>
      <c r="AH542" s="18">
        <f t="shared" si="83"/>
        <v>0</v>
      </c>
    </row>
    <row r="543" spans="1:34" hidden="1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7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85"/>
        <v>0</v>
      </c>
      <c r="Q543" s="16">
        <f t="shared" si="76"/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f t="shared" si="77"/>
        <v>0</v>
      </c>
      <c r="X543" s="13">
        <v>0</v>
      </c>
      <c r="Y543" s="13">
        <f t="shared" si="78"/>
        <v>0</v>
      </c>
      <c r="Z543" s="13">
        <f>IFERROR(VLOOKUP(A:A,[1]Forecast_2004!A:J,10,0),0)</f>
        <v>0</v>
      </c>
      <c r="AA543" s="13">
        <f t="shared" si="79"/>
        <v>0</v>
      </c>
      <c r="AB543" s="17">
        <v>0</v>
      </c>
      <c r="AC543" s="17">
        <f t="shared" si="80"/>
        <v>0</v>
      </c>
      <c r="AD543" s="17">
        <v>0</v>
      </c>
      <c r="AE543" s="17">
        <f t="shared" si="81"/>
        <v>0</v>
      </c>
      <c r="AF543" s="18">
        <f t="shared" si="82"/>
        <v>0</v>
      </c>
      <c r="AG543" s="18">
        <f t="shared" si="82"/>
        <v>0</v>
      </c>
      <c r="AH543" s="18">
        <f t="shared" si="83"/>
        <v>0</v>
      </c>
    </row>
    <row r="544" spans="1:34" hidden="1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7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85"/>
        <v>0</v>
      </c>
      <c r="Q544" s="16">
        <f t="shared" si="76"/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f t="shared" si="77"/>
        <v>0</v>
      </c>
      <c r="X544" s="13">
        <v>0</v>
      </c>
      <c r="Y544" s="13">
        <f t="shared" si="78"/>
        <v>0</v>
      </c>
      <c r="Z544" s="13">
        <f>IFERROR(VLOOKUP(A:A,[1]Forecast_2004!A:J,10,0),0)</f>
        <v>0</v>
      </c>
      <c r="AA544" s="13">
        <f t="shared" si="79"/>
        <v>0</v>
      </c>
      <c r="AB544" s="17">
        <v>0</v>
      </c>
      <c r="AC544" s="17">
        <f t="shared" si="80"/>
        <v>0</v>
      </c>
      <c r="AD544" s="17">
        <v>0</v>
      </c>
      <c r="AE544" s="17">
        <f t="shared" si="81"/>
        <v>0</v>
      </c>
      <c r="AF544" s="18">
        <f t="shared" si="82"/>
        <v>0</v>
      </c>
      <c r="AG544" s="18">
        <f t="shared" si="82"/>
        <v>0</v>
      </c>
      <c r="AH544" s="18">
        <f t="shared" si="83"/>
        <v>0</v>
      </c>
    </row>
    <row r="545" spans="1:34" hidden="1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7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85"/>
        <v>0</v>
      </c>
      <c r="Q545" s="16">
        <f t="shared" si="76"/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f t="shared" si="77"/>
        <v>0</v>
      </c>
      <c r="X545" s="13">
        <v>0</v>
      </c>
      <c r="Y545" s="13">
        <f t="shared" si="78"/>
        <v>0</v>
      </c>
      <c r="Z545" s="13">
        <f>IFERROR(VLOOKUP(A:A,[1]Forecast_2004!A:J,10,0),0)</f>
        <v>0</v>
      </c>
      <c r="AA545" s="13">
        <f t="shared" si="79"/>
        <v>0</v>
      </c>
      <c r="AB545" s="17">
        <v>0</v>
      </c>
      <c r="AC545" s="17">
        <f t="shared" si="80"/>
        <v>0</v>
      </c>
      <c r="AD545" s="17">
        <v>0</v>
      </c>
      <c r="AE545" s="17">
        <f t="shared" si="81"/>
        <v>0</v>
      </c>
      <c r="AF545" s="18">
        <f t="shared" si="82"/>
        <v>0</v>
      </c>
      <c r="AG545" s="18">
        <f t="shared" si="82"/>
        <v>0</v>
      </c>
      <c r="AH545" s="18">
        <f t="shared" si="83"/>
        <v>0</v>
      </c>
    </row>
    <row r="546" spans="1:34" hidden="1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7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85"/>
        <v>0</v>
      </c>
      <c r="Q546" s="16">
        <f t="shared" si="76"/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f t="shared" si="77"/>
        <v>0</v>
      </c>
      <c r="X546" s="13">
        <v>0</v>
      </c>
      <c r="Y546" s="13">
        <f t="shared" si="78"/>
        <v>0</v>
      </c>
      <c r="Z546" s="13">
        <f>IFERROR(VLOOKUP(A:A,[1]Forecast_2004!A:J,10,0),0)</f>
        <v>0</v>
      </c>
      <c r="AA546" s="13">
        <f t="shared" si="79"/>
        <v>0</v>
      </c>
      <c r="AB546" s="17">
        <v>0</v>
      </c>
      <c r="AC546" s="17">
        <f t="shared" si="80"/>
        <v>0</v>
      </c>
      <c r="AD546" s="17">
        <v>0</v>
      </c>
      <c r="AE546" s="17">
        <f t="shared" si="81"/>
        <v>0</v>
      </c>
      <c r="AF546" s="18">
        <f t="shared" si="82"/>
        <v>0</v>
      </c>
      <c r="AG546" s="18">
        <f t="shared" si="82"/>
        <v>0</v>
      </c>
      <c r="AH546" s="18">
        <f t="shared" si="83"/>
        <v>0</v>
      </c>
    </row>
    <row r="547" spans="1:34" hidden="1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7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85"/>
        <v>0</v>
      </c>
      <c r="Q547" s="16">
        <f t="shared" si="76"/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f t="shared" si="77"/>
        <v>0</v>
      </c>
      <c r="X547" s="13">
        <v>0</v>
      </c>
      <c r="Y547" s="13">
        <f t="shared" si="78"/>
        <v>0</v>
      </c>
      <c r="Z547" s="13">
        <f>IFERROR(VLOOKUP(A:A,[1]Forecast_2004!A:J,10,0),0)</f>
        <v>0</v>
      </c>
      <c r="AA547" s="13">
        <f t="shared" si="79"/>
        <v>0</v>
      </c>
      <c r="AB547" s="17">
        <v>0</v>
      </c>
      <c r="AC547" s="17">
        <f t="shared" si="80"/>
        <v>0</v>
      </c>
      <c r="AD547" s="17">
        <v>0</v>
      </c>
      <c r="AE547" s="17">
        <f t="shared" si="81"/>
        <v>0</v>
      </c>
      <c r="AF547" s="18">
        <f t="shared" si="82"/>
        <v>0</v>
      </c>
      <c r="AG547" s="18">
        <f t="shared" si="82"/>
        <v>0</v>
      </c>
      <c r="AH547" s="18">
        <f t="shared" si="83"/>
        <v>0</v>
      </c>
    </row>
    <row r="548" spans="1:34" hidden="1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7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85"/>
        <v>0</v>
      </c>
      <c r="Q548" s="16">
        <f t="shared" si="76"/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f t="shared" si="77"/>
        <v>0</v>
      </c>
      <c r="X548" s="13">
        <v>0</v>
      </c>
      <c r="Y548" s="13">
        <f t="shared" si="78"/>
        <v>0</v>
      </c>
      <c r="Z548" s="13">
        <f>IFERROR(VLOOKUP(A:A,[1]Forecast_2004!A:J,10,0),0)</f>
        <v>0</v>
      </c>
      <c r="AA548" s="13">
        <f t="shared" si="79"/>
        <v>0</v>
      </c>
      <c r="AB548" s="17">
        <v>0</v>
      </c>
      <c r="AC548" s="17">
        <f t="shared" si="80"/>
        <v>0</v>
      </c>
      <c r="AD548" s="17">
        <v>0</v>
      </c>
      <c r="AE548" s="17">
        <f t="shared" si="81"/>
        <v>0</v>
      </c>
      <c r="AF548" s="18">
        <f t="shared" si="82"/>
        <v>0</v>
      </c>
      <c r="AG548" s="18">
        <f t="shared" si="82"/>
        <v>0</v>
      </c>
      <c r="AH548" s="18">
        <f t="shared" si="83"/>
        <v>0</v>
      </c>
    </row>
    <row r="549" spans="1:34" hidden="1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7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85"/>
        <v>0</v>
      </c>
      <c r="Q549" s="16">
        <f t="shared" si="76"/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f t="shared" si="77"/>
        <v>0</v>
      </c>
      <c r="X549" s="13">
        <v>0</v>
      </c>
      <c r="Y549" s="13">
        <f t="shared" si="78"/>
        <v>0</v>
      </c>
      <c r="Z549" s="13">
        <f>IFERROR(VLOOKUP(A:A,[1]Forecast_2004!A:J,10,0),0)</f>
        <v>0</v>
      </c>
      <c r="AA549" s="13">
        <f t="shared" si="79"/>
        <v>0</v>
      </c>
      <c r="AB549" s="17">
        <v>0</v>
      </c>
      <c r="AC549" s="17">
        <f t="shared" si="80"/>
        <v>0</v>
      </c>
      <c r="AD549" s="17">
        <v>0</v>
      </c>
      <c r="AE549" s="17">
        <f t="shared" si="81"/>
        <v>0</v>
      </c>
      <c r="AF549" s="18">
        <f t="shared" si="82"/>
        <v>0</v>
      </c>
      <c r="AG549" s="18">
        <f t="shared" si="82"/>
        <v>0</v>
      </c>
      <c r="AH549" s="18">
        <f t="shared" si="83"/>
        <v>0</v>
      </c>
    </row>
    <row r="550" spans="1:34" hidden="1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7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85"/>
        <v>0</v>
      </c>
      <c r="Q550" s="16">
        <f t="shared" si="76"/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f t="shared" si="77"/>
        <v>0</v>
      </c>
      <c r="X550" s="13">
        <v>0</v>
      </c>
      <c r="Y550" s="13">
        <f t="shared" si="78"/>
        <v>0</v>
      </c>
      <c r="Z550" s="13">
        <f>IFERROR(VLOOKUP(A:A,[1]Forecast_2004!A:J,10,0),0)</f>
        <v>0</v>
      </c>
      <c r="AA550" s="13">
        <f t="shared" si="79"/>
        <v>0</v>
      </c>
      <c r="AB550" s="17">
        <v>0</v>
      </c>
      <c r="AC550" s="17">
        <f t="shared" si="80"/>
        <v>0</v>
      </c>
      <c r="AD550" s="17">
        <v>0</v>
      </c>
      <c r="AE550" s="17">
        <f t="shared" si="81"/>
        <v>0</v>
      </c>
      <c r="AF550" s="18">
        <f t="shared" si="82"/>
        <v>0</v>
      </c>
      <c r="AG550" s="18">
        <f t="shared" si="82"/>
        <v>0</v>
      </c>
      <c r="AH550" s="18">
        <f t="shared" si="83"/>
        <v>0</v>
      </c>
    </row>
    <row r="551" spans="1:34" hidden="1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7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85"/>
        <v>0</v>
      </c>
      <c r="Q551" s="16">
        <f t="shared" si="76"/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f t="shared" si="77"/>
        <v>0</v>
      </c>
      <c r="X551" s="13">
        <v>0</v>
      </c>
      <c r="Y551" s="13">
        <f t="shared" si="78"/>
        <v>0</v>
      </c>
      <c r="Z551" s="13">
        <f>IFERROR(VLOOKUP(A:A,[1]Forecast_2004!A:J,10,0),0)</f>
        <v>0</v>
      </c>
      <c r="AA551" s="13">
        <f t="shared" si="79"/>
        <v>0</v>
      </c>
      <c r="AB551" s="17">
        <v>0</v>
      </c>
      <c r="AC551" s="17">
        <f t="shared" si="80"/>
        <v>0</v>
      </c>
      <c r="AD551" s="17">
        <v>0</v>
      </c>
      <c r="AE551" s="17">
        <f t="shared" si="81"/>
        <v>0</v>
      </c>
      <c r="AF551" s="18">
        <f t="shared" si="82"/>
        <v>0</v>
      </c>
      <c r="AG551" s="18">
        <f t="shared" si="82"/>
        <v>0</v>
      </c>
      <c r="AH551" s="18">
        <f t="shared" si="83"/>
        <v>0</v>
      </c>
    </row>
    <row r="552" spans="1:34" hidden="1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7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85"/>
        <v>0</v>
      </c>
      <c r="Q552" s="16">
        <f t="shared" si="76"/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f t="shared" si="77"/>
        <v>0</v>
      </c>
      <c r="X552" s="13">
        <v>0</v>
      </c>
      <c r="Y552" s="13">
        <f t="shared" si="78"/>
        <v>0</v>
      </c>
      <c r="Z552" s="13">
        <f>IFERROR(VLOOKUP(A:A,[1]Forecast_2004!A:J,10,0),0)</f>
        <v>0</v>
      </c>
      <c r="AA552" s="13">
        <f t="shared" si="79"/>
        <v>0</v>
      </c>
      <c r="AB552" s="17">
        <v>0</v>
      </c>
      <c r="AC552" s="17">
        <f t="shared" si="80"/>
        <v>0</v>
      </c>
      <c r="AD552" s="17">
        <v>0</v>
      </c>
      <c r="AE552" s="17">
        <f t="shared" si="81"/>
        <v>0</v>
      </c>
      <c r="AF552" s="18">
        <f t="shared" si="82"/>
        <v>0</v>
      </c>
      <c r="AG552" s="18">
        <f t="shared" si="82"/>
        <v>0</v>
      </c>
      <c r="AH552" s="18">
        <f t="shared" si="83"/>
        <v>0</v>
      </c>
    </row>
    <row r="553" spans="1:34" hidden="1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7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85"/>
        <v>0</v>
      </c>
      <c r="Q553" s="16">
        <f t="shared" si="76"/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f t="shared" si="77"/>
        <v>0</v>
      </c>
      <c r="X553" s="13">
        <v>0</v>
      </c>
      <c r="Y553" s="13">
        <f t="shared" si="78"/>
        <v>0</v>
      </c>
      <c r="Z553" s="13">
        <f>IFERROR(VLOOKUP(A:A,[1]Forecast_2004!A:J,10,0),0)</f>
        <v>0</v>
      </c>
      <c r="AA553" s="13">
        <f t="shared" si="79"/>
        <v>0</v>
      </c>
      <c r="AB553" s="17">
        <v>0</v>
      </c>
      <c r="AC553" s="17">
        <f t="shared" si="80"/>
        <v>0</v>
      </c>
      <c r="AD553" s="17">
        <v>0</v>
      </c>
      <c r="AE553" s="17">
        <f t="shared" si="81"/>
        <v>0</v>
      </c>
      <c r="AF553" s="18">
        <f t="shared" si="82"/>
        <v>0</v>
      </c>
      <c r="AG553" s="18">
        <f t="shared" si="82"/>
        <v>0</v>
      </c>
      <c r="AH553" s="18">
        <f t="shared" si="83"/>
        <v>0</v>
      </c>
    </row>
    <row r="554" spans="1:34" hidden="1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7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85"/>
        <v>0</v>
      </c>
      <c r="Q554" s="16">
        <f t="shared" si="76"/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f t="shared" si="77"/>
        <v>0</v>
      </c>
      <c r="X554" s="13">
        <v>0</v>
      </c>
      <c r="Y554" s="13">
        <f t="shared" si="78"/>
        <v>0</v>
      </c>
      <c r="Z554" s="13">
        <f>IFERROR(VLOOKUP(A:A,[1]Forecast_2004!A:J,10,0),0)</f>
        <v>0</v>
      </c>
      <c r="AA554" s="13">
        <f t="shared" si="79"/>
        <v>0</v>
      </c>
      <c r="AB554" s="17">
        <v>0</v>
      </c>
      <c r="AC554" s="17">
        <f t="shared" si="80"/>
        <v>0</v>
      </c>
      <c r="AD554" s="17">
        <v>0</v>
      </c>
      <c r="AE554" s="17">
        <f t="shared" si="81"/>
        <v>0</v>
      </c>
      <c r="AF554" s="18">
        <f t="shared" si="82"/>
        <v>0</v>
      </c>
      <c r="AG554" s="18">
        <f t="shared" si="82"/>
        <v>0</v>
      </c>
      <c r="AH554" s="18">
        <f t="shared" si="83"/>
        <v>0</v>
      </c>
    </row>
    <row r="555" spans="1:34" hidden="1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7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85"/>
        <v>0</v>
      </c>
      <c r="Q555" s="16">
        <f t="shared" si="76"/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f t="shared" si="77"/>
        <v>0</v>
      </c>
      <c r="X555" s="13">
        <v>0</v>
      </c>
      <c r="Y555" s="13">
        <f t="shared" si="78"/>
        <v>0</v>
      </c>
      <c r="Z555" s="13">
        <f>IFERROR(VLOOKUP(A:A,[1]Forecast_2004!A:J,10,0),0)</f>
        <v>0</v>
      </c>
      <c r="AA555" s="13">
        <f t="shared" si="79"/>
        <v>0</v>
      </c>
      <c r="AB555" s="17">
        <v>0</v>
      </c>
      <c r="AC555" s="17">
        <f t="shared" si="80"/>
        <v>0</v>
      </c>
      <c r="AD555" s="17">
        <v>0</v>
      </c>
      <c r="AE555" s="17">
        <f t="shared" si="81"/>
        <v>0</v>
      </c>
      <c r="AF555" s="18">
        <f t="shared" si="82"/>
        <v>0</v>
      </c>
      <c r="AG555" s="18">
        <f t="shared" si="82"/>
        <v>0</v>
      </c>
      <c r="AH555" s="18">
        <f t="shared" si="83"/>
        <v>0</v>
      </c>
    </row>
    <row r="556" spans="1:34" hidden="1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74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85"/>
        <v>0</v>
      </c>
      <c r="Q556" s="16">
        <f t="shared" si="76"/>
        <v>0</v>
      </c>
      <c r="R556" s="13">
        <v>5</v>
      </c>
      <c r="S556" s="13">
        <v>0</v>
      </c>
      <c r="T556" s="13">
        <v>0</v>
      </c>
      <c r="U556" s="13">
        <v>0</v>
      </c>
      <c r="V556" s="13">
        <v>0</v>
      </c>
      <c r="W556" s="13">
        <f t="shared" si="77"/>
        <v>0</v>
      </c>
      <c r="X556" s="13">
        <v>0</v>
      </c>
      <c r="Y556" s="13">
        <f t="shared" si="78"/>
        <v>0</v>
      </c>
      <c r="Z556" s="13">
        <f>IFERROR(VLOOKUP(A:A,[1]Forecast_2004!A:J,10,0),0)</f>
        <v>0</v>
      </c>
      <c r="AA556" s="13">
        <f t="shared" si="79"/>
        <v>0</v>
      </c>
      <c r="AB556" s="17">
        <v>0</v>
      </c>
      <c r="AC556" s="17">
        <f t="shared" si="80"/>
        <v>0</v>
      </c>
      <c r="AD556" s="17">
        <v>0</v>
      </c>
      <c r="AE556" s="17">
        <f t="shared" si="81"/>
        <v>0</v>
      </c>
      <c r="AF556" s="18">
        <f t="shared" si="82"/>
        <v>0</v>
      </c>
      <c r="AG556" s="18">
        <f t="shared" si="82"/>
        <v>0</v>
      </c>
      <c r="AH556" s="18">
        <f t="shared" si="83"/>
        <v>0</v>
      </c>
    </row>
    <row r="557" spans="1:34" hidden="1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74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85"/>
        <v>0</v>
      </c>
      <c r="Q557" s="16">
        <f t="shared" si="76"/>
        <v>0</v>
      </c>
      <c r="R557" s="13">
        <v>16</v>
      </c>
      <c r="S557" s="13">
        <v>0</v>
      </c>
      <c r="T557" s="13">
        <v>0</v>
      </c>
      <c r="U557" s="13">
        <v>0</v>
      </c>
      <c r="V557" s="13">
        <v>0</v>
      </c>
      <c r="W557" s="13">
        <f t="shared" si="77"/>
        <v>0</v>
      </c>
      <c r="X557" s="13">
        <v>0</v>
      </c>
      <c r="Y557" s="13">
        <f t="shared" si="78"/>
        <v>0</v>
      </c>
      <c r="Z557" s="13">
        <f>IFERROR(VLOOKUP(A:A,[1]Forecast_2004!A:J,10,0),0)</f>
        <v>0</v>
      </c>
      <c r="AA557" s="13">
        <f t="shared" si="79"/>
        <v>0</v>
      </c>
      <c r="AB557" s="17">
        <v>0</v>
      </c>
      <c r="AC557" s="17">
        <f t="shared" si="80"/>
        <v>0</v>
      </c>
      <c r="AD557" s="17">
        <v>0</v>
      </c>
      <c r="AE557" s="17">
        <f t="shared" si="81"/>
        <v>0</v>
      </c>
      <c r="AF557" s="18">
        <f t="shared" si="82"/>
        <v>0</v>
      </c>
      <c r="AG557" s="18">
        <f t="shared" si="82"/>
        <v>0</v>
      </c>
      <c r="AH557" s="18">
        <f t="shared" si="83"/>
        <v>0</v>
      </c>
    </row>
    <row r="558" spans="1:34" hidden="1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7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85"/>
        <v>0</v>
      </c>
      <c r="Q558" s="16">
        <f t="shared" si="76"/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f t="shared" si="77"/>
        <v>0</v>
      </c>
      <c r="X558" s="13">
        <v>0</v>
      </c>
      <c r="Y558" s="13">
        <f t="shared" si="78"/>
        <v>0</v>
      </c>
      <c r="Z558" s="13">
        <f>IFERROR(VLOOKUP(A:A,[1]Forecast_2004!A:J,10,0),0)</f>
        <v>0</v>
      </c>
      <c r="AA558" s="13">
        <f t="shared" si="79"/>
        <v>0</v>
      </c>
      <c r="AB558" s="17">
        <v>0</v>
      </c>
      <c r="AC558" s="17">
        <f t="shared" si="80"/>
        <v>0</v>
      </c>
      <c r="AD558" s="17">
        <v>0</v>
      </c>
      <c r="AE558" s="17">
        <f t="shared" si="81"/>
        <v>0</v>
      </c>
      <c r="AF558" s="18">
        <f t="shared" si="82"/>
        <v>0</v>
      </c>
      <c r="AG558" s="18">
        <f t="shared" si="82"/>
        <v>0</v>
      </c>
      <c r="AH558" s="18">
        <f t="shared" si="83"/>
        <v>0</v>
      </c>
    </row>
    <row r="559" spans="1:34" hidden="1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7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85"/>
        <v>0</v>
      </c>
      <c r="Q559" s="16">
        <f t="shared" si="76"/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f t="shared" si="77"/>
        <v>0</v>
      </c>
      <c r="X559" s="13">
        <v>0</v>
      </c>
      <c r="Y559" s="13">
        <f t="shared" si="78"/>
        <v>0</v>
      </c>
      <c r="Z559" s="13">
        <f>IFERROR(VLOOKUP(A:A,[1]Forecast_2004!A:J,10,0),0)</f>
        <v>0</v>
      </c>
      <c r="AA559" s="13">
        <f t="shared" si="79"/>
        <v>0</v>
      </c>
      <c r="AB559" s="17">
        <v>0</v>
      </c>
      <c r="AC559" s="17">
        <f t="shared" si="80"/>
        <v>0</v>
      </c>
      <c r="AD559" s="17">
        <v>0</v>
      </c>
      <c r="AE559" s="17">
        <f t="shared" si="81"/>
        <v>0</v>
      </c>
      <c r="AF559" s="18">
        <f t="shared" si="82"/>
        <v>0</v>
      </c>
      <c r="AG559" s="18">
        <f t="shared" si="82"/>
        <v>0</v>
      </c>
      <c r="AH559" s="18">
        <f t="shared" si="83"/>
        <v>0</v>
      </c>
    </row>
    <row r="560" spans="1:34" hidden="1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74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76"/>
        <v>0</v>
      </c>
      <c r="R560" s="13">
        <v>250</v>
      </c>
      <c r="S560" s="13">
        <v>36995.64069031526</v>
      </c>
      <c r="T560" s="13">
        <v>250</v>
      </c>
      <c r="U560" s="13">
        <v>0</v>
      </c>
      <c r="V560" s="13">
        <v>250</v>
      </c>
      <c r="W560" s="13">
        <f t="shared" si="77"/>
        <v>0</v>
      </c>
      <c r="X560" s="13">
        <v>295</v>
      </c>
      <c r="Y560" s="13">
        <f t="shared" si="78"/>
        <v>0</v>
      </c>
      <c r="Z560" s="13">
        <f>IFERROR(VLOOKUP(A:A,[1]Forecast_2004!A:J,10,0),0)</f>
        <v>350</v>
      </c>
      <c r="AA560" s="13">
        <f t="shared" si="79"/>
        <v>0</v>
      </c>
      <c r="AB560" s="17">
        <v>325</v>
      </c>
      <c r="AC560" s="17">
        <f t="shared" si="80"/>
        <v>0</v>
      </c>
      <c r="AD560" s="17">
        <v>295</v>
      </c>
      <c r="AE560" s="17">
        <f t="shared" si="81"/>
        <v>0</v>
      </c>
      <c r="AF560" s="18">
        <f t="shared" si="82"/>
        <v>-30</v>
      </c>
      <c r="AG560" s="18">
        <f t="shared" si="82"/>
        <v>0</v>
      </c>
      <c r="AH560" s="18">
        <f t="shared" si="83"/>
        <v>0</v>
      </c>
    </row>
    <row r="561" spans="1:34" hidden="1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7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86">N561</f>
        <v>0</v>
      </c>
      <c r="Q561" s="16">
        <f t="shared" si="76"/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f t="shared" si="77"/>
        <v>0</v>
      </c>
      <c r="X561" s="13">
        <v>0</v>
      </c>
      <c r="Y561" s="13">
        <f t="shared" si="78"/>
        <v>0</v>
      </c>
      <c r="Z561" s="13">
        <f>IFERROR(VLOOKUP(A:A,[1]Forecast_2004!A:J,10,0),0)</f>
        <v>0</v>
      </c>
      <c r="AA561" s="13">
        <f t="shared" si="79"/>
        <v>0</v>
      </c>
      <c r="AB561" s="17">
        <v>0</v>
      </c>
      <c r="AC561" s="17">
        <f t="shared" si="80"/>
        <v>0</v>
      </c>
      <c r="AD561" s="17">
        <v>0</v>
      </c>
      <c r="AE561" s="17">
        <f t="shared" si="81"/>
        <v>0</v>
      </c>
      <c r="AF561" s="18">
        <f t="shared" si="82"/>
        <v>0</v>
      </c>
      <c r="AG561" s="18">
        <f t="shared" si="82"/>
        <v>0</v>
      </c>
      <c r="AH561" s="18">
        <f t="shared" si="83"/>
        <v>0</v>
      </c>
    </row>
    <row r="562" spans="1:34" hidden="1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7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86"/>
        <v>0</v>
      </c>
      <c r="Q562" s="16">
        <f t="shared" si="76"/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f t="shared" si="77"/>
        <v>0</v>
      </c>
      <c r="X562" s="13">
        <v>0</v>
      </c>
      <c r="Y562" s="13">
        <f t="shared" si="78"/>
        <v>0</v>
      </c>
      <c r="Z562" s="13">
        <f>IFERROR(VLOOKUP(A:A,[1]Forecast_2004!A:J,10,0),0)</f>
        <v>0</v>
      </c>
      <c r="AA562" s="13">
        <f t="shared" si="79"/>
        <v>0</v>
      </c>
      <c r="AB562" s="17">
        <v>0</v>
      </c>
      <c r="AC562" s="17">
        <f t="shared" si="80"/>
        <v>0</v>
      </c>
      <c r="AD562" s="17">
        <v>0</v>
      </c>
      <c r="AE562" s="17">
        <f t="shared" si="81"/>
        <v>0</v>
      </c>
      <c r="AF562" s="18">
        <f t="shared" si="82"/>
        <v>0</v>
      </c>
      <c r="AG562" s="18">
        <f t="shared" si="82"/>
        <v>0</v>
      </c>
      <c r="AH562" s="18">
        <f t="shared" si="83"/>
        <v>0</v>
      </c>
    </row>
    <row r="563" spans="1:34" hidden="1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7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86"/>
        <v>0</v>
      </c>
      <c r="Q563" s="16">
        <f t="shared" si="76"/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f t="shared" si="77"/>
        <v>0</v>
      </c>
      <c r="X563" s="13">
        <v>0</v>
      </c>
      <c r="Y563" s="13">
        <f t="shared" si="78"/>
        <v>0</v>
      </c>
      <c r="Z563" s="13">
        <f>IFERROR(VLOOKUP(A:A,[1]Forecast_2004!A:J,10,0),0)</f>
        <v>0</v>
      </c>
      <c r="AA563" s="13">
        <f t="shared" si="79"/>
        <v>0</v>
      </c>
      <c r="AB563" s="17">
        <v>0</v>
      </c>
      <c r="AC563" s="17">
        <f t="shared" si="80"/>
        <v>0</v>
      </c>
      <c r="AD563" s="17">
        <v>0</v>
      </c>
      <c r="AE563" s="17">
        <f t="shared" si="81"/>
        <v>0</v>
      </c>
      <c r="AF563" s="18">
        <f t="shared" si="82"/>
        <v>0</v>
      </c>
      <c r="AG563" s="18">
        <f t="shared" si="82"/>
        <v>0</v>
      </c>
      <c r="AH563" s="18">
        <f t="shared" si="83"/>
        <v>0</v>
      </c>
    </row>
    <row r="564" spans="1:34" hidden="1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7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86"/>
        <v>0</v>
      </c>
      <c r="Q564" s="16">
        <f t="shared" si="76"/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f t="shared" si="77"/>
        <v>0</v>
      </c>
      <c r="X564" s="13">
        <v>0</v>
      </c>
      <c r="Y564" s="13">
        <f t="shared" si="78"/>
        <v>0</v>
      </c>
      <c r="Z564" s="13">
        <f>IFERROR(VLOOKUP(A:A,[1]Forecast_2004!A:J,10,0),0)</f>
        <v>0</v>
      </c>
      <c r="AA564" s="13">
        <f t="shared" si="79"/>
        <v>0</v>
      </c>
      <c r="AB564" s="17">
        <v>0</v>
      </c>
      <c r="AC564" s="17">
        <f t="shared" si="80"/>
        <v>0</v>
      </c>
      <c r="AD564" s="17">
        <v>0</v>
      </c>
      <c r="AE564" s="17">
        <f t="shared" si="81"/>
        <v>0</v>
      </c>
      <c r="AF564" s="18">
        <f t="shared" si="82"/>
        <v>0</v>
      </c>
      <c r="AG564" s="18">
        <f t="shared" si="82"/>
        <v>0</v>
      </c>
      <c r="AH564" s="18">
        <f t="shared" si="83"/>
        <v>0</v>
      </c>
    </row>
    <row r="565" spans="1:34" hidden="1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7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86"/>
        <v>0</v>
      </c>
      <c r="Q565" s="16">
        <f t="shared" si="76"/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f t="shared" si="77"/>
        <v>0</v>
      </c>
      <c r="X565" s="13">
        <v>0</v>
      </c>
      <c r="Y565" s="13">
        <f t="shared" si="78"/>
        <v>0</v>
      </c>
      <c r="Z565" s="13">
        <f>IFERROR(VLOOKUP(A:A,[1]Forecast_2004!A:J,10,0),0)</f>
        <v>0</v>
      </c>
      <c r="AA565" s="13">
        <f t="shared" si="79"/>
        <v>0</v>
      </c>
      <c r="AB565" s="17">
        <v>0</v>
      </c>
      <c r="AC565" s="17">
        <f t="shared" si="80"/>
        <v>0</v>
      </c>
      <c r="AD565" s="17">
        <v>0</v>
      </c>
      <c r="AE565" s="17">
        <f t="shared" si="81"/>
        <v>0</v>
      </c>
      <c r="AF565" s="18">
        <f t="shared" si="82"/>
        <v>0</v>
      </c>
      <c r="AG565" s="18">
        <f t="shared" si="82"/>
        <v>0</v>
      </c>
      <c r="AH565" s="18">
        <f t="shared" si="83"/>
        <v>0</v>
      </c>
    </row>
    <row r="566" spans="1:34" hidden="1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74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86"/>
        <v>0</v>
      </c>
      <c r="Q566" s="16">
        <f t="shared" si="76"/>
        <v>0</v>
      </c>
      <c r="R566" s="13">
        <v>92</v>
      </c>
      <c r="S566" s="13">
        <v>0</v>
      </c>
      <c r="T566" s="13">
        <v>0</v>
      </c>
      <c r="U566" s="13">
        <v>0</v>
      </c>
      <c r="V566" s="13">
        <v>0</v>
      </c>
      <c r="W566" s="13">
        <f t="shared" si="77"/>
        <v>0</v>
      </c>
      <c r="X566" s="13">
        <v>0</v>
      </c>
      <c r="Y566" s="13">
        <f t="shared" si="78"/>
        <v>0</v>
      </c>
      <c r="Z566" s="13">
        <f>IFERROR(VLOOKUP(A:A,[1]Forecast_2004!A:J,10,0),0)</f>
        <v>0</v>
      </c>
      <c r="AA566" s="13">
        <f t="shared" si="79"/>
        <v>0</v>
      </c>
      <c r="AB566" s="17">
        <v>0</v>
      </c>
      <c r="AC566" s="17">
        <f t="shared" si="80"/>
        <v>0</v>
      </c>
      <c r="AD566" s="17">
        <v>0</v>
      </c>
      <c r="AE566" s="17">
        <f t="shared" si="81"/>
        <v>0</v>
      </c>
      <c r="AF566" s="18">
        <f t="shared" si="82"/>
        <v>0</v>
      </c>
      <c r="AG566" s="18">
        <f t="shared" si="82"/>
        <v>0</v>
      </c>
      <c r="AH566" s="18">
        <f t="shared" si="83"/>
        <v>0</v>
      </c>
    </row>
    <row r="567" spans="1:34" hidden="1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74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86"/>
        <v>0</v>
      </c>
      <c r="Q567" s="16">
        <f t="shared" si="76"/>
        <v>0</v>
      </c>
      <c r="R567" s="13">
        <v>59</v>
      </c>
      <c r="S567" s="13">
        <v>0</v>
      </c>
      <c r="T567" s="13">
        <v>0</v>
      </c>
      <c r="U567" s="13">
        <v>0</v>
      </c>
      <c r="V567" s="13">
        <v>0</v>
      </c>
      <c r="W567" s="13">
        <f t="shared" si="77"/>
        <v>0</v>
      </c>
      <c r="X567" s="13">
        <v>0</v>
      </c>
      <c r="Y567" s="13">
        <f t="shared" si="78"/>
        <v>0</v>
      </c>
      <c r="Z567" s="13">
        <f>IFERROR(VLOOKUP(A:A,[1]Forecast_2004!A:J,10,0),0)</f>
        <v>0</v>
      </c>
      <c r="AA567" s="13">
        <f t="shared" si="79"/>
        <v>0</v>
      </c>
      <c r="AB567" s="17">
        <v>0</v>
      </c>
      <c r="AC567" s="17">
        <f t="shared" si="80"/>
        <v>0</v>
      </c>
      <c r="AD567" s="17">
        <v>0</v>
      </c>
      <c r="AE567" s="17">
        <f t="shared" si="81"/>
        <v>0</v>
      </c>
      <c r="AF567" s="18">
        <f t="shared" si="82"/>
        <v>0</v>
      </c>
      <c r="AG567" s="18">
        <f t="shared" si="82"/>
        <v>0</v>
      </c>
      <c r="AH567" s="18">
        <f t="shared" si="83"/>
        <v>0</v>
      </c>
    </row>
    <row r="568" spans="1:34" hidden="1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74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86"/>
        <v>0</v>
      </c>
      <c r="Q568" s="16">
        <f t="shared" si="76"/>
        <v>0</v>
      </c>
      <c r="R568" s="13">
        <v>1265</v>
      </c>
      <c r="S568" s="13">
        <v>0</v>
      </c>
      <c r="T568" s="13">
        <v>0</v>
      </c>
      <c r="U568" s="13">
        <v>0</v>
      </c>
      <c r="V568" s="13">
        <v>0</v>
      </c>
      <c r="W568" s="13">
        <f t="shared" si="77"/>
        <v>0</v>
      </c>
      <c r="X568" s="13">
        <v>0</v>
      </c>
      <c r="Y568" s="13">
        <f t="shared" si="78"/>
        <v>0</v>
      </c>
      <c r="Z568" s="13">
        <f>IFERROR(VLOOKUP(A:A,[1]Forecast_2004!A:J,10,0),0)</f>
        <v>0</v>
      </c>
      <c r="AA568" s="13">
        <f t="shared" si="79"/>
        <v>0</v>
      </c>
      <c r="AB568" s="17">
        <v>0</v>
      </c>
      <c r="AC568" s="17">
        <f t="shared" si="80"/>
        <v>0</v>
      </c>
      <c r="AD568" s="17">
        <v>0</v>
      </c>
      <c r="AE568" s="17">
        <f t="shared" si="81"/>
        <v>0</v>
      </c>
      <c r="AF568" s="18">
        <f t="shared" si="82"/>
        <v>0</v>
      </c>
      <c r="AG568" s="18">
        <f t="shared" si="82"/>
        <v>0</v>
      </c>
      <c r="AH568" s="18">
        <f t="shared" si="83"/>
        <v>0</v>
      </c>
    </row>
    <row r="569" spans="1:34" hidden="1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74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86"/>
        <v>0</v>
      </c>
      <c r="Q569" s="16">
        <f t="shared" si="76"/>
        <v>0</v>
      </c>
      <c r="R569" s="13">
        <v>3384</v>
      </c>
      <c r="S569" s="13">
        <v>0</v>
      </c>
      <c r="T569" s="13">
        <v>0</v>
      </c>
      <c r="U569" s="13">
        <v>0</v>
      </c>
      <c r="V569" s="13">
        <v>0</v>
      </c>
      <c r="W569" s="13">
        <f t="shared" si="77"/>
        <v>0</v>
      </c>
      <c r="X569" s="13">
        <v>0</v>
      </c>
      <c r="Y569" s="13">
        <f t="shared" si="78"/>
        <v>0</v>
      </c>
      <c r="Z569" s="13">
        <f>IFERROR(VLOOKUP(A:A,[1]Forecast_2004!A:J,10,0),0)</f>
        <v>0</v>
      </c>
      <c r="AA569" s="13">
        <f t="shared" si="79"/>
        <v>0</v>
      </c>
      <c r="AB569" s="17">
        <v>0</v>
      </c>
      <c r="AC569" s="17">
        <f t="shared" si="80"/>
        <v>0</v>
      </c>
      <c r="AD569" s="17">
        <v>0</v>
      </c>
      <c r="AE569" s="17">
        <f t="shared" si="81"/>
        <v>0</v>
      </c>
      <c r="AF569" s="18">
        <f t="shared" si="82"/>
        <v>0</v>
      </c>
      <c r="AG569" s="18">
        <f t="shared" si="82"/>
        <v>0</v>
      </c>
      <c r="AH569" s="18">
        <f t="shared" si="83"/>
        <v>0</v>
      </c>
    </row>
    <row r="570" spans="1:34" hidden="1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74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86"/>
        <v>0</v>
      </c>
      <c r="Q570" s="16">
        <f t="shared" si="76"/>
        <v>0</v>
      </c>
      <c r="R570" s="13">
        <v>6000</v>
      </c>
      <c r="S570" s="13">
        <v>6000</v>
      </c>
      <c r="T570" s="13">
        <v>6000</v>
      </c>
      <c r="U570" s="13">
        <v>0</v>
      </c>
      <c r="V570" s="13">
        <v>6000</v>
      </c>
      <c r="W570" s="13">
        <f t="shared" si="77"/>
        <v>6000</v>
      </c>
      <c r="X570" s="13">
        <v>6000</v>
      </c>
      <c r="Y570" s="13">
        <f t="shared" si="78"/>
        <v>6000</v>
      </c>
      <c r="Z570" s="13">
        <f>IFERROR(VLOOKUP(A:A,[1]Forecast_2004!A:J,10,0),0)</f>
        <v>0</v>
      </c>
      <c r="AA570" s="13">
        <f t="shared" si="79"/>
        <v>0</v>
      </c>
      <c r="AB570" s="17">
        <v>0</v>
      </c>
      <c r="AC570" s="17">
        <f t="shared" si="80"/>
        <v>0</v>
      </c>
      <c r="AD570" s="17">
        <v>0</v>
      </c>
      <c r="AE570" s="17">
        <f t="shared" si="81"/>
        <v>0</v>
      </c>
      <c r="AF570" s="18">
        <f t="shared" si="82"/>
        <v>0</v>
      </c>
      <c r="AG570" s="18">
        <f t="shared" si="82"/>
        <v>0</v>
      </c>
      <c r="AH570" s="18">
        <f t="shared" si="83"/>
        <v>0</v>
      </c>
    </row>
    <row r="571" spans="1:34" hidden="1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74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86"/>
        <v>0</v>
      </c>
      <c r="Q571" s="16">
        <f t="shared" si="76"/>
        <v>0</v>
      </c>
      <c r="R571" s="13">
        <v>3000</v>
      </c>
      <c r="S571" s="13">
        <v>3000</v>
      </c>
      <c r="T571" s="13">
        <v>3000</v>
      </c>
      <c r="U571" s="13">
        <v>0</v>
      </c>
      <c r="V571" s="13">
        <v>3000</v>
      </c>
      <c r="W571" s="13">
        <f t="shared" si="77"/>
        <v>3000</v>
      </c>
      <c r="X571" s="13">
        <v>3000</v>
      </c>
      <c r="Y571" s="13">
        <f t="shared" si="78"/>
        <v>3000</v>
      </c>
      <c r="Z571" s="13">
        <f>IFERROR(VLOOKUP(A:A,[1]Forecast_2004!A:J,10,0),0)</f>
        <v>3000</v>
      </c>
      <c r="AA571" s="13">
        <f t="shared" si="79"/>
        <v>3000</v>
      </c>
      <c r="AB571" s="17">
        <v>0</v>
      </c>
      <c r="AC571" s="17">
        <f t="shared" si="80"/>
        <v>0</v>
      </c>
      <c r="AD571" s="17">
        <v>0</v>
      </c>
      <c r="AE571" s="17">
        <f t="shared" si="81"/>
        <v>0</v>
      </c>
      <c r="AF571" s="18">
        <f t="shared" si="82"/>
        <v>0</v>
      </c>
      <c r="AG571" s="18">
        <f t="shared" si="82"/>
        <v>0</v>
      </c>
      <c r="AH571" s="18">
        <f t="shared" si="83"/>
        <v>0</v>
      </c>
    </row>
    <row r="572" spans="1:34" hidden="1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74"/>
        <v>23116.434754611699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76"/>
        <v>81175.386016852994</v>
      </c>
      <c r="R572" s="13">
        <v>1920</v>
      </c>
      <c r="S572" s="13">
        <v>67092.871783193172</v>
      </c>
      <c r="T572" s="13">
        <v>1920</v>
      </c>
      <c r="U572" s="13">
        <v>67092.871783193172</v>
      </c>
      <c r="V572" s="13">
        <v>1161</v>
      </c>
      <c r="W572" s="13">
        <f t="shared" si="77"/>
        <v>40570.220906399627</v>
      </c>
      <c r="X572" s="13">
        <v>1144</v>
      </c>
      <c r="Y572" s="13">
        <f t="shared" si="78"/>
        <v>39976.169437485936</v>
      </c>
      <c r="Z572" s="13">
        <f>IFERROR(VLOOKUP(A:A,[1]Forecast_2004!A:J,10,0),0)</f>
        <v>1047</v>
      </c>
      <c r="AA572" s="13">
        <f t="shared" si="79"/>
        <v>36586.581644272526</v>
      </c>
      <c r="AB572" s="17">
        <v>1159</v>
      </c>
      <c r="AC572" s="17">
        <f t="shared" si="80"/>
        <v>40500.332498292133</v>
      </c>
      <c r="AD572" s="17">
        <v>1159</v>
      </c>
      <c r="AE572" s="17">
        <f t="shared" si="81"/>
        <v>40500.332498292133</v>
      </c>
      <c r="AF572" s="18">
        <f t="shared" si="82"/>
        <v>0</v>
      </c>
      <c r="AG572" s="18">
        <f t="shared" si="82"/>
        <v>0</v>
      </c>
      <c r="AH572" s="18">
        <f t="shared" si="83"/>
        <v>-40675.053518560861</v>
      </c>
    </row>
    <row r="573" spans="1:34" hidden="1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7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76"/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160</v>
      </c>
      <c r="W573" s="13">
        <f t="shared" si="77"/>
        <v>160</v>
      </c>
      <c r="X573" s="13">
        <v>285</v>
      </c>
      <c r="Y573" s="13">
        <f t="shared" si="78"/>
        <v>285</v>
      </c>
      <c r="Z573" s="13">
        <f>IFERROR(VLOOKUP(A:A,[1]Forecast_2004!A:J,10,0),0)</f>
        <v>285</v>
      </c>
      <c r="AA573" s="13">
        <f t="shared" si="79"/>
        <v>285</v>
      </c>
      <c r="AB573" s="17">
        <v>285</v>
      </c>
      <c r="AC573" s="17">
        <f t="shared" si="80"/>
        <v>285</v>
      </c>
      <c r="AD573" s="17">
        <v>285</v>
      </c>
      <c r="AE573" s="17">
        <f t="shared" si="81"/>
        <v>285</v>
      </c>
      <c r="AF573" s="18">
        <f t="shared" si="82"/>
        <v>0</v>
      </c>
      <c r="AG573" s="18">
        <f t="shared" si="82"/>
        <v>0</v>
      </c>
      <c r="AH573" s="18">
        <f t="shared" si="83"/>
        <v>285</v>
      </c>
    </row>
    <row r="574" spans="1:34" hidden="1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74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76"/>
        <v>0</v>
      </c>
      <c r="R574" s="13">
        <v>4000</v>
      </c>
      <c r="S574" s="13">
        <v>4000</v>
      </c>
      <c r="T574" s="13">
        <v>4000</v>
      </c>
      <c r="U574" s="13">
        <v>0</v>
      </c>
      <c r="V574" s="13">
        <v>4000</v>
      </c>
      <c r="W574" s="13">
        <f t="shared" si="77"/>
        <v>4000</v>
      </c>
      <c r="X574" s="13">
        <v>4000</v>
      </c>
      <c r="Y574" s="13">
        <f t="shared" si="78"/>
        <v>4000</v>
      </c>
      <c r="Z574" s="13">
        <f>IFERROR(VLOOKUP(A:A,[1]Forecast_2004!A:J,10,0),0)</f>
        <v>4000</v>
      </c>
      <c r="AA574" s="13">
        <f t="shared" si="79"/>
        <v>4000</v>
      </c>
      <c r="AB574" s="17">
        <v>0</v>
      </c>
      <c r="AC574" s="17">
        <f t="shared" si="80"/>
        <v>0</v>
      </c>
      <c r="AD574" s="17">
        <v>0</v>
      </c>
      <c r="AE574" s="17">
        <f t="shared" si="81"/>
        <v>0</v>
      </c>
      <c r="AF574" s="18">
        <f t="shared" si="82"/>
        <v>0</v>
      </c>
      <c r="AG574" s="18">
        <f t="shared" si="82"/>
        <v>0</v>
      </c>
      <c r="AH574" s="18">
        <f t="shared" si="83"/>
        <v>0</v>
      </c>
    </row>
    <row r="575" spans="1:34" hidden="1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74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76"/>
        <v>0</v>
      </c>
      <c r="R575" s="13">
        <v>151</v>
      </c>
      <c r="S575" s="13">
        <v>151</v>
      </c>
      <c r="T575" s="13">
        <v>187</v>
      </c>
      <c r="U575" s="13">
        <v>0</v>
      </c>
      <c r="V575" s="13">
        <v>183</v>
      </c>
      <c r="W575" s="13">
        <f t="shared" si="77"/>
        <v>0</v>
      </c>
      <c r="X575" s="13">
        <v>207</v>
      </c>
      <c r="Y575" s="13">
        <f t="shared" si="78"/>
        <v>0</v>
      </c>
      <c r="Z575" s="13">
        <f>IFERROR(VLOOKUP(A:A,[1]Forecast_2004!A:J,10,0),0)</f>
        <v>240</v>
      </c>
      <c r="AA575" s="13">
        <f t="shared" si="79"/>
        <v>0</v>
      </c>
      <c r="AB575" s="17">
        <v>270</v>
      </c>
      <c r="AC575" s="17">
        <f t="shared" si="80"/>
        <v>0</v>
      </c>
      <c r="AD575" s="17">
        <v>266</v>
      </c>
      <c r="AE575" s="17">
        <f t="shared" si="81"/>
        <v>0</v>
      </c>
      <c r="AF575" s="18">
        <f t="shared" si="82"/>
        <v>-4</v>
      </c>
      <c r="AG575" s="18">
        <f t="shared" si="82"/>
        <v>0</v>
      </c>
      <c r="AH575" s="18">
        <f t="shared" si="83"/>
        <v>0</v>
      </c>
    </row>
    <row r="576" spans="1:34" hidden="1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74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76"/>
        <v>0</v>
      </c>
      <c r="R576" s="13">
        <v>486</v>
      </c>
      <c r="S576" s="13">
        <v>486</v>
      </c>
      <c r="T576" s="13">
        <v>514</v>
      </c>
      <c r="U576" s="13">
        <v>0</v>
      </c>
      <c r="V576" s="13">
        <v>535</v>
      </c>
      <c r="W576" s="13">
        <f t="shared" si="77"/>
        <v>0</v>
      </c>
      <c r="X576" s="13">
        <v>481</v>
      </c>
      <c r="Y576" s="13">
        <f t="shared" si="78"/>
        <v>0</v>
      </c>
      <c r="Z576" s="13">
        <f>IFERROR(VLOOKUP(A:A,[1]Forecast_2004!A:J,10,0),0)</f>
        <v>480</v>
      </c>
      <c r="AA576" s="13">
        <f t="shared" si="79"/>
        <v>0</v>
      </c>
      <c r="AB576" s="17">
        <v>444</v>
      </c>
      <c r="AC576" s="17">
        <f t="shared" si="80"/>
        <v>0</v>
      </c>
      <c r="AD576" s="17">
        <v>405</v>
      </c>
      <c r="AE576" s="17">
        <f t="shared" si="81"/>
        <v>0</v>
      </c>
      <c r="AF576" s="18">
        <f t="shared" si="82"/>
        <v>-39</v>
      </c>
      <c r="AG576" s="18">
        <f t="shared" si="82"/>
        <v>0</v>
      </c>
      <c r="AH576" s="18">
        <f t="shared" si="83"/>
        <v>0</v>
      </c>
    </row>
    <row r="577" spans="1:34" hidden="1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7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87">N577</f>
        <v>0</v>
      </c>
      <c r="Q577" s="16">
        <f t="shared" si="76"/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f t="shared" si="77"/>
        <v>0</v>
      </c>
      <c r="X577" s="13">
        <v>0</v>
      </c>
      <c r="Y577" s="13">
        <f t="shared" si="78"/>
        <v>0</v>
      </c>
      <c r="Z577" s="13">
        <f>IFERROR(VLOOKUP(A:A,[1]Forecast_2004!A:J,10,0),0)</f>
        <v>0</v>
      </c>
      <c r="AA577" s="13">
        <f t="shared" si="79"/>
        <v>0</v>
      </c>
      <c r="AB577" s="17">
        <v>0</v>
      </c>
      <c r="AC577" s="17">
        <f t="shared" si="80"/>
        <v>0</v>
      </c>
      <c r="AD577" s="17">
        <v>0</v>
      </c>
      <c r="AE577" s="17">
        <f t="shared" si="81"/>
        <v>0</v>
      </c>
      <c r="AF577" s="18">
        <f t="shared" si="82"/>
        <v>0</v>
      </c>
      <c r="AG577" s="18">
        <f t="shared" si="82"/>
        <v>0</v>
      </c>
      <c r="AH577" s="18">
        <f t="shared" si="83"/>
        <v>0</v>
      </c>
    </row>
    <row r="578" spans="1:34" hidden="1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ref="D578:D641" si="88">W578-(V578*M578)</f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87"/>
        <v>0</v>
      </c>
      <c r="Q578" s="16">
        <f t="shared" ref="Q578:Q641" si="89">P578*L578</f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f t="shared" ref="W578:W641" si="90">V578*L578</f>
        <v>0</v>
      </c>
      <c r="X578" s="13">
        <v>0</v>
      </c>
      <c r="Y578" s="13">
        <f t="shared" ref="Y578:Y641" si="91">X578*L578</f>
        <v>0</v>
      </c>
      <c r="Z578" s="13">
        <f>IFERROR(VLOOKUP(A:A,[1]Forecast_2004!A:J,10,0),0)</f>
        <v>0</v>
      </c>
      <c r="AA578" s="13">
        <f t="shared" ref="AA578:AA641" si="92">Z578*L578</f>
        <v>0</v>
      </c>
      <c r="AB578" s="17">
        <v>0</v>
      </c>
      <c r="AC578" s="17">
        <f t="shared" ref="AC578:AC641" si="93">AB578*L578</f>
        <v>0</v>
      </c>
      <c r="AD578" s="17">
        <v>0</v>
      </c>
      <c r="AE578" s="17">
        <f t="shared" ref="AE578:AE641" si="94">AD578*L578</f>
        <v>0</v>
      </c>
      <c r="AF578" s="18">
        <f t="shared" ref="AF578:AG641" si="95">AD578-AB578</f>
        <v>0</v>
      </c>
      <c r="AG578" s="18">
        <f t="shared" si="95"/>
        <v>0</v>
      </c>
      <c r="AH578" s="18">
        <f t="shared" ref="AH578:AH641" si="96">AE578-Q578</f>
        <v>0</v>
      </c>
    </row>
    <row r="579" spans="1:34" hidden="1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si="88"/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87"/>
        <v>0</v>
      </c>
      <c r="Q579" s="16">
        <f t="shared" si="89"/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f t="shared" si="90"/>
        <v>0</v>
      </c>
      <c r="X579" s="13">
        <v>0</v>
      </c>
      <c r="Y579" s="13">
        <f t="shared" si="91"/>
        <v>0</v>
      </c>
      <c r="Z579" s="13">
        <f>IFERROR(VLOOKUP(A:A,[1]Forecast_2004!A:J,10,0),0)</f>
        <v>0</v>
      </c>
      <c r="AA579" s="13">
        <f t="shared" si="92"/>
        <v>0</v>
      </c>
      <c r="AB579" s="17">
        <v>0</v>
      </c>
      <c r="AC579" s="17">
        <f t="shared" si="93"/>
        <v>0</v>
      </c>
      <c r="AD579" s="17">
        <v>0</v>
      </c>
      <c r="AE579" s="17">
        <f t="shared" si="94"/>
        <v>0</v>
      </c>
      <c r="AF579" s="18">
        <f t="shared" si="95"/>
        <v>0</v>
      </c>
      <c r="AG579" s="18">
        <f t="shared" si="95"/>
        <v>0</v>
      </c>
      <c r="AH579" s="18">
        <f t="shared" si="96"/>
        <v>0</v>
      </c>
    </row>
    <row r="580" spans="1:34" hidden="1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88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87"/>
        <v>0</v>
      </c>
      <c r="Q580" s="16">
        <f t="shared" si="89"/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f t="shared" si="90"/>
        <v>0</v>
      </c>
      <c r="X580" s="13">
        <v>0</v>
      </c>
      <c r="Y580" s="13">
        <f t="shared" si="91"/>
        <v>0</v>
      </c>
      <c r="Z580" s="13">
        <f>IFERROR(VLOOKUP(A:A,[1]Forecast_2004!A:J,10,0),0)</f>
        <v>0</v>
      </c>
      <c r="AA580" s="13">
        <f t="shared" si="92"/>
        <v>0</v>
      </c>
      <c r="AB580" s="17">
        <v>0</v>
      </c>
      <c r="AC580" s="17">
        <f t="shared" si="93"/>
        <v>0</v>
      </c>
      <c r="AD580" s="17">
        <v>0</v>
      </c>
      <c r="AE580" s="17">
        <f t="shared" si="94"/>
        <v>0</v>
      </c>
      <c r="AF580" s="18">
        <f t="shared" si="95"/>
        <v>0</v>
      </c>
      <c r="AG580" s="18">
        <f t="shared" si="95"/>
        <v>0</v>
      </c>
      <c r="AH580" s="18">
        <f t="shared" si="96"/>
        <v>0</v>
      </c>
    </row>
    <row r="581" spans="1:34" hidden="1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88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87"/>
        <v>0</v>
      </c>
      <c r="Q581" s="16">
        <f t="shared" si="89"/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f t="shared" si="90"/>
        <v>0</v>
      </c>
      <c r="X581" s="13">
        <v>0</v>
      </c>
      <c r="Y581" s="13">
        <f t="shared" si="91"/>
        <v>0</v>
      </c>
      <c r="Z581" s="13">
        <f>IFERROR(VLOOKUP(A:A,[1]Forecast_2004!A:J,10,0),0)</f>
        <v>0</v>
      </c>
      <c r="AA581" s="13">
        <f t="shared" si="92"/>
        <v>0</v>
      </c>
      <c r="AB581" s="17">
        <v>0</v>
      </c>
      <c r="AC581" s="17">
        <f t="shared" si="93"/>
        <v>0</v>
      </c>
      <c r="AD581" s="17">
        <v>0</v>
      </c>
      <c r="AE581" s="17">
        <f t="shared" si="94"/>
        <v>0</v>
      </c>
      <c r="AF581" s="18">
        <f t="shared" si="95"/>
        <v>0</v>
      </c>
      <c r="AG581" s="18">
        <f t="shared" si="95"/>
        <v>0</v>
      </c>
      <c r="AH581" s="18">
        <f t="shared" si="96"/>
        <v>0</v>
      </c>
    </row>
    <row r="582" spans="1:34" hidden="1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88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87"/>
        <v>0</v>
      </c>
      <c r="Q582" s="16">
        <f t="shared" si="89"/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f t="shared" si="90"/>
        <v>0</v>
      </c>
      <c r="X582" s="13">
        <v>0</v>
      </c>
      <c r="Y582" s="13">
        <f t="shared" si="91"/>
        <v>0</v>
      </c>
      <c r="Z582" s="13">
        <f>IFERROR(VLOOKUP(A:A,[1]Forecast_2004!A:J,10,0),0)</f>
        <v>0</v>
      </c>
      <c r="AA582" s="13">
        <f t="shared" si="92"/>
        <v>0</v>
      </c>
      <c r="AB582" s="17">
        <v>0</v>
      </c>
      <c r="AC582" s="17">
        <f t="shared" si="93"/>
        <v>0</v>
      </c>
      <c r="AD582" s="17">
        <v>0</v>
      </c>
      <c r="AE582" s="17">
        <f t="shared" si="94"/>
        <v>0</v>
      </c>
      <c r="AF582" s="18">
        <f t="shared" si="95"/>
        <v>0</v>
      </c>
      <c r="AG582" s="18">
        <f t="shared" si="95"/>
        <v>0</v>
      </c>
      <c r="AH582" s="18">
        <f t="shared" si="96"/>
        <v>0</v>
      </c>
    </row>
    <row r="583" spans="1:34" hidden="1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88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87"/>
        <v>0</v>
      </c>
      <c r="Q583" s="16">
        <f t="shared" si="89"/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f t="shared" si="90"/>
        <v>0</v>
      </c>
      <c r="X583" s="13">
        <v>0</v>
      </c>
      <c r="Y583" s="13">
        <f t="shared" si="91"/>
        <v>0</v>
      </c>
      <c r="Z583" s="13">
        <f>IFERROR(VLOOKUP(A:A,[1]Forecast_2004!A:J,10,0),0)</f>
        <v>0</v>
      </c>
      <c r="AA583" s="13">
        <f t="shared" si="92"/>
        <v>0</v>
      </c>
      <c r="AB583" s="17">
        <v>0</v>
      </c>
      <c r="AC583" s="17">
        <f t="shared" si="93"/>
        <v>0</v>
      </c>
      <c r="AD583" s="17">
        <v>0</v>
      </c>
      <c r="AE583" s="17">
        <f t="shared" si="94"/>
        <v>0</v>
      </c>
      <c r="AF583" s="18">
        <f t="shared" si="95"/>
        <v>0</v>
      </c>
      <c r="AG583" s="18">
        <f t="shared" si="95"/>
        <v>0</v>
      </c>
      <c r="AH583" s="18">
        <f t="shared" si="96"/>
        <v>0</v>
      </c>
    </row>
    <row r="584" spans="1:34" hidden="1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88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87"/>
        <v>0</v>
      </c>
      <c r="Q584" s="16">
        <f t="shared" si="89"/>
        <v>0</v>
      </c>
      <c r="R584" s="13">
        <v>1280</v>
      </c>
      <c r="S584" s="13">
        <v>1280</v>
      </c>
      <c r="T584" s="13">
        <v>1280</v>
      </c>
      <c r="U584" s="13">
        <v>0</v>
      </c>
      <c r="V584" s="13">
        <v>0</v>
      </c>
      <c r="W584" s="13">
        <f t="shared" si="90"/>
        <v>0</v>
      </c>
      <c r="X584" s="13">
        <v>0</v>
      </c>
      <c r="Y584" s="13">
        <f t="shared" si="91"/>
        <v>0</v>
      </c>
      <c r="Z584" s="13">
        <f>IFERROR(VLOOKUP(A:A,[1]Forecast_2004!A:J,10,0),0)</f>
        <v>0</v>
      </c>
      <c r="AA584" s="13">
        <f t="shared" si="92"/>
        <v>0</v>
      </c>
      <c r="AB584" s="17">
        <v>0</v>
      </c>
      <c r="AC584" s="17">
        <f t="shared" si="93"/>
        <v>0</v>
      </c>
      <c r="AD584" s="17">
        <v>0</v>
      </c>
      <c r="AE584" s="17">
        <f t="shared" si="94"/>
        <v>0</v>
      </c>
      <c r="AF584" s="18">
        <f t="shared" si="95"/>
        <v>0</v>
      </c>
      <c r="AG584" s="18">
        <f t="shared" si="95"/>
        <v>0</v>
      </c>
      <c r="AH584" s="18">
        <f t="shared" si="96"/>
        <v>0</v>
      </c>
    </row>
    <row r="585" spans="1:34" hidden="1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88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87"/>
        <v>0</v>
      </c>
      <c r="Q585" s="16">
        <f t="shared" si="89"/>
        <v>0</v>
      </c>
      <c r="R585" s="13">
        <v>3000</v>
      </c>
      <c r="S585" s="13">
        <v>3000</v>
      </c>
      <c r="T585" s="13">
        <v>3000</v>
      </c>
      <c r="U585" s="13">
        <v>0</v>
      </c>
      <c r="V585" s="13">
        <v>0</v>
      </c>
      <c r="W585" s="13">
        <f t="shared" si="90"/>
        <v>0</v>
      </c>
      <c r="X585" s="13">
        <v>0</v>
      </c>
      <c r="Y585" s="13">
        <f t="shared" si="91"/>
        <v>0</v>
      </c>
      <c r="Z585" s="13">
        <f>IFERROR(VLOOKUP(A:A,[1]Forecast_2004!A:J,10,0),0)</f>
        <v>0</v>
      </c>
      <c r="AA585" s="13">
        <f t="shared" si="92"/>
        <v>0</v>
      </c>
      <c r="AB585" s="17">
        <v>0</v>
      </c>
      <c r="AC585" s="17">
        <f t="shared" si="93"/>
        <v>0</v>
      </c>
      <c r="AD585" s="17">
        <v>0</v>
      </c>
      <c r="AE585" s="17">
        <f t="shared" si="94"/>
        <v>0</v>
      </c>
      <c r="AF585" s="18">
        <f t="shared" si="95"/>
        <v>0</v>
      </c>
      <c r="AG585" s="18">
        <f t="shared" si="95"/>
        <v>0</v>
      </c>
      <c r="AH585" s="18">
        <f t="shared" si="96"/>
        <v>0</v>
      </c>
    </row>
    <row r="586" spans="1:34" hidden="1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88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87"/>
        <v>0</v>
      </c>
      <c r="Q586" s="16">
        <f t="shared" si="89"/>
        <v>0</v>
      </c>
      <c r="R586" s="13">
        <v>3000</v>
      </c>
      <c r="S586" s="13">
        <v>3000</v>
      </c>
      <c r="T586" s="13">
        <v>3000</v>
      </c>
      <c r="U586" s="13">
        <v>0</v>
      </c>
      <c r="V586" s="13">
        <v>0</v>
      </c>
      <c r="W586" s="13">
        <f t="shared" si="90"/>
        <v>0</v>
      </c>
      <c r="X586" s="13">
        <v>0</v>
      </c>
      <c r="Y586" s="13">
        <f t="shared" si="91"/>
        <v>0</v>
      </c>
      <c r="Z586" s="13">
        <f>IFERROR(VLOOKUP(A:A,[1]Forecast_2004!A:J,10,0),0)</f>
        <v>0</v>
      </c>
      <c r="AA586" s="13">
        <f t="shared" si="92"/>
        <v>0</v>
      </c>
      <c r="AB586" s="17">
        <v>0</v>
      </c>
      <c r="AC586" s="17">
        <f t="shared" si="93"/>
        <v>0</v>
      </c>
      <c r="AD586" s="17">
        <v>0</v>
      </c>
      <c r="AE586" s="17">
        <f t="shared" si="94"/>
        <v>0</v>
      </c>
      <c r="AF586" s="18">
        <f t="shared" si="95"/>
        <v>0</v>
      </c>
      <c r="AG586" s="18">
        <f t="shared" si="95"/>
        <v>0</v>
      </c>
      <c r="AH586" s="18">
        <f t="shared" si="96"/>
        <v>0</v>
      </c>
    </row>
    <row r="587" spans="1:34" hidden="1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88"/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89"/>
        <v>0</v>
      </c>
      <c r="R587" s="13">
        <v>2775</v>
      </c>
      <c r="S587" s="13">
        <v>63503.619153672909</v>
      </c>
      <c r="T587" s="13">
        <v>2787</v>
      </c>
      <c r="U587" s="13">
        <v>63778.229398661759</v>
      </c>
      <c r="V587" s="13">
        <v>2341</v>
      </c>
      <c r="W587" s="13">
        <f t="shared" si="90"/>
        <v>0</v>
      </c>
      <c r="X587" s="13">
        <v>0</v>
      </c>
      <c r="Y587" s="13">
        <f t="shared" si="91"/>
        <v>0</v>
      </c>
      <c r="Z587" s="13">
        <f>IFERROR(VLOOKUP(A:A,[1]Forecast_2004!A:J,10,0),0)</f>
        <v>0</v>
      </c>
      <c r="AA587" s="13">
        <f t="shared" si="92"/>
        <v>0</v>
      </c>
      <c r="AB587" s="17">
        <v>0</v>
      </c>
      <c r="AC587" s="17">
        <f t="shared" si="93"/>
        <v>0</v>
      </c>
      <c r="AD587" s="17">
        <v>0</v>
      </c>
      <c r="AE587" s="17">
        <f t="shared" si="94"/>
        <v>0</v>
      </c>
      <c r="AF587" s="18">
        <f t="shared" si="95"/>
        <v>0</v>
      </c>
      <c r="AG587" s="18">
        <f t="shared" si="95"/>
        <v>0</v>
      </c>
      <c r="AH587" s="18">
        <f t="shared" si="96"/>
        <v>0</v>
      </c>
    </row>
    <row r="588" spans="1:34" hidden="1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88"/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89"/>
        <v>0</v>
      </c>
      <c r="R588" s="13">
        <v>313</v>
      </c>
      <c r="S588" s="13">
        <v>10310.178173719345</v>
      </c>
      <c r="T588" s="13">
        <v>310</v>
      </c>
      <c r="U588" s="13">
        <v>10211.358574610213</v>
      </c>
      <c r="V588" s="13">
        <v>260</v>
      </c>
      <c r="W588" s="13">
        <f t="shared" si="90"/>
        <v>0</v>
      </c>
      <c r="X588" s="13">
        <v>0</v>
      </c>
      <c r="Y588" s="13">
        <f t="shared" si="91"/>
        <v>0</v>
      </c>
      <c r="Z588" s="13">
        <f>IFERROR(VLOOKUP(A:A,[1]Forecast_2004!A:J,10,0),0)</f>
        <v>0</v>
      </c>
      <c r="AA588" s="13">
        <f t="shared" si="92"/>
        <v>0</v>
      </c>
      <c r="AB588" s="17">
        <v>0</v>
      </c>
      <c r="AC588" s="17">
        <f t="shared" si="93"/>
        <v>0</v>
      </c>
      <c r="AD588" s="17">
        <v>0</v>
      </c>
      <c r="AE588" s="17">
        <f t="shared" si="94"/>
        <v>0</v>
      </c>
      <c r="AF588" s="18">
        <f t="shared" si="95"/>
        <v>0</v>
      </c>
      <c r="AG588" s="18">
        <f t="shared" si="95"/>
        <v>0</v>
      </c>
      <c r="AH588" s="18">
        <f t="shared" si="96"/>
        <v>0</v>
      </c>
    </row>
    <row r="589" spans="1:34" hidden="1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88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89"/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f t="shared" si="90"/>
        <v>0</v>
      </c>
      <c r="X589" s="13">
        <v>0</v>
      </c>
      <c r="Y589" s="13">
        <f t="shared" si="91"/>
        <v>0</v>
      </c>
      <c r="Z589" s="13">
        <f>IFERROR(VLOOKUP(A:A,[1]Forecast_2004!A:J,10,0),0)</f>
        <v>0</v>
      </c>
      <c r="AA589" s="13">
        <f t="shared" si="92"/>
        <v>0</v>
      </c>
      <c r="AB589" s="17">
        <v>0</v>
      </c>
      <c r="AC589" s="17">
        <f t="shared" si="93"/>
        <v>0</v>
      </c>
      <c r="AD589" s="17">
        <v>0</v>
      </c>
      <c r="AE589" s="17">
        <f t="shared" si="94"/>
        <v>0</v>
      </c>
      <c r="AF589" s="18">
        <f t="shared" si="95"/>
        <v>0</v>
      </c>
      <c r="AG589" s="18">
        <f t="shared" si="95"/>
        <v>0</v>
      </c>
      <c r="AH589" s="18">
        <f t="shared" si="96"/>
        <v>0</v>
      </c>
    </row>
    <row r="590" spans="1:34" hidden="1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88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89"/>
        <v>0</v>
      </c>
      <c r="R590" s="13">
        <v>600</v>
      </c>
      <c r="S590" s="13">
        <v>600</v>
      </c>
      <c r="T590" s="13">
        <v>600</v>
      </c>
      <c r="U590" s="13">
        <v>0</v>
      </c>
      <c r="V590" s="13">
        <v>600</v>
      </c>
      <c r="W590" s="13">
        <f t="shared" si="90"/>
        <v>600</v>
      </c>
      <c r="X590" s="13">
        <v>600</v>
      </c>
      <c r="Y590" s="13">
        <f t="shared" si="91"/>
        <v>600</v>
      </c>
      <c r="Z590" s="13">
        <f>IFERROR(VLOOKUP(A:A,[1]Forecast_2004!A:J,10,0),0)</f>
        <v>300</v>
      </c>
      <c r="AA590" s="13">
        <f t="shared" si="92"/>
        <v>300</v>
      </c>
      <c r="AB590" s="17">
        <v>0</v>
      </c>
      <c r="AC590" s="17">
        <f t="shared" si="93"/>
        <v>0</v>
      </c>
      <c r="AD590" s="17">
        <v>0</v>
      </c>
      <c r="AE590" s="17">
        <f t="shared" si="94"/>
        <v>0</v>
      </c>
      <c r="AF590" s="18">
        <f t="shared" si="95"/>
        <v>0</v>
      </c>
      <c r="AG590" s="18">
        <f t="shared" si="95"/>
        <v>0</v>
      </c>
      <c r="AH590" s="18">
        <f t="shared" si="96"/>
        <v>0</v>
      </c>
    </row>
    <row r="591" spans="1:34" hidden="1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88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89"/>
        <v>74557.906458797006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f t="shared" si="90"/>
        <v>0</v>
      </c>
      <c r="X591" s="13">
        <v>0</v>
      </c>
      <c r="Y591" s="13">
        <f t="shared" si="91"/>
        <v>0</v>
      </c>
      <c r="Z591" s="13">
        <f>IFERROR(VLOOKUP(A:A,[1]Forecast_2004!A:J,10,0),0)</f>
        <v>0</v>
      </c>
      <c r="AA591" s="13">
        <f t="shared" si="92"/>
        <v>0</v>
      </c>
      <c r="AB591" s="17">
        <v>0</v>
      </c>
      <c r="AC591" s="17">
        <f t="shared" si="93"/>
        <v>0</v>
      </c>
      <c r="AD591" s="17">
        <v>0</v>
      </c>
      <c r="AE591" s="17">
        <f t="shared" si="94"/>
        <v>0</v>
      </c>
      <c r="AF591" s="18">
        <f t="shared" si="95"/>
        <v>0</v>
      </c>
      <c r="AG591" s="18">
        <f t="shared" si="95"/>
        <v>0</v>
      </c>
      <c r="AH591" s="18">
        <f t="shared" si="96"/>
        <v>-74557.906458797006</v>
      </c>
    </row>
    <row r="592" spans="1:34" hidden="1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88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89"/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f t="shared" si="90"/>
        <v>0</v>
      </c>
      <c r="X592" s="13">
        <v>0</v>
      </c>
      <c r="Y592" s="13">
        <f t="shared" si="91"/>
        <v>0</v>
      </c>
      <c r="Z592" s="13">
        <f>IFERROR(VLOOKUP(A:A,[1]Forecast_2004!A:J,10,0),0)</f>
        <v>0</v>
      </c>
      <c r="AA592" s="13">
        <f t="shared" si="92"/>
        <v>0</v>
      </c>
      <c r="AB592" s="17">
        <v>0</v>
      </c>
      <c r="AC592" s="17">
        <f t="shared" si="93"/>
        <v>0</v>
      </c>
      <c r="AD592" s="17">
        <v>0</v>
      </c>
      <c r="AE592" s="17">
        <f t="shared" si="94"/>
        <v>0</v>
      </c>
      <c r="AF592" s="18">
        <f t="shared" si="95"/>
        <v>0</v>
      </c>
      <c r="AG592" s="18">
        <f t="shared" si="95"/>
        <v>0</v>
      </c>
      <c r="AH592" s="18">
        <f t="shared" si="96"/>
        <v>0</v>
      </c>
    </row>
    <row r="593" spans="1:34" hidden="1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88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89"/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f t="shared" si="90"/>
        <v>0</v>
      </c>
      <c r="X593" s="13">
        <v>0</v>
      </c>
      <c r="Y593" s="13">
        <f t="shared" si="91"/>
        <v>0</v>
      </c>
      <c r="Z593" s="13">
        <f>IFERROR(VLOOKUP(A:A,[1]Forecast_2004!A:J,10,0),0)</f>
        <v>0</v>
      </c>
      <c r="AA593" s="13">
        <f t="shared" si="92"/>
        <v>0</v>
      </c>
      <c r="AB593" s="17">
        <v>0</v>
      </c>
      <c r="AC593" s="17">
        <f t="shared" si="93"/>
        <v>0</v>
      </c>
      <c r="AD593" s="17">
        <v>0</v>
      </c>
      <c r="AE593" s="17">
        <f t="shared" si="94"/>
        <v>0</v>
      </c>
      <c r="AF593" s="18">
        <f t="shared" si="95"/>
        <v>0</v>
      </c>
      <c r="AG593" s="18">
        <f t="shared" si="95"/>
        <v>0</v>
      </c>
      <c r="AH593" s="18">
        <f t="shared" si="96"/>
        <v>0</v>
      </c>
    </row>
    <row r="594" spans="1:34" hidden="1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88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89"/>
        <v>0</v>
      </c>
      <c r="R594" s="13">
        <v>44</v>
      </c>
      <c r="S594" s="13">
        <v>1422.9606012295803</v>
      </c>
      <c r="T594" s="13">
        <v>44</v>
      </c>
      <c r="U594" s="13">
        <v>0</v>
      </c>
      <c r="V594" s="13">
        <v>1091</v>
      </c>
      <c r="W594" s="13">
        <f t="shared" si="90"/>
        <v>0</v>
      </c>
      <c r="X594" s="13">
        <v>1155</v>
      </c>
      <c r="Y594" s="13">
        <f t="shared" si="91"/>
        <v>0</v>
      </c>
      <c r="Z594" s="13">
        <f>IFERROR(VLOOKUP(A:A,[1]Forecast_2004!A:J,10,0),0)</f>
        <v>1083</v>
      </c>
      <c r="AA594" s="13">
        <f t="shared" si="92"/>
        <v>0</v>
      </c>
      <c r="AB594" s="17">
        <v>1059</v>
      </c>
      <c r="AC594" s="17">
        <f t="shared" si="93"/>
        <v>0</v>
      </c>
      <c r="AD594" s="17">
        <v>1055</v>
      </c>
      <c r="AE594" s="17">
        <f t="shared" si="94"/>
        <v>0</v>
      </c>
      <c r="AF594" s="18">
        <f t="shared" si="95"/>
        <v>-4</v>
      </c>
      <c r="AG594" s="18">
        <f t="shared" si="95"/>
        <v>0</v>
      </c>
      <c r="AH594" s="18">
        <f t="shared" si="96"/>
        <v>0</v>
      </c>
    </row>
    <row r="595" spans="1:34" hidden="1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88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89"/>
        <v>0</v>
      </c>
      <c r="R595" s="13">
        <v>1275</v>
      </c>
      <c r="S595" s="13">
        <v>37629.062670320745</v>
      </c>
      <c r="T595" s="13">
        <v>1275</v>
      </c>
      <c r="U595" s="13">
        <v>0</v>
      </c>
      <c r="V595" s="13">
        <v>900</v>
      </c>
      <c r="W595" s="13">
        <f t="shared" si="90"/>
        <v>0</v>
      </c>
      <c r="X595" s="13">
        <v>1010</v>
      </c>
      <c r="Y595" s="13">
        <f t="shared" si="91"/>
        <v>0</v>
      </c>
      <c r="Z595" s="13">
        <f>IFERROR(VLOOKUP(A:A,[1]Forecast_2004!A:J,10,0),0)</f>
        <v>850</v>
      </c>
      <c r="AA595" s="13">
        <f t="shared" si="92"/>
        <v>0</v>
      </c>
      <c r="AB595" s="17">
        <v>820</v>
      </c>
      <c r="AC595" s="17">
        <f t="shared" si="93"/>
        <v>0</v>
      </c>
      <c r="AD595" s="17">
        <v>890</v>
      </c>
      <c r="AE595" s="17">
        <f t="shared" si="94"/>
        <v>0</v>
      </c>
      <c r="AF595" s="18">
        <f t="shared" si="95"/>
        <v>70</v>
      </c>
      <c r="AG595" s="18">
        <f t="shared" si="95"/>
        <v>0</v>
      </c>
      <c r="AH595" s="18">
        <f t="shared" si="96"/>
        <v>0</v>
      </c>
    </row>
    <row r="596" spans="1:34" hidden="1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88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89"/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f t="shared" si="90"/>
        <v>0</v>
      </c>
      <c r="X596" s="13">
        <v>0</v>
      </c>
      <c r="Y596" s="13">
        <f t="shared" si="91"/>
        <v>0</v>
      </c>
      <c r="Z596" s="13">
        <f>IFERROR(VLOOKUP(A:A,[1]Forecast_2004!A:J,10,0),0)</f>
        <v>0</v>
      </c>
      <c r="AA596" s="13">
        <f t="shared" si="92"/>
        <v>0</v>
      </c>
      <c r="AB596" s="17">
        <v>0</v>
      </c>
      <c r="AC596" s="17">
        <f t="shared" si="93"/>
        <v>0</v>
      </c>
      <c r="AD596" s="17">
        <v>0</v>
      </c>
      <c r="AE596" s="17">
        <f t="shared" si="94"/>
        <v>0</v>
      </c>
      <c r="AF596" s="18">
        <f t="shared" si="95"/>
        <v>0</v>
      </c>
      <c r="AG596" s="18">
        <f t="shared" si="95"/>
        <v>0</v>
      </c>
      <c r="AH596" s="18">
        <f t="shared" si="96"/>
        <v>0</v>
      </c>
    </row>
    <row r="597" spans="1:34" hidden="1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88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89"/>
        <v>0</v>
      </c>
      <c r="R597" s="13">
        <v>633</v>
      </c>
      <c r="S597" s="13">
        <v>20460.606060605383</v>
      </c>
      <c r="T597" s="13">
        <v>633</v>
      </c>
      <c r="U597" s="13">
        <v>0</v>
      </c>
      <c r="V597" s="13">
        <v>200</v>
      </c>
      <c r="W597" s="13">
        <f t="shared" si="90"/>
        <v>0</v>
      </c>
      <c r="X597" s="13">
        <v>40</v>
      </c>
      <c r="Y597" s="13">
        <f t="shared" si="91"/>
        <v>0</v>
      </c>
      <c r="Z597" s="13">
        <f>IFERROR(VLOOKUP(A:A,[1]Forecast_2004!A:J,10,0),0)</f>
        <v>4</v>
      </c>
      <c r="AA597" s="13">
        <f t="shared" si="92"/>
        <v>0</v>
      </c>
      <c r="AB597" s="17">
        <v>26</v>
      </c>
      <c r="AC597" s="17">
        <f t="shared" si="93"/>
        <v>0</v>
      </c>
      <c r="AD597" s="17">
        <v>63</v>
      </c>
      <c r="AE597" s="17">
        <f t="shared" si="94"/>
        <v>0</v>
      </c>
      <c r="AF597" s="18">
        <f t="shared" si="95"/>
        <v>37</v>
      </c>
      <c r="AG597" s="18">
        <f t="shared" si="95"/>
        <v>0</v>
      </c>
      <c r="AH597" s="18">
        <f t="shared" si="96"/>
        <v>0</v>
      </c>
    </row>
    <row r="598" spans="1:34" hidden="1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88"/>
        <v>-14.72616524016064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89"/>
        <v>94.20935412</v>
      </c>
      <c r="R598" s="13">
        <v>24</v>
      </c>
      <c r="S598" s="13">
        <v>90.943881551710263</v>
      </c>
      <c r="T598" s="13">
        <v>12</v>
      </c>
      <c r="U598" s="13">
        <v>45.471940775855131</v>
      </c>
      <c r="V598" s="13">
        <v>10</v>
      </c>
      <c r="W598" s="13">
        <f t="shared" si="90"/>
        <v>37.83508197590362</v>
      </c>
      <c r="X598" s="13">
        <v>10</v>
      </c>
      <c r="Y598" s="13">
        <f t="shared" si="91"/>
        <v>37.83508197590362</v>
      </c>
      <c r="Z598" s="13">
        <f>IFERROR(VLOOKUP(A:A,[1]Forecast_2004!A:J,10,0),0)</f>
        <v>8</v>
      </c>
      <c r="AA598" s="13">
        <f t="shared" si="92"/>
        <v>30.268065580722894</v>
      </c>
      <c r="AB598" s="17">
        <v>7</v>
      </c>
      <c r="AC598" s="17">
        <f t="shared" si="93"/>
        <v>26.484557383132532</v>
      </c>
      <c r="AD598" s="17">
        <v>6</v>
      </c>
      <c r="AE598" s="17">
        <f t="shared" si="94"/>
        <v>22.701049185542171</v>
      </c>
      <c r="AF598" s="18">
        <f t="shared" si="95"/>
        <v>-1</v>
      </c>
      <c r="AG598" s="18">
        <f t="shared" si="95"/>
        <v>-3.7835081975903613</v>
      </c>
      <c r="AH598" s="18">
        <f t="shared" si="96"/>
        <v>-71.508304934457826</v>
      </c>
    </row>
    <row r="599" spans="1:34" hidden="1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88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89"/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711</v>
      </c>
      <c r="W599" s="13">
        <f t="shared" si="90"/>
        <v>711</v>
      </c>
      <c r="X599" s="13">
        <v>824</v>
      </c>
      <c r="Y599" s="13">
        <f t="shared" si="91"/>
        <v>824</v>
      </c>
      <c r="Z599" s="13">
        <f>IFERROR(VLOOKUP(A:A,[1]Forecast_2004!A:J,10,0),0)</f>
        <v>819</v>
      </c>
      <c r="AA599" s="13">
        <f t="shared" si="92"/>
        <v>819</v>
      </c>
      <c r="AB599" s="17">
        <v>809</v>
      </c>
      <c r="AC599" s="17">
        <f t="shared" si="93"/>
        <v>809</v>
      </c>
      <c r="AD599" s="17">
        <v>798</v>
      </c>
      <c r="AE599" s="17">
        <f t="shared" si="94"/>
        <v>798</v>
      </c>
      <c r="AF599" s="18">
        <f t="shared" si="95"/>
        <v>-11</v>
      </c>
      <c r="AG599" s="18">
        <f t="shared" si="95"/>
        <v>-11</v>
      </c>
      <c r="AH599" s="18">
        <f t="shared" si="96"/>
        <v>798</v>
      </c>
    </row>
    <row r="600" spans="1:34" hidden="1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88"/>
        <v>-2137.7410915752621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89"/>
        <v>355.25612472199998</v>
      </c>
      <c r="R600" s="13">
        <v>308</v>
      </c>
      <c r="S600" s="13">
        <v>1709.8836782327237</v>
      </c>
      <c r="T600" s="13">
        <v>293</v>
      </c>
      <c r="U600" s="13">
        <v>1626.6101224746365</v>
      </c>
      <c r="V600" s="13">
        <v>179</v>
      </c>
      <c r="W600" s="13">
        <f t="shared" si="90"/>
        <v>993.76224918327853</v>
      </c>
      <c r="X600" s="13">
        <v>189</v>
      </c>
      <c r="Y600" s="13">
        <f t="shared" si="91"/>
        <v>1049.2796932717299</v>
      </c>
      <c r="Z600" s="13">
        <f>IFERROR(VLOOKUP(A:A,[1]Forecast_2004!A:J,10,0),0)</f>
        <v>188</v>
      </c>
      <c r="AA600" s="13">
        <f t="shared" si="92"/>
        <v>1043.7279488628847</v>
      </c>
      <c r="AB600" s="17">
        <v>34</v>
      </c>
      <c r="AC600" s="17">
        <f t="shared" si="93"/>
        <v>188.75930990073448</v>
      </c>
      <c r="AD600" s="17">
        <v>32</v>
      </c>
      <c r="AE600" s="17">
        <f t="shared" si="94"/>
        <v>177.6558210830442</v>
      </c>
      <c r="AF600" s="18">
        <f t="shared" si="95"/>
        <v>-2</v>
      </c>
      <c r="AG600" s="18">
        <f t="shared" si="95"/>
        <v>-11.103488817690277</v>
      </c>
      <c r="AH600" s="18">
        <f t="shared" si="96"/>
        <v>-177.60030363895578</v>
      </c>
    </row>
    <row r="601" spans="1:3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88"/>
        <v>921072.71151968429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89"/>
        <v>1434827.594654789</v>
      </c>
      <c r="R601" s="13">
        <v>98010</v>
      </c>
      <c r="S601" s="13">
        <v>1444777.8527428445</v>
      </c>
      <c r="T601" s="13">
        <v>100718</v>
      </c>
      <c r="U601" s="13">
        <v>1484696.8245337598</v>
      </c>
      <c r="V601" s="13">
        <v>95538</v>
      </c>
      <c r="W601" s="13">
        <f t="shared" si="90"/>
        <v>1408337.7894706861</v>
      </c>
      <c r="X601" s="13">
        <v>104625</v>
      </c>
      <c r="Y601" s="13">
        <f t="shared" si="91"/>
        <v>1542290.4103432198</v>
      </c>
      <c r="Z601" s="13">
        <f>IFERROR(VLOOKUP(A:A,[1]Forecast_2004!A:J,10,0),0)</f>
        <v>95052</v>
      </c>
      <c r="AA601" s="13">
        <f t="shared" si="92"/>
        <v>1401173.6017581241</v>
      </c>
      <c r="AB601" s="17">
        <v>93201</v>
      </c>
      <c r="AC601" s="17">
        <f t="shared" si="93"/>
        <v>1373887.7757170699</v>
      </c>
      <c r="AD601" s="17">
        <v>92790</v>
      </c>
      <c r="AE601" s="17">
        <f t="shared" si="94"/>
        <v>1367829.1725280513</v>
      </c>
      <c r="AF601" s="18">
        <f t="shared" si="95"/>
        <v>-411</v>
      </c>
      <c r="AG601" s="18">
        <f t="shared" si="95"/>
        <v>-6058.603189018555</v>
      </c>
      <c r="AH601" s="18">
        <f t="shared" si="96"/>
        <v>-66998.422126737656</v>
      </c>
    </row>
    <row r="602" spans="1:34" hidden="1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88"/>
        <v>-937.23175785937849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89"/>
        <v>215.65701558999999</v>
      </c>
      <c r="R602" s="13">
        <v>64</v>
      </c>
      <c r="S602" s="13">
        <v>152.66176557522124</v>
      </c>
      <c r="T602" s="13">
        <v>57</v>
      </c>
      <c r="U602" s="13">
        <v>135.96438496543141</v>
      </c>
      <c r="V602" s="13">
        <v>65</v>
      </c>
      <c r="W602" s="13">
        <f t="shared" si="90"/>
        <v>155.02882120493254</v>
      </c>
      <c r="X602" s="13">
        <v>58</v>
      </c>
      <c r="Y602" s="13">
        <f t="shared" si="91"/>
        <v>138.33340969055519</v>
      </c>
      <c r="Z602" s="13">
        <f>IFERROR(VLOOKUP(A:A,[1]Forecast_2004!A:J,10,0),0)</f>
        <v>46</v>
      </c>
      <c r="AA602" s="13">
        <f t="shared" si="92"/>
        <v>109.71270423733687</v>
      </c>
      <c r="AB602" s="17">
        <v>44</v>
      </c>
      <c r="AC602" s="17">
        <f t="shared" si="93"/>
        <v>104.94258666180048</v>
      </c>
      <c r="AD602" s="17">
        <v>37</v>
      </c>
      <c r="AE602" s="17">
        <f t="shared" si="94"/>
        <v>88.247175147423135</v>
      </c>
      <c r="AF602" s="18">
        <f t="shared" si="95"/>
        <v>-7</v>
      </c>
      <c r="AG602" s="18">
        <f t="shared" si="95"/>
        <v>-16.695411514377341</v>
      </c>
      <c r="AH602" s="18">
        <f t="shared" si="96"/>
        <v>-127.40984044257685</v>
      </c>
    </row>
    <row r="603" spans="1:34" hidden="1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88"/>
        <v>-203.01455429997293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89"/>
        <v>306.20202020200003</v>
      </c>
      <c r="R603" s="13">
        <v>71</v>
      </c>
      <c r="S603" s="13">
        <v>587.57684957681079</v>
      </c>
      <c r="T603" s="13">
        <v>73</v>
      </c>
      <c r="U603" s="13">
        <v>604.1283101282703</v>
      </c>
      <c r="V603" s="13">
        <v>89</v>
      </c>
      <c r="W603" s="13">
        <f t="shared" si="90"/>
        <v>736.53999453994595</v>
      </c>
      <c r="X603" s="13">
        <v>102</v>
      </c>
      <c r="Y603" s="13">
        <f t="shared" si="91"/>
        <v>844.12448812443245</v>
      </c>
      <c r="Z603" s="13">
        <f>IFERROR(VLOOKUP(A:A,[1]Forecast_2004!A:J,10,0),0)</f>
        <v>94</v>
      </c>
      <c r="AA603" s="13">
        <f t="shared" si="92"/>
        <v>777.91864591859462</v>
      </c>
      <c r="AB603" s="17">
        <v>82</v>
      </c>
      <c r="AC603" s="17">
        <f t="shared" si="93"/>
        <v>678.60988260983788</v>
      </c>
      <c r="AD603" s="17">
        <v>79</v>
      </c>
      <c r="AE603" s="17">
        <f t="shared" si="94"/>
        <v>653.78269178264861</v>
      </c>
      <c r="AF603" s="18">
        <f t="shared" si="95"/>
        <v>-3</v>
      </c>
      <c r="AG603" s="18">
        <f t="shared" si="95"/>
        <v>-24.82719082718927</v>
      </c>
      <c r="AH603" s="18">
        <f t="shared" si="96"/>
        <v>347.58067158064858</v>
      </c>
    </row>
    <row r="604" spans="1:34" hidden="1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88"/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89"/>
        <v>0</v>
      </c>
      <c r="R604" s="13">
        <v>300</v>
      </c>
      <c r="S604" s="13">
        <v>0</v>
      </c>
      <c r="T604" s="13">
        <v>300</v>
      </c>
      <c r="U604" s="13">
        <v>0</v>
      </c>
      <c r="V604" s="13">
        <v>273</v>
      </c>
      <c r="W604" s="13">
        <f t="shared" si="90"/>
        <v>273</v>
      </c>
      <c r="X604" s="13">
        <v>277</v>
      </c>
      <c r="Y604" s="13">
        <f t="shared" si="91"/>
        <v>277</v>
      </c>
      <c r="Z604" s="13">
        <f>IFERROR(VLOOKUP(A:A,[1]Forecast_2004!A:J,10,0),0)</f>
        <v>242</v>
      </c>
      <c r="AA604" s="13">
        <f t="shared" si="92"/>
        <v>242</v>
      </c>
      <c r="AB604" s="17">
        <v>219</v>
      </c>
      <c r="AC604" s="17">
        <f t="shared" si="93"/>
        <v>219</v>
      </c>
      <c r="AD604" s="17">
        <v>194</v>
      </c>
      <c r="AE604" s="17">
        <f t="shared" si="94"/>
        <v>194</v>
      </c>
      <c r="AF604" s="18">
        <f t="shared" si="95"/>
        <v>-25</v>
      </c>
      <c r="AG604" s="18">
        <f t="shared" si="95"/>
        <v>-25</v>
      </c>
      <c r="AH604" s="18">
        <f t="shared" si="96"/>
        <v>194</v>
      </c>
    </row>
    <row r="605" spans="1:34" hidden="1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88"/>
        <v>-404.39479630966662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89"/>
        <v>3363.9420935409998</v>
      </c>
      <c r="R605" s="13">
        <v>131</v>
      </c>
      <c r="S605" s="13">
        <v>3714.0623401534426</v>
      </c>
      <c r="T605" s="13">
        <v>134</v>
      </c>
      <c r="U605" s="13">
        <v>3799.1172029050481</v>
      </c>
      <c r="V605" s="13">
        <v>127</v>
      </c>
      <c r="W605" s="13">
        <f t="shared" si="90"/>
        <v>3600.3762504610399</v>
      </c>
      <c r="X605" s="13">
        <v>135</v>
      </c>
      <c r="Y605" s="13">
        <f t="shared" si="91"/>
        <v>3827.1716048207904</v>
      </c>
      <c r="Z605" s="13">
        <f>IFERROR(VLOOKUP(A:A,[1]Forecast_2004!A:J,10,0),0)</f>
        <v>120</v>
      </c>
      <c r="AA605" s="13">
        <f t="shared" si="92"/>
        <v>3401.9303153962583</v>
      </c>
      <c r="AB605" s="17">
        <v>120</v>
      </c>
      <c r="AC605" s="17">
        <f t="shared" si="93"/>
        <v>3401.9303153962583</v>
      </c>
      <c r="AD605" s="17">
        <v>119</v>
      </c>
      <c r="AE605" s="17">
        <f t="shared" si="94"/>
        <v>3373.5808961012895</v>
      </c>
      <c r="AF605" s="18">
        <f t="shared" si="95"/>
        <v>-1</v>
      </c>
      <c r="AG605" s="18">
        <f t="shared" si="95"/>
        <v>-28.349419294968811</v>
      </c>
      <c r="AH605" s="18">
        <f t="shared" si="96"/>
        <v>9.638802560289605</v>
      </c>
    </row>
    <row r="606" spans="1:34" hidden="1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88"/>
        <v>-2270.5303461344397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89"/>
        <v>438.062360802</v>
      </c>
      <c r="R606" s="13">
        <v>157</v>
      </c>
      <c r="S606" s="13">
        <v>760.69744466480074</v>
      </c>
      <c r="T606" s="13">
        <v>144</v>
      </c>
      <c r="U606" s="13">
        <v>697.70975816389375</v>
      </c>
      <c r="V606" s="13">
        <v>177</v>
      </c>
      <c r="W606" s="13">
        <f t="shared" si="90"/>
        <v>857.52087880948909</v>
      </c>
      <c r="X606" s="13">
        <v>197</v>
      </c>
      <c r="Y606" s="13">
        <f t="shared" si="91"/>
        <v>954.41589336423363</v>
      </c>
      <c r="Z606" s="13">
        <f>IFERROR(VLOOKUP(A:A,[1]Forecast_2004!A:J,10,0),0)</f>
        <v>144</v>
      </c>
      <c r="AA606" s="13">
        <f t="shared" si="92"/>
        <v>697.64410479416063</v>
      </c>
      <c r="AB606" s="17">
        <v>88</v>
      </c>
      <c r="AC606" s="17">
        <f t="shared" si="93"/>
        <v>426.33806404087591</v>
      </c>
      <c r="AD606" s="17">
        <v>82</v>
      </c>
      <c r="AE606" s="17">
        <f t="shared" si="94"/>
        <v>397.26955967445258</v>
      </c>
      <c r="AF606" s="18">
        <f t="shared" si="95"/>
        <v>-6</v>
      </c>
      <c r="AG606" s="18">
        <f t="shared" si="95"/>
        <v>-29.068504366423326</v>
      </c>
      <c r="AH606" s="18">
        <f t="shared" si="96"/>
        <v>-40.79280112754742</v>
      </c>
    </row>
    <row r="607" spans="1:34" hidden="1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88"/>
        <v>50289.156783639737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89"/>
        <v>18380.575757576</v>
      </c>
      <c r="R607" s="13">
        <v>346</v>
      </c>
      <c r="S607" s="13">
        <v>39016.466210492581</v>
      </c>
      <c r="T607" s="13">
        <v>369</v>
      </c>
      <c r="U607" s="13">
        <v>41610.046334311453</v>
      </c>
      <c r="V607" s="13">
        <v>507</v>
      </c>
      <c r="W607" s="13">
        <f t="shared" si="90"/>
        <v>57171.484104852956</v>
      </c>
      <c r="X607" s="13">
        <v>525</v>
      </c>
      <c r="Y607" s="13">
        <f t="shared" si="91"/>
        <v>59201.240936977912</v>
      </c>
      <c r="Z607" s="13">
        <f>IFERROR(VLOOKUP(A:A,[1]Forecast_2004!A:J,10,0),0)</f>
        <v>509</v>
      </c>
      <c r="AA607" s="13">
        <f t="shared" si="92"/>
        <v>57397.012641755726</v>
      </c>
      <c r="AB607" s="17">
        <v>457</v>
      </c>
      <c r="AC607" s="17">
        <f t="shared" si="93"/>
        <v>51533.270682283634</v>
      </c>
      <c r="AD607" s="17">
        <v>450</v>
      </c>
      <c r="AE607" s="17">
        <f t="shared" si="94"/>
        <v>50743.920803123925</v>
      </c>
      <c r="AF607" s="18">
        <f t="shared" si="95"/>
        <v>-7</v>
      </c>
      <c r="AG607" s="18">
        <f t="shared" si="95"/>
        <v>-789.34987915970851</v>
      </c>
      <c r="AH607" s="18">
        <f t="shared" si="96"/>
        <v>32363.345045547925</v>
      </c>
    </row>
    <row r="608" spans="1:34" hidden="1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88"/>
        <v>-5.1647546932592832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89"/>
        <v>1527.9398663699999</v>
      </c>
      <c r="R608" s="13">
        <v>1153</v>
      </c>
      <c r="S608" s="13">
        <v>1670.2200135806613</v>
      </c>
      <c r="T608" s="13">
        <v>174</v>
      </c>
      <c r="U608" s="13">
        <v>252.05401766091504</v>
      </c>
      <c r="V608" s="13">
        <v>159</v>
      </c>
      <c r="W608" s="13">
        <f t="shared" si="90"/>
        <v>230.3252230349741</v>
      </c>
      <c r="X608" s="13">
        <v>152</v>
      </c>
      <c r="Y608" s="13">
        <f t="shared" si="91"/>
        <v>220.18511887620164</v>
      </c>
      <c r="Z608" s="13">
        <f>IFERROR(VLOOKUP(A:A,[1]Forecast_2004!A:J,10,0),0)</f>
        <v>113</v>
      </c>
      <c r="AA608" s="13">
        <f t="shared" si="92"/>
        <v>163.69025284875516</v>
      </c>
      <c r="AB608" s="17">
        <v>131</v>
      </c>
      <c r="AC608" s="17">
        <f t="shared" si="93"/>
        <v>189.76480639988432</v>
      </c>
      <c r="AD608" s="17">
        <v>105</v>
      </c>
      <c r="AE608" s="17">
        <f t="shared" si="94"/>
        <v>152.10156238158666</v>
      </c>
      <c r="AF608" s="18">
        <f t="shared" si="95"/>
        <v>-26</v>
      </c>
      <c r="AG608" s="18">
        <f t="shared" si="95"/>
        <v>-37.663244018297661</v>
      </c>
      <c r="AH608" s="18">
        <f t="shared" si="96"/>
        <v>-1375.8383039884131</v>
      </c>
    </row>
    <row r="609" spans="1:34" hidden="1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88"/>
        <v>-161.89934329456102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89"/>
        <v>302.22717149200002</v>
      </c>
      <c r="R609" s="13">
        <v>18</v>
      </c>
      <c r="S609" s="13">
        <v>232.92342953938353</v>
      </c>
      <c r="T609" s="13">
        <v>15</v>
      </c>
      <c r="U609" s="13">
        <v>194.10285794948629</v>
      </c>
      <c r="V609" s="13">
        <v>11</v>
      </c>
      <c r="W609" s="13">
        <f t="shared" si="90"/>
        <v>142.37682597053535</v>
      </c>
      <c r="X609" s="13">
        <v>17</v>
      </c>
      <c r="Y609" s="13">
        <f t="shared" si="91"/>
        <v>220.03691286355462</v>
      </c>
      <c r="Z609" s="13">
        <f>IFERROR(VLOOKUP(A:A,[1]Forecast_2004!A:J,10,0),0)</f>
        <v>18</v>
      </c>
      <c r="AA609" s="13">
        <f t="shared" si="92"/>
        <v>232.98026067905784</v>
      </c>
      <c r="AB609" s="17">
        <v>16</v>
      </c>
      <c r="AC609" s="17">
        <f t="shared" si="93"/>
        <v>207.0935650480514</v>
      </c>
      <c r="AD609" s="17">
        <v>13</v>
      </c>
      <c r="AE609" s="17">
        <f t="shared" si="94"/>
        <v>168.26352160154175</v>
      </c>
      <c r="AF609" s="18">
        <f t="shared" si="95"/>
        <v>-3</v>
      </c>
      <c r="AG609" s="18">
        <f t="shared" si="95"/>
        <v>-38.830043446509649</v>
      </c>
      <c r="AH609" s="18">
        <f t="shared" si="96"/>
        <v>-133.96364989045827</v>
      </c>
    </row>
    <row r="610" spans="1:34" hidden="1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88"/>
        <v>157.9666907047831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89"/>
        <v>3347.2494432069993</v>
      </c>
      <c r="R610" s="13">
        <v>42</v>
      </c>
      <c r="S610" s="13">
        <v>1693.7776048513736</v>
      </c>
      <c r="T610" s="13">
        <v>43</v>
      </c>
      <c r="U610" s="13">
        <v>1734.1056430621206</v>
      </c>
      <c r="V610" s="13">
        <v>37</v>
      </c>
      <c r="W610" s="13">
        <f t="shared" si="90"/>
        <v>1492.1473421525179</v>
      </c>
      <c r="X610" s="13">
        <v>40</v>
      </c>
      <c r="Y610" s="13">
        <f t="shared" si="91"/>
        <v>1613.1322617865058</v>
      </c>
      <c r="Z610" s="13">
        <f>IFERROR(VLOOKUP(A:A,[1]Forecast_2004!A:J,10,0),0)</f>
        <v>36</v>
      </c>
      <c r="AA610" s="13">
        <f t="shared" si="92"/>
        <v>1451.8190356078553</v>
      </c>
      <c r="AB610" s="17">
        <v>29</v>
      </c>
      <c r="AC610" s="17">
        <f t="shared" si="93"/>
        <v>1169.5208897952168</v>
      </c>
      <c r="AD610" s="17">
        <v>28</v>
      </c>
      <c r="AE610" s="17">
        <f t="shared" si="94"/>
        <v>1129.192583250554</v>
      </c>
      <c r="AF610" s="18">
        <f t="shared" si="95"/>
        <v>-1</v>
      </c>
      <c r="AG610" s="18">
        <f t="shared" si="95"/>
        <v>-40.328306544662837</v>
      </c>
      <c r="AH610" s="18">
        <f t="shared" si="96"/>
        <v>-2218.0568599564454</v>
      </c>
    </row>
    <row r="611" spans="1:34" hidden="1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88"/>
        <v>2149.8323422047015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89"/>
        <v>9801.9710467709992</v>
      </c>
      <c r="R611" s="13">
        <v>1020</v>
      </c>
      <c r="S611" s="13">
        <v>10307.227286295278</v>
      </c>
      <c r="T611" s="13">
        <v>1100</v>
      </c>
      <c r="U611" s="13">
        <v>11115.637269534123</v>
      </c>
      <c r="V611" s="13">
        <v>1088</v>
      </c>
      <c r="W611" s="13">
        <f t="shared" si="90"/>
        <v>10994.375772048297</v>
      </c>
      <c r="X611" s="13">
        <v>1250</v>
      </c>
      <c r="Y611" s="13">
        <f t="shared" si="91"/>
        <v>12631.405988106959</v>
      </c>
      <c r="Z611" s="13">
        <f>IFERROR(VLOOKUP(A:A,[1]Forecast_2004!A:J,10,0),0)</f>
        <v>1168</v>
      </c>
      <c r="AA611" s="13">
        <f t="shared" si="92"/>
        <v>11802.785755287143</v>
      </c>
      <c r="AB611" s="17">
        <v>1168</v>
      </c>
      <c r="AC611" s="17">
        <f t="shared" si="93"/>
        <v>11802.785755287143</v>
      </c>
      <c r="AD611" s="17">
        <v>1164</v>
      </c>
      <c r="AE611" s="17">
        <f t="shared" si="94"/>
        <v>11762.3652561252</v>
      </c>
      <c r="AF611" s="18">
        <f t="shared" si="95"/>
        <v>-4</v>
      </c>
      <c r="AG611" s="18">
        <f t="shared" si="95"/>
        <v>-40.420499161942644</v>
      </c>
      <c r="AH611" s="18">
        <f t="shared" si="96"/>
        <v>1960.3942093542009</v>
      </c>
    </row>
    <row r="612" spans="1:34" hidden="1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88"/>
        <v>44892.336274703761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89"/>
        <v>68272.605790646005</v>
      </c>
      <c r="R612" s="13">
        <v>3160</v>
      </c>
      <c r="S612" s="13">
        <v>68272.605790646005</v>
      </c>
      <c r="T612" s="13">
        <v>3160</v>
      </c>
      <c r="U612" s="13">
        <v>68272.605790646005</v>
      </c>
      <c r="V612" s="13">
        <v>3817</v>
      </c>
      <c r="W612" s="13">
        <f t="shared" si="90"/>
        <v>82467.2583237012</v>
      </c>
      <c r="X612" s="13">
        <v>4073</v>
      </c>
      <c r="Y612" s="13">
        <f t="shared" si="91"/>
        <v>87998.203602943409</v>
      </c>
      <c r="Z612" s="13">
        <f>IFERROR(VLOOKUP(A:A,[1]Forecast_2004!A:J,10,0),0)</f>
        <v>3703</v>
      </c>
      <c r="AA612" s="13">
        <f t="shared" si="92"/>
        <v>80004.259254038654</v>
      </c>
      <c r="AB612" s="17">
        <v>3644</v>
      </c>
      <c r="AC612" s="17">
        <f t="shared" si="93"/>
        <v>78729.549209213306</v>
      </c>
      <c r="AD612" s="17">
        <v>3642</v>
      </c>
      <c r="AE612" s="17">
        <f t="shared" si="94"/>
        <v>78686.338699219225</v>
      </c>
      <c r="AF612" s="18">
        <f t="shared" si="95"/>
        <v>-2</v>
      </c>
      <c r="AG612" s="18">
        <f t="shared" si="95"/>
        <v>-43.210509994081804</v>
      </c>
      <c r="AH612" s="18">
        <f t="shared" si="96"/>
        <v>10413.73290857322</v>
      </c>
    </row>
    <row r="613" spans="1:34" hidden="1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88"/>
        <v>1449.2032890552282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89"/>
        <v>4909.7995545659996</v>
      </c>
      <c r="R613" s="13">
        <v>533</v>
      </c>
      <c r="S613" s="13">
        <v>5841.3463450528525</v>
      </c>
      <c r="T613" s="13">
        <v>533</v>
      </c>
      <c r="U613" s="13">
        <v>5841.3463450528525</v>
      </c>
      <c r="V613" s="13">
        <v>563</v>
      </c>
      <c r="W613" s="13">
        <f t="shared" si="90"/>
        <v>6170.1275652246832</v>
      </c>
      <c r="X613" s="13">
        <v>851</v>
      </c>
      <c r="Y613" s="13">
        <f t="shared" si="91"/>
        <v>9326.4272788742546</v>
      </c>
      <c r="Z613" s="13">
        <f>IFERROR(VLOOKUP(A:A,[1]Forecast_2004!A:J,10,0),0)</f>
        <v>692</v>
      </c>
      <c r="AA613" s="13">
        <f t="shared" si="92"/>
        <v>7583.8868119635536</v>
      </c>
      <c r="AB613" s="17">
        <v>738</v>
      </c>
      <c r="AC613" s="17">
        <f t="shared" si="93"/>
        <v>8088.0180162270262</v>
      </c>
      <c r="AD613" s="17">
        <v>734</v>
      </c>
      <c r="AE613" s="17">
        <f t="shared" si="94"/>
        <v>8044.180520204116</v>
      </c>
      <c r="AF613" s="18">
        <f t="shared" si="95"/>
        <v>-4</v>
      </c>
      <c r="AG613" s="18">
        <f t="shared" si="95"/>
        <v>-43.837496022910273</v>
      </c>
      <c r="AH613" s="18">
        <f t="shared" si="96"/>
        <v>3134.3809656381163</v>
      </c>
    </row>
    <row r="614" spans="1:34" hidden="1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88"/>
        <v>73859.373670378787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89"/>
        <v>97381.336302894997</v>
      </c>
      <c r="R614" s="13">
        <v>30901</v>
      </c>
      <c r="S614" s="13">
        <v>116652.99554565664</v>
      </c>
      <c r="T614" s="13">
        <v>30604</v>
      </c>
      <c r="U614" s="13">
        <v>115531.80400890831</v>
      </c>
      <c r="V614" s="13">
        <v>30814</v>
      </c>
      <c r="W614" s="13">
        <f t="shared" si="90"/>
        <v>116324.56570155863</v>
      </c>
      <c r="X614" s="13">
        <v>33445</v>
      </c>
      <c r="Y614" s="13">
        <f t="shared" si="91"/>
        <v>126256.7371937635</v>
      </c>
      <c r="Z614" s="13">
        <f>IFERROR(VLOOKUP(A:A,[1]Forecast_2004!A:J,10,0),0)</f>
        <v>31934</v>
      </c>
      <c r="AA614" s="13">
        <f t="shared" si="92"/>
        <v>120552.62806236041</v>
      </c>
      <c r="AB614" s="17">
        <v>31577</v>
      </c>
      <c r="AC614" s="17">
        <f t="shared" si="93"/>
        <v>119204.93318485485</v>
      </c>
      <c r="AD614" s="17">
        <v>31565</v>
      </c>
      <c r="AE614" s="17">
        <f t="shared" si="94"/>
        <v>119159.63251670339</v>
      </c>
      <c r="AF614" s="18">
        <f t="shared" si="95"/>
        <v>-12</v>
      </c>
      <c r="AG614" s="18">
        <f t="shared" si="95"/>
        <v>-45.300668151452555</v>
      </c>
      <c r="AH614" s="18">
        <f t="shared" si="96"/>
        <v>21778.296213808397</v>
      </c>
    </row>
    <row r="615" spans="1:34" hidden="1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88"/>
        <v>-50.366622387831455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89"/>
        <v>314.79955456599998</v>
      </c>
      <c r="R615" s="13">
        <v>42</v>
      </c>
      <c r="S615" s="13">
        <v>368.89267817343745</v>
      </c>
      <c r="T615" s="13">
        <v>31</v>
      </c>
      <c r="U615" s="13">
        <v>272.27792912801334</v>
      </c>
      <c r="V615" s="13">
        <v>38</v>
      </c>
      <c r="W615" s="13">
        <f t="shared" si="90"/>
        <v>333.86500344705553</v>
      </c>
      <c r="X615" s="13">
        <v>36</v>
      </c>
      <c r="Y615" s="13">
        <f t="shared" si="91"/>
        <v>316.29316116036841</v>
      </c>
      <c r="Z615" s="13">
        <f>IFERROR(VLOOKUP(A:A,[1]Forecast_2004!A:J,10,0),0)</f>
        <v>28</v>
      </c>
      <c r="AA615" s="13">
        <f t="shared" si="92"/>
        <v>246.00579201361987</v>
      </c>
      <c r="AB615" s="17">
        <v>26</v>
      </c>
      <c r="AC615" s="17">
        <f t="shared" si="93"/>
        <v>228.43394972693272</v>
      </c>
      <c r="AD615" s="17">
        <v>20</v>
      </c>
      <c r="AE615" s="17">
        <f t="shared" si="94"/>
        <v>175.71842286687132</v>
      </c>
      <c r="AF615" s="18">
        <f t="shared" si="95"/>
        <v>-6</v>
      </c>
      <c r="AG615" s="18">
        <f t="shared" si="95"/>
        <v>-52.715526860061402</v>
      </c>
      <c r="AH615" s="18">
        <f t="shared" si="96"/>
        <v>-139.08113169912866</v>
      </c>
    </row>
    <row r="616" spans="1:34" hidden="1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88"/>
        <v>-13114.440776411553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89"/>
        <v>0</v>
      </c>
      <c r="R616" s="13">
        <v>1959</v>
      </c>
      <c r="S616" s="13">
        <v>8726.0912907696238</v>
      </c>
      <c r="T616" s="13">
        <v>1955</v>
      </c>
      <c r="U616" s="13">
        <v>8708.2738506659589</v>
      </c>
      <c r="V616" s="13">
        <v>2103</v>
      </c>
      <c r="W616" s="13">
        <f t="shared" si="90"/>
        <v>9367.519134501541</v>
      </c>
      <c r="X616" s="13">
        <v>2074</v>
      </c>
      <c r="Y616" s="13">
        <f t="shared" si="91"/>
        <v>9238.3426937499753</v>
      </c>
      <c r="Z616" s="13">
        <f>IFERROR(VLOOKUP(A:A,[1]Forecast_2004!A:J,10,0),0)</f>
        <v>1886</v>
      </c>
      <c r="AA616" s="13">
        <f t="shared" si="92"/>
        <v>8400.9230088777495</v>
      </c>
      <c r="AB616" s="17">
        <v>2079</v>
      </c>
      <c r="AC616" s="17">
        <f t="shared" si="93"/>
        <v>9260.6144938795551</v>
      </c>
      <c r="AD616" s="17">
        <v>2066</v>
      </c>
      <c r="AE616" s="17">
        <f t="shared" si="94"/>
        <v>9202.7078135426455</v>
      </c>
      <c r="AF616" s="18">
        <f t="shared" si="95"/>
        <v>-13</v>
      </c>
      <c r="AG616" s="18">
        <f t="shared" si="95"/>
        <v>-57.906680336909631</v>
      </c>
      <c r="AH616" s="18">
        <f t="shared" si="96"/>
        <v>9202.7078135426455</v>
      </c>
    </row>
    <row r="617" spans="1:34" hidden="1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88"/>
        <v>-2445.0448426023463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89"/>
        <v>640.63474387500003</v>
      </c>
      <c r="R617" s="13">
        <v>486</v>
      </c>
      <c r="S617" s="13">
        <v>929.43077485594029</v>
      </c>
      <c r="T617" s="13">
        <v>481</v>
      </c>
      <c r="U617" s="13">
        <v>919.86872984713432</v>
      </c>
      <c r="V617" s="13">
        <v>394</v>
      </c>
      <c r="W617" s="13">
        <f t="shared" si="90"/>
        <v>753.46295249776119</v>
      </c>
      <c r="X617" s="13">
        <v>446</v>
      </c>
      <c r="Y617" s="13">
        <f t="shared" si="91"/>
        <v>852.90476348731352</v>
      </c>
      <c r="Z617" s="13">
        <f>IFERROR(VLOOKUP(A:A,[1]Forecast_2004!A:J,10,0),0)</f>
        <v>419</v>
      </c>
      <c r="AA617" s="13">
        <f t="shared" si="92"/>
        <v>801.27151547350752</v>
      </c>
      <c r="AB617" s="17">
        <v>394</v>
      </c>
      <c r="AC617" s="17">
        <f t="shared" si="93"/>
        <v>753.46295249776119</v>
      </c>
      <c r="AD617" s="17">
        <v>359</v>
      </c>
      <c r="AE617" s="17">
        <f t="shared" si="94"/>
        <v>686.5309643317164</v>
      </c>
      <c r="AF617" s="18">
        <f t="shared" si="95"/>
        <v>-35</v>
      </c>
      <c r="AG617" s="18">
        <f t="shared" si="95"/>
        <v>-66.931988166044789</v>
      </c>
      <c r="AH617" s="18">
        <f t="shared" si="96"/>
        <v>45.896220456716378</v>
      </c>
    </row>
    <row r="618" spans="1:34" hidden="1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88"/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89"/>
        <v>0</v>
      </c>
      <c r="R618" s="13">
        <v>1138</v>
      </c>
      <c r="S618" s="13">
        <v>0</v>
      </c>
      <c r="T618" s="13">
        <v>240</v>
      </c>
      <c r="U618" s="13">
        <v>0</v>
      </c>
      <c r="V618" s="13">
        <v>220</v>
      </c>
      <c r="W618" s="13">
        <f t="shared" si="90"/>
        <v>220</v>
      </c>
      <c r="X618" s="13">
        <v>131</v>
      </c>
      <c r="Y618" s="13">
        <f t="shared" si="91"/>
        <v>131</v>
      </c>
      <c r="Z618" s="13">
        <f>IFERROR(VLOOKUP(A:A,[1]Forecast_2004!A:J,10,0),0)</f>
        <v>233</v>
      </c>
      <c r="AA618" s="13">
        <f t="shared" si="92"/>
        <v>233</v>
      </c>
      <c r="AB618" s="17">
        <v>200</v>
      </c>
      <c r="AC618" s="17">
        <f t="shared" si="93"/>
        <v>200</v>
      </c>
      <c r="AD618" s="17">
        <v>132</v>
      </c>
      <c r="AE618" s="17">
        <f t="shared" si="94"/>
        <v>132</v>
      </c>
      <c r="AF618" s="18">
        <f t="shared" si="95"/>
        <v>-68</v>
      </c>
      <c r="AG618" s="18">
        <f t="shared" si="95"/>
        <v>-68</v>
      </c>
      <c r="AH618" s="18">
        <f t="shared" si="96"/>
        <v>132</v>
      </c>
    </row>
    <row r="619" spans="1:34" hidden="1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88"/>
        <v>58.83319276438769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89"/>
        <v>580.59020044500005</v>
      </c>
      <c r="R619" s="13">
        <v>136</v>
      </c>
      <c r="S619" s="13">
        <v>655.25525425647663</v>
      </c>
      <c r="T619" s="13">
        <v>51</v>
      </c>
      <c r="U619" s="13">
        <v>245.72072034617872</v>
      </c>
      <c r="V619" s="13">
        <v>52</v>
      </c>
      <c r="W619" s="13">
        <f t="shared" si="90"/>
        <v>250.50357138350486</v>
      </c>
      <c r="X619" s="13">
        <v>46</v>
      </c>
      <c r="Y619" s="13">
        <f t="shared" si="91"/>
        <v>221.5993131469466</v>
      </c>
      <c r="Z619" s="13">
        <f>IFERROR(VLOOKUP(A:A,[1]Forecast_2004!A:J,10,0),0)</f>
        <v>34</v>
      </c>
      <c r="AA619" s="13">
        <f t="shared" si="92"/>
        <v>163.7907966738301</v>
      </c>
      <c r="AB619" s="17">
        <v>32</v>
      </c>
      <c r="AC619" s="17">
        <f t="shared" si="93"/>
        <v>154.15604392831068</v>
      </c>
      <c r="AD619" s="17">
        <v>17</v>
      </c>
      <c r="AE619" s="17">
        <f t="shared" si="94"/>
        <v>81.895398336915051</v>
      </c>
      <c r="AF619" s="18">
        <f t="shared" si="95"/>
        <v>-15</v>
      </c>
      <c r="AG619" s="18">
        <f t="shared" si="95"/>
        <v>-72.26064559139563</v>
      </c>
      <c r="AH619" s="18">
        <f t="shared" si="96"/>
        <v>-498.69480210808501</v>
      </c>
    </row>
    <row r="620" spans="1:34" hidden="1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88"/>
        <v>-2928.6859688185332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89"/>
        <v>373.49665924300001</v>
      </c>
      <c r="R620" s="13">
        <v>374</v>
      </c>
      <c r="S620" s="13">
        <v>1163.8910541930834</v>
      </c>
      <c r="T620" s="13">
        <v>343</v>
      </c>
      <c r="U620" s="13">
        <v>1067.4188010380417</v>
      </c>
      <c r="V620" s="13">
        <v>296</v>
      </c>
      <c r="W620" s="13">
        <f t="shared" si="90"/>
        <v>921.29175946606676</v>
      </c>
      <c r="X620" s="13">
        <v>283</v>
      </c>
      <c r="Y620" s="13">
        <f t="shared" si="91"/>
        <v>880.8296213814084</v>
      </c>
      <c r="Z620" s="13">
        <f>IFERROR(VLOOKUP(A:A,[1]Forecast_2004!A:J,10,0),0)</f>
        <v>256</v>
      </c>
      <c r="AA620" s="13">
        <f t="shared" si="92"/>
        <v>796.79287305173341</v>
      </c>
      <c r="AB620" s="17">
        <v>205</v>
      </c>
      <c r="AC620" s="17">
        <f t="shared" si="93"/>
        <v>638.05679287345845</v>
      </c>
      <c r="AD620" s="17">
        <v>180</v>
      </c>
      <c r="AE620" s="17">
        <f t="shared" si="94"/>
        <v>560.2449888645001</v>
      </c>
      <c r="AF620" s="18">
        <f t="shared" si="95"/>
        <v>-25</v>
      </c>
      <c r="AG620" s="18">
        <f t="shared" si="95"/>
        <v>-77.811804008958347</v>
      </c>
      <c r="AH620" s="18">
        <f t="shared" si="96"/>
        <v>186.74832962150009</v>
      </c>
    </row>
    <row r="621" spans="1:34" hidden="1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88"/>
        <v>31937.989866368996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89"/>
        <v>66119.309576836997</v>
      </c>
      <c r="R621" s="13">
        <v>11091</v>
      </c>
      <c r="S621" s="13">
        <v>67277.902661367814</v>
      </c>
      <c r="T621" s="13">
        <v>10871</v>
      </c>
      <c r="U621" s="13">
        <v>65943.384711182895</v>
      </c>
      <c r="V621" s="13">
        <v>10900</v>
      </c>
      <c r="W621" s="13">
        <f t="shared" si="90"/>
        <v>66119.309576836997</v>
      </c>
      <c r="X621" s="13">
        <v>11806</v>
      </c>
      <c r="Y621" s="13">
        <f t="shared" si="91"/>
        <v>71615.09806093006</v>
      </c>
      <c r="Z621" s="13">
        <f>IFERROR(VLOOKUP(A:A,[1]Forecast_2004!A:J,10,0),0)</f>
        <v>11222</v>
      </c>
      <c r="AA621" s="13">
        <f t="shared" si="92"/>
        <v>68072.558905620623</v>
      </c>
      <c r="AB621" s="17">
        <v>10754</v>
      </c>
      <c r="AC621" s="17">
        <f t="shared" si="93"/>
        <v>65233.674788009637</v>
      </c>
      <c r="AD621" s="17">
        <v>10740</v>
      </c>
      <c r="AE621" s="17">
        <f t="shared" si="94"/>
        <v>65148.750904149485</v>
      </c>
      <c r="AF621" s="18">
        <f t="shared" si="95"/>
        <v>-14</v>
      </c>
      <c r="AG621" s="18">
        <f t="shared" si="95"/>
        <v>-84.923883860152273</v>
      </c>
      <c r="AH621" s="18">
        <f t="shared" si="96"/>
        <v>-970.55867268751172</v>
      </c>
    </row>
    <row r="622" spans="1:3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88"/>
        <v>44325.765176594963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89"/>
        <v>0</v>
      </c>
      <c r="R622" s="13">
        <v>2395</v>
      </c>
      <c r="S622" s="13">
        <v>61696.87340752138</v>
      </c>
      <c r="T622" s="13">
        <v>2110</v>
      </c>
      <c r="U622" s="13">
        <v>54355.074275519881</v>
      </c>
      <c r="V622" s="13">
        <v>1872</v>
      </c>
      <c r="W622" s="13">
        <f t="shared" si="90"/>
        <v>48224.027982830907</v>
      </c>
      <c r="X622" s="13">
        <v>1945</v>
      </c>
      <c r="Y622" s="13">
        <f t="shared" si="91"/>
        <v>50104.558988571647</v>
      </c>
      <c r="Z622" s="13">
        <f>IFERROR(VLOOKUP(A:A,[1]Forecast_2004!A:J,10,0),0)</f>
        <v>1814</v>
      </c>
      <c r="AA622" s="13">
        <f t="shared" si="92"/>
        <v>46729.907457721834</v>
      </c>
      <c r="AB622" s="17">
        <v>1787</v>
      </c>
      <c r="AC622" s="17">
        <f t="shared" si="93"/>
        <v>46034.368592584848</v>
      </c>
      <c r="AD622" s="17">
        <v>1576</v>
      </c>
      <c r="AE622" s="17">
        <f t="shared" si="94"/>
        <v>40598.86116503286</v>
      </c>
      <c r="AF622" s="18">
        <f t="shared" si="95"/>
        <v>-211</v>
      </c>
      <c r="AG622" s="18">
        <f t="shared" si="95"/>
        <v>-5435.5074275519873</v>
      </c>
      <c r="AH622" s="18">
        <f t="shared" si="96"/>
        <v>40598.86116503286</v>
      </c>
    </row>
    <row r="623" spans="1:34" hidden="1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88"/>
        <v>20836.531830859098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89"/>
        <v>36522.750556792998</v>
      </c>
      <c r="R623" s="13">
        <v>4796</v>
      </c>
      <c r="S623" s="13">
        <v>38925.147795099867</v>
      </c>
      <c r="T623" s="13">
        <v>4734</v>
      </c>
      <c r="U623" s="13">
        <v>38421.945300667801</v>
      </c>
      <c r="V623" s="13">
        <v>4657</v>
      </c>
      <c r="W623" s="13">
        <f t="shared" si="90"/>
        <v>37796.988742885551</v>
      </c>
      <c r="X623" s="13">
        <v>5156</v>
      </c>
      <c r="Y623" s="13">
        <f t="shared" si="91"/>
        <v>41846.955971294374</v>
      </c>
      <c r="Z623" s="13">
        <f>IFERROR(VLOOKUP(A:A,[1]Forecast_2004!A:J,10,0),0)</f>
        <v>5016</v>
      </c>
      <c r="AA623" s="13">
        <f t="shared" si="92"/>
        <v>40710.692620638591</v>
      </c>
      <c r="AB623" s="17">
        <v>4949</v>
      </c>
      <c r="AC623" s="17">
        <f t="shared" si="93"/>
        <v>40166.909445681893</v>
      </c>
      <c r="AD623" s="17">
        <v>4938</v>
      </c>
      <c r="AE623" s="17">
        <f t="shared" si="94"/>
        <v>40077.631610987512</v>
      </c>
      <c r="AF623" s="18">
        <f t="shared" si="95"/>
        <v>-11</v>
      </c>
      <c r="AG623" s="18">
        <f t="shared" si="95"/>
        <v>-89.277834694381454</v>
      </c>
      <c r="AH623" s="18">
        <f t="shared" si="96"/>
        <v>3554.8810541945131</v>
      </c>
    </row>
    <row r="624" spans="1:34" hidden="1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88"/>
        <v>20863.569743526899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89"/>
        <v>22490.651558074002</v>
      </c>
      <c r="R624" s="13">
        <v>253</v>
      </c>
      <c r="S624" s="13">
        <v>23828.032201661816</v>
      </c>
      <c r="T624" s="13">
        <v>253</v>
      </c>
      <c r="U624" s="13">
        <v>23828.032201661816</v>
      </c>
      <c r="V624" s="13">
        <v>253</v>
      </c>
      <c r="W624" s="13">
        <f t="shared" si="90"/>
        <v>23828.035360941045</v>
      </c>
      <c r="X624" s="13">
        <v>253</v>
      </c>
      <c r="Y624" s="13">
        <f t="shared" si="91"/>
        <v>23828.035360941045</v>
      </c>
      <c r="Z624" s="13">
        <f>IFERROR(VLOOKUP(A:A,[1]Forecast_2004!A:J,10,0),0)</f>
        <v>253</v>
      </c>
      <c r="AA624" s="13">
        <f t="shared" si="92"/>
        <v>23828.035360941045</v>
      </c>
      <c r="AB624" s="17">
        <v>187</v>
      </c>
      <c r="AC624" s="17">
        <f t="shared" si="93"/>
        <v>17612.026136347729</v>
      </c>
      <c r="AD624" s="17">
        <v>186</v>
      </c>
      <c r="AE624" s="17">
        <f t="shared" si="94"/>
        <v>17517.844178399348</v>
      </c>
      <c r="AF624" s="18">
        <f t="shared" si="95"/>
        <v>-1</v>
      </c>
      <c r="AG624" s="18">
        <f t="shared" si="95"/>
        <v>-94.181957948381751</v>
      </c>
      <c r="AH624" s="18">
        <f t="shared" si="96"/>
        <v>-4972.8073796746539</v>
      </c>
    </row>
    <row r="625" spans="1:34" hidden="1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88"/>
        <v>-1059.5902497751445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89"/>
        <v>1904.5236320260001</v>
      </c>
      <c r="R625" s="13">
        <v>850</v>
      </c>
      <c r="S625" s="13">
        <v>2171.6980658415278</v>
      </c>
      <c r="T625" s="13">
        <v>807</v>
      </c>
      <c r="U625" s="13">
        <v>2061.8356930989562</v>
      </c>
      <c r="V625" s="13">
        <v>768</v>
      </c>
      <c r="W625" s="13">
        <f t="shared" si="90"/>
        <v>1962.1621450364455</v>
      </c>
      <c r="X625" s="13">
        <v>808</v>
      </c>
      <c r="Y625" s="13">
        <f t="shared" si="91"/>
        <v>2064.3580900904271</v>
      </c>
      <c r="Z625" s="13">
        <f>IFERROR(VLOOKUP(A:A,[1]Forecast_2004!A:J,10,0),0)</f>
        <v>800</v>
      </c>
      <c r="AA625" s="13">
        <f t="shared" si="92"/>
        <v>2043.9189010796308</v>
      </c>
      <c r="AB625" s="17">
        <v>759</v>
      </c>
      <c r="AC625" s="17">
        <f t="shared" si="93"/>
        <v>1939.1680573992999</v>
      </c>
      <c r="AD625" s="17">
        <v>720</v>
      </c>
      <c r="AE625" s="17">
        <f t="shared" si="94"/>
        <v>1839.5270109716678</v>
      </c>
      <c r="AF625" s="18">
        <f t="shared" si="95"/>
        <v>-39</v>
      </c>
      <c r="AG625" s="18">
        <f t="shared" si="95"/>
        <v>-99.641046427632091</v>
      </c>
      <c r="AH625" s="18">
        <f t="shared" si="96"/>
        <v>-64.996621054332309</v>
      </c>
    </row>
    <row r="626" spans="1:34" hidden="1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88"/>
        <v>7078.0013692049461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89"/>
        <v>9256.1804008910003</v>
      </c>
      <c r="R626" s="13">
        <v>297</v>
      </c>
      <c r="S626" s="13">
        <v>9996.6748329622806</v>
      </c>
      <c r="T626" s="13">
        <v>291</v>
      </c>
      <c r="U626" s="13">
        <v>9794.7218060337491</v>
      </c>
      <c r="V626" s="13">
        <v>315</v>
      </c>
      <c r="W626" s="13">
        <f t="shared" si="90"/>
        <v>10602.533913747873</v>
      </c>
      <c r="X626" s="13">
        <v>326</v>
      </c>
      <c r="Y626" s="13">
        <f t="shared" si="91"/>
        <v>10972.781129783512</v>
      </c>
      <c r="Z626" s="13">
        <f>IFERROR(VLOOKUP(A:A,[1]Forecast_2004!A:J,10,0),0)</f>
        <v>306</v>
      </c>
      <c r="AA626" s="13">
        <f t="shared" si="92"/>
        <v>10299.604373355076</v>
      </c>
      <c r="AB626" s="17">
        <v>310</v>
      </c>
      <c r="AC626" s="17">
        <f t="shared" si="93"/>
        <v>10434.239724640764</v>
      </c>
      <c r="AD626" s="17">
        <v>307</v>
      </c>
      <c r="AE626" s="17">
        <f t="shared" si="94"/>
        <v>10333.263211176498</v>
      </c>
      <c r="AF626" s="18">
        <f t="shared" si="95"/>
        <v>-3</v>
      </c>
      <c r="AG626" s="18">
        <f t="shared" si="95"/>
        <v>-100.97651346426574</v>
      </c>
      <c r="AH626" s="18">
        <f t="shared" si="96"/>
        <v>1077.0828102854975</v>
      </c>
    </row>
    <row r="627" spans="1:34" hidden="1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88"/>
        <v>-658.56584102526313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89"/>
        <v>5835.3006681509996</v>
      </c>
      <c r="R627" s="13">
        <v>1277</v>
      </c>
      <c r="S627" s="13">
        <v>3271.3713254689701</v>
      </c>
      <c r="T627" s="13">
        <v>1547</v>
      </c>
      <c r="U627" s="13">
        <v>3963.0473300708668</v>
      </c>
      <c r="V627" s="13">
        <v>1444</v>
      </c>
      <c r="W627" s="13">
        <f t="shared" si="90"/>
        <v>3699.1624440527698</v>
      </c>
      <c r="X627" s="13">
        <v>1744</v>
      </c>
      <c r="Y627" s="13">
        <f t="shared" si="91"/>
        <v>4467.686497526337</v>
      </c>
      <c r="Z627" s="13">
        <f>IFERROR(VLOOKUP(A:A,[1]Forecast_2004!A:J,10,0),0)</f>
        <v>1676</v>
      </c>
      <c r="AA627" s="13">
        <f t="shared" si="92"/>
        <v>4293.4877120723286</v>
      </c>
      <c r="AB627" s="17">
        <v>1696</v>
      </c>
      <c r="AC627" s="17">
        <f t="shared" si="93"/>
        <v>4344.7226489705663</v>
      </c>
      <c r="AD627" s="17">
        <v>1654</v>
      </c>
      <c r="AE627" s="17">
        <f t="shared" si="94"/>
        <v>4237.1292814842673</v>
      </c>
      <c r="AF627" s="18">
        <f t="shared" si="95"/>
        <v>-42</v>
      </c>
      <c r="AG627" s="18">
        <f t="shared" si="95"/>
        <v>-107.59336748629903</v>
      </c>
      <c r="AH627" s="18">
        <f t="shared" si="96"/>
        <v>-1598.1713866667324</v>
      </c>
    </row>
    <row r="628" spans="1:34" hidden="1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88"/>
        <v>598.30734966592354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89"/>
        <v>0</v>
      </c>
      <c r="R628" s="13">
        <v>9699</v>
      </c>
      <c r="S628" s="13">
        <v>216013.36302895326</v>
      </c>
      <c r="T628" s="13">
        <v>120</v>
      </c>
      <c r="U628" s="13">
        <v>2672.60579064588</v>
      </c>
      <c r="V628" s="13">
        <v>92</v>
      </c>
      <c r="W628" s="13">
        <f t="shared" si="90"/>
        <v>2048.997772828508</v>
      </c>
      <c r="X628" s="13">
        <v>87</v>
      </c>
      <c r="Y628" s="13">
        <f t="shared" si="91"/>
        <v>1937.6391982182631</v>
      </c>
      <c r="Z628" s="13">
        <f>IFERROR(VLOOKUP(A:A,[1]Forecast_2004!A:J,10,0),0)</f>
        <v>188</v>
      </c>
      <c r="AA628" s="13">
        <f t="shared" si="92"/>
        <v>4187.0824053452125</v>
      </c>
      <c r="AB628" s="17">
        <v>183</v>
      </c>
      <c r="AC628" s="17">
        <f t="shared" si="93"/>
        <v>4075.7238307349671</v>
      </c>
      <c r="AD628" s="17">
        <v>178</v>
      </c>
      <c r="AE628" s="17">
        <f t="shared" si="94"/>
        <v>3964.3652561247218</v>
      </c>
      <c r="AF628" s="18">
        <f t="shared" si="95"/>
        <v>-5</v>
      </c>
      <c r="AG628" s="18">
        <f t="shared" si="95"/>
        <v>-111.35857461024534</v>
      </c>
      <c r="AH628" s="18">
        <f t="shared" si="96"/>
        <v>3964.3652561247218</v>
      </c>
    </row>
    <row r="629" spans="1:34" hidden="1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88"/>
        <v>-123.44170109508495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89"/>
        <v>625.011135857</v>
      </c>
      <c r="R629" s="13">
        <v>862</v>
      </c>
      <c r="S629" s="13">
        <v>677.58275368338616</v>
      </c>
      <c r="T629" s="13">
        <v>136</v>
      </c>
      <c r="U629" s="13">
        <v>106.90400754169434</v>
      </c>
      <c r="V629" s="13">
        <v>151</v>
      </c>
      <c r="W629" s="13">
        <f t="shared" si="90"/>
        <v>118.69638353738098</v>
      </c>
      <c r="X629" s="13">
        <v>189</v>
      </c>
      <c r="Y629" s="13">
        <f t="shared" si="91"/>
        <v>148.56699661301329</v>
      </c>
      <c r="Z629" s="13">
        <f>IFERROR(VLOOKUP(A:A,[1]Forecast_2004!A:J,10,0),0)</f>
        <v>127</v>
      </c>
      <c r="AA629" s="13">
        <f t="shared" si="92"/>
        <v>99.830733173823745</v>
      </c>
      <c r="AB629" s="17">
        <v>319</v>
      </c>
      <c r="AC629" s="17">
        <f t="shared" si="93"/>
        <v>250.75593608228169</v>
      </c>
      <c r="AD629" s="17">
        <v>177</v>
      </c>
      <c r="AE629" s="17">
        <f t="shared" si="94"/>
        <v>139.13417143123468</v>
      </c>
      <c r="AF629" s="18">
        <f t="shared" si="95"/>
        <v>-142</v>
      </c>
      <c r="AG629" s="18">
        <f t="shared" si="95"/>
        <v>-111.62176465104702</v>
      </c>
      <c r="AH629" s="18">
        <f t="shared" si="96"/>
        <v>-485.87696442576532</v>
      </c>
    </row>
    <row r="630" spans="1:34" hidden="1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88"/>
        <v>-1307.7017097382709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89"/>
        <v>691.05790645900004</v>
      </c>
      <c r="R630" s="13">
        <v>185</v>
      </c>
      <c r="S630" s="13">
        <v>658.40033181047545</v>
      </c>
      <c r="T630" s="13">
        <v>226</v>
      </c>
      <c r="U630" s="13">
        <v>804.31608102252676</v>
      </c>
      <c r="V630" s="13">
        <v>280</v>
      </c>
      <c r="W630" s="13">
        <f t="shared" si="90"/>
        <v>996.52991609682249</v>
      </c>
      <c r="X630" s="13">
        <v>344</v>
      </c>
      <c r="Y630" s="13">
        <f t="shared" si="91"/>
        <v>1224.3081826332391</v>
      </c>
      <c r="Z630" s="13">
        <f>IFERROR(VLOOKUP(A:A,[1]Forecast_2004!A:J,10,0),0)</f>
        <v>421</v>
      </c>
      <c r="AA630" s="13">
        <f t="shared" si="92"/>
        <v>1498.3539095598653</v>
      </c>
      <c r="AB630" s="17">
        <v>405</v>
      </c>
      <c r="AC630" s="17">
        <f t="shared" si="93"/>
        <v>1441.4093429257612</v>
      </c>
      <c r="AD630" s="17">
        <v>373</v>
      </c>
      <c r="AE630" s="17">
        <f t="shared" si="94"/>
        <v>1327.5202096575529</v>
      </c>
      <c r="AF630" s="18">
        <f t="shared" si="95"/>
        <v>-32</v>
      </c>
      <c r="AG630" s="18">
        <f t="shared" si="95"/>
        <v>-113.8891332682083</v>
      </c>
      <c r="AH630" s="18">
        <f t="shared" si="96"/>
        <v>636.46230319855283</v>
      </c>
    </row>
    <row r="631" spans="1:3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88"/>
        <v>90292.838836916737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89"/>
        <v>140582.09177863799</v>
      </c>
      <c r="R631" s="13">
        <v>4065</v>
      </c>
      <c r="S631" s="13">
        <v>140651.29302383988</v>
      </c>
      <c r="T631" s="13">
        <v>3856</v>
      </c>
      <c r="U631" s="13">
        <v>133419.77512913322</v>
      </c>
      <c r="V631" s="13">
        <v>3555</v>
      </c>
      <c r="W631" s="13">
        <f t="shared" si="90"/>
        <v>123005.00523580065</v>
      </c>
      <c r="X631" s="13">
        <v>4654</v>
      </c>
      <c r="Y631" s="13">
        <f t="shared" si="91"/>
        <v>161031.02513851371</v>
      </c>
      <c r="Z631" s="13">
        <f>IFERROR(VLOOKUP(A:A,[1]Forecast_2004!A:J,10,0),0)</f>
        <v>4192</v>
      </c>
      <c r="AA631" s="13">
        <f t="shared" si="92"/>
        <v>145045.56454246872</v>
      </c>
      <c r="AB631" s="17">
        <v>4094</v>
      </c>
      <c r="AC631" s="17">
        <f t="shared" si="93"/>
        <v>141654.7092645198</v>
      </c>
      <c r="AD631" s="17">
        <v>3946</v>
      </c>
      <c r="AE631" s="17">
        <f t="shared" si="94"/>
        <v>136533.82578353569</v>
      </c>
      <c r="AF631" s="18">
        <f t="shared" si="95"/>
        <v>-148</v>
      </c>
      <c r="AG631" s="18">
        <f t="shared" si="95"/>
        <v>-5120.8834809841064</v>
      </c>
      <c r="AH631" s="18">
        <f t="shared" si="96"/>
        <v>-4048.2659951022943</v>
      </c>
    </row>
    <row r="632" spans="1:34" hidden="1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88"/>
        <v>-1344.6556377425368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89"/>
        <v>6821.8935440579999</v>
      </c>
      <c r="R632" s="13">
        <v>418</v>
      </c>
      <c r="S632" s="13">
        <v>6955.1702601463012</v>
      </c>
      <c r="T632" s="13">
        <v>442</v>
      </c>
      <c r="U632" s="13">
        <v>7354.5101793891508</v>
      </c>
      <c r="V632" s="13">
        <v>450</v>
      </c>
      <c r="W632" s="13">
        <f t="shared" si="90"/>
        <v>7486.7137226273044</v>
      </c>
      <c r="X632" s="13">
        <v>475</v>
      </c>
      <c r="Y632" s="13">
        <f t="shared" si="91"/>
        <v>7902.6422627732663</v>
      </c>
      <c r="Z632" s="13">
        <f>IFERROR(VLOOKUP(A:A,[1]Forecast_2004!A:J,10,0),0)</f>
        <v>455</v>
      </c>
      <c r="AA632" s="13">
        <f t="shared" si="92"/>
        <v>7569.8994306564973</v>
      </c>
      <c r="AB632" s="17">
        <v>232</v>
      </c>
      <c r="AC632" s="17">
        <f t="shared" si="93"/>
        <v>3859.8168525545216</v>
      </c>
      <c r="AD632" s="17">
        <v>225</v>
      </c>
      <c r="AE632" s="17">
        <f t="shared" si="94"/>
        <v>3743.3568613136522</v>
      </c>
      <c r="AF632" s="18">
        <f t="shared" si="95"/>
        <v>-7</v>
      </c>
      <c r="AG632" s="18">
        <f t="shared" si="95"/>
        <v>-116.45999124086939</v>
      </c>
      <c r="AH632" s="18">
        <f t="shared" si="96"/>
        <v>-3078.5366827443477</v>
      </c>
    </row>
    <row r="633" spans="1:34" hidden="1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88"/>
        <v>2266.3434381099491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89"/>
        <v>3160.1336302899999</v>
      </c>
      <c r="R633" s="13">
        <v>46</v>
      </c>
      <c r="S633" s="13">
        <v>5741.1792749906008</v>
      </c>
      <c r="T633" s="13">
        <v>28</v>
      </c>
      <c r="U633" s="13">
        <v>3494.6308630377571</v>
      </c>
      <c r="V633" s="13">
        <v>21</v>
      </c>
      <c r="W633" s="13">
        <f t="shared" si="90"/>
        <v>2619.9291842120019</v>
      </c>
      <c r="X633" s="13">
        <v>22</v>
      </c>
      <c r="Y633" s="13">
        <f t="shared" si="91"/>
        <v>2744.6877167935259</v>
      </c>
      <c r="Z633" s="13">
        <f>IFERROR(VLOOKUP(A:A,[1]Forecast_2004!A:J,10,0),0)</f>
        <v>17</v>
      </c>
      <c r="AA633" s="13">
        <f t="shared" si="92"/>
        <v>2120.8950538859062</v>
      </c>
      <c r="AB633" s="17">
        <v>11</v>
      </c>
      <c r="AC633" s="17">
        <f t="shared" si="93"/>
        <v>1372.3438583967629</v>
      </c>
      <c r="AD633" s="17">
        <v>10</v>
      </c>
      <c r="AE633" s="17">
        <f t="shared" si="94"/>
        <v>1247.585325815239</v>
      </c>
      <c r="AF633" s="18">
        <f t="shared" si="95"/>
        <v>-1</v>
      </c>
      <c r="AG633" s="18">
        <f t="shared" si="95"/>
        <v>-124.75853258152392</v>
      </c>
      <c r="AH633" s="18">
        <f t="shared" si="96"/>
        <v>-1912.5483044747609</v>
      </c>
    </row>
    <row r="634" spans="1:34" hidden="1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88"/>
        <v>21171.39448333819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89"/>
        <v>42343.541202672997</v>
      </c>
      <c r="R634" s="13">
        <v>10232</v>
      </c>
      <c r="S634" s="13">
        <v>43192.004749641223</v>
      </c>
      <c r="T634" s="13">
        <v>11011</v>
      </c>
      <c r="U634" s="13">
        <v>46480.371803977665</v>
      </c>
      <c r="V634" s="13">
        <v>10163</v>
      </c>
      <c r="W634" s="13">
        <f t="shared" si="90"/>
        <v>42900.748603605396</v>
      </c>
      <c r="X634" s="13">
        <v>11034</v>
      </c>
      <c r="Y634" s="13">
        <f t="shared" si="91"/>
        <v>46577.473196121413</v>
      </c>
      <c r="Z634" s="13">
        <f>IFERROR(VLOOKUP(A:A,[1]Forecast_2004!A:J,10,0),0)</f>
        <v>9354</v>
      </c>
      <c r="AA634" s="13">
        <f t="shared" si="92"/>
        <v>39485.742638800046</v>
      </c>
      <c r="AB634" s="17">
        <v>8551</v>
      </c>
      <c r="AC634" s="17">
        <f t="shared" si="93"/>
        <v>36096.064283127984</v>
      </c>
      <c r="AD634" s="17">
        <v>8521</v>
      </c>
      <c r="AE634" s="17">
        <f t="shared" si="94"/>
        <v>35969.426237461535</v>
      </c>
      <c r="AF634" s="18">
        <f t="shared" si="95"/>
        <v>-30</v>
      </c>
      <c r="AG634" s="18">
        <f t="shared" si="95"/>
        <v>-126.63804566644831</v>
      </c>
      <c r="AH634" s="18">
        <f t="shared" si="96"/>
        <v>-6374.1149652114618</v>
      </c>
    </row>
    <row r="635" spans="1:34" hidden="1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88"/>
        <v>-168.88758147973476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89"/>
        <v>4293.1010101009997</v>
      </c>
      <c r="R635" s="13">
        <v>1302</v>
      </c>
      <c r="S635" s="13">
        <v>4526.0060851429162</v>
      </c>
      <c r="T635" s="13">
        <v>1227</v>
      </c>
      <c r="U635" s="13">
        <v>4265.2914489019649</v>
      </c>
      <c r="V635" s="13">
        <v>1096</v>
      </c>
      <c r="W635" s="13">
        <f t="shared" si="90"/>
        <v>3809.9098842677699</v>
      </c>
      <c r="X635" s="13">
        <v>1187</v>
      </c>
      <c r="Y635" s="13">
        <f t="shared" si="91"/>
        <v>4126.2436429067911</v>
      </c>
      <c r="Z635" s="13">
        <f>IFERROR(VLOOKUP(A:A,[1]Forecast_2004!A:J,10,0),0)</f>
        <v>1161</v>
      </c>
      <c r="AA635" s="13">
        <f t="shared" si="92"/>
        <v>4035.8625690099279</v>
      </c>
      <c r="AB635" s="17">
        <v>1112</v>
      </c>
      <c r="AC635" s="17">
        <f t="shared" si="93"/>
        <v>3865.5290066658395</v>
      </c>
      <c r="AD635" s="17">
        <v>1075</v>
      </c>
      <c r="AE635" s="17">
        <f t="shared" si="94"/>
        <v>3736.9097861203036</v>
      </c>
      <c r="AF635" s="18">
        <f t="shared" si="95"/>
        <v>-37</v>
      </c>
      <c r="AG635" s="18">
        <f t="shared" si="95"/>
        <v>-128.61922054553588</v>
      </c>
      <c r="AH635" s="18">
        <f t="shared" si="96"/>
        <v>-556.19122398069612</v>
      </c>
    </row>
    <row r="636" spans="1:34" hidden="1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88"/>
        <v>10630.299420935549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89"/>
        <v>11267.23830735</v>
      </c>
      <c r="R636" s="13">
        <v>256</v>
      </c>
      <c r="S636" s="13">
        <v>11725.256124721951</v>
      </c>
      <c r="T636" s="13">
        <v>263</v>
      </c>
      <c r="U636" s="13">
        <v>12045.868596882317</v>
      </c>
      <c r="V636" s="13">
        <v>285</v>
      </c>
      <c r="W636" s="13">
        <f t="shared" si="90"/>
        <v>13053.50779510061</v>
      </c>
      <c r="X636" s="13">
        <v>331</v>
      </c>
      <c r="Y636" s="13">
        <f t="shared" si="91"/>
        <v>15160.389755011585</v>
      </c>
      <c r="Z636" s="13">
        <f>IFERROR(VLOOKUP(A:A,[1]Forecast_2004!A:J,10,0),0)</f>
        <v>302</v>
      </c>
      <c r="AA636" s="13">
        <f t="shared" si="92"/>
        <v>13832.138084632927</v>
      </c>
      <c r="AB636" s="17">
        <v>298</v>
      </c>
      <c r="AC636" s="17">
        <f t="shared" si="93"/>
        <v>13648.930957684146</v>
      </c>
      <c r="AD636" s="17">
        <v>282</v>
      </c>
      <c r="AE636" s="17">
        <f t="shared" si="94"/>
        <v>12916.102449889024</v>
      </c>
      <c r="AF636" s="18">
        <f t="shared" si="95"/>
        <v>-16</v>
      </c>
      <c r="AG636" s="18">
        <f t="shared" si="95"/>
        <v>-732.82850779512228</v>
      </c>
      <c r="AH636" s="18">
        <f t="shared" si="96"/>
        <v>1648.8641425390233</v>
      </c>
    </row>
    <row r="637" spans="1:34" hidden="1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88"/>
        <v>-406.50334075702722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89"/>
        <v>4664.1425389759997</v>
      </c>
      <c r="R637" s="13">
        <v>884</v>
      </c>
      <c r="S637" s="13">
        <v>5571.7594654794375</v>
      </c>
      <c r="T637" s="13">
        <v>855</v>
      </c>
      <c r="U637" s="13">
        <v>5388.9755011141624</v>
      </c>
      <c r="V637" s="13">
        <v>936</v>
      </c>
      <c r="W637" s="13">
        <f t="shared" si="90"/>
        <v>5899.5100222723459</v>
      </c>
      <c r="X637" s="13">
        <v>1003</v>
      </c>
      <c r="Y637" s="13">
        <f t="shared" si="91"/>
        <v>6321.804008909362</v>
      </c>
      <c r="Z637" s="13">
        <f>IFERROR(VLOOKUP(A:A,[1]Forecast_2004!A:J,10,0),0)</f>
        <v>904</v>
      </c>
      <c r="AA637" s="13">
        <f t="shared" si="92"/>
        <v>5697.8173719382485</v>
      </c>
      <c r="AB637" s="17">
        <v>874</v>
      </c>
      <c r="AC637" s="17">
        <f t="shared" si="93"/>
        <v>5508.730512250032</v>
      </c>
      <c r="AD637" s="17">
        <v>853</v>
      </c>
      <c r="AE637" s="17">
        <f t="shared" si="94"/>
        <v>5376.3697104682806</v>
      </c>
      <c r="AF637" s="18">
        <f t="shared" si="95"/>
        <v>-21</v>
      </c>
      <c r="AG637" s="18">
        <f t="shared" si="95"/>
        <v>-132.36080178175143</v>
      </c>
      <c r="AH637" s="18">
        <f t="shared" si="96"/>
        <v>712.22717149228083</v>
      </c>
    </row>
    <row r="638" spans="1:34" hidden="1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88"/>
        <v>12232.746312321553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89"/>
        <v>5561.2917594649998</v>
      </c>
      <c r="R638" s="13">
        <v>122</v>
      </c>
      <c r="S638" s="13">
        <v>7952.9884328585395</v>
      </c>
      <c r="T638" s="13">
        <v>155</v>
      </c>
      <c r="U638" s="13">
        <v>10104.206615516996</v>
      </c>
      <c r="V638" s="13">
        <v>215</v>
      </c>
      <c r="W638" s="13">
        <f t="shared" si="90"/>
        <v>14014.038071788267</v>
      </c>
      <c r="X638" s="13">
        <v>236</v>
      </c>
      <c r="Y638" s="13">
        <f t="shared" si="91"/>
        <v>15382.851092753634</v>
      </c>
      <c r="Z638" s="13">
        <f>IFERROR(VLOOKUP(A:A,[1]Forecast_2004!A:J,10,0),0)</f>
        <v>219</v>
      </c>
      <c r="AA638" s="13">
        <f t="shared" si="92"/>
        <v>14274.764361495956</v>
      </c>
      <c r="AB638" s="17">
        <v>202</v>
      </c>
      <c r="AC638" s="17">
        <f t="shared" si="93"/>
        <v>13166.677630238279</v>
      </c>
      <c r="AD638" s="17">
        <v>191</v>
      </c>
      <c r="AE638" s="17">
        <f t="shared" si="94"/>
        <v>12449.680333542135</v>
      </c>
      <c r="AF638" s="18">
        <f t="shared" si="95"/>
        <v>-11</v>
      </c>
      <c r="AG638" s="18">
        <f t="shared" si="95"/>
        <v>-716.99729669614317</v>
      </c>
      <c r="AH638" s="18">
        <f t="shared" si="96"/>
        <v>6888.3885740771357</v>
      </c>
    </row>
    <row r="639" spans="1:34" hidden="1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88"/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89"/>
        <v>0</v>
      </c>
      <c r="R639" s="13">
        <v>1623</v>
      </c>
      <c r="S639" s="13">
        <v>25562.250000465865</v>
      </c>
      <c r="T639" s="13">
        <v>1561</v>
      </c>
      <c r="U639" s="13">
        <v>0</v>
      </c>
      <c r="V639" s="13">
        <v>1629</v>
      </c>
      <c r="W639" s="13">
        <f t="shared" si="90"/>
        <v>1629</v>
      </c>
      <c r="X639" s="13">
        <v>1622</v>
      </c>
      <c r="Y639" s="13">
        <f t="shared" si="91"/>
        <v>1622</v>
      </c>
      <c r="Z639" s="13">
        <f>IFERROR(VLOOKUP(A:A,[1]Forecast_2004!A:J,10,0),0)</f>
        <v>1539</v>
      </c>
      <c r="AA639" s="13">
        <f t="shared" si="92"/>
        <v>1539</v>
      </c>
      <c r="AB639" s="17">
        <v>1437</v>
      </c>
      <c r="AC639" s="17">
        <f t="shared" si="93"/>
        <v>1437</v>
      </c>
      <c r="AD639" s="17">
        <v>1294</v>
      </c>
      <c r="AE639" s="17">
        <f t="shared" si="94"/>
        <v>1294</v>
      </c>
      <c r="AF639" s="18">
        <f t="shared" si="95"/>
        <v>-143</v>
      </c>
      <c r="AG639" s="18">
        <f t="shared" si="95"/>
        <v>-143</v>
      </c>
      <c r="AH639" s="18">
        <f t="shared" si="96"/>
        <v>1294</v>
      </c>
    </row>
    <row r="640" spans="1:34" hidden="1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88"/>
        <v>175.41170265524988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89"/>
        <v>1222.182628062</v>
      </c>
      <c r="R640" s="13">
        <v>36</v>
      </c>
      <c r="S640" s="13">
        <v>1305.5481022785757</v>
      </c>
      <c r="T640" s="13">
        <v>120</v>
      </c>
      <c r="U640" s="13">
        <v>4351.8270075952523</v>
      </c>
      <c r="V640" s="13">
        <v>105</v>
      </c>
      <c r="W640" s="13">
        <f t="shared" si="90"/>
        <v>3805.7288240364774</v>
      </c>
      <c r="X640" s="13">
        <v>105</v>
      </c>
      <c r="Y640" s="13">
        <f t="shared" si="91"/>
        <v>3805.7288240364774</v>
      </c>
      <c r="Z640" s="13">
        <f>IFERROR(VLOOKUP(A:A,[1]Forecast_2004!A:J,10,0),0)</f>
        <v>50</v>
      </c>
      <c r="AA640" s="13">
        <f t="shared" si="92"/>
        <v>1812.251820969751</v>
      </c>
      <c r="AB640" s="17">
        <v>46</v>
      </c>
      <c r="AC640" s="17">
        <f t="shared" si="93"/>
        <v>1667.271675292171</v>
      </c>
      <c r="AD640" s="17">
        <v>42</v>
      </c>
      <c r="AE640" s="17">
        <f t="shared" si="94"/>
        <v>1522.2915296145909</v>
      </c>
      <c r="AF640" s="18">
        <f t="shared" si="95"/>
        <v>-4</v>
      </c>
      <c r="AG640" s="18">
        <f t="shared" si="95"/>
        <v>-144.98014567758014</v>
      </c>
      <c r="AH640" s="18">
        <f t="shared" si="96"/>
        <v>300.10890155259085</v>
      </c>
    </row>
    <row r="641" spans="1:34" hidden="1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88"/>
        <v>16639.42676454856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89"/>
        <v>21893.886414254001</v>
      </c>
      <c r="R641" s="13">
        <v>1911</v>
      </c>
      <c r="S641" s="13">
        <v>25668.244305682281</v>
      </c>
      <c r="T641" s="13">
        <v>1966</v>
      </c>
      <c r="U641" s="13">
        <v>26406.995450011182</v>
      </c>
      <c r="V641" s="13">
        <v>1853</v>
      </c>
      <c r="W641" s="13">
        <f t="shared" si="90"/>
        <v>24889.184985038442</v>
      </c>
      <c r="X641" s="13">
        <v>2044</v>
      </c>
      <c r="Y641" s="13">
        <f t="shared" si="91"/>
        <v>27454.664926831396</v>
      </c>
      <c r="Z641" s="13">
        <f>IFERROR(VLOOKUP(A:A,[1]Forecast_2004!A:J,10,0),0)</f>
        <v>1953</v>
      </c>
      <c r="AA641" s="13">
        <f t="shared" si="92"/>
        <v>26232.368200636847</v>
      </c>
      <c r="AB641" s="17">
        <v>1933</v>
      </c>
      <c r="AC641" s="17">
        <f t="shared" si="93"/>
        <v>25963.731557517167</v>
      </c>
      <c r="AD641" s="17">
        <v>1922</v>
      </c>
      <c r="AE641" s="17">
        <f t="shared" si="94"/>
        <v>25815.981403801343</v>
      </c>
      <c r="AF641" s="18">
        <f t="shared" si="95"/>
        <v>-11</v>
      </c>
      <c r="AG641" s="18">
        <f t="shared" si="95"/>
        <v>-147.75015371582413</v>
      </c>
      <c r="AH641" s="18">
        <f t="shared" si="96"/>
        <v>3922.0949895473423</v>
      </c>
    </row>
    <row r="642" spans="1:34" hidden="1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ref="D642:D705" si="97">W642-(V642*M642)</f>
        <v>4335.0963876070173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98">P642*L642</f>
        <v>6634.1123736059999</v>
      </c>
      <c r="R642" s="13">
        <v>965</v>
      </c>
      <c r="S642" s="13">
        <v>11231.435860578578</v>
      </c>
      <c r="T642" s="13">
        <v>857</v>
      </c>
      <c r="U642" s="13">
        <v>9974.4461476848101</v>
      </c>
      <c r="V642" s="13">
        <v>560</v>
      </c>
      <c r="W642" s="13">
        <f t="shared" ref="W642:W705" si="99">V642*L642</f>
        <v>6517.724437226947</v>
      </c>
      <c r="X642" s="13">
        <v>590</v>
      </c>
      <c r="Y642" s="13">
        <f t="shared" ref="Y642:Y705" si="100">X642*L642</f>
        <v>6866.8882463641048</v>
      </c>
      <c r="Z642" s="13">
        <f>IFERROR(VLOOKUP(A:A,[1]Forecast_2004!A:J,10,0),0)</f>
        <v>523</v>
      </c>
      <c r="AA642" s="13">
        <f t="shared" ref="AA642:AA705" si="101">Z642*L642</f>
        <v>6087.0890726244525</v>
      </c>
      <c r="AB642" s="17">
        <v>546</v>
      </c>
      <c r="AC642" s="17">
        <f t="shared" ref="AC642:AC705" si="102">AB642*L642</f>
        <v>6354.7813262962736</v>
      </c>
      <c r="AD642" s="17">
        <v>533</v>
      </c>
      <c r="AE642" s="17">
        <f t="shared" ref="AE642:AE705" si="103">AD642*L642</f>
        <v>6203.4770090035054</v>
      </c>
      <c r="AF642" s="18">
        <f t="shared" ref="AF642:AG705" si="104">AD642-AB642</f>
        <v>-13</v>
      </c>
      <c r="AG642" s="18">
        <f t="shared" si="104"/>
        <v>-151.30431729276825</v>
      </c>
      <c r="AH642" s="18">
        <f t="shared" ref="AH642:AH705" si="105">AE642-Q642</f>
        <v>-430.63536460249452</v>
      </c>
    </row>
    <row r="643" spans="1:34" hidden="1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si="97"/>
        <v>60534.091649036236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98"/>
        <v>75761.46878825</v>
      </c>
      <c r="R643" s="13">
        <v>2501</v>
      </c>
      <c r="S643" s="13">
        <v>76050.930457167415</v>
      </c>
      <c r="T643" s="13">
        <v>2487</v>
      </c>
      <c r="U643" s="13">
        <v>75625.215532577102</v>
      </c>
      <c r="V643" s="13">
        <v>2639</v>
      </c>
      <c r="W643" s="13">
        <f t="shared" si="99"/>
        <v>80247.289214519784</v>
      </c>
      <c r="X643" s="13">
        <v>2808</v>
      </c>
      <c r="Y643" s="13">
        <f t="shared" si="100"/>
        <v>85386.278178996421</v>
      </c>
      <c r="Z643" s="13">
        <f>IFERROR(VLOOKUP(A:A,[1]Forecast_2004!A:J,10,0),0)</f>
        <v>2558</v>
      </c>
      <c r="AA643" s="13">
        <f t="shared" si="101"/>
        <v>77784.223497817962</v>
      </c>
      <c r="AB643" s="17">
        <v>2434</v>
      </c>
      <c r="AC643" s="17">
        <f t="shared" si="102"/>
        <v>74013.604375953451</v>
      </c>
      <c r="AD643" s="17">
        <v>2429</v>
      </c>
      <c r="AE643" s="17">
        <f t="shared" si="103"/>
        <v>73861.56328232988</v>
      </c>
      <c r="AF643" s="18">
        <f t="shared" si="104"/>
        <v>-5</v>
      </c>
      <c r="AG643" s="18">
        <f t="shared" si="104"/>
        <v>-152.04109362357121</v>
      </c>
      <c r="AH643" s="18">
        <f t="shared" si="105"/>
        <v>-1899.90550592012</v>
      </c>
    </row>
    <row r="644" spans="1:34" hidden="1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97"/>
        <v>77.816112784370063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98"/>
        <v>992.80623607999996</v>
      </c>
      <c r="R644" s="13">
        <v>390</v>
      </c>
      <c r="S644" s="13">
        <v>1030.5947087335639</v>
      </c>
      <c r="T644" s="13">
        <v>113</v>
      </c>
      <c r="U644" s="13">
        <v>298.60821047921212</v>
      </c>
      <c r="V644" s="13">
        <v>107</v>
      </c>
      <c r="W644" s="13">
        <f t="shared" si="99"/>
        <v>282.7604334971918</v>
      </c>
      <c r="X644" s="13">
        <v>102</v>
      </c>
      <c r="Y644" s="13">
        <f t="shared" si="100"/>
        <v>269.54732912816417</v>
      </c>
      <c r="Z644" s="13">
        <f>IFERROR(VLOOKUP(A:A,[1]Forecast_2004!A:J,10,0),0)</f>
        <v>79</v>
      </c>
      <c r="AA644" s="13">
        <f t="shared" si="101"/>
        <v>208.76704903063694</v>
      </c>
      <c r="AB644" s="17">
        <v>116</v>
      </c>
      <c r="AC644" s="17">
        <f t="shared" si="102"/>
        <v>306.54402136144159</v>
      </c>
      <c r="AD644" s="17">
        <v>57</v>
      </c>
      <c r="AE644" s="17">
        <f t="shared" si="103"/>
        <v>150.62938980691527</v>
      </c>
      <c r="AF644" s="18">
        <f t="shared" si="104"/>
        <v>-59</v>
      </c>
      <c r="AG644" s="18">
        <f t="shared" si="104"/>
        <v>-155.91463155452632</v>
      </c>
      <c r="AH644" s="18">
        <f t="shared" si="105"/>
        <v>-842.17684627308472</v>
      </c>
    </row>
    <row r="645" spans="1:34" hidden="1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97"/>
        <v>531.40113833288865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98"/>
        <v>1659.8218262810001</v>
      </c>
      <c r="R645" s="13">
        <v>832</v>
      </c>
      <c r="S645" s="13">
        <v>2557.3551101218372</v>
      </c>
      <c r="T645" s="13">
        <v>755</v>
      </c>
      <c r="U645" s="13">
        <v>2320.6768126706575</v>
      </c>
      <c r="V645" s="13">
        <v>712</v>
      </c>
      <c r="W645" s="13">
        <f t="shared" si="99"/>
        <v>2188.5058153927257</v>
      </c>
      <c r="X645" s="13">
        <v>747</v>
      </c>
      <c r="Y645" s="13">
        <f t="shared" si="100"/>
        <v>2296.0868596887167</v>
      </c>
      <c r="Z645" s="13">
        <f>IFERROR(VLOOKUP(A:A,[1]Forecast_2004!A:J,10,0),0)</f>
        <v>650</v>
      </c>
      <c r="AA645" s="13">
        <f t="shared" si="101"/>
        <v>1997.9336797826852</v>
      </c>
      <c r="AB645" s="17">
        <v>619</v>
      </c>
      <c r="AC645" s="17">
        <f t="shared" si="102"/>
        <v>1902.6476119776648</v>
      </c>
      <c r="AD645" s="17">
        <v>568</v>
      </c>
      <c r="AE645" s="17">
        <f t="shared" si="103"/>
        <v>1745.8866617177925</v>
      </c>
      <c r="AF645" s="18">
        <f t="shared" si="104"/>
        <v>-51</v>
      </c>
      <c r="AG645" s="18">
        <f t="shared" si="104"/>
        <v>-156.76095025987229</v>
      </c>
      <c r="AH645" s="18">
        <f t="shared" si="105"/>
        <v>86.064835436792464</v>
      </c>
    </row>
    <row r="646" spans="1:34" hidden="1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97"/>
        <v>31238.652183468948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98"/>
        <v>41745.935412027</v>
      </c>
      <c r="R646" s="13">
        <v>757</v>
      </c>
      <c r="S646" s="13">
        <v>39780.434298441156</v>
      </c>
      <c r="T646" s="13">
        <v>732</v>
      </c>
      <c r="U646" s="13">
        <v>38466.681514476782</v>
      </c>
      <c r="V646" s="13">
        <v>665</v>
      </c>
      <c r="W646" s="13">
        <f t="shared" si="99"/>
        <v>34919.556036475413</v>
      </c>
      <c r="X646" s="13">
        <v>727</v>
      </c>
      <c r="Y646" s="13">
        <f t="shared" si="100"/>
        <v>38175.213892507709</v>
      </c>
      <c r="Z646" s="13">
        <f>IFERROR(VLOOKUP(A:A,[1]Forecast_2004!A:J,10,0),0)</f>
        <v>621</v>
      </c>
      <c r="AA646" s="13">
        <f t="shared" si="101"/>
        <v>32609.089170904106</v>
      </c>
      <c r="AB646" s="17">
        <v>635</v>
      </c>
      <c r="AC646" s="17">
        <f t="shared" si="102"/>
        <v>33344.23771904043</v>
      </c>
      <c r="AD646" s="17">
        <v>632</v>
      </c>
      <c r="AE646" s="17">
        <f t="shared" si="103"/>
        <v>33186.705887296936</v>
      </c>
      <c r="AF646" s="18">
        <f t="shared" si="104"/>
        <v>-3</v>
      </c>
      <c r="AG646" s="18">
        <f t="shared" si="104"/>
        <v>-157.53183174349397</v>
      </c>
      <c r="AH646" s="18">
        <f t="shared" si="105"/>
        <v>-8559.2295247300644</v>
      </c>
    </row>
    <row r="647" spans="1:34" hidden="1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97"/>
        <v>36118.731731461507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98"/>
        <v>117516.055568208</v>
      </c>
      <c r="R647" s="13">
        <v>21369</v>
      </c>
      <c r="S647" s="13">
        <v>119461.5190255952</v>
      </c>
      <c r="T647" s="13">
        <v>21187</v>
      </c>
      <c r="U647" s="13">
        <v>118444.06399903062</v>
      </c>
      <c r="V647" s="13">
        <v>20120</v>
      </c>
      <c r="W647" s="13">
        <f t="shared" si="99"/>
        <v>112479.09414548999</v>
      </c>
      <c r="X647" s="13">
        <v>22423</v>
      </c>
      <c r="Y647" s="13">
        <f t="shared" si="100"/>
        <v>125353.81352009551</v>
      </c>
      <c r="Z647" s="13">
        <f>IFERROR(VLOOKUP(A:A,[1]Forecast_2004!A:J,10,0),0)</f>
        <v>21167</v>
      </c>
      <c r="AA647" s="13">
        <f t="shared" si="101"/>
        <v>118332.2557543532</v>
      </c>
      <c r="AB647" s="17">
        <v>20674</v>
      </c>
      <c r="AC647" s="17">
        <f t="shared" si="102"/>
        <v>115576.18252305467</v>
      </c>
      <c r="AD647" s="17">
        <v>20645</v>
      </c>
      <c r="AE647" s="17">
        <f t="shared" si="103"/>
        <v>115414.0605682724</v>
      </c>
      <c r="AF647" s="18">
        <f t="shared" si="104"/>
        <v>-29</v>
      </c>
      <c r="AG647" s="18">
        <f t="shared" si="104"/>
        <v>-162.12195478226931</v>
      </c>
      <c r="AH647" s="18">
        <f t="shared" si="105"/>
        <v>-2101.9949999356031</v>
      </c>
    </row>
    <row r="648" spans="1:34" hidden="1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97"/>
        <v>80266.308718262502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98"/>
        <v>163337.90645879699</v>
      </c>
      <c r="R648" s="13">
        <v>14400</v>
      </c>
      <c r="S648" s="13">
        <v>147004.1158129173</v>
      </c>
      <c r="T648" s="13">
        <v>14453</v>
      </c>
      <c r="U648" s="13">
        <v>147545.17262806205</v>
      </c>
      <c r="V648" s="13">
        <v>14209</v>
      </c>
      <c r="W648" s="13">
        <f t="shared" si="99"/>
        <v>145054.2695545654</v>
      </c>
      <c r="X648" s="13">
        <v>15391</v>
      </c>
      <c r="Y648" s="13">
        <f t="shared" si="100"/>
        <v>157120.85739420904</v>
      </c>
      <c r="Z648" s="13">
        <f>IFERROR(VLOOKUP(A:A,[1]Forecast_2004!A:J,10,0),0)</f>
        <v>14098</v>
      </c>
      <c r="AA648" s="13">
        <f t="shared" si="101"/>
        <v>143921.1128285075</v>
      </c>
      <c r="AB648" s="17">
        <v>13870</v>
      </c>
      <c r="AC648" s="17">
        <f t="shared" si="102"/>
        <v>141593.54766146964</v>
      </c>
      <c r="AD648" s="17">
        <v>13854</v>
      </c>
      <c r="AE648" s="17">
        <f t="shared" si="103"/>
        <v>141430.20975501084</v>
      </c>
      <c r="AF648" s="18">
        <f t="shared" si="104"/>
        <v>-16</v>
      </c>
      <c r="AG648" s="18">
        <f t="shared" si="104"/>
        <v>-163.33790645879344</v>
      </c>
      <c r="AH648" s="18">
        <f t="shared" si="105"/>
        <v>-21907.696703786147</v>
      </c>
    </row>
    <row r="649" spans="1:34" hidden="1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97"/>
        <v>-546.86009223596602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98"/>
        <v>1919.086859688</v>
      </c>
      <c r="R649" s="13">
        <v>652</v>
      </c>
      <c r="S649" s="13">
        <v>2676.8181864966459</v>
      </c>
      <c r="T649" s="13">
        <v>556</v>
      </c>
      <c r="U649" s="13">
        <v>2282.6854473805752</v>
      </c>
      <c r="V649" s="13">
        <v>556</v>
      </c>
      <c r="W649" s="13">
        <f t="shared" si="99"/>
        <v>2282.672201751087</v>
      </c>
      <c r="X649" s="13">
        <v>640</v>
      </c>
      <c r="Y649" s="13">
        <f t="shared" si="100"/>
        <v>2627.5363473393804</v>
      </c>
      <c r="Z649" s="13">
        <f>IFERROR(VLOOKUP(A:A,[1]Forecast_2004!A:J,10,0),0)</f>
        <v>620</v>
      </c>
      <c r="AA649" s="13">
        <f t="shared" si="101"/>
        <v>2545.4258364850248</v>
      </c>
      <c r="AB649" s="17">
        <v>620</v>
      </c>
      <c r="AC649" s="17">
        <f t="shared" si="102"/>
        <v>2545.4258364850248</v>
      </c>
      <c r="AD649" s="17">
        <v>580</v>
      </c>
      <c r="AE649" s="17">
        <f t="shared" si="103"/>
        <v>2381.2048147763135</v>
      </c>
      <c r="AF649" s="18">
        <f t="shared" si="104"/>
        <v>-40</v>
      </c>
      <c r="AG649" s="18">
        <f t="shared" si="104"/>
        <v>-164.22102170871131</v>
      </c>
      <c r="AH649" s="18">
        <f t="shared" si="105"/>
        <v>462.11795508831347</v>
      </c>
    </row>
    <row r="650" spans="1:34" hidden="1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97"/>
        <v>40115.708645879611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98"/>
        <v>310404.18708240503</v>
      </c>
      <c r="R650" s="13">
        <v>3400</v>
      </c>
      <c r="S650" s="13">
        <v>188325.16703786171</v>
      </c>
      <c r="T650" s="13">
        <v>3479</v>
      </c>
      <c r="U650" s="13">
        <v>192700.95768374144</v>
      </c>
      <c r="V650" s="13">
        <v>3156</v>
      </c>
      <c r="W650" s="13">
        <f t="shared" si="99"/>
        <v>174810.06681514459</v>
      </c>
      <c r="X650" s="13">
        <v>3373</v>
      </c>
      <c r="Y650" s="13">
        <f t="shared" si="100"/>
        <v>186829.64365256103</v>
      </c>
      <c r="Z650" s="13">
        <f>IFERROR(VLOOKUP(A:A,[1]Forecast_2004!A:J,10,0),0)</f>
        <v>3340</v>
      </c>
      <c r="AA650" s="13">
        <f t="shared" si="101"/>
        <v>185001.78173719355</v>
      </c>
      <c r="AB650" s="17">
        <v>3151</v>
      </c>
      <c r="AC650" s="17">
        <f t="shared" si="102"/>
        <v>174533.11804008888</v>
      </c>
      <c r="AD650" s="17">
        <v>3148</v>
      </c>
      <c r="AE650" s="17">
        <f t="shared" si="103"/>
        <v>174366.9487750555</v>
      </c>
      <c r="AF650" s="18">
        <f t="shared" si="104"/>
        <v>-3</v>
      </c>
      <c r="AG650" s="18">
        <f t="shared" si="104"/>
        <v>-166.16926503338618</v>
      </c>
      <c r="AH650" s="18">
        <f t="shared" si="105"/>
        <v>-136037.23830734953</v>
      </c>
    </row>
    <row r="651" spans="1:34" hidden="1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97"/>
        <v>46856.138001501313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98"/>
        <v>71122.680538556</v>
      </c>
      <c r="R651" s="13">
        <v>4455</v>
      </c>
      <c r="S651" s="13">
        <v>83187.996603114894</v>
      </c>
      <c r="T651" s="13">
        <v>4513</v>
      </c>
      <c r="U651" s="13">
        <v>84271.027759788441</v>
      </c>
      <c r="V651" s="13">
        <v>4383</v>
      </c>
      <c r="W651" s="13">
        <f t="shared" si="99"/>
        <v>81843.572302602595</v>
      </c>
      <c r="X651" s="13">
        <v>4379</v>
      </c>
      <c r="Y651" s="13">
        <f t="shared" si="100"/>
        <v>81768.880472985809</v>
      </c>
      <c r="Z651" s="13">
        <f>IFERROR(VLOOKUP(A:A,[1]Forecast_2004!A:J,10,0),0)</f>
        <v>4056</v>
      </c>
      <c r="AA651" s="13">
        <f t="shared" si="101"/>
        <v>75737.515231429643</v>
      </c>
      <c r="AB651" s="17">
        <v>4099</v>
      </c>
      <c r="AC651" s="17">
        <f t="shared" si="102"/>
        <v>76540.452399810179</v>
      </c>
      <c r="AD651" s="17">
        <v>4090</v>
      </c>
      <c r="AE651" s="17">
        <f t="shared" si="103"/>
        <v>76372.395783172396</v>
      </c>
      <c r="AF651" s="18">
        <f t="shared" si="104"/>
        <v>-9</v>
      </c>
      <c r="AG651" s="18">
        <f t="shared" si="104"/>
        <v>-168.05661663778301</v>
      </c>
      <c r="AH651" s="18">
        <f t="shared" si="105"/>
        <v>5249.7152446163964</v>
      </c>
    </row>
    <row r="652" spans="1:34" hidden="1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97"/>
        <v>25401.950663217012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98"/>
        <v>38677.912628597005</v>
      </c>
      <c r="R652" s="13">
        <v>897</v>
      </c>
      <c r="S652" s="13">
        <v>30166.668647587179</v>
      </c>
      <c r="T652" s="13">
        <v>897</v>
      </c>
      <c r="U652" s="13">
        <v>30166.668647587179</v>
      </c>
      <c r="V652" s="13">
        <v>897</v>
      </c>
      <c r="W652" s="13">
        <f t="shared" si="99"/>
        <v>30166.673299119637</v>
      </c>
      <c r="X652" s="13">
        <v>897</v>
      </c>
      <c r="Y652" s="13">
        <f t="shared" si="100"/>
        <v>30166.673299119637</v>
      </c>
      <c r="Z652" s="13">
        <f>IFERROR(VLOOKUP(A:A,[1]Forecast_2004!A:J,10,0),0)</f>
        <v>897</v>
      </c>
      <c r="AA652" s="13">
        <f t="shared" si="101"/>
        <v>30166.673299119637</v>
      </c>
      <c r="AB652" s="17">
        <v>707</v>
      </c>
      <c r="AC652" s="17">
        <f t="shared" si="102"/>
        <v>23776.853982695189</v>
      </c>
      <c r="AD652" s="17">
        <v>702</v>
      </c>
      <c r="AE652" s="17">
        <f t="shared" si="103"/>
        <v>23608.70084278928</v>
      </c>
      <c r="AF652" s="18">
        <f t="shared" si="104"/>
        <v>-5</v>
      </c>
      <c r="AG652" s="18">
        <f t="shared" si="104"/>
        <v>-168.15313990590948</v>
      </c>
      <c r="AH652" s="18">
        <f t="shared" si="105"/>
        <v>-15069.211785807725</v>
      </c>
    </row>
    <row r="653" spans="1:34" hidden="1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97"/>
        <v>-128.21826280626476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98"/>
        <v>1667.4387527839999</v>
      </c>
      <c r="R653" s="13">
        <v>178</v>
      </c>
      <c r="S653" s="13">
        <v>1454.9220489978038</v>
      </c>
      <c r="T653" s="13">
        <v>170</v>
      </c>
      <c r="U653" s="13">
        <v>1389.5322939866667</v>
      </c>
      <c r="V653" s="13">
        <v>114</v>
      </c>
      <c r="W653" s="13">
        <f t="shared" si="99"/>
        <v>931.8040089087059</v>
      </c>
      <c r="X653" s="13">
        <v>116</v>
      </c>
      <c r="Y653" s="13">
        <f t="shared" si="100"/>
        <v>948.15144766149024</v>
      </c>
      <c r="Z653" s="13">
        <f>IFERROR(VLOOKUP(A:A,[1]Forecast_2004!A:J,10,0),0)</f>
        <v>124</v>
      </c>
      <c r="AA653" s="13">
        <f t="shared" si="101"/>
        <v>1013.5412026726274</v>
      </c>
      <c r="AB653" s="17">
        <v>126</v>
      </c>
      <c r="AC653" s="17">
        <f t="shared" si="102"/>
        <v>1029.8886414254118</v>
      </c>
      <c r="AD653" s="17">
        <v>105</v>
      </c>
      <c r="AE653" s="17">
        <f t="shared" si="103"/>
        <v>858.24053452117641</v>
      </c>
      <c r="AF653" s="18">
        <f t="shared" si="104"/>
        <v>-21</v>
      </c>
      <c r="AG653" s="18">
        <f t="shared" si="104"/>
        <v>-171.64810690423542</v>
      </c>
      <c r="AH653" s="18">
        <f t="shared" si="105"/>
        <v>-809.1982182628235</v>
      </c>
    </row>
    <row r="654" spans="1:34" hidden="1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97"/>
        <v>-2521.4253897551853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98"/>
        <v>3729.175946548</v>
      </c>
      <c r="R654" s="13">
        <v>1460</v>
      </c>
      <c r="S654" s="13">
        <v>4188.1514476615994</v>
      </c>
      <c r="T654" s="13">
        <v>1660</v>
      </c>
      <c r="U654" s="13">
        <v>4761.8708240535998</v>
      </c>
      <c r="V654" s="13">
        <v>1660</v>
      </c>
      <c r="W654" s="13">
        <f t="shared" si="99"/>
        <v>4761.8708240535998</v>
      </c>
      <c r="X654" s="13">
        <v>1760</v>
      </c>
      <c r="Y654" s="13">
        <f t="shared" si="100"/>
        <v>5048.7305122496</v>
      </c>
      <c r="Z654" s="13">
        <f>IFERROR(VLOOKUP(A:A,[1]Forecast_2004!A:J,10,0),0)</f>
        <v>1840</v>
      </c>
      <c r="AA654" s="13">
        <f t="shared" si="101"/>
        <v>5278.2182628064002</v>
      </c>
      <c r="AB654" s="17">
        <v>1840</v>
      </c>
      <c r="AC654" s="17">
        <f t="shared" si="102"/>
        <v>5278.2182628064002</v>
      </c>
      <c r="AD654" s="17">
        <v>1780</v>
      </c>
      <c r="AE654" s="17">
        <f t="shared" si="103"/>
        <v>5106.1024498888</v>
      </c>
      <c r="AF654" s="18">
        <f t="shared" si="104"/>
        <v>-60</v>
      </c>
      <c r="AG654" s="18">
        <f t="shared" si="104"/>
        <v>-172.11581291760012</v>
      </c>
      <c r="AH654" s="18">
        <f t="shared" si="105"/>
        <v>1376.9265033408001</v>
      </c>
    </row>
    <row r="655" spans="1:34" hidden="1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97"/>
        <v>10929.288193763905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98"/>
        <v>14742.360801782001</v>
      </c>
      <c r="R655" s="13">
        <v>684</v>
      </c>
      <c r="S655" s="13">
        <v>14837.772828508228</v>
      </c>
      <c r="T655" s="13">
        <v>677</v>
      </c>
      <c r="U655" s="13">
        <v>14685.924276169695</v>
      </c>
      <c r="V655" s="13">
        <v>667</v>
      </c>
      <c r="W655" s="13">
        <f t="shared" si="99"/>
        <v>14439.287305122753</v>
      </c>
      <c r="X655" s="13">
        <v>756</v>
      </c>
      <c r="Y655" s="13">
        <f t="shared" si="100"/>
        <v>16365.9688195994</v>
      </c>
      <c r="Z655" s="13">
        <f>IFERROR(VLOOKUP(A:A,[1]Forecast_2004!A:J,10,0),0)</f>
        <v>753</v>
      </c>
      <c r="AA655" s="13">
        <f t="shared" si="101"/>
        <v>16301.024498886705</v>
      </c>
      <c r="AB655" s="17">
        <v>721</v>
      </c>
      <c r="AC655" s="17">
        <f t="shared" si="102"/>
        <v>15608.285077951281</v>
      </c>
      <c r="AD655" s="17">
        <v>713</v>
      </c>
      <c r="AE655" s="17">
        <f t="shared" si="103"/>
        <v>15435.100222717425</v>
      </c>
      <c r="AF655" s="18">
        <f t="shared" si="104"/>
        <v>-8</v>
      </c>
      <c r="AG655" s="18">
        <f t="shared" si="104"/>
        <v>-173.18485523385607</v>
      </c>
      <c r="AH655" s="18">
        <f t="shared" si="105"/>
        <v>692.73942093542428</v>
      </c>
    </row>
    <row r="656" spans="1:34" hidden="1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97"/>
        <v>46678.094092304367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98"/>
        <v>33980.723830734998</v>
      </c>
      <c r="R656" s="13">
        <v>3424</v>
      </c>
      <c r="S656" s="13">
        <v>74919.512372697485</v>
      </c>
      <c r="T656" s="13">
        <v>3406</v>
      </c>
      <c r="U656" s="13">
        <v>74525.659795971849</v>
      </c>
      <c r="V656" s="13">
        <v>3282</v>
      </c>
      <c r="W656" s="13">
        <f t="shared" si="99"/>
        <v>71812.450490967327</v>
      </c>
      <c r="X656" s="13">
        <v>3737</v>
      </c>
      <c r="Y656" s="13">
        <f t="shared" si="100"/>
        <v>81768.168033133727</v>
      </c>
      <c r="Z656" s="13">
        <f>IFERROR(VLOOKUP(A:A,[1]Forecast_2004!A:J,10,0),0)</f>
        <v>3530</v>
      </c>
      <c r="AA656" s="13">
        <f t="shared" si="101"/>
        <v>77238.863568895395</v>
      </c>
      <c r="AB656" s="17">
        <v>3366</v>
      </c>
      <c r="AC656" s="17">
        <f t="shared" si="102"/>
        <v>73650.42911413651</v>
      </c>
      <c r="AD656" s="17">
        <v>3358</v>
      </c>
      <c r="AE656" s="17">
        <f t="shared" si="103"/>
        <v>73475.383530977546</v>
      </c>
      <c r="AF656" s="18">
        <f t="shared" si="104"/>
        <v>-8</v>
      </c>
      <c r="AG656" s="18">
        <f t="shared" si="104"/>
        <v>-175.04558315896429</v>
      </c>
      <c r="AH656" s="18">
        <f t="shared" si="105"/>
        <v>39494.659700242548</v>
      </c>
    </row>
    <row r="657" spans="1:34" hidden="1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97"/>
        <v>1546.6703786186099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98"/>
        <v>0</v>
      </c>
      <c r="R657" s="13">
        <v>704</v>
      </c>
      <c r="S657" s="13">
        <v>3786.5478841867157</v>
      </c>
      <c r="T657" s="13">
        <v>705</v>
      </c>
      <c r="U657" s="13">
        <v>3791.9265033403899</v>
      </c>
      <c r="V657" s="13">
        <v>691</v>
      </c>
      <c r="W657" s="13">
        <f t="shared" si="99"/>
        <v>3716.6258351889496</v>
      </c>
      <c r="X657" s="13">
        <v>695</v>
      </c>
      <c r="Y657" s="13">
        <f t="shared" si="100"/>
        <v>3738.1403118036469</v>
      </c>
      <c r="Z657" s="13">
        <f>IFERROR(VLOOKUP(A:A,[1]Forecast_2004!A:J,10,0),0)</f>
        <v>601</v>
      </c>
      <c r="AA657" s="13">
        <f t="shared" si="101"/>
        <v>3232.5501113582613</v>
      </c>
      <c r="AB657" s="17">
        <v>561</v>
      </c>
      <c r="AC657" s="17">
        <f t="shared" si="102"/>
        <v>3017.4053452112889</v>
      </c>
      <c r="AD657" s="17">
        <v>528</v>
      </c>
      <c r="AE657" s="17">
        <f t="shared" si="103"/>
        <v>2839.9109131400369</v>
      </c>
      <c r="AF657" s="18">
        <f t="shared" si="104"/>
        <v>-33</v>
      </c>
      <c r="AG657" s="18">
        <f t="shared" si="104"/>
        <v>-177.49443207125205</v>
      </c>
      <c r="AH657" s="18">
        <f t="shared" si="105"/>
        <v>2839.9109131400369</v>
      </c>
    </row>
    <row r="658" spans="1:34" hidden="1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97"/>
        <v>8330.5592928729493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98"/>
        <v>11311.915367482999</v>
      </c>
      <c r="R658" s="13">
        <v>600</v>
      </c>
      <c r="S658" s="13">
        <v>13574.3518930956</v>
      </c>
      <c r="T658" s="13">
        <v>600</v>
      </c>
      <c r="U658" s="13">
        <v>13574.3518930956</v>
      </c>
      <c r="V658" s="13">
        <v>505</v>
      </c>
      <c r="W658" s="13">
        <f t="shared" si="99"/>
        <v>11425.03452115783</v>
      </c>
      <c r="X658" s="13">
        <v>107</v>
      </c>
      <c r="Y658" s="13">
        <f t="shared" si="100"/>
        <v>2420.7498886413618</v>
      </c>
      <c r="Z658" s="13">
        <f>IFERROR(VLOOKUP(A:A,[1]Forecast_2004!A:J,10,0),0)</f>
        <v>407</v>
      </c>
      <c r="AA658" s="13">
        <f t="shared" si="101"/>
        <v>9207.8991091311618</v>
      </c>
      <c r="AB658" s="17">
        <v>357</v>
      </c>
      <c r="AC658" s="17">
        <f t="shared" si="102"/>
        <v>8076.7075723828621</v>
      </c>
      <c r="AD658" s="17">
        <v>349</v>
      </c>
      <c r="AE658" s="17">
        <f t="shared" si="103"/>
        <v>7895.7169265031334</v>
      </c>
      <c r="AF658" s="18">
        <f t="shared" si="104"/>
        <v>-8</v>
      </c>
      <c r="AG658" s="18">
        <f t="shared" si="104"/>
        <v>-180.99064587972862</v>
      </c>
      <c r="AH658" s="18">
        <f t="shared" si="105"/>
        <v>-3416.1984409798661</v>
      </c>
    </row>
    <row r="659" spans="1:34" hidden="1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97"/>
        <v>941.25931496798512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98"/>
        <v>7547.8062360800004</v>
      </c>
      <c r="R659" s="13">
        <v>681</v>
      </c>
      <c r="S659" s="13">
        <v>8273.3203438898145</v>
      </c>
      <c r="T659" s="13">
        <v>88</v>
      </c>
      <c r="U659" s="13">
        <v>1069.0927903998584</v>
      </c>
      <c r="V659" s="13">
        <v>144</v>
      </c>
      <c r="W659" s="13">
        <f t="shared" si="99"/>
        <v>1749.4553060593946</v>
      </c>
      <c r="X659" s="13">
        <v>151</v>
      </c>
      <c r="Y659" s="13">
        <f t="shared" si="100"/>
        <v>1834.4982723261708</v>
      </c>
      <c r="Z659" s="13">
        <f>IFERROR(VLOOKUP(A:A,[1]Forecast_2004!A:J,10,0),0)</f>
        <v>103</v>
      </c>
      <c r="AA659" s="13">
        <f t="shared" si="101"/>
        <v>1251.3465036397058</v>
      </c>
      <c r="AB659" s="17">
        <v>88</v>
      </c>
      <c r="AC659" s="17">
        <f t="shared" si="102"/>
        <v>1069.1115759251857</v>
      </c>
      <c r="AD659" s="17">
        <v>73</v>
      </c>
      <c r="AE659" s="17">
        <f t="shared" si="103"/>
        <v>886.87664821066539</v>
      </c>
      <c r="AF659" s="18">
        <f t="shared" si="104"/>
        <v>-15</v>
      </c>
      <c r="AG659" s="18">
        <f t="shared" si="104"/>
        <v>-182.23492771452027</v>
      </c>
      <c r="AH659" s="18">
        <f t="shared" si="105"/>
        <v>-6660.9295878693347</v>
      </c>
    </row>
    <row r="660" spans="1:34" hidden="1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97"/>
        <v>8026.1075184001566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98"/>
        <v>0</v>
      </c>
      <c r="R660" s="13">
        <v>111</v>
      </c>
      <c r="S660" s="13">
        <v>10195.830813015707</v>
      </c>
      <c r="T660" s="13">
        <v>115</v>
      </c>
      <c r="U660" s="13">
        <v>10563.248139610869</v>
      </c>
      <c r="V660" s="13">
        <v>103</v>
      </c>
      <c r="W660" s="13">
        <f t="shared" si="99"/>
        <v>9460.9961598253867</v>
      </c>
      <c r="X660" s="13">
        <v>104</v>
      </c>
      <c r="Y660" s="13">
        <f t="shared" si="100"/>
        <v>9552.850491474177</v>
      </c>
      <c r="Z660" s="13">
        <f>IFERROR(VLOOKUP(A:A,[1]Forecast_2004!A:J,10,0),0)</f>
        <v>97</v>
      </c>
      <c r="AA660" s="13">
        <f t="shared" si="101"/>
        <v>8909.8701699326466</v>
      </c>
      <c r="AB660" s="17">
        <v>96</v>
      </c>
      <c r="AC660" s="17">
        <f t="shared" si="102"/>
        <v>8818.0158382838563</v>
      </c>
      <c r="AD660" s="17">
        <v>94</v>
      </c>
      <c r="AE660" s="17">
        <f t="shared" si="103"/>
        <v>8634.3071749862756</v>
      </c>
      <c r="AF660" s="18">
        <f t="shared" si="104"/>
        <v>-2</v>
      </c>
      <c r="AG660" s="18">
        <f t="shared" si="104"/>
        <v>-183.70866329758064</v>
      </c>
      <c r="AH660" s="18">
        <f t="shared" si="105"/>
        <v>8634.3071749862756</v>
      </c>
    </row>
    <row r="661" spans="1:34" hidden="1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97"/>
        <v>7993.0676002383698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98"/>
        <v>17756.269487751</v>
      </c>
      <c r="R661" s="13">
        <v>2736</v>
      </c>
      <c r="S661" s="13">
        <v>17503.241826225159</v>
      </c>
      <c r="T661" s="13">
        <v>2826</v>
      </c>
      <c r="U661" s="13">
        <v>18079.006359982566</v>
      </c>
      <c r="V661" s="13">
        <v>2745</v>
      </c>
      <c r="W661" s="13">
        <f t="shared" si="99"/>
        <v>17560.829292888437</v>
      </c>
      <c r="X661" s="13">
        <v>3099</v>
      </c>
      <c r="Y661" s="13">
        <f t="shared" si="100"/>
        <v>19825.504545960386</v>
      </c>
      <c r="Z661" s="13">
        <f>IFERROR(VLOOKUP(A:A,[1]Forecast_2004!A:J,10,0),0)</f>
        <v>2903</v>
      </c>
      <c r="AA661" s="13">
        <f t="shared" si="101"/>
        <v>18571.616552734107</v>
      </c>
      <c r="AB661" s="17">
        <v>2787</v>
      </c>
      <c r="AC661" s="17">
        <f t="shared" si="102"/>
        <v>17829.519577151208</v>
      </c>
      <c r="AD661" s="17">
        <v>2758</v>
      </c>
      <c r="AE661" s="17">
        <f t="shared" si="103"/>
        <v>17643.995333255483</v>
      </c>
      <c r="AF661" s="18">
        <f t="shared" si="104"/>
        <v>-29</v>
      </c>
      <c r="AG661" s="18">
        <f t="shared" si="104"/>
        <v>-185.52424389572479</v>
      </c>
      <c r="AH661" s="18">
        <f t="shared" si="105"/>
        <v>-112.274154495517</v>
      </c>
    </row>
    <row r="662" spans="1:34" hidden="1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97"/>
        <v>30320.832829800507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98"/>
        <v>17706.040404039999</v>
      </c>
      <c r="R662" s="13">
        <v>428</v>
      </c>
      <c r="S662" s="13">
        <v>40525.055042401706</v>
      </c>
      <c r="T662" s="13">
        <v>447</v>
      </c>
      <c r="U662" s="13">
        <v>42324.064495218605</v>
      </c>
      <c r="V662" s="13">
        <v>387</v>
      </c>
      <c r="W662" s="13">
        <f t="shared" si="99"/>
        <v>36642.982012638924</v>
      </c>
      <c r="X662" s="13">
        <v>369</v>
      </c>
      <c r="Y662" s="13">
        <f t="shared" si="100"/>
        <v>34938.657267865026</v>
      </c>
      <c r="Z662" s="13">
        <f>IFERROR(VLOOKUP(A:A,[1]Forecast_2004!A:J,10,0),0)</f>
        <v>319</v>
      </c>
      <c r="AA662" s="13">
        <f t="shared" si="101"/>
        <v>30204.421865715292</v>
      </c>
      <c r="AB662" s="17">
        <v>275</v>
      </c>
      <c r="AC662" s="17">
        <f t="shared" si="102"/>
        <v>26038.294711823528</v>
      </c>
      <c r="AD662" s="17">
        <v>273</v>
      </c>
      <c r="AE662" s="17">
        <f t="shared" si="103"/>
        <v>25848.925295737539</v>
      </c>
      <c r="AF662" s="18">
        <f t="shared" si="104"/>
        <v>-2</v>
      </c>
      <c r="AG662" s="18">
        <f t="shared" si="104"/>
        <v>-189.36941608598863</v>
      </c>
      <c r="AH662" s="18">
        <f t="shared" si="105"/>
        <v>8142.8848916975403</v>
      </c>
    </row>
    <row r="663" spans="1:34" hidden="1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97"/>
        <v>4034.4766146998827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98"/>
        <v>7622.2717149219998</v>
      </c>
      <c r="R663" s="13">
        <v>1340</v>
      </c>
      <c r="S663" s="13">
        <v>8511.5367483295668</v>
      </c>
      <c r="T663" s="13">
        <v>1790</v>
      </c>
      <c r="U663" s="13">
        <v>11369.888641425316</v>
      </c>
      <c r="V663" s="13">
        <v>1790</v>
      </c>
      <c r="W663" s="13">
        <f t="shared" si="99"/>
        <v>11369.888641425316</v>
      </c>
      <c r="X663" s="13">
        <v>1790</v>
      </c>
      <c r="Y663" s="13">
        <f t="shared" si="100"/>
        <v>11369.888641425316</v>
      </c>
      <c r="Z663" s="13">
        <f>IFERROR(VLOOKUP(A:A,[1]Forecast_2004!A:J,10,0),0)</f>
        <v>1760</v>
      </c>
      <c r="AA663" s="13">
        <f t="shared" si="101"/>
        <v>11179.331848552267</v>
      </c>
      <c r="AB663" s="17">
        <v>1760</v>
      </c>
      <c r="AC663" s="17">
        <f t="shared" si="102"/>
        <v>11179.331848552267</v>
      </c>
      <c r="AD663" s="17">
        <v>1730</v>
      </c>
      <c r="AE663" s="17">
        <f t="shared" si="103"/>
        <v>10988.775055679216</v>
      </c>
      <c r="AF663" s="18">
        <f t="shared" si="104"/>
        <v>-30</v>
      </c>
      <c r="AG663" s="18">
        <f t="shared" si="104"/>
        <v>-190.55679287305065</v>
      </c>
      <c r="AH663" s="18">
        <f t="shared" si="105"/>
        <v>3366.5033407572164</v>
      </c>
    </row>
    <row r="664" spans="1:34" hidden="1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97"/>
        <v>-1778.3073496650002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98"/>
        <v>1099.7772828510001</v>
      </c>
      <c r="R664" s="13">
        <v>156</v>
      </c>
      <c r="S664" s="13">
        <v>1429.7104677063003</v>
      </c>
      <c r="T664" s="13">
        <v>150</v>
      </c>
      <c r="U664" s="13">
        <v>1374.7216035637503</v>
      </c>
      <c r="V664" s="13">
        <v>166</v>
      </c>
      <c r="W664" s="13">
        <f t="shared" si="99"/>
        <v>1521.3585746105502</v>
      </c>
      <c r="X664" s="13">
        <v>177</v>
      </c>
      <c r="Y664" s="13">
        <f t="shared" si="100"/>
        <v>1622.1714922052254</v>
      </c>
      <c r="Z664" s="13">
        <f>IFERROR(VLOOKUP(A:A,[1]Forecast_2004!A:J,10,0),0)</f>
        <v>151</v>
      </c>
      <c r="AA664" s="13">
        <f t="shared" si="101"/>
        <v>1383.8864142541752</v>
      </c>
      <c r="AB664" s="17">
        <v>141</v>
      </c>
      <c r="AC664" s="17">
        <f t="shared" si="102"/>
        <v>1292.2383073499252</v>
      </c>
      <c r="AD664" s="17">
        <v>120</v>
      </c>
      <c r="AE664" s="17">
        <f t="shared" si="103"/>
        <v>1099.7772828510001</v>
      </c>
      <c r="AF664" s="18">
        <f t="shared" si="104"/>
        <v>-21</v>
      </c>
      <c r="AG664" s="18">
        <f t="shared" si="104"/>
        <v>-192.4610244989251</v>
      </c>
      <c r="AH664" s="18">
        <f t="shared" si="105"/>
        <v>0</v>
      </c>
    </row>
    <row r="665" spans="1:34" hidden="1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97"/>
        <v>212.75860079630274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98"/>
        <v>2663.9755011140001</v>
      </c>
      <c r="R665" s="13">
        <v>71</v>
      </c>
      <c r="S665" s="13">
        <v>2865.7993832449997</v>
      </c>
      <c r="T665" s="13">
        <v>75</v>
      </c>
      <c r="U665" s="13">
        <v>3027.2528696249997</v>
      </c>
      <c r="V665" s="13">
        <v>62</v>
      </c>
      <c r="W665" s="13">
        <f t="shared" si="99"/>
        <v>2502.5224404404239</v>
      </c>
      <c r="X665" s="13">
        <v>65</v>
      </c>
      <c r="Y665" s="13">
        <f t="shared" si="100"/>
        <v>2623.6122359456058</v>
      </c>
      <c r="Z665" s="13">
        <f>IFERROR(VLOOKUP(A:A,[1]Forecast_2004!A:J,10,0),0)</f>
        <v>50</v>
      </c>
      <c r="AA665" s="13">
        <f t="shared" si="101"/>
        <v>2018.1632584196968</v>
      </c>
      <c r="AB665" s="17">
        <v>42</v>
      </c>
      <c r="AC665" s="17">
        <f t="shared" si="102"/>
        <v>1695.2571370725454</v>
      </c>
      <c r="AD665" s="17">
        <v>37</v>
      </c>
      <c r="AE665" s="17">
        <f t="shared" si="103"/>
        <v>1493.4408112305757</v>
      </c>
      <c r="AF665" s="18">
        <f t="shared" si="104"/>
        <v>-5</v>
      </c>
      <c r="AG665" s="18">
        <f t="shared" si="104"/>
        <v>-201.81632584196973</v>
      </c>
      <c r="AH665" s="18">
        <f t="shared" si="105"/>
        <v>-1170.5346898834243</v>
      </c>
    </row>
    <row r="666" spans="1:3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97"/>
        <v>100581.20402770242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98"/>
        <v>147914.66592427599</v>
      </c>
      <c r="R666" s="13">
        <v>34289</v>
      </c>
      <c r="S666" s="13">
        <v>182578.42182502968</v>
      </c>
      <c r="T666" s="13">
        <v>34069</v>
      </c>
      <c r="U666" s="13">
        <v>181406.9892139443</v>
      </c>
      <c r="V666" s="13">
        <v>34289</v>
      </c>
      <c r="W666" s="13">
        <f t="shared" si="99"/>
        <v>182578.42182502968</v>
      </c>
      <c r="X666" s="13">
        <v>37907</v>
      </c>
      <c r="Y666" s="13">
        <f t="shared" si="100"/>
        <v>201843.1635836974</v>
      </c>
      <c r="Z666" s="13">
        <f>IFERROR(VLOOKUP(A:A,[1]Forecast_2004!A:J,10,0),0)</f>
        <v>35335</v>
      </c>
      <c r="AA666" s="13">
        <f t="shared" si="101"/>
        <v>188148.05142137199</v>
      </c>
      <c r="AB666" s="17">
        <v>34404</v>
      </c>
      <c r="AC666" s="17">
        <f t="shared" si="102"/>
        <v>183190.76159900613</v>
      </c>
      <c r="AD666" s="17">
        <v>33447</v>
      </c>
      <c r="AE666" s="17">
        <f t="shared" si="103"/>
        <v>178095.02974078472</v>
      </c>
      <c r="AF666" s="18">
        <f t="shared" si="104"/>
        <v>-957</v>
      </c>
      <c r="AG666" s="18">
        <f t="shared" si="104"/>
        <v>-5095.7318582214066</v>
      </c>
      <c r="AH666" s="18">
        <f t="shared" si="105"/>
        <v>30180.363816508732</v>
      </c>
    </row>
    <row r="667" spans="1:34" hidden="1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97"/>
        <v>16390.711147725655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98"/>
        <v>40212.149220489999</v>
      </c>
      <c r="R667" s="13">
        <v>14921</v>
      </c>
      <c r="S667" s="13">
        <v>42574.692840606811</v>
      </c>
      <c r="T667" s="13">
        <v>14924</v>
      </c>
      <c r="U667" s="13">
        <v>42583.252861954032</v>
      </c>
      <c r="V667" s="13">
        <v>14540</v>
      </c>
      <c r="W667" s="13">
        <f t="shared" si="99"/>
        <v>41487.593107636741</v>
      </c>
      <c r="X667" s="13">
        <v>15002</v>
      </c>
      <c r="Y667" s="13">
        <f t="shared" si="100"/>
        <v>42805.837125224643</v>
      </c>
      <c r="Z667" s="13">
        <f>IFERROR(VLOOKUP(A:A,[1]Forecast_2004!A:J,10,0),0)</f>
        <v>13744</v>
      </c>
      <c r="AA667" s="13">
        <f t="shared" si="101"/>
        <v>39216.33285222554</v>
      </c>
      <c r="AB667" s="17">
        <v>13476</v>
      </c>
      <c r="AC667" s="17">
        <f t="shared" si="102"/>
        <v>38451.637188343375</v>
      </c>
      <c r="AD667" s="17">
        <v>13403</v>
      </c>
      <c r="AE667" s="17">
        <f t="shared" si="103"/>
        <v>38243.343220196373</v>
      </c>
      <c r="AF667" s="18">
        <f t="shared" si="104"/>
        <v>-73</v>
      </c>
      <c r="AG667" s="18">
        <f t="shared" si="104"/>
        <v>-208.29396814700158</v>
      </c>
      <c r="AH667" s="18">
        <f t="shared" si="105"/>
        <v>-1968.8060002936254</v>
      </c>
    </row>
    <row r="668" spans="1:34" hidden="1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97"/>
        <v>5666.3994869129347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98"/>
        <v>7803.6525612470004</v>
      </c>
      <c r="R668" s="13">
        <v>1710</v>
      </c>
      <c r="S668" s="13">
        <v>10884.376737138964</v>
      </c>
      <c r="T668" s="13">
        <v>1710</v>
      </c>
      <c r="U668" s="13">
        <v>10884.376737138964</v>
      </c>
      <c r="V668" s="13">
        <v>1757</v>
      </c>
      <c r="W668" s="13">
        <f t="shared" si="99"/>
        <v>11183.537969095416</v>
      </c>
      <c r="X668" s="13">
        <v>1859</v>
      </c>
      <c r="Y668" s="13">
        <f t="shared" si="100"/>
        <v>11832.781493766863</v>
      </c>
      <c r="Z668" s="13">
        <f>IFERROR(VLOOKUP(A:A,[1]Forecast_2004!A:J,10,0),0)</f>
        <v>1744</v>
      </c>
      <c r="AA668" s="13">
        <f t="shared" si="101"/>
        <v>11100.79124536278</v>
      </c>
      <c r="AB668" s="17">
        <v>1722</v>
      </c>
      <c r="AC668" s="17">
        <f t="shared" si="102"/>
        <v>10960.758328276781</v>
      </c>
      <c r="AD668" s="17">
        <v>1689</v>
      </c>
      <c r="AE668" s="17">
        <f t="shared" si="103"/>
        <v>10750.708952647783</v>
      </c>
      <c r="AF668" s="18">
        <f t="shared" si="104"/>
        <v>-33</v>
      </c>
      <c r="AG668" s="18">
        <f t="shared" si="104"/>
        <v>-210.04937562899795</v>
      </c>
      <c r="AH668" s="18">
        <f t="shared" si="105"/>
        <v>2947.0563914007826</v>
      </c>
    </row>
    <row r="669" spans="1:34" hidden="1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97"/>
        <v>-284.15089086883381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98"/>
        <v>2052.1603563469998</v>
      </c>
      <c r="R669" s="13">
        <v>921</v>
      </c>
      <c r="S669" s="13">
        <v>1968.780658407594</v>
      </c>
      <c r="T669" s="13">
        <v>923</v>
      </c>
      <c r="U669" s="13">
        <v>1973.0559692836148</v>
      </c>
      <c r="V669" s="13">
        <v>980</v>
      </c>
      <c r="W669" s="13">
        <f t="shared" si="99"/>
        <v>2094.913697104229</v>
      </c>
      <c r="X669" s="13">
        <v>1009</v>
      </c>
      <c r="Y669" s="13">
        <f t="shared" si="100"/>
        <v>2156.9060412022109</v>
      </c>
      <c r="Z669" s="13">
        <f>IFERROR(VLOOKUP(A:A,[1]Forecast_2004!A:J,10,0),0)</f>
        <v>834</v>
      </c>
      <c r="AA669" s="13">
        <f t="shared" si="101"/>
        <v>1782.814309576456</v>
      </c>
      <c r="AB669" s="17">
        <v>720</v>
      </c>
      <c r="AC669" s="17">
        <f t="shared" si="102"/>
        <v>1539.1202672602496</v>
      </c>
      <c r="AD669" s="17">
        <v>621</v>
      </c>
      <c r="AE669" s="17">
        <f t="shared" si="103"/>
        <v>1327.4912305119653</v>
      </c>
      <c r="AF669" s="18">
        <f t="shared" si="104"/>
        <v>-99</v>
      </c>
      <c r="AG669" s="18">
        <f t="shared" si="104"/>
        <v>-211.62903674828431</v>
      </c>
      <c r="AH669" s="18">
        <f t="shared" si="105"/>
        <v>-724.66912583503449</v>
      </c>
    </row>
    <row r="670" spans="1:34" hidden="1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97"/>
        <v>32129.547920960918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98"/>
        <v>46132.828507794999</v>
      </c>
      <c r="R670" s="13">
        <v>777</v>
      </c>
      <c r="S670" s="13">
        <v>41680.464067437002</v>
      </c>
      <c r="T670" s="13">
        <v>747</v>
      </c>
      <c r="U670" s="13">
        <v>40071.179740508938</v>
      </c>
      <c r="V670" s="13">
        <v>790</v>
      </c>
      <c r="W670" s="13">
        <f t="shared" si="99"/>
        <v>42377.83083855587</v>
      </c>
      <c r="X670" s="13">
        <v>942</v>
      </c>
      <c r="Y670" s="13">
        <f t="shared" si="100"/>
        <v>50531.540063189401</v>
      </c>
      <c r="Z670" s="13">
        <f>IFERROR(VLOOKUP(A:A,[1]Forecast_2004!A:J,10,0),0)</f>
        <v>830</v>
      </c>
      <c r="AA670" s="13">
        <f t="shared" si="101"/>
        <v>44523.543792406803</v>
      </c>
      <c r="AB670" s="17">
        <v>800</v>
      </c>
      <c r="AC670" s="17">
        <f t="shared" si="102"/>
        <v>42914.2590770186</v>
      </c>
      <c r="AD670" s="17">
        <v>796</v>
      </c>
      <c r="AE670" s="17">
        <f t="shared" si="103"/>
        <v>42699.687781633511</v>
      </c>
      <c r="AF670" s="18">
        <f t="shared" si="104"/>
        <v>-4</v>
      </c>
      <c r="AG670" s="18">
        <f t="shared" si="104"/>
        <v>-214.57129538508889</v>
      </c>
      <c r="AH670" s="18">
        <f t="shared" si="105"/>
        <v>-3433.1407261614877</v>
      </c>
    </row>
    <row r="671" spans="1:34" hidden="1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97"/>
        <v>13560.535412026486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98"/>
        <v>22450.244988864</v>
      </c>
      <c r="R671" s="13">
        <v>2350</v>
      </c>
      <c r="S671" s="13">
        <v>26379.0378619152</v>
      </c>
      <c r="T671" s="13">
        <v>2260</v>
      </c>
      <c r="U671" s="13">
        <v>25368.776837416321</v>
      </c>
      <c r="V671" s="13">
        <v>2255</v>
      </c>
      <c r="W671" s="13">
        <f t="shared" si="99"/>
        <v>25312.651224944158</v>
      </c>
      <c r="X671" s="13">
        <v>2485</v>
      </c>
      <c r="Y671" s="13">
        <f t="shared" si="100"/>
        <v>27894.42939866352</v>
      </c>
      <c r="Z671" s="13">
        <f>IFERROR(VLOOKUP(A:A,[1]Forecast_2004!A:J,10,0),0)</f>
        <v>2225</v>
      </c>
      <c r="AA671" s="13">
        <f t="shared" si="101"/>
        <v>24975.8975501112</v>
      </c>
      <c r="AB671" s="17">
        <v>2205</v>
      </c>
      <c r="AC671" s="17">
        <f t="shared" si="102"/>
        <v>24751.395100222559</v>
      </c>
      <c r="AD671" s="17">
        <v>2185</v>
      </c>
      <c r="AE671" s="17">
        <f t="shared" si="103"/>
        <v>24526.892650333921</v>
      </c>
      <c r="AF671" s="18">
        <f t="shared" si="104"/>
        <v>-20</v>
      </c>
      <c r="AG671" s="18">
        <f t="shared" si="104"/>
        <v>-224.50244988863778</v>
      </c>
      <c r="AH671" s="18">
        <f t="shared" si="105"/>
        <v>2076.6476614699204</v>
      </c>
    </row>
    <row r="672" spans="1:34" hidden="1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97"/>
        <v>16783.676190994418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98"/>
        <v>18515.812917595002</v>
      </c>
      <c r="R672" s="13">
        <v>510</v>
      </c>
      <c r="S672" s="13">
        <v>23031.864848715733</v>
      </c>
      <c r="T672" s="13">
        <v>465</v>
      </c>
      <c r="U672" s="13">
        <v>20999.641479711405</v>
      </c>
      <c r="V672" s="13">
        <v>473</v>
      </c>
      <c r="W672" s="13">
        <f t="shared" si="99"/>
        <v>21360.925634201063</v>
      </c>
      <c r="X672" s="13">
        <v>510</v>
      </c>
      <c r="Y672" s="13">
        <f t="shared" si="100"/>
        <v>23031.864848715733</v>
      </c>
      <c r="Z672" s="13">
        <f>IFERROR(VLOOKUP(A:A,[1]Forecast_2004!A:J,10,0),0)</f>
        <v>689</v>
      </c>
      <c r="AA672" s="13">
        <f t="shared" si="101"/>
        <v>31115.597805421847</v>
      </c>
      <c r="AB672" s="17">
        <v>689</v>
      </c>
      <c r="AC672" s="17">
        <f t="shared" si="102"/>
        <v>31115.597805421847</v>
      </c>
      <c r="AD672" s="17">
        <v>684</v>
      </c>
      <c r="AE672" s="17">
        <f t="shared" si="103"/>
        <v>30889.795208865809</v>
      </c>
      <c r="AF672" s="18">
        <f t="shared" si="104"/>
        <v>-5</v>
      </c>
      <c r="AG672" s="18">
        <f t="shared" si="104"/>
        <v>-225.80259655603732</v>
      </c>
      <c r="AH672" s="18">
        <f t="shared" si="105"/>
        <v>12373.982291270808</v>
      </c>
    </row>
    <row r="673" spans="1:34" hidden="1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97"/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98"/>
        <v>0</v>
      </c>
      <c r="R673" s="13">
        <v>10850</v>
      </c>
      <c r="S673" s="13">
        <v>0</v>
      </c>
      <c r="T673" s="13">
        <v>10850</v>
      </c>
      <c r="U673" s="13">
        <v>0</v>
      </c>
      <c r="V673" s="13">
        <v>9860</v>
      </c>
      <c r="W673" s="13">
        <f t="shared" si="99"/>
        <v>9860</v>
      </c>
      <c r="X673" s="13">
        <v>13170</v>
      </c>
      <c r="Y673" s="13">
        <f t="shared" si="100"/>
        <v>13170</v>
      </c>
      <c r="Z673" s="13">
        <f>IFERROR(VLOOKUP(A:A,[1]Forecast_2004!A:J,10,0),0)</f>
        <v>11449</v>
      </c>
      <c r="AA673" s="13">
        <f t="shared" si="101"/>
        <v>11449</v>
      </c>
      <c r="AB673" s="17">
        <v>11521</v>
      </c>
      <c r="AC673" s="17">
        <f t="shared" si="102"/>
        <v>11521</v>
      </c>
      <c r="AD673" s="17">
        <v>11293</v>
      </c>
      <c r="AE673" s="17">
        <f t="shared" si="103"/>
        <v>11293</v>
      </c>
      <c r="AF673" s="18">
        <f t="shared" si="104"/>
        <v>-228</v>
      </c>
      <c r="AG673" s="18">
        <f t="shared" si="104"/>
        <v>-228</v>
      </c>
      <c r="AH673" s="18">
        <f t="shared" si="105"/>
        <v>11293</v>
      </c>
    </row>
    <row r="674" spans="1:34" hidden="1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97"/>
        <v>21971.226164210093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98"/>
        <v>38597.946936916</v>
      </c>
      <c r="R674" s="13">
        <v>1968</v>
      </c>
      <c r="S674" s="13">
        <v>35932.319360572692</v>
      </c>
      <c r="T674" s="13">
        <v>2077</v>
      </c>
      <c r="U674" s="13">
        <v>37922.473227596282</v>
      </c>
      <c r="V674" s="13">
        <v>2027</v>
      </c>
      <c r="W674" s="13">
        <f t="shared" si="99"/>
        <v>37009.478922009803</v>
      </c>
      <c r="X674" s="13">
        <v>2299</v>
      </c>
      <c r="Y674" s="13">
        <f t="shared" si="100"/>
        <v>41975.723750222271</v>
      </c>
      <c r="Z674" s="13">
        <f>IFERROR(VLOOKUP(A:A,[1]Forecast_2004!A:J,10,0),0)</f>
        <v>2288</v>
      </c>
      <c r="AA674" s="13">
        <f t="shared" si="101"/>
        <v>41774.882966728386</v>
      </c>
      <c r="AB674" s="17">
        <v>2253</v>
      </c>
      <c r="AC674" s="17">
        <f t="shared" si="102"/>
        <v>41135.844110156926</v>
      </c>
      <c r="AD674" s="17">
        <v>2219</v>
      </c>
      <c r="AE674" s="17">
        <f t="shared" si="103"/>
        <v>40515.063506630366</v>
      </c>
      <c r="AF674" s="18">
        <f t="shared" si="104"/>
        <v>-34</v>
      </c>
      <c r="AG674" s="18">
        <f t="shared" si="104"/>
        <v>-620.7806035265603</v>
      </c>
      <c r="AH674" s="18">
        <f t="shared" si="105"/>
        <v>1917.1165697143661</v>
      </c>
    </row>
    <row r="675" spans="1:3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97"/>
        <v>35127.35002133849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98"/>
        <v>44590.111111111008</v>
      </c>
      <c r="R675" s="13">
        <v>2495</v>
      </c>
      <c r="S675" s="13">
        <v>43542.975350372602</v>
      </c>
      <c r="T675" s="13">
        <v>2573</v>
      </c>
      <c r="U675" s="13">
        <v>44904.238708019526</v>
      </c>
      <c r="V675" s="13">
        <v>3059</v>
      </c>
      <c r="W675" s="13">
        <f t="shared" si="99"/>
        <v>53385.968645357556</v>
      </c>
      <c r="X675" s="13">
        <v>3345</v>
      </c>
      <c r="Y675" s="13">
        <f t="shared" si="100"/>
        <v>58377.268754076831</v>
      </c>
      <c r="Z675" s="13">
        <f>IFERROR(VLOOKUP(A:A,[1]Forecast_2004!A:J,10,0),0)</f>
        <v>3091</v>
      </c>
      <c r="AA675" s="13">
        <f t="shared" si="101"/>
        <v>53944.435790389085</v>
      </c>
      <c r="AB675" s="17">
        <v>3582</v>
      </c>
      <c r="AC675" s="17">
        <f t="shared" si="102"/>
        <v>62513.41604696658</v>
      </c>
      <c r="AD675" s="17">
        <v>3298</v>
      </c>
      <c r="AE675" s="17">
        <f t="shared" si="103"/>
        <v>57557.020134811777</v>
      </c>
      <c r="AF675" s="18">
        <f t="shared" si="104"/>
        <v>-284</v>
      </c>
      <c r="AG675" s="18">
        <f t="shared" si="104"/>
        <v>-4956.3959121548032</v>
      </c>
      <c r="AH675" s="18">
        <f t="shared" si="105"/>
        <v>12966.909023700769</v>
      </c>
    </row>
    <row r="676" spans="1:34" hidden="1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97"/>
        <v>11302.210772291548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98"/>
        <v>25130.523385301</v>
      </c>
      <c r="R676" s="13">
        <v>2286</v>
      </c>
      <c r="S676" s="13">
        <v>24762.242204899649</v>
      </c>
      <c r="T676" s="13">
        <v>2234</v>
      </c>
      <c r="U676" s="13">
        <v>24198.971603563346</v>
      </c>
      <c r="V676" s="13">
        <v>2212</v>
      </c>
      <c r="W676" s="13">
        <f t="shared" si="99"/>
        <v>23960.654193226641</v>
      </c>
      <c r="X676" s="13">
        <v>2431</v>
      </c>
      <c r="Y676" s="13">
        <f t="shared" si="100"/>
        <v>26332.888943821865</v>
      </c>
      <c r="Z676" s="13">
        <f>IFERROR(VLOOKUP(A:A,[1]Forecast_2004!A:J,10,0),0)</f>
        <v>2181</v>
      </c>
      <c r="AA676" s="13">
        <f t="shared" si="101"/>
        <v>23624.858406612704</v>
      </c>
      <c r="AB676" s="17">
        <v>2160</v>
      </c>
      <c r="AC676" s="17">
        <f t="shared" si="102"/>
        <v>23397.383841487135</v>
      </c>
      <c r="AD676" s="17">
        <v>2137</v>
      </c>
      <c r="AE676" s="17">
        <f t="shared" si="103"/>
        <v>23148.245032063893</v>
      </c>
      <c r="AF676" s="18">
        <f t="shared" si="104"/>
        <v>-23</v>
      </c>
      <c r="AG676" s="18">
        <f t="shared" si="104"/>
        <v>-249.13880942324249</v>
      </c>
      <c r="AH676" s="18">
        <f t="shared" si="105"/>
        <v>-1982.2783532371068</v>
      </c>
    </row>
    <row r="677" spans="1:34" hidden="1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97"/>
        <v>24495.110888941108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98"/>
        <v>53988.563474388</v>
      </c>
      <c r="R677" s="13">
        <v>7295</v>
      </c>
      <c r="S677" s="13">
        <v>55738.263592649375</v>
      </c>
      <c r="T677" s="13">
        <v>7278</v>
      </c>
      <c r="U677" s="13">
        <v>55608.373190857041</v>
      </c>
      <c r="V677" s="13">
        <v>7084</v>
      </c>
      <c r="W677" s="13">
        <f t="shared" si="99"/>
        <v>54126.094488050468</v>
      </c>
      <c r="X677" s="13">
        <v>6766</v>
      </c>
      <c r="Y677" s="13">
        <f t="shared" si="100"/>
        <v>51696.3799133469</v>
      </c>
      <c r="Z677" s="13">
        <f>IFERROR(VLOOKUP(A:A,[1]Forecast_2004!A:J,10,0),0)</f>
        <v>6286</v>
      </c>
      <c r="AA677" s="13">
        <f t="shared" si="101"/>
        <v>48028.886215681145</v>
      </c>
      <c r="AB677" s="17">
        <v>6172</v>
      </c>
      <c r="AC677" s="17">
        <f t="shared" si="102"/>
        <v>47157.856462485528</v>
      </c>
      <c r="AD677" s="17">
        <v>6139</v>
      </c>
      <c r="AE677" s="17">
        <f t="shared" si="103"/>
        <v>46905.716270771009</v>
      </c>
      <c r="AF677" s="18">
        <f t="shared" si="104"/>
        <v>-33</v>
      </c>
      <c r="AG677" s="18">
        <f t="shared" si="104"/>
        <v>-252.14019171451946</v>
      </c>
      <c r="AH677" s="18">
        <f t="shared" si="105"/>
        <v>-7082.8472036169915</v>
      </c>
    </row>
    <row r="678" spans="1:34" hidden="1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97"/>
        <v>25676.119710178511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98"/>
        <v>36131.091314031</v>
      </c>
      <c r="R678" s="13">
        <v>2568</v>
      </c>
      <c r="S678" s="13">
        <v>38148.240534520912</v>
      </c>
      <c r="T678" s="13">
        <v>2511</v>
      </c>
      <c r="U678" s="13">
        <v>37301.492204899536</v>
      </c>
      <c r="V678" s="13">
        <v>2273</v>
      </c>
      <c r="W678" s="13">
        <f t="shared" si="99"/>
        <v>33796.695702383731</v>
      </c>
      <c r="X678" s="13">
        <v>2587</v>
      </c>
      <c r="Y678" s="13">
        <f t="shared" si="100"/>
        <v>38465.486925678269</v>
      </c>
      <c r="Z678" s="13">
        <f>IFERROR(VLOOKUP(A:A,[1]Forecast_2004!A:J,10,0),0)</f>
        <v>2517</v>
      </c>
      <c r="AA678" s="13">
        <f t="shared" si="101"/>
        <v>37424.673595644461</v>
      </c>
      <c r="AB678" s="17">
        <v>2460</v>
      </c>
      <c r="AC678" s="17">
        <f t="shared" si="102"/>
        <v>36577.154169759779</v>
      </c>
      <c r="AD678" s="17">
        <v>2443</v>
      </c>
      <c r="AE678" s="17">
        <f t="shared" si="103"/>
        <v>36324.385218180141</v>
      </c>
      <c r="AF678" s="18">
        <f t="shared" si="104"/>
        <v>-17</v>
      </c>
      <c r="AG678" s="18">
        <f t="shared" si="104"/>
        <v>-252.76895157963736</v>
      </c>
      <c r="AH678" s="18">
        <f t="shared" si="105"/>
        <v>193.29390414914087</v>
      </c>
    </row>
    <row r="679" spans="1:34" hidden="1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97"/>
        <v>513.56403960039461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98"/>
        <v>6912.5612472160001</v>
      </c>
      <c r="R679" s="13">
        <v>2375</v>
      </c>
      <c r="S679" s="13">
        <v>8965.73297333763</v>
      </c>
      <c r="T679" s="13">
        <v>2078</v>
      </c>
      <c r="U679" s="13">
        <v>7844.5444709876192</v>
      </c>
      <c r="V679" s="13">
        <v>2196</v>
      </c>
      <c r="W679" s="13">
        <f t="shared" si="99"/>
        <v>8290.0451086424837</v>
      </c>
      <c r="X679" s="13">
        <v>2446</v>
      </c>
      <c r="Y679" s="13">
        <f t="shared" si="100"/>
        <v>9233.8116282966821</v>
      </c>
      <c r="Z679" s="13">
        <f>IFERROR(VLOOKUP(A:A,[1]Forecast_2004!A:J,10,0),0)</f>
        <v>2182</v>
      </c>
      <c r="AA679" s="13">
        <f t="shared" si="101"/>
        <v>8237.1941835418475</v>
      </c>
      <c r="AB679" s="17">
        <v>2026</v>
      </c>
      <c r="AC679" s="17">
        <f t="shared" si="102"/>
        <v>7648.2838752776279</v>
      </c>
      <c r="AD679" s="17">
        <v>1959</v>
      </c>
      <c r="AE679" s="17">
        <f t="shared" si="103"/>
        <v>7395.3544480103028</v>
      </c>
      <c r="AF679" s="18">
        <f t="shared" si="104"/>
        <v>-67</v>
      </c>
      <c r="AG679" s="18">
        <f t="shared" si="104"/>
        <v>-252.92942726732508</v>
      </c>
      <c r="AH679" s="18">
        <f t="shared" si="105"/>
        <v>482.79320079430272</v>
      </c>
    </row>
    <row r="680" spans="1:34" hidden="1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97"/>
        <v>5496.9089907943799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98"/>
        <v>12229.252525252999</v>
      </c>
      <c r="R680" s="13">
        <v>724</v>
      </c>
      <c r="S680" s="13">
        <v>18522.986089644513</v>
      </c>
      <c r="T680" s="13">
        <v>754</v>
      </c>
      <c r="U680" s="13">
        <v>19290.513137557959</v>
      </c>
      <c r="V680" s="13">
        <v>726</v>
      </c>
      <c r="W680" s="13">
        <f t="shared" si="99"/>
        <v>18574.136680614389</v>
      </c>
      <c r="X680" s="13">
        <v>756</v>
      </c>
      <c r="Y680" s="13">
        <f t="shared" si="100"/>
        <v>19341.662989730685</v>
      </c>
      <c r="Z680" s="13">
        <f>IFERROR(VLOOKUP(A:A,[1]Forecast_2004!A:J,10,0),0)</f>
        <v>650</v>
      </c>
      <c r="AA680" s="13">
        <f t="shared" si="101"/>
        <v>16629.736697519769</v>
      </c>
      <c r="AB680" s="17">
        <v>605</v>
      </c>
      <c r="AC680" s="17">
        <f t="shared" si="102"/>
        <v>15478.447233845323</v>
      </c>
      <c r="AD680" s="17">
        <v>595</v>
      </c>
      <c r="AE680" s="17">
        <f t="shared" si="103"/>
        <v>15222.605130806558</v>
      </c>
      <c r="AF680" s="18">
        <f t="shared" si="104"/>
        <v>-10</v>
      </c>
      <c r="AG680" s="18">
        <f t="shared" si="104"/>
        <v>-255.84210303876534</v>
      </c>
      <c r="AH680" s="18">
        <f t="shared" si="105"/>
        <v>2993.3526055535585</v>
      </c>
    </row>
    <row r="681" spans="1:34" hidden="1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97"/>
        <v>2696.7538585746815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98"/>
        <v>39515.690423163003</v>
      </c>
      <c r="R681" s="13">
        <v>186</v>
      </c>
      <c r="S681" s="13">
        <v>1837.4811581291774</v>
      </c>
      <c r="T681" s="13">
        <v>590</v>
      </c>
      <c r="U681" s="13">
        <v>0</v>
      </c>
      <c r="V681" s="13">
        <v>554</v>
      </c>
      <c r="W681" s="13">
        <f t="shared" si="99"/>
        <v>5472.9231236080759</v>
      </c>
      <c r="X681" s="13">
        <v>349</v>
      </c>
      <c r="Y681" s="13">
        <f t="shared" si="100"/>
        <v>3447.743989420972</v>
      </c>
      <c r="Z681" s="13">
        <f>IFERROR(VLOOKUP(A:A,[1]Forecast_2004!A:J,10,0),0)</f>
        <v>269</v>
      </c>
      <c r="AA681" s="13">
        <f t="shared" si="101"/>
        <v>2657.4301809577119</v>
      </c>
      <c r="AB681" s="17">
        <v>172</v>
      </c>
      <c r="AC681" s="17">
        <f t="shared" si="102"/>
        <v>1699.1746881960091</v>
      </c>
      <c r="AD681" s="17">
        <v>146</v>
      </c>
      <c r="AE681" s="17">
        <f t="shared" si="103"/>
        <v>1442.3227004454495</v>
      </c>
      <c r="AF681" s="18">
        <f t="shared" si="104"/>
        <v>-26</v>
      </c>
      <c r="AG681" s="18">
        <f t="shared" si="104"/>
        <v>-256.8519877505596</v>
      </c>
      <c r="AH681" s="18">
        <f t="shared" si="105"/>
        <v>-38073.36772271755</v>
      </c>
    </row>
    <row r="682" spans="1:34" hidden="1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97"/>
        <v>1396.9744270949411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98"/>
        <v>3029.7550111360001</v>
      </c>
      <c r="R682" s="13">
        <v>131</v>
      </c>
      <c r="S682" s="13">
        <v>2901.7353798514619</v>
      </c>
      <c r="T682" s="13">
        <v>131</v>
      </c>
      <c r="U682" s="13">
        <v>2901.7353798514619</v>
      </c>
      <c r="V682" s="13">
        <v>118</v>
      </c>
      <c r="W682" s="13">
        <f t="shared" si="99"/>
        <v>2613.7673001465714</v>
      </c>
      <c r="X682" s="13">
        <v>119</v>
      </c>
      <c r="Y682" s="13">
        <f t="shared" si="100"/>
        <v>2635.9178704867963</v>
      </c>
      <c r="Z682" s="13">
        <f>IFERROR(VLOOKUP(A:A,[1]Forecast_2004!A:J,10,0),0)</f>
        <v>108</v>
      </c>
      <c r="AA682" s="13">
        <f t="shared" si="101"/>
        <v>2392.2615967443194</v>
      </c>
      <c r="AB682" s="17">
        <v>91</v>
      </c>
      <c r="AC682" s="17">
        <f t="shared" si="102"/>
        <v>2015.7019009604915</v>
      </c>
      <c r="AD682" s="17">
        <v>79</v>
      </c>
      <c r="AE682" s="17">
        <f t="shared" si="103"/>
        <v>1749.8950568777891</v>
      </c>
      <c r="AF682" s="18">
        <f t="shared" si="104"/>
        <v>-12</v>
      </c>
      <c r="AG682" s="18">
        <f t="shared" si="104"/>
        <v>-265.80684408270236</v>
      </c>
      <c r="AH682" s="18">
        <f t="shared" si="105"/>
        <v>-1279.859954258211</v>
      </c>
    </row>
    <row r="683" spans="1:34" hidden="1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97"/>
        <v>2800.3563474388707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98"/>
        <v>0</v>
      </c>
      <c r="R683" s="13">
        <v>453</v>
      </c>
      <c r="S683" s="13">
        <v>4242.4610244993501</v>
      </c>
      <c r="T683" s="13">
        <v>416</v>
      </c>
      <c r="U683" s="13">
        <v>3895.9465478846132</v>
      </c>
      <c r="V683" s="13">
        <v>496</v>
      </c>
      <c r="W683" s="13">
        <f t="shared" si="99"/>
        <v>4645.1670378624231</v>
      </c>
      <c r="X683" s="13">
        <v>508</v>
      </c>
      <c r="Y683" s="13">
        <f t="shared" si="100"/>
        <v>4757.5501113590944</v>
      </c>
      <c r="Z683" s="13">
        <f>IFERROR(VLOOKUP(A:A,[1]Forecast_2004!A:J,10,0),0)</f>
        <v>391</v>
      </c>
      <c r="AA683" s="13">
        <f t="shared" si="101"/>
        <v>3661.8151447665473</v>
      </c>
      <c r="AB683" s="17">
        <v>564</v>
      </c>
      <c r="AC683" s="17">
        <f t="shared" si="102"/>
        <v>5282.0044543435615</v>
      </c>
      <c r="AD683" s="17">
        <v>535</v>
      </c>
      <c r="AE683" s="17">
        <f t="shared" si="103"/>
        <v>5010.4120267266053</v>
      </c>
      <c r="AF683" s="18">
        <f t="shared" si="104"/>
        <v>-29</v>
      </c>
      <c r="AG683" s="18">
        <f t="shared" si="104"/>
        <v>-271.59242761695623</v>
      </c>
      <c r="AH683" s="18">
        <f t="shared" si="105"/>
        <v>5010.4120267266053</v>
      </c>
    </row>
    <row r="684" spans="1:34" hidden="1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97"/>
        <v>517650.10044917878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98"/>
        <v>639093.87878787902</v>
      </c>
      <c r="R684" s="13">
        <v>18976</v>
      </c>
      <c r="S684" s="13">
        <v>594540.91408406175</v>
      </c>
      <c r="T684" s="13">
        <v>18720</v>
      </c>
      <c r="U684" s="13">
        <v>586520.12603571021</v>
      </c>
      <c r="V684" s="13">
        <v>19421</v>
      </c>
      <c r="W684" s="13">
        <f t="shared" si="99"/>
        <v>608483.29345717223</v>
      </c>
      <c r="X684" s="13">
        <v>22025</v>
      </c>
      <c r="Y684" s="13">
        <f t="shared" si="100"/>
        <v>690069.74606839078</v>
      </c>
      <c r="Z684" s="13">
        <f>IFERROR(VLOOKUP(A:A,[1]Forecast_2004!A:J,10,0),0)</f>
        <v>19910</v>
      </c>
      <c r="AA684" s="13">
        <f t="shared" si="101"/>
        <v>623804.25172402547</v>
      </c>
      <c r="AB684" s="17">
        <v>19540</v>
      </c>
      <c r="AC684" s="17">
        <f t="shared" si="102"/>
        <v>612211.70661413646</v>
      </c>
      <c r="AD684" s="17">
        <v>19531</v>
      </c>
      <c r="AE684" s="17">
        <f t="shared" si="103"/>
        <v>611929.72578713915</v>
      </c>
      <c r="AF684" s="18">
        <f t="shared" si="104"/>
        <v>-9</v>
      </c>
      <c r="AG684" s="18">
        <f t="shared" si="104"/>
        <v>-281.98082699731458</v>
      </c>
      <c r="AH684" s="18">
        <f t="shared" si="105"/>
        <v>-27164.153000739869</v>
      </c>
    </row>
    <row r="685" spans="1:34" hidden="1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97"/>
        <v>17119.959668479198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98"/>
        <v>19803.440979955001</v>
      </c>
      <c r="R685" s="13">
        <v>1340</v>
      </c>
      <c r="S685" s="13">
        <v>21751.332651794608</v>
      </c>
      <c r="T685" s="13">
        <v>1364</v>
      </c>
      <c r="U685" s="13">
        <v>22140.908758990929</v>
      </c>
      <c r="V685" s="13">
        <v>1466</v>
      </c>
      <c r="W685" s="13">
        <f t="shared" si="99"/>
        <v>23796.59383329019</v>
      </c>
      <c r="X685" s="13">
        <v>1626</v>
      </c>
      <c r="Y685" s="13">
        <f t="shared" si="100"/>
        <v>26393.766420825268</v>
      </c>
      <c r="Z685" s="13">
        <f>IFERROR(VLOOKUP(A:A,[1]Forecast_2004!A:J,10,0),0)</f>
        <v>1533</v>
      </c>
      <c r="AA685" s="13">
        <f t="shared" si="101"/>
        <v>24884.159854320504</v>
      </c>
      <c r="AB685" s="17">
        <v>1502</v>
      </c>
      <c r="AC685" s="17">
        <f t="shared" si="102"/>
        <v>24380.957665485581</v>
      </c>
      <c r="AD685" s="17">
        <v>1484</v>
      </c>
      <c r="AE685" s="17">
        <f t="shared" si="103"/>
        <v>24088.775749387885</v>
      </c>
      <c r="AF685" s="18">
        <f t="shared" si="104"/>
        <v>-18</v>
      </c>
      <c r="AG685" s="18">
        <f t="shared" si="104"/>
        <v>-292.18191609769565</v>
      </c>
      <c r="AH685" s="18">
        <f t="shared" si="105"/>
        <v>4285.3347694328841</v>
      </c>
    </row>
    <row r="686" spans="1:34" hidden="1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97"/>
        <v>11025.00327439632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98"/>
        <v>11351.191292678999</v>
      </c>
      <c r="R686" s="13">
        <v>516</v>
      </c>
      <c r="S686" s="13">
        <v>16831.08932671601</v>
      </c>
      <c r="T686" s="13">
        <v>401</v>
      </c>
      <c r="U686" s="13">
        <v>13079.974457389768</v>
      </c>
      <c r="V686" s="13">
        <v>520</v>
      </c>
      <c r="W686" s="13">
        <f t="shared" si="99"/>
        <v>16961.550207451379</v>
      </c>
      <c r="X686" s="13">
        <v>523</v>
      </c>
      <c r="Y686" s="13">
        <f t="shared" si="100"/>
        <v>17059.405304802058</v>
      </c>
      <c r="Z686" s="13">
        <f>IFERROR(VLOOKUP(A:A,[1]Forecast_2004!A:J,10,0),0)</f>
        <v>456</v>
      </c>
      <c r="AA686" s="13">
        <f t="shared" si="101"/>
        <v>14873.974797303516</v>
      </c>
      <c r="AB686" s="17">
        <v>441</v>
      </c>
      <c r="AC686" s="17">
        <f t="shared" si="102"/>
        <v>14384.699310550111</v>
      </c>
      <c r="AD686" s="17">
        <v>432</v>
      </c>
      <c r="AE686" s="17">
        <f t="shared" si="103"/>
        <v>14091.134018498067</v>
      </c>
      <c r="AF686" s="18">
        <f t="shared" si="104"/>
        <v>-9</v>
      </c>
      <c r="AG686" s="18">
        <f t="shared" si="104"/>
        <v>-293.56529205204424</v>
      </c>
      <c r="AH686" s="18">
        <f t="shared" si="105"/>
        <v>2739.9427258190681</v>
      </c>
    </row>
    <row r="687" spans="1:34" hidden="1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97"/>
        <v>36333.510106869493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98"/>
        <v>103780.776588476</v>
      </c>
      <c r="R687" s="13">
        <v>31020</v>
      </c>
      <c r="S687" s="13">
        <v>99247.143961765032</v>
      </c>
      <c r="T687" s="13">
        <v>34188</v>
      </c>
      <c r="U687" s="13">
        <v>109383.02249403039</v>
      </c>
      <c r="V687" s="13">
        <v>32176</v>
      </c>
      <c r="W687" s="13">
        <f t="shared" si="99"/>
        <v>102945.71839290945</v>
      </c>
      <c r="X687" s="13">
        <v>39149</v>
      </c>
      <c r="Y687" s="13">
        <f t="shared" si="100"/>
        <v>125255.52987829475</v>
      </c>
      <c r="Z687" s="13">
        <f>IFERROR(VLOOKUP(A:A,[1]Forecast_2004!A:J,10,0),0)</f>
        <v>36130</v>
      </c>
      <c r="AA687" s="13">
        <f t="shared" si="101"/>
        <v>115596.37013723952</v>
      </c>
      <c r="AB687" s="17">
        <v>35559</v>
      </c>
      <c r="AC687" s="17">
        <f t="shared" si="102"/>
        <v>113769.48036839468</v>
      </c>
      <c r="AD687" s="17">
        <v>35466</v>
      </c>
      <c r="AE687" s="17">
        <f t="shared" si="103"/>
        <v>113471.9308964112</v>
      </c>
      <c r="AF687" s="18">
        <f t="shared" si="104"/>
        <v>-93</v>
      </c>
      <c r="AG687" s="18">
        <f t="shared" si="104"/>
        <v>-297.54947198348236</v>
      </c>
      <c r="AH687" s="18">
        <f t="shared" si="105"/>
        <v>9691.1543079351977</v>
      </c>
    </row>
    <row r="688" spans="1:34" hidden="1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97"/>
        <v>32239.091175924932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98"/>
        <v>3172.3830734970002</v>
      </c>
      <c r="R688" s="13">
        <v>949</v>
      </c>
      <c r="S688" s="13">
        <v>48613.15473286272</v>
      </c>
      <c r="T688" s="13">
        <v>989</v>
      </c>
      <c r="U688" s="13">
        <v>50662.181275870629</v>
      </c>
      <c r="V688" s="13">
        <v>968</v>
      </c>
      <c r="W688" s="13">
        <f t="shared" si="99"/>
        <v>49594.102311774805</v>
      </c>
      <c r="X688" s="13">
        <v>1062</v>
      </c>
      <c r="Y688" s="13">
        <f t="shared" si="100"/>
        <v>54410.058528000875</v>
      </c>
      <c r="Z688" s="13">
        <f>IFERROR(VLOOKUP(A:A,[1]Forecast_2004!A:J,10,0),0)</f>
        <v>823</v>
      </c>
      <c r="AA688" s="13">
        <f t="shared" si="101"/>
        <v>42165.23368036226</v>
      </c>
      <c r="AB688" s="17">
        <v>800</v>
      </c>
      <c r="AC688" s="17">
        <f t="shared" si="102"/>
        <v>40986.86141468992</v>
      </c>
      <c r="AD688" s="17">
        <v>794</v>
      </c>
      <c r="AE688" s="17">
        <f t="shared" si="103"/>
        <v>40679.45995407975</v>
      </c>
      <c r="AF688" s="18">
        <f t="shared" si="104"/>
        <v>-6</v>
      </c>
      <c r="AG688" s="18">
        <f t="shared" si="104"/>
        <v>-307.40146061017003</v>
      </c>
      <c r="AH688" s="18">
        <f t="shared" si="105"/>
        <v>37507.076880582747</v>
      </c>
    </row>
    <row r="689" spans="1:34" hidden="1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97"/>
        <v>-25.672198988298078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98"/>
        <v>9458.2850779510009</v>
      </c>
      <c r="R689" s="13">
        <v>144</v>
      </c>
      <c r="S689" s="13">
        <v>6364.4684969715145</v>
      </c>
      <c r="T689" s="13">
        <v>151</v>
      </c>
      <c r="U689" s="13">
        <v>6673.8523822409625</v>
      </c>
      <c r="V689" s="13">
        <v>132</v>
      </c>
      <c r="W689" s="13">
        <f t="shared" si="99"/>
        <v>5834.082384530524</v>
      </c>
      <c r="X689" s="13">
        <v>135</v>
      </c>
      <c r="Y689" s="13">
        <f t="shared" si="100"/>
        <v>5966.675165997126</v>
      </c>
      <c r="Z689" s="13">
        <f>IFERROR(VLOOKUP(A:A,[1]Forecast_2004!A:J,10,0),0)</f>
        <v>99</v>
      </c>
      <c r="AA689" s="13">
        <f t="shared" si="101"/>
        <v>4375.561788397893</v>
      </c>
      <c r="AB689" s="17">
        <v>78</v>
      </c>
      <c r="AC689" s="17">
        <f t="shared" si="102"/>
        <v>3447.4123181316731</v>
      </c>
      <c r="AD689" s="17">
        <v>71</v>
      </c>
      <c r="AE689" s="17">
        <f t="shared" si="103"/>
        <v>3138.0291613762665</v>
      </c>
      <c r="AF689" s="18">
        <f t="shared" si="104"/>
        <v>-7</v>
      </c>
      <c r="AG689" s="18">
        <f t="shared" si="104"/>
        <v>-309.38315675540662</v>
      </c>
      <c r="AH689" s="18">
        <f t="shared" si="105"/>
        <v>-6320.2559165747343</v>
      </c>
    </row>
    <row r="690" spans="1:34" hidden="1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97"/>
        <v>41333.997924360621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98"/>
        <v>0</v>
      </c>
      <c r="R690" s="13">
        <v>692</v>
      </c>
      <c r="S690" s="13">
        <v>47449.165390503615</v>
      </c>
      <c r="T690" s="13">
        <v>743</v>
      </c>
      <c r="U690" s="13">
        <v>50946.141452520504</v>
      </c>
      <c r="V690" s="13">
        <v>661</v>
      </c>
      <c r="W690" s="13">
        <f t="shared" si="99"/>
        <v>45323.552490061978</v>
      </c>
      <c r="X690" s="13">
        <v>685</v>
      </c>
      <c r="Y690" s="13">
        <f t="shared" si="100"/>
        <v>46969.18828395228</v>
      </c>
      <c r="Z690" s="13">
        <f>IFERROR(VLOOKUP(A:A,[1]Forecast_2004!A:J,10,0),0)</f>
        <v>468</v>
      </c>
      <c r="AA690" s="13">
        <f t="shared" si="101"/>
        <v>32089.897980860827</v>
      </c>
      <c r="AB690" s="17">
        <v>433</v>
      </c>
      <c r="AC690" s="17">
        <f t="shared" si="102"/>
        <v>29690.012448104142</v>
      </c>
      <c r="AD690" s="17">
        <v>424</v>
      </c>
      <c r="AE690" s="17">
        <f t="shared" si="103"/>
        <v>29072.89902539528</v>
      </c>
      <c r="AF690" s="18">
        <f t="shared" si="104"/>
        <v>-9</v>
      </c>
      <c r="AG690" s="18">
        <f t="shared" si="104"/>
        <v>-617.11342270886234</v>
      </c>
      <c r="AH690" s="18">
        <f t="shared" si="105"/>
        <v>29072.89902539528</v>
      </c>
    </row>
    <row r="691" spans="1:3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97"/>
        <v>14549.227829605283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98"/>
        <v>121259.080579589</v>
      </c>
      <c r="R691" s="13">
        <v>97599</v>
      </c>
      <c r="S691" s="13">
        <v>152880.59770079952</v>
      </c>
      <c r="T691" s="13">
        <v>103314</v>
      </c>
      <c r="U691" s="13">
        <v>161832.66294593594</v>
      </c>
      <c r="V691" s="13">
        <v>100125</v>
      </c>
      <c r="W691" s="13">
        <f t="shared" si="99"/>
        <v>156837.23794114482</v>
      </c>
      <c r="X691" s="13">
        <v>107718</v>
      </c>
      <c r="Y691" s="13">
        <f t="shared" si="100"/>
        <v>168731.02218770774</v>
      </c>
      <c r="Z691" s="13">
        <f>IFERROR(VLOOKUP(A:A,[1]Forecast_2004!A:J,10,0),0)</f>
        <v>99376</v>
      </c>
      <c r="AA691" s="13">
        <f t="shared" si="101"/>
        <v>155663.99358441154</v>
      </c>
      <c r="AB691" s="17">
        <v>96675</v>
      </c>
      <c r="AC691" s="17">
        <f t="shared" si="102"/>
        <v>151433.10839410912</v>
      </c>
      <c r="AD691" s="17">
        <v>93793</v>
      </c>
      <c r="AE691" s="17">
        <f t="shared" si="103"/>
        <v>146918.70220438248</v>
      </c>
      <c r="AF691" s="18">
        <f t="shared" si="104"/>
        <v>-2882</v>
      </c>
      <c r="AG691" s="18">
        <f t="shared" si="104"/>
        <v>-4514.4061897266365</v>
      </c>
      <c r="AH691" s="18">
        <f t="shared" si="105"/>
        <v>25659.621624793479</v>
      </c>
    </row>
    <row r="692" spans="1:34" hidden="1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97"/>
        <v>3822.4838406914096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98"/>
        <v>0</v>
      </c>
      <c r="R692" s="13">
        <v>1080</v>
      </c>
      <c r="S692" s="13">
        <v>7290.2309245794941</v>
      </c>
      <c r="T692" s="13">
        <v>1101</v>
      </c>
      <c r="U692" s="13">
        <v>7431.9854147796514</v>
      </c>
      <c r="V692" s="13">
        <v>940</v>
      </c>
      <c r="W692" s="13">
        <f t="shared" si="99"/>
        <v>6345.200989911782</v>
      </c>
      <c r="X692" s="13">
        <v>1016</v>
      </c>
      <c r="Y692" s="13">
        <f t="shared" si="100"/>
        <v>6858.2172401599692</v>
      </c>
      <c r="Z692" s="13">
        <f>IFERROR(VLOOKUP(A:A,[1]Forecast_2004!A:J,10,0),0)</f>
        <v>874</v>
      </c>
      <c r="AA692" s="13">
        <f t="shared" si="101"/>
        <v>5899.6868778541466</v>
      </c>
      <c r="AB692" s="17">
        <v>814</v>
      </c>
      <c r="AC692" s="17">
        <f t="shared" si="102"/>
        <v>5494.6740487108409</v>
      </c>
      <c r="AD692" s="17">
        <v>767</v>
      </c>
      <c r="AE692" s="17">
        <f t="shared" si="103"/>
        <v>5177.4139992152523</v>
      </c>
      <c r="AF692" s="18">
        <f t="shared" si="104"/>
        <v>-47</v>
      </c>
      <c r="AG692" s="18">
        <f t="shared" si="104"/>
        <v>-317.26004949558865</v>
      </c>
      <c r="AH692" s="18">
        <f t="shared" si="105"/>
        <v>5177.4139992152523</v>
      </c>
    </row>
    <row r="693" spans="1:34" hidden="1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97"/>
        <v>24101.423013192674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98"/>
        <v>46908.604190555998</v>
      </c>
      <c r="R693" s="13">
        <v>2467</v>
      </c>
      <c r="S693" s="13">
        <v>49037.887142467669</v>
      </c>
      <c r="T693" s="13">
        <v>2447</v>
      </c>
      <c r="U693" s="13">
        <v>48640.336375199993</v>
      </c>
      <c r="V693" s="13">
        <v>2421</v>
      </c>
      <c r="W693" s="13">
        <f t="shared" si="99"/>
        <v>48122.70362780775</v>
      </c>
      <c r="X693" s="13">
        <v>2689</v>
      </c>
      <c r="Y693" s="13">
        <f t="shared" si="100"/>
        <v>53449.793496561353</v>
      </c>
      <c r="Z693" s="13">
        <f>IFERROR(VLOOKUP(A:A,[1]Forecast_2004!A:J,10,0),0)</f>
        <v>2502</v>
      </c>
      <c r="AA693" s="13">
        <f t="shared" si="101"/>
        <v>49732.756909035517</v>
      </c>
      <c r="AB693" s="17">
        <v>2415</v>
      </c>
      <c r="AC693" s="17">
        <f t="shared" si="102"/>
        <v>48003.440421790881</v>
      </c>
      <c r="AD693" s="17">
        <v>2399</v>
      </c>
      <c r="AE693" s="17">
        <f t="shared" si="103"/>
        <v>47685.40520574589</v>
      </c>
      <c r="AF693" s="18">
        <f t="shared" si="104"/>
        <v>-16</v>
      </c>
      <c r="AG693" s="18">
        <f t="shared" si="104"/>
        <v>-318.0352160449911</v>
      </c>
      <c r="AH693" s="18">
        <f t="shared" si="105"/>
        <v>776.8010151898925</v>
      </c>
    </row>
    <row r="694" spans="1:34" hidden="1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97"/>
        <v>608110.24382604589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98"/>
        <v>1292108.908685969</v>
      </c>
      <c r="R694" s="13">
        <v>65700</v>
      </c>
      <c r="S694" s="13">
        <v>2233988.3166393149</v>
      </c>
      <c r="T694" s="13">
        <v>71500</v>
      </c>
      <c r="U694" s="13">
        <v>2431204.9412436988</v>
      </c>
      <c r="V694" s="13">
        <v>75380</v>
      </c>
      <c r="W694" s="13">
        <f t="shared" si="99"/>
        <v>2563136.0404407457</v>
      </c>
      <c r="X694" s="13">
        <v>92620</v>
      </c>
      <c r="Y694" s="13">
        <f t="shared" si="100"/>
        <v>3149345.4505919586</v>
      </c>
      <c r="Z694" s="13">
        <f>IFERROR(VLOOKUP(A:A,[1]Forecast_2004!A:J,10,0),0)</f>
        <v>86010</v>
      </c>
      <c r="AA694" s="13">
        <f t="shared" si="101"/>
        <v>2924586.5062126364</v>
      </c>
      <c r="AB694" s="17">
        <v>85310</v>
      </c>
      <c r="AC694" s="17">
        <f t="shared" si="102"/>
        <v>2900784.5</v>
      </c>
      <c r="AD694" s="17">
        <v>85300</v>
      </c>
      <c r="AE694" s="17">
        <f t="shared" si="103"/>
        <v>2900444.4713398195</v>
      </c>
      <c r="AF694" s="18">
        <f t="shared" si="104"/>
        <v>-10</v>
      </c>
      <c r="AG694" s="18">
        <f t="shared" si="104"/>
        <v>-340.02866018051282</v>
      </c>
      <c r="AH694" s="18">
        <f t="shared" si="105"/>
        <v>1608335.5626538505</v>
      </c>
    </row>
    <row r="695" spans="1:34" hidden="1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97"/>
        <v>8484.0821448304578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98"/>
        <v>0</v>
      </c>
      <c r="R695" s="13">
        <v>156</v>
      </c>
      <c r="S695" s="13">
        <v>18485.086524897521</v>
      </c>
      <c r="T695" s="13">
        <v>157</v>
      </c>
      <c r="U695" s="13">
        <v>18603.58066928789</v>
      </c>
      <c r="V695" s="13">
        <v>148</v>
      </c>
      <c r="W695" s="13">
        <f t="shared" si="99"/>
        <v>17537.133369774572</v>
      </c>
      <c r="X695" s="13">
        <v>162</v>
      </c>
      <c r="Y695" s="13">
        <f t="shared" si="100"/>
        <v>19196.051391239733</v>
      </c>
      <c r="Z695" s="13">
        <f>IFERROR(VLOOKUP(A:A,[1]Forecast_2004!A:J,10,0),0)</f>
        <v>153</v>
      </c>
      <c r="AA695" s="13">
        <f t="shared" si="101"/>
        <v>18129.604091726414</v>
      </c>
      <c r="AB695" s="17">
        <v>161</v>
      </c>
      <c r="AC695" s="17">
        <f t="shared" si="102"/>
        <v>19077.557246849366</v>
      </c>
      <c r="AD695" s="17">
        <v>158</v>
      </c>
      <c r="AE695" s="17">
        <f t="shared" si="103"/>
        <v>18722.07481367826</v>
      </c>
      <c r="AF695" s="18">
        <f t="shared" si="104"/>
        <v>-3</v>
      </c>
      <c r="AG695" s="18">
        <f t="shared" si="104"/>
        <v>-355.48243317110609</v>
      </c>
      <c r="AH695" s="18">
        <f t="shared" si="105"/>
        <v>18722.07481367826</v>
      </c>
    </row>
    <row r="696" spans="1:3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97"/>
        <v>-23458.652561247465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98"/>
        <v>81588.507795099998</v>
      </c>
      <c r="R696" s="13">
        <v>52932</v>
      </c>
      <c r="S696" s="13">
        <v>148539.68819599069</v>
      </c>
      <c r="T696" s="13">
        <v>47101</v>
      </c>
      <c r="U696" s="13">
        <v>132176.5256124718</v>
      </c>
      <c r="V696" s="13">
        <v>44821</v>
      </c>
      <c r="W696" s="13">
        <f t="shared" si="99"/>
        <v>125778.30734966559</v>
      </c>
      <c r="X696" s="13">
        <v>48692</v>
      </c>
      <c r="Y696" s="13">
        <f t="shared" si="100"/>
        <v>136641.24721603526</v>
      </c>
      <c r="Z696" s="13">
        <f>IFERROR(VLOOKUP(A:A,[1]Forecast_2004!A:J,10,0),0)</f>
        <v>45719</v>
      </c>
      <c r="AA696" s="13">
        <f t="shared" si="101"/>
        <v>128298.30734966557</v>
      </c>
      <c r="AB696" s="17">
        <v>44127</v>
      </c>
      <c r="AC696" s="17">
        <f t="shared" si="102"/>
        <v>123830.77951002194</v>
      </c>
      <c r="AD696" s="17">
        <v>42615</v>
      </c>
      <c r="AE696" s="17">
        <f t="shared" si="103"/>
        <v>119587.75055679254</v>
      </c>
      <c r="AF696" s="18">
        <f t="shared" si="104"/>
        <v>-1512</v>
      </c>
      <c r="AG696" s="18">
        <f t="shared" si="104"/>
        <v>-4243.0289532293973</v>
      </c>
      <c r="AH696" s="18">
        <f t="shared" si="105"/>
        <v>37999.242761692542</v>
      </c>
    </row>
    <row r="697" spans="1:34" hidden="1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97"/>
        <v>22411.825395346106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98"/>
        <v>0</v>
      </c>
      <c r="R697" s="13">
        <v>384</v>
      </c>
      <c r="S697" s="13">
        <v>27874.576138513137</v>
      </c>
      <c r="T697" s="13">
        <v>331</v>
      </c>
      <c r="U697" s="13">
        <v>24027.303911062107</v>
      </c>
      <c r="V697" s="13">
        <v>343</v>
      </c>
      <c r="W697" s="13">
        <f t="shared" si="99"/>
        <v>24898.384415390639</v>
      </c>
      <c r="X697" s="13">
        <v>361</v>
      </c>
      <c r="Y697" s="13">
        <f t="shared" si="100"/>
        <v>26205.005171883444</v>
      </c>
      <c r="Z697" s="13">
        <f>IFERROR(VLOOKUP(A:A,[1]Forecast_2004!A:J,10,0),0)</f>
        <v>300</v>
      </c>
      <c r="AA697" s="13">
        <f t="shared" si="101"/>
        <v>21777.01260821339</v>
      </c>
      <c r="AB697" s="17">
        <v>306</v>
      </c>
      <c r="AC697" s="17">
        <f t="shared" si="102"/>
        <v>22212.552860377655</v>
      </c>
      <c r="AD697" s="17">
        <v>301</v>
      </c>
      <c r="AE697" s="17">
        <f t="shared" si="103"/>
        <v>21849.602650240766</v>
      </c>
      <c r="AF697" s="18">
        <f t="shared" si="104"/>
        <v>-5</v>
      </c>
      <c r="AG697" s="18">
        <f t="shared" si="104"/>
        <v>-362.95021013688893</v>
      </c>
      <c r="AH697" s="18">
        <f t="shared" si="105"/>
        <v>21849.602650240766</v>
      </c>
    </row>
    <row r="698" spans="1:3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97"/>
        <v>99339.178848147072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98"/>
        <v>138117.525252525</v>
      </c>
      <c r="R698" s="13">
        <v>8305</v>
      </c>
      <c r="S698" s="13">
        <v>155513.29273620123</v>
      </c>
      <c r="T698" s="13">
        <v>8543</v>
      </c>
      <c r="U698" s="13">
        <v>159969.90485796111</v>
      </c>
      <c r="V698" s="13">
        <v>8648</v>
      </c>
      <c r="W698" s="13">
        <f t="shared" si="99"/>
        <v>161936.05726461989</v>
      </c>
      <c r="X698" s="13">
        <v>9173</v>
      </c>
      <c r="Y698" s="13">
        <f t="shared" si="100"/>
        <v>171766.81929791375</v>
      </c>
      <c r="Z698" s="13">
        <f>IFERROR(VLOOKUP(A:A,[1]Forecast_2004!A:J,10,0),0)</f>
        <v>8444</v>
      </c>
      <c r="AA698" s="13">
        <f t="shared" si="101"/>
        <v>158116.10401739713</v>
      </c>
      <c r="AB698" s="17">
        <v>8154</v>
      </c>
      <c r="AC698" s="17">
        <f t="shared" si="102"/>
        <v>152685.77832281575</v>
      </c>
      <c r="AD698" s="17">
        <v>7929</v>
      </c>
      <c r="AE698" s="17">
        <f t="shared" si="103"/>
        <v>148472.59459426123</v>
      </c>
      <c r="AF698" s="18">
        <f t="shared" si="104"/>
        <v>-225</v>
      </c>
      <c r="AG698" s="18">
        <f t="shared" si="104"/>
        <v>-4213.1837285545189</v>
      </c>
      <c r="AH698" s="18">
        <f t="shared" si="105"/>
        <v>10355.069341736234</v>
      </c>
    </row>
    <row r="699" spans="1:34" hidden="1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97"/>
        <v>-238.75798069733355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98"/>
        <v>4456.6815144769998</v>
      </c>
      <c r="R699" s="13">
        <v>1525</v>
      </c>
      <c r="S699" s="13">
        <v>5663.6994246478544</v>
      </c>
      <c r="T699" s="13">
        <v>1410</v>
      </c>
      <c r="U699" s="13">
        <v>5236.6007795104751</v>
      </c>
      <c r="V699" s="13">
        <v>1384</v>
      </c>
      <c r="W699" s="13">
        <f t="shared" si="99"/>
        <v>5140.0393466968071</v>
      </c>
      <c r="X699" s="13">
        <v>1390</v>
      </c>
      <c r="Y699" s="13">
        <f t="shared" si="100"/>
        <v>5162.322754269192</v>
      </c>
      <c r="Z699" s="13">
        <f>IFERROR(VLOOKUP(A:A,[1]Forecast_2004!A:J,10,0),0)</f>
        <v>1320</v>
      </c>
      <c r="AA699" s="13">
        <f t="shared" si="101"/>
        <v>4902.3496659247003</v>
      </c>
      <c r="AB699" s="17">
        <v>1234</v>
      </c>
      <c r="AC699" s="17">
        <f t="shared" si="102"/>
        <v>4582.954157387182</v>
      </c>
      <c r="AD699" s="17">
        <v>1129</v>
      </c>
      <c r="AE699" s="17">
        <f t="shared" si="103"/>
        <v>4192.9945248704444</v>
      </c>
      <c r="AF699" s="18">
        <f t="shared" si="104"/>
        <v>-105</v>
      </c>
      <c r="AG699" s="18">
        <f t="shared" si="104"/>
        <v>-389.95963251673766</v>
      </c>
      <c r="AH699" s="18">
        <f t="shared" si="105"/>
        <v>-263.68698960655547</v>
      </c>
    </row>
    <row r="700" spans="1:34" hidden="1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97"/>
        <v>62952.505709214049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98"/>
        <v>96323.474387527996</v>
      </c>
      <c r="R700" s="13">
        <v>10620</v>
      </c>
      <c r="S700" s="13">
        <v>117987.9100037757</v>
      </c>
      <c r="T700" s="13">
        <v>10120</v>
      </c>
      <c r="U700" s="13">
        <v>112432.92365708192</v>
      </c>
      <c r="V700" s="13">
        <v>9820</v>
      </c>
      <c r="W700" s="13">
        <f t="shared" si="99"/>
        <v>109099.94446199827</v>
      </c>
      <c r="X700" s="13">
        <v>10470</v>
      </c>
      <c r="Y700" s="13">
        <f t="shared" si="100"/>
        <v>116321.42754756841</v>
      </c>
      <c r="Z700" s="13">
        <f>IFERROR(VLOOKUP(A:A,[1]Forecast_2004!A:J,10,0),0)</f>
        <v>10234</v>
      </c>
      <c r="AA700" s="13">
        <f t="shared" si="101"/>
        <v>113699.47368880756</v>
      </c>
      <c r="AB700" s="17">
        <v>10508</v>
      </c>
      <c r="AC700" s="17">
        <f t="shared" si="102"/>
        <v>116743.60655872482</v>
      </c>
      <c r="AD700" s="17">
        <v>10472</v>
      </c>
      <c r="AE700" s="17">
        <f t="shared" si="103"/>
        <v>116343.64749552401</v>
      </c>
      <c r="AF700" s="18">
        <f t="shared" si="104"/>
        <v>-36</v>
      </c>
      <c r="AG700" s="18">
        <f t="shared" si="104"/>
        <v>-399.95906320080394</v>
      </c>
      <c r="AH700" s="18">
        <f t="shared" si="105"/>
        <v>20020.173107996015</v>
      </c>
    </row>
    <row r="701" spans="1:34" hidden="1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97"/>
        <v>-1948.780393342633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98"/>
        <v>15186.158129175999</v>
      </c>
      <c r="R701" s="13">
        <v>6699</v>
      </c>
      <c r="S701" s="13">
        <v>15143.614045531143</v>
      </c>
      <c r="T701" s="13">
        <v>6870</v>
      </c>
      <c r="U701" s="13">
        <v>15530.1729351842</v>
      </c>
      <c r="V701" s="13">
        <v>7000</v>
      </c>
      <c r="W701" s="13">
        <f t="shared" si="99"/>
        <v>15824.048114452606</v>
      </c>
      <c r="X701" s="13">
        <v>7770</v>
      </c>
      <c r="Y701" s="13">
        <f t="shared" si="100"/>
        <v>17564.693407042392</v>
      </c>
      <c r="Z701" s="13">
        <f>IFERROR(VLOOKUP(A:A,[1]Forecast_2004!A:J,10,0),0)</f>
        <v>7214</v>
      </c>
      <c r="AA701" s="13">
        <f t="shared" si="101"/>
        <v>16307.811871094442</v>
      </c>
      <c r="AB701" s="17">
        <v>6873</v>
      </c>
      <c r="AC701" s="17">
        <f t="shared" si="102"/>
        <v>15536.954670090394</v>
      </c>
      <c r="AD701" s="17">
        <v>6696</v>
      </c>
      <c r="AE701" s="17">
        <f t="shared" si="103"/>
        <v>15136.83231062495</v>
      </c>
      <c r="AF701" s="18">
        <f t="shared" si="104"/>
        <v>-177</v>
      </c>
      <c r="AG701" s="18">
        <f t="shared" si="104"/>
        <v>-400.12235946544388</v>
      </c>
      <c r="AH701" s="18">
        <f t="shared" si="105"/>
        <v>-49.325818551049451</v>
      </c>
    </row>
    <row r="702" spans="1:34" hidden="1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97"/>
        <v>6376.4945612933789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98"/>
        <v>13988.307349666</v>
      </c>
      <c r="R702" s="13">
        <v>616</v>
      </c>
      <c r="S702" s="13">
        <v>14704.432299307604</v>
      </c>
      <c r="T702" s="13">
        <v>616</v>
      </c>
      <c r="U702" s="13">
        <v>14704.432299307604</v>
      </c>
      <c r="V702" s="13">
        <v>603</v>
      </c>
      <c r="W702" s="13">
        <f t="shared" si="99"/>
        <v>14394.111487796241</v>
      </c>
      <c r="X702" s="13">
        <v>774</v>
      </c>
      <c r="Y702" s="13">
        <f t="shared" si="100"/>
        <v>18476.023700753383</v>
      </c>
      <c r="Z702" s="13">
        <f>IFERROR(VLOOKUP(A:A,[1]Forecast_2004!A:J,10,0),0)</f>
        <v>737</v>
      </c>
      <c r="AA702" s="13">
        <f t="shared" si="101"/>
        <v>17592.802929528738</v>
      </c>
      <c r="AB702" s="17">
        <v>701</v>
      </c>
      <c r="AC702" s="17">
        <f t="shared" si="102"/>
        <v>16733.452989958816</v>
      </c>
      <c r="AD702" s="17">
        <v>684</v>
      </c>
      <c r="AE702" s="17">
        <f t="shared" si="103"/>
        <v>16327.648851828571</v>
      </c>
      <c r="AF702" s="18">
        <f t="shared" si="104"/>
        <v>-17</v>
      </c>
      <c r="AG702" s="18">
        <f t="shared" si="104"/>
        <v>-405.80413813024461</v>
      </c>
      <c r="AH702" s="18">
        <f t="shared" si="105"/>
        <v>2339.3415021625715</v>
      </c>
    </row>
    <row r="703" spans="1:34" hidden="1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97"/>
        <v>1023.3996576117611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98"/>
        <v>13192.939866369999</v>
      </c>
      <c r="R703" s="13">
        <v>2120</v>
      </c>
      <c r="S703" s="13">
        <v>14129.829753355985</v>
      </c>
      <c r="T703" s="13">
        <v>327</v>
      </c>
      <c r="U703" s="13">
        <v>2179.4595893148148</v>
      </c>
      <c r="V703" s="13">
        <v>336</v>
      </c>
      <c r="W703" s="13">
        <f t="shared" si="99"/>
        <v>2239.4352923555753</v>
      </c>
      <c r="X703" s="13">
        <v>316</v>
      </c>
      <c r="Y703" s="13">
        <f t="shared" si="100"/>
        <v>2106.1355725725052</v>
      </c>
      <c r="Z703" s="13">
        <f>IFERROR(VLOOKUP(A:A,[1]Forecast_2004!A:J,10,0),0)</f>
        <v>228</v>
      </c>
      <c r="AA703" s="13">
        <f t="shared" si="101"/>
        <v>1519.6168055269975</v>
      </c>
      <c r="AB703" s="17">
        <v>211</v>
      </c>
      <c r="AC703" s="17">
        <f t="shared" si="102"/>
        <v>1406.312043711388</v>
      </c>
      <c r="AD703" s="17">
        <v>149</v>
      </c>
      <c r="AE703" s="17">
        <f t="shared" si="103"/>
        <v>993.08291238387108</v>
      </c>
      <c r="AF703" s="18">
        <f t="shared" si="104"/>
        <v>-62</v>
      </c>
      <c r="AG703" s="18">
        <f t="shared" si="104"/>
        <v>-413.22913132751694</v>
      </c>
      <c r="AH703" s="18">
        <f t="shared" si="105"/>
        <v>-12199.856953986129</v>
      </c>
    </row>
    <row r="704" spans="1:34" hidden="1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97"/>
        <v>999.39843151594141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98"/>
        <v>10421.959910912999</v>
      </c>
      <c r="R704" s="13">
        <v>610</v>
      </c>
      <c r="S704" s="13">
        <v>11459.515737435207</v>
      </c>
      <c r="T704" s="13">
        <v>617</v>
      </c>
      <c r="U704" s="13">
        <v>11591.01837704512</v>
      </c>
      <c r="V704" s="13">
        <v>583</v>
      </c>
      <c r="W704" s="13">
        <f t="shared" si="99"/>
        <v>10952.48869432237</v>
      </c>
      <c r="X704" s="13">
        <v>548</v>
      </c>
      <c r="Y704" s="13">
        <f t="shared" si="100"/>
        <v>10294.96364406288</v>
      </c>
      <c r="Z704" s="13">
        <f>IFERROR(VLOOKUP(A:A,[1]Forecast_2004!A:J,10,0),0)</f>
        <v>487</v>
      </c>
      <c r="AA704" s="13">
        <f t="shared" si="101"/>
        <v>9148.9914136106254</v>
      </c>
      <c r="AB704" s="17">
        <v>483</v>
      </c>
      <c r="AC704" s="17">
        <f t="shared" si="102"/>
        <v>9073.84569358097</v>
      </c>
      <c r="AD704" s="17">
        <v>460</v>
      </c>
      <c r="AE704" s="17">
        <f t="shared" si="103"/>
        <v>8641.7578034104463</v>
      </c>
      <c r="AF704" s="18">
        <f t="shared" si="104"/>
        <v>-23</v>
      </c>
      <c r="AG704" s="18">
        <f t="shared" si="104"/>
        <v>-432.08789017052368</v>
      </c>
      <c r="AH704" s="18">
        <f t="shared" si="105"/>
        <v>-1780.2021075025532</v>
      </c>
    </row>
    <row r="705" spans="1:34" hidden="1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97"/>
        <v>627.24944320719442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98"/>
        <v>29585.746102450001</v>
      </c>
      <c r="R705" s="13">
        <v>1675</v>
      </c>
      <c r="S705" s="13">
        <v>41296.770601336459</v>
      </c>
      <c r="T705" s="13">
        <v>588</v>
      </c>
      <c r="U705" s="13">
        <v>14497.015590200501</v>
      </c>
      <c r="V705" s="13">
        <v>713</v>
      </c>
      <c r="W705" s="13">
        <f t="shared" si="99"/>
        <v>17578.864142539041</v>
      </c>
      <c r="X705" s="13">
        <v>713</v>
      </c>
      <c r="Y705" s="13">
        <f t="shared" si="100"/>
        <v>17578.864142539041</v>
      </c>
      <c r="Z705" s="13">
        <f>IFERROR(VLOOKUP(A:A,[1]Forecast_2004!A:J,10,0),0)</f>
        <v>508</v>
      </c>
      <c r="AA705" s="13">
        <f t="shared" si="101"/>
        <v>12524.632516703834</v>
      </c>
      <c r="AB705" s="17">
        <v>557</v>
      </c>
      <c r="AC705" s="17">
        <f t="shared" si="102"/>
        <v>13732.717149220543</v>
      </c>
      <c r="AD705" s="17">
        <v>539</v>
      </c>
      <c r="AE705" s="17">
        <f t="shared" si="103"/>
        <v>13288.930957683793</v>
      </c>
      <c r="AF705" s="18">
        <f t="shared" si="104"/>
        <v>-18</v>
      </c>
      <c r="AG705" s="18">
        <f t="shared" si="104"/>
        <v>-443.78619153675027</v>
      </c>
      <c r="AH705" s="18">
        <f t="shared" si="105"/>
        <v>-16296.815144766208</v>
      </c>
    </row>
    <row r="706" spans="1:34" hidden="1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ref="D706:D769" si="106">W706-(V706*M706)</f>
        <v>1008.7771460391177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107">P706*L706</f>
        <v>8885.9465478839993</v>
      </c>
      <c r="R706" s="13">
        <v>1059</v>
      </c>
      <c r="S706" s="13">
        <v>9602.2506136087668</v>
      </c>
      <c r="T706" s="13">
        <v>1059</v>
      </c>
      <c r="U706" s="13">
        <v>9602.2506136087668</v>
      </c>
      <c r="V706" s="13">
        <v>1038</v>
      </c>
      <c r="W706" s="13">
        <f t="shared" ref="W706:W769" si="108">V706*L706</f>
        <v>9411.849506840399</v>
      </c>
      <c r="X706" s="13">
        <v>1112</v>
      </c>
      <c r="Y706" s="13">
        <f t="shared" ref="Y706:Y769" si="109">X706*L706</f>
        <v>10082.829144129599</v>
      </c>
      <c r="Z706" s="13">
        <f>IFERROR(VLOOKUP(A:A,[1]Forecast_2004!A:J,10,0),0)</f>
        <v>1036</v>
      </c>
      <c r="AA706" s="13">
        <f t="shared" ref="AA706:AA769" si="110">Z706*L706</f>
        <v>9393.7149220487991</v>
      </c>
      <c r="AB706" s="17">
        <v>994</v>
      </c>
      <c r="AC706" s="17">
        <f t="shared" ref="AC706:AC769" si="111">AB706*L706</f>
        <v>9012.8886414251992</v>
      </c>
      <c r="AD706" s="17">
        <v>945</v>
      </c>
      <c r="AE706" s="17">
        <f t="shared" ref="AE706:AE769" si="112">AD706*L706</f>
        <v>8568.5913140309985</v>
      </c>
      <c r="AF706" s="18">
        <f t="shared" ref="AF706:AG769" si="113">AD706-AB706</f>
        <v>-49</v>
      </c>
      <c r="AG706" s="18">
        <f t="shared" si="113"/>
        <v>-444.29732739420069</v>
      </c>
      <c r="AH706" s="18">
        <f t="shared" ref="AH706:AH769" si="114">AE706-Q706</f>
        <v>-317.35523385300075</v>
      </c>
    </row>
    <row r="707" spans="1:34" hidden="1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si="106"/>
        <v>18059.988864142018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107"/>
        <v>0</v>
      </c>
      <c r="R707" s="13">
        <v>1872</v>
      </c>
      <c r="S707" s="13">
        <v>26453.986636970702</v>
      </c>
      <c r="T707" s="13">
        <v>1819</v>
      </c>
      <c r="U707" s="13">
        <v>25705.022271714584</v>
      </c>
      <c r="V707" s="13">
        <v>1933</v>
      </c>
      <c r="W707" s="13">
        <f t="shared" si="108"/>
        <v>27316.002227171135</v>
      </c>
      <c r="X707" s="13">
        <v>2082</v>
      </c>
      <c r="Y707" s="13">
        <f t="shared" si="109"/>
        <v>29421.581291759081</v>
      </c>
      <c r="Z707" s="13">
        <f>IFERROR(VLOOKUP(A:A,[1]Forecast_2004!A:J,10,0),0)</f>
        <v>1846</v>
      </c>
      <c r="AA707" s="13">
        <f t="shared" si="110"/>
        <v>26086.570155901663</v>
      </c>
      <c r="AB707" s="17">
        <v>1890</v>
      </c>
      <c r="AC707" s="17">
        <f t="shared" si="111"/>
        <v>26708.35189309542</v>
      </c>
      <c r="AD707" s="17">
        <v>1858</v>
      </c>
      <c r="AE707" s="17">
        <f t="shared" si="112"/>
        <v>26256.14699331814</v>
      </c>
      <c r="AF707" s="18">
        <f t="shared" si="113"/>
        <v>-32</v>
      </c>
      <c r="AG707" s="18">
        <f t="shared" si="113"/>
        <v>-452.20489977727993</v>
      </c>
      <c r="AH707" s="18">
        <f t="shared" si="114"/>
        <v>26256.14699331814</v>
      </c>
    </row>
    <row r="708" spans="1:34" hidden="1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106"/>
        <v>9056.6889383811831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107"/>
        <v>9110.0222717150009</v>
      </c>
      <c r="R708" s="13">
        <v>144</v>
      </c>
      <c r="S708" s="13">
        <v>10932.026726058002</v>
      </c>
      <c r="T708" s="13">
        <v>110</v>
      </c>
      <c r="U708" s="13">
        <v>8350.8537490720846</v>
      </c>
      <c r="V708" s="13">
        <v>134</v>
      </c>
      <c r="W708" s="13">
        <f t="shared" si="108"/>
        <v>10172.858203415084</v>
      </c>
      <c r="X708" s="13">
        <v>138</v>
      </c>
      <c r="Y708" s="13">
        <f t="shared" si="109"/>
        <v>10476.525612472251</v>
      </c>
      <c r="Z708" s="13">
        <f>IFERROR(VLOOKUP(A:A,[1]Forecast_2004!A:J,10,0),0)</f>
        <v>129</v>
      </c>
      <c r="AA708" s="13">
        <f t="shared" si="110"/>
        <v>9793.2739420936268</v>
      </c>
      <c r="AB708" s="17">
        <v>130</v>
      </c>
      <c r="AC708" s="17">
        <f t="shared" si="111"/>
        <v>9869.1907943579172</v>
      </c>
      <c r="AD708" s="17">
        <v>124</v>
      </c>
      <c r="AE708" s="17">
        <f t="shared" si="112"/>
        <v>9413.6896807721678</v>
      </c>
      <c r="AF708" s="18">
        <f t="shared" si="113"/>
        <v>-6</v>
      </c>
      <c r="AG708" s="18">
        <f t="shared" si="113"/>
        <v>-455.50111358574941</v>
      </c>
      <c r="AH708" s="18">
        <f t="shared" si="114"/>
        <v>303.66740905716688</v>
      </c>
    </row>
    <row r="709" spans="1:34" hidden="1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106"/>
        <v>68810.512249443054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107"/>
        <v>210997.77282850799</v>
      </c>
      <c r="R709" s="13">
        <v>10006</v>
      </c>
      <c r="S709" s="13">
        <v>209034.0311804011</v>
      </c>
      <c r="T709" s="13">
        <v>8851</v>
      </c>
      <c r="U709" s="13">
        <v>184905.0779510024</v>
      </c>
      <c r="V709" s="13">
        <v>7802</v>
      </c>
      <c r="W709" s="13">
        <f t="shared" si="108"/>
        <v>162990.55679287319</v>
      </c>
      <c r="X709" s="13">
        <v>8148</v>
      </c>
      <c r="Y709" s="13">
        <f t="shared" si="109"/>
        <v>170218.79732739436</v>
      </c>
      <c r="Z709" s="13">
        <f>IFERROR(VLOOKUP(A:A,[1]Forecast_2004!A:J,10,0),0)</f>
        <v>7709</v>
      </c>
      <c r="AA709" s="13">
        <f t="shared" si="110"/>
        <v>161047.70601336317</v>
      </c>
      <c r="AB709" s="17">
        <v>7229</v>
      </c>
      <c r="AC709" s="17">
        <f t="shared" si="111"/>
        <v>151020.08908685984</v>
      </c>
      <c r="AD709" s="17">
        <v>7207</v>
      </c>
      <c r="AE709" s="17">
        <f t="shared" si="112"/>
        <v>150560.48997772843</v>
      </c>
      <c r="AF709" s="18">
        <f t="shared" si="113"/>
        <v>-22</v>
      </c>
      <c r="AG709" s="18">
        <f t="shared" si="113"/>
        <v>-459.59910913140629</v>
      </c>
      <c r="AH709" s="18">
        <f t="shared" si="114"/>
        <v>-60437.282850779564</v>
      </c>
    </row>
    <row r="710" spans="1:3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106"/>
        <v>189601.06904231597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107"/>
        <v>126955.73496659202</v>
      </c>
      <c r="R710" s="13">
        <v>6643</v>
      </c>
      <c r="S710" s="13">
        <v>232652.95100222641</v>
      </c>
      <c r="T710" s="13">
        <v>6785</v>
      </c>
      <c r="U710" s="13">
        <v>237626.11358574533</v>
      </c>
      <c r="V710" s="13">
        <v>6464</v>
      </c>
      <c r="W710" s="13">
        <f t="shared" si="108"/>
        <v>226383.96436525538</v>
      </c>
      <c r="X710" s="13">
        <v>6764</v>
      </c>
      <c r="Y710" s="13">
        <f t="shared" si="109"/>
        <v>236890.64587973198</v>
      </c>
      <c r="Z710" s="13">
        <f>IFERROR(VLOOKUP(A:A,[1]Forecast_2004!A:J,10,0),0)</f>
        <v>5853</v>
      </c>
      <c r="AA710" s="13">
        <f t="shared" si="110"/>
        <v>204985.35634743809</v>
      </c>
      <c r="AB710" s="17">
        <v>4626</v>
      </c>
      <c r="AC710" s="17">
        <f t="shared" si="111"/>
        <v>162013.02895322887</v>
      </c>
      <c r="AD710" s="17">
        <v>4509</v>
      </c>
      <c r="AE710" s="17">
        <f t="shared" si="112"/>
        <v>157915.423162583</v>
      </c>
      <c r="AF710" s="18">
        <f t="shared" si="113"/>
        <v>-117</v>
      </c>
      <c r="AG710" s="18">
        <f t="shared" si="113"/>
        <v>-4097.6057906458736</v>
      </c>
      <c r="AH710" s="18">
        <f t="shared" si="114"/>
        <v>30959.688195990981</v>
      </c>
    </row>
    <row r="711" spans="1:34" hidden="1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106"/>
        <v>14647.409799555035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107"/>
        <v>22682.405345211999</v>
      </c>
      <c r="R711" s="13">
        <v>932</v>
      </c>
      <c r="S711" s="13">
        <v>22978.262806236504</v>
      </c>
      <c r="T711" s="13">
        <v>922</v>
      </c>
      <c r="U711" s="13">
        <v>22731.714922049418</v>
      </c>
      <c r="V711" s="13">
        <v>914</v>
      </c>
      <c r="W711" s="13">
        <f t="shared" si="108"/>
        <v>22534.476614699746</v>
      </c>
      <c r="X711" s="13">
        <v>1035</v>
      </c>
      <c r="Y711" s="13">
        <f t="shared" si="109"/>
        <v>25517.706013363499</v>
      </c>
      <c r="Z711" s="13">
        <f>IFERROR(VLOOKUP(A:A,[1]Forecast_2004!A:J,10,0),0)</f>
        <v>967</v>
      </c>
      <c r="AA711" s="13">
        <f t="shared" si="110"/>
        <v>23841.180400891306</v>
      </c>
      <c r="AB711" s="17">
        <v>982</v>
      </c>
      <c r="AC711" s="17">
        <f t="shared" si="111"/>
        <v>24211.002227171939</v>
      </c>
      <c r="AD711" s="17">
        <v>963</v>
      </c>
      <c r="AE711" s="17">
        <f t="shared" si="112"/>
        <v>23742.561247216472</v>
      </c>
      <c r="AF711" s="18">
        <f t="shared" si="113"/>
        <v>-19</v>
      </c>
      <c r="AG711" s="18">
        <f t="shared" si="113"/>
        <v>-468.4409799554669</v>
      </c>
      <c r="AH711" s="18">
        <f t="shared" si="114"/>
        <v>1060.1559020044733</v>
      </c>
    </row>
    <row r="712" spans="1:34" hidden="1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106"/>
        <v>2842.9729965366728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107"/>
        <v>0</v>
      </c>
      <c r="R712" s="13">
        <v>310</v>
      </c>
      <c r="S712" s="13">
        <v>3242.3229953475443</v>
      </c>
      <c r="T712" s="13">
        <v>328</v>
      </c>
      <c r="U712" s="13">
        <v>3430.5869112064338</v>
      </c>
      <c r="V712" s="13">
        <v>417</v>
      </c>
      <c r="W712" s="13">
        <f t="shared" si="108"/>
        <v>4361.4473840642777</v>
      </c>
      <c r="X712" s="13">
        <v>443</v>
      </c>
      <c r="Y712" s="13">
        <f t="shared" si="109"/>
        <v>4633.3841514160067</v>
      </c>
      <c r="Z712" s="13">
        <f>IFERROR(VLOOKUP(A:A,[1]Forecast_2004!A:J,10,0),0)</f>
        <v>451</v>
      </c>
      <c r="AA712" s="13">
        <f t="shared" si="110"/>
        <v>4717.0570029088467</v>
      </c>
      <c r="AB712" s="17">
        <v>505</v>
      </c>
      <c r="AC712" s="17">
        <f t="shared" si="111"/>
        <v>5281.8487504855157</v>
      </c>
      <c r="AD712" s="17">
        <v>460</v>
      </c>
      <c r="AE712" s="17">
        <f t="shared" si="112"/>
        <v>4811.1889608382917</v>
      </c>
      <c r="AF712" s="18">
        <f t="shared" si="113"/>
        <v>-45</v>
      </c>
      <c r="AG712" s="18">
        <f t="shared" si="113"/>
        <v>-470.65978964722399</v>
      </c>
      <c r="AH712" s="18">
        <f t="shared" si="114"/>
        <v>4811.1889608382917</v>
      </c>
    </row>
    <row r="713" spans="1:34" hidden="1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106"/>
        <v>2121.8907688737913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107"/>
        <v>2877.6057906460001</v>
      </c>
      <c r="R713" s="13">
        <v>706</v>
      </c>
      <c r="S713" s="13">
        <v>6064.5172356474868</v>
      </c>
      <c r="T713" s="13">
        <v>601</v>
      </c>
      <c r="U713" s="13">
        <v>5162.5706212806508</v>
      </c>
      <c r="V713" s="13">
        <v>610</v>
      </c>
      <c r="W713" s="13">
        <f t="shared" si="108"/>
        <v>5239.8194993852539</v>
      </c>
      <c r="X713" s="13">
        <v>589</v>
      </c>
      <c r="Y713" s="13">
        <f t="shared" si="109"/>
        <v>5059.4322707178926</v>
      </c>
      <c r="Z713" s="13">
        <f>IFERROR(VLOOKUP(A:A,[1]Forecast_2004!A:J,10,0),0)</f>
        <v>346</v>
      </c>
      <c r="AA713" s="13">
        <f t="shared" si="110"/>
        <v>2972.0943389955701</v>
      </c>
      <c r="AB713" s="17">
        <v>343</v>
      </c>
      <c r="AC713" s="17">
        <f t="shared" si="111"/>
        <v>2946.3247349002331</v>
      </c>
      <c r="AD713" s="17">
        <v>286</v>
      </c>
      <c r="AE713" s="17">
        <f t="shared" si="112"/>
        <v>2456.7022570888239</v>
      </c>
      <c r="AF713" s="18">
        <f t="shared" si="113"/>
        <v>-57</v>
      </c>
      <c r="AG713" s="18">
        <f t="shared" si="113"/>
        <v>-489.62247781140923</v>
      </c>
      <c r="AH713" s="18">
        <f t="shared" si="114"/>
        <v>-420.90353355717616</v>
      </c>
    </row>
    <row r="714" spans="1:34" hidden="1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106"/>
        <v>395327.61692650348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107"/>
        <v>332269.57683741697</v>
      </c>
      <c r="R714" s="13">
        <v>20100</v>
      </c>
      <c r="S714" s="13">
        <v>518929.17594654864</v>
      </c>
      <c r="T714" s="13">
        <v>20900</v>
      </c>
      <c r="U714" s="13">
        <v>539583.0734966601</v>
      </c>
      <c r="V714" s="13">
        <v>19300</v>
      </c>
      <c r="W714" s="13">
        <f t="shared" si="108"/>
        <v>498275.27839643729</v>
      </c>
      <c r="X714" s="13">
        <v>16500</v>
      </c>
      <c r="Y714" s="13">
        <f t="shared" si="109"/>
        <v>425986.63697104744</v>
      </c>
      <c r="Z714" s="13">
        <f>IFERROR(VLOOKUP(A:A,[1]Forecast_2004!A:J,10,0),0)</f>
        <v>16473</v>
      </c>
      <c r="AA714" s="13">
        <f t="shared" si="110"/>
        <v>425289.56792873115</v>
      </c>
      <c r="AB714" s="17">
        <v>14520</v>
      </c>
      <c r="AC714" s="17">
        <f t="shared" si="111"/>
        <v>374868.2405345217</v>
      </c>
      <c r="AD714" s="17">
        <v>14501</v>
      </c>
      <c r="AE714" s="17">
        <f t="shared" si="112"/>
        <v>374377.71046770655</v>
      </c>
      <c r="AF714" s="18">
        <f t="shared" si="113"/>
        <v>-19</v>
      </c>
      <c r="AG714" s="18">
        <f t="shared" si="113"/>
        <v>-490.53006681514671</v>
      </c>
      <c r="AH714" s="18">
        <f t="shared" si="114"/>
        <v>42108.13363028958</v>
      </c>
    </row>
    <row r="715" spans="1:3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106"/>
        <v>11981.543576689957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107"/>
        <v>29715.946547883999</v>
      </c>
      <c r="R715" s="13">
        <v>2009</v>
      </c>
      <c r="S715" s="13">
        <v>32801.845597053667</v>
      </c>
      <c r="T715" s="13">
        <v>1927</v>
      </c>
      <c r="U715" s="13">
        <v>31462.994756357602</v>
      </c>
      <c r="V715" s="13">
        <v>1823</v>
      </c>
      <c r="W715" s="13">
        <f t="shared" si="108"/>
        <v>29764.928877358532</v>
      </c>
      <c r="X715" s="13">
        <v>1888</v>
      </c>
      <c r="Y715" s="13">
        <f t="shared" si="109"/>
        <v>30826.212682640104</v>
      </c>
      <c r="Z715" s="13">
        <f>IFERROR(VLOOKUP(A:A,[1]Forecast_2004!A:J,10,0),0)</f>
        <v>1599</v>
      </c>
      <c r="AA715" s="13">
        <f t="shared" si="110"/>
        <v>26107.581609926656</v>
      </c>
      <c r="AB715" s="17">
        <v>1542</v>
      </c>
      <c r="AC715" s="17">
        <f t="shared" si="111"/>
        <v>25176.917349910509</v>
      </c>
      <c r="AD715" s="17">
        <v>1298</v>
      </c>
      <c r="AE715" s="17">
        <f t="shared" si="112"/>
        <v>21193.021219315069</v>
      </c>
      <c r="AF715" s="18">
        <f t="shared" si="113"/>
        <v>-244</v>
      </c>
      <c r="AG715" s="18">
        <f t="shared" si="113"/>
        <v>-3983.8961305954399</v>
      </c>
      <c r="AH715" s="18">
        <f t="shared" si="114"/>
        <v>-8522.9253285689301</v>
      </c>
    </row>
    <row r="716" spans="1:34" hidden="1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106"/>
        <v>6826.2551607845971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107"/>
        <v>10701.559020045001</v>
      </c>
      <c r="R716" s="13">
        <v>72</v>
      </c>
      <c r="S716" s="13">
        <v>12026.047387061046</v>
      </c>
      <c r="T716" s="13">
        <v>76</v>
      </c>
      <c r="U716" s="13">
        <v>12694.161130786659</v>
      </c>
      <c r="V716" s="13">
        <v>67</v>
      </c>
      <c r="W716" s="13">
        <f t="shared" si="108"/>
        <v>11190.954492633295</v>
      </c>
      <c r="X716" s="13">
        <v>68</v>
      </c>
      <c r="Y716" s="13">
        <f t="shared" si="109"/>
        <v>11357.983664165135</v>
      </c>
      <c r="Z716" s="13">
        <f>IFERROR(VLOOKUP(A:A,[1]Forecast_2004!A:J,10,0),0)</f>
        <v>75</v>
      </c>
      <c r="AA716" s="13">
        <f t="shared" si="110"/>
        <v>12527.187864888016</v>
      </c>
      <c r="AB716" s="17">
        <v>75</v>
      </c>
      <c r="AC716" s="17">
        <f t="shared" si="111"/>
        <v>12527.187864888016</v>
      </c>
      <c r="AD716" s="17">
        <v>72</v>
      </c>
      <c r="AE716" s="17">
        <f t="shared" si="112"/>
        <v>12026.100350292494</v>
      </c>
      <c r="AF716" s="18">
        <f t="shared" si="113"/>
        <v>-3</v>
      </c>
      <c r="AG716" s="18">
        <f t="shared" si="113"/>
        <v>-501.0875145955215</v>
      </c>
      <c r="AH716" s="18">
        <f t="shared" si="114"/>
        <v>1324.5413302474935</v>
      </c>
    </row>
    <row r="717" spans="1:34" hidden="1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106"/>
        <v>2835.2593155118284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107"/>
        <v>0</v>
      </c>
      <c r="R717" s="13">
        <v>304</v>
      </c>
      <c r="S717" s="13">
        <v>5872.031958953994</v>
      </c>
      <c r="T717" s="13">
        <v>322</v>
      </c>
      <c r="U717" s="13">
        <v>6219.7180617867971</v>
      </c>
      <c r="V717" s="13">
        <v>279</v>
      </c>
      <c r="W717" s="13">
        <f t="shared" si="108"/>
        <v>5389.1345939084358</v>
      </c>
      <c r="X717" s="13">
        <v>270</v>
      </c>
      <c r="Y717" s="13">
        <f t="shared" si="109"/>
        <v>5215.2915424920348</v>
      </c>
      <c r="Z717" s="13">
        <f>IFERROR(VLOOKUP(A:A,[1]Forecast_2004!A:J,10,0),0)</f>
        <v>246</v>
      </c>
      <c r="AA717" s="13">
        <f t="shared" si="110"/>
        <v>4751.7100720482986</v>
      </c>
      <c r="AB717" s="17">
        <v>226</v>
      </c>
      <c r="AC717" s="17">
        <f t="shared" si="111"/>
        <v>4365.3921800118515</v>
      </c>
      <c r="AD717" s="17">
        <v>200</v>
      </c>
      <c r="AE717" s="17">
        <f t="shared" si="112"/>
        <v>3863.1789203644703</v>
      </c>
      <c r="AF717" s="18">
        <f t="shared" si="113"/>
        <v>-26</v>
      </c>
      <c r="AG717" s="18">
        <f t="shared" si="113"/>
        <v>-502.21325964738116</v>
      </c>
      <c r="AH717" s="18">
        <f t="shared" si="114"/>
        <v>3863.1789203644703</v>
      </c>
    </row>
    <row r="718" spans="1:3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106"/>
        <v>88425.746102449251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107"/>
        <v>115430.20044543401</v>
      </c>
      <c r="R718" s="13">
        <v>9248</v>
      </c>
      <c r="S718" s="13">
        <v>122757.41648106874</v>
      </c>
      <c r="T718" s="13">
        <v>9027</v>
      </c>
      <c r="U718" s="13">
        <v>119823.87527839614</v>
      </c>
      <c r="V718" s="13">
        <v>9044</v>
      </c>
      <c r="W718" s="13">
        <f t="shared" si="108"/>
        <v>120049.53229398634</v>
      </c>
      <c r="X718" s="13">
        <v>9684</v>
      </c>
      <c r="Y718" s="13">
        <f t="shared" si="109"/>
        <v>128544.85523385268</v>
      </c>
      <c r="Z718" s="13">
        <f>IFERROR(VLOOKUP(A:A,[1]Forecast_2004!A:J,10,0),0)</f>
        <v>8911</v>
      </c>
      <c r="AA718" s="13">
        <f t="shared" si="110"/>
        <v>118284.09799554537</v>
      </c>
      <c r="AB718" s="17">
        <v>8757</v>
      </c>
      <c r="AC718" s="17">
        <f t="shared" si="111"/>
        <v>116239.91091314002</v>
      </c>
      <c r="AD718" s="17">
        <v>8460</v>
      </c>
      <c r="AE718" s="17">
        <f t="shared" si="112"/>
        <v>112297.55011135829</v>
      </c>
      <c r="AF718" s="18">
        <f t="shared" si="113"/>
        <v>-297</v>
      </c>
      <c r="AG718" s="18">
        <f t="shared" si="113"/>
        <v>-3942.3608017817314</v>
      </c>
      <c r="AH718" s="18">
        <f t="shared" si="114"/>
        <v>-3132.650334075719</v>
      </c>
    </row>
    <row r="719" spans="1:34" hidden="1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106"/>
        <v>6201.9777282848681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107"/>
        <v>0</v>
      </c>
      <c r="R719" s="13">
        <v>460</v>
      </c>
      <c r="S719" s="13">
        <v>7884.5434298439986</v>
      </c>
      <c r="T719" s="13">
        <v>570</v>
      </c>
      <c r="U719" s="13">
        <v>9769.9777282849554</v>
      </c>
      <c r="V719" s="13">
        <v>538</v>
      </c>
      <c r="W719" s="13">
        <f t="shared" si="108"/>
        <v>9221.4877505566765</v>
      </c>
      <c r="X719" s="13">
        <v>538</v>
      </c>
      <c r="Y719" s="13">
        <f t="shared" si="109"/>
        <v>9221.4877505566765</v>
      </c>
      <c r="Z719" s="13">
        <f>IFERROR(VLOOKUP(A:A,[1]Forecast_2004!A:J,10,0),0)</f>
        <v>508</v>
      </c>
      <c r="AA719" s="13">
        <f t="shared" si="110"/>
        <v>8707.2783964364153</v>
      </c>
      <c r="AB719" s="17">
        <v>508</v>
      </c>
      <c r="AC719" s="17">
        <f t="shared" si="111"/>
        <v>8707.2783964364153</v>
      </c>
      <c r="AD719" s="17">
        <v>478</v>
      </c>
      <c r="AE719" s="17">
        <f t="shared" si="112"/>
        <v>8193.0690423161559</v>
      </c>
      <c r="AF719" s="18">
        <f t="shared" si="113"/>
        <v>-30</v>
      </c>
      <c r="AG719" s="18">
        <f t="shared" si="113"/>
        <v>-514.20935412025938</v>
      </c>
      <c r="AH719" s="18">
        <f t="shared" si="114"/>
        <v>8193.0690423161559</v>
      </c>
    </row>
    <row r="720" spans="1:34" hidden="1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106"/>
        <v>-2509.4496106777842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107"/>
        <v>6725.8797327390002</v>
      </c>
      <c r="R720" s="13">
        <v>1311</v>
      </c>
      <c r="S720" s="13">
        <v>11851.692245491909</v>
      </c>
      <c r="T720" s="13">
        <v>1379</v>
      </c>
      <c r="U720" s="13">
        <v>12466.425329163496</v>
      </c>
      <c r="V720" s="13">
        <v>1402</v>
      </c>
      <c r="W720" s="13">
        <f t="shared" si="108"/>
        <v>12674.305625403333</v>
      </c>
      <c r="X720" s="13">
        <v>1488</v>
      </c>
      <c r="Y720" s="13">
        <f t="shared" si="109"/>
        <v>13451.759465478</v>
      </c>
      <c r="Z720" s="13">
        <f>IFERROR(VLOOKUP(A:A,[1]Forecast_2004!A:J,10,0),0)</f>
        <v>1405</v>
      </c>
      <c r="AA720" s="13">
        <f t="shared" si="110"/>
        <v>12701.426108196634</v>
      </c>
      <c r="AB720" s="17">
        <v>1364</v>
      </c>
      <c r="AC720" s="17">
        <f t="shared" si="111"/>
        <v>12330.779510021501</v>
      </c>
      <c r="AD720" s="17">
        <v>1306</v>
      </c>
      <c r="AE720" s="17">
        <f t="shared" si="112"/>
        <v>11806.450176017654</v>
      </c>
      <c r="AF720" s="18">
        <f t="shared" si="113"/>
        <v>-58</v>
      </c>
      <c r="AG720" s="18">
        <f t="shared" si="113"/>
        <v>-524.32933400384718</v>
      </c>
      <c r="AH720" s="18">
        <f t="shared" si="114"/>
        <v>5080.5704432786533</v>
      </c>
    </row>
    <row r="721" spans="1:34" hidden="1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106"/>
        <v>-226.79856425700473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107"/>
        <v>8163.9866369709998</v>
      </c>
      <c r="R721" s="13">
        <v>124</v>
      </c>
      <c r="S721" s="13">
        <v>5472.0763532487608</v>
      </c>
      <c r="T721" s="13">
        <v>125</v>
      </c>
      <c r="U721" s="13">
        <v>5516.2060012588317</v>
      </c>
      <c r="V721" s="13">
        <v>151</v>
      </c>
      <c r="W721" s="13">
        <f t="shared" si="108"/>
        <v>6663.5782820682216</v>
      </c>
      <c r="X721" s="13">
        <v>296</v>
      </c>
      <c r="Y721" s="13">
        <f t="shared" si="109"/>
        <v>13062.3786191536</v>
      </c>
      <c r="Z721" s="13">
        <f>IFERROR(VLOOKUP(A:A,[1]Forecast_2004!A:J,10,0),0)</f>
        <v>257</v>
      </c>
      <c r="AA721" s="13">
        <f t="shared" si="110"/>
        <v>11341.321976765119</v>
      </c>
      <c r="AB721" s="17">
        <v>255</v>
      </c>
      <c r="AC721" s="17">
        <f t="shared" si="111"/>
        <v>11253.062661770839</v>
      </c>
      <c r="AD721" s="17">
        <v>243</v>
      </c>
      <c r="AE721" s="17">
        <f t="shared" si="112"/>
        <v>10723.506771805152</v>
      </c>
      <c r="AF721" s="18">
        <f t="shared" si="113"/>
        <v>-12</v>
      </c>
      <c r="AG721" s="18">
        <f t="shared" si="113"/>
        <v>-529.55588996568622</v>
      </c>
      <c r="AH721" s="18">
        <f t="shared" si="114"/>
        <v>2559.5201348341525</v>
      </c>
    </row>
    <row r="722" spans="1:34" hidden="1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106"/>
        <v>31881.778055574636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107"/>
        <v>21978.088564187001</v>
      </c>
      <c r="R722" s="13">
        <v>513</v>
      </c>
      <c r="S722" s="13">
        <v>45739.376770537463</v>
      </c>
      <c r="T722" s="13">
        <v>532</v>
      </c>
      <c r="U722" s="13">
        <v>47433.427762038853</v>
      </c>
      <c r="V722" s="13">
        <v>455</v>
      </c>
      <c r="W722" s="13">
        <f t="shared" si="108"/>
        <v>40571.366020387402</v>
      </c>
      <c r="X722" s="13">
        <v>464</v>
      </c>
      <c r="Y722" s="13">
        <f t="shared" si="109"/>
        <v>41373.876557054406</v>
      </c>
      <c r="Z722" s="13">
        <f>IFERROR(VLOOKUP(A:A,[1]Forecast_2004!A:J,10,0),0)</f>
        <v>413</v>
      </c>
      <c r="AA722" s="13">
        <f t="shared" si="110"/>
        <v>36826.316849274714</v>
      </c>
      <c r="AB722" s="17">
        <v>397</v>
      </c>
      <c r="AC722" s="17">
        <f t="shared" si="111"/>
        <v>35399.631450755602</v>
      </c>
      <c r="AD722" s="17">
        <v>391</v>
      </c>
      <c r="AE722" s="17">
        <f t="shared" si="112"/>
        <v>34864.624426310933</v>
      </c>
      <c r="AF722" s="18">
        <f t="shared" si="113"/>
        <v>-6</v>
      </c>
      <c r="AG722" s="18">
        <f t="shared" si="113"/>
        <v>-535.00702444466879</v>
      </c>
      <c r="AH722" s="18">
        <f t="shared" si="114"/>
        <v>12886.535862123932</v>
      </c>
    </row>
    <row r="723" spans="1:34" hidden="1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106"/>
        <v>172558.99209902668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107"/>
        <v>214609.79955456598</v>
      </c>
      <c r="R723" s="13">
        <v>9968</v>
      </c>
      <c r="S723" s="13">
        <v>208542.64788067009</v>
      </c>
      <c r="T723" s="13">
        <v>9797</v>
      </c>
      <c r="U723" s="13">
        <v>204965.12051433837</v>
      </c>
      <c r="V723" s="13">
        <v>9371</v>
      </c>
      <c r="W723" s="13">
        <f t="shared" si="108"/>
        <v>196052.68391751198</v>
      </c>
      <c r="X723" s="13">
        <v>10261</v>
      </c>
      <c r="Y723" s="13">
        <f t="shared" si="109"/>
        <v>214672.5631925718</v>
      </c>
      <c r="Z723" s="13">
        <f>IFERROR(VLOOKUP(A:A,[1]Forecast_2004!A:J,10,0),0)</f>
        <v>9802</v>
      </c>
      <c r="AA723" s="13">
        <f t="shared" si="110"/>
        <v>205069.7265776814</v>
      </c>
      <c r="AB723" s="17">
        <v>9916</v>
      </c>
      <c r="AC723" s="17">
        <f t="shared" si="111"/>
        <v>207454.74482190254</v>
      </c>
      <c r="AD723" s="17">
        <v>9890</v>
      </c>
      <c r="AE723" s="17">
        <f t="shared" si="112"/>
        <v>206910.79329251879</v>
      </c>
      <c r="AF723" s="18">
        <f t="shared" si="113"/>
        <v>-26</v>
      </c>
      <c r="AG723" s="18">
        <f t="shared" si="113"/>
        <v>-543.95152938374667</v>
      </c>
      <c r="AH723" s="18">
        <f t="shared" si="114"/>
        <v>-7699.0062620471872</v>
      </c>
    </row>
    <row r="724" spans="1:34" hidden="1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106"/>
        <v>5630.43327353939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107"/>
        <v>11100.456239749999</v>
      </c>
      <c r="R724" s="13">
        <v>887</v>
      </c>
      <c r="S724" s="13">
        <v>11007.267998291678</v>
      </c>
      <c r="T724" s="13">
        <v>868</v>
      </c>
      <c r="U724" s="13">
        <v>10771.48660937675</v>
      </c>
      <c r="V724" s="13">
        <v>838</v>
      </c>
      <c r="W724" s="13">
        <f t="shared" si="108"/>
        <v>10399.542000839034</v>
      </c>
      <c r="X724" s="13">
        <v>940</v>
      </c>
      <c r="Y724" s="13">
        <f t="shared" si="109"/>
        <v>11665.35737564283</v>
      </c>
      <c r="Z724" s="13">
        <f>IFERROR(VLOOKUP(A:A,[1]Forecast_2004!A:J,10,0),0)</f>
        <v>865</v>
      </c>
      <c r="AA724" s="13">
        <f t="shared" si="110"/>
        <v>10734.610776522391</v>
      </c>
      <c r="AB724" s="17">
        <v>778</v>
      </c>
      <c r="AC724" s="17">
        <f t="shared" si="111"/>
        <v>9654.9447215426826</v>
      </c>
      <c r="AD724" s="17">
        <v>733</v>
      </c>
      <c r="AE724" s="17">
        <f t="shared" si="112"/>
        <v>9096.4967620704192</v>
      </c>
      <c r="AF724" s="18">
        <f t="shared" si="113"/>
        <v>-45</v>
      </c>
      <c r="AG724" s="18">
        <f t="shared" si="113"/>
        <v>-558.44795947226339</v>
      </c>
      <c r="AH724" s="18">
        <f t="shared" si="114"/>
        <v>-2003.9594776795802</v>
      </c>
    </row>
    <row r="725" spans="1:34" hidden="1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106"/>
        <v>2367.5817635020308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107"/>
        <v>10674.632516703999</v>
      </c>
      <c r="R725" s="13">
        <v>1361</v>
      </c>
      <c r="S725" s="13">
        <v>9752.7991322275211</v>
      </c>
      <c r="T725" s="13">
        <v>1300</v>
      </c>
      <c r="U725" s="13">
        <v>9315.678818439219</v>
      </c>
      <c r="V725" s="13">
        <v>884</v>
      </c>
      <c r="W725" s="13">
        <f t="shared" si="108"/>
        <v>6334.7532557070499</v>
      </c>
      <c r="X725" s="13">
        <v>924</v>
      </c>
      <c r="Y725" s="13">
        <f t="shared" si="109"/>
        <v>6621.3936745173241</v>
      </c>
      <c r="Z725" s="13">
        <f>IFERROR(VLOOKUP(A:A,[1]Forecast_2004!A:J,10,0),0)</f>
        <v>705</v>
      </c>
      <c r="AA725" s="13">
        <f t="shared" si="110"/>
        <v>5052.037381531075</v>
      </c>
      <c r="AB725" s="17">
        <v>658</v>
      </c>
      <c r="AC725" s="17">
        <f t="shared" si="111"/>
        <v>4715.2348894290035</v>
      </c>
      <c r="AD725" s="17">
        <v>580</v>
      </c>
      <c r="AE725" s="17">
        <f t="shared" si="112"/>
        <v>4156.2860727489697</v>
      </c>
      <c r="AF725" s="18">
        <f t="shared" si="113"/>
        <v>-78</v>
      </c>
      <c r="AG725" s="18">
        <f t="shared" si="113"/>
        <v>-558.94881668003381</v>
      </c>
      <c r="AH725" s="18">
        <f t="shared" si="114"/>
        <v>-6518.3464439550298</v>
      </c>
    </row>
    <row r="726" spans="1:34" hidden="1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106"/>
        <v>12209.580734967454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107"/>
        <v>17428.830734966999</v>
      </c>
      <c r="R726" s="13">
        <v>1583</v>
      </c>
      <c r="S726" s="13">
        <v>18156.904231626031</v>
      </c>
      <c r="T726" s="13">
        <v>1583</v>
      </c>
      <c r="U726" s="13">
        <v>18156.904231626031</v>
      </c>
      <c r="V726" s="13">
        <v>1500</v>
      </c>
      <c r="W726" s="13">
        <f t="shared" si="108"/>
        <v>17188.195991091714</v>
      </c>
      <c r="X726" s="13">
        <v>1615</v>
      </c>
      <c r="Y726" s="13">
        <f t="shared" si="109"/>
        <v>18505.957683742079</v>
      </c>
      <c r="Z726" s="13">
        <f>IFERROR(VLOOKUP(A:A,[1]Forecast_2004!A:J,10,0),0)</f>
        <v>1507</v>
      </c>
      <c r="AA726" s="13">
        <f t="shared" si="110"/>
        <v>17268.407572383476</v>
      </c>
      <c r="AB726" s="17">
        <v>1411</v>
      </c>
      <c r="AC726" s="17">
        <f t="shared" si="111"/>
        <v>16168.363028953607</v>
      </c>
      <c r="AD726" s="17">
        <v>1362</v>
      </c>
      <c r="AE726" s="17">
        <f t="shared" si="112"/>
        <v>15606.881959911278</v>
      </c>
      <c r="AF726" s="18">
        <f t="shared" si="113"/>
        <v>-49</v>
      </c>
      <c r="AG726" s="18">
        <f t="shared" si="113"/>
        <v>-561.48106904232918</v>
      </c>
      <c r="AH726" s="18">
        <f t="shared" si="114"/>
        <v>-1821.9487750557219</v>
      </c>
    </row>
    <row r="727" spans="1:34" hidden="1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106"/>
        <v>14185.77301113573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107"/>
        <v>21063.429844097998</v>
      </c>
      <c r="R727" s="13">
        <v>2174</v>
      </c>
      <c r="S727" s="13">
        <v>25468.220604028113</v>
      </c>
      <c r="T727" s="13">
        <v>1988</v>
      </c>
      <c r="U727" s="13">
        <v>23289.246808099306</v>
      </c>
      <c r="V727" s="13">
        <v>1991</v>
      </c>
      <c r="W727" s="13">
        <f t="shared" si="108"/>
        <v>23324.409799554567</v>
      </c>
      <c r="X727" s="13">
        <v>2442</v>
      </c>
      <c r="Y727" s="13">
        <f t="shared" si="109"/>
        <v>28607.839643652565</v>
      </c>
      <c r="Z727" s="13">
        <f>IFERROR(VLOOKUP(A:A,[1]Forecast_2004!A:J,10,0),0)</f>
        <v>2327</v>
      </c>
      <c r="AA727" s="13">
        <f t="shared" si="110"/>
        <v>27260.623608017821</v>
      </c>
      <c r="AB727" s="17">
        <v>2348</v>
      </c>
      <c r="AC727" s="17">
        <f t="shared" si="111"/>
        <v>27506.636971046773</v>
      </c>
      <c r="AD727" s="17">
        <v>2300</v>
      </c>
      <c r="AE727" s="17">
        <f t="shared" si="112"/>
        <v>26944.32071269488</v>
      </c>
      <c r="AF727" s="18">
        <f t="shared" si="113"/>
        <v>-48</v>
      </c>
      <c r="AG727" s="18">
        <f t="shared" si="113"/>
        <v>-562.31625835189334</v>
      </c>
      <c r="AH727" s="18">
        <f t="shared" si="114"/>
        <v>5880.8908685968818</v>
      </c>
    </row>
    <row r="728" spans="1:34" hidden="1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106"/>
        <v>25697.710249973345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107"/>
        <v>32543.741648107003</v>
      </c>
      <c r="R728" s="13">
        <v>792</v>
      </c>
      <c r="S728" s="13">
        <v>32299.051861279131</v>
      </c>
      <c r="T728" s="13">
        <v>801</v>
      </c>
      <c r="U728" s="13">
        <v>32666.086541520937</v>
      </c>
      <c r="V728" s="13">
        <v>754</v>
      </c>
      <c r="W728" s="13">
        <f t="shared" si="108"/>
        <v>30749.34987803594</v>
      </c>
      <c r="X728" s="13">
        <v>830</v>
      </c>
      <c r="Y728" s="13">
        <f t="shared" si="109"/>
        <v>33848.753844522318</v>
      </c>
      <c r="Z728" s="13">
        <f>IFERROR(VLOOKUP(A:A,[1]Forecast_2004!A:J,10,0),0)</f>
        <v>759</v>
      </c>
      <c r="AA728" s="13">
        <f t="shared" si="110"/>
        <v>30953.258033725833</v>
      </c>
      <c r="AB728" s="17">
        <v>760</v>
      </c>
      <c r="AC728" s="17">
        <f t="shared" si="111"/>
        <v>30994.039664863813</v>
      </c>
      <c r="AD728" s="17">
        <v>746</v>
      </c>
      <c r="AE728" s="17">
        <f t="shared" si="112"/>
        <v>30423.09682893211</v>
      </c>
      <c r="AF728" s="18">
        <f t="shared" si="113"/>
        <v>-14</v>
      </c>
      <c r="AG728" s="18">
        <f t="shared" si="113"/>
        <v>-570.94283593170258</v>
      </c>
      <c r="AH728" s="18">
        <f t="shared" si="114"/>
        <v>-2120.6448191748932</v>
      </c>
    </row>
    <row r="729" spans="1:34" hidden="1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106"/>
        <v>48201.450415794505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107"/>
        <v>931902.55011135899</v>
      </c>
      <c r="R729" s="13">
        <v>17716</v>
      </c>
      <c r="S729" s="13">
        <v>1029532.3794930234</v>
      </c>
      <c r="T729" s="13">
        <v>17716</v>
      </c>
      <c r="U729" s="13">
        <v>1029532.3794930234</v>
      </c>
      <c r="V729" s="13">
        <v>16889</v>
      </c>
      <c r="W729" s="13">
        <f t="shared" si="108"/>
        <v>981473.0711418523</v>
      </c>
      <c r="X729" s="13">
        <v>18698</v>
      </c>
      <c r="Y729" s="13">
        <f t="shared" si="109"/>
        <v>1086599.7681455594</v>
      </c>
      <c r="Z729" s="13">
        <f>IFERROR(VLOOKUP(A:A,[1]Forecast_2004!A:J,10,0),0)</f>
        <v>17142</v>
      </c>
      <c r="AA729" s="13">
        <f t="shared" si="110"/>
        <v>996175.69930212747</v>
      </c>
      <c r="AB729" s="17">
        <v>16850</v>
      </c>
      <c r="AC729" s="17">
        <f t="shared" si="111"/>
        <v>979206.65810528805</v>
      </c>
      <c r="AD729" s="17">
        <v>16840</v>
      </c>
      <c r="AE729" s="17">
        <f t="shared" si="112"/>
        <v>978625.52655745111</v>
      </c>
      <c r="AF729" s="18">
        <f t="shared" si="113"/>
        <v>-10</v>
      </c>
      <c r="AG729" s="18">
        <f t="shared" si="113"/>
        <v>-581.13154783693608</v>
      </c>
      <c r="AH729" s="18">
        <f t="shared" si="114"/>
        <v>46722.976446092129</v>
      </c>
    </row>
    <row r="730" spans="1:34" hidden="1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106"/>
        <v>2105.8799144902787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107"/>
        <v>76001.247216036005</v>
      </c>
      <c r="R730" s="13">
        <v>3478</v>
      </c>
      <c r="S730" s="13">
        <v>85059.961969807322</v>
      </c>
      <c r="T730" s="13">
        <v>121</v>
      </c>
      <c r="U730" s="13">
        <v>2959.2453704274544</v>
      </c>
      <c r="V730" s="13">
        <v>145</v>
      </c>
      <c r="W730" s="13">
        <f t="shared" si="108"/>
        <v>3546.1917184991744</v>
      </c>
      <c r="X730" s="13">
        <v>106</v>
      </c>
      <c r="Y730" s="13">
        <f t="shared" si="109"/>
        <v>2592.3884286959483</v>
      </c>
      <c r="Z730" s="13">
        <f>IFERROR(VLOOKUP(A:A,[1]Forecast_2004!A:J,10,0),0)</f>
        <v>69</v>
      </c>
      <c r="AA730" s="13">
        <f t="shared" si="110"/>
        <v>1687.4981281134003</v>
      </c>
      <c r="AB730" s="17">
        <v>70</v>
      </c>
      <c r="AC730" s="17">
        <f t="shared" si="111"/>
        <v>1711.9546227237395</v>
      </c>
      <c r="AD730" s="17">
        <v>46</v>
      </c>
      <c r="AE730" s="17">
        <f t="shared" si="112"/>
        <v>1124.9987520756001</v>
      </c>
      <c r="AF730" s="18">
        <f t="shared" si="113"/>
        <v>-24</v>
      </c>
      <c r="AG730" s="18">
        <f t="shared" si="113"/>
        <v>-586.95587064813935</v>
      </c>
      <c r="AH730" s="18">
        <f t="shared" si="114"/>
        <v>-74876.248463960408</v>
      </c>
    </row>
    <row r="731" spans="1:34" hidden="1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106"/>
        <v>4930.1203352297453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107"/>
        <v>54198.343434342998</v>
      </c>
      <c r="R731" s="13">
        <v>584</v>
      </c>
      <c r="S731" s="13">
        <v>69259.986776859369</v>
      </c>
      <c r="T731" s="13">
        <v>621</v>
      </c>
      <c r="U731" s="13">
        <v>73648.033884297387</v>
      </c>
      <c r="V731" s="13">
        <v>566</v>
      </c>
      <c r="W731" s="13">
        <f t="shared" si="108"/>
        <v>67125.300621090006</v>
      </c>
      <c r="X731" s="13">
        <v>536</v>
      </c>
      <c r="Y731" s="13">
        <f t="shared" si="109"/>
        <v>63567.422496297258</v>
      </c>
      <c r="Z731" s="13">
        <f>IFERROR(VLOOKUP(A:A,[1]Forecast_2004!A:J,10,0),0)</f>
        <v>512</v>
      </c>
      <c r="AA731" s="13">
        <f t="shared" si="110"/>
        <v>60721.11999646305</v>
      </c>
      <c r="AB731" s="17">
        <v>475</v>
      </c>
      <c r="AC731" s="17">
        <f t="shared" si="111"/>
        <v>56333.070309218652</v>
      </c>
      <c r="AD731" s="17">
        <v>470</v>
      </c>
      <c r="AE731" s="17">
        <f t="shared" si="112"/>
        <v>55740.090621753188</v>
      </c>
      <c r="AF731" s="18">
        <f t="shared" si="113"/>
        <v>-5</v>
      </c>
      <c r="AG731" s="18">
        <f t="shared" si="113"/>
        <v>-592.97968746546394</v>
      </c>
      <c r="AH731" s="18">
        <f t="shared" si="114"/>
        <v>1541.7471874101902</v>
      </c>
    </row>
    <row r="732" spans="1:3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106"/>
        <v>25799.545759580469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107"/>
        <v>56400.336961383997</v>
      </c>
      <c r="R732" s="13">
        <v>13350</v>
      </c>
      <c r="S732" s="13">
        <v>191443.17986238009</v>
      </c>
      <c r="T732" s="13">
        <v>13350</v>
      </c>
      <c r="U732" s="13">
        <v>191443.17986238009</v>
      </c>
      <c r="V732" s="13">
        <v>13015</v>
      </c>
      <c r="W732" s="13">
        <f t="shared" si="108"/>
        <v>71308.566694425172</v>
      </c>
      <c r="X732" s="13">
        <v>13030</v>
      </c>
      <c r="Y732" s="13">
        <f t="shared" si="109"/>
        <v>71390.75098181791</v>
      </c>
      <c r="Z732" s="13">
        <f>IFERROR(VLOOKUP(A:A,[1]Forecast_2004!A:J,10,0),0)</f>
        <v>10927</v>
      </c>
      <c r="AA732" s="13">
        <f t="shared" si="110"/>
        <v>59868.513889357193</v>
      </c>
      <c r="AB732" s="17">
        <v>10717</v>
      </c>
      <c r="AC732" s="17">
        <f t="shared" si="111"/>
        <v>58717.933865858977</v>
      </c>
      <c r="AD732" s="17">
        <v>10079</v>
      </c>
      <c r="AE732" s="17">
        <f t="shared" si="112"/>
        <v>55222.362175421535</v>
      </c>
      <c r="AF732" s="18">
        <f t="shared" si="113"/>
        <v>-638</v>
      </c>
      <c r="AG732" s="18">
        <f t="shared" si="113"/>
        <v>-3495.5716904374422</v>
      </c>
      <c r="AH732" s="18">
        <f t="shared" si="114"/>
        <v>-1177.9747859624622</v>
      </c>
    </row>
    <row r="733" spans="1:34" hidden="1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106"/>
        <v>111361.15254312578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107"/>
        <v>111532.461024499</v>
      </c>
      <c r="R733" s="13">
        <v>2966</v>
      </c>
      <c r="S733" s="13">
        <v>118994.70481966333</v>
      </c>
      <c r="T733" s="13">
        <v>3025</v>
      </c>
      <c r="U733" s="13">
        <v>121361.76064716167</v>
      </c>
      <c r="V733" s="13">
        <v>3078</v>
      </c>
      <c r="W733" s="13">
        <f t="shared" si="108"/>
        <v>123488.09893288054</v>
      </c>
      <c r="X733" s="13">
        <v>3339</v>
      </c>
      <c r="Y733" s="13">
        <f t="shared" si="109"/>
        <v>133959.31200028854</v>
      </c>
      <c r="Z733" s="13">
        <f>IFERROR(VLOOKUP(A:A,[1]Forecast_2004!A:J,10,0),0)</f>
        <v>3067</v>
      </c>
      <c r="AA733" s="13">
        <f t="shared" si="110"/>
        <v>123046.78343961814</v>
      </c>
      <c r="AB733" s="17">
        <v>3232</v>
      </c>
      <c r="AC733" s="17">
        <f t="shared" si="111"/>
        <v>129666.51583855423</v>
      </c>
      <c r="AD733" s="17">
        <v>3217</v>
      </c>
      <c r="AE733" s="17">
        <f t="shared" si="112"/>
        <v>129064.72198410549</v>
      </c>
      <c r="AF733" s="18">
        <f t="shared" si="113"/>
        <v>-15</v>
      </c>
      <c r="AG733" s="18">
        <f t="shared" si="113"/>
        <v>-601.7938544487406</v>
      </c>
      <c r="AH733" s="18">
        <f t="shared" si="114"/>
        <v>17532.260959606487</v>
      </c>
    </row>
    <row r="734" spans="1:34" hidden="1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106"/>
        <v>32732.298872767551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107"/>
        <v>36507.616926502997</v>
      </c>
      <c r="R734" s="13">
        <v>440</v>
      </c>
      <c r="S734" s="13">
        <v>44373.885491392924</v>
      </c>
      <c r="T734" s="13">
        <v>434</v>
      </c>
      <c r="U734" s="13">
        <v>43768.787052873929</v>
      </c>
      <c r="V734" s="13">
        <v>417</v>
      </c>
      <c r="W734" s="13">
        <f t="shared" si="108"/>
        <v>42054.354304839093</v>
      </c>
      <c r="X734" s="13">
        <v>489</v>
      </c>
      <c r="Y734" s="13">
        <f t="shared" si="109"/>
        <v>49315.537781933606</v>
      </c>
      <c r="Z734" s="13">
        <f>IFERROR(VLOOKUP(A:A,[1]Forecast_2004!A:J,10,0),0)</f>
        <v>462</v>
      </c>
      <c r="AA734" s="13">
        <f t="shared" si="110"/>
        <v>46592.593978023164</v>
      </c>
      <c r="AB734" s="17">
        <v>480</v>
      </c>
      <c r="AC734" s="17">
        <f t="shared" si="111"/>
        <v>48407.889847296792</v>
      </c>
      <c r="AD734" s="17">
        <v>474</v>
      </c>
      <c r="AE734" s="17">
        <f t="shared" si="112"/>
        <v>47802.791224205583</v>
      </c>
      <c r="AF734" s="18">
        <f t="shared" si="113"/>
        <v>-6</v>
      </c>
      <c r="AG734" s="18">
        <f t="shared" si="113"/>
        <v>-605.09862309120945</v>
      </c>
      <c r="AH734" s="18">
        <f t="shared" si="114"/>
        <v>11295.174297702586</v>
      </c>
    </row>
    <row r="735" spans="1:3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106"/>
        <v>54088.944044967655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107"/>
        <v>79560.668151448001</v>
      </c>
      <c r="R735" s="13">
        <v>6321</v>
      </c>
      <c r="S735" s="13">
        <v>79825.859205641958</v>
      </c>
      <c r="T735" s="13">
        <v>6223</v>
      </c>
      <c r="U735" s="13">
        <v>78588.248985399448</v>
      </c>
      <c r="V735" s="13">
        <v>5923</v>
      </c>
      <c r="W735" s="13">
        <f t="shared" si="108"/>
        <v>74799.656739845479</v>
      </c>
      <c r="X735" s="13">
        <v>6347</v>
      </c>
      <c r="Y735" s="13">
        <f t="shared" si="109"/>
        <v>80154.215993212783</v>
      </c>
      <c r="Z735" s="13">
        <f>IFERROR(VLOOKUP(A:A,[1]Forecast_2004!A:J,10,0),0)</f>
        <v>5462</v>
      </c>
      <c r="AA735" s="13">
        <f t="shared" si="110"/>
        <v>68977.836419556988</v>
      </c>
      <c r="AB735" s="17">
        <v>5076</v>
      </c>
      <c r="AC735" s="17">
        <f t="shared" si="111"/>
        <v>64103.166910595253</v>
      </c>
      <c r="AD735" s="17">
        <v>4816</v>
      </c>
      <c r="AE735" s="17">
        <f t="shared" si="112"/>
        <v>60819.710764662479</v>
      </c>
      <c r="AF735" s="18">
        <f t="shared" si="113"/>
        <v>-260</v>
      </c>
      <c r="AG735" s="18">
        <f t="shared" si="113"/>
        <v>-3283.4561459327742</v>
      </c>
      <c r="AH735" s="18">
        <f t="shared" si="114"/>
        <v>-18740.957386785522</v>
      </c>
    </row>
    <row r="736" spans="1:34" hidden="1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106"/>
        <v>15229.371631518365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107"/>
        <v>21378.487815986999</v>
      </c>
      <c r="R736" s="13">
        <v>894</v>
      </c>
      <c r="S736" s="13">
        <v>22752.824142758214</v>
      </c>
      <c r="T736" s="13">
        <v>890</v>
      </c>
      <c r="U736" s="13">
        <v>22651.021797600461</v>
      </c>
      <c r="V736" s="13">
        <v>938</v>
      </c>
      <c r="W736" s="13">
        <f t="shared" si="108"/>
        <v>23872.644727852148</v>
      </c>
      <c r="X736" s="13">
        <v>1435</v>
      </c>
      <c r="Y736" s="13">
        <f t="shared" si="109"/>
        <v>36521.583352311121</v>
      </c>
      <c r="Z736" s="13">
        <f>IFERROR(VLOOKUP(A:A,[1]Forecast_2004!A:J,10,0),0)</f>
        <v>1297</v>
      </c>
      <c r="AA736" s="13">
        <f t="shared" si="110"/>
        <v>33009.403211113262</v>
      </c>
      <c r="AB736" s="17">
        <v>1243</v>
      </c>
      <c r="AC736" s="17">
        <f t="shared" si="111"/>
        <v>31635.071851514094</v>
      </c>
      <c r="AD736" s="17">
        <v>1219</v>
      </c>
      <c r="AE736" s="17">
        <f t="shared" si="112"/>
        <v>31024.257913914465</v>
      </c>
      <c r="AF736" s="18">
        <f t="shared" si="113"/>
        <v>-24</v>
      </c>
      <c r="AG736" s="18">
        <f t="shared" si="113"/>
        <v>-610.81393759962884</v>
      </c>
      <c r="AH736" s="18">
        <f t="shared" si="114"/>
        <v>9645.7700979274668</v>
      </c>
    </row>
    <row r="737" spans="1:34" hidden="1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106"/>
        <v>-5844.7432618223793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107"/>
        <v>31968.184923707999</v>
      </c>
      <c r="R737" s="13">
        <v>4189</v>
      </c>
      <c r="S737" s="13">
        <v>30012.262910229234</v>
      </c>
      <c r="T737" s="13">
        <v>4254</v>
      </c>
      <c r="U737" s="13">
        <v>30477.958085489416</v>
      </c>
      <c r="V737" s="13">
        <v>3891</v>
      </c>
      <c r="W737" s="13">
        <f t="shared" si="108"/>
        <v>27877.231631140257</v>
      </c>
      <c r="X737" s="13">
        <v>4360</v>
      </c>
      <c r="Y737" s="13">
        <f t="shared" si="109"/>
        <v>31237.401673547036</v>
      </c>
      <c r="Z737" s="13">
        <f>IFERROR(VLOOKUP(A:A,[1]Forecast_2004!A:J,10,0),0)</f>
        <v>3964</v>
      </c>
      <c r="AA737" s="13">
        <f t="shared" si="110"/>
        <v>28400.243172922121</v>
      </c>
      <c r="AB737" s="17">
        <v>3501</v>
      </c>
      <c r="AC737" s="17">
        <f t="shared" si="111"/>
        <v>25083.06038052481</v>
      </c>
      <c r="AD737" s="17">
        <v>3415</v>
      </c>
      <c r="AE737" s="17">
        <f t="shared" si="112"/>
        <v>24466.909797055763</v>
      </c>
      <c r="AF737" s="18">
        <f t="shared" si="113"/>
        <v>-86</v>
      </c>
      <c r="AG737" s="18">
        <f t="shared" si="113"/>
        <v>-616.15058346904698</v>
      </c>
      <c r="AH737" s="18">
        <f t="shared" si="114"/>
        <v>-7501.2751266522355</v>
      </c>
    </row>
    <row r="738" spans="1:34" hidden="1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106"/>
        <v>17768.571534521277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107"/>
        <v>24881.959910912999</v>
      </c>
      <c r="R738" s="13">
        <v>364</v>
      </c>
      <c r="S738" s="13">
        <v>22642.583518930831</v>
      </c>
      <c r="T738" s="13">
        <v>394</v>
      </c>
      <c r="U738" s="13">
        <v>24508.730512249305</v>
      </c>
      <c r="V738" s="13">
        <v>342</v>
      </c>
      <c r="W738" s="13">
        <f t="shared" si="108"/>
        <v>21274.075723830614</v>
      </c>
      <c r="X738" s="13">
        <v>385</v>
      </c>
      <c r="Y738" s="13">
        <f t="shared" si="109"/>
        <v>23948.88641425376</v>
      </c>
      <c r="Z738" s="13">
        <f>IFERROR(VLOOKUP(A:A,[1]Forecast_2004!A:J,10,0),0)</f>
        <v>368</v>
      </c>
      <c r="AA738" s="13">
        <f t="shared" si="110"/>
        <v>22891.403118039958</v>
      </c>
      <c r="AB738" s="17">
        <v>373</v>
      </c>
      <c r="AC738" s="17">
        <f t="shared" si="111"/>
        <v>23202.427616926372</v>
      </c>
      <c r="AD738" s="17">
        <v>368</v>
      </c>
      <c r="AE738" s="17">
        <f t="shared" si="112"/>
        <v>22891.403118039958</v>
      </c>
      <c r="AF738" s="18">
        <f t="shared" si="113"/>
        <v>-5</v>
      </c>
      <c r="AG738" s="18">
        <f t="shared" si="113"/>
        <v>-311.02449888641422</v>
      </c>
      <c r="AH738" s="18">
        <f t="shared" si="114"/>
        <v>-1990.5567928730416</v>
      </c>
    </row>
    <row r="739" spans="1:34" hidden="1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106"/>
        <v>102154.80289102643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107"/>
        <v>119477.45957640601</v>
      </c>
      <c r="R739" s="13">
        <v>1958</v>
      </c>
      <c r="S739" s="13">
        <v>119051.92718454005</v>
      </c>
      <c r="T739" s="13">
        <v>1990</v>
      </c>
      <c r="U739" s="13">
        <v>120997.61751646308</v>
      </c>
      <c r="V739" s="13">
        <v>2179</v>
      </c>
      <c r="W739" s="13">
        <f t="shared" si="108"/>
        <v>132489.25415622836</v>
      </c>
      <c r="X739" s="13">
        <v>2451</v>
      </c>
      <c r="Y739" s="13">
        <f t="shared" si="109"/>
        <v>149027.609883853</v>
      </c>
      <c r="Z739" s="13">
        <f>IFERROR(VLOOKUP(A:A,[1]Forecast_2004!A:J,10,0),0)</f>
        <v>2371</v>
      </c>
      <c r="AA739" s="13">
        <f t="shared" si="110"/>
        <v>144163.38761102222</v>
      </c>
      <c r="AB739" s="17">
        <v>2281</v>
      </c>
      <c r="AC739" s="17">
        <f t="shared" si="111"/>
        <v>138691.13755408759</v>
      </c>
      <c r="AD739" s="17">
        <v>2277</v>
      </c>
      <c r="AE739" s="17">
        <f t="shared" si="112"/>
        <v>138447.92644044606</v>
      </c>
      <c r="AF739" s="18">
        <f t="shared" si="113"/>
        <v>-4</v>
      </c>
      <c r="AG739" s="18">
        <f t="shared" si="113"/>
        <v>-243.2111136415333</v>
      </c>
      <c r="AH739" s="18">
        <f t="shared" si="114"/>
        <v>18970.466864040049</v>
      </c>
    </row>
    <row r="740" spans="1:34" hidden="1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106"/>
        <v>2514.2538975502503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107"/>
        <v>4541.6481069040001</v>
      </c>
      <c r="R740" s="13">
        <v>80</v>
      </c>
      <c r="S740" s="13">
        <v>4541.6481069040001</v>
      </c>
      <c r="T740" s="13">
        <v>80</v>
      </c>
      <c r="U740" s="13">
        <v>4541.6481069040001</v>
      </c>
      <c r="V740" s="13">
        <v>60</v>
      </c>
      <c r="W740" s="13">
        <f t="shared" si="108"/>
        <v>3406.2360801780001</v>
      </c>
      <c r="X740" s="13">
        <v>60</v>
      </c>
      <c r="Y740" s="13">
        <f t="shared" si="109"/>
        <v>3406.2360801780001</v>
      </c>
      <c r="Z740" s="13">
        <f>IFERROR(VLOOKUP(A:A,[1]Forecast_2004!A:J,10,0),0)</f>
        <v>50</v>
      </c>
      <c r="AA740" s="13">
        <f t="shared" si="110"/>
        <v>2838.5300668150003</v>
      </c>
      <c r="AB740" s="17">
        <v>64</v>
      </c>
      <c r="AC740" s="17">
        <f t="shared" si="111"/>
        <v>3633.3184855232003</v>
      </c>
      <c r="AD740" s="17">
        <v>53</v>
      </c>
      <c r="AE740" s="17">
        <f t="shared" si="112"/>
        <v>3008.8418708239001</v>
      </c>
      <c r="AF740" s="18">
        <f t="shared" si="113"/>
        <v>-11</v>
      </c>
      <c r="AG740" s="18">
        <f t="shared" si="113"/>
        <v>-624.47661469930017</v>
      </c>
      <c r="AH740" s="18">
        <f t="shared" si="114"/>
        <v>-1532.8062360801</v>
      </c>
    </row>
    <row r="741" spans="1:34" hidden="1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106"/>
        <v>-1353.1220828891455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107"/>
        <v>29354.031180401002</v>
      </c>
      <c r="R741" s="13">
        <v>12657</v>
      </c>
      <c r="S741" s="13">
        <v>33653.388484070827</v>
      </c>
      <c r="T741" s="13">
        <v>12954</v>
      </c>
      <c r="U741" s="13">
        <v>34443.074537619781</v>
      </c>
      <c r="V741" s="13">
        <v>13161</v>
      </c>
      <c r="W741" s="13">
        <f t="shared" si="108"/>
        <v>34993.514888157391</v>
      </c>
      <c r="X741" s="13">
        <v>14342</v>
      </c>
      <c r="Y741" s="13">
        <f t="shared" si="109"/>
        <v>38133.65173816224</v>
      </c>
      <c r="Z741" s="13">
        <f>IFERROR(VLOOKUP(A:A,[1]Forecast_2004!A:J,10,0),0)</f>
        <v>13322</v>
      </c>
      <c r="AA741" s="13">
        <f t="shared" si="110"/>
        <v>35421.594509538234</v>
      </c>
      <c r="AB741" s="17">
        <v>12934</v>
      </c>
      <c r="AC741" s="17">
        <f t="shared" si="111"/>
        <v>34389.94921080675</v>
      </c>
      <c r="AD741" s="17">
        <v>12698</v>
      </c>
      <c r="AE741" s="17">
        <f t="shared" si="112"/>
        <v>33762.453616732964</v>
      </c>
      <c r="AF741" s="18">
        <f t="shared" si="113"/>
        <v>-236</v>
      </c>
      <c r="AG741" s="18">
        <f t="shared" si="113"/>
        <v>-627.49559407378547</v>
      </c>
      <c r="AH741" s="18">
        <f t="shared" si="114"/>
        <v>4408.4224363319627</v>
      </c>
    </row>
    <row r="742" spans="1:34" hidden="1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106"/>
        <v>393.17773926382847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107"/>
        <v>1568.151447661</v>
      </c>
      <c r="R742" s="13">
        <v>418</v>
      </c>
      <c r="S742" s="13">
        <v>1650.3532532410948</v>
      </c>
      <c r="T742" s="13">
        <v>380</v>
      </c>
      <c r="U742" s="13">
        <v>1500.3211393100862</v>
      </c>
      <c r="V742" s="13">
        <v>341</v>
      </c>
      <c r="W742" s="13">
        <f t="shared" si="108"/>
        <v>1346.3069152103553</v>
      </c>
      <c r="X742" s="13">
        <v>332</v>
      </c>
      <c r="Y742" s="13">
        <f t="shared" si="109"/>
        <v>1310.7738881226919</v>
      </c>
      <c r="Z742" s="13">
        <f>IFERROR(VLOOKUP(A:A,[1]Forecast_2004!A:J,10,0),0)</f>
        <v>584</v>
      </c>
      <c r="AA742" s="13">
        <f t="shared" si="110"/>
        <v>2305.6986465772652</v>
      </c>
      <c r="AB742" s="17">
        <v>568</v>
      </c>
      <c r="AC742" s="17">
        <f t="shared" si="111"/>
        <v>2242.5288206436417</v>
      </c>
      <c r="AD742" s="17">
        <v>409</v>
      </c>
      <c r="AE742" s="17">
        <f t="shared" si="112"/>
        <v>1614.7786754282561</v>
      </c>
      <c r="AF742" s="18">
        <f t="shared" si="113"/>
        <v>-159</v>
      </c>
      <c r="AG742" s="18">
        <f t="shared" si="113"/>
        <v>-627.7501452153856</v>
      </c>
      <c r="AH742" s="18">
        <f t="shared" si="114"/>
        <v>46.627227767256045</v>
      </c>
    </row>
    <row r="743" spans="1:34" hidden="1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106"/>
        <v>11091.960259776959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107"/>
        <v>15586.013363029</v>
      </c>
      <c r="R743" s="13">
        <v>2278</v>
      </c>
      <c r="S743" s="13">
        <v>16055.278422218442</v>
      </c>
      <c r="T743" s="13">
        <v>2297</v>
      </c>
      <c r="U743" s="13">
        <v>16189.18987525714</v>
      </c>
      <c r="V743" s="13">
        <v>2460</v>
      </c>
      <c r="W743" s="13">
        <f t="shared" si="108"/>
        <v>17337.839992516794</v>
      </c>
      <c r="X743" s="13">
        <v>2692</v>
      </c>
      <c r="Y743" s="13">
        <f t="shared" si="109"/>
        <v>18972.953357664719</v>
      </c>
      <c r="Z743" s="13">
        <f>IFERROR(VLOOKUP(A:A,[1]Forecast_2004!A:J,10,0),0)</f>
        <v>2490</v>
      </c>
      <c r="AA743" s="13">
        <f t="shared" si="110"/>
        <v>17549.277065596267</v>
      </c>
      <c r="AB743" s="17">
        <v>2390</v>
      </c>
      <c r="AC743" s="17">
        <f t="shared" si="111"/>
        <v>16844.486821998024</v>
      </c>
      <c r="AD743" s="17">
        <v>2300</v>
      </c>
      <c r="AE743" s="17">
        <f t="shared" si="112"/>
        <v>16210.175602759604</v>
      </c>
      <c r="AF743" s="18">
        <f t="shared" si="113"/>
        <v>-90</v>
      </c>
      <c r="AG743" s="18">
        <f t="shared" si="113"/>
        <v>-634.31121923841965</v>
      </c>
      <c r="AH743" s="18">
        <f t="shared" si="114"/>
        <v>624.16223973060369</v>
      </c>
    </row>
    <row r="744" spans="1:3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106"/>
        <v>532968.63774214347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107"/>
        <v>612724.18708240497</v>
      </c>
      <c r="R744" s="13">
        <v>3691</v>
      </c>
      <c r="S744" s="13">
        <v>708119.88832008559</v>
      </c>
      <c r="T744" s="13">
        <v>3133</v>
      </c>
      <c r="U744" s="13">
        <v>601067.35575909738</v>
      </c>
      <c r="V744" s="13">
        <v>2927</v>
      </c>
      <c r="W744" s="13">
        <f t="shared" si="108"/>
        <v>561521.55533679808</v>
      </c>
      <c r="X744" s="13">
        <v>3141</v>
      </c>
      <c r="Y744" s="13">
        <f t="shared" si="109"/>
        <v>602575.74489678256</v>
      </c>
      <c r="Z744" s="13">
        <f>IFERROR(VLOOKUP(A:A,[1]Forecast_2004!A:J,10,0),0)</f>
        <v>2954</v>
      </c>
      <c r="AA744" s="13">
        <f t="shared" si="110"/>
        <v>566701.28953361849</v>
      </c>
      <c r="AB744" s="17">
        <v>2962</v>
      </c>
      <c r="AC744" s="17">
        <f t="shared" si="111"/>
        <v>568236.02559193573</v>
      </c>
      <c r="AD744" s="17">
        <v>2945</v>
      </c>
      <c r="AE744" s="17">
        <f t="shared" si="112"/>
        <v>564974.71146801172</v>
      </c>
      <c r="AF744" s="18">
        <f t="shared" si="113"/>
        <v>-17</v>
      </c>
      <c r="AG744" s="18">
        <f t="shared" si="113"/>
        <v>-3261.3141239240067</v>
      </c>
      <c r="AH744" s="18">
        <f t="shared" si="114"/>
        <v>-47749.475614393246</v>
      </c>
    </row>
    <row r="745" spans="1:3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106"/>
        <v>49463.913672606621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107"/>
        <v>72111.247216036005</v>
      </c>
      <c r="R745" s="13">
        <v>9141</v>
      </c>
      <c r="S745" s="13">
        <v>64434.888641425721</v>
      </c>
      <c r="T745" s="13">
        <v>10926</v>
      </c>
      <c r="U745" s="13">
        <v>77017.349665924674</v>
      </c>
      <c r="V745" s="13">
        <v>10883</v>
      </c>
      <c r="W745" s="13">
        <f t="shared" si="108"/>
        <v>76714.242761693051</v>
      </c>
      <c r="X745" s="13">
        <v>11265</v>
      </c>
      <c r="Y745" s="13">
        <f t="shared" si="109"/>
        <v>79406.959910913545</v>
      </c>
      <c r="Z745" s="13">
        <f>IFERROR(VLOOKUP(A:A,[1]Forecast_2004!A:J,10,0),0)</f>
        <v>9608</v>
      </c>
      <c r="AA745" s="13">
        <f t="shared" si="110"/>
        <v>67726.770601336655</v>
      </c>
      <c r="AB745" s="17">
        <v>8586</v>
      </c>
      <c r="AC745" s="17">
        <f t="shared" si="111"/>
        <v>60522.694877505877</v>
      </c>
      <c r="AD745" s="17">
        <v>8133</v>
      </c>
      <c r="AE745" s="17">
        <f t="shared" si="112"/>
        <v>57329.498886414549</v>
      </c>
      <c r="AF745" s="18">
        <f t="shared" si="113"/>
        <v>-453</v>
      </c>
      <c r="AG745" s="18">
        <f t="shared" si="113"/>
        <v>-3193.1959910913283</v>
      </c>
      <c r="AH745" s="18">
        <f t="shared" si="114"/>
        <v>-14781.748329621456</v>
      </c>
    </row>
    <row r="746" spans="1:34" hidden="1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106"/>
        <v>26758.742796918446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107"/>
        <v>43465.356347439003</v>
      </c>
      <c r="R746" s="13">
        <v>386</v>
      </c>
      <c r="S746" s="13">
        <v>25775.648784181307</v>
      </c>
      <c r="T746" s="13">
        <v>400</v>
      </c>
      <c r="U746" s="13">
        <v>26710.516874799283</v>
      </c>
      <c r="V746" s="13">
        <v>407</v>
      </c>
      <c r="W746" s="13">
        <f t="shared" si="108"/>
        <v>27177.950920108269</v>
      </c>
      <c r="X746" s="13">
        <v>438</v>
      </c>
      <c r="Y746" s="13">
        <f t="shared" si="109"/>
        <v>29248.015977905216</v>
      </c>
      <c r="Z746" s="13">
        <f>IFERROR(VLOOKUP(A:A,[1]Forecast_2004!A:J,10,0),0)</f>
        <v>397</v>
      </c>
      <c r="AA746" s="13">
        <f t="shared" si="110"/>
        <v>26510.187998238289</v>
      </c>
      <c r="AB746" s="17">
        <v>398</v>
      </c>
      <c r="AC746" s="17">
        <f t="shared" si="111"/>
        <v>26576.964290425287</v>
      </c>
      <c r="AD746" s="17">
        <v>388</v>
      </c>
      <c r="AE746" s="17">
        <f t="shared" si="112"/>
        <v>25909.201368555303</v>
      </c>
      <c r="AF746" s="18">
        <f t="shared" si="113"/>
        <v>-10</v>
      </c>
      <c r="AG746" s="18">
        <f t="shared" si="113"/>
        <v>-667.76292186998398</v>
      </c>
      <c r="AH746" s="18">
        <f t="shared" si="114"/>
        <v>-17556.1549788837</v>
      </c>
    </row>
    <row r="747" spans="1:34" hidden="1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106"/>
        <v>161149.17321158157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107"/>
        <v>322558.351893096</v>
      </c>
      <c r="R747" s="13">
        <v>110429</v>
      </c>
      <c r="S747" s="13">
        <v>282835.97858409892</v>
      </c>
      <c r="T747" s="13">
        <v>100805</v>
      </c>
      <c r="U747" s="13">
        <v>258186.53452598589</v>
      </c>
      <c r="V747" s="13">
        <v>112889</v>
      </c>
      <c r="W747" s="13">
        <f t="shared" si="108"/>
        <v>289136.63697104697</v>
      </c>
      <c r="X747" s="13">
        <v>122129</v>
      </c>
      <c r="Y747" s="13">
        <f t="shared" si="109"/>
        <v>312802.5612472163</v>
      </c>
      <c r="Z747" s="13">
        <f>IFERROR(VLOOKUP(A:A,[1]Forecast_2004!A:J,10,0),0)</f>
        <v>115661</v>
      </c>
      <c r="AA747" s="13">
        <f t="shared" si="110"/>
        <v>296236.41425389779</v>
      </c>
      <c r="AB747" s="17">
        <v>116542</v>
      </c>
      <c r="AC747" s="17">
        <f t="shared" si="111"/>
        <v>298492.87305122521</v>
      </c>
      <c r="AD747" s="17">
        <v>116277</v>
      </c>
      <c r="AE747" s="17">
        <f t="shared" si="112"/>
        <v>297814.14253897575</v>
      </c>
      <c r="AF747" s="18">
        <f t="shared" si="113"/>
        <v>-265</v>
      </c>
      <c r="AG747" s="18">
        <f t="shared" si="113"/>
        <v>-678.73051224945812</v>
      </c>
      <c r="AH747" s="18">
        <f t="shared" si="114"/>
        <v>-24744.209354120248</v>
      </c>
    </row>
    <row r="748" spans="1:34" hidden="1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106"/>
        <v>103989.76262315389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107"/>
        <v>0</v>
      </c>
      <c r="R748" s="13">
        <v>4477</v>
      </c>
      <c r="S748" s="13">
        <v>123687.20205401994</v>
      </c>
      <c r="T748" s="13">
        <v>4465</v>
      </c>
      <c r="U748" s="13">
        <v>123355.67504382378</v>
      </c>
      <c r="V748" s="13">
        <v>4272</v>
      </c>
      <c r="W748" s="13">
        <f t="shared" si="108"/>
        <v>118023.61562983543</v>
      </c>
      <c r="X748" s="13">
        <v>4450</v>
      </c>
      <c r="Y748" s="13">
        <f t="shared" si="109"/>
        <v>122941.26628107857</v>
      </c>
      <c r="Z748" s="13">
        <f>IFERROR(VLOOKUP(A:A,[1]Forecast_2004!A:J,10,0),0)</f>
        <v>4056</v>
      </c>
      <c r="AA748" s="13">
        <f t="shared" si="110"/>
        <v>112056.12944630443</v>
      </c>
      <c r="AB748" s="17">
        <v>4048</v>
      </c>
      <c r="AC748" s="17">
        <f t="shared" si="111"/>
        <v>111835.11143950697</v>
      </c>
      <c r="AD748" s="17">
        <v>4023</v>
      </c>
      <c r="AE748" s="17">
        <f t="shared" si="112"/>
        <v>111144.43016826497</v>
      </c>
      <c r="AF748" s="18">
        <f t="shared" si="113"/>
        <v>-25</v>
      </c>
      <c r="AG748" s="18">
        <f t="shared" si="113"/>
        <v>-690.68127124200691</v>
      </c>
      <c r="AH748" s="18">
        <f t="shared" si="114"/>
        <v>111144.43016826497</v>
      </c>
    </row>
    <row r="749" spans="1:3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106"/>
        <v>36991.986528328824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107"/>
        <v>166535.233853007</v>
      </c>
      <c r="R749" s="13">
        <v>7407</v>
      </c>
      <c r="S749" s="13">
        <v>99622.555092006369</v>
      </c>
      <c r="T749" s="13">
        <v>6128</v>
      </c>
      <c r="U749" s="13">
        <v>82420.280491942089</v>
      </c>
      <c r="V749" s="13">
        <v>6342</v>
      </c>
      <c r="W749" s="13">
        <f t="shared" si="108"/>
        <v>85298.534412515772</v>
      </c>
      <c r="X749" s="13">
        <v>6814</v>
      </c>
      <c r="Y749" s="13">
        <f t="shared" si="109"/>
        <v>91646.832779388598</v>
      </c>
      <c r="Z749" s="13">
        <f>IFERROR(VLOOKUP(A:A,[1]Forecast_2004!A:J,10,0),0)</f>
        <v>5591</v>
      </c>
      <c r="AA749" s="13">
        <f t="shared" si="110"/>
        <v>75197.746121156684</v>
      </c>
      <c r="AB749" s="17">
        <v>5762</v>
      </c>
      <c r="AC749" s="17">
        <f t="shared" si="111"/>
        <v>77497.659300680534</v>
      </c>
      <c r="AD749" s="17">
        <v>5530</v>
      </c>
      <c r="AE749" s="17">
        <f t="shared" si="112"/>
        <v>74377.309255946428</v>
      </c>
      <c r="AF749" s="18">
        <f t="shared" si="113"/>
        <v>-232</v>
      </c>
      <c r="AG749" s="18">
        <f t="shared" si="113"/>
        <v>-3120.3500447341066</v>
      </c>
      <c r="AH749" s="18">
        <f t="shared" si="114"/>
        <v>-92157.92459706057</v>
      </c>
    </row>
    <row r="750" spans="1:34" hidden="1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106"/>
        <v>13112.694877505293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107"/>
        <v>26613.474387528</v>
      </c>
      <c r="R750" s="13">
        <v>1910</v>
      </c>
      <c r="S750" s="13">
        <v>25289.420935412178</v>
      </c>
      <c r="T750" s="13">
        <v>2010</v>
      </c>
      <c r="U750" s="13">
        <v>26613.474387528</v>
      </c>
      <c r="V750" s="13">
        <v>1640</v>
      </c>
      <c r="W750" s="13">
        <f t="shared" si="108"/>
        <v>21714.476614699463</v>
      </c>
      <c r="X750" s="13">
        <v>1640</v>
      </c>
      <c r="Y750" s="13">
        <f t="shared" si="109"/>
        <v>21714.476614699463</v>
      </c>
      <c r="Z750" s="13">
        <f>IFERROR(VLOOKUP(A:A,[1]Forecast_2004!A:J,10,0),0)</f>
        <v>1220</v>
      </c>
      <c r="AA750" s="13">
        <f t="shared" si="110"/>
        <v>16153.452115813014</v>
      </c>
      <c r="AB750" s="17">
        <v>950</v>
      </c>
      <c r="AC750" s="17">
        <f t="shared" si="111"/>
        <v>12578.507795100299</v>
      </c>
      <c r="AD750" s="17">
        <v>940</v>
      </c>
      <c r="AE750" s="17">
        <f t="shared" si="112"/>
        <v>12446.102449888716</v>
      </c>
      <c r="AF750" s="18">
        <f t="shared" si="113"/>
        <v>-10</v>
      </c>
      <c r="AG750" s="18">
        <f t="shared" si="113"/>
        <v>-132.40534521158224</v>
      </c>
      <c r="AH750" s="18">
        <f t="shared" si="114"/>
        <v>-14167.371937639284</v>
      </c>
    </row>
    <row r="751" spans="1:34" hidden="1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106"/>
        <v>9628.0623608018432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107"/>
        <v>15118.040089087001</v>
      </c>
      <c r="R751" s="13">
        <v>1000</v>
      </c>
      <c r="S751" s="13">
        <v>18897.550111358749</v>
      </c>
      <c r="T751" s="13">
        <v>1070</v>
      </c>
      <c r="U751" s="13">
        <v>20220.378619153864</v>
      </c>
      <c r="V751" s="13">
        <v>825</v>
      </c>
      <c r="W751" s="13">
        <f t="shared" si="108"/>
        <v>15590.478841870969</v>
      </c>
      <c r="X751" s="13">
        <v>1005</v>
      </c>
      <c r="Y751" s="13">
        <f t="shared" si="109"/>
        <v>18992.037861915545</v>
      </c>
      <c r="Z751" s="13">
        <f>IFERROR(VLOOKUP(A:A,[1]Forecast_2004!A:J,10,0),0)</f>
        <v>905</v>
      </c>
      <c r="AA751" s="13">
        <f t="shared" si="110"/>
        <v>17102.282850779669</v>
      </c>
      <c r="AB751" s="17">
        <v>1204</v>
      </c>
      <c r="AC751" s="17">
        <f t="shared" si="111"/>
        <v>22752.650334075937</v>
      </c>
      <c r="AD751" s="17">
        <v>1166</v>
      </c>
      <c r="AE751" s="17">
        <f t="shared" si="112"/>
        <v>22034.543429844303</v>
      </c>
      <c r="AF751" s="18">
        <f t="shared" si="113"/>
        <v>-38</v>
      </c>
      <c r="AG751" s="18">
        <f t="shared" si="113"/>
        <v>-718.10690423163396</v>
      </c>
      <c r="AH751" s="18">
        <f t="shared" si="114"/>
        <v>6916.5033407573028</v>
      </c>
    </row>
    <row r="752" spans="1:34" hidden="1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106"/>
        <v>74.832962139023039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107"/>
        <v>2969.0979955460002</v>
      </c>
      <c r="R752" s="13">
        <v>450</v>
      </c>
      <c r="S752" s="13">
        <v>2969.0979955460002</v>
      </c>
      <c r="T752" s="13">
        <v>770</v>
      </c>
      <c r="U752" s="13">
        <v>5080.4565701564898</v>
      </c>
      <c r="V752" s="13">
        <v>640</v>
      </c>
      <c r="W752" s="13">
        <f t="shared" si="108"/>
        <v>4222.7171492209782</v>
      </c>
      <c r="X752" s="13">
        <v>630</v>
      </c>
      <c r="Y752" s="13">
        <f t="shared" si="109"/>
        <v>4156.7371937644002</v>
      </c>
      <c r="Z752" s="13">
        <f>IFERROR(VLOOKUP(A:A,[1]Forecast_2004!A:J,10,0),0)</f>
        <v>460</v>
      </c>
      <c r="AA752" s="13">
        <f t="shared" si="110"/>
        <v>3035.0779510025782</v>
      </c>
      <c r="AB752" s="17">
        <v>460</v>
      </c>
      <c r="AC752" s="17">
        <f t="shared" si="111"/>
        <v>3035.0779510025782</v>
      </c>
      <c r="AD752" s="17">
        <v>440</v>
      </c>
      <c r="AE752" s="17">
        <f t="shared" si="112"/>
        <v>2903.1180400894227</v>
      </c>
      <c r="AF752" s="18">
        <f t="shared" si="113"/>
        <v>-20</v>
      </c>
      <c r="AG752" s="18">
        <f t="shared" si="113"/>
        <v>-131.95991091315545</v>
      </c>
      <c r="AH752" s="18">
        <f t="shared" si="114"/>
        <v>-65.9799554565775</v>
      </c>
    </row>
    <row r="753" spans="1:34" hidden="1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106"/>
        <v>26603.252420754718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107"/>
        <v>50097.146265095995</v>
      </c>
      <c r="R753" s="13">
        <v>48</v>
      </c>
      <c r="S753" s="13">
        <v>1603.108394215008</v>
      </c>
      <c r="T753" s="13">
        <v>48</v>
      </c>
      <c r="U753" s="13">
        <v>1603.108394215008</v>
      </c>
      <c r="V753" s="13">
        <v>1509</v>
      </c>
      <c r="W753" s="13">
        <f t="shared" si="108"/>
        <v>50397.72914268657</v>
      </c>
      <c r="X753" s="13">
        <v>2177</v>
      </c>
      <c r="Y753" s="13">
        <f t="shared" si="109"/>
        <v>72707.658279409326</v>
      </c>
      <c r="Z753" s="13">
        <f>IFERROR(VLOOKUP(A:A,[1]Forecast_2004!A:J,10,0),0)</f>
        <v>1927</v>
      </c>
      <c r="AA753" s="13">
        <f t="shared" si="110"/>
        <v>64358.133901893321</v>
      </c>
      <c r="AB753" s="17">
        <v>1929</v>
      </c>
      <c r="AC753" s="17">
        <f t="shared" si="111"/>
        <v>64424.930096913449</v>
      </c>
      <c r="AD753" s="17">
        <v>1907</v>
      </c>
      <c r="AE753" s="17">
        <f t="shared" si="112"/>
        <v>63690.171951692042</v>
      </c>
      <c r="AF753" s="18">
        <f t="shared" si="113"/>
        <v>-22</v>
      </c>
      <c r="AG753" s="18">
        <f t="shared" si="113"/>
        <v>-734.75814522140718</v>
      </c>
      <c r="AH753" s="18">
        <f t="shared" si="114"/>
        <v>13593.025686596047</v>
      </c>
    </row>
    <row r="754" spans="1:34" hidden="1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106"/>
        <v>20795.944334142398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107"/>
        <v>35072.795586699998</v>
      </c>
      <c r="R754" s="13">
        <v>2866</v>
      </c>
      <c r="S754" s="13">
        <v>30114.155131872412</v>
      </c>
      <c r="T754" s="13">
        <v>2866</v>
      </c>
      <c r="U754" s="13">
        <v>30114.155131872412</v>
      </c>
      <c r="V754" s="13">
        <v>2866</v>
      </c>
      <c r="W754" s="13">
        <f t="shared" si="108"/>
        <v>30114.152571506267</v>
      </c>
      <c r="X754" s="13">
        <v>2866</v>
      </c>
      <c r="Y754" s="13">
        <f t="shared" si="109"/>
        <v>30114.152571506267</v>
      </c>
      <c r="Z754" s="13">
        <f>IFERROR(VLOOKUP(A:A,[1]Forecast_2004!A:J,10,0),0)</f>
        <v>2866</v>
      </c>
      <c r="AA754" s="13">
        <f t="shared" si="110"/>
        <v>30114.152571506267</v>
      </c>
      <c r="AB754" s="17">
        <v>2066</v>
      </c>
      <c r="AC754" s="17">
        <f t="shared" si="111"/>
        <v>21708.248155175141</v>
      </c>
      <c r="AD754" s="17">
        <v>1996</v>
      </c>
      <c r="AE754" s="17">
        <f t="shared" si="112"/>
        <v>20972.731518746165</v>
      </c>
      <c r="AF754" s="18">
        <f t="shared" si="113"/>
        <v>-70</v>
      </c>
      <c r="AG754" s="18">
        <f t="shared" si="113"/>
        <v>-735.5166364289762</v>
      </c>
      <c r="AH754" s="18">
        <f t="shared" si="114"/>
        <v>-14100.064067953834</v>
      </c>
    </row>
    <row r="755" spans="1:34" hidden="1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106"/>
        <v>10783.898723804194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107"/>
        <v>16466.023684809999</v>
      </c>
      <c r="R755" s="13">
        <v>474</v>
      </c>
      <c r="S755" s="13">
        <v>17460.611482985718</v>
      </c>
      <c r="T755" s="13">
        <v>423</v>
      </c>
      <c r="U755" s="13">
        <v>15581.938095575862</v>
      </c>
      <c r="V755" s="13">
        <v>345</v>
      </c>
      <c r="W755" s="13">
        <f t="shared" si="108"/>
        <v>12708.675998343288</v>
      </c>
      <c r="X755" s="13">
        <v>98</v>
      </c>
      <c r="Y755" s="13">
        <f t="shared" si="109"/>
        <v>3610.0007183699777</v>
      </c>
      <c r="Z755" s="13">
        <f>IFERROR(VLOOKUP(A:A,[1]Forecast_2004!A:J,10,0),0)</f>
        <v>92</v>
      </c>
      <c r="AA755" s="13">
        <f t="shared" si="110"/>
        <v>3388.9802662248767</v>
      </c>
      <c r="AB755" s="17">
        <v>75</v>
      </c>
      <c r="AC755" s="17">
        <f t="shared" si="111"/>
        <v>2762.7556518137585</v>
      </c>
      <c r="AD755" s="17">
        <v>55</v>
      </c>
      <c r="AE755" s="17">
        <f t="shared" si="112"/>
        <v>2026.0208113300894</v>
      </c>
      <c r="AF755" s="18">
        <f t="shared" si="113"/>
        <v>-20</v>
      </c>
      <c r="AG755" s="18">
        <f t="shared" si="113"/>
        <v>-736.73484048366913</v>
      </c>
      <c r="AH755" s="18">
        <f t="shared" si="114"/>
        <v>-14440.002873479911</v>
      </c>
    </row>
    <row r="756" spans="1:34" hidden="1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106"/>
        <v>45774.779332765931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107"/>
        <v>86449.373737374</v>
      </c>
      <c r="R756" s="13">
        <v>2741</v>
      </c>
      <c r="S756" s="13">
        <v>80900.563056054045</v>
      </c>
      <c r="T756" s="13">
        <v>2541</v>
      </c>
      <c r="U756" s="13">
        <v>74997.566846199683</v>
      </c>
      <c r="V756" s="13">
        <v>2386</v>
      </c>
      <c r="W756" s="13">
        <f t="shared" si="108"/>
        <v>70422.740094699344</v>
      </c>
      <c r="X756" s="13">
        <v>2737</v>
      </c>
      <c r="Y756" s="13">
        <f t="shared" si="109"/>
        <v>80782.497753223841</v>
      </c>
      <c r="Z756" s="13">
        <f>IFERROR(VLOOKUP(A:A,[1]Forecast_2004!A:J,10,0),0)</f>
        <v>2415</v>
      </c>
      <c r="AA756" s="13">
        <f t="shared" si="110"/>
        <v>71278.674488138684</v>
      </c>
      <c r="AB756" s="17">
        <v>2117</v>
      </c>
      <c r="AC756" s="17">
        <f t="shared" si="111"/>
        <v>62483.210721072297</v>
      </c>
      <c r="AD756" s="17">
        <v>2092</v>
      </c>
      <c r="AE756" s="17">
        <f t="shared" si="112"/>
        <v>61745.336243969417</v>
      </c>
      <c r="AF756" s="18">
        <f t="shared" si="113"/>
        <v>-25</v>
      </c>
      <c r="AG756" s="18">
        <f t="shared" si="113"/>
        <v>-737.87447710287961</v>
      </c>
      <c r="AH756" s="18">
        <f t="shared" si="114"/>
        <v>-24704.037493404583</v>
      </c>
    </row>
    <row r="757" spans="1:34" hidden="1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106"/>
        <v>15395.279191990117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107"/>
        <v>26195.979955457002</v>
      </c>
      <c r="R757" s="13">
        <v>1511</v>
      </c>
      <c r="S757" s="13">
        <v>29627.339605311026</v>
      </c>
      <c r="T757" s="13">
        <v>1385</v>
      </c>
      <c r="U757" s="13">
        <v>27156.760657416129</v>
      </c>
      <c r="V757" s="13">
        <v>1514</v>
      </c>
      <c r="W757" s="13">
        <f t="shared" si="108"/>
        <v>29686.162913594238</v>
      </c>
      <c r="X757" s="13">
        <v>1610</v>
      </c>
      <c r="Y757" s="13">
        <f t="shared" si="109"/>
        <v>31568.508778657018</v>
      </c>
      <c r="Z757" s="13">
        <f>IFERROR(VLOOKUP(A:A,[1]Forecast_2004!A:J,10,0),0)</f>
        <v>1455</v>
      </c>
      <c r="AA757" s="13">
        <f t="shared" si="110"/>
        <v>28529.304517357737</v>
      </c>
      <c r="AB757" s="17">
        <v>1358</v>
      </c>
      <c r="AC757" s="17">
        <f t="shared" si="111"/>
        <v>26627.350882867224</v>
      </c>
      <c r="AD757" s="17">
        <v>1320</v>
      </c>
      <c r="AE757" s="17">
        <f t="shared" si="112"/>
        <v>25882.255644613208</v>
      </c>
      <c r="AF757" s="18">
        <f t="shared" si="113"/>
        <v>-38</v>
      </c>
      <c r="AG757" s="18">
        <f t="shared" si="113"/>
        <v>-745.09523825401629</v>
      </c>
      <c r="AH757" s="18">
        <f t="shared" si="114"/>
        <v>-313.72431084379423</v>
      </c>
    </row>
    <row r="758" spans="1:34" hidden="1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106"/>
        <v>34377.705956790931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107"/>
        <v>52322.509179926994</v>
      </c>
      <c r="R758" s="13">
        <v>2366</v>
      </c>
      <c r="S758" s="13">
        <v>52408.231858410531</v>
      </c>
      <c r="T758" s="13">
        <v>2366</v>
      </c>
      <c r="U758" s="13">
        <v>52408.231858410531</v>
      </c>
      <c r="V758" s="13">
        <v>2403</v>
      </c>
      <c r="W758" s="13">
        <f t="shared" si="108"/>
        <v>53227.802686289309</v>
      </c>
      <c r="X758" s="13">
        <v>2496</v>
      </c>
      <c r="Y758" s="13">
        <f t="shared" si="109"/>
        <v>55287.805037444079</v>
      </c>
      <c r="Z758" s="13">
        <f>IFERROR(VLOOKUP(A:A,[1]Forecast_2004!A:J,10,0),0)</f>
        <v>2193</v>
      </c>
      <c r="AA758" s="13">
        <f t="shared" si="110"/>
        <v>48576.184474004353</v>
      </c>
      <c r="AB758" s="17">
        <v>1996</v>
      </c>
      <c r="AC758" s="17">
        <f t="shared" si="111"/>
        <v>44212.52357962275</v>
      </c>
      <c r="AD758" s="17">
        <v>1962</v>
      </c>
      <c r="AE758" s="17">
        <f t="shared" si="112"/>
        <v>43459.4044404909</v>
      </c>
      <c r="AF758" s="18">
        <f t="shared" si="113"/>
        <v>-34</v>
      </c>
      <c r="AG758" s="18">
        <f t="shared" si="113"/>
        <v>-753.11913913184981</v>
      </c>
      <c r="AH758" s="18">
        <f t="shared" si="114"/>
        <v>-8863.104739436094</v>
      </c>
    </row>
    <row r="759" spans="1:34" hidden="1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106"/>
        <v>45066.842938089299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107"/>
        <v>7105.1893095770001</v>
      </c>
      <c r="R759" s="13">
        <v>107</v>
      </c>
      <c r="S759" s="13">
        <v>42142.752556803716</v>
      </c>
      <c r="T759" s="13">
        <v>193</v>
      </c>
      <c r="U759" s="13">
        <v>76014.497602459043</v>
      </c>
      <c r="V759" s="13">
        <v>125</v>
      </c>
      <c r="W759" s="13">
        <f t="shared" si="108"/>
        <v>49259.493272164451</v>
      </c>
      <c r="X759" s="13">
        <v>127</v>
      </c>
      <c r="Y759" s="13">
        <f t="shared" si="109"/>
        <v>50047.645164519083</v>
      </c>
      <c r="Z759" s="13">
        <f>IFERROR(VLOOKUP(A:A,[1]Forecast_2004!A:J,10,0),0)</f>
        <v>146</v>
      </c>
      <c r="AA759" s="13">
        <f t="shared" si="110"/>
        <v>57535.088141888074</v>
      </c>
      <c r="AB759" s="17">
        <v>189</v>
      </c>
      <c r="AC759" s="17">
        <f t="shared" si="111"/>
        <v>74480.353827512648</v>
      </c>
      <c r="AD759" s="17">
        <v>187</v>
      </c>
      <c r="AE759" s="17">
        <f t="shared" si="112"/>
        <v>73692.201935158009</v>
      </c>
      <c r="AF759" s="18">
        <f t="shared" si="113"/>
        <v>-2</v>
      </c>
      <c r="AG759" s="18">
        <f t="shared" si="113"/>
        <v>-788.15189235463913</v>
      </c>
      <c r="AH759" s="18">
        <f t="shared" si="114"/>
        <v>66587.012625581003</v>
      </c>
    </row>
    <row r="760" spans="1:34" hidden="1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106"/>
        <v>119482.85963251605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107"/>
        <v>113136.748329621</v>
      </c>
      <c r="R760" s="13">
        <v>3394</v>
      </c>
      <c r="S760" s="13">
        <v>126311.22494432027</v>
      </c>
      <c r="T760" s="13">
        <v>3631</v>
      </c>
      <c r="U760" s="13">
        <v>135131.42538975456</v>
      </c>
      <c r="V760" s="13">
        <v>3754</v>
      </c>
      <c r="W760" s="13">
        <f t="shared" si="108"/>
        <v>139708.99777282804</v>
      </c>
      <c r="X760" s="13">
        <v>4187</v>
      </c>
      <c r="Y760" s="13">
        <f t="shared" si="109"/>
        <v>155823.54120267206</v>
      </c>
      <c r="Z760" s="13">
        <f>IFERROR(VLOOKUP(A:A,[1]Forecast_2004!A:J,10,0),0)</f>
        <v>4219</v>
      </c>
      <c r="AA760" s="13">
        <f t="shared" si="110"/>
        <v>157014.45434298387</v>
      </c>
      <c r="AB760" s="17">
        <v>4218</v>
      </c>
      <c r="AC760" s="17">
        <f t="shared" si="111"/>
        <v>156977.23830734912</v>
      </c>
      <c r="AD760" s="17">
        <v>4217</v>
      </c>
      <c r="AE760" s="17">
        <f t="shared" si="112"/>
        <v>156940.02227171438</v>
      </c>
      <c r="AF760" s="18">
        <f t="shared" si="113"/>
        <v>-1</v>
      </c>
      <c r="AG760" s="18">
        <f t="shared" si="113"/>
        <v>-37.216035634744912</v>
      </c>
      <c r="AH760" s="18">
        <f t="shared" si="114"/>
        <v>43803.273942093379</v>
      </c>
    </row>
    <row r="761" spans="1:34" hidden="1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106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107"/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f t="shared" si="108"/>
        <v>0</v>
      </c>
      <c r="X761" s="13">
        <v>0</v>
      </c>
      <c r="Y761" s="13">
        <f t="shared" si="109"/>
        <v>0</v>
      </c>
      <c r="Z761" s="13">
        <f>IFERROR(VLOOKUP(A:A,[1]Forecast_2004!A:J,10,0),0)</f>
        <v>0</v>
      </c>
      <c r="AA761" s="13">
        <f t="shared" si="110"/>
        <v>0</v>
      </c>
      <c r="AB761" s="17">
        <v>0</v>
      </c>
      <c r="AC761" s="17">
        <f t="shared" si="111"/>
        <v>0</v>
      </c>
      <c r="AD761" s="17">
        <v>0</v>
      </c>
      <c r="AE761" s="17">
        <f t="shared" si="112"/>
        <v>0</v>
      </c>
      <c r="AF761" s="18">
        <f t="shared" si="113"/>
        <v>0</v>
      </c>
      <c r="AG761" s="18">
        <f t="shared" si="113"/>
        <v>0</v>
      </c>
      <c r="AH761" s="18">
        <f t="shared" si="114"/>
        <v>0</v>
      </c>
    </row>
    <row r="762" spans="1:3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106"/>
        <v>78189.453135173622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107"/>
        <v>0</v>
      </c>
      <c r="R762" s="13">
        <v>755</v>
      </c>
      <c r="S762" s="13">
        <v>101475.41248216497</v>
      </c>
      <c r="T762" s="13">
        <v>760</v>
      </c>
      <c r="U762" s="13">
        <v>102147.43508138461</v>
      </c>
      <c r="V762" s="13">
        <v>614</v>
      </c>
      <c r="W762" s="13">
        <f t="shared" si="108"/>
        <v>82524.375184171251</v>
      </c>
      <c r="X762" s="13">
        <v>590</v>
      </c>
      <c r="Y762" s="13">
        <f t="shared" si="109"/>
        <v>79298.666707917</v>
      </c>
      <c r="Z762" s="13">
        <f>IFERROR(VLOOKUP(A:A,[1]Forecast_2004!A:J,10,0),0)</f>
        <v>547</v>
      </c>
      <c r="AA762" s="13">
        <f t="shared" si="110"/>
        <v>73519.272354628134</v>
      </c>
      <c r="AB762" s="17">
        <v>556</v>
      </c>
      <c r="AC762" s="17">
        <f t="shared" si="111"/>
        <v>74728.913033223478</v>
      </c>
      <c r="AD762" s="17">
        <v>533</v>
      </c>
      <c r="AE762" s="17">
        <f t="shared" si="112"/>
        <v>71637.609076813154</v>
      </c>
      <c r="AF762" s="18">
        <f t="shared" si="113"/>
        <v>-23</v>
      </c>
      <c r="AG762" s="18">
        <f t="shared" si="113"/>
        <v>-3091.3039564103237</v>
      </c>
      <c r="AH762" s="18">
        <f t="shared" si="114"/>
        <v>71637.609076813154</v>
      </c>
    </row>
    <row r="763" spans="1:3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106"/>
        <v>38449.065577237503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107"/>
        <v>61150.326804828001</v>
      </c>
      <c r="R763" s="13">
        <v>8931</v>
      </c>
      <c r="S763" s="13">
        <v>60540.250778980764</v>
      </c>
      <c r="T763" s="13">
        <v>9337</v>
      </c>
      <c r="U763" s="13">
        <v>63292.388480947644</v>
      </c>
      <c r="V763" s="13">
        <v>8944</v>
      </c>
      <c r="W763" s="13">
        <f t="shared" si="108"/>
        <v>60628.369686551559</v>
      </c>
      <c r="X763" s="13">
        <v>11127</v>
      </c>
      <c r="Y763" s="13">
        <f t="shared" si="109"/>
        <v>75426.192922882299</v>
      </c>
      <c r="Z763" s="13">
        <f>IFERROR(VLOOKUP(A:A,[1]Forecast_2004!A:J,10,0),0)</f>
        <v>9781</v>
      </c>
      <c r="AA763" s="13">
        <f t="shared" si="110"/>
        <v>66302.111348855193</v>
      </c>
      <c r="AB763" s="17">
        <v>9252</v>
      </c>
      <c r="AC763" s="17">
        <f t="shared" si="111"/>
        <v>62716.198159657317</v>
      </c>
      <c r="AD763" s="17">
        <v>8827</v>
      </c>
      <c r="AE763" s="17">
        <f t="shared" si="112"/>
        <v>59835.266013326327</v>
      </c>
      <c r="AF763" s="18">
        <f t="shared" si="113"/>
        <v>-425</v>
      </c>
      <c r="AG763" s="18">
        <f t="shared" si="113"/>
        <v>-2880.9321463309898</v>
      </c>
      <c r="AH763" s="18">
        <f t="shared" si="114"/>
        <v>-1315.0607915016735</v>
      </c>
    </row>
    <row r="764" spans="1:34" hidden="1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106"/>
        <v>14897.818630050017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107"/>
        <v>0</v>
      </c>
      <c r="R764" s="13">
        <v>719</v>
      </c>
      <c r="S764" s="13">
        <v>24713.310943856395</v>
      </c>
      <c r="T764" s="13">
        <v>666</v>
      </c>
      <c r="U764" s="13">
        <v>22891.606521013015</v>
      </c>
      <c r="V764" s="13">
        <v>577</v>
      </c>
      <c r="W764" s="13">
        <f t="shared" si="108"/>
        <v>19832.517961898666</v>
      </c>
      <c r="X764" s="13">
        <v>679</v>
      </c>
      <c r="Y764" s="13">
        <f t="shared" si="109"/>
        <v>23338.43968133309</v>
      </c>
      <c r="Z764" s="13">
        <f>IFERROR(VLOOKUP(A:A,[1]Forecast_2004!A:J,10,0),0)</f>
        <v>531</v>
      </c>
      <c r="AA764" s="13">
        <f t="shared" si="110"/>
        <v>18251.416009996865</v>
      </c>
      <c r="AB764" s="17">
        <v>516</v>
      </c>
      <c r="AC764" s="17">
        <f t="shared" si="111"/>
        <v>17735.839286550625</v>
      </c>
      <c r="AD764" s="17">
        <v>492</v>
      </c>
      <c r="AE764" s="17">
        <f t="shared" si="112"/>
        <v>16910.916529036644</v>
      </c>
      <c r="AF764" s="18">
        <f t="shared" si="113"/>
        <v>-24</v>
      </c>
      <c r="AG764" s="18">
        <f t="shared" si="113"/>
        <v>-824.9227575139812</v>
      </c>
      <c r="AH764" s="18">
        <f t="shared" si="114"/>
        <v>16910.916529036644</v>
      </c>
    </row>
    <row r="765" spans="1:34" hidden="1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106"/>
        <v>11300.80138464944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107"/>
        <v>17165.527214756999</v>
      </c>
      <c r="R765" s="13">
        <v>1432</v>
      </c>
      <c r="S765" s="13">
        <v>18593.823730357053</v>
      </c>
      <c r="T765" s="13">
        <v>1476</v>
      </c>
      <c r="U765" s="13">
        <v>19165.142336597073</v>
      </c>
      <c r="V765" s="13">
        <v>1480</v>
      </c>
      <c r="W765" s="13">
        <f t="shared" si="108"/>
        <v>19217.080391709802</v>
      </c>
      <c r="X765" s="13">
        <v>2074</v>
      </c>
      <c r="Y765" s="13">
        <f t="shared" si="109"/>
        <v>26929.881575950087</v>
      </c>
      <c r="Z765" s="13">
        <f>IFERROR(VLOOKUP(A:A,[1]Forecast_2004!A:J,10,0),0)</f>
        <v>1803</v>
      </c>
      <c r="AA765" s="13">
        <f t="shared" si="110"/>
        <v>23411.078342062683</v>
      </c>
      <c r="AB765" s="17">
        <v>1673</v>
      </c>
      <c r="AC765" s="17">
        <f t="shared" si="111"/>
        <v>21723.091550898986</v>
      </c>
      <c r="AD765" s="17">
        <v>1609</v>
      </c>
      <c r="AE765" s="17">
        <f t="shared" si="112"/>
        <v>20892.082669095318</v>
      </c>
      <c r="AF765" s="18">
        <f t="shared" si="113"/>
        <v>-64</v>
      </c>
      <c r="AG765" s="18">
        <f t="shared" si="113"/>
        <v>-831.00888180366746</v>
      </c>
      <c r="AH765" s="18">
        <f t="shared" si="114"/>
        <v>3726.5554543383187</v>
      </c>
    </row>
    <row r="766" spans="1:34" hidden="1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106"/>
        <v>11837.90274976561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107"/>
        <v>22748.902300158999</v>
      </c>
      <c r="R766" s="13">
        <v>4180</v>
      </c>
      <c r="S766" s="13">
        <v>27483.472376343445</v>
      </c>
      <c r="T766" s="13">
        <v>4417</v>
      </c>
      <c r="U766" s="13">
        <v>29041.745810121767</v>
      </c>
      <c r="V766" s="13">
        <v>4374</v>
      </c>
      <c r="W766" s="13">
        <f t="shared" si="108"/>
        <v>28758.294410663428</v>
      </c>
      <c r="X766" s="13">
        <v>5762</v>
      </c>
      <c r="Y766" s="13">
        <f t="shared" si="109"/>
        <v>37884.154639744556</v>
      </c>
      <c r="Z766" s="13">
        <f>IFERROR(VLOOKUP(A:A,[1]Forecast_2004!A:J,10,0),0)</f>
        <v>5037</v>
      </c>
      <c r="AA766" s="13">
        <f t="shared" si="110"/>
        <v>33117.404880318172</v>
      </c>
      <c r="AB766" s="17">
        <v>4643</v>
      </c>
      <c r="AC766" s="17">
        <f t="shared" si="111"/>
        <v>30526.922942091976</v>
      </c>
      <c r="AD766" s="17">
        <v>4516</v>
      </c>
      <c r="AE766" s="17">
        <f t="shared" si="112"/>
        <v>29691.919880785561</v>
      </c>
      <c r="AF766" s="18">
        <f t="shared" si="113"/>
        <v>-127</v>
      </c>
      <c r="AG766" s="18">
        <f t="shared" si="113"/>
        <v>-835.00306130641547</v>
      </c>
      <c r="AH766" s="18">
        <f t="shared" si="114"/>
        <v>6943.0175806265615</v>
      </c>
    </row>
    <row r="767" spans="1:34" hidden="1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106"/>
        <v>5915.3521926079011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107"/>
        <v>12028.360282395999</v>
      </c>
      <c r="R767" s="13">
        <v>1554</v>
      </c>
      <c r="S767" s="13">
        <v>12305.512605906717</v>
      </c>
      <c r="T767" s="13">
        <v>1497</v>
      </c>
      <c r="U767" s="13">
        <v>11854.152104917861</v>
      </c>
      <c r="V767" s="13">
        <v>1369</v>
      </c>
      <c r="W767" s="13">
        <f t="shared" si="108"/>
        <v>10840.569602765057</v>
      </c>
      <c r="X767" s="13">
        <v>1851</v>
      </c>
      <c r="Y767" s="13">
        <f t="shared" si="109"/>
        <v>14657.336986645816</v>
      </c>
      <c r="Z767" s="13">
        <f>IFERROR(VLOOKUP(A:A,[1]Forecast_2004!A:J,10,0),0)</f>
        <v>1572</v>
      </c>
      <c r="AA767" s="13">
        <f t="shared" si="110"/>
        <v>12448.046322532266</v>
      </c>
      <c r="AB767" s="17">
        <v>1490</v>
      </c>
      <c r="AC767" s="17">
        <f t="shared" si="111"/>
        <v>11798.720751000685</v>
      </c>
      <c r="AD767" s="17">
        <v>1383</v>
      </c>
      <c r="AE767" s="17">
        <f t="shared" si="112"/>
        <v>10951.430066197279</v>
      </c>
      <c r="AF767" s="18">
        <f t="shared" si="113"/>
        <v>-107</v>
      </c>
      <c r="AG767" s="18">
        <f t="shared" si="113"/>
        <v>-847.29068480340538</v>
      </c>
      <c r="AH767" s="18">
        <f t="shared" si="114"/>
        <v>-1076.9302161987198</v>
      </c>
    </row>
    <row r="768" spans="1:34" hidden="1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106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107"/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f t="shared" si="108"/>
        <v>0</v>
      </c>
      <c r="X768" s="13">
        <v>0</v>
      </c>
      <c r="Y768" s="13">
        <f t="shared" si="109"/>
        <v>0</v>
      </c>
      <c r="Z768" s="13">
        <f>IFERROR(VLOOKUP(A:A,[1]Forecast_2004!A:J,10,0),0)</f>
        <v>0</v>
      </c>
      <c r="AA768" s="13">
        <f t="shared" si="110"/>
        <v>0</v>
      </c>
      <c r="AB768" s="17">
        <v>0</v>
      </c>
      <c r="AC768" s="17">
        <f t="shared" si="111"/>
        <v>0</v>
      </c>
      <c r="AD768" s="17">
        <v>0</v>
      </c>
      <c r="AE768" s="17">
        <f t="shared" si="112"/>
        <v>0</v>
      </c>
      <c r="AF768" s="18">
        <f t="shared" si="113"/>
        <v>0</v>
      </c>
      <c r="AG768" s="18">
        <f t="shared" si="113"/>
        <v>0</v>
      </c>
      <c r="AH768" s="18">
        <f t="shared" si="114"/>
        <v>0</v>
      </c>
    </row>
    <row r="769" spans="1:34" hidden="1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106"/>
        <v>557028.69478716678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107"/>
        <v>623344.29292929301</v>
      </c>
      <c r="R769" s="13">
        <v>11400</v>
      </c>
      <c r="S769" s="13">
        <v>653436.76556137286</v>
      </c>
      <c r="T769" s="13">
        <v>11444</v>
      </c>
      <c r="U769" s="13">
        <v>655958.80220038164</v>
      </c>
      <c r="V769" s="13">
        <v>11135</v>
      </c>
      <c r="W769" s="13">
        <f t="shared" si="108"/>
        <v>638247.23694415425</v>
      </c>
      <c r="X769" s="13">
        <v>12343</v>
      </c>
      <c r="Y769" s="13">
        <f t="shared" si="109"/>
        <v>707488.60759781732</v>
      </c>
      <c r="Z769" s="13">
        <f>IFERROR(VLOOKUP(A:A,[1]Forecast_2004!A:J,10,0),0)</f>
        <v>11074</v>
      </c>
      <c r="AA769" s="13">
        <f t="shared" si="110"/>
        <v>634750.77700220607</v>
      </c>
      <c r="AB769" s="17">
        <v>10716</v>
      </c>
      <c r="AC769" s="17">
        <f t="shared" si="111"/>
        <v>614230.56947405089</v>
      </c>
      <c r="AD769" s="17">
        <v>10701</v>
      </c>
      <c r="AE769" s="17">
        <f t="shared" si="112"/>
        <v>613370.7842424243</v>
      </c>
      <c r="AF769" s="18">
        <f t="shared" si="113"/>
        <v>-15</v>
      </c>
      <c r="AG769" s="18">
        <f t="shared" si="113"/>
        <v>-859.78523162659258</v>
      </c>
      <c r="AH769" s="18">
        <f t="shared" si="114"/>
        <v>-9973.5086868687067</v>
      </c>
    </row>
    <row r="770" spans="1:34" hidden="1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ref="D770:D833" si="115">W770-(V770*M770)</f>
        <v>35767.675919432251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116">P770*L770</f>
        <v>53847.503059975999</v>
      </c>
      <c r="R770" s="13">
        <v>4007</v>
      </c>
      <c r="S770" s="13">
        <v>63809.029514527341</v>
      </c>
      <c r="T770" s="13">
        <v>3942</v>
      </c>
      <c r="U770" s="13">
        <v>62773.944184244268</v>
      </c>
      <c r="V770" s="13">
        <v>3893</v>
      </c>
      <c r="W770" s="13">
        <f t="shared" ref="W770:W833" si="117">V770*L770</f>
        <v>61993.620905968317</v>
      </c>
      <c r="X770" s="13">
        <v>4178</v>
      </c>
      <c r="Y770" s="13">
        <f t="shared" ref="Y770:Y833" si="118">X770*L770</f>
        <v>66532.069906276811</v>
      </c>
      <c r="Z770" s="13">
        <f>IFERROR(VLOOKUP(A:A,[1]Forecast_2004!A:J,10,0),0)</f>
        <v>3848</v>
      </c>
      <c r="AA770" s="13">
        <f t="shared" ref="AA770:AA833" si="119">Z770*L770</f>
        <v>61277.023695393291</v>
      </c>
      <c r="AB770" s="17">
        <v>3720</v>
      </c>
      <c r="AC770" s="17">
        <f t="shared" ref="AC770:AC833" si="120">AB770*L770</f>
        <v>59238.702740868772</v>
      </c>
      <c r="AD770" s="17">
        <v>3666</v>
      </c>
      <c r="AE770" s="17">
        <f t="shared" ref="AE770:AE833" si="121">AD770*L770</f>
        <v>58378.786088178742</v>
      </c>
      <c r="AF770" s="18">
        <f t="shared" ref="AF770:AG833" si="122">AD770-AB770</f>
        <v>-54</v>
      </c>
      <c r="AG770" s="18">
        <f t="shared" si="122"/>
        <v>-859.91665269002988</v>
      </c>
      <c r="AH770" s="18">
        <f t="shared" ref="AH770:AH833" si="123">AE770-Q770</f>
        <v>4531.2830282027426</v>
      </c>
    </row>
    <row r="771" spans="1:34" hidden="1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si="115"/>
        <v>32729.264117561834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116"/>
        <v>57384.799554566001</v>
      </c>
      <c r="R771" s="13">
        <v>17165</v>
      </c>
      <c r="S771" s="13">
        <v>74525.982791233211</v>
      </c>
      <c r="T771" s="13">
        <v>16565</v>
      </c>
      <c r="U771" s="13">
        <v>71920.938242748511</v>
      </c>
      <c r="V771" s="13">
        <v>16104</v>
      </c>
      <c r="W771" s="13">
        <f t="shared" si="117"/>
        <v>69919.407734488224</v>
      </c>
      <c r="X771" s="13">
        <v>17566</v>
      </c>
      <c r="Y771" s="13">
        <f t="shared" si="118"/>
        <v>76267.034045207416</v>
      </c>
      <c r="Z771" s="13">
        <f>IFERROR(VLOOKUP(A:A,[1]Forecast_2004!A:J,10,0),0)</f>
        <v>18820</v>
      </c>
      <c r="AA771" s="13">
        <f t="shared" si="119"/>
        <v>81711.578090106079</v>
      </c>
      <c r="AB771" s="17">
        <v>17487</v>
      </c>
      <c r="AC771" s="17">
        <f t="shared" si="120"/>
        <v>75924.036453862122</v>
      </c>
      <c r="AD771" s="17">
        <v>17287</v>
      </c>
      <c r="AE771" s="17">
        <f t="shared" si="121"/>
        <v>75055.688121342391</v>
      </c>
      <c r="AF771" s="18">
        <f t="shared" si="122"/>
        <v>-200</v>
      </c>
      <c r="AG771" s="18">
        <f t="shared" si="122"/>
        <v>-868.34833251973032</v>
      </c>
      <c r="AH771" s="18">
        <f t="shared" si="123"/>
        <v>17670.88856677639</v>
      </c>
    </row>
    <row r="772" spans="1:34" hidden="1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115"/>
        <v>86777.465100468238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116"/>
        <v>109582.031823745</v>
      </c>
      <c r="R772" s="13">
        <v>1779</v>
      </c>
      <c r="S772" s="13">
        <v>104105.25335990687</v>
      </c>
      <c r="T772" s="13">
        <v>1790</v>
      </c>
      <c r="U772" s="13">
        <v>104748.96206533632</v>
      </c>
      <c r="V772" s="13">
        <v>1819</v>
      </c>
      <c r="W772" s="13">
        <f t="shared" si="117"/>
        <v>106446.00039912216</v>
      </c>
      <c r="X772" s="13">
        <v>1890</v>
      </c>
      <c r="Y772" s="13">
        <f t="shared" si="118"/>
        <v>110600.84703372231</v>
      </c>
      <c r="Z772" s="13">
        <f>IFERROR(VLOOKUP(A:A,[1]Forecast_2004!A:J,10,0),0)</f>
        <v>1677</v>
      </c>
      <c r="AA772" s="13">
        <f t="shared" si="119"/>
        <v>98136.307129921857</v>
      </c>
      <c r="AB772" s="17">
        <v>1627</v>
      </c>
      <c r="AC772" s="17">
        <f t="shared" si="120"/>
        <v>95210.358795696404</v>
      </c>
      <c r="AD772" s="17">
        <v>1612</v>
      </c>
      <c r="AE772" s="17">
        <f t="shared" si="121"/>
        <v>94332.574295428771</v>
      </c>
      <c r="AF772" s="18">
        <f t="shared" si="122"/>
        <v>-15</v>
      </c>
      <c r="AG772" s="18">
        <f t="shared" si="122"/>
        <v>-877.78450026763312</v>
      </c>
      <c r="AH772" s="18">
        <f t="shared" si="123"/>
        <v>-15249.457528316227</v>
      </c>
    </row>
    <row r="773" spans="1:34" hidden="1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115"/>
        <v>8886.8509663202622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116"/>
        <v>7885.1447661470002</v>
      </c>
      <c r="R773" s="13">
        <v>129</v>
      </c>
      <c r="S773" s="13">
        <v>9630.5971864510793</v>
      </c>
      <c r="T773" s="13">
        <v>144</v>
      </c>
      <c r="U773" s="13">
        <v>10750.434068596553</v>
      </c>
      <c r="V773" s="13">
        <v>161</v>
      </c>
      <c r="W773" s="13">
        <f t="shared" si="117"/>
        <v>12025.275242489979</v>
      </c>
      <c r="X773" s="13">
        <v>161</v>
      </c>
      <c r="Y773" s="13">
        <f t="shared" si="118"/>
        <v>12025.275242489979</v>
      </c>
      <c r="Z773" s="13">
        <f>IFERROR(VLOOKUP(A:A,[1]Forecast_2004!A:J,10,0),0)</f>
        <v>131</v>
      </c>
      <c r="AA773" s="13">
        <f t="shared" si="119"/>
        <v>9784.5407252558216</v>
      </c>
      <c r="AB773" s="17">
        <v>115</v>
      </c>
      <c r="AC773" s="17">
        <f t="shared" si="120"/>
        <v>8589.48231606427</v>
      </c>
      <c r="AD773" s="17">
        <v>103</v>
      </c>
      <c r="AE773" s="17">
        <f t="shared" si="121"/>
        <v>7693.1885091706081</v>
      </c>
      <c r="AF773" s="18">
        <f t="shared" si="122"/>
        <v>-12</v>
      </c>
      <c r="AG773" s="18">
        <f t="shared" si="122"/>
        <v>-896.29380689366189</v>
      </c>
      <c r="AH773" s="18">
        <f t="shared" si="123"/>
        <v>-191.95625697639207</v>
      </c>
    </row>
    <row r="774" spans="1:34" hidden="1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115"/>
        <v>14677.504265308242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116"/>
        <v>0</v>
      </c>
      <c r="R774" s="13">
        <v>804</v>
      </c>
      <c r="S774" s="13">
        <v>18055.787010761516</v>
      </c>
      <c r="T774" s="13">
        <v>775</v>
      </c>
      <c r="U774" s="13">
        <v>17404.521061368378</v>
      </c>
      <c r="V774" s="13">
        <v>766</v>
      </c>
      <c r="W774" s="13">
        <f t="shared" si="117"/>
        <v>17202.404042591195</v>
      </c>
      <c r="X774" s="13">
        <v>785</v>
      </c>
      <c r="Y774" s="13">
        <f t="shared" si="118"/>
        <v>17629.095526676356</v>
      </c>
      <c r="Z774" s="13">
        <f>IFERROR(VLOOKUP(A:A,[1]Forecast_2004!A:J,10,0),0)</f>
        <v>690</v>
      </c>
      <c r="AA774" s="13">
        <f t="shared" si="119"/>
        <v>15495.638106250555</v>
      </c>
      <c r="AB774" s="17">
        <v>666</v>
      </c>
      <c r="AC774" s="17">
        <f t="shared" si="120"/>
        <v>14956.659389511406</v>
      </c>
      <c r="AD774" s="17">
        <v>626</v>
      </c>
      <c r="AE774" s="17">
        <f t="shared" si="121"/>
        <v>14058.361528279489</v>
      </c>
      <c r="AF774" s="18">
        <f t="shared" si="122"/>
        <v>-40</v>
      </c>
      <c r="AG774" s="18">
        <f t="shared" si="122"/>
        <v>-898.29786123191661</v>
      </c>
      <c r="AH774" s="18">
        <f t="shared" si="123"/>
        <v>14058.361528279489</v>
      </c>
    </row>
    <row r="775" spans="1:34" hidden="1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115"/>
        <v>24157.044278348163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116"/>
        <v>170642.851897185</v>
      </c>
      <c r="R775" s="13">
        <v>16404</v>
      </c>
      <c r="S775" s="13">
        <v>70054.77404725489</v>
      </c>
      <c r="T775" s="13">
        <v>16555</v>
      </c>
      <c r="U775" s="13">
        <v>70699.633281657196</v>
      </c>
      <c r="V775" s="13">
        <v>18782</v>
      </c>
      <c r="W775" s="13">
        <f t="shared" si="117"/>
        <v>80210.233588017742</v>
      </c>
      <c r="X775" s="13">
        <v>26705</v>
      </c>
      <c r="Y775" s="13">
        <f t="shared" si="118"/>
        <v>114046.12330784867</v>
      </c>
      <c r="Z775" s="13">
        <f>IFERROR(VLOOKUP(A:A,[1]Forecast_2004!A:J,10,0),0)</f>
        <v>30115</v>
      </c>
      <c r="AA775" s="13">
        <f t="shared" si="119"/>
        <v>128608.83742429742</v>
      </c>
      <c r="AB775" s="17">
        <v>27863</v>
      </c>
      <c r="AC775" s="17">
        <f t="shared" si="120"/>
        <v>118991.46728053127</v>
      </c>
      <c r="AD775" s="17">
        <v>27652</v>
      </c>
      <c r="AE775" s="17">
        <f t="shared" si="121"/>
        <v>118090.37265338445</v>
      </c>
      <c r="AF775" s="18">
        <f t="shared" si="122"/>
        <v>-211</v>
      </c>
      <c r="AG775" s="18">
        <f t="shared" si="122"/>
        <v>-901.09462714682741</v>
      </c>
      <c r="AH775" s="18">
        <f t="shared" si="123"/>
        <v>-52552.479243800553</v>
      </c>
    </row>
    <row r="776" spans="1:34" hidden="1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115"/>
        <v>6068.526649862979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116"/>
        <v>9846.7777777779993</v>
      </c>
      <c r="R776" s="13">
        <v>161</v>
      </c>
      <c r="S776" s="13">
        <v>10498.871393359665</v>
      </c>
      <c r="T776" s="13">
        <v>181</v>
      </c>
      <c r="U776" s="13">
        <v>11803.079019863972</v>
      </c>
      <c r="V776" s="13">
        <v>169</v>
      </c>
      <c r="W776" s="13">
        <f t="shared" si="117"/>
        <v>11020.565857248224</v>
      </c>
      <c r="X776" s="13">
        <v>206</v>
      </c>
      <c r="Y776" s="13">
        <f t="shared" si="118"/>
        <v>13433.35246504813</v>
      </c>
      <c r="Z776" s="13">
        <f>IFERROR(VLOOKUP(A:A,[1]Forecast_2004!A:J,10,0),0)</f>
        <v>218</v>
      </c>
      <c r="AA776" s="13">
        <f t="shared" si="119"/>
        <v>14215.877851361614</v>
      </c>
      <c r="AB776" s="17">
        <v>201</v>
      </c>
      <c r="AC776" s="17">
        <f t="shared" si="120"/>
        <v>13107.300220750845</v>
      </c>
      <c r="AD776" s="17">
        <v>187</v>
      </c>
      <c r="AE776" s="17">
        <f t="shared" si="121"/>
        <v>12194.353936718449</v>
      </c>
      <c r="AF776" s="18">
        <f t="shared" si="122"/>
        <v>-14</v>
      </c>
      <c r="AG776" s="18">
        <f t="shared" si="122"/>
        <v>-912.94628403239585</v>
      </c>
      <c r="AH776" s="18">
        <f t="shared" si="123"/>
        <v>2347.5761589404501</v>
      </c>
    </row>
    <row r="777" spans="1:34" hidden="1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115"/>
        <v>88652.472160356323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116"/>
        <v>1025756.458797327</v>
      </c>
      <c r="R777" s="13">
        <v>1276</v>
      </c>
      <c r="S777" s="13">
        <v>145915.85746102445</v>
      </c>
      <c r="T777" s="13">
        <v>1276</v>
      </c>
      <c r="U777" s="13">
        <v>145915.85746102445</v>
      </c>
      <c r="V777" s="13">
        <v>1248</v>
      </c>
      <c r="W777" s="13">
        <f t="shared" si="117"/>
        <v>142713.94209354115</v>
      </c>
      <c r="X777" s="13">
        <v>1314</v>
      </c>
      <c r="Y777" s="13">
        <f t="shared" si="118"/>
        <v>150261.31403118034</v>
      </c>
      <c r="Z777" s="13">
        <f>IFERROR(VLOOKUP(A:A,[1]Forecast_2004!A:J,10,0),0)</f>
        <v>1228</v>
      </c>
      <c r="AA777" s="13">
        <f t="shared" si="119"/>
        <v>140426.85968819595</v>
      </c>
      <c r="AB777" s="17">
        <v>1209</v>
      </c>
      <c r="AC777" s="17">
        <f t="shared" si="120"/>
        <v>138254.13140311799</v>
      </c>
      <c r="AD777" s="17">
        <v>1201</v>
      </c>
      <c r="AE777" s="17">
        <f t="shared" si="121"/>
        <v>137339.29844097991</v>
      </c>
      <c r="AF777" s="18">
        <f t="shared" si="122"/>
        <v>-8</v>
      </c>
      <c r="AG777" s="18">
        <f t="shared" si="122"/>
        <v>-914.83296213808353</v>
      </c>
      <c r="AH777" s="18">
        <f t="shared" si="123"/>
        <v>-888417.1603563471</v>
      </c>
    </row>
    <row r="778" spans="1:3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115"/>
        <v>23766.827193911529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116"/>
        <v>15559.785925757002</v>
      </c>
      <c r="R778" s="13">
        <v>2560</v>
      </c>
      <c r="S778" s="13">
        <v>28615.687783527355</v>
      </c>
      <c r="T778" s="13">
        <v>3096</v>
      </c>
      <c r="U778" s="13">
        <v>34607.097413203395</v>
      </c>
      <c r="V778" s="13">
        <v>3177</v>
      </c>
      <c r="W778" s="13">
        <f t="shared" si="117"/>
        <v>35512.528653829017</v>
      </c>
      <c r="X778" s="13">
        <v>4112</v>
      </c>
      <c r="Y778" s="13">
        <f t="shared" si="118"/>
        <v>45963.965320914358</v>
      </c>
      <c r="Z778" s="13">
        <f>IFERROR(VLOOKUP(A:A,[1]Forecast_2004!A:J,10,0),0)</f>
        <v>3485</v>
      </c>
      <c r="AA778" s="13">
        <f t="shared" si="119"/>
        <v>38955.354850045362</v>
      </c>
      <c r="AB778" s="17">
        <v>3355</v>
      </c>
      <c r="AC778" s="17">
        <f t="shared" si="120"/>
        <v>37502.213923070929</v>
      </c>
      <c r="AD778" s="17">
        <v>3112</v>
      </c>
      <c r="AE778" s="17">
        <f t="shared" si="121"/>
        <v>34785.9581903418</v>
      </c>
      <c r="AF778" s="18">
        <f t="shared" si="122"/>
        <v>-243</v>
      </c>
      <c r="AG778" s="18">
        <f t="shared" si="122"/>
        <v>-2716.2557327291288</v>
      </c>
      <c r="AH778" s="18">
        <f t="shared" si="123"/>
        <v>19226.172264584799</v>
      </c>
    </row>
    <row r="779" spans="1:34" hidden="1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115"/>
        <v>33593.442290057021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116"/>
        <v>54544.097995545992</v>
      </c>
      <c r="R779" s="13">
        <v>3400</v>
      </c>
      <c r="S779" s="13">
        <v>54544.097995545992</v>
      </c>
      <c r="T779" s="13">
        <v>3400</v>
      </c>
      <c r="U779" s="13">
        <v>54544.097995545992</v>
      </c>
      <c r="V779" s="13">
        <v>3930</v>
      </c>
      <c r="W779" s="13">
        <f t="shared" si="117"/>
        <v>63046.56033014581</v>
      </c>
      <c r="X779" s="13">
        <v>4080</v>
      </c>
      <c r="Y779" s="13">
        <f t="shared" si="118"/>
        <v>65452.917594655191</v>
      </c>
      <c r="Z779" s="13">
        <f>IFERROR(VLOOKUP(A:A,[1]Forecast_2004!A:J,10,0),0)</f>
        <v>3682</v>
      </c>
      <c r="AA779" s="13">
        <f t="shared" si="119"/>
        <v>59068.049652823633</v>
      </c>
      <c r="AB779" s="17">
        <v>3697</v>
      </c>
      <c r="AC779" s="17">
        <f t="shared" si="120"/>
        <v>59308.685379274568</v>
      </c>
      <c r="AD779" s="17">
        <v>3639</v>
      </c>
      <c r="AE779" s="17">
        <f t="shared" si="121"/>
        <v>58378.227236997613</v>
      </c>
      <c r="AF779" s="18">
        <f t="shared" si="122"/>
        <v>-58</v>
      </c>
      <c r="AG779" s="18">
        <f t="shared" si="122"/>
        <v>-930.45814227695519</v>
      </c>
      <c r="AH779" s="18">
        <f t="shared" si="123"/>
        <v>3834.1292414516211</v>
      </c>
    </row>
    <row r="780" spans="1:34" hidden="1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115"/>
        <v>20792.274190114251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116"/>
        <v>34923.830734966999</v>
      </c>
      <c r="R780" s="13">
        <v>1333</v>
      </c>
      <c r="S780" s="13">
        <v>32762.202417827721</v>
      </c>
      <c r="T780" s="13">
        <v>1259</v>
      </c>
      <c r="U780" s="13">
        <v>30943.445494407428</v>
      </c>
      <c r="V780" s="13">
        <v>1350</v>
      </c>
      <c r="W780" s="13">
        <f t="shared" si="117"/>
        <v>33179.802029758364</v>
      </c>
      <c r="X780" s="13">
        <v>1481</v>
      </c>
      <c r="Y780" s="13">
        <f t="shared" si="118"/>
        <v>36399.471708201585</v>
      </c>
      <c r="Z780" s="13">
        <f>IFERROR(VLOOKUP(A:A,[1]Forecast_2004!A:J,10,0),0)</f>
        <v>1321</v>
      </c>
      <c r="AA780" s="13">
        <f t="shared" si="119"/>
        <v>32467.05072689689</v>
      </c>
      <c r="AB780" s="17">
        <v>1310</v>
      </c>
      <c r="AC780" s="17">
        <f t="shared" si="120"/>
        <v>32196.696784432192</v>
      </c>
      <c r="AD780" s="17">
        <v>1272</v>
      </c>
      <c r="AE780" s="17">
        <f t="shared" si="121"/>
        <v>31262.746801372326</v>
      </c>
      <c r="AF780" s="18">
        <f t="shared" si="122"/>
        <v>-38</v>
      </c>
      <c r="AG780" s="18">
        <f t="shared" si="122"/>
        <v>-933.94998305986519</v>
      </c>
      <c r="AH780" s="18">
        <f t="shared" si="123"/>
        <v>-3661.083933594673</v>
      </c>
    </row>
    <row r="781" spans="1:34" hidden="1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115"/>
        <v>74699.332819307194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116"/>
        <v>0</v>
      </c>
      <c r="R781" s="13">
        <v>2692</v>
      </c>
      <c r="S781" s="13">
        <v>83606.753900265016</v>
      </c>
      <c r="T781" s="13">
        <v>2718</v>
      </c>
      <c r="U781" s="13">
        <v>84414.248551604876</v>
      </c>
      <c r="V781" s="13">
        <v>2756</v>
      </c>
      <c r="W781" s="13">
        <f t="shared" si="117"/>
        <v>85594.43304202467</v>
      </c>
      <c r="X781" s="13">
        <v>2897</v>
      </c>
      <c r="Y781" s="13">
        <f t="shared" si="118"/>
        <v>89973.538651213879</v>
      </c>
      <c r="Z781" s="13">
        <f>IFERROR(VLOOKUP(A:A,[1]Forecast_2004!A:J,10,0),0)</f>
        <v>2347</v>
      </c>
      <c r="AA781" s="13">
        <f t="shared" si="119"/>
        <v>72891.92102671694</v>
      </c>
      <c r="AB781" s="17">
        <v>2166</v>
      </c>
      <c r="AC781" s="17">
        <f t="shared" si="120"/>
        <v>67270.515953927956</v>
      </c>
      <c r="AD781" s="17">
        <v>2135</v>
      </c>
      <c r="AE781" s="17">
        <f t="shared" si="121"/>
        <v>66307.733869638119</v>
      </c>
      <c r="AF781" s="18">
        <f t="shared" si="122"/>
        <v>-31</v>
      </c>
      <c r="AG781" s="18">
        <f t="shared" si="122"/>
        <v>-962.78208428983635</v>
      </c>
      <c r="AH781" s="18">
        <f t="shared" si="123"/>
        <v>66307.733869638119</v>
      </c>
    </row>
    <row r="782" spans="1:34" hidden="1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115"/>
        <v>21487.783593172477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116"/>
        <v>11834.930669449999</v>
      </c>
      <c r="R782" s="13">
        <v>530</v>
      </c>
      <c r="S782" s="13">
        <v>24354.554942598214</v>
      </c>
      <c r="T782" s="13">
        <v>500</v>
      </c>
      <c r="U782" s="13">
        <v>22975.995228866239</v>
      </c>
      <c r="V782" s="13">
        <v>593</v>
      </c>
      <c r="W782" s="13">
        <f t="shared" si="117"/>
        <v>27252.694497452045</v>
      </c>
      <c r="X782" s="13">
        <v>676</v>
      </c>
      <c r="Y782" s="13">
        <f t="shared" si="118"/>
        <v>31067.15258056928</v>
      </c>
      <c r="Z782" s="13">
        <f>IFERROR(VLOOKUP(A:A,[1]Forecast_2004!A:J,10,0),0)</f>
        <v>628</v>
      </c>
      <c r="AA782" s="13">
        <f t="shared" si="119"/>
        <v>28861.200918043651</v>
      </c>
      <c r="AB782" s="17">
        <v>605</v>
      </c>
      <c r="AC782" s="17">
        <f t="shared" si="120"/>
        <v>27804.18241308345</v>
      </c>
      <c r="AD782" s="17">
        <v>584</v>
      </c>
      <c r="AE782" s="17">
        <f t="shared" si="121"/>
        <v>26839.078560728489</v>
      </c>
      <c r="AF782" s="18">
        <f t="shared" si="122"/>
        <v>-21</v>
      </c>
      <c r="AG782" s="18">
        <f t="shared" si="122"/>
        <v>-965.10385235496142</v>
      </c>
      <c r="AH782" s="18">
        <f t="shared" si="123"/>
        <v>15004.14789127849</v>
      </c>
    </row>
    <row r="783" spans="1:34" hidden="1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115"/>
        <v>23179.402584363364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116"/>
        <v>126300.779510022</v>
      </c>
      <c r="R783" s="13">
        <v>1372</v>
      </c>
      <c r="S783" s="13">
        <v>57752.338530066903</v>
      </c>
      <c r="T783" s="13">
        <v>1517</v>
      </c>
      <c r="U783" s="13">
        <v>63855.902004454438</v>
      </c>
      <c r="V783" s="13">
        <v>1397</v>
      </c>
      <c r="W783" s="13">
        <f t="shared" si="117"/>
        <v>58804.458263650515</v>
      </c>
      <c r="X783" s="13">
        <v>1608</v>
      </c>
      <c r="Y783" s="13">
        <f t="shared" si="118"/>
        <v>67686.162410844685</v>
      </c>
      <c r="Z783" s="13">
        <f>IFERROR(VLOOKUP(A:A,[1]Forecast_2004!A:J,10,0),0)</f>
        <v>1586</v>
      </c>
      <c r="AA783" s="13">
        <f t="shared" si="119"/>
        <v>66760.107949999801</v>
      </c>
      <c r="AB783" s="17">
        <v>1582</v>
      </c>
      <c r="AC783" s="17">
        <f t="shared" si="120"/>
        <v>66591.734411664365</v>
      </c>
      <c r="AD783" s="17">
        <v>1559</v>
      </c>
      <c r="AE783" s="17">
        <f t="shared" si="121"/>
        <v>65623.586566235608</v>
      </c>
      <c r="AF783" s="18">
        <f t="shared" si="122"/>
        <v>-23</v>
      </c>
      <c r="AG783" s="18">
        <f t="shared" si="122"/>
        <v>-968.14784542875714</v>
      </c>
      <c r="AH783" s="18">
        <f t="shared" si="123"/>
        <v>-60677.192943786387</v>
      </c>
    </row>
    <row r="784" spans="1:34" hidden="1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115"/>
        <v>85250.663011135475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116"/>
        <v>96253.897550111011</v>
      </c>
      <c r="R784" s="13">
        <v>1532</v>
      </c>
      <c r="S784" s="13">
        <v>100313.58574610208</v>
      </c>
      <c r="T784" s="13">
        <v>1553</v>
      </c>
      <c r="U784" s="13">
        <v>101688.64142538939</v>
      </c>
      <c r="V784" s="13">
        <v>1594</v>
      </c>
      <c r="W784" s="13">
        <f t="shared" si="117"/>
        <v>104373.27394209316</v>
      </c>
      <c r="X784" s="13">
        <v>1698</v>
      </c>
      <c r="Y784" s="13">
        <f t="shared" si="118"/>
        <v>111183.07349665884</v>
      </c>
      <c r="Z784" s="13">
        <f>IFERROR(VLOOKUP(A:A,[1]Forecast_2004!A:J,10,0),0)</f>
        <v>1532</v>
      </c>
      <c r="AA784" s="13">
        <f t="shared" si="119"/>
        <v>100313.58574610208</v>
      </c>
      <c r="AB784" s="17">
        <v>1499</v>
      </c>
      <c r="AC784" s="17">
        <f t="shared" si="120"/>
        <v>98152.783964364891</v>
      </c>
      <c r="AD784" s="17">
        <v>1484</v>
      </c>
      <c r="AE784" s="17">
        <f t="shared" si="121"/>
        <v>97170.601336302541</v>
      </c>
      <c r="AF784" s="18">
        <f t="shared" si="122"/>
        <v>-15</v>
      </c>
      <c r="AG784" s="18">
        <f t="shared" si="122"/>
        <v>-982.18262806234998</v>
      </c>
      <c r="AH784" s="18">
        <f t="shared" si="123"/>
        <v>916.70378619153053</v>
      </c>
    </row>
    <row r="785" spans="1:34" hidden="1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115"/>
        <v>11545.027318441897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116"/>
        <v>0</v>
      </c>
      <c r="R785" s="13">
        <v>273</v>
      </c>
      <c r="S785" s="13">
        <v>11177.876994230668</v>
      </c>
      <c r="T785" s="13">
        <v>261</v>
      </c>
      <c r="U785" s="13">
        <v>10686.541741737012</v>
      </c>
      <c r="V785" s="13">
        <v>324</v>
      </c>
      <c r="W785" s="13">
        <f t="shared" si="117"/>
        <v>13266.051817328706</v>
      </c>
      <c r="X785" s="13">
        <v>306</v>
      </c>
      <c r="Y785" s="13">
        <f t="shared" si="118"/>
        <v>12529.048938588221</v>
      </c>
      <c r="Z785" s="13">
        <f>IFERROR(VLOOKUP(A:A,[1]Forecast_2004!A:J,10,0),0)</f>
        <v>337</v>
      </c>
      <c r="AA785" s="13">
        <f t="shared" si="119"/>
        <v>13798.331674196832</v>
      </c>
      <c r="AB785" s="17">
        <v>401</v>
      </c>
      <c r="AC785" s="17">
        <f t="shared" si="120"/>
        <v>16418.786354162996</v>
      </c>
      <c r="AD785" s="17">
        <v>377</v>
      </c>
      <c r="AE785" s="17">
        <f t="shared" si="121"/>
        <v>15436.115849175685</v>
      </c>
      <c r="AF785" s="18">
        <f t="shared" si="122"/>
        <v>-24</v>
      </c>
      <c r="AG785" s="18">
        <f t="shared" si="122"/>
        <v>-982.67050498731078</v>
      </c>
      <c r="AH785" s="18">
        <f t="shared" si="123"/>
        <v>15436.115849175685</v>
      </c>
    </row>
    <row r="786" spans="1:34" hidden="1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115"/>
        <v>63386.302605334713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116"/>
        <v>102066.911289482</v>
      </c>
      <c r="R786" s="13">
        <v>1038</v>
      </c>
      <c r="S786" s="13">
        <v>103765.35039883605</v>
      </c>
      <c r="T786" s="13">
        <v>847</v>
      </c>
      <c r="U786" s="13">
        <v>84671.726192499162</v>
      </c>
      <c r="V786" s="13">
        <v>795</v>
      </c>
      <c r="W786" s="13">
        <f t="shared" si="117"/>
        <v>79477.349235169051</v>
      </c>
      <c r="X786" s="13">
        <v>894</v>
      </c>
      <c r="Y786" s="13">
        <f t="shared" si="118"/>
        <v>89374.528573888208</v>
      </c>
      <c r="Z786" s="13">
        <f>IFERROR(VLOOKUP(A:A,[1]Forecast_2004!A:J,10,0),0)</f>
        <v>868</v>
      </c>
      <c r="AA786" s="13">
        <f t="shared" si="119"/>
        <v>86775.26935361854</v>
      </c>
      <c r="AB786" s="17">
        <v>849</v>
      </c>
      <c r="AC786" s="17">
        <f t="shared" si="120"/>
        <v>84875.810692652231</v>
      </c>
      <c r="AD786" s="17">
        <v>839</v>
      </c>
      <c r="AE786" s="17">
        <f t="shared" si="121"/>
        <v>83876.095607933123</v>
      </c>
      <c r="AF786" s="18">
        <f t="shared" si="122"/>
        <v>-10</v>
      </c>
      <c r="AG786" s="18">
        <f t="shared" si="122"/>
        <v>-999.71508471910784</v>
      </c>
      <c r="AH786" s="18">
        <f t="shared" si="123"/>
        <v>-18190.815681548876</v>
      </c>
    </row>
    <row r="787" spans="1:3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115"/>
        <v>130114.75417971011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116"/>
        <v>158226.09131403099</v>
      </c>
      <c r="R787" s="13">
        <v>17994</v>
      </c>
      <c r="S787" s="13">
        <v>191428.78283498107</v>
      </c>
      <c r="T787" s="13">
        <v>18009</v>
      </c>
      <c r="U787" s="13">
        <v>191588.36001306958</v>
      </c>
      <c r="V787" s="13">
        <v>16785</v>
      </c>
      <c r="W787" s="13">
        <f t="shared" si="117"/>
        <v>178566.86228104687</v>
      </c>
      <c r="X787" s="13">
        <v>18948</v>
      </c>
      <c r="Y787" s="13">
        <f t="shared" si="118"/>
        <v>201577.89136141055</v>
      </c>
      <c r="Z787" s="13">
        <f>IFERROR(VLOOKUP(A:A,[1]Forecast_2004!A:J,10,0),0)</f>
        <v>17073</v>
      </c>
      <c r="AA787" s="13">
        <f t="shared" si="119"/>
        <v>181630.74410034635</v>
      </c>
      <c r="AB787" s="17">
        <v>16853</v>
      </c>
      <c r="AC787" s="17">
        <f t="shared" si="120"/>
        <v>179290.2788217148</v>
      </c>
      <c r="AD787" s="17">
        <v>16603</v>
      </c>
      <c r="AE787" s="17">
        <f t="shared" si="121"/>
        <v>176630.65918690624</v>
      </c>
      <c r="AF787" s="18">
        <f t="shared" si="122"/>
        <v>-250</v>
      </c>
      <c r="AG787" s="18">
        <f t="shared" si="122"/>
        <v>-2659.619634808565</v>
      </c>
      <c r="AH787" s="18">
        <f t="shared" si="123"/>
        <v>18404.567872875254</v>
      </c>
    </row>
    <row r="788" spans="1:3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115"/>
        <v>245025.72926923944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116"/>
        <v>391601.96810174</v>
      </c>
      <c r="R788" s="13">
        <v>18768</v>
      </c>
      <c r="S788" s="13">
        <v>371707.6454350673</v>
      </c>
      <c r="T788" s="13">
        <v>19959</v>
      </c>
      <c r="U788" s="13">
        <v>395295.8703771584</v>
      </c>
      <c r="V788" s="13">
        <v>19371</v>
      </c>
      <c r="W788" s="13">
        <f t="shared" si="117"/>
        <v>383649.7180985937</v>
      </c>
      <c r="X788" s="13">
        <v>21094</v>
      </c>
      <c r="Y788" s="13">
        <f t="shared" si="118"/>
        <v>417774.36134281842</v>
      </c>
      <c r="Z788" s="13">
        <f>IFERROR(VLOOKUP(A:A,[1]Forecast_2004!A:J,10,0),0)</f>
        <v>20402</v>
      </c>
      <c r="AA788" s="13">
        <f t="shared" si="119"/>
        <v>404069.0490241861</v>
      </c>
      <c r="AB788" s="17">
        <v>20348</v>
      </c>
      <c r="AC788" s="17">
        <f t="shared" si="120"/>
        <v>402999.55933458183</v>
      </c>
      <c r="AD788" s="17">
        <v>20217</v>
      </c>
      <c r="AE788" s="17">
        <f t="shared" si="121"/>
        <v>400405.05656906037</v>
      </c>
      <c r="AF788" s="18">
        <f t="shared" si="122"/>
        <v>-131</v>
      </c>
      <c r="AG788" s="18">
        <f t="shared" si="122"/>
        <v>-2594.5027655214653</v>
      </c>
      <c r="AH788" s="18">
        <f t="shared" si="123"/>
        <v>8803.0884673203691</v>
      </c>
    </row>
    <row r="789" spans="1:34" hidden="1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115"/>
        <v>26020.287391956492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116"/>
        <v>33388.418708240999</v>
      </c>
      <c r="R789" s="13">
        <v>2599</v>
      </c>
      <c r="S789" s="13">
        <v>36441.727932807429</v>
      </c>
      <c r="T789" s="13">
        <v>2682</v>
      </c>
      <c r="U789" s="13">
        <v>37605.507624389968</v>
      </c>
      <c r="V789" s="13">
        <v>2628</v>
      </c>
      <c r="W789" s="13">
        <f t="shared" si="117"/>
        <v>36848.349752757953</v>
      </c>
      <c r="X789" s="13">
        <v>2900</v>
      </c>
      <c r="Y789" s="13">
        <f t="shared" si="118"/>
        <v>40662.181995052539</v>
      </c>
      <c r="Z789" s="13">
        <f>IFERROR(VLOOKUP(A:A,[1]Forecast_2004!A:J,10,0),0)</f>
        <v>2770</v>
      </c>
      <c r="AA789" s="13">
        <f t="shared" si="119"/>
        <v>38839.394526308803</v>
      </c>
      <c r="AB789" s="17">
        <v>2668</v>
      </c>
      <c r="AC789" s="17">
        <f t="shared" si="120"/>
        <v>37409.207435448334</v>
      </c>
      <c r="AD789" s="17">
        <v>2596</v>
      </c>
      <c r="AE789" s="17">
        <f t="shared" si="121"/>
        <v>36399.663606605653</v>
      </c>
      <c r="AF789" s="18">
        <f t="shared" si="122"/>
        <v>-72</v>
      </c>
      <c r="AG789" s="18">
        <f t="shared" si="122"/>
        <v>-1009.5438288426813</v>
      </c>
      <c r="AH789" s="18">
        <f t="shared" si="123"/>
        <v>3011.2448983646536</v>
      </c>
    </row>
    <row r="790" spans="1:34" hidden="1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115"/>
        <v>13448.16258351897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116"/>
        <v>726085.523385301</v>
      </c>
      <c r="R790" s="13">
        <v>2761</v>
      </c>
      <c r="S790" s="13">
        <v>93591.135857461064</v>
      </c>
      <c r="T790" s="13">
        <v>1200</v>
      </c>
      <c r="U790" s="13">
        <v>40677.060133630308</v>
      </c>
      <c r="V790" s="13">
        <v>1621</v>
      </c>
      <c r="W790" s="13">
        <f t="shared" si="117"/>
        <v>54947.928730512278</v>
      </c>
      <c r="X790" s="13">
        <v>1970</v>
      </c>
      <c r="Y790" s="13">
        <f t="shared" si="118"/>
        <v>66778.173719376427</v>
      </c>
      <c r="Z790" s="13">
        <f>IFERROR(VLOOKUP(A:A,[1]Forecast_2004!A:J,10,0),0)</f>
        <v>1625</v>
      </c>
      <c r="AA790" s="13">
        <f t="shared" si="119"/>
        <v>55083.518930957711</v>
      </c>
      <c r="AB790" s="17">
        <v>1580</v>
      </c>
      <c r="AC790" s="17">
        <f t="shared" si="120"/>
        <v>53558.129175946575</v>
      </c>
      <c r="AD790" s="17">
        <v>1550</v>
      </c>
      <c r="AE790" s="17">
        <f t="shared" si="121"/>
        <v>52541.202672605817</v>
      </c>
      <c r="AF790" s="18">
        <f t="shared" si="122"/>
        <v>-30</v>
      </c>
      <c r="AG790" s="18">
        <f t="shared" si="122"/>
        <v>-1016.9265033407573</v>
      </c>
      <c r="AH790" s="18">
        <f t="shared" si="123"/>
        <v>-673544.32071269513</v>
      </c>
    </row>
    <row r="791" spans="1:34" hidden="1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115"/>
        <v>778.16722653784245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116"/>
        <v>4055.8351893099998</v>
      </c>
      <c r="R791" s="13">
        <v>2176</v>
      </c>
      <c r="S791" s="13">
        <v>4242.2525557535446</v>
      </c>
      <c r="T791" s="13">
        <v>1936</v>
      </c>
      <c r="U791" s="13">
        <v>3774.3570532807271</v>
      </c>
      <c r="V791" s="13">
        <v>2051</v>
      </c>
      <c r="W791" s="13">
        <f t="shared" si="117"/>
        <v>3998.5569815489521</v>
      </c>
      <c r="X791" s="13">
        <v>1904</v>
      </c>
      <c r="Y791" s="13">
        <f t="shared" si="118"/>
        <v>3711.9709862843515</v>
      </c>
      <c r="Z791" s="13">
        <f>IFERROR(VLOOKUP(A:A,[1]Forecast_2004!A:J,10,0),0)</f>
        <v>2604</v>
      </c>
      <c r="AA791" s="13">
        <f t="shared" si="119"/>
        <v>5076.6662018300685</v>
      </c>
      <c r="AB791" s="17">
        <v>2602</v>
      </c>
      <c r="AC791" s="17">
        <f t="shared" si="120"/>
        <v>5072.767072642795</v>
      </c>
      <c r="AD791" s="17">
        <v>2080</v>
      </c>
      <c r="AE791" s="17">
        <f t="shared" si="121"/>
        <v>4055.0943547644174</v>
      </c>
      <c r="AF791" s="18">
        <f t="shared" si="122"/>
        <v>-522</v>
      </c>
      <c r="AG791" s="18">
        <f t="shared" si="122"/>
        <v>-1017.6727178783776</v>
      </c>
      <c r="AH791" s="18">
        <f t="shared" si="123"/>
        <v>-0.74083454558240192</v>
      </c>
    </row>
    <row r="792" spans="1:3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115"/>
        <v>30007.316616608332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116"/>
        <v>77926.826280623995</v>
      </c>
      <c r="R792" s="13">
        <v>14005</v>
      </c>
      <c r="S792" s="13">
        <v>75183.604440626834</v>
      </c>
      <c r="T792" s="13">
        <v>13241</v>
      </c>
      <c r="U792" s="13">
        <v>71082.192531120309</v>
      </c>
      <c r="V792" s="13">
        <v>12827</v>
      </c>
      <c r="W792" s="13">
        <f t="shared" si="117"/>
        <v>68859.699690104986</v>
      </c>
      <c r="X792" s="13">
        <v>13417</v>
      </c>
      <c r="Y792" s="13">
        <f t="shared" si="118"/>
        <v>72027.020405561605</v>
      </c>
      <c r="Z792" s="13">
        <f>IFERROR(VLOOKUP(A:A,[1]Forecast_2004!A:J,10,0),0)</f>
        <v>12936</v>
      </c>
      <c r="AA792" s="13">
        <f t="shared" si="119"/>
        <v>69444.848771435107</v>
      </c>
      <c r="AB792" s="17">
        <v>13159</v>
      </c>
      <c r="AC792" s="17">
        <f t="shared" si="120"/>
        <v>70641.988635073794</v>
      </c>
      <c r="AD792" s="17">
        <v>12687</v>
      </c>
      <c r="AE792" s="17">
        <f t="shared" si="121"/>
        <v>68108.132062708508</v>
      </c>
      <c r="AF792" s="18">
        <f t="shared" si="122"/>
        <v>-472</v>
      </c>
      <c r="AG792" s="18">
        <f t="shared" si="122"/>
        <v>-2533.8565723652864</v>
      </c>
      <c r="AH792" s="18">
        <f t="shared" si="123"/>
        <v>-9818.6942179154867</v>
      </c>
    </row>
    <row r="793" spans="1:3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115"/>
        <v>23816.800733656004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116"/>
        <v>30539.766146993003</v>
      </c>
      <c r="R793" s="13">
        <v>2883</v>
      </c>
      <c r="S793" s="13">
        <v>35232.569686038325</v>
      </c>
      <c r="T793" s="13">
        <v>2783</v>
      </c>
      <c r="U793" s="13">
        <v>34010.489572058497</v>
      </c>
      <c r="V793" s="13">
        <v>2744</v>
      </c>
      <c r="W793" s="13">
        <f t="shared" si="117"/>
        <v>33533.860867286436</v>
      </c>
      <c r="X793" s="13">
        <v>3003</v>
      </c>
      <c r="Y793" s="13">
        <f t="shared" si="118"/>
        <v>36699.046714453776</v>
      </c>
      <c r="Z793" s="13">
        <f>IFERROR(VLOOKUP(A:A,[1]Forecast_2004!A:J,10,0),0)</f>
        <v>2530</v>
      </c>
      <c r="AA793" s="13">
        <f t="shared" si="119"/>
        <v>30918.610785070945</v>
      </c>
      <c r="AB793" s="17">
        <v>2445</v>
      </c>
      <c r="AC793" s="17">
        <f t="shared" si="120"/>
        <v>29879.843229050774</v>
      </c>
      <c r="AD793" s="17">
        <v>2242</v>
      </c>
      <c r="AE793" s="17">
        <f t="shared" si="121"/>
        <v>27399.021889379073</v>
      </c>
      <c r="AF793" s="18">
        <f t="shared" si="122"/>
        <v>-203</v>
      </c>
      <c r="AG793" s="18">
        <f t="shared" si="122"/>
        <v>-2480.8213396717001</v>
      </c>
      <c r="AH793" s="18">
        <f t="shared" si="123"/>
        <v>-3140.7442576139292</v>
      </c>
    </row>
    <row r="794" spans="1:34" hidden="1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115"/>
        <v>157084.57211692608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116"/>
        <v>228501.43652561199</v>
      </c>
      <c r="R794" s="13">
        <v>36838</v>
      </c>
      <c r="S794" s="13">
        <v>225417.3830734962</v>
      </c>
      <c r="T794" s="13">
        <v>36838</v>
      </c>
      <c r="U794" s="13">
        <v>225417.3830734962</v>
      </c>
      <c r="V794" s="13">
        <v>33317</v>
      </c>
      <c r="W794" s="13">
        <f t="shared" si="117"/>
        <v>203871.84298440936</v>
      </c>
      <c r="X794" s="13">
        <v>40350</v>
      </c>
      <c r="Y794" s="13">
        <f t="shared" si="118"/>
        <v>246907.85077950952</v>
      </c>
      <c r="Z794" s="13">
        <f>IFERROR(VLOOKUP(A:A,[1]Forecast_2004!A:J,10,0),0)</f>
        <v>38541</v>
      </c>
      <c r="AA794" s="13">
        <f t="shared" si="119"/>
        <v>235838.30178173669</v>
      </c>
      <c r="AB794" s="17">
        <v>38155</v>
      </c>
      <c r="AC794" s="17">
        <f t="shared" si="120"/>
        <v>233476.30846325119</v>
      </c>
      <c r="AD794" s="17">
        <v>37986</v>
      </c>
      <c r="AE794" s="17">
        <f t="shared" si="121"/>
        <v>232442.17149220442</v>
      </c>
      <c r="AF794" s="18">
        <f t="shared" si="122"/>
        <v>-169</v>
      </c>
      <c r="AG794" s="18">
        <f t="shared" si="122"/>
        <v>-1034.1369710467698</v>
      </c>
      <c r="AH794" s="18">
        <f t="shared" si="123"/>
        <v>3940.7349665924266</v>
      </c>
    </row>
    <row r="795" spans="1:34" hidden="1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115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116"/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f t="shared" si="117"/>
        <v>0</v>
      </c>
      <c r="X795" s="13">
        <v>0</v>
      </c>
      <c r="Y795" s="13">
        <f t="shared" si="118"/>
        <v>0</v>
      </c>
      <c r="Z795" s="13">
        <f>IFERROR(VLOOKUP(A:A,[1]Forecast_2004!A:J,10,0),0)</f>
        <v>0</v>
      </c>
      <c r="AA795" s="13">
        <f t="shared" si="119"/>
        <v>0</v>
      </c>
      <c r="AB795" s="17">
        <v>0</v>
      </c>
      <c r="AC795" s="17">
        <f t="shared" si="120"/>
        <v>0</v>
      </c>
      <c r="AD795" s="17">
        <v>0</v>
      </c>
      <c r="AE795" s="17">
        <f t="shared" si="121"/>
        <v>0</v>
      </c>
      <c r="AF795" s="18">
        <f t="shared" si="122"/>
        <v>0</v>
      </c>
      <c r="AG795" s="18">
        <f t="shared" si="122"/>
        <v>0</v>
      </c>
      <c r="AH795" s="18">
        <f t="shared" si="123"/>
        <v>0</v>
      </c>
    </row>
    <row r="796" spans="1:3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115"/>
        <v>26324.851811854372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116"/>
        <v>111552.36080178201</v>
      </c>
      <c r="R796" s="13">
        <v>46502</v>
      </c>
      <c r="S796" s="13">
        <v>123804.48405738584</v>
      </c>
      <c r="T796" s="13">
        <v>45508</v>
      </c>
      <c r="U796" s="13">
        <v>121158.11062929583</v>
      </c>
      <c r="V796" s="13">
        <v>45537</v>
      </c>
      <c r="W796" s="13">
        <f t="shared" si="117"/>
        <v>121235.31870717774</v>
      </c>
      <c r="X796" s="13">
        <v>50948</v>
      </c>
      <c r="Y796" s="13">
        <f t="shared" si="118"/>
        <v>135641.2811009353</v>
      </c>
      <c r="Z796" s="13">
        <f>IFERROR(VLOOKUP(A:A,[1]Forecast_2004!A:J,10,0),0)</f>
        <v>47444</v>
      </c>
      <c r="AA796" s="13">
        <f t="shared" si="119"/>
        <v>126312.41541479106</v>
      </c>
      <c r="AB796" s="17">
        <v>48306</v>
      </c>
      <c r="AC796" s="17">
        <f t="shared" si="120"/>
        <v>128607.35897114275</v>
      </c>
      <c r="AD796" s="17">
        <v>47478</v>
      </c>
      <c r="AE796" s="17">
        <f t="shared" si="121"/>
        <v>126402.9352302388</v>
      </c>
      <c r="AF796" s="18">
        <f t="shared" si="122"/>
        <v>-828</v>
      </c>
      <c r="AG796" s="18">
        <f t="shared" si="122"/>
        <v>-2204.4237409039488</v>
      </c>
      <c r="AH796" s="18">
        <f t="shared" si="123"/>
        <v>14850.574428456792</v>
      </c>
    </row>
    <row r="797" spans="1:34" hidden="1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115"/>
        <v>54146.037651477076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116"/>
        <v>74124.131403117994</v>
      </c>
      <c r="R797" s="13">
        <v>9324</v>
      </c>
      <c r="S797" s="13">
        <v>88686.469456699808</v>
      </c>
      <c r="T797" s="13">
        <v>7968</v>
      </c>
      <c r="U797" s="13">
        <v>75788.694619367656</v>
      </c>
      <c r="V797" s="13">
        <v>8234</v>
      </c>
      <c r="W797" s="13">
        <f t="shared" si="117"/>
        <v>78318.760165953223</v>
      </c>
      <c r="X797" s="13">
        <v>10277</v>
      </c>
      <c r="Y797" s="13">
        <f t="shared" si="118"/>
        <v>97751.019944802203</v>
      </c>
      <c r="Z797" s="13">
        <f>IFERROR(VLOOKUP(A:A,[1]Forecast_2004!A:J,10,0),0)</f>
        <v>10219</v>
      </c>
      <c r="AA797" s="13">
        <f t="shared" si="119"/>
        <v>97199.345413635659</v>
      </c>
      <c r="AB797" s="17">
        <v>9817</v>
      </c>
      <c r="AC797" s="17">
        <f t="shared" si="120"/>
        <v>93375.670214860686</v>
      </c>
      <c r="AD797" s="17">
        <v>9707</v>
      </c>
      <c r="AE797" s="17">
        <f t="shared" si="121"/>
        <v>92329.390931613802</v>
      </c>
      <c r="AF797" s="18">
        <f t="shared" si="122"/>
        <v>-110</v>
      </c>
      <c r="AG797" s="18">
        <f t="shared" si="122"/>
        <v>-1046.279283246884</v>
      </c>
      <c r="AH797" s="18">
        <f t="shared" si="123"/>
        <v>18205.259528495808</v>
      </c>
    </row>
    <row r="798" spans="1:34" hidden="1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115"/>
        <v>88086.571466002963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116"/>
        <v>103399.77728285101</v>
      </c>
      <c r="R798" s="13">
        <v>2800</v>
      </c>
      <c r="S798" s="13">
        <v>94614.175291497653</v>
      </c>
      <c r="T798" s="13">
        <v>2800</v>
      </c>
      <c r="U798" s="13">
        <v>94614.175291497653</v>
      </c>
      <c r="V798" s="13">
        <v>3240</v>
      </c>
      <c r="W798" s="13">
        <f t="shared" si="117"/>
        <v>109482.11712301872</v>
      </c>
      <c r="X798" s="13">
        <v>3550</v>
      </c>
      <c r="Y798" s="13">
        <f t="shared" si="118"/>
        <v>119957.25795886311</v>
      </c>
      <c r="Z798" s="13">
        <f>IFERROR(VLOOKUP(A:A,[1]Forecast_2004!A:J,10,0),0)</f>
        <v>3227</v>
      </c>
      <c r="AA798" s="13">
        <f t="shared" si="119"/>
        <v>109042.83702345105</v>
      </c>
      <c r="AB798" s="17">
        <v>3254</v>
      </c>
      <c r="AC798" s="17">
        <f t="shared" si="120"/>
        <v>109955.1879994762</v>
      </c>
      <c r="AD798" s="17">
        <v>3223</v>
      </c>
      <c r="AE798" s="17">
        <f t="shared" si="121"/>
        <v>108907.67391589176</v>
      </c>
      <c r="AF798" s="18">
        <f t="shared" si="122"/>
        <v>-31</v>
      </c>
      <c r="AG798" s="18">
        <f t="shared" si="122"/>
        <v>-1047.5140835844359</v>
      </c>
      <c r="AH798" s="18">
        <f t="shared" si="123"/>
        <v>5507.8966330407566</v>
      </c>
    </row>
    <row r="799" spans="1:34" hidden="1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115"/>
        <v>16686.681514476819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116"/>
        <v>29544.053452116001</v>
      </c>
      <c r="R799" s="13">
        <v>355</v>
      </c>
      <c r="S799" s="13">
        <v>25853.000857915446</v>
      </c>
      <c r="T799" s="13">
        <v>356</v>
      </c>
      <c r="U799" s="13">
        <v>25925.826212444783</v>
      </c>
      <c r="V799" s="13">
        <v>363</v>
      </c>
      <c r="W799" s="13">
        <f t="shared" si="117"/>
        <v>27358.396436525785</v>
      </c>
      <c r="X799" s="13">
        <v>396</v>
      </c>
      <c r="Y799" s="13">
        <f t="shared" si="118"/>
        <v>29845.523385300858</v>
      </c>
      <c r="Z799" s="13">
        <f>IFERROR(VLOOKUP(A:A,[1]Forecast_2004!A:J,10,0),0)</f>
        <v>342</v>
      </c>
      <c r="AA799" s="13">
        <f t="shared" si="119"/>
        <v>25775.679287305287</v>
      </c>
      <c r="AB799" s="17">
        <v>337</v>
      </c>
      <c r="AC799" s="17">
        <f t="shared" si="120"/>
        <v>25398.841870824217</v>
      </c>
      <c r="AD799" s="17">
        <v>323</v>
      </c>
      <c r="AE799" s="17">
        <f t="shared" si="121"/>
        <v>24343.697104677216</v>
      </c>
      <c r="AF799" s="18">
        <f t="shared" si="122"/>
        <v>-14</v>
      </c>
      <c r="AG799" s="18">
        <f t="shared" si="122"/>
        <v>-1055.1447661470011</v>
      </c>
      <c r="AH799" s="18">
        <f t="shared" si="123"/>
        <v>-5200.3563474387847</v>
      </c>
    </row>
    <row r="800" spans="1:34" hidden="1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115"/>
        <v>-19366.770601336495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116"/>
        <v>22937.371937639</v>
      </c>
      <c r="R800" s="13">
        <v>7800</v>
      </c>
      <c r="S800" s="13">
        <v>27954.922048997531</v>
      </c>
      <c r="T800" s="13">
        <v>7800</v>
      </c>
      <c r="U800" s="13">
        <v>27954.922048997531</v>
      </c>
      <c r="V800" s="13">
        <v>9600</v>
      </c>
      <c r="W800" s="13">
        <f t="shared" si="117"/>
        <v>34406.057906458504</v>
      </c>
      <c r="X800" s="13">
        <v>12240</v>
      </c>
      <c r="Y800" s="13">
        <f t="shared" si="118"/>
        <v>43867.723830734591</v>
      </c>
      <c r="Z800" s="13">
        <f>IFERROR(VLOOKUP(A:A,[1]Forecast_2004!A:J,10,0),0)</f>
        <v>9940</v>
      </c>
      <c r="AA800" s="13">
        <f t="shared" si="119"/>
        <v>35624.605790645575</v>
      </c>
      <c r="AB800" s="17">
        <v>9140</v>
      </c>
      <c r="AC800" s="17">
        <f t="shared" si="120"/>
        <v>32757.434298440698</v>
      </c>
      <c r="AD800" s="17">
        <v>8840</v>
      </c>
      <c r="AE800" s="17">
        <f t="shared" si="121"/>
        <v>31682.244988863869</v>
      </c>
      <c r="AF800" s="18">
        <f t="shared" si="122"/>
        <v>-300</v>
      </c>
      <c r="AG800" s="18">
        <f t="shared" si="122"/>
        <v>-1075.1893095768282</v>
      </c>
      <c r="AH800" s="18">
        <f t="shared" si="123"/>
        <v>8744.8730512248694</v>
      </c>
    </row>
    <row r="801" spans="1:34" hidden="1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115"/>
        <v>5954.4445772968857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116"/>
        <v>6802.2271714919998</v>
      </c>
      <c r="R801" s="13">
        <v>370</v>
      </c>
      <c r="S801" s="13">
        <v>8842.4267757613397</v>
      </c>
      <c r="T801" s="13">
        <v>370</v>
      </c>
      <c r="U801" s="13">
        <v>8842.4267757613397</v>
      </c>
      <c r="V801" s="13">
        <v>370</v>
      </c>
      <c r="W801" s="13">
        <f t="shared" si="117"/>
        <v>8842.7519269624045</v>
      </c>
      <c r="X801" s="13">
        <v>370</v>
      </c>
      <c r="Y801" s="13">
        <f t="shared" si="118"/>
        <v>8842.7519269624045</v>
      </c>
      <c r="Z801" s="13">
        <f>IFERROR(VLOOKUP(A:A,[1]Forecast_2004!A:J,10,0),0)</f>
        <v>355</v>
      </c>
      <c r="AA801" s="13">
        <f t="shared" si="119"/>
        <v>8484.2619839774434</v>
      </c>
      <c r="AB801" s="17">
        <v>390</v>
      </c>
      <c r="AC801" s="17">
        <f t="shared" si="120"/>
        <v>9320.7385176090211</v>
      </c>
      <c r="AD801" s="17">
        <v>345</v>
      </c>
      <c r="AE801" s="17">
        <f t="shared" si="121"/>
        <v>8245.2686886541342</v>
      </c>
      <c r="AF801" s="18">
        <f t="shared" si="122"/>
        <v>-45</v>
      </c>
      <c r="AG801" s="18">
        <f t="shared" si="122"/>
        <v>-1075.4698289548869</v>
      </c>
      <c r="AH801" s="18">
        <f t="shared" si="123"/>
        <v>1443.0415171621344</v>
      </c>
    </row>
    <row r="802" spans="1:34" hidden="1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115"/>
        <v>118222.49829844096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116"/>
        <v>185141.42538975499</v>
      </c>
      <c r="R802" s="13">
        <v>9114</v>
      </c>
      <c r="S802" s="13">
        <v>193951.60356347437</v>
      </c>
      <c r="T802" s="13">
        <v>8711</v>
      </c>
      <c r="U802" s="13">
        <v>185375.51224944319</v>
      </c>
      <c r="V802" s="13">
        <v>8891</v>
      </c>
      <c r="W802" s="13">
        <f t="shared" si="117"/>
        <v>189206.0244988864</v>
      </c>
      <c r="X802" s="13">
        <v>10032</v>
      </c>
      <c r="Y802" s="13">
        <f t="shared" si="118"/>
        <v>213487.21603563472</v>
      </c>
      <c r="Z802" s="13">
        <f>IFERROR(VLOOKUP(A:A,[1]Forecast_2004!A:J,10,0),0)</f>
        <v>9478</v>
      </c>
      <c r="AA802" s="13">
        <f t="shared" si="119"/>
        <v>201697.75055679286</v>
      </c>
      <c r="AB802" s="17">
        <v>9354</v>
      </c>
      <c r="AC802" s="17">
        <f t="shared" si="120"/>
        <v>199058.95322939864</v>
      </c>
      <c r="AD802" s="17">
        <v>9303</v>
      </c>
      <c r="AE802" s="17">
        <f t="shared" si="121"/>
        <v>197973.64142538974</v>
      </c>
      <c r="AF802" s="18">
        <f t="shared" si="122"/>
        <v>-51</v>
      </c>
      <c r="AG802" s="18">
        <f t="shared" si="122"/>
        <v>-1085.311804008903</v>
      </c>
      <c r="AH802" s="18">
        <f t="shared" si="123"/>
        <v>12832.216035634745</v>
      </c>
    </row>
    <row r="803" spans="1:34" hidden="1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115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116"/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f t="shared" si="117"/>
        <v>0</v>
      </c>
      <c r="X803" s="13">
        <v>0</v>
      </c>
      <c r="Y803" s="13">
        <f t="shared" si="118"/>
        <v>0</v>
      </c>
      <c r="Z803" s="13">
        <f>IFERROR(VLOOKUP(A:A,[1]Forecast_2004!A:J,10,0),0)</f>
        <v>0</v>
      </c>
      <c r="AA803" s="13">
        <f t="shared" si="119"/>
        <v>0</v>
      </c>
      <c r="AB803" s="17">
        <v>0</v>
      </c>
      <c r="AC803" s="17">
        <f t="shared" si="120"/>
        <v>0</v>
      </c>
      <c r="AD803" s="17">
        <v>0</v>
      </c>
      <c r="AE803" s="17">
        <f t="shared" si="121"/>
        <v>0</v>
      </c>
      <c r="AF803" s="18">
        <f t="shared" si="122"/>
        <v>0</v>
      </c>
      <c r="AG803" s="18">
        <f t="shared" si="122"/>
        <v>0</v>
      </c>
      <c r="AH803" s="18">
        <f t="shared" si="123"/>
        <v>0</v>
      </c>
    </row>
    <row r="804" spans="1:34" hidden="1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115"/>
        <v>295726.47606115747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116"/>
        <v>387938.03030302998</v>
      </c>
      <c r="R804" s="13">
        <v>2450</v>
      </c>
      <c r="S804" s="13">
        <v>335491.76641102135</v>
      </c>
      <c r="T804" s="13">
        <v>2488</v>
      </c>
      <c r="U804" s="13">
        <v>340695.31217576371</v>
      </c>
      <c r="V804" s="13">
        <v>2456</v>
      </c>
      <c r="W804" s="13">
        <f t="shared" si="117"/>
        <v>336313.37890019116</v>
      </c>
      <c r="X804" s="13">
        <v>2715</v>
      </c>
      <c r="Y804" s="13">
        <f t="shared" si="118"/>
        <v>371779.65134935628</v>
      </c>
      <c r="Z804" s="13">
        <f>IFERROR(VLOOKUP(A:A,[1]Forecast_2004!A:J,10,0),0)</f>
        <v>2518</v>
      </c>
      <c r="AA804" s="13">
        <f t="shared" si="119"/>
        <v>344803.37462161295</v>
      </c>
      <c r="AB804" s="17">
        <v>2466</v>
      </c>
      <c r="AC804" s="17">
        <f t="shared" si="120"/>
        <v>337682.7330488076</v>
      </c>
      <c r="AD804" s="17">
        <v>2458</v>
      </c>
      <c r="AE804" s="17">
        <f t="shared" si="121"/>
        <v>336587.24972991447</v>
      </c>
      <c r="AF804" s="18">
        <f t="shared" si="122"/>
        <v>-8</v>
      </c>
      <c r="AG804" s="18">
        <f t="shared" si="122"/>
        <v>-1095.4833188931225</v>
      </c>
      <c r="AH804" s="18">
        <f t="shared" si="123"/>
        <v>-51350.780573115509</v>
      </c>
    </row>
    <row r="805" spans="1:34" hidden="1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115"/>
        <v>13340.531139243059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116"/>
        <v>19868.608017817001</v>
      </c>
      <c r="R805" s="13">
        <v>1496</v>
      </c>
      <c r="S805" s="13">
        <v>21591.280897992325</v>
      </c>
      <c r="T805" s="13">
        <v>1519</v>
      </c>
      <c r="U805" s="13">
        <v>21923.232409124561</v>
      </c>
      <c r="V805" s="13">
        <v>1452</v>
      </c>
      <c r="W805" s="13">
        <f t="shared" si="117"/>
        <v>20956.254969977832</v>
      </c>
      <c r="X805" s="13">
        <v>1564</v>
      </c>
      <c r="Y805" s="13">
        <f t="shared" si="118"/>
        <v>22572.715408433425</v>
      </c>
      <c r="Z805" s="13">
        <f>IFERROR(VLOOKUP(A:A,[1]Forecast_2004!A:J,10,0),0)</f>
        <v>1393</v>
      </c>
      <c r="AA805" s="13">
        <f t="shared" si="119"/>
        <v>20104.726703291406</v>
      </c>
      <c r="AB805" s="17">
        <v>1321</v>
      </c>
      <c r="AC805" s="17">
        <f t="shared" si="120"/>
        <v>19065.573564284241</v>
      </c>
      <c r="AD805" s="17">
        <v>1244</v>
      </c>
      <c r="AE805" s="17">
        <f t="shared" si="121"/>
        <v>17954.257012846021</v>
      </c>
      <c r="AF805" s="18">
        <f t="shared" si="122"/>
        <v>-77</v>
      </c>
      <c r="AG805" s="18">
        <f t="shared" si="122"/>
        <v>-1111.3165514382199</v>
      </c>
      <c r="AH805" s="18">
        <f t="shared" si="123"/>
        <v>-1914.3510049709803</v>
      </c>
    </row>
    <row r="806" spans="1:34" hidden="1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115"/>
        <v>3328.716817519186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116"/>
        <v>40674.476614699</v>
      </c>
      <c r="R806" s="13">
        <v>1063</v>
      </c>
      <c r="S806" s="13">
        <v>47402.199951130911</v>
      </c>
      <c r="T806" s="13">
        <v>121</v>
      </c>
      <c r="U806" s="13">
        <v>5395.7348956602445</v>
      </c>
      <c r="V806" s="13">
        <v>125</v>
      </c>
      <c r="W806" s="13">
        <f t="shared" si="117"/>
        <v>5573.9840780983122</v>
      </c>
      <c r="X806" s="13">
        <v>55</v>
      </c>
      <c r="Y806" s="13">
        <f t="shared" si="118"/>
        <v>2452.5529943632573</v>
      </c>
      <c r="Z806" s="13">
        <f>IFERROR(VLOOKUP(A:A,[1]Forecast_2004!A:J,10,0),0)</f>
        <v>19</v>
      </c>
      <c r="AA806" s="13">
        <f t="shared" si="119"/>
        <v>847.2455798709434</v>
      </c>
      <c r="AB806" s="17">
        <v>44</v>
      </c>
      <c r="AC806" s="17">
        <f t="shared" si="120"/>
        <v>1962.0423954906059</v>
      </c>
      <c r="AD806" s="17">
        <v>19</v>
      </c>
      <c r="AE806" s="17">
        <f t="shared" si="121"/>
        <v>847.2455798709434</v>
      </c>
      <c r="AF806" s="18">
        <f t="shared" si="122"/>
        <v>-25</v>
      </c>
      <c r="AG806" s="18">
        <f t="shared" si="122"/>
        <v>-1114.7968156196625</v>
      </c>
      <c r="AH806" s="18">
        <f t="shared" si="123"/>
        <v>-39827.231034828059</v>
      </c>
    </row>
    <row r="807" spans="1:34" hidden="1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115"/>
        <v>6611.1192873051432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116"/>
        <v>14213.585746102</v>
      </c>
      <c r="R807" s="13">
        <v>50</v>
      </c>
      <c r="S807" s="13">
        <v>11280.623608017462</v>
      </c>
      <c r="T807" s="13">
        <v>41</v>
      </c>
      <c r="U807" s="13">
        <v>9250.1113585743187</v>
      </c>
      <c r="V807" s="13">
        <v>32</v>
      </c>
      <c r="W807" s="13">
        <f t="shared" si="117"/>
        <v>7219.5991091311753</v>
      </c>
      <c r="X807" s="13">
        <v>34</v>
      </c>
      <c r="Y807" s="13">
        <f t="shared" si="118"/>
        <v>7670.8240534518736</v>
      </c>
      <c r="Z807" s="13">
        <f>IFERROR(VLOOKUP(A:A,[1]Forecast_2004!A:J,10,0),0)</f>
        <v>30</v>
      </c>
      <c r="AA807" s="13">
        <f t="shared" si="119"/>
        <v>6768.3741648104769</v>
      </c>
      <c r="AB807" s="17">
        <v>24</v>
      </c>
      <c r="AC807" s="17">
        <f t="shared" si="120"/>
        <v>5414.6993318483819</v>
      </c>
      <c r="AD807" s="17">
        <v>24</v>
      </c>
      <c r="AE807" s="17">
        <f t="shared" si="121"/>
        <v>5414.6993318483819</v>
      </c>
      <c r="AF807" s="18">
        <f t="shared" si="122"/>
        <v>0</v>
      </c>
      <c r="AG807" s="18">
        <f t="shared" si="122"/>
        <v>0</v>
      </c>
      <c r="AH807" s="18">
        <f t="shared" si="123"/>
        <v>-8798.8864142536186</v>
      </c>
    </row>
    <row r="808" spans="1:34" hidden="1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115"/>
        <v>3580.4350224888062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116"/>
        <v>0</v>
      </c>
      <c r="R808" s="13">
        <v>1737</v>
      </c>
      <c r="S808" s="13">
        <v>7266.8994812727578</v>
      </c>
      <c r="T808" s="13">
        <v>1701</v>
      </c>
      <c r="U808" s="13">
        <v>7116.2901655987107</v>
      </c>
      <c r="V808" s="13">
        <v>1477</v>
      </c>
      <c r="W808" s="13">
        <f t="shared" si="117"/>
        <v>6179.1655347379756</v>
      </c>
      <c r="X808" s="13">
        <v>1534</v>
      </c>
      <c r="Y808" s="13">
        <f t="shared" si="118"/>
        <v>6417.6302845552163</v>
      </c>
      <c r="Z808" s="13">
        <f>IFERROR(VLOOKUP(A:A,[1]Forecast_2004!A:J,10,0),0)</f>
        <v>1379</v>
      </c>
      <c r="AA808" s="13">
        <f t="shared" si="119"/>
        <v>5769.1735087364032</v>
      </c>
      <c r="AB808" s="17">
        <v>1309</v>
      </c>
      <c r="AC808" s="17">
        <f t="shared" si="120"/>
        <v>5476.3220615924238</v>
      </c>
      <c r="AD808" s="17">
        <v>1036</v>
      </c>
      <c r="AE808" s="17">
        <f t="shared" si="121"/>
        <v>4334.201417730902</v>
      </c>
      <c r="AF808" s="18">
        <f t="shared" si="122"/>
        <v>-273</v>
      </c>
      <c r="AG808" s="18">
        <f t="shared" si="122"/>
        <v>-1142.1206438615218</v>
      </c>
      <c r="AH808" s="18">
        <f t="shared" si="123"/>
        <v>4334.201417730902</v>
      </c>
    </row>
    <row r="809" spans="1:34" hidden="1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115"/>
        <v>-1374.2414585687329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116"/>
        <v>27355.022271714999</v>
      </c>
      <c r="R809" s="13">
        <v>2828</v>
      </c>
      <c r="S809" s="13">
        <v>30407.013338211196</v>
      </c>
      <c r="T809" s="13">
        <v>2722</v>
      </c>
      <c r="U809" s="13">
        <v>29267.287944346139</v>
      </c>
      <c r="V809" s="13">
        <v>2556</v>
      </c>
      <c r="W809" s="13">
        <f t="shared" si="117"/>
        <v>27482.434969048027</v>
      </c>
      <c r="X809" s="13">
        <v>2480</v>
      </c>
      <c r="Y809" s="13">
        <f t="shared" si="118"/>
        <v>26665.273365899495</v>
      </c>
      <c r="Z809" s="13">
        <f>IFERROR(VLOOKUP(A:A,[1]Forecast_2004!A:J,10,0),0)</f>
        <v>2461</v>
      </c>
      <c r="AA809" s="13">
        <f t="shared" si="119"/>
        <v>26460.982965112362</v>
      </c>
      <c r="AB809" s="17">
        <v>2468</v>
      </c>
      <c r="AC809" s="17">
        <f t="shared" si="120"/>
        <v>26536.247849612882</v>
      </c>
      <c r="AD809" s="17">
        <v>2361</v>
      </c>
      <c r="AE809" s="17">
        <f t="shared" si="121"/>
        <v>25385.770329390605</v>
      </c>
      <c r="AF809" s="18">
        <f t="shared" si="122"/>
        <v>-107</v>
      </c>
      <c r="AG809" s="18">
        <f t="shared" si="122"/>
        <v>-1150.4775202222772</v>
      </c>
      <c r="AH809" s="18">
        <f t="shared" si="123"/>
        <v>-1969.2519423243939</v>
      </c>
    </row>
    <row r="810" spans="1:34" hidden="1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115"/>
        <v>3120.8102449885405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116"/>
        <v>4702.8507795100004</v>
      </c>
      <c r="R810" s="13">
        <v>378</v>
      </c>
      <c r="S810" s="13">
        <v>5925.6060133624196</v>
      </c>
      <c r="T810" s="13">
        <v>351</v>
      </c>
      <c r="U810" s="13">
        <v>5502.34844097939</v>
      </c>
      <c r="V810" s="13">
        <v>383</v>
      </c>
      <c r="W810" s="13">
        <f t="shared" si="117"/>
        <v>6003.9728285077672</v>
      </c>
      <c r="X810" s="13">
        <v>448</v>
      </c>
      <c r="Y810" s="13">
        <f t="shared" si="118"/>
        <v>7022.9238307349342</v>
      </c>
      <c r="Z810" s="13">
        <f>IFERROR(VLOOKUP(A:A,[1]Forecast_2004!A:J,10,0),0)</f>
        <v>426</v>
      </c>
      <c r="AA810" s="13">
        <f t="shared" si="119"/>
        <v>6678.0481069042007</v>
      </c>
      <c r="AB810" s="17">
        <v>388</v>
      </c>
      <c r="AC810" s="17">
        <f t="shared" si="120"/>
        <v>6082.3536748329343</v>
      </c>
      <c r="AD810" s="17">
        <v>314</v>
      </c>
      <c r="AE810" s="17">
        <f t="shared" si="121"/>
        <v>4922.3171492204674</v>
      </c>
      <c r="AF810" s="18">
        <f t="shared" si="122"/>
        <v>-74</v>
      </c>
      <c r="AG810" s="18">
        <f t="shared" si="122"/>
        <v>-1160.0365256124669</v>
      </c>
      <c r="AH810" s="18">
        <f t="shared" si="123"/>
        <v>219.46636971046701</v>
      </c>
    </row>
    <row r="811" spans="1:34" hidden="1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115"/>
        <v>115820.92473079188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116"/>
        <v>157075.46770601301</v>
      </c>
      <c r="R811" s="13">
        <v>16953</v>
      </c>
      <c r="S811" s="13">
        <v>147425.96138027732</v>
      </c>
      <c r="T811" s="13">
        <v>17973</v>
      </c>
      <c r="U811" s="13">
        <v>156296.04222779002</v>
      </c>
      <c r="V811" s="13">
        <v>17721</v>
      </c>
      <c r="W811" s="13">
        <f t="shared" si="117"/>
        <v>154104.59956375437</v>
      </c>
      <c r="X811" s="13">
        <v>18498</v>
      </c>
      <c r="Y811" s="13">
        <f t="shared" si="118"/>
        <v>160861.51361268148</v>
      </c>
      <c r="Z811" s="13">
        <f>IFERROR(VLOOKUP(A:A,[1]Forecast_2004!A:J,10,0),0)</f>
        <v>17866</v>
      </c>
      <c r="AA811" s="13">
        <f t="shared" si="119"/>
        <v>155365.54233993767</v>
      </c>
      <c r="AB811" s="17">
        <v>17135</v>
      </c>
      <c r="AC811" s="17">
        <f t="shared" si="120"/>
        <v>149008.65151655837</v>
      </c>
      <c r="AD811" s="17">
        <v>17001</v>
      </c>
      <c r="AE811" s="17">
        <f t="shared" si="121"/>
        <v>147843.36646822345</v>
      </c>
      <c r="AF811" s="18">
        <f t="shared" si="122"/>
        <v>-134</v>
      </c>
      <c r="AG811" s="18">
        <f t="shared" si="122"/>
        <v>-1165.2850483349175</v>
      </c>
      <c r="AH811" s="18">
        <f t="shared" si="123"/>
        <v>-9232.1012377895531</v>
      </c>
    </row>
    <row r="812" spans="1:34" hidden="1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115"/>
        <v>6125.2176226469919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116"/>
        <v>0</v>
      </c>
      <c r="R812" s="13">
        <v>106</v>
      </c>
      <c r="S812" s="13">
        <v>7314.9507892343272</v>
      </c>
      <c r="T812" s="13">
        <v>93</v>
      </c>
      <c r="U812" s="13">
        <v>6417.834183007476</v>
      </c>
      <c r="V812" s="13">
        <v>99</v>
      </c>
      <c r="W812" s="13">
        <f t="shared" si="117"/>
        <v>6831.8880012660229</v>
      </c>
      <c r="X812" s="13">
        <v>115</v>
      </c>
      <c r="Y812" s="13">
        <f t="shared" si="118"/>
        <v>7936.031516622148</v>
      </c>
      <c r="Z812" s="13">
        <f>IFERROR(VLOOKUP(A:A,[1]Forecast_2004!A:J,10,0),0)</f>
        <v>105</v>
      </c>
      <c r="AA812" s="13">
        <f t="shared" si="119"/>
        <v>7245.9418195245698</v>
      </c>
      <c r="AB812" s="17">
        <v>119</v>
      </c>
      <c r="AC812" s="17">
        <f t="shared" si="120"/>
        <v>8212.0673954611793</v>
      </c>
      <c r="AD812" s="17">
        <v>102</v>
      </c>
      <c r="AE812" s="17">
        <f t="shared" si="121"/>
        <v>7038.9149103952959</v>
      </c>
      <c r="AF812" s="18">
        <f t="shared" si="122"/>
        <v>-17</v>
      </c>
      <c r="AG812" s="18">
        <f t="shared" si="122"/>
        <v>-1173.1524850658834</v>
      </c>
      <c r="AH812" s="18">
        <f t="shared" si="123"/>
        <v>7038.9149103952959</v>
      </c>
    </row>
    <row r="813" spans="1:34" hidden="1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115"/>
        <v>142250.11135857395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116"/>
        <v>163114.81069042301</v>
      </c>
      <c r="R813" s="13">
        <v>2340</v>
      </c>
      <c r="S813" s="13">
        <v>165233.18485523367</v>
      </c>
      <c r="T813" s="13">
        <v>2340</v>
      </c>
      <c r="U813" s="13">
        <v>165233.18485523367</v>
      </c>
      <c r="V813" s="13">
        <v>2340</v>
      </c>
      <c r="W813" s="13">
        <f t="shared" si="117"/>
        <v>165233.18485523367</v>
      </c>
      <c r="X813" s="13">
        <v>2520</v>
      </c>
      <c r="Y813" s="13">
        <f t="shared" si="118"/>
        <v>177943.42984409782</v>
      </c>
      <c r="Z813" s="13">
        <f>IFERROR(VLOOKUP(A:A,[1]Forecast_2004!A:J,10,0),0)</f>
        <v>2019</v>
      </c>
      <c r="AA813" s="13">
        <f t="shared" si="119"/>
        <v>142566.58129175933</v>
      </c>
      <c r="AB813" s="17">
        <v>2034</v>
      </c>
      <c r="AC813" s="17">
        <f t="shared" si="120"/>
        <v>143625.76837416468</v>
      </c>
      <c r="AD813" s="17">
        <v>2017</v>
      </c>
      <c r="AE813" s="17">
        <f t="shared" si="121"/>
        <v>142425.35634743862</v>
      </c>
      <c r="AF813" s="18">
        <f t="shared" si="122"/>
        <v>-17</v>
      </c>
      <c r="AG813" s="18">
        <f t="shared" si="122"/>
        <v>-1200.4120267260587</v>
      </c>
      <c r="AH813" s="18">
        <f t="shared" si="123"/>
        <v>-20689.454342984391</v>
      </c>
    </row>
    <row r="814" spans="1:34" hidden="1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115"/>
        <v>81514.810690421407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116"/>
        <v>44488.195991091001</v>
      </c>
      <c r="R814" s="13">
        <v>650</v>
      </c>
      <c r="S814" s="13">
        <v>70530.066815144266</v>
      </c>
      <c r="T814" s="13">
        <v>750</v>
      </c>
      <c r="U814" s="13">
        <v>81380.846325166465</v>
      </c>
      <c r="V814" s="13">
        <v>930</v>
      </c>
      <c r="W814" s="13">
        <f t="shared" si="117"/>
        <v>100912.24944320641</v>
      </c>
      <c r="X814" s="13">
        <v>1020</v>
      </c>
      <c r="Y814" s="13">
        <f t="shared" si="118"/>
        <v>110677.9510022264</v>
      </c>
      <c r="Z814" s="13">
        <f>IFERROR(VLOOKUP(A:A,[1]Forecast_2004!A:J,10,0),0)</f>
        <v>770</v>
      </c>
      <c r="AA814" s="13">
        <f t="shared" si="119"/>
        <v>83551.002227170902</v>
      </c>
      <c r="AB814" s="17">
        <v>740</v>
      </c>
      <c r="AC814" s="17">
        <f t="shared" si="120"/>
        <v>80295.76837416424</v>
      </c>
      <c r="AD814" s="17">
        <v>740</v>
      </c>
      <c r="AE814" s="17">
        <f t="shared" si="121"/>
        <v>80295.76837416424</v>
      </c>
      <c r="AF814" s="18">
        <f t="shared" si="122"/>
        <v>0</v>
      </c>
      <c r="AG814" s="18">
        <f t="shared" si="122"/>
        <v>0</v>
      </c>
      <c r="AH814" s="18">
        <f t="shared" si="123"/>
        <v>35807.572383073239</v>
      </c>
    </row>
    <row r="815" spans="1:34" hidden="1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115"/>
        <v>30101.003691103695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116"/>
        <v>0</v>
      </c>
      <c r="R815" s="13">
        <v>2753</v>
      </c>
      <c r="S815" s="13">
        <v>48198.03918044598</v>
      </c>
      <c r="T815" s="13">
        <v>2208</v>
      </c>
      <c r="U815" s="13">
        <v>38656.473124019147</v>
      </c>
      <c r="V815" s="13">
        <v>2060</v>
      </c>
      <c r="W815" s="13">
        <f t="shared" si="117"/>
        <v>36065.368947228009</v>
      </c>
      <c r="X815" s="13">
        <v>2208</v>
      </c>
      <c r="Y815" s="13">
        <f t="shared" si="118"/>
        <v>38656.473124019147</v>
      </c>
      <c r="Z815" s="13">
        <f>IFERROR(VLOOKUP(A:A,[1]Forecast_2004!A:J,10,0),0)</f>
        <v>1963</v>
      </c>
      <c r="AA815" s="13">
        <f t="shared" si="119"/>
        <v>34367.145263790575</v>
      </c>
      <c r="AB815" s="17">
        <v>1737</v>
      </c>
      <c r="AC815" s="17">
        <f t="shared" si="120"/>
        <v>30410.45915598789</v>
      </c>
      <c r="AD815" s="17">
        <v>1667</v>
      </c>
      <c r="AE815" s="17">
        <f t="shared" si="121"/>
        <v>29184.936910208296</v>
      </c>
      <c r="AF815" s="18">
        <f t="shared" si="122"/>
        <v>-70</v>
      </c>
      <c r="AG815" s="18">
        <f t="shared" si="122"/>
        <v>-1225.5222457795935</v>
      </c>
      <c r="AH815" s="18">
        <f t="shared" si="123"/>
        <v>29184.936910208296</v>
      </c>
    </row>
    <row r="816" spans="1:34" hidden="1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115"/>
        <v>3669.4667540335058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116"/>
        <v>6921.9487750560002</v>
      </c>
      <c r="R816" s="13">
        <v>739</v>
      </c>
      <c r="S816" s="13">
        <v>7189.0830378705123</v>
      </c>
      <c r="T816" s="13">
        <v>689</v>
      </c>
      <c r="U816" s="13">
        <v>6702.6768783393545</v>
      </c>
      <c r="V816" s="13">
        <v>680</v>
      </c>
      <c r="W816" s="13">
        <f t="shared" si="117"/>
        <v>6615.1237696237467</v>
      </c>
      <c r="X816" s="13">
        <v>658</v>
      </c>
      <c r="Y816" s="13">
        <f t="shared" si="118"/>
        <v>6401.1050594300368</v>
      </c>
      <c r="Z816" s="13">
        <f>IFERROR(VLOOKUP(A:A,[1]Forecast_2004!A:J,10,0),0)</f>
        <v>1051</v>
      </c>
      <c r="AA816" s="13">
        <f t="shared" si="119"/>
        <v>10224.257473344938</v>
      </c>
      <c r="AB816" s="17">
        <v>1054</v>
      </c>
      <c r="AC816" s="17">
        <f t="shared" si="120"/>
        <v>10253.441842916807</v>
      </c>
      <c r="AD816" s="17">
        <v>928</v>
      </c>
      <c r="AE816" s="17">
        <f t="shared" si="121"/>
        <v>9027.6983208982892</v>
      </c>
      <c r="AF816" s="18">
        <f t="shared" si="122"/>
        <v>-126</v>
      </c>
      <c r="AG816" s="18">
        <f t="shared" si="122"/>
        <v>-1225.743522018518</v>
      </c>
      <c r="AH816" s="18">
        <f t="shared" si="123"/>
        <v>2105.7495458422891</v>
      </c>
    </row>
    <row r="817" spans="1:34" hidden="1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115"/>
        <v>21206.582737624954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116"/>
        <v>19436.837416481001</v>
      </c>
      <c r="R817" s="13">
        <v>372</v>
      </c>
      <c r="S817" s="13">
        <v>23324.2182628068</v>
      </c>
      <c r="T817" s="13">
        <v>380</v>
      </c>
      <c r="U817" s="13">
        <v>23825.814354480066</v>
      </c>
      <c r="V817" s="13">
        <v>415</v>
      </c>
      <c r="W817" s="13">
        <f t="shared" si="117"/>
        <v>26020.282347869728</v>
      </c>
      <c r="X817" s="13">
        <v>440</v>
      </c>
      <c r="Y817" s="13">
        <f t="shared" si="118"/>
        <v>27587.769236295615</v>
      </c>
      <c r="Z817" s="13">
        <f>IFERROR(VLOOKUP(A:A,[1]Forecast_2004!A:J,10,0),0)</f>
        <v>367</v>
      </c>
      <c r="AA817" s="13">
        <f t="shared" si="119"/>
        <v>23010.707522092023</v>
      </c>
      <c r="AB817" s="17">
        <v>353</v>
      </c>
      <c r="AC817" s="17">
        <f t="shared" si="120"/>
        <v>22132.914864573529</v>
      </c>
      <c r="AD817" s="17">
        <v>333</v>
      </c>
      <c r="AE817" s="17">
        <f t="shared" si="121"/>
        <v>20878.925353832819</v>
      </c>
      <c r="AF817" s="18">
        <f t="shared" si="122"/>
        <v>-20</v>
      </c>
      <c r="AG817" s="18">
        <f t="shared" si="122"/>
        <v>-1253.9895107407101</v>
      </c>
      <c r="AH817" s="18">
        <f t="shared" si="123"/>
        <v>1442.0879373518183</v>
      </c>
    </row>
    <row r="818" spans="1:34" hidden="1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115"/>
        <v>48111.718514408043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116"/>
        <v>123139.198218263</v>
      </c>
      <c r="R818" s="13">
        <v>59725</v>
      </c>
      <c r="S818" s="13">
        <v>169598.91349054271</v>
      </c>
      <c r="T818" s="13">
        <v>57007</v>
      </c>
      <c r="U818" s="13">
        <v>161880.70759908526</v>
      </c>
      <c r="V818" s="13">
        <v>54575</v>
      </c>
      <c r="W818" s="13">
        <f t="shared" si="117"/>
        <v>154974.67352554429</v>
      </c>
      <c r="X818" s="13">
        <v>58641</v>
      </c>
      <c r="Y818" s="13">
        <f t="shared" si="118"/>
        <v>166520.7481486293</v>
      </c>
      <c r="Z818" s="13">
        <f>IFERROR(VLOOKUP(A:A,[1]Forecast_2004!A:J,10,0),0)</f>
        <v>54832</v>
      </c>
      <c r="AA818" s="13">
        <f t="shared" si="119"/>
        <v>155704.46722405212</v>
      </c>
      <c r="AB818" s="17">
        <v>53629</v>
      </c>
      <c r="AC818" s="17">
        <f t="shared" si="120"/>
        <v>152288.35119562832</v>
      </c>
      <c r="AD818" s="17">
        <v>53185</v>
      </c>
      <c r="AE818" s="17">
        <f t="shared" si="121"/>
        <v>151027.54029236964</v>
      </c>
      <c r="AF818" s="18">
        <f t="shared" si="122"/>
        <v>-444</v>
      </c>
      <c r="AG818" s="18">
        <f t="shared" si="122"/>
        <v>-1260.8109032586799</v>
      </c>
      <c r="AH818" s="18">
        <f t="shared" si="123"/>
        <v>27888.342074106637</v>
      </c>
    </row>
    <row r="819" spans="1:34" hidden="1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115"/>
        <v>4795.1983191124309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116"/>
        <v>58695.645879732998</v>
      </c>
      <c r="R819" s="13">
        <v>661</v>
      </c>
      <c r="S819" s="13">
        <v>75777.029608280325</v>
      </c>
      <c r="T819" s="13">
        <v>675</v>
      </c>
      <c r="U819" s="13">
        <v>77381.989388183385</v>
      </c>
      <c r="V819" s="13">
        <v>682</v>
      </c>
      <c r="W819" s="13">
        <f t="shared" si="117"/>
        <v>78184.434550738093</v>
      </c>
      <c r="X819" s="13">
        <v>745</v>
      </c>
      <c r="Y819" s="13">
        <f t="shared" si="118"/>
        <v>85406.750352345873</v>
      </c>
      <c r="Z819" s="13">
        <f>IFERROR(VLOOKUP(A:A,[1]Forecast_2004!A:J,10,0),0)</f>
        <v>651</v>
      </c>
      <c r="AA819" s="13">
        <f t="shared" si="119"/>
        <v>74630.596616613635</v>
      </c>
      <c r="AB819" s="17">
        <v>516</v>
      </c>
      <c r="AC819" s="17">
        <f t="shared" si="120"/>
        <v>59154.205613168415</v>
      </c>
      <c r="AD819" s="17">
        <v>505</v>
      </c>
      <c r="AE819" s="17">
        <f t="shared" si="121"/>
        <v>57893.16634622102</v>
      </c>
      <c r="AF819" s="18">
        <f t="shared" si="122"/>
        <v>-11</v>
      </c>
      <c r="AG819" s="18">
        <f t="shared" si="122"/>
        <v>-1261.0392669473949</v>
      </c>
      <c r="AH819" s="18">
        <f t="shared" si="123"/>
        <v>-802.47953351197793</v>
      </c>
    </row>
    <row r="820" spans="1:34" hidden="1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115"/>
        <v>557.60257084270143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116"/>
        <v>3262.7728285080002</v>
      </c>
      <c r="R820" s="13">
        <v>328</v>
      </c>
      <c r="S820" s="13">
        <v>4923.5638350625686</v>
      </c>
      <c r="T820" s="13">
        <v>395</v>
      </c>
      <c r="U820" s="13">
        <v>5929.291813566203</v>
      </c>
      <c r="V820" s="13">
        <v>334</v>
      </c>
      <c r="W820" s="13">
        <f t="shared" si="117"/>
        <v>5013.4154884375585</v>
      </c>
      <c r="X820" s="13">
        <v>355</v>
      </c>
      <c r="Y820" s="13">
        <f t="shared" si="118"/>
        <v>5328.6302347165665</v>
      </c>
      <c r="Z820" s="13">
        <f>IFERROR(VLOOKUP(A:A,[1]Forecast_2004!A:J,10,0),0)</f>
        <v>297</v>
      </c>
      <c r="AA820" s="13">
        <f t="shared" si="119"/>
        <v>4458.0371259459725</v>
      </c>
      <c r="AB820" s="17">
        <v>239</v>
      </c>
      <c r="AC820" s="17">
        <f t="shared" si="120"/>
        <v>3587.4440171753786</v>
      </c>
      <c r="AD820" s="17">
        <v>154</v>
      </c>
      <c r="AE820" s="17">
        <f t="shared" si="121"/>
        <v>2311.5748060460596</v>
      </c>
      <c r="AF820" s="18">
        <f t="shared" si="122"/>
        <v>-85</v>
      </c>
      <c r="AG820" s="18">
        <f t="shared" si="122"/>
        <v>-1275.869211129319</v>
      </c>
      <c r="AH820" s="18">
        <f t="shared" si="123"/>
        <v>-951.19802246194058</v>
      </c>
    </row>
    <row r="821" spans="1:3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115"/>
        <v>88664.070814537496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116"/>
        <v>148596.44158506001</v>
      </c>
      <c r="R821" s="13">
        <v>8631</v>
      </c>
      <c r="S821" s="13">
        <v>149323.07591731657</v>
      </c>
      <c r="T821" s="13">
        <v>8569</v>
      </c>
      <c r="U821" s="13">
        <v>148250.42724313354</v>
      </c>
      <c r="V821" s="13">
        <v>8896</v>
      </c>
      <c r="W821" s="13">
        <f t="shared" si="117"/>
        <v>153907.7825521823</v>
      </c>
      <c r="X821" s="13">
        <v>11888</v>
      </c>
      <c r="Y821" s="13">
        <f t="shared" si="118"/>
        <v>205671.73100048822</v>
      </c>
      <c r="Z821" s="13">
        <f>IFERROR(VLOOKUP(A:A,[1]Forecast_2004!A:J,10,0),0)</f>
        <v>10430</v>
      </c>
      <c r="AA821" s="13">
        <f t="shared" si="119"/>
        <v>180447.18660288461</v>
      </c>
      <c r="AB821" s="17">
        <v>10181</v>
      </c>
      <c r="AC821" s="17">
        <f t="shared" si="120"/>
        <v>176139.29116049552</v>
      </c>
      <c r="AD821" s="17">
        <v>10057</v>
      </c>
      <c r="AE821" s="17">
        <f t="shared" si="121"/>
        <v>173993.99383175556</v>
      </c>
      <c r="AF821" s="18">
        <f t="shared" si="122"/>
        <v>-124</v>
      </c>
      <c r="AG821" s="18">
        <f t="shared" si="122"/>
        <v>-2145.2973287399509</v>
      </c>
      <c r="AH821" s="18">
        <f t="shared" si="123"/>
        <v>25397.552246695559</v>
      </c>
    </row>
    <row r="822" spans="1:34" hidden="1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115"/>
        <v>18508.206497117419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116"/>
        <v>0</v>
      </c>
      <c r="R822" s="13">
        <v>221</v>
      </c>
      <c r="S822" s="13">
        <v>23865.643356793156</v>
      </c>
      <c r="T822" s="13">
        <v>188</v>
      </c>
      <c r="U822" s="13">
        <v>20301.995253742596</v>
      </c>
      <c r="V822" s="13">
        <v>192</v>
      </c>
      <c r="W822" s="13">
        <f t="shared" si="117"/>
        <v>20733.952599566906</v>
      </c>
      <c r="X822" s="13">
        <v>205</v>
      </c>
      <c r="Y822" s="13">
        <f t="shared" si="118"/>
        <v>22137.813973495915</v>
      </c>
      <c r="Z822" s="13">
        <f>IFERROR(VLOOKUP(A:A,[1]Forecast_2004!A:J,10,0),0)</f>
        <v>186</v>
      </c>
      <c r="AA822" s="13">
        <f t="shared" si="119"/>
        <v>20086.016580830441</v>
      </c>
      <c r="AB822" s="17">
        <v>173</v>
      </c>
      <c r="AC822" s="17">
        <f t="shared" si="120"/>
        <v>18682.155206901432</v>
      </c>
      <c r="AD822" s="17">
        <v>161</v>
      </c>
      <c r="AE822" s="17">
        <f t="shared" si="121"/>
        <v>17386.283169428501</v>
      </c>
      <c r="AF822" s="18">
        <f t="shared" si="122"/>
        <v>-12</v>
      </c>
      <c r="AG822" s="18">
        <f t="shared" si="122"/>
        <v>-1295.872037472931</v>
      </c>
      <c r="AH822" s="18">
        <f t="shared" si="123"/>
        <v>17386.283169428501</v>
      </c>
    </row>
    <row r="823" spans="1:34" hidden="1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115"/>
        <v>38963.29796060919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116"/>
        <v>54516.258351892997</v>
      </c>
      <c r="R823" s="13">
        <v>2518</v>
      </c>
      <c r="S823" s="13">
        <v>53832.121760775932</v>
      </c>
      <c r="T823" s="13">
        <v>2491</v>
      </c>
      <c r="U823" s="13">
        <v>53254.890907900262</v>
      </c>
      <c r="V823" s="13">
        <v>2410</v>
      </c>
      <c r="W823" s="13">
        <f t="shared" si="117"/>
        <v>51523.208873749849</v>
      </c>
      <c r="X823" s="13">
        <v>2558</v>
      </c>
      <c r="Y823" s="13">
        <f t="shared" si="118"/>
        <v>54687.289750644035</v>
      </c>
      <c r="Z823" s="13">
        <f>IFERROR(VLOOKUP(A:A,[1]Forecast_2004!A:J,10,0),0)</f>
        <v>2428</v>
      </c>
      <c r="AA823" s="13">
        <f t="shared" si="119"/>
        <v>51908.029520939686</v>
      </c>
      <c r="AB823" s="17">
        <v>2331</v>
      </c>
      <c r="AC823" s="17">
        <f t="shared" si="120"/>
        <v>49834.27381108336</v>
      </c>
      <c r="AD823" s="17">
        <v>2270</v>
      </c>
      <c r="AE823" s="17">
        <f t="shared" si="121"/>
        <v>48530.159395606708</v>
      </c>
      <c r="AF823" s="18">
        <f t="shared" si="122"/>
        <v>-61</v>
      </c>
      <c r="AG823" s="18">
        <f t="shared" si="122"/>
        <v>-1304.1144154766516</v>
      </c>
      <c r="AH823" s="18">
        <f t="shared" si="123"/>
        <v>-5986.0989562862887</v>
      </c>
    </row>
    <row r="824" spans="1:34" hidden="1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115"/>
        <v>15078.081447230968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116"/>
        <v>42678.979797979999</v>
      </c>
      <c r="R824" s="13">
        <v>2914</v>
      </c>
      <c r="S824" s="13">
        <v>69092.526313573471</v>
      </c>
      <c r="T824" s="13">
        <v>2897</v>
      </c>
      <c r="U824" s="13">
        <v>68689.447059170328</v>
      </c>
      <c r="V824" s="13">
        <v>1731</v>
      </c>
      <c r="W824" s="13">
        <f t="shared" si="117"/>
        <v>41042.952239057435</v>
      </c>
      <c r="X824" s="13">
        <v>2298</v>
      </c>
      <c r="Y824" s="13">
        <f t="shared" si="118"/>
        <v>54486.830875421132</v>
      </c>
      <c r="Z824" s="13">
        <f>IFERROR(VLOOKUP(A:A,[1]Forecast_2004!A:J,10,0),0)</f>
        <v>1800</v>
      </c>
      <c r="AA824" s="13">
        <f t="shared" si="119"/>
        <v>42678.979797979999</v>
      </c>
      <c r="AB824" s="17">
        <v>2235</v>
      </c>
      <c r="AC824" s="17">
        <f t="shared" si="120"/>
        <v>52993.066582491832</v>
      </c>
      <c r="AD824" s="17">
        <v>2179</v>
      </c>
      <c r="AE824" s="17">
        <f t="shared" si="121"/>
        <v>51665.276099888011</v>
      </c>
      <c r="AF824" s="18">
        <f t="shared" si="122"/>
        <v>-56</v>
      </c>
      <c r="AG824" s="18">
        <f t="shared" si="122"/>
        <v>-1327.7904826038211</v>
      </c>
      <c r="AH824" s="18">
        <f t="shared" si="123"/>
        <v>8986.2963019080125</v>
      </c>
    </row>
    <row r="825" spans="1:34" hidden="1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115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116"/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f t="shared" si="117"/>
        <v>0</v>
      </c>
      <c r="X825" s="13">
        <v>0</v>
      </c>
      <c r="Y825" s="13">
        <f t="shared" si="118"/>
        <v>0</v>
      </c>
      <c r="Z825" s="13">
        <f>IFERROR(VLOOKUP(A:A,[1]Forecast_2004!A:J,10,0),0)</f>
        <v>0</v>
      </c>
      <c r="AA825" s="13">
        <f t="shared" si="119"/>
        <v>0</v>
      </c>
      <c r="AB825" s="17">
        <v>0</v>
      </c>
      <c r="AC825" s="17">
        <f t="shared" si="120"/>
        <v>0</v>
      </c>
      <c r="AD825" s="17">
        <v>0</v>
      </c>
      <c r="AE825" s="17">
        <f t="shared" si="121"/>
        <v>0</v>
      </c>
      <c r="AF825" s="18">
        <f t="shared" si="122"/>
        <v>0</v>
      </c>
      <c r="AG825" s="18">
        <f t="shared" si="122"/>
        <v>0</v>
      </c>
      <c r="AH825" s="18">
        <f t="shared" si="123"/>
        <v>0</v>
      </c>
    </row>
    <row r="826" spans="1:34" hidden="1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115"/>
        <v>58678.864587973148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116"/>
        <v>79874.521158129006</v>
      </c>
      <c r="R826" s="13">
        <v>1941</v>
      </c>
      <c r="S826" s="13">
        <v>81598.129246278113</v>
      </c>
      <c r="T826" s="13">
        <v>1913</v>
      </c>
      <c r="U826" s="13">
        <v>80421.031039737252</v>
      </c>
      <c r="V826" s="13">
        <v>1843</v>
      </c>
      <c r="W826" s="13">
        <f t="shared" si="117"/>
        <v>77478.285523385144</v>
      </c>
      <c r="X826" s="13">
        <v>1967</v>
      </c>
      <c r="Y826" s="13">
        <f t="shared" si="118"/>
        <v>82691.149009494606</v>
      </c>
      <c r="Z826" s="13">
        <f>IFERROR(VLOOKUP(A:A,[1]Forecast_2004!A:J,10,0),0)</f>
        <v>1781</v>
      </c>
      <c r="AA826" s="13">
        <f t="shared" si="119"/>
        <v>74871.853780330406</v>
      </c>
      <c r="AB826" s="17">
        <v>1759</v>
      </c>
      <c r="AC826" s="17">
        <f t="shared" si="120"/>
        <v>73946.990903762591</v>
      </c>
      <c r="AD826" s="17">
        <v>1727</v>
      </c>
      <c r="AE826" s="17">
        <f t="shared" si="121"/>
        <v>72601.735810573053</v>
      </c>
      <c r="AF826" s="18">
        <f t="shared" si="122"/>
        <v>-32</v>
      </c>
      <c r="AG826" s="18">
        <f t="shared" si="122"/>
        <v>-1345.2550931895385</v>
      </c>
      <c r="AH826" s="18">
        <f t="shared" si="123"/>
        <v>-7272.7853475559532</v>
      </c>
    </row>
    <row r="827" spans="1:34" hidden="1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115"/>
        <v>13880.675546979761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116"/>
        <v>19811.202672605999</v>
      </c>
      <c r="R827" s="13">
        <v>2462</v>
      </c>
      <c r="S827" s="13">
        <v>22728.403534790603</v>
      </c>
      <c r="T827" s="13">
        <v>2328</v>
      </c>
      <c r="U827" s="13">
        <v>21491.358013400699</v>
      </c>
      <c r="V827" s="13">
        <v>2351</v>
      </c>
      <c r="W827" s="13">
        <f t="shared" si="117"/>
        <v>21703.698734061836</v>
      </c>
      <c r="X827" s="13">
        <v>2586</v>
      </c>
      <c r="Y827" s="13">
        <f t="shared" si="118"/>
        <v>23873.145438657553</v>
      </c>
      <c r="Z827" s="13">
        <f>IFERROR(VLOOKUP(A:A,[1]Forecast_2004!A:J,10,0),0)</f>
        <v>2470</v>
      </c>
      <c r="AA827" s="13">
        <f t="shared" si="119"/>
        <v>22802.26961851669</v>
      </c>
      <c r="AB827" s="17">
        <v>2292</v>
      </c>
      <c r="AC827" s="17">
        <f t="shared" si="120"/>
        <v>21159.02913588674</v>
      </c>
      <c r="AD827" s="17">
        <v>2144</v>
      </c>
      <c r="AE827" s="17">
        <f t="shared" si="121"/>
        <v>19792.739296396674</v>
      </c>
      <c r="AF827" s="18">
        <f t="shared" si="122"/>
        <v>-148</v>
      </c>
      <c r="AG827" s="18">
        <f t="shared" si="122"/>
        <v>-1366.2898394900658</v>
      </c>
      <c r="AH827" s="18">
        <f t="shared" si="123"/>
        <v>-18.463376209325361</v>
      </c>
    </row>
    <row r="828" spans="1:34" hidden="1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115"/>
        <v>7874.3184339090085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116"/>
        <v>12447.333333332999</v>
      </c>
      <c r="R828" s="13">
        <v>752</v>
      </c>
      <c r="S828" s="13">
        <v>15865.075706214262</v>
      </c>
      <c r="T828" s="13">
        <v>765</v>
      </c>
      <c r="U828" s="13">
        <v>16139.338983050413</v>
      </c>
      <c r="V828" s="13">
        <v>602</v>
      </c>
      <c r="W828" s="13">
        <f t="shared" si="117"/>
        <v>12700.499435027907</v>
      </c>
      <c r="X828" s="13">
        <v>712</v>
      </c>
      <c r="Y828" s="13">
        <f t="shared" si="118"/>
        <v>15021.188700564568</v>
      </c>
      <c r="Z828" s="13">
        <f>IFERROR(VLOOKUP(A:A,[1]Forecast_2004!A:J,10,0),0)</f>
        <v>595</v>
      </c>
      <c r="AA828" s="13">
        <f t="shared" si="119"/>
        <v>12552.819209039211</v>
      </c>
      <c r="AB828" s="17">
        <v>508</v>
      </c>
      <c r="AC828" s="17">
        <f t="shared" si="120"/>
        <v>10717.364971751123</v>
      </c>
      <c r="AD828" s="17">
        <v>443</v>
      </c>
      <c r="AE828" s="17">
        <f t="shared" si="121"/>
        <v>9346.0485875703707</v>
      </c>
      <c r="AF828" s="18">
        <f t="shared" si="122"/>
        <v>-65</v>
      </c>
      <c r="AG828" s="18">
        <f t="shared" si="122"/>
        <v>-1371.3163841807527</v>
      </c>
      <c r="AH828" s="18">
        <f t="shared" si="123"/>
        <v>-3101.2847457626285</v>
      </c>
    </row>
    <row r="829" spans="1:34" hidden="1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115"/>
        <v>19971.93929006398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116"/>
        <v>25361.347438753</v>
      </c>
      <c r="R829" s="13">
        <v>430</v>
      </c>
      <c r="S829" s="13">
        <v>27144.026750005723</v>
      </c>
      <c r="T829" s="13">
        <v>417</v>
      </c>
      <c r="U829" s="13">
        <v>26323.393383145085</v>
      </c>
      <c r="V829" s="13">
        <v>353</v>
      </c>
      <c r="W829" s="13">
        <f t="shared" si="117"/>
        <v>22283.342408103868</v>
      </c>
      <c r="X829" s="13">
        <v>356</v>
      </c>
      <c r="Y829" s="13">
        <f t="shared" si="118"/>
        <v>22472.719255764805</v>
      </c>
      <c r="Z829" s="13">
        <f>IFERROR(VLOOKUP(A:A,[1]Forecast_2004!A:J,10,0),0)</f>
        <v>350</v>
      </c>
      <c r="AA829" s="13">
        <f t="shared" si="119"/>
        <v>22093.965560442928</v>
      </c>
      <c r="AB829" s="17">
        <v>315</v>
      </c>
      <c r="AC829" s="17">
        <f t="shared" si="120"/>
        <v>19884.569004398636</v>
      </c>
      <c r="AD829" s="17">
        <v>293</v>
      </c>
      <c r="AE829" s="17">
        <f t="shared" si="121"/>
        <v>18495.805454885081</v>
      </c>
      <c r="AF829" s="18">
        <f t="shared" si="122"/>
        <v>-22</v>
      </c>
      <c r="AG829" s="18">
        <f t="shared" si="122"/>
        <v>-1388.7635495135546</v>
      </c>
      <c r="AH829" s="18">
        <f t="shared" si="123"/>
        <v>-6865.541983867919</v>
      </c>
    </row>
    <row r="830" spans="1:34" hidden="1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115"/>
        <v>12280.014638084933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116"/>
        <v>24336.113585745999</v>
      </c>
      <c r="R830" s="13">
        <v>4894</v>
      </c>
      <c r="S830" s="13">
        <v>24470</v>
      </c>
      <c r="T830" s="13">
        <v>4870</v>
      </c>
      <c r="U830" s="13">
        <v>24350</v>
      </c>
      <c r="V830" s="13">
        <v>4495</v>
      </c>
      <c r="W830" s="13">
        <f t="shared" si="117"/>
        <v>22374.888641425296</v>
      </c>
      <c r="X830" s="13">
        <v>4596</v>
      </c>
      <c r="Y830" s="13">
        <f t="shared" si="118"/>
        <v>22877.639198218167</v>
      </c>
      <c r="Z830" s="13">
        <f>IFERROR(VLOOKUP(A:A,[1]Forecast_2004!A:J,10,0),0)</f>
        <v>4250</v>
      </c>
      <c r="AA830" s="13">
        <f t="shared" si="119"/>
        <v>21155.345211581203</v>
      </c>
      <c r="AB830" s="17">
        <v>4408</v>
      </c>
      <c r="AC830" s="17">
        <f t="shared" si="120"/>
        <v>21941.826280623514</v>
      </c>
      <c r="AD830" s="17">
        <v>4122</v>
      </c>
      <c r="AE830" s="17">
        <f t="shared" si="121"/>
        <v>20518.195991091226</v>
      </c>
      <c r="AF830" s="18">
        <f t="shared" si="122"/>
        <v>-286</v>
      </c>
      <c r="AG830" s="18">
        <f t="shared" si="122"/>
        <v>-1423.6302895322879</v>
      </c>
      <c r="AH830" s="18">
        <f t="shared" si="123"/>
        <v>-3817.917594654773</v>
      </c>
    </row>
    <row r="831" spans="1:34" hidden="1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115"/>
        <v>44906.347438752491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116"/>
        <v>57282.850779510001</v>
      </c>
      <c r="R831" s="13">
        <v>1870</v>
      </c>
      <c r="S831" s="13">
        <v>53559.465478841848</v>
      </c>
      <c r="T831" s="13">
        <v>1970</v>
      </c>
      <c r="U831" s="13">
        <v>56423.608017817351</v>
      </c>
      <c r="V831" s="13">
        <v>1970</v>
      </c>
      <c r="W831" s="13">
        <f t="shared" si="117"/>
        <v>56423.608017817351</v>
      </c>
      <c r="X831" s="13">
        <v>1970</v>
      </c>
      <c r="Y831" s="13">
        <f t="shared" si="118"/>
        <v>56423.608017817351</v>
      </c>
      <c r="Z831" s="13">
        <f>IFERROR(VLOOKUP(A:A,[1]Forecast_2004!A:J,10,0),0)</f>
        <v>1690</v>
      </c>
      <c r="AA831" s="13">
        <f t="shared" si="119"/>
        <v>48404.008908685952</v>
      </c>
      <c r="AB831" s="17">
        <v>1690</v>
      </c>
      <c r="AC831" s="17">
        <f t="shared" si="120"/>
        <v>48404.008908685952</v>
      </c>
      <c r="AD831" s="17">
        <v>1640</v>
      </c>
      <c r="AE831" s="17">
        <f t="shared" si="121"/>
        <v>46971.9376391982</v>
      </c>
      <c r="AF831" s="18">
        <f t="shared" si="122"/>
        <v>-50</v>
      </c>
      <c r="AG831" s="18">
        <f t="shared" si="122"/>
        <v>-1432.0712694877511</v>
      </c>
      <c r="AH831" s="18">
        <f t="shared" si="123"/>
        <v>-10310.913140311801</v>
      </c>
    </row>
    <row r="832" spans="1:34" hidden="1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115"/>
        <v>22495.86117686718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116"/>
        <v>49067.711138311002</v>
      </c>
      <c r="R832" s="13">
        <v>188</v>
      </c>
      <c r="S832" s="13">
        <v>33959.393660736525</v>
      </c>
      <c r="T832" s="13">
        <v>184</v>
      </c>
      <c r="U832" s="13">
        <v>33236.85337008255</v>
      </c>
      <c r="V832" s="13">
        <v>168</v>
      </c>
      <c r="W832" s="13">
        <f t="shared" si="117"/>
        <v>30346.69220746668</v>
      </c>
      <c r="X832" s="13">
        <v>181</v>
      </c>
      <c r="Y832" s="13">
        <f t="shared" si="118"/>
        <v>32694.948152092078</v>
      </c>
      <c r="Z832" s="13">
        <f>IFERROR(VLOOKUP(A:A,[1]Forecast_2004!A:J,10,0),0)</f>
        <v>167</v>
      </c>
      <c r="AA832" s="13">
        <f t="shared" si="119"/>
        <v>30166.057134803188</v>
      </c>
      <c r="AB832" s="17">
        <v>154</v>
      </c>
      <c r="AC832" s="17">
        <f t="shared" si="120"/>
        <v>27817.80119017779</v>
      </c>
      <c r="AD832" s="17">
        <v>146</v>
      </c>
      <c r="AE832" s="17">
        <f t="shared" si="121"/>
        <v>26372.720608869851</v>
      </c>
      <c r="AF832" s="18">
        <f t="shared" si="122"/>
        <v>-8</v>
      </c>
      <c r="AG832" s="18">
        <f t="shared" si="122"/>
        <v>-1445.0805813079387</v>
      </c>
      <c r="AH832" s="18">
        <f t="shared" si="123"/>
        <v>-22694.990529441151</v>
      </c>
    </row>
    <row r="833" spans="1:34" hidden="1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115"/>
        <v>16073.664061009928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116"/>
        <v>18317.405345211999</v>
      </c>
      <c r="R833" s="13">
        <v>2333</v>
      </c>
      <c r="S833" s="13">
        <v>19576.045199440949</v>
      </c>
      <c r="T833" s="13">
        <v>2642</v>
      </c>
      <c r="U833" s="13">
        <v>22168.843299152588</v>
      </c>
      <c r="V833" s="13">
        <v>2961</v>
      </c>
      <c r="W833" s="13">
        <f t="shared" si="117"/>
        <v>24845.550722479489</v>
      </c>
      <c r="X833" s="13">
        <v>3539</v>
      </c>
      <c r="Y833" s="13">
        <f t="shared" si="118"/>
        <v>29695.509627441712</v>
      </c>
      <c r="Z833" s="13">
        <f>IFERROR(VLOOKUP(A:A,[1]Forecast_2004!A:J,10,0),0)</f>
        <v>3739</v>
      </c>
      <c r="AA833" s="13">
        <f t="shared" si="119"/>
        <v>31373.69609974698</v>
      </c>
      <c r="AB833" s="17">
        <v>3637</v>
      </c>
      <c r="AC833" s="17">
        <f t="shared" si="120"/>
        <v>30517.820998871295</v>
      </c>
      <c r="AD833" s="17">
        <v>3464</v>
      </c>
      <c r="AE833" s="17">
        <f t="shared" si="121"/>
        <v>29066.189700327239</v>
      </c>
      <c r="AF833" s="18">
        <f t="shared" si="122"/>
        <v>-173</v>
      </c>
      <c r="AG833" s="18">
        <f t="shared" si="122"/>
        <v>-1451.6312985440563</v>
      </c>
      <c r="AH833" s="18">
        <f t="shared" si="123"/>
        <v>10748.78435511524</v>
      </c>
    </row>
    <row r="834" spans="1:34" hidden="1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ref="D834:D897" si="124">W834-(V834*M834)</f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125">P834*L834</f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f t="shared" ref="W834:W897" si="126">V834*L834</f>
        <v>0</v>
      </c>
      <c r="X834" s="13">
        <v>0</v>
      </c>
      <c r="Y834" s="13">
        <f t="shared" ref="Y834:Y897" si="127">X834*L834</f>
        <v>0</v>
      </c>
      <c r="Z834" s="13">
        <f>IFERROR(VLOOKUP(A:A,[1]Forecast_2004!A:J,10,0),0)</f>
        <v>0</v>
      </c>
      <c r="AA834" s="13">
        <f t="shared" ref="AA834:AA897" si="128">Z834*L834</f>
        <v>0</v>
      </c>
      <c r="AB834" s="17">
        <v>0</v>
      </c>
      <c r="AC834" s="17">
        <f t="shared" ref="AC834:AC897" si="129">AB834*L834</f>
        <v>0</v>
      </c>
      <c r="AD834" s="17">
        <v>0</v>
      </c>
      <c r="AE834" s="17">
        <f t="shared" ref="AE834:AE897" si="130">AD834*L834</f>
        <v>0</v>
      </c>
      <c r="AF834" s="18">
        <f t="shared" ref="AF834:AG897" si="131">AD834-AB834</f>
        <v>0</v>
      </c>
      <c r="AG834" s="18">
        <f t="shared" si="131"/>
        <v>0</v>
      </c>
      <c r="AH834" s="18">
        <f t="shared" ref="AH834:AH897" si="132">AE834-Q834</f>
        <v>0</v>
      </c>
    </row>
    <row r="835" spans="1:34" hidden="1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si="124"/>
        <v>52679.125614914061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125"/>
        <v>112530.764872521</v>
      </c>
      <c r="R835" s="13">
        <v>3344</v>
      </c>
      <c r="S835" s="13">
        <v>65758.360882499153</v>
      </c>
      <c r="T835" s="13">
        <v>3344</v>
      </c>
      <c r="U835" s="13">
        <v>65758.360882499153</v>
      </c>
      <c r="V835" s="13">
        <v>3344</v>
      </c>
      <c r="W835" s="13">
        <f t="shared" si="126"/>
        <v>65757.786328795191</v>
      </c>
      <c r="X835" s="13">
        <v>3344</v>
      </c>
      <c r="Y835" s="13">
        <f t="shared" si="127"/>
        <v>65757.786328795191</v>
      </c>
      <c r="Z835" s="13">
        <f>IFERROR(VLOOKUP(A:A,[1]Forecast_2004!A:J,10,0),0)</f>
        <v>3344</v>
      </c>
      <c r="AA835" s="13">
        <f t="shared" si="128"/>
        <v>65757.786328795191</v>
      </c>
      <c r="AB835" s="17">
        <v>2444</v>
      </c>
      <c r="AC835" s="17">
        <f t="shared" si="129"/>
        <v>48059.817520207973</v>
      </c>
      <c r="AD835" s="17">
        <v>2369</v>
      </c>
      <c r="AE835" s="17">
        <f t="shared" si="130"/>
        <v>46584.986786159039</v>
      </c>
      <c r="AF835" s="18">
        <f t="shared" si="131"/>
        <v>-75</v>
      </c>
      <c r="AG835" s="18">
        <f t="shared" si="131"/>
        <v>-1474.8307340489337</v>
      </c>
      <c r="AH835" s="18">
        <f t="shared" si="132"/>
        <v>-65945.77808636197</v>
      </c>
    </row>
    <row r="836" spans="1:3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124"/>
        <v>59650.863107798185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125"/>
        <v>33851.358282080997</v>
      </c>
      <c r="R836" s="13">
        <v>1468</v>
      </c>
      <c r="S836" s="13">
        <v>70788.87156262825</v>
      </c>
      <c r="T836" s="13">
        <v>1421</v>
      </c>
      <c r="U836" s="13">
        <v>68522.470361372441</v>
      </c>
      <c r="V836" s="13">
        <v>1417</v>
      </c>
      <c r="W836" s="13">
        <f t="shared" si="126"/>
        <v>68329.593569385717</v>
      </c>
      <c r="X836" s="13">
        <v>1494</v>
      </c>
      <c r="Y836" s="13">
        <f t="shared" si="127"/>
        <v>72042.634292633913</v>
      </c>
      <c r="Z836" s="13">
        <f>IFERROR(VLOOKUP(A:A,[1]Forecast_2004!A:J,10,0),0)</f>
        <v>1355</v>
      </c>
      <c r="AA836" s="13">
        <f t="shared" si="128"/>
        <v>65339.872467549503</v>
      </c>
      <c r="AB836" s="17">
        <v>1288</v>
      </c>
      <c r="AC836" s="17">
        <f t="shared" si="129"/>
        <v>62109.044825242629</v>
      </c>
      <c r="AD836" s="17">
        <v>1244</v>
      </c>
      <c r="AE836" s="17">
        <f t="shared" si="130"/>
        <v>59987.307269100798</v>
      </c>
      <c r="AF836" s="18">
        <f t="shared" si="131"/>
        <v>-44</v>
      </c>
      <c r="AG836" s="18">
        <f t="shared" si="131"/>
        <v>-2121.7375561418303</v>
      </c>
      <c r="AH836" s="18">
        <f t="shared" si="132"/>
        <v>26135.948987019801</v>
      </c>
    </row>
    <row r="837" spans="1:34" hidden="1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124"/>
        <v>14848.600484640308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125"/>
        <v>117949.57683741598</v>
      </c>
      <c r="R837" s="13">
        <v>2621</v>
      </c>
      <c r="S837" s="13">
        <v>115052.41566463241</v>
      </c>
      <c r="T837" s="13">
        <v>2592</v>
      </c>
      <c r="U837" s="13">
        <v>113779.42060386388</v>
      </c>
      <c r="V837" s="13">
        <v>2566</v>
      </c>
      <c r="W837" s="13">
        <f t="shared" si="126"/>
        <v>112638.11468731277</v>
      </c>
      <c r="X837" s="13">
        <v>2851</v>
      </c>
      <c r="Y837" s="13">
        <f t="shared" si="127"/>
        <v>125148.58338796911</v>
      </c>
      <c r="Z837" s="13">
        <f>IFERROR(VLOOKUP(A:A,[1]Forecast_2004!A:J,10,0),0)</f>
        <v>2683</v>
      </c>
      <c r="AA837" s="13">
        <f t="shared" si="128"/>
        <v>117773.99131179274</v>
      </c>
      <c r="AB837" s="17">
        <v>2534</v>
      </c>
      <c r="AC837" s="17">
        <f t="shared" si="129"/>
        <v>111233.4304823268</v>
      </c>
      <c r="AD837" s="17">
        <v>2500</v>
      </c>
      <c r="AE837" s="17">
        <f t="shared" si="130"/>
        <v>109740.9535145292</v>
      </c>
      <c r="AF837" s="18">
        <f t="shared" si="131"/>
        <v>-34</v>
      </c>
      <c r="AG837" s="18">
        <f t="shared" si="131"/>
        <v>-1492.4769677976001</v>
      </c>
      <c r="AH837" s="18">
        <f t="shared" si="132"/>
        <v>-8208.6233228867786</v>
      </c>
    </row>
    <row r="838" spans="1:34" hidden="1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124"/>
        <v>36096.213808463108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125"/>
        <v>44827.616926502997</v>
      </c>
      <c r="R838" s="13">
        <v>800</v>
      </c>
      <c r="S838" s="13">
        <v>39846.770601336</v>
      </c>
      <c r="T838" s="13">
        <v>1100</v>
      </c>
      <c r="U838" s="13">
        <v>54789.309576836997</v>
      </c>
      <c r="V838" s="13">
        <v>800</v>
      </c>
      <c r="W838" s="13">
        <f t="shared" si="126"/>
        <v>39846.770601336</v>
      </c>
      <c r="X838" s="13">
        <v>800</v>
      </c>
      <c r="Y838" s="13">
        <f t="shared" si="127"/>
        <v>39846.770601336</v>
      </c>
      <c r="Z838" s="13">
        <f>IFERROR(VLOOKUP(A:A,[1]Forecast_2004!A:J,10,0),0)</f>
        <v>820</v>
      </c>
      <c r="AA838" s="13">
        <f t="shared" si="128"/>
        <v>40842.939866369401</v>
      </c>
      <c r="AB838" s="17">
        <v>820</v>
      </c>
      <c r="AC838" s="17">
        <f t="shared" si="129"/>
        <v>40842.939866369401</v>
      </c>
      <c r="AD838" s="17">
        <v>790</v>
      </c>
      <c r="AE838" s="17">
        <f t="shared" si="130"/>
        <v>39348.6859688193</v>
      </c>
      <c r="AF838" s="18">
        <f t="shared" si="131"/>
        <v>-30</v>
      </c>
      <c r="AG838" s="18">
        <f t="shared" si="131"/>
        <v>-1494.2538975501011</v>
      </c>
      <c r="AH838" s="18">
        <f t="shared" si="132"/>
        <v>-5478.9309576836968</v>
      </c>
    </row>
    <row r="839" spans="1:34" hidden="1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124"/>
        <v>139322.91645638808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125"/>
        <v>1291040.9656114781</v>
      </c>
      <c r="R839" s="13">
        <v>3681</v>
      </c>
      <c r="S839" s="13">
        <v>366917.9890685493</v>
      </c>
      <c r="T839" s="13">
        <v>3525</v>
      </c>
      <c r="U839" s="13">
        <v>351368.08244135731</v>
      </c>
      <c r="V839" s="13">
        <v>2472</v>
      </c>
      <c r="W839" s="13">
        <f t="shared" si="126"/>
        <v>246406.21270781144</v>
      </c>
      <c r="X839" s="13">
        <v>2850</v>
      </c>
      <c r="Y839" s="13">
        <f t="shared" si="127"/>
        <v>284084.83261216123</v>
      </c>
      <c r="Z839" s="13">
        <f>IFERROR(VLOOKUP(A:A,[1]Forecast_2004!A:J,10,0),0)</f>
        <v>2592</v>
      </c>
      <c r="AA839" s="13">
        <f t="shared" si="128"/>
        <v>258367.67934411296</v>
      </c>
      <c r="AB839" s="17">
        <v>2592</v>
      </c>
      <c r="AC839" s="17">
        <f t="shared" si="129"/>
        <v>258367.67934411296</v>
      </c>
      <c r="AD839" s="17">
        <v>2577</v>
      </c>
      <c r="AE839" s="17">
        <f t="shared" si="130"/>
        <v>256872.49601457527</v>
      </c>
      <c r="AF839" s="18">
        <f t="shared" si="131"/>
        <v>-15</v>
      </c>
      <c r="AG839" s="18">
        <f t="shared" si="131"/>
        <v>-1495.1833295376855</v>
      </c>
      <c r="AH839" s="18">
        <f t="shared" si="132"/>
        <v>-1034168.4695969028</v>
      </c>
    </row>
    <row r="840" spans="1:34" hidden="1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124"/>
        <v>161762.53412026732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125"/>
        <v>195544.643652561</v>
      </c>
      <c r="R840" s="13">
        <v>32052</v>
      </c>
      <c r="S840" s="13">
        <v>203091.18040089062</v>
      </c>
      <c r="T840" s="13">
        <v>33261</v>
      </c>
      <c r="U840" s="13">
        <v>210751.77060133606</v>
      </c>
      <c r="V840" s="13">
        <v>32990</v>
      </c>
      <c r="W840" s="13">
        <f t="shared" si="126"/>
        <v>209034.63251670354</v>
      </c>
      <c r="X840" s="13">
        <v>35742</v>
      </c>
      <c r="Y840" s="13">
        <f t="shared" si="127"/>
        <v>226472.13808463223</v>
      </c>
      <c r="Z840" s="13">
        <f>IFERROR(VLOOKUP(A:A,[1]Forecast_2004!A:J,10,0),0)</f>
        <v>32984</v>
      </c>
      <c r="AA840" s="13">
        <f t="shared" si="128"/>
        <v>208996.61469933161</v>
      </c>
      <c r="AB840" s="17">
        <v>32330</v>
      </c>
      <c r="AC840" s="17">
        <f t="shared" si="129"/>
        <v>204852.6726057904</v>
      </c>
      <c r="AD840" s="17">
        <v>32092</v>
      </c>
      <c r="AE840" s="17">
        <f t="shared" si="130"/>
        <v>203344.63251670354</v>
      </c>
      <c r="AF840" s="18">
        <f t="shared" si="131"/>
        <v>-238</v>
      </c>
      <c r="AG840" s="18">
        <f t="shared" si="131"/>
        <v>-1508.0400890868623</v>
      </c>
      <c r="AH840" s="18">
        <f t="shared" si="132"/>
        <v>7799.988864142535</v>
      </c>
    </row>
    <row r="841" spans="1:34" hidden="1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124"/>
        <v>14872.079778485924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125"/>
        <v>17802.107720337001</v>
      </c>
      <c r="R841" s="13">
        <v>1861</v>
      </c>
      <c r="S841" s="13">
        <v>23086.910918554393</v>
      </c>
      <c r="T841" s="13">
        <v>1949</v>
      </c>
      <c r="U841" s="13">
        <v>24178.607942107745</v>
      </c>
      <c r="V841" s="13">
        <v>1812</v>
      </c>
      <c r="W841" s="13">
        <f t="shared" si="126"/>
        <v>22479.037762544005</v>
      </c>
      <c r="X841" s="13">
        <v>2292</v>
      </c>
      <c r="Y841" s="13">
        <f t="shared" si="127"/>
        <v>28433.749752621887</v>
      </c>
      <c r="Z841" s="13">
        <f>IFERROR(VLOOKUP(A:A,[1]Forecast_2004!A:J,10,0),0)</f>
        <v>1874</v>
      </c>
      <c r="AA841" s="13">
        <f t="shared" si="128"/>
        <v>23248.188061262397</v>
      </c>
      <c r="AB841" s="17">
        <v>1821</v>
      </c>
      <c r="AC841" s="17">
        <f t="shared" si="129"/>
        <v>22590.688612357964</v>
      </c>
      <c r="AD841" s="17">
        <v>1699</v>
      </c>
      <c r="AE841" s="17">
        <f t="shared" si="130"/>
        <v>21077.199314879836</v>
      </c>
      <c r="AF841" s="18">
        <f t="shared" si="131"/>
        <v>-122</v>
      </c>
      <c r="AG841" s="18">
        <f t="shared" si="131"/>
        <v>-1513.4892974781287</v>
      </c>
      <c r="AH841" s="18">
        <f t="shared" si="132"/>
        <v>3275.0915945428351</v>
      </c>
    </row>
    <row r="842" spans="1:34" hidden="1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124"/>
        <v>54606.582856728761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125"/>
        <v>47660.913140311997</v>
      </c>
      <c r="R842" s="13">
        <v>1482</v>
      </c>
      <c r="S842" s="13">
        <v>75221.548114237972</v>
      </c>
      <c r="T842" s="13">
        <v>1494</v>
      </c>
      <c r="U842" s="13">
        <v>75830.629475486858</v>
      </c>
      <c r="V842" s="13">
        <v>1552</v>
      </c>
      <c r="W842" s="13">
        <f t="shared" si="126"/>
        <v>78775.012985904395</v>
      </c>
      <c r="X842" s="13">
        <v>1721</v>
      </c>
      <c r="Y842" s="13">
        <f t="shared" si="127"/>
        <v>87352.962209240621</v>
      </c>
      <c r="Z842" s="13">
        <f>IFERROR(VLOOKUP(A:A,[1]Forecast_2004!A:J,10,0),0)</f>
        <v>1609</v>
      </c>
      <c r="AA842" s="13">
        <f t="shared" si="128"/>
        <v>81668.167457680509</v>
      </c>
      <c r="AB842" s="17">
        <v>1565</v>
      </c>
      <c r="AC842" s="17">
        <f t="shared" si="129"/>
        <v>79434.855233853334</v>
      </c>
      <c r="AD842" s="17">
        <v>1535</v>
      </c>
      <c r="AE842" s="17">
        <f t="shared" si="130"/>
        <v>77912.142353971154</v>
      </c>
      <c r="AF842" s="18">
        <f t="shared" si="131"/>
        <v>-30</v>
      </c>
      <c r="AG842" s="18">
        <f t="shared" si="131"/>
        <v>-1522.7128798821795</v>
      </c>
      <c r="AH842" s="18">
        <f t="shared" si="132"/>
        <v>30251.229213659157</v>
      </c>
    </row>
    <row r="843" spans="1:34" hidden="1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124"/>
        <v>25298.583860076571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125"/>
        <v>96656.247216036005</v>
      </c>
      <c r="R843" s="13">
        <v>33924</v>
      </c>
      <c r="S843" s="13">
        <v>90659.326768325744</v>
      </c>
      <c r="T843" s="13">
        <v>33924</v>
      </c>
      <c r="U843" s="13">
        <v>90659.326768325744</v>
      </c>
      <c r="V843" s="13">
        <v>34370</v>
      </c>
      <c r="W843" s="13">
        <f t="shared" si="126"/>
        <v>91851.228069430363</v>
      </c>
      <c r="X843" s="13">
        <v>38779</v>
      </c>
      <c r="Y843" s="13">
        <f t="shared" si="127"/>
        <v>103633.94743393773</v>
      </c>
      <c r="Z843" s="13">
        <f>IFERROR(VLOOKUP(A:A,[1]Forecast_2004!A:J,10,0),0)</f>
        <v>35536</v>
      </c>
      <c r="AA843" s="13">
        <f t="shared" si="128"/>
        <v>94967.274968730795</v>
      </c>
      <c r="AB843" s="17">
        <v>34382</v>
      </c>
      <c r="AC843" s="17">
        <f t="shared" si="129"/>
        <v>91883.297162733623</v>
      </c>
      <c r="AD843" s="17">
        <v>33809</v>
      </c>
      <c r="AE843" s="17">
        <f t="shared" si="130"/>
        <v>90351.997957502797</v>
      </c>
      <c r="AF843" s="18">
        <f t="shared" si="131"/>
        <v>-573</v>
      </c>
      <c r="AG843" s="18">
        <f t="shared" si="131"/>
        <v>-1531.2992052308255</v>
      </c>
      <c r="AH843" s="18">
        <f t="shared" si="132"/>
        <v>-6304.2492585332075</v>
      </c>
    </row>
    <row r="844" spans="1:34" hidden="1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124"/>
        <v>17705.738712590508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125"/>
        <v>17534.710467706002</v>
      </c>
      <c r="R844" s="13">
        <v>1767</v>
      </c>
      <c r="S844" s="13">
        <v>22582.968947840018</v>
      </c>
      <c r="T844" s="13">
        <v>1992</v>
      </c>
      <c r="U844" s="13">
        <v>25458.559221334075</v>
      </c>
      <c r="V844" s="13">
        <v>2140</v>
      </c>
      <c r="W844" s="13">
        <f t="shared" si="126"/>
        <v>27350.058601232391</v>
      </c>
      <c r="X844" s="13">
        <v>2122</v>
      </c>
      <c r="Y844" s="13">
        <f t="shared" si="127"/>
        <v>27120.011379352865</v>
      </c>
      <c r="Z844" s="13">
        <f>IFERROR(VLOOKUP(A:A,[1]Forecast_2004!A:J,10,0),0)</f>
        <v>2119</v>
      </c>
      <c r="AA844" s="13">
        <f t="shared" si="128"/>
        <v>27081.67017570628</v>
      </c>
      <c r="AB844" s="17">
        <v>2093</v>
      </c>
      <c r="AC844" s="17">
        <f t="shared" si="129"/>
        <v>26749.37974410252</v>
      </c>
      <c r="AD844" s="17">
        <v>1972</v>
      </c>
      <c r="AE844" s="17">
        <f t="shared" si="130"/>
        <v>25202.951197023493</v>
      </c>
      <c r="AF844" s="18">
        <f t="shared" si="131"/>
        <v>-121</v>
      </c>
      <c r="AG844" s="18">
        <f t="shared" si="131"/>
        <v>-1546.4285470790273</v>
      </c>
      <c r="AH844" s="18">
        <f t="shared" si="132"/>
        <v>7668.2407293174911</v>
      </c>
    </row>
    <row r="845" spans="1:3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124"/>
        <v>48135.235536500317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125"/>
        <v>88970.962159907998</v>
      </c>
      <c r="R845" s="13">
        <v>17014</v>
      </c>
      <c r="S845" s="13">
        <v>97080.495549606887</v>
      </c>
      <c r="T845" s="13">
        <v>15628</v>
      </c>
      <c r="U845" s="13">
        <v>89172.092656004257</v>
      </c>
      <c r="V845" s="13">
        <v>16479</v>
      </c>
      <c r="W845" s="13">
        <f t="shared" si="126"/>
        <v>94027.531003612166</v>
      </c>
      <c r="X845" s="13">
        <v>18069</v>
      </c>
      <c r="Y845" s="13">
        <f t="shared" si="127"/>
        <v>103099.91247674424</v>
      </c>
      <c r="Z845" s="13">
        <f>IFERROR(VLOOKUP(A:A,[1]Forecast_2004!A:J,10,0),0)</f>
        <v>17015</v>
      </c>
      <c r="AA845" s="13">
        <f t="shared" si="128"/>
        <v>97085.893563108271</v>
      </c>
      <c r="AB845" s="17">
        <v>16473</v>
      </c>
      <c r="AC845" s="17">
        <f t="shared" si="129"/>
        <v>93993.295601826772</v>
      </c>
      <c r="AD845" s="17">
        <v>16108</v>
      </c>
      <c r="AE845" s="17">
        <f t="shared" si="130"/>
        <v>91910.641993214682</v>
      </c>
      <c r="AF845" s="18">
        <f t="shared" si="131"/>
        <v>-365</v>
      </c>
      <c r="AG845" s="18">
        <f t="shared" si="131"/>
        <v>-2082.6536086120905</v>
      </c>
      <c r="AH845" s="18">
        <f t="shared" si="132"/>
        <v>2939.6798333066836</v>
      </c>
    </row>
    <row r="846" spans="1:34" hidden="1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124"/>
        <v>12892.621486698314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125"/>
        <v>20963.674832961999</v>
      </c>
      <c r="R846" s="13">
        <v>1583</v>
      </c>
      <c r="S846" s="13">
        <v>22759.398966132103</v>
      </c>
      <c r="T846" s="13">
        <v>1562</v>
      </c>
      <c r="U846" s="13">
        <v>22457.473900883349</v>
      </c>
      <c r="V846" s="13">
        <v>1642</v>
      </c>
      <c r="W846" s="13">
        <f t="shared" si="126"/>
        <v>23607.677165985602</v>
      </c>
      <c r="X846" s="13">
        <v>1832</v>
      </c>
      <c r="Y846" s="13">
        <f t="shared" si="127"/>
        <v>26339.381588359087</v>
      </c>
      <c r="Z846" s="13">
        <f>IFERROR(VLOOKUP(A:A,[1]Forecast_2004!A:J,10,0),0)</f>
        <v>1789</v>
      </c>
      <c r="AA846" s="13">
        <f t="shared" si="128"/>
        <v>25721.153745400876</v>
      </c>
      <c r="AB846" s="17">
        <v>1745</v>
      </c>
      <c r="AC846" s="17">
        <f t="shared" si="129"/>
        <v>25088.548510745964</v>
      </c>
      <c r="AD846" s="17">
        <v>1636</v>
      </c>
      <c r="AE846" s="17">
        <f t="shared" si="130"/>
        <v>23521.412815805386</v>
      </c>
      <c r="AF846" s="18">
        <f t="shared" si="131"/>
        <v>-109</v>
      </c>
      <c r="AG846" s="18">
        <f t="shared" si="131"/>
        <v>-1567.1356949405781</v>
      </c>
      <c r="AH846" s="18">
        <f t="shared" si="132"/>
        <v>2557.7379828433877</v>
      </c>
    </row>
    <row r="847" spans="1:34" hidden="1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124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125"/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f t="shared" si="126"/>
        <v>0</v>
      </c>
      <c r="X847" s="13">
        <v>0</v>
      </c>
      <c r="Y847" s="13">
        <f t="shared" si="127"/>
        <v>0</v>
      </c>
      <c r="Z847" s="13">
        <f>IFERROR(VLOOKUP(A:A,[1]Forecast_2004!A:J,10,0),0)</f>
        <v>0</v>
      </c>
      <c r="AA847" s="13">
        <f t="shared" si="128"/>
        <v>0</v>
      </c>
      <c r="AB847" s="17">
        <v>0</v>
      </c>
      <c r="AC847" s="17">
        <f t="shared" si="129"/>
        <v>0</v>
      </c>
      <c r="AD847" s="17">
        <v>0</v>
      </c>
      <c r="AE847" s="17">
        <f t="shared" si="130"/>
        <v>0</v>
      </c>
      <c r="AF847" s="18">
        <f t="shared" si="131"/>
        <v>0</v>
      </c>
      <c r="AG847" s="18">
        <f t="shared" si="131"/>
        <v>0</v>
      </c>
      <c r="AH847" s="18">
        <f t="shared" si="132"/>
        <v>0</v>
      </c>
    </row>
    <row r="848" spans="1:34" hidden="1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124"/>
        <v>6019.9777282848772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125"/>
        <v>9001.3363028950007</v>
      </c>
      <c r="R848" s="13">
        <v>810</v>
      </c>
      <c r="S848" s="13">
        <v>9113.8530066811891</v>
      </c>
      <c r="T848" s="13">
        <v>810</v>
      </c>
      <c r="U848" s="13">
        <v>9113.8530066811891</v>
      </c>
      <c r="V848" s="13">
        <v>810</v>
      </c>
      <c r="W848" s="13">
        <f t="shared" si="126"/>
        <v>9113.8530066811891</v>
      </c>
      <c r="X848" s="13">
        <v>810</v>
      </c>
      <c r="Y848" s="13">
        <f t="shared" si="127"/>
        <v>9113.8530066811891</v>
      </c>
      <c r="Z848" s="13">
        <f>IFERROR(VLOOKUP(A:A,[1]Forecast_2004!A:J,10,0),0)</f>
        <v>750</v>
      </c>
      <c r="AA848" s="13">
        <f t="shared" si="128"/>
        <v>8438.7527839640643</v>
      </c>
      <c r="AB848" s="17">
        <v>750</v>
      </c>
      <c r="AC848" s="17">
        <f t="shared" si="129"/>
        <v>8438.7527839640643</v>
      </c>
      <c r="AD848" s="17">
        <v>610</v>
      </c>
      <c r="AE848" s="17">
        <f t="shared" si="130"/>
        <v>6863.518930957438</v>
      </c>
      <c r="AF848" s="18">
        <f t="shared" si="131"/>
        <v>-140</v>
      </c>
      <c r="AG848" s="18">
        <f t="shared" si="131"/>
        <v>-1575.2338530066263</v>
      </c>
      <c r="AH848" s="18">
        <f t="shared" si="132"/>
        <v>-2137.8173719375627</v>
      </c>
    </row>
    <row r="849" spans="1:34" hidden="1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124"/>
        <v>57539.969376391811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125"/>
        <v>59937.060133630002</v>
      </c>
      <c r="R849" s="13">
        <v>785</v>
      </c>
      <c r="S849" s="13">
        <v>65348.069011383086</v>
      </c>
      <c r="T849" s="13">
        <v>747</v>
      </c>
      <c r="U849" s="13">
        <v>62184.722995545431</v>
      </c>
      <c r="V849" s="13">
        <v>795</v>
      </c>
      <c r="W849" s="13">
        <f t="shared" si="126"/>
        <v>66180.503897549788</v>
      </c>
      <c r="X849" s="13">
        <v>893</v>
      </c>
      <c r="Y849" s="13">
        <f t="shared" si="127"/>
        <v>74338.603749071655</v>
      </c>
      <c r="Z849" s="13">
        <f>IFERROR(VLOOKUP(A:A,[1]Forecast_2004!A:J,10,0),0)</f>
        <v>838</v>
      </c>
      <c r="AA849" s="13">
        <f t="shared" si="128"/>
        <v>69760.078322197136</v>
      </c>
      <c r="AB849" s="17">
        <v>850</v>
      </c>
      <c r="AC849" s="17">
        <f t="shared" si="129"/>
        <v>70759.029324424308</v>
      </c>
      <c r="AD849" s="17">
        <v>831</v>
      </c>
      <c r="AE849" s="17">
        <f t="shared" si="130"/>
        <v>69177.356904231288</v>
      </c>
      <c r="AF849" s="18">
        <f t="shared" si="131"/>
        <v>-19</v>
      </c>
      <c r="AG849" s="18">
        <f t="shared" si="131"/>
        <v>-1581.6724201930192</v>
      </c>
      <c r="AH849" s="18">
        <f t="shared" si="132"/>
        <v>9240.296770601286</v>
      </c>
    </row>
    <row r="850" spans="1:34" hidden="1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124"/>
        <v>15376.995956727618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125"/>
        <v>0</v>
      </c>
      <c r="R850" s="13">
        <v>971</v>
      </c>
      <c r="S850" s="13">
        <v>29245.225395297413</v>
      </c>
      <c r="T850" s="13">
        <v>930</v>
      </c>
      <c r="U850" s="13">
        <v>28010.360059347677</v>
      </c>
      <c r="V850" s="13">
        <v>811</v>
      </c>
      <c r="W850" s="13">
        <f t="shared" si="126"/>
        <v>24426.238718420394</v>
      </c>
      <c r="X850" s="13">
        <v>872</v>
      </c>
      <c r="Y850" s="13">
        <f t="shared" si="127"/>
        <v>26263.477388979758</v>
      </c>
      <c r="Z850" s="13">
        <f>IFERROR(VLOOKUP(A:A,[1]Forecast_2004!A:J,10,0),0)</f>
        <v>845</v>
      </c>
      <c r="AA850" s="13">
        <f t="shared" si="128"/>
        <v>25450.273387256759</v>
      </c>
      <c r="AB850" s="17">
        <v>816</v>
      </c>
      <c r="AC850" s="17">
        <f t="shared" si="129"/>
        <v>24576.832052072801</v>
      </c>
      <c r="AD850" s="17">
        <v>763</v>
      </c>
      <c r="AE850" s="17">
        <f t="shared" si="130"/>
        <v>22980.542715357285</v>
      </c>
      <c r="AF850" s="18">
        <f t="shared" si="131"/>
        <v>-53</v>
      </c>
      <c r="AG850" s="18">
        <f t="shared" si="131"/>
        <v>-1596.2893367155157</v>
      </c>
      <c r="AH850" s="18">
        <f t="shared" si="132"/>
        <v>22980.542715357285</v>
      </c>
    </row>
    <row r="851" spans="1:34" hidden="1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124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125"/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f t="shared" si="126"/>
        <v>0</v>
      </c>
      <c r="X851" s="13">
        <v>0</v>
      </c>
      <c r="Y851" s="13">
        <f t="shared" si="127"/>
        <v>0</v>
      </c>
      <c r="Z851" s="13">
        <f>IFERROR(VLOOKUP(A:A,[1]Forecast_2004!A:J,10,0),0)</f>
        <v>0</v>
      </c>
      <c r="AA851" s="13">
        <f t="shared" si="128"/>
        <v>0</v>
      </c>
      <c r="AB851" s="17">
        <v>0</v>
      </c>
      <c r="AC851" s="17">
        <f t="shared" si="129"/>
        <v>0</v>
      </c>
      <c r="AD851" s="17">
        <v>0</v>
      </c>
      <c r="AE851" s="17">
        <f t="shared" si="130"/>
        <v>0</v>
      </c>
      <c r="AF851" s="18">
        <f t="shared" si="131"/>
        <v>0</v>
      </c>
      <c r="AG851" s="18">
        <f t="shared" si="131"/>
        <v>0</v>
      </c>
      <c r="AH851" s="18">
        <f t="shared" si="132"/>
        <v>0</v>
      </c>
    </row>
    <row r="852" spans="1:34" hidden="1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124"/>
        <v>7593.3729675600462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125"/>
        <v>4314.1202672609998</v>
      </c>
      <c r="R852" s="13">
        <v>690</v>
      </c>
      <c r="S852" s="13">
        <v>9412.6017412429082</v>
      </c>
      <c r="T852" s="13">
        <v>1120</v>
      </c>
      <c r="U852" s="13">
        <v>15278.426014771097</v>
      </c>
      <c r="V852" s="13">
        <v>1127</v>
      </c>
      <c r="W852" s="13">
        <f t="shared" si="126"/>
        <v>15374.442009875875</v>
      </c>
      <c r="X852" s="13">
        <v>1127</v>
      </c>
      <c r="Y852" s="13">
        <f t="shared" si="127"/>
        <v>15374.442009875875</v>
      </c>
      <c r="Z852" s="13">
        <f>IFERROR(VLOOKUP(A:A,[1]Forecast_2004!A:J,10,0),0)</f>
        <v>597</v>
      </c>
      <c r="AA852" s="13">
        <f t="shared" si="128"/>
        <v>8144.2252705376195</v>
      </c>
      <c r="AB852" s="17">
        <v>877</v>
      </c>
      <c r="AC852" s="17">
        <f t="shared" si="129"/>
        <v>11963.962415848395</v>
      </c>
      <c r="AD852" s="17">
        <v>757</v>
      </c>
      <c r="AE852" s="17">
        <f t="shared" si="130"/>
        <v>10326.932210715206</v>
      </c>
      <c r="AF852" s="18">
        <f t="shared" si="131"/>
        <v>-120</v>
      </c>
      <c r="AG852" s="18">
        <f t="shared" si="131"/>
        <v>-1637.0302051331892</v>
      </c>
      <c r="AH852" s="18">
        <f t="shared" si="132"/>
        <v>6012.8119434542059</v>
      </c>
    </row>
    <row r="853" spans="1:34" hidden="1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124"/>
        <v>103056.64926042684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125"/>
        <v>172878.77248918201</v>
      </c>
      <c r="R853" s="13">
        <v>5470</v>
      </c>
      <c r="S853" s="13">
        <v>174990.17126495662</v>
      </c>
      <c r="T853" s="13">
        <v>5906</v>
      </c>
      <c r="U853" s="13">
        <v>188938.1995412859</v>
      </c>
      <c r="V853" s="13">
        <v>5754</v>
      </c>
      <c r="W853" s="13">
        <f t="shared" si="126"/>
        <v>184075.58417889586</v>
      </c>
      <c r="X853" s="13">
        <v>6634</v>
      </c>
      <c r="Y853" s="13">
        <f t="shared" si="127"/>
        <v>212227.56785589072</v>
      </c>
      <c r="Z853" s="13">
        <f>IFERROR(VLOOKUP(A:A,[1]Forecast_2004!A:J,10,0),0)</f>
        <v>6292</v>
      </c>
      <c r="AA853" s="13">
        <f t="shared" si="128"/>
        <v>201286.68329051317</v>
      </c>
      <c r="AB853" s="17">
        <v>5862</v>
      </c>
      <c r="AC853" s="17">
        <f t="shared" si="129"/>
        <v>187530.60035743614</v>
      </c>
      <c r="AD853" s="17">
        <v>5810</v>
      </c>
      <c r="AE853" s="17">
        <f t="shared" si="130"/>
        <v>185867.07404925008</v>
      </c>
      <c r="AF853" s="18">
        <f t="shared" si="131"/>
        <v>-52</v>
      </c>
      <c r="AG853" s="18">
        <f t="shared" si="131"/>
        <v>-1663.5263081860612</v>
      </c>
      <c r="AH853" s="18">
        <f t="shared" si="132"/>
        <v>12988.301560068066</v>
      </c>
    </row>
    <row r="854" spans="1:34" hidden="1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124"/>
        <v>85453.497610371618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125"/>
        <v>0</v>
      </c>
      <c r="R854" s="13">
        <v>583</v>
      </c>
      <c r="S854" s="13">
        <v>99164.909692491536</v>
      </c>
      <c r="T854" s="13">
        <v>562</v>
      </c>
      <c r="U854" s="13">
        <v>95592.931813345189</v>
      </c>
      <c r="V854" s="13">
        <v>531</v>
      </c>
      <c r="W854" s="13">
        <f t="shared" si="126"/>
        <v>90320.012086986288</v>
      </c>
      <c r="X854" s="13">
        <v>550</v>
      </c>
      <c r="Y854" s="13">
        <f t="shared" si="127"/>
        <v>93551.801596690129</v>
      </c>
      <c r="Z854" s="13">
        <f>IFERROR(VLOOKUP(A:A,[1]Forecast_2004!A:J,10,0),0)</f>
        <v>505</v>
      </c>
      <c r="AA854" s="13">
        <f t="shared" si="128"/>
        <v>85897.563284233664</v>
      </c>
      <c r="AB854" s="17">
        <v>496</v>
      </c>
      <c r="AC854" s="17">
        <f t="shared" si="129"/>
        <v>84366.715621742376</v>
      </c>
      <c r="AD854" s="17">
        <v>486</v>
      </c>
      <c r="AE854" s="17">
        <f t="shared" si="130"/>
        <v>82665.773774529822</v>
      </c>
      <c r="AF854" s="18">
        <f t="shared" si="131"/>
        <v>-10</v>
      </c>
      <c r="AG854" s="18">
        <f t="shared" si="131"/>
        <v>-1700.9418472125544</v>
      </c>
      <c r="AH854" s="18">
        <f t="shared" si="132"/>
        <v>82665.773774529822</v>
      </c>
    </row>
    <row r="855" spans="1:3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124"/>
        <v>23288.240534521596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125"/>
        <v>85619.109131403005</v>
      </c>
      <c r="R855" s="13">
        <v>45213</v>
      </c>
      <c r="S855" s="13">
        <v>159101.42538975479</v>
      </c>
      <c r="T855" s="13">
        <v>41196</v>
      </c>
      <c r="U855" s="13">
        <v>144965.87973273924</v>
      </c>
      <c r="V855" s="13">
        <v>40217</v>
      </c>
      <c r="W855" s="13">
        <f t="shared" si="126"/>
        <v>141520.84632516684</v>
      </c>
      <c r="X855" s="13">
        <v>45553</v>
      </c>
      <c r="Y855" s="13">
        <f t="shared" si="127"/>
        <v>160297.86191536728</v>
      </c>
      <c r="Z855" s="13">
        <f>IFERROR(VLOOKUP(A:A,[1]Forecast_2004!A:J,10,0),0)</f>
        <v>40911</v>
      </c>
      <c r="AA855" s="13">
        <f t="shared" si="128"/>
        <v>143962.98440979936</v>
      </c>
      <c r="AB855" s="17">
        <v>39945</v>
      </c>
      <c r="AC855" s="17">
        <f t="shared" si="129"/>
        <v>140563.69710467686</v>
      </c>
      <c r="AD855" s="17">
        <v>39379</v>
      </c>
      <c r="AE855" s="17">
        <f t="shared" si="130"/>
        <v>138571.98218262786</v>
      </c>
      <c r="AF855" s="18">
        <f t="shared" si="131"/>
        <v>-566</v>
      </c>
      <c r="AG855" s="18">
        <f t="shared" si="131"/>
        <v>-1991.7149220489955</v>
      </c>
      <c r="AH855" s="18">
        <f t="shared" si="132"/>
        <v>52952.873051224859</v>
      </c>
    </row>
    <row r="856" spans="1:34" hidden="1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124"/>
        <v>58212.487008175121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125"/>
        <v>3360.8017817370001</v>
      </c>
      <c r="R856" s="13">
        <v>1114</v>
      </c>
      <c r="S856" s="13">
        <v>37817.506917727456</v>
      </c>
      <c r="T856" s="13">
        <v>2118</v>
      </c>
      <c r="U856" s="13">
        <v>71900.78963352491</v>
      </c>
      <c r="V856" s="13">
        <v>3212</v>
      </c>
      <c r="W856" s="13">
        <f t="shared" si="126"/>
        <v>109039.34669635601</v>
      </c>
      <c r="X856" s="13">
        <v>2344</v>
      </c>
      <c r="Y856" s="13">
        <f t="shared" si="127"/>
        <v>79572.922993853819</v>
      </c>
      <c r="Z856" s="13">
        <f>IFERROR(VLOOKUP(A:A,[1]Forecast_2004!A:J,10,0),0)</f>
        <v>1179</v>
      </c>
      <c r="AA856" s="13">
        <f t="shared" si="128"/>
        <v>40024.093946140638</v>
      </c>
      <c r="AB856" s="17">
        <v>1492</v>
      </c>
      <c r="AC856" s="17">
        <f t="shared" si="129"/>
        <v>50649.659175268731</v>
      </c>
      <c r="AD856" s="17">
        <v>1441</v>
      </c>
      <c r="AE856" s="17">
        <f t="shared" si="130"/>
        <v>48918.337045283006</v>
      </c>
      <c r="AF856" s="18">
        <f t="shared" si="131"/>
        <v>-51</v>
      </c>
      <c r="AG856" s="18">
        <f t="shared" si="131"/>
        <v>-1731.322129985725</v>
      </c>
      <c r="AH856" s="18">
        <f t="shared" si="132"/>
        <v>45557.535263546008</v>
      </c>
    </row>
    <row r="857" spans="1:34" hidden="1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124"/>
        <v>97487.472160356701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125"/>
        <v>1419794.4097995551</v>
      </c>
      <c r="R857" s="13">
        <v>4813</v>
      </c>
      <c r="S857" s="13">
        <v>1045192.7951002232</v>
      </c>
      <c r="T857" s="13">
        <v>4187</v>
      </c>
      <c r="U857" s="13">
        <v>909250.41202672641</v>
      </c>
      <c r="V857" s="13">
        <v>4375</v>
      </c>
      <c r="W857" s="13">
        <f t="shared" si="126"/>
        <v>950076.55902004486</v>
      </c>
      <c r="X857" s="13">
        <v>3572</v>
      </c>
      <c r="Y857" s="13">
        <f t="shared" si="127"/>
        <v>775696.79287305148</v>
      </c>
      <c r="Z857" s="13">
        <f>IFERROR(VLOOKUP(A:A,[1]Forecast_2004!A:J,10,0),0)</f>
        <v>3034</v>
      </c>
      <c r="AA857" s="13">
        <f t="shared" si="128"/>
        <v>658864.52115812944</v>
      </c>
      <c r="AB857" s="17">
        <v>2456</v>
      </c>
      <c r="AC857" s="17">
        <f t="shared" si="129"/>
        <v>533345.83518930979</v>
      </c>
      <c r="AD857" s="17">
        <v>2448</v>
      </c>
      <c r="AE857" s="17">
        <f t="shared" si="130"/>
        <v>531608.55233853031</v>
      </c>
      <c r="AF857" s="18">
        <f t="shared" si="131"/>
        <v>-8</v>
      </c>
      <c r="AG857" s="18">
        <f t="shared" si="131"/>
        <v>-1737.2828507794766</v>
      </c>
      <c r="AH857" s="18">
        <f t="shared" si="132"/>
        <v>-888185.85746102477</v>
      </c>
    </row>
    <row r="858" spans="1:34" hidden="1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124"/>
        <v>174323.50632570655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125"/>
        <v>208689.27616926501</v>
      </c>
      <c r="R858" s="13">
        <v>14511</v>
      </c>
      <c r="S858" s="13">
        <v>205474.96855015637</v>
      </c>
      <c r="T858" s="13">
        <v>14471</v>
      </c>
      <c r="U858" s="13">
        <v>204908.57073181123</v>
      </c>
      <c r="V858" s="13">
        <v>14394</v>
      </c>
      <c r="W858" s="13">
        <f t="shared" si="126"/>
        <v>203818.25493149686</v>
      </c>
      <c r="X858" s="13">
        <v>15722</v>
      </c>
      <c r="Y858" s="13">
        <f t="shared" si="127"/>
        <v>222622.66250055534</v>
      </c>
      <c r="Z858" s="13">
        <f>IFERROR(VLOOKUP(A:A,[1]Forecast_2004!A:J,10,0),0)</f>
        <v>14470</v>
      </c>
      <c r="AA858" s="13">
        <f t="shared" si="128"/>
        <v>204894.41078635262</v>
      </c>
      <c r="AB858" s="17">
        <v>14312</v>
      </c>
      <c r="AC858" s="17">
        <f t="shared" si="129"/>
        <v>202657.13940388933</v>
      </c>
      <c r="AD858" s="17">
        <v>14188</v>
      </c>
      <c r="AE858" s="17">
        <f t="shared" si="130"/>
        <v>200901.30616701941</v>
      </c>
      <c r="AF858" s="18">
        <f t="shared" si="131"/>
        <v>-124</v>
      </c>
      <c r="AG858" s="18">
        <f t="shared" si="131"/>
        <v>-1755.8332368699193</v>
      </c>
      <c r="AH858" s="18">
        <f t="shared" si="132"/>
        <v>-7787.9700022455945</v>
      </c>
    </row>
    <row r="859" spans="1:34" hidden="1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124"/>
        <v>80669.286438590279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125"/>
        <v>93551.525612472004</v>
      </c>
      <c r="R859" s="13">
        <v>6600</v>
      </c>
      <c r="S859" s="13">
        <v>121122.49443207073</v>
      </c>
      <c r="T859" s="13">
        <v>6391</v>
      </c>
      <c r="U859" s="13">
        <v>117286.94877505516</v>
      </c>
      <c r="V859" s="13">
        <v>5787</v>
      </c>
      <c r="W859" s="13">
        <f t="shared" si="126"/>
        <v>106215.94638402501</v>
      </c>
      <c r="X859" s="13">
        <v>6198</v>
      </c>
      <c r="Y859" s="13">
        <f t="shared" si="127"/>
        <v>113759.53614795007</v>
      </c>
      <c r="Z859" s="13">
        <f>IFERROR(VLOOKUP(A:A,[1]Forecast_2004!A:J,10,0),0)</f>
        <v>5428</v>
      </c>
      <c r="AA859" s="13">
        <f t="shared" si="128"/>
        <v>99626.776736216998</v>
      </c>
      <c r="AB859" s="17">
        <v>4572</v>
      </c>
      <c r="AC859" s="17">
        <f t="shared" si="129"/>
        <v>83915.553286290364</v>
      </c>
      <c r="AD859" s="17">
        <v>4476</v>
      </c>
      <c r="AE859" s="17">
        <f t="shared" si="130"/>
        <v>82153.546918074295</v>
      </c>
      <c r="AF859" s="18">
        <f t="shared" si="131"/>
        <v>-96</v>
      </c>
      <c r="AG859" s="18">
        <f t="shared" si="131"/>
        <v>-1762.0063682160689</v>
      </c>
      <c r="AH859" s="18">
        <f t="shared" si="132"/>
        <v>-11397.978694397709</v>
      </c>
    </row>
    <row r="860" spans="1:34" hidden="1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124"/>
        <v>31732.249443206936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125"/>
        <v>0</v>
      </c>
      <c r="R860" s="13">
        <v>2924</v>
      </c>
      <c r="S860" s="13">
        <v>47344.053452115346</v>
      </c>
      <c r="T860" s="13">
        <v>2965</v>
      </c>
      <c r="U860" s="13">
        <v>48007.906458796853</v>
      </c>
      <c r="V860" s="13">
        <v>2861</v>
      </c>
      <c r="W860" s="13">
        <f t="shared" si="126"/>
        <v>46323.986636970592</v>
      </c>
      <c r="X860" s="13">
        <v>3493</v>
      </c>
      <c r="Y860" s="13">
        <f t="shared" si="127"/>
        <v>56557.03786191481</v>
      </c>
      <c r="Z860" s="13">
        <f>IFERROR(VLOOKUP(A:A,[1]Forecast_2004!A:J,10,0),0)</f>
        <v>3066</v>
      </c>
      <c r="AA860" s="13">
        <f t="shared" si="128"/>
        <v>49643.251670378129</v>
      </c>
      <c r="AB860" s="17">
        <v>2894</v>
      </c>
      <c r="AC860" s="17">
        <f t="shared" si="129"/>
        <v>46858.307349665462</v>
      </c>
      <c r="AD860" s="17">
        <v>2784</v>
      </c>
      <c r="AE860" s="17">
        <f t="shared" si="130"/>
        <v>45077.238307349224</v>
      </c>
      <c r="AF860" s="18">
        <f t="shared" si="131"/>
        <v>-110</v>
      </c>
      <c r="AG860" s="18">
        <f t="shared" si="131"/>
        <v>-1781.0690423162378</v>
      </c>
      <c r="AH860" s="18">
        <f t="shared" si="132"/>
        <v>45077.238307349224</v>
      </c>
    </row>
    <row r="861" spans="1:3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124"/>
        <v>17500.543984504133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125"/>
        <v>0</v>
      </c>
      <c r="R861" s="13">
        <v>455</v>
      </c>
      <c r="S861" s="13">
        <v>25030.093670840015</v>
      </c>
      <c r="T861" s="13">
        <v>653</v>
      </c>
      <c r="U861" s="13">
        <v>35922.310257271492</v>
      </c>
      <c r="V861" s="13">
        <v>349</v>
      </c>
      <c r="W861" s="13">
        <f t="shared" si="126"/>
        <v>19198.907013457505</v>
      </c>
      <c r="X861" s="13">
        <v>371</v>
      </c>
      <c r="Y861" s="13">
        <f t="shared" si="127"/>
        <v>20409.153300838781</v>
      </c>
      <c r="Z861" s="13">
        <f>IFERROR(VLOOKUP(A:A,[1]Forecast_2004!A:J,10,0),0)</f>
        <v>330</v>
      </c>
      <c r="AA861" s="13">
        <f t="shared" si="128"/>
        <v>18153.694310719133</v>
      </c>
      <c r="AB861" s="17">
        <v>311</v>
      </c>
      <c r="AC861" s="17">
        <f t="shared" si="129"/>
        <v>17108.481607980757</v>
      </c>
      <c r="AD861" s="17">
        <v>275</v>
      </c>
      <c r="AE861" s="17">
        <f t="shared" si="130"/>
        <v>15128.078592265943</v>
      </c>
      <c r="AF861" s="18">
        <f t="shared" si="131"/>
        <v>-36</v>
      </c>
      <c r="AG861" s="18">
        <f t="shared" si="131"/>
        <v>-1980.4030157148136</v>
      </c>
      <c r="AH861" s="18">
        <f t="shared" si="132"/>
        <v>15128.078592265943</v>
      </c>
    </row>
    <row r="862" spans="1:34" hidden="1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124"/>
        <v>26131.710474220166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125"/>
        <v>43116.648106904002</v>
      </c>
      <c r="R862" s="13">
        <v>1986</v>
      </c>
      <c r="S862" s="13">
        <v>43644.513376566436</v>
      </c>
      <c r="T862" s="13">
        <v>2008</v>
      </c>
      <c r="U862" s="13">
        <v>44127.987341462947</v>
      </c>
      <c r="V862" s="13">
        <v>1933</v>
      </c>
      <c r="W862" s="13">
        <f t="shared" si="126"/>
        <v>42620.329627895255</v>
      </c>
      <c r="X862" s="13">
        <v>2141</v>
      </c>
      <c r="Y862" s="13">
        <f t="shared" si="127"/>
        <v>47206.479944813109</v>
      </c>
      <c r="Z862" s="13">
        <f>IFERROR(VLOOKUP(A:A,[1]Forecast_2004!A:J,10,0),0)</f>
        <v>2112</v>
      </c>
      <c r="AA862" s="13">
        <f t="shared" si="128"/>
        <v>46567.06475639667</v>
      </c>
      <c r="AB862" s="17">
        <v>2031</v>
      </c>
      <c r="AC862" s="17">
        <f t="shared" si="129"/>
        <v>44781.111988750781</v>
      </c>
      <c r="AD862" s="17">
        <v>1949</v>
      </c>
      <c r="AE862" s="17">
        <f t="shared" si="130"/>
        <v>42973.110421504316</v>
      </c>
      <c r="AF862" s="18">
        <f t="shared" si="131"/>
        <v>-82</v>
      </c>
      <c r="AG862" s="18">
        <f t="shared" si="131"/>
        <v>-1808.0015672464651</v>
      </c>
      <c r="AH862" s="18">
        <f t="shared" si="132"/>
        <v>-143.53768539968587</v>
      </c>
    </row>
    <row r="863" spans="1:34" hidden="1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124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125"/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f t="shared" si="126"/>
        <v>0</v>
      </c>
      <c r="X863" s="13">
        <v>0</v>
      </c>
      <c r="Y863" s="13">
        <f t="shared" si="127"/>
        <v>0</v>
      </c>
      <c r="Z863" s="13">
        <f>IFERROR(VLOOKUP(A:A,[1]Forecast_2004!A:J,10,0),0)</f>
        <v>0</v>
      </c>
      <c r="AA863" s="13">
        <f t="shared" si="128"/>
        <v>0</v>
      </c>
      <c r="AB863" s="17">
        <v>0</v>
      </c>
      <c r="AC863" s="17">
        <f t="shared" si="129"/>
        <v>0</v>
      </c>
      <c r="AD863" s="17">
        <v>0</v>
      </c>
      <c r="AE863" s="17">
        <f t="shared" si="130"/>
        <v>0</v>
      </c>
      <c r="AF863" s="18">
        <f t="shared" si="131"/>
        <v>0</v>
      </c>
      <c r="AG863" s="18">
        <f t="shared" si="131"/>
        <v>0</v>
      </c>
      <c r="AH863" s="18">
        <f t="shared" si="132"/>
        <v>0</v>
      </c>
    </row>
    <row r="864" spans="1:34" hidden="1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124"/>
        <v>48909.147984409385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125"/>
        <v>128529.977728285</v>
      </c>
      <c r="R864" s="13">
        <v>14907</v>
      </c>
      <c r="S864" s="13">
        <v>151726.04194477567</v>
      </c>
      <c r="T864" s="13">
        <v>15704</v>
      </c>
      <c r="U864" s="13">
        <v>159838.04673648332</v>
      </c>
      <c r="V864" s="13">
        <v>15070</v>
      </c>
      <c r="W864" s="13">
        <f t="shared" si="126"/>
        <v>153385.07795100214</v>
      </c>
      <c r="X864" s="13">
        <v>15976</v>
      </c>
      <c r="Y864" s="13">
        <f t="shared" si="127"/>
        <v>162606.50334075713</v>
      </c>
      <c r="Z864" s="13">
        <f>IFERROR(VLOOKUP(A:A,[1]Forecast_2004!A:J,10,0),0)</f>
        <v>15075</v>
      </c>
      <c r="AA864" s="13">
        <f t="shared" si="128"/>
        <v>153435.96881959902</v>
      </c>
      <c r="AB864" s="17">
        <v>14889</v>
      </c>
      <c r="AC864" s="17">
        <f t="shared" si="129"/>
        <v>151542.828507795</v>
      </c>
      <c r="AD864" s="17">
        <v>14709</v>
      </c>
      <c r="AE864" s="17">
        <f t="shared" si="130"/>
        <v>149710.75723830724</v>
      </c>
      <c r="AF864" s="18">
        <f t="shared" si="131"/>
        <v>-180</v>
      </c>
      <c r="AG864" s="18">
        <f t="shared" si="131"/>
        <v>-1832.0712694877584</v>
      </c>
      <c r="AH864" s="18">
        <f t="shared" si="132"/>
        <v>21180.779510022243</v>
      </c>
    </row>
    <row r="865" spans="1:34" hidden="1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124"/>
        <v>7314.4914995326681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125"/>
        <v>332.75055679299999</v>
      </c>
      <c r="R865" s="13">
        <v>117</v>
      </c>
      <c r="S865" s="13">
        <v>9757.6736942481184</v>
      </c>
      <c r="T865" s="13">
        <v>116</v>
      </c>
      <c r="U865" s="13">
        <v>9674.2747737844602</v>
      </c>
      <c r="V865" s="13">
        <v>102</v>
      </c>
      <c r="W865" s="13">
        <f t="shared" si="126"/>
        <v>8463.9792500962594</v>
      </c>
      <c r="X865" s="13">
        <v>108</v>
      </c>
      <c r="Y865" s="13">
        <f t="shared" si="127"/>
        <v>8961.8603824548645</v>
      </c>
      <c r="Z865" s="13">
        <f>IFERROR(VLOOKUP(A:A,[1]Forecast_2004!A:J,10,0),0)</f>
        <v>66</v>
      </c>
      <c r="AA865" s="13">
        <f t="shared" si="128"/>
        <v>5476.6924559446388</v>
      </c>
      <c r="AB865" s="17">
        <v>63</v>
      </c>
      <c r="AC865" s="17">
        <f t="shared" si="129"/>
        <v>5227.7518897653372</v>
      </c>
      <c r="AD865" s="17">
        <v>40</v>
      </c>
      <c r="AE865" s="17">
        <f t="shared" si="130"/>
        <v>3319.207549057357</v>
      </c>
      <c r="AF865" s="18">
        <f t="shared" si="131"/>
        <v>-23</v>
      </c>
      <c r="AG865" s="18">
        <f t="shared" si="131"/>
        <v>-1908.5443407079802</v>
      </c>
      <c r="AH865" s="18">
        <f t="shared" si="132"/>
        <v>2986.4569922643568</v>
      </c>
    </row>
    <row r="866" spans="1:34" hidden="1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124"/>
        <v>9715.5694477108991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125"/>
        <v>63766.033933045001</v>
      </c>
      <c r="R866" s="13">
        <v>7448</v>
      </c>
      <c r="S866" s="13">
        <v>51605.938787053514</v>
      </c>
      <c r="T866" s="13">
        <v>7954</v>
      </c>
      <c r="U866" s="13">
        <v>55111.927646646574</v>
      </c>
      <c r="V866" s="13">
        <v>8283</v>
      </c>
      <c r="W866" s="13">
        <f t="shared" si="126"/>
        <v>57391.509189113523</v>
      </c>
      <c r="X866" s="13">
        <v>9578</v>
      </c>
      <c r="Y866" s="13">
        <f t="shared" si="127"/>
        <v>66364.345649321418</v>
      </c>
      <c r="Z866" s="13">
        <f>IFERROR(VLOOKUP(A:A,[1]Forecast_2004!A:J,10,0),0)</f>
        <v>8925</v>
      </c>
      <c r="AA866" s="13">
        <f t="shared" si="128"/>
        <v>61839.818847378745</v>
      </c>
      <c r="AB866" s="17">
        <v>8784</v>
      </c>
      <c r="AC866" s="17">
        <f t="shared" si="129"/>
        <v>60862.853642058813</v>
      </c>
      <c r="AD866" s="17">
        <v>8508</v>
      </c>
      <c r="AE866" s="17">
        <f t="shared" si="130"/>
        <v>58950.496218879372</v>
      </c>
      <c r="AF866" s="18">
        <f t="shared" si="131"/>
        <v>-276</v>
      </c>
      <c r="AG866" s="18">
        <f t="shared" si="131"/>
        <v>-1912.357423179441</v>
      </c>
      <c r="AH866" s="18">
        <f t="shared" si="132"/>
        <v>-4815.5377141656281</v>
      </c>
    </row>
    <row r="867" spans="1:34" hidden="1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124"/>
        <v>21126.322992122459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125"/>
        <v>27055.233853007001</v>
      </c>
      <c r="R867" s="13">
        <v>3700</v>
      </c>
      <c r="S867" s="13">
        <v>33562.898439318138</v>
      </c>
      <c r="T867" s="13">
        <v>3672</v>
      </c>
      <c r="U867" s="13">
        <v>33308.90893761519</v>
      </c>
      <c r="V867" s="13">
        <v>3915</v>
      </c>
      <c r="W867" s="13">
        <f t="shared" si="126"/>
        <v>35513.294038893313</v>
      </c>
      <c r="X867" s="13">
        <v>4221</v>
      </c>
      <c r="Y867" s="13">
        <f t="shared" si="127"/>
        <v>38289.045756875777</v>
      </c>
      <c r="Z867" s="13">
        <f>IFERROR(VLOOKUP(A:A,[1]Forecast_2004!A:J,10,0),0)</f>
        <v>3583</v>
      </c>
      <c r="AA867" s="13">
        <f t="shared" si="128"/>
        <v>32501.694135722795</v>
      </c>
      <c r="AB867" s="17">
        <v>2952</v>
      </c>
      <c r="AC867" s="17">
        <f t="shared" si="129"/>
        <v>26777.84010288967</v>
      </c>
      <c r="AD867" s="17">
        <v>2736</v>
      </c>
      <c r="AE867" s="17">
        <f t="shared" si="130"/>
        <v>24818.485949019694</v>
      </c>
      <c r="AF867" s="18">
        <f t="shared" si="131"/>
        <v>-216</v>
      </c>
      <c r="AG867" s="18">
        <f t="shared" si="131"/>
        <v>-1959.3541538699756</v>
      </c>
      <c r="AH867" s="18">
        <f t="shared" si="132"/>
        <v>-2236.7479039873069</v>
      </c>
    </row>
    <row r="868" spans="1:3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124"/>
        <v>23113.429844098311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125"/>
        <v>36681.826280623995</v>
      </c>
      <c r="R868" s="13">
        <v>120</v>
      </c>
      <c r="S868" s="13">
        <v>8032.5167037862766</v>
      </c>
      <c r="T868" s="13">
        <v>134</v>
      </c>
      <c r="U868" s="13">
        <v>8969.6436525613426</v>
      </c>
      <c r="V868" s="13">
        <v>366</v>
      </c>
      <c r="W868" s="13">
        <f t="shared" si="126"/>
        <v>24499.175946548145</v>
      </c>
      <c r="X868" s="13">
        <v>436</v>
      </c>
      <c r="Y868" s="13">
        <f t="shared" si="127"/>
        <v>29184.810690423474</v>
      </c>
      <c r="Z868" s="13">
        <f>IFERROR(VLOOKUP(A:A,[1]Forecast_2004!A:J,10,0),0)</f>
        <v>480</v>
      </c>
      <c r="AA868" s="13">
        <f t="shared" si="128"/>
        <v>32130.066815145106</v>
      </c>
      <c r="AB868" s="17">
        <v>771</v>
      </c>
      <c r="AC868" s="17">
        <f t="shared" si="129"/>
        <v>51608.919821826828</v>
      </c>
      <c r="AD868" s="17">
        <v>744</v>
      </c>
      <c r="AE868" s="17">
        <f t="shared" si="130"/>
        <v>49801.603563474921</v>
      </c>
      <c r="AF868" s="18">
        <f t="shared" si="131"/>
        <v>-27</v>
      </c>
      <c r="AG868" s="18">
        <f t="shared" si="131"/>
        <v>-1807.3162583519079</v>
      </c>
      <c r="AH868" s="18">
        <f t="shared" si="132"/>
        <v>13119.777282850926</v>
      </c>
    </row>
    <row r="869" spans="1:34" hidden="1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124"/>
        <v>4865.3761783418604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125"/>
        <v>89751.904231626002</v>
      </c>
      <c r="R869" s="13">
        <v>7074</v>
      </c>
      <c r="S869" s="13">
        <v>94917.759270363706</v>
      </c>
      <c r="T869" s="13">
        <v>634</v>
      </c>
      <c r="U869" s="13">
        <v>8506.9068953082533</v>
      </c>
      <c r="V869" s="13">
        <v>714</v>
      </c>
      <c r="W869" s="13">
        <f t="shared" si="126"/>
        <v>9580.3204990545637</v>
      </c>
      <c r="X869" s="13">
        <v>697</v>
      </c>
      <c r="Y869" s="13">
        <f t="shared" si="127"/>
        <v>9352.2176300294541</v>
      </c>
      <c r="Z869" s="13">
        <f>IFERROR(VLOOKUP(A:A,[1]Forecast_2004!A:J,10,0),0)</f>
        <v>689</v>
      </c>
      <c r="AA869" s="13">
        <f t="shared" si="128"/>
        <v>9244.8751034294037</v>
      </c>
      <c r="AB869" s="17">
        <v>903</v>
      </c>
      <c r="AC869" s="17">
        <f t="shared" si="129"/>
        <v>12116.287689980771</v>
      </c>
      <c r="AD869" s="17">
        <v>755</v>
      </c>
      <c r="AE869" s="17">
        <f t="shared" si="130"/>
        <v>10130.450947879825</v>
      </c>
      <c r="AF869" s="18">
        <f t="shared" si="131"/>
        <v>-148</v>
      </c>
      <c r="AG869" s="18">
        <f t="shared" si="131"/>
        <v>-1985.8367421009461</v>
      </c>
      <c r="AH869" s="18">
        <f t="shared" si="132"/>
        <v>-79621.453283746174</v>
      </c>
    </row>
    <row r="870" spans="1:34" hidden="1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124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125"/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f t="shared" si="126"/>
        <v>0</v>
      </c>
      <c r="X870" s="13">
        <v>0</v>
      </c>
      <c r="Y870" s="13">
        <f t="shared" si="127"/>
        <v>0</v>
      </c>
      <c r="Z870" s="13">
        <f>IFERROR(VLOOKUP(A:A,[1]Forecast_2004!A:J,10,0),0)</f>
        <v>0</v>
      </c>
      <c r="AA870" s="13">
        <f t="shared" si="128"/>
        <v>0</v>
      </c>
      <c r="AB870" s="17">
        <v>0</v>
      </c>
      <c r="AC870" s="17">
        <f t="shared" si="129"/>
        <v>0</v>
      </c>
      <c r="AD870" s="17">
        <v>0</v>
      </c>
      <c r="AE870" s="17">
        <f t="shared" si="130"/>
        <v>0</v>
      </c>
      <c r="AF870" s="18">
        <f t="shared" si="131"/>
        <v>0</v>
      </c>
      <c r="AG870" s="18">
        <f t="shared" si="131"/>
        <v>0</v>
      </c>
      <c r="AH870" s="18">
        <f t="shared" si="132"/>
        <v>0</v>
      </c>
    </row>
    <row r="871" spans="1:34" hidden="1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124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125"/>
        <v>0</v>
      </c>
      <c r="R871" s="13">
        <v>12</v>
      </c>
      <c r="S871" s="13">
        <v>0</v>
      </c>
      <c r="T871" s="13">
        <v>0</v>
      </c>
      <c r="U871" s="13">
        <v>0</v>
      </c>
      <c r="V871" s="13">
        <v>0</v>
      </c>
      <c r="W871" s="13">
        <f t="shared" si="126"/>
        <v>0</v>
      </c>
      <c r="X871" s="13">
        <v>0</v>
      </c>
      <c r="Y871" s="13">
        <f t="shared" si="127"/>
        <v>0</v>
      </c>
      <c r="Z871" s="13">
        <f>IFERROR(VLOOKUP(A:A,[1]Forecast_2004!A:J,10,0),0)</f>
        <v>0</v>
      </c>
      <c r="AA871" s="13">
        <f t="shared" si="128"/>
        <v>0</v>
      </c>
      <c r="AB871" s="17">
        <v>0</v>
      </c>
      <c r="AC871" s="17">
        <f t="shared" si="129"/>
        <v>0</v>
      </c>
      <c r="AD871" s="17">
        <v>0</v>
      </c>
      <c r="AE871" s="17">
        <f t="shared" si="130"/>
        <v>0</v>
      </c>
      <c r="AF871" s="18">
        <f t="shared" si="131"/>
        <v>0</v>
      </c>
      <c r="AG871" s="18">
        <f t="shared" si="131"/>
        <v>0</v>
      </c>
      <c r="AH871" s="18">
        <f t="shared" si="132"/>
        <v>0</v>
      </c>
    </row>
    <row r="872" spans="1:34" hidden="1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124"/>
        <v>9171.7149220479987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125"/>
        <v>25953.674832962002</v>
      </c>
      <c r="R872" s="13">
        <v>5500</v>
      </c>
      <c r="S872" s="13">
        <v>47581.737193763671</v>
      </c>
      <c r="T872" s="13">
        <v>5500</v>
      </c>
      <c r="U872" s="13">
        <v>47581.737193763671</v>
      </c>
      <c r="V872" s="13">
        <v>5250</v>
      </c>
      <c r="W872" s="13">
        <f t="shared" si="126"/>
        <v>45418.9309576835</v>
      </c>
      <c r="X872" s="13">
        <v>5900</v>
      </c>
      <c r="Y872" s="13">
        <f t="shared" si="127"/>
        <v>51042.227171491933</v>
      </c>
      <c r="Z872" s="13">
        <f>IFERROR(VLOOKUP(A:A,[1]Forecast_2004!A:J,10,0),0)</f>
        <v>4800</v>
      </c>
      <c r="AA872" s="13">
        <f t="shared" si="128"/>
        <v>41525.879732739202</v>
      </c>
      <c r="AB872" s="17">
        <v>4800</v>
      </c>
      <c r="AC872" s="17">
        <f t="shared" si="129"/>
        <v>41525.879732739202</v>
      </c>
      <c r="AD872" s="17">
        <v>4570</v>
      </c>
      <c r="AE872" s="17">
        <f t="shared" si="130"/>
        <v>39536.097995545446</v>
      </c>
      <c r="AF872" s="18">
        <f t="shared" si="131"/>
        <v>-230</v>
      </c>
      <c r="AG872" s="18">
        <f t="shared" si="131"/>
        <v>-1989.7817371937563</v>
      </c>
      <c r="AH872" s="18">
        <f t="shared" si="132"/>
        <v>13582.423162583444</v>
      </c>
    </row>
    <row r="873" spans="1:3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124"/>
        <v>-11469.108650768234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125"/>
        <v>143993.687192485</v>
      </c>
      <c r="R873" s="13">
        <v>58160</v>
      </c>
      <c r="S873" s="13">
        <v>401705.45150148612</v>
      </c>
      <c r="T873" s="13">
        <v>58160</v>
      </c>
      <c r="U873" s="13">
        <v>401705.45150148612</v>
      </c>
      <c r="V873" s="13">
        <v>57666</v>
      </c>
      <c r="W873" s="13">
        <f t="shared" si="126"/>
        <v>163198.50561402985</v>
      </c>
      <c r="X873" s="13">
        <v>57846</v>
      </c>
      <c r="Y873" s="13">
        <f t="shared" si="127"/>
        <v>163707.91724324855</v>
      </c>
      <c r="Z873" s="13">
        <f>IFERROR(VLOOKUP(A:A,[1]Forecast_2004!A:J,10,0),0)</f>
        <v>47838</v>
      </c>
      <c r="AA873" s="13">
        <f t="shared" si="128"/>
        <v>135384.63065868901</v>
      </c>
      <c r="AB873" s="17">
        <v>47378</v>
      </c>
      <c r="AC873" s="17">
        <f t="shared" si="129"/>
        <v>134082.80093957458</v>
      </c>
      <c r="AD873" s="17">
        <v>46768</v>
      </c>
      <c r="AE873" s="17">
        <f t="shared" si="130"/>
        <v>132356.46152944455</v>
      </c>
      <c r="AF873" s="18">
        <f t="shared" si="131"/>
        <v>-610</v>
      </c>
      <c r="AG873" s="18">
        <f t="shared" si="131"/>
        <v>-1726.3394101300219</v>
      </c>
      <c r="AH873" s="18">
        <f t="shared" si="132"/>
        <v>-11637.225663040444</v>
      </c>
    </row>
    <row r="874" spans="1:34" hidden="1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124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125"/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f t="shared" si="126"/>
        <v>0</v>
      </c>
      <c r="X874" s="13">
        <v>0</v>
      </c>
      <c r="Y874" s="13">
        <f t="shared" si="127"/>
        <v>0</v>
      </c>
      <c r="Z874" s="13">
        <f>IFERROR(VLOOKUP(A:A,[1]Forecast_2004!A:J,10,0),0)</f>
        <v>0</v>
      </c>
      <c r="AA874" s="13">
        <f t="shared" si="128"/>
        <v>0</v>
      </c>
      <c r="AB874" s="17">
        <v>0</v>
      </c>
      <c r="AC874" s="17">
        <f t="shared" si="129"/>
        <v>0</v>
      </c>
      <c r="AD874" s="17">
        <v>0</v>
      </c>
      <c r="AE874" s="17">
        <f t="shared" si="130"/>
        <v>0</v>
      </c>
      <c r="AF874" s="18">
        <f t="shared" si="131"/>
        <v>0</v>
      </c>
      <c r="AG874" s="18">
        <f t="shared" si="131"/>
        <v>0</v>
      </c>
      <c r="AH874" s="18">
        <f t="shared" si="132"/>
        <v>0</v>
      </c>
    </row>
    <row r="875" spans="1:34" hidden="1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124"/>
        <v>61395.65734576017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125"/>
        <v>87987.613219093997</v>
      </c>
      <c r="R875" s="13">
        <v>3864</v>
      </c>
      <c r="S875" s="13">
        <v>90583.955789926564</v>
      </c>
      <c r="T875" s="13">
        <v>3777</v>
      </c>
      <c r="U875" s="13">
        <v>88544.410201488776</v>
      </c>
      <c r="V875" s="13">
        <v>3842</v>
      </c>
      <c r="W875" s="13">
        <f t="shared" si="126"/>
        <v>90068.183570974259</v>
      </c>
      <c r="X875" s="13">
        <v>4051</v>
      </c>
      <c r="Y875" s="13">
        <f t="shared" si="127"/>
        <v>94967.780230613411</v>
      </c>
      <c r="Z875" s="13">
        <f>IFERROR(VLOOKUP(A:A,[1]Forecast_2004!A:J,10,0),0)</f>
        <v>3711</v>
      </c>
      <c r="AA875" s="13">
        <f t="shared" si="128"/>
        <v>86997.144516367902</v>
      </c>
      <c r="AB875" s="17">
        <v>3562</v>
      </c>
      <c r="AC875" s="17">
        <f t="shared" si="129"/>
        <v>83504.130629830906</v>
      </c>
      <c r="AD875" s="17">
        <v>3476</v>
      </c>
      <c r="AE875" s="17">
        <f t="shared" si="130"/>
        <v>81488.028655051152</v>
      </c>
      <c r="AF875" s="18">
        <f t="shared" si="131"/>
        <v>-86</v>
      </c>
      <c r="AG875" s="18">
        <f t="shared" si="131"/>
        <v>-2016.1019747797545</v>
      </c>
      <c r="AH875" s="18">
        <f t="shared" si="132"/>
        <v>-6499.5845640428452</v>
      </c>
    </row>
    <row r="876" spans="1:34" hidden="1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124"/>
        <v>48099.19653212613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125"/>
        <v>101606.262900031</v>
      </c>
      <c r="R876" s="13">
        <v>9304</v>
      </c>
      <c r="S876" s="13">
        <v>159726.53129868419</v>
      </c>
      <c r="T876" s="13">
        <v>7368</v>
      </c>
      <c r="U876" s="13">
        <v>126490.22813937071</v>
      </c>
      <c r="V876" s="13">
        <v>6245</v>
      </c>
      <c r="W876" s="13">
        <f t="shared" si="126"/>
        <v>107211.1122055334</v>
      </c>
      <c r="X876" s="13">
        <v>6599</v>
      </c>
      <c r="Y876" s="13">
        <f t="shared" si="127"/>
        <v>113288.41144024258</v>
      </c>
      <c r="Z876" s="13">
        <f>IFERROR(VLOOKUP(A:A,[1]Forecast_2004!A:J,10,0),0)</f>
        <v>5962</v>
      </c>
      <c r="AA876" s="13">
        <f t="shared" si="128"/>
        <v>102352.70632015854</v>
      </c>
      <c r="AB876" s="17">
        <v>5270</v>
      </c>
      <c r="AC876" s="17">
        <f t="shared" si="129"/>
        <v>90472.788042139466</v>
      </c>
      <c r="AD876" s="17">
        <v>5152</v>
      </c>
      <c r="AE876" s="17">
        <f t="shared" si="130"/>
        <v>88447.02163056974</v>
      </c>
      <c r="AF876" s="18">
        <f t="shared" si="131"/>
        <v>-118</v>
      </c>
      <c r="AG876" s="18">
        <f t="shared" si="131"/>
        <v>-2025.7664115697262</v>
      </c>
      <c r="AH876" s="18">
        <f t="shared" si="132"/>
        <v>-13159.241269461258</v>
      </c>
    </row>
    <row r="877" spans="1:34" hidden="1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124"/>
        <v>149279.96108662765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125"/>
        <v>177221.61469933201</v>
      </c>
      <c r="R877" s="13">
        <v>5209</v>
      </c>
      <c r="S877" s="13">
        <v>185296.54575849467</v>
      </c>
      <c r="T877" s="13">
        <v>5117</v>
      </c>
      <c r="U877" s="13">
        <v>182023.88647460495</v>
      </c>
      <c r="V877" s="13">
        <v>5253</v>
      </c>
      <c r="W877" s="13">
        <f t="shared" si="126"/>
        <v>186861.73063339846</v>
      </c>
      <c r="X877" s="13">
        <v>5692</v>
      </c>
      <c r="Y877" s="13">
        <f t="shared" si="127"/>
        <v>202478.00699891566</v>
      </c>
      <c r="Z877" s="13">
        <f>IFERROR(VLOOKUP(A:A,[1]Forecast_2004!A:J,10,0),0)</f>
        <v>5195</v>
      </c>
      <c r="AA877" s="13">
        <f t="shared" si="128"/>
        <v>184798.5323892071</v>
      </c>
      <c r="AB877" s="17">
        <v>5229</v>
      </c>
      <c r="AC877" s="17">
        <f t="shared" si="129"/>
        <v>186007.99342890549</v>
      </c>
      <c r="AD877" s="17">
        <v>5172</v>
      </c>
      <c r="AE877" s="17">
        <f t="shared" si="130"/>
        <v>183980.36756823468</v>
      </c>
      <c r="AF877" s="18">
        <f t="shared" si="131"/>
        <v>-57</v>
      </c>
      <c r="AG877" s="18">
        <f t="shared" si="131"/>
        <v>-2027.6258606708143</v>
      </c>
      <c r="AH877" s="18">
        <f t="shared" si="132"/>
        <v>6758.7528689026658</v>
      </c>
    </row>
    <row r="878" spans="1:34" hidden="1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124"/>
        <v>9979.2819905270044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125"/>
        <v>22775.353535353999</v>
      </c>
      <c r="R878" s="13">
        <v>3141</v>
      </c>
      <c r="S878" s="13">
        <v>19137.877328664235</v>
      </c>
      <c r="T878" s="13">
        <v>3349</v>
      </c>
      <c r="U878" s="13">
        <v>20405.205722284791</v>
      </c>
      <c r="V878" s="13">
        <v>3342</v>
      </c>
      <c r="W878" s="13">
        <f t="shared" si="126"/>
        <v>20362.555247499484</v>
      </c>
      <c r="X878" s="13">
        <v>3636</v>
      </c>
      <c r="Y878" s="13">
        <f t="shared" si="127"/>
        <v>22153.875188482383</v>
      </c>
      <c r="Z878" s="13">
        <f>IFERROR(VLOOKUP(A:A,[1]Forecast_2004!A:J,10,0),0)</f>
        <v>3270</v>
      </c>
      <c r="AA878" s="13">
        <f t="shared" si="128"/>
        <v>19923.864649707753</v>
      </c>
      <c r="AB878" s="17">
        <v>3017</v>
      </c>
      <c r="AC878" s="17">
        <f t="shared" si="129"/>
        <v>18382.354632467366</v>
      </c>
      <c r="AD878" s="17">
        <v>2683</v>
      </c>
      <c r="AE878" s="17">
        <f t="shared" si="130"/>
        <v>16347.317692711285</v>
      </c>
      <c r="AF878" s="18">
        <f t="shared" si="131"/>
        <v>-334</v>
      </c>
      <c r="AG878" s="18">
        <f t="shared" si="131"/>
        <v>-2035.0369397560808</v>
      </c>
      <c r="AH878" s="18">
        <f t="shared" si="132"/>
        <v>-6428.0358426427138</v>
      </c>
    </row>
    <row r="879" spans="1:34" hidden="1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124"/>
        <v>13610.653982011227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125"/>
        <v>23678.289683442999</v>
      </c>
      <c r="R879" s="13">
        <v>784</v>
      </c>
      <c r="S879" s="13">
        <v>19317.14648464261</v>
      </c>
      <c r="T879" s="13">
        <v>874</v>
      </c>
      <c r="U879" s="13">
        <v>21534.676055583725</v>
      </c>
      <c r="V879" s="13">
        <v>809</v>
      </c>
      <c r="W879" s="13">
        <f t="shared" si="126"/>
        <v>19933.12835994317</v>
      </c>
      <c r="X879" s="13">
        <v>1054</v>
      </c>
      <c r="Y879" s="13">
        <f t="shared" si="127"/>
        <v>25969.737072163291</v>
      </c>
      <c r="Z879" s="13">
        <f>IFERROR(VLOOKUP(A:A,[1]Forecast_2004!A:J,10,0),0)</f>
        <v>1043</v>
      </c>
      <c r="AA879" s="13">
        <f t="shared" si="128"/>
        <v>25698.705660594223</v>
      </c>
      <c r="AB879" s="17">
        <v>945</v>
      </c>
      <c r="AC879" s="17">
        <f t="shared" si="129"/>
        <v>23284.062175706174</v>
      </c>
      <c r="AD879" s="17">
        <v>862</v>
      </c>
      <c r="AE879" s="17">
        <f t="shared" si="130"/>
        <v>21239.006979321399</v>
      </c>
      <c r="AF879" s="18">
        <f t="shared" si="131"/>
        <v>-83</v>
      </c>
      <c r="AG879" s="18">
        <f t="shared" si="131"/>
        <v>-2045.0551963847756</v>
      </c>
      <c r="AH879" s="18">
        <f t="shared" si="132"/>
        <v>-2439.2827041216005</v>
      </c>
    </row>
    <row r="880" spans="1:34" hidden="1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124"/>
        <v>7934.9671788005007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125"/>
        <v>16563.440979955001</v>
      </c>
      <c r="R880" s="13">
        <v>2352</v>
      </c>
      <c r="S880" s="13">
        <v>17273.091858477397</v>
      </c>
      <c r="T880" s="13">
        <v>2294</v>
      </c>
      <c r="U880" s="13">
        <v>16847.139763327868</v>
      </c>
      <c r="V880" s="13">
        <v>1939</v>
      </c>
      <c r="W880" s="13">
        <f t="shared" si="126"/>
        <v>14239.956042942982</v>
      </c>
      <c r="X880" s="13">
        <v>1952</v>
      </c>
      <c r="Y880" s="13">
        <f t="shared" si="127"/>
        <v>14335.427640961683</v>
      </c>
      <c r="Z880" s="13">
        <f>IFERROR(VLOOKUP(A:A,[1]Forecast_2004!A:J,10,0),0)</f>
        <v>2242</v>
      </c>
      <c r="AA880" s="13">
        <f t="shared" si="128"/>
        <v>16465.178673686522</v>
      </c>
      <c r="AB880" s="17">
        <v>2584</v>
      </c>
      <c r="AC880" s="17">
        <f t="shared" si="129"/>
        <v>18976.816098486161</v>
      </c>
      <c r="AD880" s="17">
        <v>2305</v>
      </c>
      <c r="AE880" s="17">
        <f t="shared" si="130"/>
        <v>16927.848725623298</v>
      </c>
      <c r="AF880" s="18">
        <f t="shared" si="131"/>
        <v>-279</v>
      </c>
      <c r="AG880" s="18">
        <f t="shared" si="131"/>
        <v>-2048.9673728628622</v>
      </c>
      <c r="AH880" s="18">
        <f t="shared" si="132"/>
        <v>364.40774566829714</v>
      </c>
    </row>
    <row r="881" spans="1:34" hidden="1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124"/>
        <v>44803.770486572961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125"/>
        <v>56361.692650334</v>
      </c>
      <c r="R881" s="13">
        <v>2380</v>
      </c>
      <c r="S881" s="13">
        <v>68126.384305226122</v>
      </c>
      <c r="T881" s="13">
        <v>2002</v>
      </c>
      <c r="U881" s="13">
        <v>57306.311503807847</v>
      </c>
      <c r="V881" s="13">
        <v>1960</v>
      </c>
      <c r="W881" s="13">
        <f t="shared" si="126"/>
        <v>56104.071911962747</v>
      </c>
      <c r="X881" s="13">
        <v>2379</v>
      </c>
      <c r="Y881" s="13">
        <f t="shared" si="127"/>
        <v>68097.748509469064</v>
      </c>
      <c r="Z881" s="13">
        <f>IFERROR(VLOOKUP(A:A,[1]Forecast_2004!A:J,10,0),0)</f>
        <v>2387</v>
      </c>
      <c r="AA881" s="13">
        <f t="shared" si="128"/>
        <v>68326.744721354626</v>
      </c>
      <c r="AB881" s="17">
        <v>2700</v>
      </c>
      <c r="AC881" s="17">
        <f t="shared" si="129"/>
        <v>77286.221511377255</v>
      </c>
      <c r="AD881" s="17">
        <v>2628</v>
      </c>
      <c r="AE881" s="17">
        <f t="shared" si="130"/>
        <v>75225.255604407183</v>
      </c>
      <c r="AF881" s="18">
        <f t="shared" si="131"/>
        <v>-72</v>
      </c>
      <c r="AG881" s="18">
        <f t="shared" si="131"/>
        <v>-2060.965906970072</v>
      </c>
      <c r="AH881" s="18">
        <f t="shared" si="132"/>
        <v>18863.562954073182</v>
      </c>
    </row>
    <row r="882" spans="1:3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124"/>
        <v>16034.993477816661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125"/>
        <v>41694.229909050002</v>
      </c>
      <c r="R882" s="13">
        <v>9704</v>
      </c>
      <c r="S882" s="13">
        <v>49882.663539306384</v>
      </c>
      <c r="T882" s="13">
        <v>8791</v>
      </c>
      <c r="U882" s="13">
        <v>45189.457458165954</v>
      </c>
      <c r="V882" s="13">
        <v>8591</v>
      </c>
      <c r="W882" s="13">
        <f t="shared" si="126"/>
        <v>44161.430488402053</v>
      </c>
      <c r="X882" s="13">
        <v>10544</v>
      </c>
      <c r="Y882" s="13">
        <f t="shared" si="127"/>
        <v>54200.689450554215</v>
      </c>
      <c r="Z882" s="13">
        <f>IFERROR(VLOOKUP(A:A,[1]Forecast_2004!A:J,10,0),0)</f>
        <v>10195</v>
      </c>
      <c r="AA882" s="13">
        <f t="shared" si="128"/>
        <v>52406.679528490153</v>
      </c>
      <c r="AB882" s="17">
        <v>9890</v>
      </c>
      <c r="AC882" s="17">
        <f t="shared" si="129"/>
        <v>50838.848507775147</v>
      </c>
      <c r="AD882" s="17">
        <v>9586</v>
      </c>
      <c r="AE882" s="17">
        <f t="shared" si="130"/>
        <v>49276.157916636257</v>
      </c>
      <c r="AF882" s="18">
        <f t="shared" si="131"/>
        <v>-304</v>
      </c>
      <c r="AG882" s="18">
        <f t="shared" si="131"/>
        <v>-1562.6905911388894</v>
      </c>
      <c r="AH882" s="18">
        <f t="shared" si="132"/>
        <v>7581.9280075862553</v>
      </c>
    </row>
    <row r="883" spans="1:34" hidden="1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124"/>
        <v>1948.8070564527079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125"/>
        <v>34620.939393938999</v>
      </c>
      <c r="R883" s="13">
        <v>348</v>
      </c>
      <c r="S883" s="13">
        <v>19215.463755199264</v>
      </c>
      <c r="T883" s="13">
        <v>453</v>
      </c>
      <c r="U883" s="13">
        <v>25013.232991681802</v>
      </c>
      <c r="V883" s="13">
        <v>434</v>
      </c>
      <c r="W883" s="13">
        <f t="shared" si="126"/>
        <v>23964.09521047771</v>
      </c>
      <c r="X883" s="13">
        <v>459</v>
      </c>
      <c r="Y883" s="13">
        <f t="shared" si="127"/>
        <v>25344.515441496012</v>
      </c>
      <c r="Z883" s="13">
        <f>IFERROR(VLOOKUP(A:A,[1]Forecast_2004!A:J,10,0),0)</f>
        <v>447</v>
      </c>
      <c r="AA883" s="13">
        <f t="shared" si="128"/>
        <v>24681.91373060723</v>
      </c>
      <c r="AB883" s="17">
        <v>379</v>
      </c>
      <c r="AC883" s="17">
        <f t="shared" si="129"/>
        <v>20927.17070223745</v>
      </c>
      <c r="AD883" s="17">
        <v>341</v>
      </c>
      <c r="AE883" s="17">
        <f t="shared" si="130"/>
        <v>18828.931951089631</v>
      </c>
      <c r="AF883" s="18">
        <f t="shared" si="131"/>
        <v>-38</v>
      </c>
      <c r="AG883" s="18">
        <f t="shared" si="131"/>
        <v>-2098.2387511478191</v>
      </c>
      <c r="AH883" s="18">
        <f t="shared" si="132"/>
        <v>-15792.007442849368</v>
      </c>
    </row>
    <row r="884" spans="1:34" hidden="1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124"/>
        <v>25307.284993675508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125"/>
        <v>0</v>
      </c>
      <c r="R884" s="13">
        <v>3343</v>
      </c>
      <c r="S884" s="13">
        <v>56171.044953189565</v>
      </c>
      <c r="T884" s="13">
        <v>3376</v>
      </c>
      <c r="U884" s="13">
        <v>56725.530290747221</v>
      </c>
      <c r="V884" s="13">
        <v>3215</v>
      </c>
      <c r="W884" s="13">
        <f t="shared" si="126"/>
        <v>54020.313946905306</v>
      </c>
      <c r="X884" s="13">
        <v>3392</v>
      </c>
      <c r="Y884" s="13">
        <f t="shared" si="127"/>
        <v>56994.371666532752</v>
      </c>
      <c r="Z884" s="13">
        <f>IFERROR(VLOOKUP(A:A,[1]Forecast_2004!A:J,10,0),0)</f>
        <v>3385</v>
      </c>
      <c r="AA884" s="13">
        <f t="shared" si="128"/>
        <v>56876.753564626582</v>
      </c>
      <c r="AB884" s="17">
        <v>3249</v>
      </c>
      <c r="AC884" s="17">
        <f t="shared" si="129"/>
        <v>54591.601870449558</v>
      </c>
      <c r="AD884" s="17">
        <v>3123</v>
      </c>
      <c r="AE884" s="17">
        <f t="shared" si="130"/>
        <v>52474.476036138498</v>
      </c>
      <c r="AF884" s="18">
        <f t="shared" si="131"/>
        <v>-126</v>
      </c>
      <c r="AG884" s="18">
        <f t="shared" si="131"/>
        <v>-2117.1258343110603</v>
      </c>
      <c r="AH884" s="18">
        <f t="shared" si="132"/>
        <v>52474.476036138498</v>
      </c>
    </row>
    <row r="885" spans="1:3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124"/>
        <v>13502.179585227565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125"/>
        <v>10577.171717171999</v>
      </c>
      <c r="R885" s="13">
        <v>238</v>
      </c>
      <c r="S885" s="13">
        <v>14063.498332608622</v>
      </c>
      <c r="T885" s="13">
        <v>252</v>
      </c>
      <c r="U885" s="13">
        <v>14890.762940409129</v>
      </c>
      <c r="V885" s="13">
        <v>242</v>
      </c>
      <c r="W885" s="13">
        <f t="shared" si="126"/>
        <v>14299.863438858234</v>
      </c>
      <c r="X885" s="13">
        <v>278</v>
      </c>
      <c r="Y885" s="13">
        <f t="shared" si="127"/>
        <v>16427.115851250368</v>
      </c>
      <c r="Z885" s="13">
        <f>IFERROR(VLOOKUP(A:A,[1]Forecast_2004!A:J,10,0),0)</f>
        <v>264</v>
      </c>
      <c r="AA885" s="13">
        <f t="shared" si="128"/>
        <v>15599.851024208981</v>
      </c>
      <c r="AB885" s="17">
        <v>244</v>
      </c>
      <c r="AC885" s="17">
        <f t="shared" si="129"/>
        <v>14418.044128435575</v>
      </c>
      <c r="AD885" s="17">
        <v>219</v>
      </c>
      <c r="AE885" s="17">
        <f t="shared" si="130"/>
        <v>12940.785508718815</v>
      </c>
      <c r="AF885" s="18">
        <f t="shared" si="131"/>
        <v>-25</v>
      </c>
      <c r="AG885" s="18">
        <f t="shared" si="131"/>
        <v>-1477.2586197167602</v>
      </c>
      <c r="AH885" s="18">
        <f t="shared" si="132"/>
        <v>2363.6137915468153</v>
      </c>
    </row>
    <row r="886" spans="1:34" hidden="1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124"/>
        <v>4751.2950181755523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125"/>
        <v>9706.2472160359994</v>
      </c>
      <c r="R886" s="13">
        <v>268</v>
      </c>
      <c r="S886" s="13">
        <v>6063.6449395030659</v>
      </c>
      <c r="T886" s="13">
        <v>268</v>
      </c>
      <c r="U886" s="13">
        <v>6063.6449395030659</v>
      </c>
      <c r="V886" s="13">
        <v>288</v>
      </c>
      <c r="W886" s="13">
        <f t="shared" si="126"/>
        <v>6516.0820471290626</v>
      </c>
      <c r="X886" s="13">
        <v>293</v>
      </c>
      <c r="Y886" s="13">
        <f t="shared" si="127"/>
        <v>6629.2084715583869</v>
      </c>
      <c r="Z886" s="13">
        <f>IFERROR(VLOOKUP(A:A,[1]Forecast_2004!A:J,10,0),0)</f>
        <v>258</v>
      </c>
      <c r="AA886" s="13">
        <f t="shared" si="128"/>
        <v>5837.3235005531187</v>
      </c>
      <c r="AB886" s="17">
        <v>307</v>
      </c>
      <c r="AC886" s="17">
        <f t="shared" si="129"/>
        <v>6945.962459960494</v>
      </c>
      <c r="AD886" s="17">
        <v>213</v>
      </c>
      <c r="AE886" s="17">
        <f t="shared" si="130"/>
        <v>4819.1856806892029</v>
      </c>
      <c r="AF886" s="18">
        <f t="shared" si="131"/>
        <v>-94</v>
      </c>
      <c r="AG886" s="18">
        <f t="shared" si="131"/>
        <v>-2126.7767792712912</v>
      </c>
      <c r="AH886" s="18">
        <f t="shared" si="132"/>
        <v>-4887.0615353467965</v>
      </c>
    </row>
    <row r="887" spans="1:34" hidden="1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124"/>
        <v>12609.721603563245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125"/>
        <v>17482.850779510001</v>
      </c>
      <c r="R887" s="13">
        <v>180</v>
      </c>
      <c r="S887" s="13">
        <v>16055.679287304923</v>
      </c>
      <c r="T887" s="13">
        <v>169</v>
      </c>
      <c r="U887" s="13">
        <v>15074.498886414067</v>
      </c>
      <c r="V887" s="13">
        <v>153</v>
      </c>
      <c r="W887" s="13">
        <f t="shared" si="126"/>
        <v>13647.327394209336</v>
      </c>
      <c r="X887" s="13">
        <v>145</v>
      </c>
      <c r="Y887" s="13">
        <f t="shared" si="127"/>
        <v>12933.741648106889</v>
      </c>
      <c r="Z887" s="13">
        <f>IFERROR(VLOOKUP(A:A,[1]Forecast_2004!A:J,10,0),0)</f>
        <v>131</v>
      </c>
      <c r="AA887" s="13">
        <f t="shared" si="128"/>
        <v>11684.966592427601</v>
      </c>
      <c r="AB887" s="17">
        <v>110</v>
      </c>
      <c r="AC887" s="17">
        <f t="shared" si="129"/>
        <v>9811.8040089086735</v>
      </c>
      <c r="AD887" s="17">
        <v>86</v>
      </c>
      <c r="AE887" s="17">
        <f t="shared" si="130"/>
        <v>7671.0467706013269</v>
      </c>
      <c r="AF887" s="18">
        <f t="shared" si="131"/>
        <v>-24</v>
      </c>
      <c r="AG887" s="18">
        <f t="shared" si="131"/>
        <v>-2140.7572383073466</v>
      </c>
      <c r="AH887" s="18">
        <f t="shared" si="132"/>
        <v>-9811.8040089086753</v>
      </c>
    </row>
    <row r="888" spans="1:34" hidden="1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124"/>
        <v>22460.671374072004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125"/>
        <v>0</v>
      </c>
      <c r="R888" s="13">
        <v>1647</v>
      </c>
      <c r="S888" s="13">
        <v>34915.200905594007</v>
      </c>
      <c r="T888" s="13">
        <v>1540</v>
      </c>
      <c r="U888" s="13">
        <v>32646.878806687779</v>
      </c>
      <c r="V888" s="13">
        <v>1322</v>
      </c>
      <c r="W888" s="13">
        <f t="shared" si="126"/>
        <v>28025.437521065742</v>
      </c>
      <c r="X888" s="13">
        <v>1390</v>
      </c>
      <c r="Y888" s="13">
        <f t="shared" si="127"/>
        <v>29466.988013828577</v>
      </c>
      <c r="Z888" s="13">
        <f>IFERROR(VLOOKUP(A:A,[1]Forecast_2004!A:J,10,0),0)</f>
        <v>1420</v>
      </c>
      <c r="AA888" s="13">
        <f t="shared" si="128"/>
        <v>30102.966172400418</v>
      </c>
      <c r="AB888" s="17">
        <v>1181</v>
      </c>
      <c r="AC888" s="17">
        <f t="shared" si="129"/>
        <v>25036.340175778096</v>
      </c>
      <c r="AD888" s="17">
        <v>1080</v>
      </c>
      <c r="AE888" s="17">
        <f t="shared" si="130"/>
        <v>22895.213708586234</v>
      </c>
      <c r="AF888" s="18">
        <f t="shared" si="131"/>
        <v>-101</v>
      </c>
      <c r="AG888" s="18">
        <f t="shared" si="131"/>
        <v>-2141.1264671918616</v>
      </c>
      <c r="AH888" s="18">
        <f t="shared" si="132"/>
        <v>22895.213708586234</v>
      </c>
    </row>
    <row r="889" spans="1:3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124"/>
        <v>46012.788652546558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125"/>
        <v>62143.378559714001</v>
      </c>
      <c r="R889" s="13">
        <v>3611</v>
      </c>
      <c r="S889" s="13">
        <v>88606.244837437524</v>
      </c>
      <c r="T889" s="13">
        <v>2894</v>
      </c>
      <c r="U889" s="13">
        <v>71012.59278857497</v>
      </c>
      <c r="V889" s="13">
        <v>2961</v>
      </c>
      <c r="W889" s="13">
        <f t="shared" si="126"/>
        <v>72655.19383847159</v>
      </c>
      <c r="X889" s="13">
        <v>3076</v>
      </c>
      <c r="Y889" s="13">
        <f t="shared" si="127"/>
        <v>75476.992991266001</v>
      </c>
      <c r="Z889" s="13">
        <f>IFERROR(VLOOKUP(A:A,[1]Forecast_2004!A:J,10,0),0)</f>
        <v>3138</v>
      </c>
      <c r="AA889" s="13">
        <f t="shared" si="128"/>
        <v>76998.310795381243</v>
      </c>
      <c r="AB889" s="17">
        <v>3219</v>
      </c>
      <c r="AC889" s="17">
        <f t="shared" si="129"/>
        <v>78985.838894305998</v>
      </c>
      <c r="AD889" s="17">
        <v>3167</v>
      </c>
      <c r="AE889" s="17">
        <f t="shared" si="130"/>
        <v>77709.89492956418</v>
      </c>
      <c r="AF889" s="18">
        <f t="shared" si="131"/>
        <v>-52</v>
      </c>
      <c r="AG889" s="18">
        <f t="shared" si="131"/>
        <v>-1275.9439647418185</v>
      </c>
      <c r="AH889" s="18">
        <f t="shared" si="132"/>
        <v>15566.516369850178</v>
      </c>
    </row>
    <row r="890" spans="1:34" hidden="1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124"/>
        <v>15082.317890519778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125"/>
        <v>70132.260305169999</v>
      </c>
      <c r="R890" s="13">
        <v>5218</v>
      </c>
      <c r="S890" s="13">
        <v>67122.184904158494</v>
      </c>
      <c r="T890" s="13">
        <v>4832</v>
      </c>
      <c r="U890" s="13">
        <v>62156.841214429638</v>
      </c>
      <c r="V890" s="13">
        <v>4788</v>
      </c>
      <c r="W890" s="13">
        <f t="shared" si="126"/>
        <v>61590.840488106005</v>
      </c>
      <c r="X890" s="13">
        <v>5597</v>
      </c>
      <c r="Y890" s="13">
        <f t="shared" si="127"/>
        <v>71997.479994137291</v>
      </c>
      <c r="Z890" s="13">
        <f>IFERROR(VLOOKUP(A:A,[1]Forecast_2004!A:J,10,0),0)</f>
        <v>5395</v>
      </c>
      <c r="AA890" s="13">
        <f t="shared" si="128"/>
        <v>69399.036013644931</v>
      </c>
      <c r="AB890" s="17">
        <v>5124</v>
      </c>
      <c r="AC890" s="17">
        <f t="shared" si="129"/>
        <v>65913.004732885383</v>
      </c>
      <c r="AD890" s="17">
        <v>4957</v>
      </c>
      <c r="AE890" s="17">
        <f t="shared" si="130"/>
        <v>63764.786194557535</v>
      </c>
      <c r="AF890" s="18">
        <f t="shared" si="131"/>
        <v>-167</v>
      </c>
      <c r="AG890" s="18">
        <f t="shared" si="131"/>
        <v>-2148.2185383278484</v>
      </c>
      <c r="AH890" s="18">
        <f t="shared" si="132"/>
        <v>-6367.4741106124638</v>
      </c>
    </row>
    <row r="891" spans="1:34" hidden="1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124"/>
        <v>-12093.90834511711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125"/>
        <v>48957.295604646002</v>
      </c>
      <c r="R891" s="13">
        <v>8280</v>
      </c>
      <c r="S891" s="13">
        <v>52975.216997463009</v>
      </c>
      <c r="T891" s="13">
        <v>8210</v>
      </c>
      <c r="U891" s="13">
        <v>52527.358882750159</v>
      </c>
      <c r="V891" s="13">
        <v>7581</v>
      </c>
      <c r="W891" s="13">
        <f t="shared" si="126"/>
        <v>48503.039464038338</v>
      </c>
      <c r="X891" s="13">
        <v>8481</v>
      </c>
      <c r="Y891" s="13">
        <f t="shared" si="127"/>
        <v>54261.215894276364</v>
      </c>
      <c r="Z891" s="13">
        <f>IFERROR(VLOOKUP(A:A,[1]Forecast_2004!A:J,10,0),0)</f>
        <v>8026</v>
      </c>
      <c r="AA891" s="13">
        <f t="shared" si="128"/>
        <v>51350.137810100474</v>
      </c>
      <c r="AB891" s="17">
        <v>7882</v>
      </c>
      <c r="AC891" s="17">
        <f t="shared" si="129"/>
        <v>50428.829581262391</v>
      </c>
      <c r="AD891" s="17">
        <v>7546</v>
      </c>
      <c r="AE891" s="17">
        <f t="shared" si="130"/>
        <v>48279.110380640188</v>
      </c>
      <c r="AF891" s="18">
        <f t="shared" si="131"/>
        <v>-336</v>
      </c>
      <c r="AG891" s="18">
        <f t="shared" si="131"/>
        <v>-2149.7192006222031</v>
      </c>
      <c r="AH891" s="18">
        <f t="shared" si="132"/>
        <v>-678.18522400581423</v>
      </c>
    </row>
    <row r="892" spans="1:34" hidden="1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124"/>
        <v>20760.165960198308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125"/>
        <v>44788.418708240999</v>
      </c>
      <c r="R892" s="13">
        <v>5150</v>
      </c>
      <c r="S892" s="13">
        <v>53147.547545493355</v>
      </c>
      <c r="T892" s="13">
        <v>5150</v>
      </c>
      <c r="U892" s="13">
        <v>53147.547545493355</v>
      </c>
      <c r="V892" s="13">
        <v>4550</v>
      </c>
      <c r="W892" s="13">
        <f t="shared" si="126"/>
        <v>46955.600258639759</v>
      </c>
      <c r="X892" s="13">
        <v>2750</v>
      </c>
      <c r="Y892" s="13">
        <f t="shared" si="127"/>
        <v>28379.758398078975</v>
      </c>
      <c r="Z892" s="13">
        <f>IFERROR(VLOOKUP(A:A,[1]Forecast_2004!A:J,10,0),0)</f>
        <v>2835</v>
      </c>
      <c r="AA892" s="13">
        <f t="shared" si="128"/>
        <v>29256.950930383235</v>
      </c>
      <c r="AB892" s="17">
        <v>2632</v>
      </c>
      <c r="AC892" s="17">
        <f t="shared" si="129"/>
        <v>27162.008764997769</v>
      </c>
      <c r="AD892" s="17">
        <v>2422</v>
      </c>
      <c r="AE892" s="17">
        <f t="shared" si="130"/>
        <v>24994.827214599009</v>
      </c>
      <c r="AF892" s="18">
        <f t="shared" si="131"/>
        <v>-210</v>
      </c>
      <c r="AG892" s="18">
        <f t="shared" si="131"/>
        <v>-2167.18155039876</v>
      </c>
      <c r="AH892" s="18">
        <f t="shared" si="132"/>
        <v>-19793.59149364199</v>
      </c>
    </row>
    <row r="893" spans="1:34" hidden="1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124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125"/>
        <v>0</v>
      </c>
      <c r="R893" s="13">
        <v>28397</v>
      </c>
      <c r="S893" s="13">
        <v>28397</v>
      </c>
      <c r="T893" s="13">
        <v>28178</v>
      </c>
      <c r="U893" s="13">
        <v>0</v>
      </c>
      <c r="V893" s="13">
        <v>0</v>
      </c>
      <c r="W893" s="13">
        <f t="shared" si="126"/>
        <v>0</v>
      </c>
      <c r="X893" s="13">
        <v>23262</v>
      </c>
      <c r="Y893" s="13">
        <f t="shared" si="127"/>
        <v>23262</v>
      </c>
      <c r="Z893" s="13">
        <f>IFERROR(VLOOKUP(A:A,[1]Forecast_2004!A:J,10,0),0)</f>
        <v>19026</v>
      </c>
      <c r="AA893" s="13">
        <f t="shared" si="128"/>
        <v>19026</v>
      </c>
      <c r="AB893" s="17">
        <v>16591</v>
      </c>
      <c r="AC893" s="17">
        <f t="shared" si="129"/>
        <v>16591</v>
      </c>
      <c r="AD893" s="17">
        <v>14412</v>
      </c>
      <c r="AE893" s="17">
        <f t="shared" si="130"/>
        <v>14412</v>
      </c>
      <c r="AF893" s="18">
        <f t="shared" si="131"/>
        <v>-2179</v>
      </c>
      <c r="AG893" s="18">
        <f t="shared" si="131"/>
        <v>-2179</v>
      </c>
      <c r="AH893" s="18">
        <f t="shared" si="132"/>
        <v>14412</v>
      </c>
    </row>
    <row r="894" spans="1:34" hidden="1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124"/>
        <v>19015.322939866091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125"/>
        <v>34329.888641425001</v>
      </c>
      <c r="R894" s="13">
        <v>3050</v>
      </c>
      <c r="S894" s="13">
        <v>44555.81291759415</v>
      </c>
      <c r="T894" s="13">
        <v>3050</v>
      </c>
      <c r="U894" s="13">
        <v>44555.81291759415</v>
      </c>
      <c r="V894" s="13">
        <v>3900</v>
      </c>
      <c r="W894" s="13">
        <f t="shared" si="126"/>
        <v>56973.006681513834</v>
      </c>
      <c r="X894" s="13">
        <v>5040</v>
      </c>
      <c r="Y894" s="13">
        <f t="shared" si="127"/>
        <v>73626.654788417873</v>
      </c>
      <c r="Z894" s="13">
        <f>IFERROR(VLOOKUP(A:A,[1]Forecast_2004!A:J,10,0),0)</f>
        <v>3990</v>
      </c>
      <c r="AA894" s="13">
        <f t="shared" si="128"/>
        <v>58287.768374164152</v>
      </c>
      <c r="AB894" s="17">
        <v>3240</v>
      </c>
      <c r="AC894" s="17">
        <f t="shared" si="129"/>
        <v>47331.420935411494</v>
      </c>
      <c r="AD894" s="17">
        <v>3090</v>
      </c>
      <c r="AE894" s="17">
        <f t="shared" si="130"/>
        <v>45140.151447660959</v>
      </c>
      <c r="AF894" s="18">
        <f t="shared" si="131"/>
        <v>-150</v>
      </c>
      <c r="AG894" s="18">
        <f t="shared" si="131"/>
        <v>-2191.2694877505346</v>
      </c>
      <c r="AH894" s="18">
        <f t="shared" si="132"/>
        <v>10810.262806235958</v>
      </c>
    </row>
    <row r="895" spans="1:34" hidden="1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124"/>
        <v>230531.18085675538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125"/>
        <v>0</v>
      </c>
      <c r="R895" s="13">
        <v>23643</v>
      </c>
      <c r="S895" s="13">
        <v>324341.72179586487</v>
      </c>
      <c r="T895" s="13">
        <v>23023</v>
      </c>
      <c r="U895" s="13">
        <v>315836.37697864894</v>
      </c>
      <c r="V895" s="13">
        <v>20179</v>
      </c>
      <c r="W895" s="13">
        <f t="shared" si="126"/>
        <v>276821.53720419394</v>
      </c>
      <c r="X895" s="13">
        <v>20959</v>
      </c>
      <c r="Y895" s="13">
        <f t="shared" si="127"/>
        <v>287521.80971617531</v>
      </c>
      <c r="Z895" s="13">
        <f>IFERROR(VLOOKUP(A:A,[1]Forecast_2004!A:J,10,0),0)</f>
        <v>14336</v>
      </c>
      <c r="AA895" s="13">
        <f t="shared" si="128"/>
        <v>196665.52145097996</v>
      </c>
      <c r="AB895" s="17">
        <v>13607</v>
      </c>
      <c r="AC895" s="17">
        <f t="shared" si="129"/>
        <v>186664.88214170511</v>
      </c>
      <c r="AD895" s="17">
        <v>13447</v>
      </c>
      <c r="AE895" s="17">
        <f t="shared" si="130"/>
        <v>184469.95444693969</v>
      </c>
      <c r="AF895" s="18">
        <f t="shared" si="131"/>
        <v>-160</v>
      </c>
      <c r="AG895" s="18">
        <f t="shared" si="131"/>
        <v>-2194.9276947654143</v>
      </c>
      <c r="AH895" s="18">
        <f t="shared" si="132"/>
        <v>184469.95444693969</v>
      </c>
    </row>
    <row r="896" spans="1:3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124"/>
        <v>265103.64571046724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125"/>
        <v>388142.53897550103</v>
      </c>
      <c r="R896" s="13">
        <v>30291</v>
      </c>
      <c r="S896" s="13">
        <v>416922.89532293979</v>
      </c>
      <c r="T896" s="13">
        <v>29913</v>
      </c>
      <c r="U896" s="13">
        <v>411720.13363028946</v>
      </c>
      <c r="V896" s="13">
        <v>28841</v>
      </c>
      <c r="W896" s="13">
        <f t="shared" si="126"/>
        <v>396965.21158129169</v>
      </c>
      <c r="X896" s="13">
        <v>30554</v>
      </c>
      <c r="Y896" s="13">
        <f t="shared" si="127"/>
        <v>420542.80623608007</v>
      </c>
      <c r="Z896" s="13">
        <f>IFERROR(VLOOKUP(A:A,[1]Forecast_2004!A:J,10,0),0)</f>
        <v>27936</v>
      </c>
      <c r="AA896" s="13">
        <f t="shared" si="128"/>
        <v>384508.86414253892</v>
      </c>
      <c r="AB896" s="17">
        <v>25916</v>
      </c>
      <c r="AC896" s="17">
        <f t="shared" si="129"/>
        <v>356705.74610244983</v>
      </c>
      <c r="AD896" s="17">
        <v>25840</v>
      </c>
      <c r="AE896" s="17">
        <f t="shared" si="130"/>
        <v>355659.68819599104</v>
      </c>
      <c r="AF896" s="18">
        <f t="shared" si="131"/>
        <v>-76</v>
      </c>
      <c r="AG896" s="18">
        <f t="shared" si="131"/>
        <v>-1046.0579064587946</v>
      </c>
      <c r="AH896" s="18">
        <f t="shared" si="132"/>
        <v>-32482.850779509987</v>
      </c>
    </row>
    <row r="897" spans="1:34" hidden="1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124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125"/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f t="shared" si="126"/>
        <v>0</v>
      </c>
      <c r="X897" s="13">
        <v>0</v>
      </c>
      <c r="Y897" s="13">
        <f t="shared" si="127"/>
        <v>0</v>
      </c>
      <c r="Z897" s="13">
        <f>IFERROR(VLOOKUP(A:A,[1]Forecast_2004!A:J,10,0),0)</f>
        <v>0</v>
      </c>
      <c r="AA897" s="13">
        <f t="shared" si="128"/>
        <v>0</v>
      </c>
      <c r="AB897" s="17">
        <v>0</v>
      </c>
      <c r="AC897" s="17">
        <f t="shared" si="129"/>
        <v>0</v>
      </c>
      <c r="AD897" s="17">
        <v>0</v>
      </c>
      <c r="AE897" s="17">
        <f t="shared" si="130"/>
        <v>0</v>
      </c>
      <c r="AF897" s="18">
        <f t="shared" si="131"/>
        <v>0</v>
      </c>
      <c r="AG897" s="18">
        <f t="shared" si="131"/>
        <v>0</v>
      </c>
      <c r="AH897" s="18">
        <f t="shared" si="132"/>
        <v>0</v>
      </c>
    </row>
    <row r="898" spans="1:34" hidden="1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ref="D898:D961" si="133">W898-(V898*M898)</f>
        <v>9870.8129175954746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134">P898*L898</f>
        <v>12855.233853006999</v>
      </c>
      <c r="R898" s="13">
        <v>624</v>
      </c>
      <c r="S898" s="13">
        <v>13369.443207127279</v>
      </c>
      <c r="T898" s="13">
        <v>768</v>
      </c>
      <c r="U898" s="13">
        <v>16454.699331848959</v>
      </c>
      <c r="V898" s="13">
        <v>743</v>
      </c>
      <c r="W898" s="13">
        <f t="shared" ref="W898:W961" si="135">V898*L898</f>
        <v>15919.064587973668</v>
      </c>
      <c r="X898" s="13">
        <v>810</v>
      </c>
      <c r="Y898" s="13">
        <f t="shared" ref="Y898:Y961" si="136">X898*L898</f>
        <v>17354.565701559448</v>
      </c>
      <c r="Z898" s="13">
        <f>IFERROR(VLOOKUP(A:A,[1]Forecast_2004!A:J,10,0),0)</f>
        <v>667</v>
      </c>
      <c r="AA898" s="13">
        <f t="shared" ref="AA898:AA961" si="137">Z898*L898</f>
        <v>14290.73496659278</v>
      </c>
      <c r="AB898" s="17">
        <v>626</v>
      </c>
      <c r="AC898" s="17">
        <f t="shared" ref="AC898:AC961" si="138">AB898*L898</f>
        <v>13412.293986637302</v>
      </c>
      <c r="AD898" s="17">
        <v>522</v>
      </c>
      <c r="AE898" s="17">
        <f t="shared" ref="AE898:AE961" si="139">AD898*L898</f>
        <v>11184.05345211609</v>
      </c>
      <c r="AF898" s="18">
        <f t="shared" ref="AF898:AG961" si="140">AD898-AB898</f>
        <v>-104</v>
      </c>
      <c r="AG898" s="18">
        <f t="shared" si="140"/>
        <v>-2228.2405345212119</v>
      </c>
      <c r="AH898" s="18">
        <f t="shared" ref="AH898:AH961" si="141">AE898-Q898</f>
        <v>-1671.1804008909094</v>
      </c>
    </row>
    <row r="899" spans="1:34" hidden="1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si="133"/>
        <v>247383.49579009006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134"/>
        <v>337870.83518931002</v>
      </c>
      <c r="R899" s="13">
        <v>7861</v>
      </c>
      <c r="S899" s="13">
        <v>324456.6895119978</v>
      </c>
      <c r="T899" s="13">
        <v>7817</v>
      </c>
      <c r="U899" s="13">
        <v>322640.62357400928</v>
      </c>
      <c r="V899" s="13">
        <v>7335</v>
      </c>
      <c r="W899" s="13">
        <f t="shared" si="135"/>
        <v>302746.46666425467</v>
      </c>
      <c r="X899" s="13">
        <v>7883</v>
      </c>
      <c r="Y899" s="13">
        <f t="shared" si="136"/>
        <v>325364.74392833258</v>
      </c>
      <c r="Z899" s="13">
        <f>IFERROR(VLOOKUP(A:A,[1]Forecast_2004!A:J,10,0),0)</f>
        <v>7560</v>
      </c>
      <c r="AA899" s="13">
        <f t="shared" si="137"/>
        <v>312033.16809567355</v>
      </c>
      <c r="AB899" s="17">
        <v>7040</v>
      </c>
      <c r="AC899" s="17">
        <f t="shared" si="138"/>
        <v>290570.56923194998</v>
      </c>
      <c r="AD899" s="17">
        <v>6986</v>
      </c>
      <c r="AE899" s="17">
        <f t="shared" si="139"/>
        <v>288341.76088840945</v>
      </c>
      <c r="AF899" s="18">
        <f t="shared" si="140"/>
        <v>-54</v>
      </c>
      <c r="AG899" s="18">
        <f t="shared" si="140"/>
        <v>-2228.8083435405279</v>
      </c>
      <c r="AH899" s="18">
        <f t="shared" si="141"/>
        <v>-49529.074300900567</v>
      </c>
    </row>
    <row r="900" spans="1:34" hidden="1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133"/>
        <v>329023.14399787283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134"/>
        <v>0</v>
      </c>
      <c r="R900" s="13">
        <v>2131</v>
      </c>
      <c r="S900" s="13">
        <v>399651.85320967512</v>
      </c>
      <c r="T900" s="13">
        <v>1941</v>
      </c>
      <c r="U900" s="13">
        <v>364018.88647582324</v>
      </c>
      <c r="V900" s="13">
        <v>1897</v>
      </c>
      <c r="W900" s="13">
        <f t="shared" si="135"/>
        <v>355767.04154798388</v>
      </c>
      <c r="X900" s="13">
        <v>1771</v>
      </c>
      <c r="Y900" s="13">
        <f t="shared" si="136"/>
        <v>332136.75834553479</v>
      </c>
      <c r="Z900" s="13">
        <f>IFERROR(VLOOKUP(A:A,[1]Forecast_2004!A:J,10,0),0)</f>
        <v>1412</v>
      </c>
      <c r="AA900" s="13">
        <f t="shared" si="137"/>
        <v>264809.20541157259</v>
      </c>
      <c r="AB900" s="17">
        <v>1337</v>
      </c>
      <c r="AC900" s="17">
        <f t="shared" si="138"/>
        <v>250743.56064821006</v>
      </c>
      <c r="AD900" s="17">
        <v>1325</v>
      </c>
      <c r="AE900" s="17">
        <f t="shared" si="139"/>
        <v>248493.05748607204</v>
      </c>
      <c r="AF900" s="18">
        <f t="shared" si="140"/>
        <v>-12</v>
      </c>
      <c r="AG900" s="18">
        <f t="shared" si="140"/>
        <v>-2250.5031621380185</v>
      </c>
      <c r="AH900" s="18">
        <f t="shared" si="141"/>
        <v>248493.05748607204</v>
      </c>
    </row>
    <row r="901" spans="1:34" hidden="1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133"/>
        <v>28011.774836868033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134"/>
        <v>32458.898989899004</v>
      </c>
      <c r="R901" s="13">
        <v>721</v>
      </c>
      <c r="S901" s="13">
        <v>33242.707630280085</v>
      </c>
      <c r="T901" s="13">
        <v>713</v>
      </c>
      <c r="U901" s="13">
        <v>32873.85650539487</v>
      </c>
      <c r="V901" s="13">
        <v>682</v>
      </c>
      <c r="W901" s="13">
        <f t="shared" si="135"/>
        <v>31444.558396464658</v>
      </c>
      <c r="X901" s="13">
        <v>726</v>
      </c>
      <c r="Y901" s="13">
        <f t="shared" si="136"/>
        <v>33473.239583333343</v>
      </c>
      <c r="Z901" s="13">
        <f>IFERROR(VLOOKUP(A:A,[1]Forecast_2004!A:J,10,0),0)</f>
        <v>633</v>
      </c>
      <c r="AA901" s="13">
        <f t="shared" si="137"/>
        <v>29185.345256542711</v>
      </c>
      <c r="AB901" s="17">
        <v>600</v>
      </c>
      <c r="AC901" s="17">
        <f t="shared" si="138"/>
        <v>27663.834366391195</v>
      </c>
      <c r="AD901" s="17">
        <v>551</v>
      </c>
      <c r="AE901" s="17">
        <f t="shared" si="139"/>
        <v>25404.621226469248</v>
      </c>
      <c r="AF901" s="18">
        <f t="shared" si="140"/>
        <v>-49</v>
      </c>
      <c r="AG901" s="18">
        <f t="shared" si="140"/>
        <v>-2259.213139921947</v>
      </c>
      <c r="AH901" s="18">
        <f t="shared" si="141"/>
        <v>-7054.2777634297563</v>
      </c>
    </row>
    <row r="902" spans="1:34" hidden="1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133"/>
        <v>16654.342984409843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134"/>
        <v>18957.683741648001</v>
      </c>
      <c r="R902" s="13">
        <v>1990</v>
      </c>
      <c r="S902" s="13">
        <v>19855.679287305011</v>
      </c>
      <c r="T902" s="13">
        <v>2550</v>
      </c>
      <c r="U902" s="13">
        <v>25443.20712694863</v>
      </c>
      <c r="V902" s="13">
        <v>2420</v>
      </c>
      <c r="W902" s="13">
        <f t="shared" si="135"/>
        <v>24146.102449888505</v>
      </c>
      <c r="X902" s="13">
        <v>2500</v>
      </c>
      <c r="Y902" s="13">
        <f t="shared" si="136"/>
        <v>24944.320712694738</v>
      </c>
      <c r="Z902" s="13">
        <f>IFERROR(VLOOKUP(A:A,[1]Forecast_2004!A:J,10,0),0)</f>
        <v>2379</v>
      </c>
      <c r="AA902" s="13">
        <f t="shared" si="137"/>
        <v>23737.01559020031</v>
      </c>
      <c r="AB902" s="17">
        <v>2301</v>
      </c>
      <c r="AC902" s="17">
        <f t="shared" si="138"/>
        <v>22958.752783964235</v>
      </c>
      <c r="AD902" s="17">
        <v>2074</v>
      </c>
      <c r="AE902" s="17">
        <f t="shared" si="139"/>
        <v>20693.808463251553</v>
      </c>
      <c r="AF902" s="18">
        <f t="shared" si="140"/>
        <v>-227</v>
      </c>
      <c r="AG902" s="18">
        <f t="shared" si="140"/>
        <v>-2264.9443207126824</v>
      </c>
      <c r="AH902" s="18">
        <f t="shared" si="141"/>
        <v>1736.1247216035517</v>
      </c>
    </row>
    <row r="903" spans="1:34" hidden="1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133"/>
        <v>-6607.4473661461961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134"/>
        <v>160574.95545656999</v>
      </c>
      <c r="R903" s="13">
        <v>1244</v>
      </c>
      <c r="S903" s="13">
        <v>157660.02023423937</v>
      </c>
      <c r="T903" s="13">
        <v>1248</v>
      </c>
      <c r="U903" s="13">
        <v>158166.96563692181</v>
      </c>
      <c r="V903" s="13">
        <v>1074</v>
      </c>
      <c r="W903" s="13">
        <f t="shared" si="135"/>
        <v>136114.83990556918</v>
      </c>
      <c r="X903" s="13">
        <v>1203</v>
      </c>
      <c r="Y903" s="13">
        <f t="shared" si="136"/>
        <v>152463.82905623812</v>
      </c>
      <c r="Z903" s="13">
        <f>IFERROR(VLOOKUP(A:A,[1]Forecast_2004!A:J,10,0),0)</f>
        <v>989</v>
      </c>
      <c r="AA903" s="13">
        <f t="shared" si="137"/>
        <v>125342.25015512844</v>
      </c>
      <c r="AB903" s="17">
        <v>1084</v>
      </c>
      <c r="AC903" s="17">
        <f t="shared" si="138"/>
        <v>137382.20340562105</v>
      </c>
      <c r="AD903" s="17">
        <v>1066</v>
      </c>
      <c r="AE903" s="17">
        <f t="shared" si="139"/>
        <v>135100.94910552772</v>
      </c>
      <c r="AF903" s="18">
        <f t="shared" si="140"/>
        <v>-18</v>
      </c>
      <c r="AG903" s="18">
        <f t="shared" si="140"/>
        <v>-2281.2543000933365</v>
      </c>
      <c r="AH903" s="18">
        <f t="shared" si="141"/>
        <v>-25474.006351042277</v>
      </c>
    </row>
    <row r="904" spans="1:34" hidden="1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133"/>
        <v>420512.91759465483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134"/>
        <v>1496971.603563475</v>
      </c>
      <c r="R904" s="13">
        <v>824</v>
      </c>
      <c r="S904" s="13">
        <v>472607.1269487752</v>
      </c>
      <c r="T904" s="13">
        <v>239</v>
      </c>
      <c r="U904" s="13">
        <v>137079.00890868602</v>
      </c>
      <c r="V904" s="13">
        <v>1015</v>
      </c>
      <c r="W904" s="13">
        <f t="shared" si="135"/>
        <v>582155.62360801804</v>
      </c>
      <c r="X904" s="13">
        <v>965</v>
      </c>
      <c r="Y904" s="13">
        <f t="shared" si="136"/>
        <v>553478.00668151467</v>
      </c>
      <c r="Z904" s="13">
        <f>IFERROR(VLOOKUP(A:A,[1]Forecast_2004!A:J,10,0),0)</f>
        <v>855</v>
      </c>
      <c r="AA904" s="13">
        <f t="shared" si="137"/>
        <v>490387.24944320729</v>
      </c>
      <c r="AB904" s="17">
        <v>850</v>
      </c>
      <c r="AC904" s="17">
        <f t="shared" si="138"/>
        <v>487519.48775055696</v>
      </c>
      <c r="AD904" s="17">
        <v>846</v>
      </c>
      <c r="AE904" s="17">
        <f t="shared" si="139"/>
        <v>485225.27839643671</v>
      </c>
      <c r="AF904" s="18">
        <f t="shared" si="140"/>
        <v>-4</v>
      </c>
      <c r="AG904" s="18">
        <f t="shared" si="140"/>
        <v>-2294.2093541202485</v>
      </c>
      <c r="AH904" s="18">
        <f t="shared" si="141"/>
        <v>-1011746.3251670382</v>
      </c>
    </row>
    <row r="905" spans="1:34" hidden="1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133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134"/>
        <v>0</v>
      </c>
      <c r="R905" s="13">
        <v>1</v>
      </c>
      <c r="S905" s="13">
        <v>0</v>
      </c>
      <c r="T905" s="13">
        <v>0</v>
      </c>
      <c r="U905" s="13">
        <v>0</v>
      </c>
      <c r="V905" s="13">
        <v>0</v>
      </c>
      <c r="W905" s="13">
        <f t="shared" si="135"/>
        <v>0</v>
      </c>
      <c r="X905" s="13">
        <v>0</v>
      </c>
      <c r="Y905" s="13">
        <f t="shared" si="136"/>
        <v>0</v>
      </c>
      <c r="Z905" s="13">
        <f>IFERROR(VLOOKUP(A:A,[1]Forecast_2004!A:J,10,0),0)</f>
        <v>0</v>
      </c>
      <c r="AA905" s="13">
        <f t="shared" si="137"/>
        <v>0</v>
      </c>
      <c r="AB905" s="17">
        <v>0</v>
      </c>
      <c r="AC905" s="17">
        <f t="shared" si="138"/>
        <v>0</v>
      </c>
      <c r="AD905" s="17">
        <v>0</v>
      </c>
      <c r="AE905" s="17">
        <f t="shared" si="139"/>
        <v>0</v>
      </c>
      <c r="AF905" s="18">
        <f t="shared" si="140"/>
        <v>0</v>
      </c>
      <c r="AG905" s="18">
        <f t="shared" si="140"/>
        <v>0</v>
      </c>
      <c r="AH905" s="18">
        <f t="shared" si="141"/>
        <v>0</v>
      </c>
    </row>
    <row r="906" spans="1:34" hidden="1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133"/>
        <v>20763.105548063715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134"/>
        <v>128984.121212121</v>
      </c>
      <c r="R906" s="13">
        <v>1547</v>
      </c>
      <c r="S906" s="13">
        <v>89841.702149702585</v>
      </c>
      <c r="T906" s="13">
        <v>1596</v>
      </c>
      <c r="U906" s="13">
        <v>92687.366923675072</v>
      </c>
      <c r="V906" s="13">
        <v>1499</v>
      </c>
      <c r="W906" s="13">
        <f t="shared" si="135"/>
        <v>87054.11872893713</v>
      </c>
      <c r="X906" s="13">
        <v>1506</v>
      </c>
      <c r="Y906" s="13">
        <f t="shared" si="136"/>
        <v>87460.642298718696</v>
      </c>
      <c r="Z906" s="13">
        <f>IFERROR(VLOOKUP(A:A,[1]Forecast_2004!A:J,10,0),0)</f>
        <v>1399</v>
      </c>
      <c r="AA906" s="13">
        <f t="shared" si="137"/>
        <v>81246.639160629114</v>
      </c>
      <c r="AB906" s="17">
        <v>1121</v>
      </c>
      <c r="AC906" s="17">
        <f t="shared" si="138"/>
        <v>65101.84596073284</v>
      </c>
      <c r="AD906" s="17">
        <v>1081</v>
      </c>
      <c r="AE906" s="17">
        <f t="shared" si="139"/>
        <v>62778.85413340963</v>
      </c>
      <c r="AF906" s="18">
        <f t="shared" si="140"/>
        <v>-40</v>
      </c>
      <c r="AG906" s="18">
        <f t="shared" si="140"/>
        <v>-2322.9918273232106</v>
      </c>
      <c r="AH906" s="18">
        <f t="shared" si="141"/>
        <v>-66205.26707871136</v>
      </c>
    </row>
    <row r="907" spans="1:34" hidden="1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133"/>
        <v>44860.301022796972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134"/>
        <v>54772.048997773003</v>
      </c>
      <c r="R907" s="13">
        <v>2543</v>
      </c>
      <c r="S907" s="13">
        <v>59144.497784649611</v>
      </c>
      <c r="T907" s="13">
        <v>2551</v>
      </c>
      <c r="U907" s="13">
        <v>59330.5599090213</v>
      </c>
      <c r="V907" s="13">
        <v>2565</v>
      </c>
      <c r="W907" s="13">
        <f t="shared" si="135"/>
        <v>59656.180755536203</v>
      </c>
      <c r="X907" s="13">
        <v>2799</v>
      </c>
      <c r="Y907" s="13">
        <f t="shared" si="136"/>
        <v>65098.498999900905</v>
      </c>
      <c r="Z907" s="13">
        <f>IFERROR(VLOOKUP(A:A,[1]Forecast_2004!A:J,10,0),0)</f>
        <v>2683</v>
      </c>
      <c r="AA907" s="13">
        <f t="shared" si="137"/>
        <v>62400.597647993614</v>
      </c>
      <c r="AB907" s="17">
        <v>2571</v>
      </c>
      <c r="AC907" s="17">
        <f t="shared" si="138"/>
        <v>59795.72737718658</v>
      </c>
      <c r="AD907" s="17">
        <v>2471</v>
      </c>
      <c r="AE907" s="17">
        <f t="shared" si="139"/>
        <v>57469.950349680294</v>
      </c>
      <c r="AF907" s="18">
        <f t="shared" si="140"/>
        <v>-100</v>
      </c>
      <c r="AG907" s="18">
        <f t="shared" si="140"/>
        <v>-2325.7770275062867</v>
      </c>
      <c r="AH907" s="18">
        <f t="shared" si="141"/>
        <v>2697.9013519072905</v>
      </c>
    </row>
    <row r="908" spans="1:34" hidden="1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133"/>
        <v>8800.9842486453126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134"/>
        <v>12993.421798121</v>
      </c>
      <c r="R908" s="13">
        <v>545</v>
      </c>
      <c r="S908" s="13">
        <v>15177.279094637459</v>
      </c>
      <c r="T908" s="13">
        <v>545</v>
      </c>
      <c r="U908" s="13">
        <v>15177.279094637459</v>
      </c>
      <c r="V908" s="13">
        <v>567</v>
      </c>
      <c r="W908" s="13">
        <f t="shared" si="135"/>
        <v>15790.616768549826</v>
      </c>
      <c r="X908" s="13">
        <v>601</v>
      </c>
      <c r="Y908" s="13">
        <f t="shared" si="136"/>
        <v>16737.49678641701</v>
      </c>
      <c r="Z908" s="13">
        <f>IFERROR(VLOOKUP(A:A,[1]Forecast_2004!A:J,10,0),0)</f>
        <v>522</v>
      </c>
      <c r="AA908" s="13">
        <f t="shared" si="137"/>
        <v>14537.393215490316</v>
      </c>
      <c r="AB908" s="17">
        <v>488</v>
      </c>
      <c r="AC908" s="17">
        <f t="shared" si="138"/>
        <v>13590.513197623131</v>
      </c>
      <c r="AD908" s="17">
        <v>403</v>
      </c>
      <c r="AE908" s="17">
        <f t="shared" si="139"/>
        <v>11223.313152955167</v>
      </c>
      <c r="AF908" s="18">
        <f t="shared" si="140"/>
        <v>-85</v>
      </c>
      <c r="AG908" s="18">
        <f t="shared" si="140"/>
        <v>-2367.2000446679649</v>
      </c>
      <c r="AH908" s="18">
        <f t="shared" si="141"/>
        <v>-1770.1086451658339</v>
      </c>
    </row>
    <row r="909" spans="1:34" hidden="1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133"/>
        <v>495193.06961605838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134"/>
        <v>1284633.8310893511</v>
      </c>
      <c r="R909" s="13">
        <v>163518</v>
      </c>
      <c r="S909" s="13">
        <v>1297911.238063388</v>
      </c>
      <c r="T909" s="13">
        <v>164878</v>
      </c>
      <c r="U909" s="13">
        <v>1308706.1308810974</v>
      </c>
      <c r="V909" s="13">
        <v>162807</v>
      </c>
      <c r="W909" s="13">
        <f t="shared" si="135"/>
        <v>1292267.6454092041</v>
      </c>
      <c r="X909" s="13">
        <v>181246</v>
      </c>
      <c r="Y909" s="13">
        <f t="shared" si="136"/>
        <v>1438625.7449608224</v>
      </c>
      <c r="Z909" s="13">
        <f>IFERROR(VLOOKUP(A:A,[1]Forecast_2004!A:J,10,0),0)</f>
        <v>171185</v>
      </c>
      <c r="AA909" s="13">
        <f t="shared" si="137"/>
        <v>1358767.3556995376</v>
      </c>
      <c r="AB909" s="17">
        <v>156282</v>
      </c>
      <c r="AC909" s="17">
        <f t="shared" si="138"/>
        <v>1240475.9756020394</v>
      </c>
      <c r="AD909" s="17">
        <v>155983</v>
      </c>
      <c r="AE909" s="17">
        <f t="shared" si="139"/>
        <v>1238102.6868246689</v>
      </c>
      <c r="AF909" s="18">
        <f t="shared" si="140"/>
        <v>-299</v>
      </c>
      <c r="AG909" s="18">
        <f t="shared" si="140"/>
        <v>-2373.2887773704715</v>
      </c>
      <c r="AH909" s="18">
        <f t="shared" si="141"/>
        <v>-46531.144264682196</v>
      </c>
    </row>
    <row r="910" spans="1:34" hidden="1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133"/>
        <v>40615.759139875423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134"/>
        <v>46399.858585859001</v>
      </c>
      <c r="R910" s="13">
        <v>1239</v>
      </c>
      <c r="S910" s="13">
        <v>52597.826887355259</v>
      </c>
      <c r="T910" s="13">
        <v>1219</v>
      </c>
      <c r="U910" s="13">
        <v>51748.790133725633</v>
      </c>
      <c r="V910" s="13">
        <v>1252</v>
      </c>
      <c r="W910" s="13">
        <f t="shared" si="135"/>
        <v>53149.700777214515</v>
      </c>
      <c r="X910" s="13">
        <v>1403</v>
      </c>
      <c r="Y910" s="13">
        <f t="shared" si="136"/>
        <v>59559.928267118186</v>
      </c>
      <c r="Z910" s="13">
        <f>IFERROR(VLOOKUP(A:A,[1]Forecast_2004!A:J,10,0),0)</f>
        <v>1253</v>
      </c>
      <c r="AA910" s="13">
        <f t="shared" si="137"/>
        <v>53192.152614895997</v>
      </c>
      <c r="AB910" s="17">
        <v>1205</v>
      </c>
      <c r="AC910" s="17">
        <f t="shared" si="138"/>
        <v>51154.464406184896</v>
      </c>
      <c r="AD910" s="17">
        <v>1149</v>
      </c>
      <c r="AE910" s="17">
        <f t="shared" si="139"/>
        <v>48777.161496021952</v>
      </c>
      <c r="AF910" s="18">
        <f t="shared" si="140"/>
        <v>-56</v>
      </c>
      <c r="AG910" s="18">
        <f t="shared" si="140"/>
        <v>-2377.3029101629436</v>
      </c>
      <c r="AH910" s="18">
        <f t="shared" si="141"/>
        <v>2377.3029101629509</v>
      </c>
    </row>
    <row r="911" spans="1:34" hidden="1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133"/>
        <v>1599.5454664224694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134"/>
        <v>3968.3296213809999</v>
      </c>
      <c r="R911" s="13">
        <v>1380</v>
      </c>
      <c r="S911" s="13">
        <v>4153.1247118067949</v>
      </c>
      <c r="T911" s="13">
        <v>2084</v>
      </c>
      <c r="U911" s="13">
        <v>6271.8202169604065</v>
      </c>
      <c r="V911" s="13">
        <v>1156</v>
      </c>
      <c r="W911" s="13">
        <f t="shared" si="135"/>
        <v>3479.0109452645902</v>
      </c>
      <c r="X911" s="13">
        <v>1024</v>
      </c>
      <c r="Y911" s="13">
        <f t="shared" si="136"/>
        <v>3081.7536400959693</v>
      </c>
      <c r="Z911" s="13">
        <f>IFERROR(VLOOKUP(A:A,[1]Forecast_2004!A:J,10,0),0)</f>
        <v>2383</v>
      </c>
      <c r="AA911" s="13">
        <f t="shared" si="137"/>
        <v>7171.6981683092727</v>
      </c>
      <c r="AB911" s="17">
        <v>2089</v>
      </c>
      <c r="AC911" s="17">
        <f t="shared" si="138"/>
        <v>6286.8978067973439</v>
      </c>
      <c r="AD911" s="17">
        <v>1297</v>
      </c>
      <c r="AE911" s="17">
        <f t="shared" si="139"/>
        <v>3903.3539757856174</v>
      </c>
      <c r="AF911" s="18">
        <f t="shared" si="140"/>
        <v>-792</v>
      </c>
      <c r="AG911" s="18">
        <f t="shared" si="140"/>
        <v>-2383.5438310117265</v>
      </c>
      <c r="AH911" s="18">
        <f t="shared" si="141"/>
        <v>-64.975645595382503</v>
      </c>
    </row>
    <row r="912" spans="1:34" hidden="1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133"/>
        <v>416632.1201505512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134"/>
        <v>469977.818181818</v>
      </c>
      <c r="R912" s="13">
        <v>5671</v>
      </c>
      <c r="S912" s="13">
        <v>453272.82430426701</v>
      </c>
      <c r="T912" s="13">
        <v>5744</v>
      </c>
      <c r="U912" s="13">
        <v>459107.58293135418</v>
      </c>
      <c r="V912" s="13">
        <v>5910</v>
      </c>
      <c r="W912" s="13">
        <f t="shared" si="135"/>
        <v>472375.66419294971</v>
      </c>
      <c r="X912" s="13">
        <v>6424</v>
      </c>
      <c r="Y912" s="13">
        <f t="shared" si="136"/>
        <v>513458.7591836733</v>
      </c>
      <c r="Z912" s="13">
        <f>IFERROR(VLOOKUP(A:A,[1]Forecast_2004!A:J,10,0),0)</f>
        <v>5786</v>
      </c>
      <c r="AA912" s="13">
        <f t="shared" si="137"/>
        <v>462464.56734693859</v>
      </c>
      <c r="AB912" s="17">
        <v>5741</v>
      </c>
      <c r="AC912" s="17">
        <f t="shared" si="138"/>
        <v>458867.798330241</v>
      </c>
      <c r="AD912" s="17">
        <v>5711</v>
      </c>
      <c r="AE912" s="17">
        <f t="shared" si="139"/>
        <v>456469.95231910929</v>
      </c>
      <c r="AF912" s="18">
        <f t="shared" si="140"/>
        <v>-30</v>
      </c>
      <c r="AG912" s="18">
        <f t="shared" si="140"/>
        <v>-2397.8460111317108</v>
      </c>
      <c r="AH912" s="18">
        <f t="shared" si="141"/>
        <v>-13507.865862708713</v>
      </c>
    </row>
    <row r="913" spans="1:34" hidden="1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133"/>
        <v>63254.745805153048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134"/>
        <v>75853.472491427005</v>
      </c>
      <c r="R913" s="13">
        <v>394</v>
      </c>
      <c r="S913" s="13">
        <v>72959.178189151775</v>
      </c>
      <c r="T913" s="13">
        <v>394</v>
      </c>
      <c r="U913" s="13">
        <v>72959.178189151775</v>
      </c>
      <c r="V913" s="13">
        <v>394</v>
      </c>
      <c r="W913" s="13">
        <f t="shared" si="135"/>
        <v>72950.273778613162</v>
      </c>
      <c r="X913" s="13">
        <v>394</v>
      </c>
      <c r="Y913" s="13">
        <f t="shared" si="136"/>
        <v>72950.273778613162</v>
      </c>
      <c r="Z913" s="13">
        <f>IFERROR(VLOOKUP(A:A,[1]Forecast_2004!A:J,10,0),0)</f>
        <v>394</v>
      </c>
      <c r="AA913" s="13">
        <f t="shared" si="137"/>
        <v>72950.273778613162</v>
      </c>
      <c r="AB913" s="17">
        <v>254</v>
      </c>
      <c r="AC913" s="17">
        <f t="shared" si="138"/>
        <v>47028.856699918135</v>
      </c>
      <c r="AD913" s="17">
        <v>241</v>
      </c>
      <c r="AE913" s="17">
        <f t="shared" si="139"/>
        <v>44621.867971182161</v>
      </c>
      <c r="AF913" s="18">
        <f t="shared" si="140"/>
        <v>-13</v>
      </c>
      <c r="AG913" s="18">
        <f t="shared" si="140"/>
        <v>-2406.9887287359743</v>
      </c>
      <c r="AH913" s="18">
        <f t="shared" si="141"/>
        <v>-31231.604520244844</v>
      </c>
    </row>
    <row r="914" spans="1:34" hidden="1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133"/>
        <v>59322.886281931649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134"/>
        <v>69553.630289531997</v>
      </c>
      <c r="R914" s="13">
        <v>1920</v>
      </c>
      <c r="S914" s="13">
        <v>78681.529593341169</v>
      </c>
      <c r="T914" s="13">
        <v>1840</v>
      </c>
      <c r="U914" s="13">
        <v>75403.132526951958</v>
      </c>
      <c r="V914" s="13">
        <v>1844</v>
      </c>
      <c r="W914" s="13">
        <f t="shared" si="135"/>
        <v>75565.692518012249</v>
      </c>
      <c r="X914" s="13">
        <v>2194</v>
      </c>
      <c r="Y914" s="13">
        <f t="shared" si="136"/>
        <v>89908.421575118686</v>
      </c>
      <c r="Z914" s="13">
        <f>IFERROR(VLOOKUP(A:A,[1]Forecast_2004!A:J,10,0),0)</f>
        <v>1974</v>
      </c>
      <c r="AA914" s="13">
        <f t="shared" si="137"/>
        <v>80892.991882080343</v>
      </c>
      <c r="AB914" s="17">
        <v>1944</v>
      </c>
      <c r="AC914" s="17">
        <f t="shared" si="138"/>
        <v>79663.615105756937</v>
      </c>
      <c r="AD914" s="17">
        <v>1885</v>
      </c>
      <c r="AE914" s="17">
        <f t="shared" si="139"/>
        <v>77245.840778987564</v>
      </c>
      <c r="AF914" s="18">
        <f t="shared" si="140"/>
        <v>-59</v>
      </c>
      <c r="AG914" s="18">
        <f t="shared" si="140"/>
        <v>-2417.7743267693731</v>
      </c>
      <c r="AH914" s="18">
        <f t="shared" si="141"/>
        <v>7692.2104894555669</v>
      </c>
    </row>
    <row r="915" spans="1:34" hidden="1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133"/>
        <v>3749.8869282175383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134"/>
        <v>2429.6993318489999</v>
      </c>
      <c r="R915" s="13">
        <v>241</v>
      </c>
      <c r="S915" s="13">
        <v>7507.122465509</v>
      </c>
      <c r="T915" s="13">
        <v>205</v>
      </c>
      <c r="U915" s="13">
        <v>6385.7265785449999</v>
      </c>
      <c r="V915" s="13">
        <v>148</v>
      </c>
      <c r="W915" s="13">
        <f t="shared" si="135"/>
        <v>4610.1987322263076</v>
      </c>
      <c r="X915" s="13">
        <v>185</v>
      </c>
      <c r="Y915" s="13">
        <f t="shared" si="136"/>
        <v>5762.7484152828847</v>
      </c>
      <c r="Z915" s="13">
        <f>IFERROR(VLOOKUP(A:A,[1]Forecast_2004!A:J,10,0),0)</f>
        <v>149</v>
      </c>
      <c r="AA915" s="13">
        <f t="shared" si="137"/>
        <v>4641.3487236602696</v>
      </c>
      <c r="AB915" s="17">
        <v>141</v>
      </c>
      <c r="AC915" s="17">
        <f t="shared" si="138"/>
        <v>4392.1487921885773</v>
      </c>
      <c r="AD915" s="17">
        <v>63</v>
      </c>
      <c r="AE915" s="17">
        <f t="shared" si="139"/>
        <v>1962.4494603395769</v>
      </c>
      <c r="AF915" s="18">
        <f t="shared" si="140"/>
        <v>-78</v>
      </c>
      <c r="AG915" s="18">
        <f t="shared" si="140"/>
        <v>-2429.6993318490004</v>
      </c>
      <c r="AH915" s="18">
        <f t="shared" si="141"/>
        <v>-467.24987150942297</v>
      </c>
    </row>
    <row r="916" spans="1:34" hidden="1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133"/>
        <v>34099.971759465319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134"/>
        <v>67861.915367483001</v>
      </c>
      <c r="R916" s="13">
        <v>2080</v>
      </c>
      <c r="S916" s="13">
        <v>50957.683741647888</v>
      </c>
      <c r="T916" s="13">
        <v>2060</v>
      </c>
      <c r="U916" s="13">
        <v>50467.706013362811</v>
      </c>
      <c r="V916" s="13">
        <v>1880</v>
      </c>
      <c r="W916" s="13">
        <f t="shared" si="135"/>
        <v>46057.90645879713</v>
      </c>
      <c r="X916" s="13">
        <v>1680</v>
      </c>
      <c r="Y916" s="13">
        <f t="shared" si="136"/>
        <v>41158.129175946371</v>
      </c>
      <c r="Z916" s="13">
        <f>IFERROR(VLOOKUP(A:A,[1]Forecast_2004!A:J,10,0),0)</f>
        <v>1270</v>
      </c>
      <c r="AA916" s="13">
        <f t="shared" si="137"/>
        <v>31113.585746102315</v>
      </c>
      <c r="AB916" s="17">
        <v>600</v>
      </c>
      <c r="AC916" s="17">
        <f t="shared" si="138"/>
        <v>14699.331848552276</v>
      </c>
      <c r="AD916" s="17">
        <v>500</v>
      </c>
      <c r="AE916" s="17">
        <f t="shared" si="139"/>
        <v>12249.443207126897</v>
      </c>
      <c r="AF916" s="18">
        <f t="shared" si="140"/>
        <v>-100</v>
      </c>
      <c r="AG916" s="18">
        <f t="shared" si="140"/>
        <v>-2449.8886414253793</v>
      </c>
      <c r="AH916" s="18">
        <f t="shared" si="141"/>
        <v>-55612.472160356105</v>
      </c>
    </row>
    <row r="917" spans="1:3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133"/>
        <v>36209.21229775394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134"/>
        <v>0</v>
      </c>
      <c r="R917" s="13">
        <v>1176</v>
      </c>
      <c r="S917" s="13">
        <v>46566.146705615487</v>
      </c>
      <c r="T917" s="13">
        <v>1108</v>
      </c>
      <c r="U917" s="13">
        <v>43873.546385903028</v>
      </c>
      <c r="V917" s="13">
        <v>973</v>
      </c>
      <c r="W917" s="13">
        <f t="shared" si="135"/>
        <v>38527.942810003289</v>
      </c>
      <c r="X917" s="13">
        <v>1014</v>
      </c>
      <c r="Y917" s="13">
        <f t="shared" si="136"/>
        <v>40151.422414535802</v>
      </c>
      <c r="Z917" s="13">
        <f>IFERROR(VLOOKUP(A:A,[1]Forecast_2004!A:J,10,0),0)</f>
        <v>975</v>
      </c>
      <c r="AA917" s="13">
        <f t="shared" si="137"/>
        <v>38607.136937053656</v>
      </c>
      <c r="AB917" s="17">
        <v>787</v>
      </c>
      <c r="AC917" s="17">
        <f t="shared" si="138"/>
        <v>31162.888994319208</v>
      </c>
      <c r="AD917" s="17">
        <v>761</v>
      </c>
      <c r="AE917" s="17">
        <f t="shared" si="139"/>
        <v>30133.365342664445</v>
      </c>
      <c r="AF917" s="18">
        <f t="shared" si="140"/>
        <v>-26</v>
      </c>
      <c r="AG917" s="18">
        <f t="shared" si="140"/>
        <v>-1029.5236516547629</v>
      </c>
      <c r="AH917" s="18">
        <f t="shared" si="141"/>
        <v>30133.365342664445</v>
      </c>
    </row>
    <row r="918" spans="1:34" hidden="1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133"/>
        <v>26460.432227956575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134"/>
        <v>23029.120267261002</v>
      </c>
      <c r="R918" s="13">
        <v>1934</v>
      </c>
      <c r="S918" s="13">
        <v>32676.682756333659</v>
      </c>
      <c r="T918" s="13">
        <v>2384</v>
      </c>
      <c r="U918" s="13">
        <v>40279.840584849764</v>
      </c>
      <c r="V918" s="13">
        <v>2310</v>
      </c>
      <c r="W918" s="13">
        <f t="shared" si="135"/>
        <v>39029.543519716004</v>
      </c>
      <c r="X918" s="13">
        <v>2738</v>
      </c>
      <c r="Y918" s="13">
        <f t="shared" si="136"/>
        <v>46260.9914099491</v>
      </c>
      <c r="Z918" s="13">
        <f>IFERROR(VLOOKUP(A:A,[1]Forecast_2004!A:J,10,0),0)</f>
        <v>2864</v>
      </c>
      <c r="AA918" s="13">
        <f t="shared" si="137"/>
        <v>48389.875601933607</v>
      </c>
      <c r="AB918" s="17">
        <v>2707</v>
      </c>
      <c r="AC918" s="17">
        <f t="shared" si="138"/>
        <v>45737.218315095772</v>
      </c>
      <c r="AD918" s="17">
        <v>2559</v>
      </c>
      <c r="AE918" s="17">
        <f t="shared" si="139"/>
        <v>43236.624184828252</v>
      </c>
      <c r="AF918" s="18">
        <f t="shared" si="140"/>
        <v>-148</v>
      </c>
      <c r="AG918" s="18">
        <f t="shared" si="140"/>
        <v>-2500.5941302675201</v>
      </c>
      <c r="AH918" s="18">
        <f t="shared" si="141"/>
        <v>20207.50391756725</v>
      </c>
    </row>
    <row r="919" spans="1:34" hidden="1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133"/>
        <v>21886.810160916357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134"/>
        <v>0</v>
      </c>
      <c r="R919" s="13">
        <v>687</v>
      </c>
      <c r="S919" s="13">
        <v>27156.381776378654</v>
      </c>
      <c r="T919" s="13">
        <v>713</v>
      </c>
      <c r="U919" s="13">
        <v>28184.1342162416</v>
      </c>
      <c r="V919" s="13">
        <v>629</v>
      </c>
      <c r="W919" s="13">
        <f t="shared" si="135"/>
        <v>24863.703256684385</v>
      </c>
      <c r="X919" s="13">
        <v>659</v>
      </c>
      <c r="Y919" s="13">
        <f t="shared" si="136"/>
        <v>26049.571456526246</v>
      </c>
      <c r="Z919" s="13">
        <f>IFERROR(VLOOKUP(A:A,[1]Forecast_2004!A:J,10,0),0)</f>
        <v>575</v>
      </c>
      <c r="AA919" s="13">
        <f t="shared" si="137"/>
        <v>22729.140496969034</v>
      </c>
      <c r="AB919" s="17">
        <v>526</v>
      </c>
      <c r="AC919" s="17">
        <f t="shared" si="138"/>
        <v>20792.222437227323</v>
      </c>
      <c r="AD919" s="17">
        <v>462</v>
      </c>
      <c r="AE919" s="17">
        <f t="shared" si="139"/>
        <v>18262.370277564685</v>
      </c>
      <c r="AF919" s="18">
        <f t="shared" si="140"/>
        <v>-64</v>
      </c>
      <c r="AG919" s="18">
        <f t="shared" si="140"/>
        <v>-2529.8521596626379</v>
      </c>
      <c r="AH919" s="18">
        <f t="shared" si="141"/>
        <v>18262.370277564685</v>
      </c>
    </row>
    <row r="920" spans="1:3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133"/>
        <v>20459.090905177152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134"/>
        <v>22129.505807333</v>
      </c>
      <c r="R920" s="13">
        <v>6202</v>
      </c>
      <c r="S920" s="13">
        <v>34658.389713578035</v>
      </c>
      <c r="T920" s="13">
        <v>8605</v>
      </c>
      <c r="U920" s="13">
        <v>48086.978956036597</v>
      </c>
      <c r="V920" s="13">
        <v>7994</v>
      </c>
      <c r="W920" s="13">
        <f t="shared" si="135"/>
        <v>44672.542783792931</v>
      </c>
      <c r="X920" s="13">
        <v>8810</v>
      </c>
      <c r="Y920" s="13">
        <f t="shared" si="136"/>
        <v>49232.562162273673</v>
      </c>
      <c r="Z920" s="13">
        <f>IFERROR(VLOOKUP(A:A,[1]Forecast_2004!A:J,10,0),0)</f>
        <v>7341</v>
      </c>
      <c r="AA920" s="13">
        <f t="shared" si="137"/>
        <v>41023.409629199887</v>
      </c>
      <c r="AB920" s="17">
        <v>6221</v>
      </c>
      <c r="AC920" s="17">
        <f t="shared" si="138"/>
        <v>34764.559501873387</v>
      </c>
      <c r="AD920" s="17">
        <v>6037</v>
      </c>
      <c r="AE920" s="17">
        <f t="shared" si="139"/>
        <v>33736.319838098316</v>
      </c>
      <c r="AF920" s="18">
        <f t="shared" si="140"/>
        <v>-184</v>
      </c>
      <c r="AG920" s="18">
        <f t="shared" si="140"/>
        <v>-1028.2396637750717</v>
      </c>
      <c r="AH920" s="18">
        <f t="shared" si="141"/>
        <v>11606.814030765316</v>
      </c>
    </row>
    <row r="921" spans="1:34" hidden="1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133"/>
        <v>41758.646423414597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134"/>
        <v>26292.076934545999</v>
      </c>
      <c r="R921" s="13">
        <v>872</v>
      </c>
      <c r="S921" s="13">
        <v>59806.172655433948</v>
      </c>
      <c r="T921" s="13">
        <v>877</v>
      </c>
      <c r="U921" s="13">
        <v>60149.097957357313</v>
      </c>
      <c r="V921" s="13">
        <v>773</v>
      </c>
      <c r="W921" s="13">
        <f t="shared" si="135"/>
        <v>53009.325692238031</v>
      </c>
      <c r="X921" s="13">
        <v>691</v>
      </c>
      <c r="Y921" s="13">
        <f t="shared" si="136"/>
        <v>47386.08545062934</v>
      </c>
      <c r="Z921" s="13">
        <f>IFERROR(VLOOKUP(A:A,[1]Forecast_2004!A:J,10,0),0)</f>
        <v>598</v>
      </c>
      <c r="AA921" s="13">
        <f t="shared" si="137"/>
        <v>41008.508103438995</v>
      </c>
      <c r="AB921" s="17">
        <v>670</v>
      </c>
      <c r="AC921" s="17">
        <f t="shared" si="138"/>
        <v>45945.98733997345</v>
      </c>
      <c r="AD921" s="17">
        <v>633</v>
      </c>
      <c r="AE921" s="17">
        <f t="shared" si="139"/>
        <v>43408.671621198802</v>
      </c>
      <c r="AF921" s="18">
        <f t="shared" si="140"/>
        <v>-37</v>
      </c>
      <c r="AG921" s="18">
        <f t="shared" si="140"/>
        <v>-2537.3157187746474</v>
      </c>
      <c r="AH921" s="18">
        <f t="shared" si="141"/>
        <v>17116.594686652803</v>
      </c>
    </row>
    <row r="922" spans="1:34" hidden="1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133"/>
        <v>81139.384240994623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134"/>
        <v>122103.97550111401</v>
      </c>
      <c r="R922" s="13">
        <v>3845</v>
      </c>
      <c r="S922" s="13">
        <v>106786.52561247203</v>
      </c>
      <c r="T922" s="13">
        <v>3700</v>
      </c>
      <c r="U922" s="13">
        <v>102759.46547884175</v>
      </c>
      <c r="V922" s="13">
        <v>3467</v>
      </c>
      <c r="W922" s="13">
        <f t="shared" si="135"/>
        <v>95755.368256584989</v>
      </c>
      <c r="X922" s="13">
        <v>3823</v>
      </c>
      <c r="Y922" s="13">
        <f t="shared" si="136"/>
        <v>105587.76257424991</v>
      </c>
      <c r="Z922" s="13">
        <f>IFERROR(VLOOKUP(A:A,[1]Forecast_2004!A:J,10,0),0)</f>
        <v>3297</v>
      </c>
      <c r="AA922" s="13">
        <f t="shared" si="137"/>
        <v>91060.123779048372</v>
      </c>
      <c r="AB922" s="17">
        <v>3517</v>
      </c>
      <c r="AC922" s="17">
        <f t="shared" si="138"/>
        <v>97136.322514683998</v>
      </c>
      <c r="AD922" s="17">
        <v>3425</v>
      </c>
      <c r="AE922" s="17">
        <f t="shared" si="139"/>
        <v>94595.36667978183</v>
      </c>
      <c r="AF922" s="18">
        <f t="shared" si="140"/>
        <v>-92</v>
      </c>
      <c r="AG922" s="18">
        <f t="shared" si="140"/>
        <v>-2540.9558349021681</v>
      </c>
      <c r="AH922" s="18">
        <f t="shared" si="141"/>
        <v>-27508.608821332178</v>
      </c>
    </row>
    <row r="923" spans="1:34" hidden="1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133"/>
        <v>9484.8070707045408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134"/>
        <v>16257.706013363</v>
      </c>
      <c r="R923" s="13">
        <v>380</v>
      </c>
      <c r="S923" s="13">
        <v>16279.114765355151</v>
      </c>
      <c r="T923" s="13">
        <v>380</v>
      </c>
      <c r="U923" s="13">
        <v>16279.114765355151</v>
      </c>
      <c r="V923" s="13">
        <v>280</v>
      </c>
      <c r="W923" s="13">
        <f t="shared" si="135"/>
        <v>11994.829342419542</v>
      </c>
      <c r="X923" s="13">
        <v>400</v>
      </c>
      <c r="Y923" s="13">
        <f t="shared" si="136"/>
        <v>17135.470489170773</v>
      </c>
      <c r="Z923" s="13">
        <f>IFERROR(VLOOKUP(A:A,[1]Forecast_2004!A:J,10,0),0)</f>
        <v>390</v>
      </c>
      <c r="AA923" s="13">
        <f t="shared" si="137"/>
        <v>16707.083726941506</v>
      </c>
      <c r="AB923" s="17">
        <v>390</v>
      </c>
      <c r="AC923" s="17">
        <f t="shared" si="138"/>
        <v>16707.083726941506</v>
      </c>
      <c r="AD923" s="17">
        <v>330</v>
      </c>
      <c r="AE923" s="17">
        <f t="shared" si="139"/>
        <v>14136.763153565889</v>
      </c>
      <c r="AF923" s="18">
        <f t="shared" si="140"/>
        <v>-60</v>
      </c>
      <c r="AG923" s="18">
        <f t="shared" si="140"/>
        <v>-2570.3205733756167</v>
      </c>
      <c r="AH923" s="18">
        <f t="shared" si="141"/>
        <v>-2120.9428597971109</v>
      </c>
    </row>
    <row r="924" spans="1:3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133"/>
        <v>-15502.503607066523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134"/>
        <v>66082.588340539995</v>
      </c>
      <c r="R924" s="13">
        <v>5461</v>
      </c>
      <c r="S924" s="13">
        <v>70483.784026658395</v>
      </c>
      <c r="T924" s="13">
        <v>5461</v>
      </c>
      <c r="U924" s="13">
        <v>70483.784026658395</v>
      </c>
      <c r="V924" s="13">
        <v>5753</v>
      </c>
      <c r="W924" s="13">
        <f t="shared" si="135"/>
        <v>74251.984500731749</v>
      </c>
      <c r="X924" s="13">
        <v>5908</v>
      </c>
      <c r="Y924" s="13">
        <f t="shared" si="136"/>
        <v>76252.515979545147</v>
      </c>
      <c r="Z924" s="13">
        <f>IFERROR(VLOOKUP(A:A,[1]Forecast_2004!A:J,10,0),0)</f>
        <v>6098</v>
      </c>
      <c r="AA924" s="13">
        <f t="shared" si="137"/>
        <v>78704.780372929294</v>
      </c>
      <c r="AB924" s="17">
        <v>5995</v>
      </c>
      <c r="AC924" s="17">
        <f t="shared" si="138"/>
        <v>77375.394938621044</v>
      </c>
      <c r="AD924" s="17">
        <v>5917</v>
      </c>
      <c r="AE924" s="17">
        <f t="shared" si="139"/>
        <v>76368.675871863335</v>
      </c>
      <c r="AF924" s="18">
        <f t="shared" si="140"/>
        <v>-78</v>
      </c>
      <c r="AG924" s="18">
        <f t="shared" si="140"/>
        <v>-1006.7190667577088</v>
      </c>
      <c r="AH924" s="18">
        <f t="shared" si="141"/>
        <v>10286.087531323341</v>
      </c>
    </row>
    <row r="925" spans="1:34" hidden="1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133"/>
        <v>139712.70297327029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134"/>
        <v>0</v>
      </c>
      <c r="R925" s="13">
        <v>4823</v>
      </c>
      <c r="S925" s="13">
        <v>165390.01777566521</v>
      </c>
      <c r="T925" s="13">
        <v>4645</v>
      </c>
      <c r="U925" s="13">
        <v>159286.05278207856</v>
      </c>
      <c r="V925" s="13">
        <v>4881</v>
      </c>
      <c r="W925" s="13">
        <f t="shared" si="135"/>
        <v>167378.95018930582</v>
      </c>
      <c r="X925" s="13">
        <v>4880</v>
      </c>
      <c r="Y925" s="13">
        <f t="shared" si="136"/>
        <v>167344.6582511396</v>
      </c>
      <c r="Z925" s="13">
        <f>IFERROR(VLOOKUP(A:A,[1]Forecast_2004!A:J,10,0),0)</f>
        <v>4404</v>
      </c>
      <c r="AA925" s="13">
        <f t="shared" si="137"/>
        <v>151021.69568402023</v>
      </c>
      <c r="AB925" s="17">
        <v>4433</v>
      </c>
      <c r="AC925" s="17">
        <f t="shared" si="138"/>
        <v>152016.16189084054</v>
      </c>
      <c r="AD925" s="17">
        <v>4357</v>
      </c>
      <c r="AE925" s="17">
        <f t="shared" si="139"/>
        <v>149409.97459020803</v>
      </c>
      <c r="AF925" s="18">
        <f t="shared" si="140"/>
        <v>-76</v>
      </c>
      <c r="AG925" s="18">
        <f t="shared" si="140"/>
        <v>-2606.187300632504</v>
      </c>
      <c r="AH925" s="18">
        <f t="shared" si="141"/>
        <v>149409.97459020803</v>
      </c>
    </row>
    <row r="926" spans="1:34" hidden="1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133"/>
        <v>227445.19718596898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134"/>
        <v>314335.85746102501</v>
      </c>
      <c r="R926" s="13">
        <v>4930</v>
      </c>
      <c r="S926" s="13">
        <v>285918.04008908733</v>
      </c>
      <c r="T926" s="13">
        <v>4838</v>
      </c>
      <c r="U926" s="13">
        <v>280582.44988864189</v>
      </c>
      <c r="V926" s="13">
        <v>4883</v>
      </c>
      <c r="W926" s="13">
        <f t="shared" si="135"/>
        <v>283192.24944320758</v>
      </c>
      <c r="X926" s="13">
        <v>5388</v>
      </c>
      <c r="Y926" s="13">
        <f t="shared" si="136"/>
        <v>312480.00000000052</v>
      </c>
      <c r="Z926" s="13">
        <f>IFERROR(VLOOKUP(A:A,[1]Forecast_2004!A:J,10,0),0)</f>
        <v>5037</v>
      </c>
      <c r="AA926" s="13">
        <f t="shared" si="137"/>
        <v>292123.56347438798</v>
      </c>
      <c r="AB926" s="17">
        <v>4890</v>
      </c>
      <c r="AC926" s="17">
        <f t="shared" si="138"/>
        <v>283598.21826280671</v>
      </c>
      <c r="AD926" s="17">
        <v>4845</v>
      </c>
      <c r="AE926" s="17">
        <f t="shared" si="139"/>
        <v>280988.41870824096</v>
      </c>
      <c r="AF926" s="18">
        <f t="shared" si="140"/>
        <v>-45</v>
      </c>
      <c r="AG926" s="18">
        <f t="shared" si="140"/>
        <v>-2609.7995545657468</v>
      </c>
      <c r="AH926" s="18">
        <f t="shared" si="141"/>
        <v>-33347.438752784044</v>
      </c>
    </row>
    <row r="927" spans="1:34" hidden="1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133"/>
        <v>63879.88251438993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134"/>
        <v>104007.626262626</v>
      </c>
      <c r="R927" s="13">
        <v>1366</v>
      </c>
      <c r="S927" s="13">
        <v>102506.81462532931</v>
      </c>
      <c r="T927" s="13">
        <v>1425</v>
      </c>
      <c r="U927" s="13">
        <v>106934.26855131351</v>
      </c>
      <c r="V927" s="13">
        <v>1373</v>
      </c>
      <c r="W927" s="13">
        <f t="shared" si="135"/>
        <v>103032.08575655519</v>
      </c>
      <c r="X927" s="13">
        <v>1580</v>
      </c>
      <c r="Y927" s="13">
        <f t="shared" si="136"/>
        <v>118565.69227629802</v>
      </c>
      <c r="Z927" s="13">
        <f>IFERROR(VLOOKUP(A:A,[1]Forecast_2004!A:J,10,0),0)</f>
        <v>1423</v>
      </c>
      <c r="AA927" s="13">
        <f t="shared" si="137"/>
        <v>106784.16462605829</v>
      </c>
      <c r="AB927" s="17">
        <v>1335</v>
      </c>
      <c r="AC927" s="17">
        <f t="shared" si="138"/>
        <v>100180.50581573283</v>
      </c>
      <c r="AD927" s="17">
        <v>1300</v>
      </c>
      <c r="AE927" s="17">
        <f t="shared" si="139"/>
        <v>97554.050607080659</v>
      </c>
      <c r="AF927" s="18">
        <f t="shared" si="140"/>
        <v>-35</v>
      </c>
      <c r="AG927" s="18">
        <f t="shared" si="140"/>
        <v>-2626.4552086521726</v>
      </c>
      <c r="AH927" s="18">
        <f t="shared" si="141"/>
        <v>-6453.5756555453409</v>
      </c>
    </row>
    <row r="928" spans="1:34" hidden="1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133"/>
        <v>25847.304267260144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134"/>
        <v>40901.503340757001</v>
      </c>
      <c r="R928" s="13">
        <v>543</v>
      </c>
      <c r="S928" s="13">
        <v>36709.944320712479</v>
      </c>
      <c r="T928" s="13">
        <v>533</v>
      </c>
      <c r="U928" s="13">
        <v>36033.886414253684</v>
      </c>
      <c r="V928" s="13">
        <v>453</v>
      </c>
      <c r="W928" s="13">
        <f t="shared" si="135"/>
        <v>30625.423162583342</v>
      </c>
      <c r="X928" s="13">
        <v>518</v>
      </c>
      <c r="Y928" s="13">
        <f t="shared" si="136"/>
        <v>35019.799554565499</v>
      </c>
      <c r="Z928" s="13">
        <f>IFERROR(VLOOKUP(A:A,[1]Forecast_2004!A:J,10,0),0)</f>
        <v>443</v>
      </c>
      <c r="AA928" s="13">
        <f t="shared" si="137"/>
        <v>29949.365256124547</v>
      </c>
      <c r="AB928" s="17">
        <v>449</v>
      </c>
      <c r="AC928" s="17">
        <f t="shared" si="138"/>
        <v>30354.999999999822</v>
      </c>
      <c r="AD928" s="17">
        <v>453</v>
      </c>
      <c r="AE928" s="17">
        <f t="shared" si="139"/>
        <v>30625.423162583342</v>
      </c>
      <c r="AF928" s="18">
        <f t="shared" si="140"/>
        <v>4</v>
      </c>
      <c r="AG928" s="18">
        <f t="shared" si="140"/>
        <v>270.42316258352002</v>
      </c>
      <c r="AH928" s="18">
        <f t="shared" si="141"/>
        <v>-10276.080178173659</v>
      </c>
    </row>
    <row r="929" spans="1:34" hidden="1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133"/>
        <v>1075795.9799439376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134"/>
        <v>1700366.3769889839</v>
      </c>
      <c r="R929" s="13">
        <v>197302</v>
      </c>
      <c r="S929" s="13">
        <v>1794999.9638699796</v>
      </c>
      <c r="T929" s="13">
        <v>195581</v>
      </c>
      <c r="U929" s="13">
        <v>1779342.7736852868</v>
      </c>
      <c r="V929" s="13">
        <v>191415</v>
      </c>
      <c r="W929" s="13">
        <f t="shared" si="135"/>
        <v>1741441.5252988942</v>
      </c>
      <c r="X929" s="13">
        <v>216837</v>
      </c>
      <c r="Y929" s="13">
        <f t="shared" si="136"/>
        <v>1972723.9559137807</v>
      </c>
      <c r="Z929" s="13">
        <f>IFERROR(VLOOKUP(A:A,[1]Forecast_2004!A:J,10,0),0)</f>
        <v>212420</v>
      </c>
      <c r="AA929" s="13">
        <f t="shared" si="137"/>
        <v>1932539.2931796939</v>
      </c>
      <c r="AB929" s="17">
        <v>199119</v>
      </c>
      <c r="AC929" s="17">
        <f t="shared" si="138"/>
        <v>1811530.418598284</v>
      </c>
      <c r="AD929" s="17">
        <v>198827</v>
      </c>
      <c r="AE929" s="17">
        <f t="shared" si="139"/>
        <v>1808873.8821440495</v>
      </c>
      <c r="AF929" s="18">
        <f t="shared" si="140"/>
        <v>-292</v>
      </c>
      <c r="AG929" s="18">
        <f t="shared" si="140"/>
        <v>-2656.5364542345051</v>
      </c>
      <c r="AH929" s="18">
        <f t="shared" si="141"/>
        <v>108507.50515506556</v>
      </c>
    </row>
    <row r="930" spans="1:3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133"/>
        <v>140725.24975527637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134"/>
        <v>175675.555555556</v>
      </c>
      <c r="R930" s="13">
        <v>9708</v>
      </c>
      <c r="S930" s="13">
        <v>194775.95858078319</v>
      </c>
      <c r="T930" s="13">
        <v>9906</v>
      </c>
      <c r="U930" s="13">
        <v>198748.52139485354</v>
      </c>
      <c r="V930" s="13">
        <v>9356</v>
      </c>
      <c r="W930" s="13">
        <f t="shared" si="135"/>
        <v>187713.62468910252</v>
      </c>
      <c r="X930" s="13">
        <v>10315</v>
      </c>
      <c r="Y930" s="13">
        <f t="shared" si="136"/>
        <v>206954.4718542211</v>
      </c>
      <c r="Z930" s="13">
        <f>IFERROR(VLOOKUP(A:A,[1]Forecast_2004!A:J,10,0),0)</f>
        <v>8933</v>
      </c>
      <c r="AA930" s="13">
        <f t="shared" si="137"/>
        <v>179226.78594995223</v>
      </c>
      <c r="AB930" s="17">
        <v>8547</v>
      </c>
      <c r="AC930" s="17">
        <f t="shared" si="138"/>
        <v>171482.29480737061</v>
      </c>
      <c r="AD930" s="17">
        <v>8497</v>
      </c>
      <c r="AE930" s="17">
        <f t="shared" si="139"/>
        <v>170479.12237957507</v>
      </c>
      <c r="AF930" s="18">
        <f t="shared" si="140"/>
        <v>-50</v>
      </c>
      <c r="AG930" s="18">
        <f t="shared" si="140"/>
        <v>-1003.1724277955364</v>
      </c>
      <c r="AH930" s="18">
        <f t="shared" si="141"/>
        <v>-5196.4331759809284</v>
      </c>
    </row>
    <row r="931" spans="1:34" hidden="1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133"/>
        <v>268432.0101461052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134"/>
        <v>314284.76767676801</v>
      </c>
      <c r="R931" s="13">
        <v>14582</v>
      </c>
      <c r="S931" s="13">
        <v>338096.67888326308</v>
      </c>
      <c r="T931" s="13">
        <v>14453</v>
      </c>
      <c r="U931" s="13">
        <v>335105.69879987661</v>
      </c>
      <c r="V931" s="13">
        <v>14339</v>
      </c>
      <c r="W931" s="13">
        <f t="shared" si="135"/>
        <v>332462.50709827931</v>
      </c>
      <c r="X931" s="13">
        <v>16150</v>
      </c>
      <c r="Y931" s="13">
        <f t="shared" si="136"/>
        <v>374452.15772628575</v>
      </c>
      <c r="Z931" s="13">
        <f>IFERROR(VLOOKUP(A:A,[1]Forecast_2004!A:J,10,0),0)</f>
        <v>14355</v>
      </c>
      <c r="AA931" s="13">
        <f t="shared" si="137"/>
        <v>332833.48137218773</v>
      </c>
      <c r="AB931" s="17">
        <v>14068</v>
      </c>
      <c r="AC931" s="17">
        <f t="shared" si="138"/>
        <v>326179.13033395592</v>
      </c>
      <c r="AD931" s="17">
        <v>13953</v>
      </c>
      <c r="AE931" s="17">
        <f t="shared" si="139"/>
        <v>323512.75274023932</v>
      </c>
      <c r="AF931" s="18">
        <f t="shared" si="140"/>
        <v>-115</v>
      </c>
      <c r="AG931" s="18">
        <f t="shared" si="140"/>
        <v>-2666.3775937166065</v>
      </c>
      <c r="AH931" s="18">
        <f t="shared" si="141"/>
        <v>9227.9850634713075</v>
      </c>
    </row>
    <row r="932" spans="1:34" hidden="1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133"/>
        <v>28077.253752681405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134"/>
        <v>26763.757575758002</v>
      </c>
      <c r="R932" s="13">
        <v>431</v>
      </c>
      <c r="S932" s="13">
        <v>34849.484940035341</v>
      </c>
      <c r="T932" s="13">
        <v>427</v>
      </c>
      <c r="U932" s="13">
        <v>34526.055845464252</v>
      </c>
      <c r="V932" s="13">
        <v>392</v>
      </c>
      <c r="W932" s="13">
        <f t="shared" si="135"/>
        <v>31696.051267967181</v>
      </c>
      <c r="X932" s="13">
        <v>401</v>
      </c>
      <c r="Y932" s="13">
        <f t="shared" si="136"/>
        <v>32423.766730752141</v>
      </c>
      <c r="Z932" s="13">
        <f>IFERROR(VLOOKUP(A:A,[1]Forecast_2004!A:J,10,0),0)</f>
        <v>324</v>
      </c>
      <c r="AA932" s="13">
        <f t="shared" si="137"/>
        <v>26197.75666025859</v>
      </c>
      <c r="AB932" s="17">
        <v>259</v>
      </c>
      <c r="AC932" s="17">
        <f t="shared" si="138"/>
        <v>20942.033873478314</v>
      </c>
      <c r="AD932" s="17">
        <v>226</v>
      </c>
      <c r="AE932" s="17">
        <f t="shared" si="139"/>
        <v>18273.743843266795</v>
      </c>
      <c r="AF932" s="18">
        <f t="shared" si="140"/>
        <v>-33</v>
      </c>
      <c r="AG932" s="18">
        <f t="shared" si="140"/>
        <v>-2668.2900302115195</v>
      </c>
      <c r="AH932" s="18">
        <f t="shared" si="141"/>
        <v>-8490.0137324912066</v>
      </c>
    </row>
    <row r="933" spans="1:34" hidden="1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133"/>
        <v>63894.283973273428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134"/>
        <v>82522.204899777003</v>
      </c>
      <c r="R933" s="13">
        <v>4687</v>
      </c>
      <c r="S933" s="13">
        <v>90190.824053451739</v>
      </c>
      <c r="T933" s="13">
        <v>4791</v>
      </c>
      <c r="U933" s="13">
        <v>92192.071269487365</v>
      </c>
      <c r="V933" s="13">
        <v>4408</v>
      </c>
      <c r="W933" s="13">
        <f t="shared" si="135"/>
        <v>84871.180400890589</v>
      </c>
      <c r="X933" s="13">
        <v>4424</v>
      </c>
      <c r="Y933" s="13">
        <f t="shared" si="136"/>
        <v>85179.242761692367</v>
      </c>
      <c r="Z933" s="13">
        <f>IFERROR(VLOOKUP(A:A,[1]Forecast_2004!A:J,10,0),0)</f>
        <v>4155</v>
      </c>
      <c r="AA933" s="13">
        <f t="shared" si="137"/>
        <v>79999.944320712428</v>
      </c>
      <c r="AB933" s="17">
        <v>4016</v>
      </c>
      <c r="AC933" s="17">
        <f t="shared" si="138"/>
        <v>77323.652561246956</v>
      </c>
      <c r="AD933" s="17">
        <v>3877</v>
      </c>
      <c r="AE933" s="17">
        <f t="shared" si="139"/>
        <v>74647.360801781484</v>
      </c>
      <c r="AF933" s="18">
        <f t="shared" si="140"/>
        <v>-139</v>
      </c>
      <c r="AG933" s="18">
        <f t="shared" si="140"/>
        <v>-2676.2917594654718</v>
      </c>
      <c r="AH933" s="18">
        <f t="shared" si="141"/>
        <v>-7874.8440979955194</v>
      </c>
    </row>
    <row r="934" spans="1:34" hidden="1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133"/>
        <v>59469.864092866846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134"/>
        <v>74979.040404040003</v>
      </c>
      <c r="R934" s="13">
        <v>7928</v>
      </c>
      <c r="S934" s="13">
        <v>83711.295930719119</v>
      </c>
      <c r="T934" s="13">
        <v>8062</v>
      </c>
      <c r="U934" s="13">
        <v>85126.194222181832</v>
      </c>
      <c r="V934" s="13">
        <v>7794</v>
      </c>
      <c r="W934" s="13">
        <f t="shared" si="135"/>
        <v>82296.386552469761</v>
      </c>
      <c r="X934" s="13">
        <v>8931</v>
      </c>
      <c r="Y934" s="13">
        <f t="shared" si="136"/>
        <v>94301.902527599101</v>
      </c>
      <c r="Z934" s="13">
        <f>IFERROR(VLOOKUP(A:A,[1]Forecast_2004!A:J,10,0),0)</f>
        <v>8625</v>
      </c>
      <c r="AA934" s="13">
        <f t="shared" si="137"/>
        <v>91070.866565954799</v>
      </c>
      <c r="AB934" s="17">
        <v>8435</v>
      </c>
      <c r="AC934" s="17">
        <f t="shared" si="138"/>
        <v>89064.667766241007</v>
      </c>
      <c r="AD934" s="17">
        <v>8181</v>
      </c>
      <c r="AE934" s="17">
        <f t="shared" si="139"/>
        <v>86382.696739255203</v>
      </c>
      <c r="AF934" s="18">
        <f t="shared" si="140"/>
        <v>-254</v>
      </c>
      <c r="AG934" s="18">
        <f t="shared" si="140"/>
        <v>-2681.9710269858042</v>
      </c>
      <c r="AH934" s="18">
        <f t="shared" si="141"/>
        <v>11403.656335215201</v>
      </c>
    </row>
    <row r="935" spans="1:34" hidden="1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133"/>
        <v>51242.307767329956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134"/>
        <v>0</v>
      </c>
      <c r="R935" s="13">
        <v>3675</v>
      </c>
      <c r="S935" s="13">
        <v>62420.759640699034</v>
      </c>
      <c r="T935" s="13">
        <v>3573</v>
      </c>
      <c r="U935" s="13">
        <v>60688.265087406158</v>
      </c>
      <c r="V935" s="13">
        <v>3879</v>
      </c>
      <c r="W935" s="13">
        <f t="shared" si="135"/>
        <v>65885.748747284772</v>
      </c>
      <c r="X935" s="13">
        <v>4143</v>
      </c>
      <c r="Y935" s="13">
        <f t="shared" si="136"/>
        <v>70369.852296983969</v>
      </c>
      <c r="Z935" s="13">
        <f>IFERROR(VLOOKUP(A:A,[1]Forecast_2004!A:J,10,0),0)</f>
        <v>3451</v>
      </c>
      <c r="AA935" s="13">
        <f t="shared" si="137"/>
        <v>58616.065719742139</v>
      </c>
      <c r="AB935" s="17">
        <v>3123</v>
      </c>
      <c r="AC935" s="17">
        <f t="shared" si="138"/>
        <v>53044.90676405526</v>
      </c>
      <c r="AD935" s="17">
        <v>2965</v>
      </c>
      <c r="AE935" s="17">
        <f t="shared" si="139"/>
        <v>50361.23873052316</v>
      </c>
      <c r="AF935" s="18">
        <f t="shared" si="140"/>
        <v>-158</v>
      </c>
      <c r="AG935" s="18">
        <f t="shared" si="140"/>
        <v>-2683.6680335320998</v>
      </c>
      <c r="AH935" s="18">
        <f t="shared" si="141"/>
        <v>50361.23873052316</v>
      </c>
    </row>
    <row r="936" spans="1:34" hidden="1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133"/>
        <v>31184.898037191357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134"/>
        <v>39994.333333333001</v>
      </c>
      <c r="R936" s="13">
        <v>1338</v>
      </c>
      <c r="S936" s="13">
        <v>46492.10947002568</v>
      </c>
      <c r="T936" s="13">
        <v>1311</v>
      </c>
      <c r="U936" s="13">
        <v>45553.927888791979</v>
      </c>
      <c r="V936" s="13">
        <v>1175</v>
      </c>
      <c r="W936" s="13">
        <f t="shared" si="135"/>
        <v>40828.27251665185</v>
      </c>
      <c r="X936" s="13">
        <v>1304</v>
      </c>
      <c r="Y936" s="13">
        <f t="shared" si="136"/>
        <v>45310.695626990651</v>
      </c>
      <c r="Z936" s="13">
        <f>IFERROR(VLOOKUP(A:A,[1]Forecast_2004!A:J,10,0),0)</f>
        <v>1136</v>
      </c>
      <c r="AA936" s="13">
        <f t="shared" si="137"/>
        <v>39473.121343758721</v>
      </c>
      <c r="AB936" s="17">
        <v>1068</v>
      </c>
      <c r="AC936" s="17">
        <f t="shared" si="138"/>
        <v>37110.293657688657</v>
      </c>
      <c r="AD936" s="17">
        <v>990</v>
      </c>
      <c r="AE936" s="17">
        <f t="shared" si="139"/>
        <v>34399.991311902406</v>
      </c>
      <c r="AF936" s="18">
        <f t="shared" si="140"/>
        <v>-78</v>
      </c>
      <c r="AG936" s="18">
        <f t="shared" si="140"/>
        <v>-2710.302345786251</v>
      </c>
      <c r="AH936" s="18">
        <f t="shared" si="141"/>
        <v>-5594.3420214305952</v>
      </c>
    </row>
    <row r="937" spans="1:34" hidden="1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133"/>
        <v>123540.16213645744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134"/>
        <v>161030.04454343001</v>
      </c>
      <c r="R937" s="13">
        <v>13930</v>
      </c>
      <c r="S937" s="13">
        <v>158705.85258879157</v>
      </c>
      <c r="T937" s="13">
        <v>13554</v>
      </c>
      <c r="U937" s="13">
        <v>154422.04780965406</v>
      </c>
      <c r="V937" s="13">
        <v>13146</v>
      </c>
      <c r="W937" s="13">
        <f t="shared" si="135"/>
        <v>149773.66390037717</v>
      </c>
      <c r="X937" s="13">
        <v>14502</v>
      </c>
      <c r="Y937" s="13">
        <f t="shared" si="136"/>
        <v>165222.70454003269</v>
      </c>
      <c r="Z937" s="13">
        <f>IFERROR(VLOOKUP(A:A,[1]Forecast_2004!A:J,10,0),0)</f>
        <v>14549</v>
      </c>
      <c r="AA937" s="13">
        <f t="shared" si="137"/>
        <v>165758.18013742488</v>
      </c>
      <c r="AB937" s="17">
        <v>14506</v>
      </c>
      <c r="AC937" s="17">
        <f t="shared" si="138"/>
        <v>165268.27693130012</v>
      </c>
      <c r="AD937" s="17">
        <v>14268</v>
      </c>
      <c r="AE937" s="17">
        <f t="shared" si="139"/>
        <v>162556.71965088858</v>
      </c>
      <c r="AF937" s="18">
        <f t="shared" si="140"/>
        <v>-238</v>
      </c>
      <c r="AG937" s="18">
        <f t="shared" si="140"/>
        <v>-2711.5572804115363</v>
      </c>
      <c r="AH937" s="18">
        <f t="shared" si="141"/>
        <v>1526.6751074585773</v>
      </c>
    </row>
    <row r="938" spans="1:34" hidden="1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133"/>
        <v>49554.203477813753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134"/>
        <v>88529.632516704005</v>
      </c>
      <c r="R938" s="13">
        <v>8020</v>
      </c>
      <c r="S938" s="13">
        <v>91026.645051682091</v>
      </c>
      <c r="T938" s="13">
        <v>8084</v>
      </c>
      <c r="U938" s="13">
        <v>91753.042219176816</v>
      </c>
      <c r="V938" s="13">
        <v>7725</v>
      </c>
      <c r="W938" s="13">
        <f t="shared" si="135"/>
        <v>87678.386050197238</v>
      </c>
      <c r="X938" s="13">
        <v>8188</v>
      </c>
      <c r="Y938" s="13">
        <f t="shared" si="136"/>
        <v>92933.41423676569</v>
      </c>
      <c r="Z938" s="13">
        <f>IFERROR(VLOOKUP(A:A,[1]Forecast_2004!A:J,10,0),0)</f>
        <v>7662</v>
      </c>
      <c r="AA938" s="13">
        <f t="shared" si="137"/>
        <v>86963.33901833155</v>
      </c>
      <c r="AB938" s="17">
        <v>7730</v>
      </c>
      <c r="AC938" s="17">
        <f t="shared" si="138"/>
        <v>87735.135814631023</v>
      </c>
      <c r="AD938" s="17">
        <v>7491</v>
      </c>
      <c r="AE938" s="17">
        <f t="shared" si="139"/>
        <v>85022.497074696119</v>
      </c>
      <c r="AF938" s="18">
        <f t="shared" si="140"/>
        <v>-239</v>
      </c>
      <c r="AG938" s="18">
        <f t="shared" si="140"/>
        <v>-2712.6387399349042</v>
      </c>
      <c r="AH938" s="18">
        <f t="shared" si="141"/>
        <v>-3507.135442007886</v>
      </c>
    </row>
    <row r="939" spans="1:3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133"/>
        <v>60852.672605790649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134"/>
        <v>82541.67037861899</v>
      </c>
      <c r="R939" s="13">
        <v>2035</v>
      </c>
      <c r="S939" s="13">
        <v>67485.857461024367</v>
      </c>
      <c r="T939" s="13">
        <v>1869</v>
      </c>
      <c r="U939" s="13">
        <v>61980.868596881839</v>
      </c>
      <c r="V939" s="13">
        <v>2066</v>
      </c>
      <c r="W939" s="13">
        <f t="shared" si="135"/>
        <v>68513.897550111229</v>
      </c>
      <c r="X939" s="13">
        <v>2173</v>
      </c>
      <c r="Y939" s="13">
        <f t="shared" si="136"/>
        <v>72062.29398663684</v>
      </c>
      <c r="Z939" s="13">
        <f>IFERROR(VLOOKUP(A:A,[1]Forecast_2004!A:J,10,0),0)</f>
        <v>1723</v>
      </c>
      <c r="AA939" s="13">
        <f t="shared" si="137"/>
        <v>57139.131403117928</v>
      </c>
      <c r="AB939" s="17">
        <v>1673</v>
      </c>
      <c r="AC939" s="17">
        <f t="shared" si="138"/>
        <v>55481.00222717139</v>
      </c>
      <c r="AD939" s="17">
        <v>1645</v>
      </c>
      <c r="AE939" s="17">
        <f t="shared" si="139"/>
        <v>54552.44988864132</v>
      </c>
      <c r="AF939" s="18">
        <f t="shared" si="140"/>
        <v>-28</v>
      </c>
      <c r="AG939" s="18">
        <f t="shared" si="140"/>
        <v>-928.55233853006939</v>
      </c>
      <c r="AH939" s="18">
        <f t="shared" si="141"/>
        <v>-27989.22048997767</v>
      </c>
    </row>
    <row r="940" spans="1:34" hidden="1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133"/>
        <v>45000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134"/>
        <v>78668.151447661003</v>
      </c>
      <c r="R940" s="13">
        <v>2700</v>
      </c>
      <c r="S940" s="13">
        <v>73242.761692649903</v>
      </c>
      <c r="T940" s="13">
        <v>2700</v>
      </c>
      <c r="U940" s="13">
        <v>73242.761692649903</v>
      </c>
      <c r="V940" s="13">
        <v>2250</v>
      </c>
      <c r="W940" s="13">
        <f t="shared" si="135"/>
        <v>61035.634743874914</v>
      </c>
      <c r="X940" s="13">
        <v>2250</v>
      </c>
      <c r="Y940" s="13">
        <f t="shared" si="136"/>
        <v>61035.634743874914</v>
      </c>
      <c r="Z940" s="13">
        <f>IFERROR(VLOOKUP(A:A,[1]Forecast_2004!A:J,10,0),0)</f>
        <v>1490</v>
      </c>
      <c r="AA940" s="13">
        <f t="shared" si="137"/>
        <v>40419.15367483272</v>
      </c>
      <c r="AB940" s="17">
        <v>1360</v>
      </c>
      <c r="AC940" s="17">
        <f t="shared" si="138"/>
        <v>36892.650334075501</v>
      </c>
      <c r="AD940" s="17">
        <v>1370</v>
      </c>
      <c r="AE940" s="17">
        <f t="shared" si="139"/>
        <v>37163.919821826057</v>
      </c>
      <c r="AF940" s="18">
        <f t="shared" si="140"/>
        <v>10</v>
      </c>
      <c r="AG940" s="18">
        <f t="shared" si="140"/>
        <v>271.26948775055644</v>
      </c>
      <c r="AH940" s="18">
        <f t="shared" si="141"/>
        <v>-41504.231625834946</v>
      </c>
    </row>
    <row r="941" spans="1:34" hidden="1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133"/>
        <v>220759.75219405218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134"/>
        <v>0</v>
      </c>
      <c r="R941" s="13">
        <v>16669</v>
      </c>
      <c r="S941" s="13">
        <v>267337.73729291919</v>
      </c>
      <c r="T941" s="13">
        <v>16294</v>
      </c>
      <c r="U941" s="13">
        <v>261323.48019982153</v>
      </c>
      <c r="V941" s="13">
        <v>15473</v>
      </c>
      <c r="W941" s="13">
        <f t="shared" si="135"/>
        <v>248156.26667066643</v>
      </c>
      <c r="X941" s="13">
        <v>14584</v>
      </c>
      <c r="Y941" s="13">
        <f t="shared" si="136"/>
        <v>233898.46785529627</v>
      </c>
      <c r="Z941" s="13">
        <f>IFERROR(VLOOKUP(A:A,[1]Forecast_2004!A:J,10,0),0)</f>
        <v>12627</v>
      </c>
      <c r="AA941" s="13">
        <f t="shared" si="137"/>
        <v>202512.06483878399</v>
      </c>
      <c r="AB941" s="17">
        <v>11973</v>
      </c>
      <c r="AC941" s="17">
        <f t="shared" si="138"/>
        <v>192023.20046842171</v>
      </c>
      <c r="AD941" s="17">
        <v>11803</v>
      </c>
      <c r="AE941" s="17">
        <f t="shared" si="139"/>
        <v>189296.73725288411</v>
      </c>
      <c r="AF941" s="18">
        <f t="shared" si="140"/>
        <v>-170</v>
      </c>
      <c r="AG941" s="18">
        <f t="shared" si="140"/>
        <v>-2726.4632155376021</v>
      </c>
      <c r="AH941" s="18">
        <f t="shared" si="141"/>
        <v>189296.73725288411</v>
      </c>
    </row>
    <row r="942" spans="1:34" hidden="1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133"/>
        <v>13131.858142556423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134"/>
        <v>19572.694877506001</v>
      </c>
      <c r="R942" s="13">
        <v>1193</v>
      </c>
      <c r="S942" s="13">
        <v>19194.796610884965</v>
      </c>
      <c r="T942" s="13">
        <v>1151</v>
      </c>
      <c r="U942" s="13">
        <v>18519.036797257835</v>
      </c>
      <c r="V942" s="13">
        <v>1134</v>
      </c>
      <c r="W942" s="13">
        <f t="shared" si="135"/>
        <v>18246.223398681235</v>
      </c>
      <c r="X942" s="13">
        <v>1203</v>
      </c>
      <c r="Y942" s="13">
        <f t="shared" si="136"/>
        <v>19356.443340929036</v>
      </c>
      <c r="Z942" s="13">
        <f>IFERROR(VLOOKUP(A:A,[1]Forecast_2004!A:J,10,0),0)</f>
        <v>1105</v>
      </c>
      <c r="AA942" s="13">
        <f t="shared" si="137"/>
        <v>17779.60922005535</v>
      </c>
      <c r="AB942" s="17">
        <v>1087</v>
      </c>
      <c r="AC942" s="17">
        <f t="shared" si="138"/>
        <v>17489.986626425489</v>
      </c>
      <c r="AD942" s="17">
        <v>917</v>
      </c>
      <c r="AE942" s="17">
        <f t="shared" si="139"/>
        <v>14754.662131032357</v>
      </c>
      <c r="AF942" s="18">
        <f t="shared" si="140"/>
        <v>-170</v>
      </c>
      <c r="AG942" s="18">
        <f t="shared" si="140"/>
        <v>-2735.3244953931317</v>
      </c>
      <c r="AH942" s="18">
        <f t="shared" si="141"/>
        <v>-4818.0327464736438</v>
      </c>
    </row>
    <row r="943" spans="1:34" hidden="1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133"/>
        <v>100718.32418819609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134"/>
        <v>123297.75055679301</v>
      </c>
      <c r="R943" s="13">
        <v>2578</v>
      </c>
      <c r="S943" s="13">
        <v>152818.08721055812</v>
      </c>
      <c r="T943" s="13">
        <v>2515</v>
      </c>
      <c r="U943" s="13">
        <v>149083.58779462907</v>
      </c>
      <c r="V943" s="13">
        <v>2223</v>
      </c>
      <c r="W943" s="13">
        <f t="shared" si="135"/>
        <v>131774.47090757254</v>
      </c>
      <c r="X943" s="13">
        <v>2357</v>
      </c>
      <c r="Y943" s="13">
        <f t="shared" si="136"/>
        <v>139717.69137613516</v>
      </c>
      <c r="Z943" s="13">
        <f>IFERROR(VLOOKUP(A:A,[1]Forecast_2004!A:J,10,0),0)</f>
        <v>2107</v>
      </c>
      <c r="AA943" s="13">
        <f t="shared" si="137"/>
        <v>124898.25020344369</v>
      </c>
      <c r="AB943" s="17">
        <v>1607</v>
      </c>
      <c r="AC943" s="17">
        <f t="shared" si="138"/>
        <v>95259.367858060752</v>
      </c>
      <c r="AD943" s="17">
        <v>1560</v>
      </c>
      <c r="AE943" s="17">
        <f t="shared" si="139"/>
        <v>92473.312917594754</v>
      </c>
      <c r="AF943" s="18">
        <f t="shared" si="140"/>
        <v>-47</v>
      </c>
      <c r="AG943" s="18">
        <f t="shared" si="140"/>
        <v>-2786.0549404659978</v>
      </c>
      <c r="AH943" s="18">
        <f t="shared" si="141"/>
        <v>-30824.437639198251</v>
      </c>
    </row>
    <row r="944" spans="1:34" hidden="1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133"/>
        <v>37603.429844097685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134"/>
        <v>0</v>
      </c>
      <c r="R944" s="13">
        <v>1583</v>
      </c>
      <c r="S944" s="13">
        <v>44687.138084632272</v>
      </c>
      <c r="T944" s="13">
        <v>1555</v>
      </c>
      <c r="U944" s="13">
        <v>43896.714922048763</v>
      </c>
      <c r="V944" s="13">
        <v>1756</v>
      </c>
      <c r="W944" s="13">
        <f t="shared" si="135"/>
        <v>49570.824053451848</v>
      </c>
      <c r="X944" s="13">
        <v>2023</v>
      </c>
      <c r="Y944" s="13">
        <f t="shared" si="136"/>
        <v>57108.07349665893</v>
      </c>
      <c r="Z944" s="13">
        <f>IFERROR(VLOOKUP(A:A,[1]Forecast_2004!A:J,10,0),0)</f>
        <v>1895</v>
      </c>
      <c r="AA944" s="13">
        <f t="shared" si="137"/>
        <v>53494.710467705721</v>
      </c>
      <c r="AB944" s="17">
        <v>2478</v>
      </c>
      <c r="AC944" s="17">
        <f t="shared" si="138"/>
        <v>69952.449888641044</v>
      </c>
      <c r="AD944" s="17">
        <v>2379</v>
      </c>
      <c r="AE944" s="17">
        <f t="shared" si="139"/>
        <v>67157.739420935046</v>
      </c>
      <c r="AF944" s="18">
        <f t="shared" si="140"/>
        <v>-99</v>
      </c>
      <c r="AG944" s="18">
        <f t="shared" si="140"/>
        <v>-2794.7104677059979</v>
      </c>
      <c r="AH944" s="18">
        <f t="shared" si="141"/>
        <v>67157.739420935046</v>
      </c>
    </row>
    <row r="945" spans="1:34" hidden="1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133"/>
        <v>67029.35412026773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134"/>
        <v>107283.56347438799</v>
      </c>
      <c r="R945" s="13">
        <v>545</v>
      </c>
      <c r="S945" s="13">
        <v>112342.2985988763</v>
      </c>
      <c r="T945" s="13">
        <v>543</v>
      </c>
      <c r="U945" s="13">
        <v>111930.03328291712</v>
      </c>
      <c r="V945" s="13">
        <v>549</v>
      </c>
      <c r="W945" s="13">
        <f t="shared" si="135"/>
        <v>109885.59020044591</v>
      </c>
      <c r="X945" s="13">
        <v>586</v>
      </c>
      <c r="Y945" s="13">
        <f t="shared" si="136"/>
        <v>117291.35857461076</v>
      </c>
      <c r="Z945" s="13">
        <f>IFERROR(VLOOKUP(A:A,[1]Forecast_2004!A:J,10,0),0)</f>
        <v>537</v>
      </c>
      <c r="AA945" s="13">
        <f t="shared" si="137"/>
        <v>107483.71937639244</v>
      </c>
      <c r="AB945" s="17">
        <v>531</v>
      </c>
      <c r="AC945" s="17">
        <f t="shared" si="138"/>
        <v>106282.78396436572</v>
      </c>
      <c r="AD945" s="17">
        <v>517</v>
      </c>
      <c r="AE945" s="17">
        <f t="shared" si="139"/>
        <v>103480.60133630334</v>
      </c>
      <c r="AF945" s="18">
        <f t="shared" si="140"/>
        <v>-14</v>
      </c>
      <c r="AG945" s="18">
        <f t="shared" si="140"/>
        <v>-2802.1826280623791</v>
      </c>
      <c r="AH945" s="18">
        <f t="shared" si="141"/>
        <v>-3802.9621380846511</v>
      </c>
    </row>
    <row r="946" spans="1:34" hidden="1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133"/>
        <v>6518.4186391185067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134"/>
        <v>25620.301261336001</v>
      </c>
      <c r="R946" s="13">
        <v>688</v>
      </c>
      <c r="S946" s="13">
        <v>26897.952985732281</v>
      </c>
      <c r="T946" s="13">
        <v>688</v>
      </c>
      <c r="U946" s="13">
        <v>26897.952985732281</v>
      </c>
      <c r="V946" s="13">
        <v>637</v>
      </c>
      <c r="W946" s="13">
        <f t="shared" si="135"/>
        <v>24904.065042225222</v>
      </c>
      <c r="X946" s="13">
        <v>650</v>
      </c>
      <c r="Y946" s="13">
        <f t="shared" si="136"/>
        <v>25412.311267576755</v>
      </c>
      <c r="Z946" s="13">
        <f>IFERROR(VLOOKUP(A:A,[1]Forecast_2004!A:J,10,0),0)</f>
        <v>566</v>
      </c>
      <c r="AA946" s="13">
        <f t="shared" si="137"/>
        <v>22128.258734536066</v>
      </c>
      <c r="AB946" s="17">
        <v>513</v>
      </c>
      <c r="AC946" s="17">
        <f t="shared" si="138"/>
        <v>20056.177969641347</v>
      </c>
      <c r="AD946" s="17">
        <v>441</v>
      </c>
      <c r="AE946" s="17">
        <f t="shared" si="139"/>
        <v>17241.275798463616</v>
      </c>
      <c r="AF946" s="18">
        <f t="shared" si="140"/>
        <v>-72</v>
      </c>
      <c r="AG946" s="18">
        <f t="shared" si="140"/>
        <v>-2814.9021711777314</v>
      </c>
      <c r="AH946" s="18">
        <f t="shared" si="141"/>
        <v>-8379.0254628723851</v>
      </c>
    </row>
    <row r="947" spans="1:34" hidden="1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133"/>
        <v>17256.403118040627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134"/>
        <v>40516.703786192003</v>
      </c>
      <c r="R947" s="13">
        <v>9961</v>
      </c>
      <c r="S947" s="13">
        <v>42040.300668151933</v>
      </c>
      <c r="T947" s="13">
        <v>10229</v>
      </c>
      <c r="U947" s="13">
        <v>43171.391982183122</v>
      </c>
      <c r="V947" s="13">
        <v>9625</v>
      </c>
      <c r="W947" s="13">
        <f t="shared" si="135"/>
        <v>40622.216035635211</v>
      </c>
      <c r="X947" s="13">
        <v>10334</v>
      </c>
      <c r="Y947" s="13">
        <f t="shared" si="136"/>
        <v>43614.543429844598</v>
      </c>
      <c r="Z947" s="13">
        <f>IFERROR(VLOOKUP(A:A,[1]Forecast_2004!A:J,10,0),0)</f>
        <v>9870</v>
      </c>
      <c r="AA947" s="13">
        <f t="shared" si="137"/>
        <v>41656.236080178649</v>
      </c>
      <c r="AB947" s="17">
        <v>9147</v>
      </c>
      <c r="AC947" s="17">
        <f t="shared" si="138"/>
        <v>38604.82182628107</v>
      </c>
      <c r="AD947" s="17">
        <v>8478</v>
      </c>
      <c r="AE947" s="17">
        <f t="shared" si="139"/>
        <v>35781.314031180809</v>
      </c>
      <c r="AF947" s="18">
        <f t="shared" si="140"/>
        <v>-669</v>
      </c>
      <c r="AG947" s="18">
        <f t="shared" si="140"/>
        <v>-2823.5077951002604</v>
      </c>
      <c r="AH947" s="18">
        <f t="shared" si="141"/>
        <v>-4735.3897550111942</v>
      </c>
    </row>
    <row r="948" spans="1:3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133"/>
        <v>16254.723239871139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134"/>
        <v>27021.548622181999</v>
      </c>
      <c r="R948" s="13">
        <v>2456</v>
      </c>
      <c r="S948" s="13">
        <v>27109.860333761262</v>
      </c>
      <c r="T948" s="13">
        <v>2329</v>
      </c>
      <c r="U948" s="13">
        <v>25708.006806730446</v>
      </c>
      <c r="V948" s="13">
        <v>2105</v>
      </c>
      <c r="W948" s="13">
        <f t="shared" si="135"/>
        <v>23235.441115070713</v>
      </c>
      <c r="X948" s="13">
        <v>2604</v>
      </c>
      <c r="Y948" s="13">
        <f t="shared" si="136"/>
        <v>28743.510053987713</v>
      </c>
      <c r="Z948" s="13">
        <f>IFERROR(VLOOKUP(A:A,[1]Forecast_2004!A:J,10,0),0)</f>
        <v>2395</v>
      </c>
      <c r="AA948" s="13">
        <f t="shared" si="137"/>
        <v>26436.523263940311</v>
      </c>
      <c r="AB948" s="17">
        <v>2269</v>
      </c>
      <c r="AC948" s="17">
        <f t="shared" si="138"/>
        <v>25045.708261328004</v>
      </c>
      <c r="AD948" s="17">
        <v>2196</v>
      </c>
      <c r="AE948" s="17">
        <f t="shared" si="139"/>
        <v>24239.91861695738</v>
      </c>
      <c r="AF948" s="18">
        <f t="shared" si="140"/>
        <v>-73</v>
      </c>
      <c r="AG948" s="18">
        <f t="shared" si="140"/>
        <v>-805.78964437062314</v>
      </c>
      <c r="AH948" s="18">
        <f t="shared" si="141"/>
        <v>-2781.6300052246188</v>
      </c>
    </row>
    <row r="949" spans="1:34" hidden="1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133"/>
        <v>8693.5777052321882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134"/>
        <v>6505.3526166689999</v>
      </c>
      <c r="R949" s="13">
        <v>335</v>
      </c>
      <c r="S949" s="13">
        <v>9931.786935522885</v>
      </c>
      <c r="T949" s="13">
        <v>308</v>
      </c>
      <c r="U949" s="13">
        <v>9131.3145556449199</v>
      </c>
      <c r="V949" s="13">
        <v>349</v>
      </c>
      <c r="W949" s="13">
        <f t="shared" si="135"/>
        <v>12672.293275382233</v>
      </c>
      <c r="X949" s="13">
        <v>304</v>
      </c>
      <c r="Y949" s="13">
        <f t="shared" si="136"/>
        <v>11038.329959072204</v>
      </c>
      <c r="Z949" s="13">
        <f>IFERROR(VLOOKUP(A:A,[1]Forecast_2004!A:J,10,0),0)</f>
        <v>264</v>
      </c>
      <c r="AA949" s="13">
        <f t="shared" si="137"/>
        <v>9585.9181223521773</v>
      </c>
      <c r="AB949" s="17">
        <v>244</v>
      </c>
      <c r="AC949" s="17">
        <f t="shared" si="138"/>
        <v>8859.7122039921633</v>
      </c>
      <c r="AD949" s="17">
        <v>257</v>
      </c>
      <c r="AE949" s="17">
        <f t="shared" si="139"/>
        <v>9331.7460509261728</v>
      </c>
      <c r="AF949" s="18">
        <f t="shared" si="140"/>
        <v>13</v>
      </c>
      <c r="AG949" s="18">
        <f t="shared" si="140"/>
        <v>472.03384693400949</v>
      </c>
      <c r="AH949" s="18">
        <f t="shared" si="141"/>
        <v>2826.3934342571729</v>
      </c>
    </row>
    <row r="950" spans="1:34" hidden="1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133"/>
        <v>139673.43152169843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134"/>
        <v>150769.694002448</v>
      </c>
      <c r="R950" s="13">
        <v>4773</v>
      </c>
      <c r="S950" s="13">
        <v>169979.15473206827</v>
      </c>
      <c r="T950" s="13">
        <v>4779</v>
      </c>
      <c r="U950" s="13">
        <v>170192.83060225315</v>
      </c>
      <c r="V950" s="13">
        <v>4760</v>
      </c>
      <c r="W950" s="13">
        <f t="shared" si="135"/>
        <v>169516.19034666772</v>
      </c>
      <c r="X950" s="13">
        <v>5266</v>
      </c>
      <c r="Y950" s="13">
        <f t="shared" si="136"/>
        <v>187536.18873225886</v>
      </c>
      <c r="Z950" s="13">
        <f>IFERROR(VLOOKUP(A:A,[1]Forecast_2004!A:J,10,0),0)</f>
        <v>4758</v>
      </c>
      <c r="AA950" s="13">
        <f t="shared" si="137"/>
        <v>169444.96505660607</v>
      </c>
      <c r="AB950" s="17">
        <v>4684</v>
      </c>
      <c r="AC950" s="17">
        <f t="shared" si="138"/>
        <v>166809.62932432594</v>
      </c>
      <c r="AD950" s="17">
        <v>4602</v>
      </c>
      <c r="AE950" s="17">
        <f t="shared" si="139"/>
        <v>163889.39243179932</v>
      </c>
      <c r="AF950" s="18">
        <f t="shared" si="140"/>
        <v>-82</v>
      </c>
      <c r="AG950" s="18">
        <f t="shared" si="140"/>
        <v>-2920.2368925266201</v>
      </c>
      <c r="AH950" s="18">
        <f t="shared" si="141"/>
        <v>13119.698429351323</v>
      </c>
    </row>
    <row r="951" spans="1:34" hidden="1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133"/>
        <v>27798.087060581049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134"/>
        <v>102746.971046771</v>
      </c>
      <c r="R951" s="13">
        <v>2464</v>
      </c>
      <c r="S951" s="13">
        <v>116148.33998221946</v>
      </c>
      <c r="T951" s="13">
        <v>2391</v>
      </c>
      <c r="U951" s="13">
        <v>112707.25685774624</v>
      </c>
      <c r="V951" s="13">
        <v>2137</v>
      </c>
      <c r="W951" s="13">
        <f t="shared" si="135"/>
        <v>100734.17310957913</v>
      </c>
      <c r="X951" s="13">
        <v>1906</v>
      </c>
      <c r="Y951" s="13">
        <f t="shared" si="136"/>
        <v>89845.266236246054</v>
      </c>
      <c r="Z951" s="13">
        <f>IFERROR(VLOOKUP(A:A,[1]Forecast_2004!A:J,10,0),0)</f>
        <v>1765</v>
      </c>
      <c r="AA951" s="13">
        <f t="shared" si="137"/>
        <v>83198.790612263532</v>
      </c>
      <c r="AB951" s="17">
        <v>1746</v>
      </c>
      <c r="AC951" s="17">
        <f t="shared" si="138"/>
        <v>82303.166237400641</v>
      </c>
      <c r="AD951" s="17">
        <v>1684</v>
      </c>
      <c r="AE951" s="17">
        <f t="shared" si="139"/>
        <v>79380.602487848038</v>
      </c>
      <c r="AF951" s="18">
        <f t="shared" si="140"/>
        <v>-62</v>
      </c>
      <c r="AG951" s="18">
        <f t="shared" si="140"/>
        <v>-2922.5637495526025</v>
      </c>
      <c r="AH951" s="18">
        <f t="shared" si="141"/>
        <v>-23366.368558922957</v>
      </c>
    </row>
    <row r="952" spans="1:34" hidden="1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133"/>
        <v>67427.754513854321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134"/>
        <v>81395.935412027</v>
      </c>
      <c r="R952" s="13">
        <v>3927</v>
      </c>
      <c r="S952" s="13">
        <v>74665.19445731926</v>
      </c>
      <c r="T952" s="13">
        <v>4348</v>
      </c>
      <c r="U952" s="13">
        <v>82669.790043398054</v>
      </c>
      <c r="V952" s="13">
        <v>4392</v>
      </c>
      <c r="W952" s="13">
        <f t="shared" si="135"/>
        <v>83506.411663074658</v>
      </c>
      <c r="X952" s="13">
        <v>5099</v>
      </c>
      <c r="Y952" s="13">
        <f t="shared" si="136"/>
        <v>96948.81445127906</v>
      </c>
      <c r="Z952" s="13">
        <f>IFERROR(VLOOKUP(A:A,[1]Forecast_2004!A:J,10,0),0)</f>
        <v>4772</v>
      </c>
      <c r="AA952" s="13">
        <f t="shared" si="137"/>
        <v>90731.465495490032</v>
      </c>
      <c r="AB952" s="17">
        <v>4843</v>
      </c>
      <c r="AC952" s="17">
        <f t="shared" si="138"/>
        <v>92081.40976417817</v>
      </c>
      <c r="AD952" s="17">
        <v>4688</v>
      </c>
      <c r="AE952" s="17">
        <f t="shared" si="139"/>
        <v>89134.348332535053</v>
      </c>
      <c r="AF952" s="18">
        <f t="shared" si="140"/>
        <v>-155</v>
      </c>
      <c r="AG952" s="18">
        <f t="shared" si="140"/>
        <v>-2947.0614316431165</v>
      </c>
      <c r="AH952" s="18">
        <f t="shared" si="141"/>
        <v>7738.4129205080535</v>
      </c>
    </row>
    <row r="953" spans="1:34" hidden="1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133"/>
        <v>19576.626704808004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134"/>
        <v>73727.683741647998</v>
      </c>
      <c r="R953" s="13">
        <v>29250</v>
      </c>
      <c r="S953" s="13">
        <v>70791.946990198703</v>
      </c>
      <c r="T953" s="13">
        <v>30592</v>
      </c>
      <c r="U953" s="13">
        <v>74039.905720484065</v>
      </c>
      <c r="V953" s="13">
        <v>31612</v>
      </c>
      <c r="W953" s="13">
        <f t="shared" si="135"/>
        <v>76508.536205921162</v>
      </c>
      <c r="X953" s="13">
        <v>34962</v>
      </c>
      <c r="Y953" s="13">
        <f t="shared" si="136"/>
        <v>84616.330596970001</v>
      </c>
      <c r="Z953" s="13">
        <f>IFERROR(VLOOKUP(A:A,[1]Forecast_2004!A:J,10,0),0)</f>
        <v>33251</v>
      </c>
      <c r="AA953" s="13">
        <f t="shared" si="137"/>
        <v>80475.304864705962</v>
      </c>
      <c r="AB953" s="17">
        <v>31817</v>
      </c>
      <c r="AC953" s="17">
        <f t="shared" si="138"/>
        <v>77004.684817910718</v>
      </c>
      <c r="AD953" s="17">
        <v>30587</v>
      </c>
      <c r="AE953" s="17">
        <f t="shared" si="139"/>
        <v>74027.793145973395</v>
      </c>
      <c r="AF953" s="18">
        <f t="shared" si="140"/>
        <v>-1230</v>
      </c>
      <c r="AG953" s="18">
        <f t="shared" si="140"/>
        <v>-2976.8916719373228</v>
      </c>
      <c r="AH953" s="18">
        <f t="shared" si="141"/>
        <v>300.10940432539792</v>
      </c>
    </row>
    <row r="954" spans="1:34" hidden="1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133"/>
        <v>20915.380327536699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134"/>
        <v>15760.811092888</v>
      </c>
      <c r="R954" s="13">
        <v>282</v>
      </c>
      <c r="S954" s="13">
        <v>19265.499915369106</v>
      </c>
      <c r="T954" s="13">
        <v>308</v>
      </c>
      <c r="U954" s="13">
        <v>21041.751680615904</v>
      </c>
      <c r="V954" s="13">
        <v>352</v>
      </c>
      <c r="W954" s="13">
        <f t="shared" si="135"/>
        <v>24041.452178438969</v>
      </c>
      <c r="X954" s="13">
        <v>445</v>
      </c>
      <c r="Y954" s="13">
        <f t="shared" si="136"/>
        <v>30393.313123310629</v>
      </c>
      <c r="Z954" s="13">
        <f>IFERROR(VLOOKUP(A:A,[1]Forecast_2004!A:J,10,0),0)</f>
        <v>441</v>
      </c>
      <c r="AA954" s="13">
        <f t="shared" si="137"/>
        <v>30120.114803101093</v>
      </c>
      <c r="AB954" s="17">
        <v>543</v>
      </c>
      <c r="AC954" s="17">
        <f t="shared" si="138"/>
        <v>37086.671968444207</v>
      </c>
      <c r="AD954" s="17">
        <v>552</v>
      </c>
      <c r="AE954" s="17">
        <f t="shared" si="139"/>
        <v>37701.368188915658</v>
      </c>
      <c r="AF954" s="18">
        <f t="shared" si="140"/>
        <v>9</v>
      </c>
      <c r="AG954" s="18">
        <f t="shared" si="140"/>
        <v>614.69622047145094</v>
      </c>
      <c r="AH954" s="18">
        <f t="shared" si="141"/>
        <v>21940.55709602766</v>
      </c>
    </row>
    <row r="955" spans="1:34" hidden="1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133"/>
        <v>14838.385240101743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134"/>
        <v>21600.849464814</v>
      </c>
      <c r="R955" s="13">
        <v>1863</v>
      </c>
      <c r="S955" s="13">
        <v>23113.586134281744</v>
      </c>
      <c r="T955" s="13">
        <v>1962</v>
      </c>
      <c r="U955" s="13">
        <v>24341.844334654204</v>
      </c>
      <c r="V955" s="13">
        <v>1762</v>
      </c>
      <c r="W955" s="13">
        <f t="shared" si="135"/>
        <v>21861.399630673332</v>
      </c>
      <c r="X955" s="13">
        <v>2223</v>
      </c>
      <c r="Y955" s="13">
        <f t="shared" si="136"/>
        <v>27581.096128823388</v>
      </c>
      <c r="Z955" s="13">
        <f>IFERROR(VLOOKUP(A:A,[1]Forecast_2004!A:J,10,0),0)</f>
        <v>1937</v>
      </c>
      <c r="AA955" s="13">
        <f t="shared" si="137"/>
        <v>24032.651012834416</v>
      </c>
      <c r="AB955" s="17">
        <v>1790</v>
      </c>
      <c r="AC955" s="17">
        <f t="shared" si="138"/>
        <v>22208.799851819102</v>
      </c>
      <c r="AD955" s="17">
        <v>1547</v>
      </c>
      <c r="AE955" s="17">
        <f t="shared" si="139"/>
        <v>19193.862218303995</v>
      </c>
      <c r="AF955" s="18">
        <f t="shared" si="140"/>
        <v>-243</v>
      </c>
      <c r="AG955" s="18">
        <f t="shared" si="140"/>
        <v>-3014.9376335151064</v>
      </c>
      <c r="AH955" s="18">
        <f t="shared" si="141"/>
        <v>-2406.9872465100052</v>
      </c>
    </row>
    <row r="956" spans="1:34" hidden="1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133"/>
        <v>126490.3897550117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134"/>
        <v>0</v>
      </c>
      <c r="R956" s="13">
        <v>6776</v>
      </c>
      <c r="S956" s="13">
        <v>167287.21603563492</v>
      </c>
      <c r="T956" s="13">
        <v>6630</v>
      </c>
      <c r="U956" s="13">
        <v>163682.7394209356</v>
      </c>
      <c r="V956" s="13">
        <v>6321</v>
      </c>
      <c r="W956" s="13">
        <f t="shared" si="135"/>
        <v>156054.08685968837</v>
      </c>
      <c r="X956" s="13">
        <v>6797</v>
      </c>
      <c r="Y956" s="13">
        <f t="shared" si="136"/>
        <v>167805.66815144784</v>
      </c>
      <c r="Z956" s="13">
        <f>IFERROR(VLOOKUP(A:A,[1]Forecast_2004!A:J,10,0),0)</f>
        <v>5869</v>
      </c>
      <c r="AA956" s="13">
        <f t="shared" si="137"/>
        <v>144895.02227171508</v>
      </c>
      <c r="AB956" s="17">
        <v>5622</v>
      </c>
      <c r="AC956" s="17">
        <f t="shared" si="138"/>
        <v>138797.03786191551</v>
      </c>
      <c r="AD956" s="17">
        <v>5499</v>
      </c>
      <c r="AE956" s="17">
        <f t="shared" si="139"/>
        <v>135760.38975501127</v>
      </c>
      <c r="AF956" s="18">
        <f t="shared" si="140"/>
        <v>-123</v>
      </c>
      <c r="AG956" s="18">
        <f t="shared" si="140"/>
        <v>-3036.6481069042347</v>
      </c>
      <c r="AH956" s="18">
        <f t="shared" si="141"/>
        <v>135760.38975501127</v>
      </c>
    </row>
    <row r="957" spans="1:34" hidden="1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133"/>
        <v>38904.343401942599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134"/>
        <v>70914.877505568002</v>
      </c>
      <c r="R957" s="13">
        <v>11026</v>
      </c>
      <c r="S957" s="13">
        <v>80577.103146014604</v>
      </c>
      <c r="T957" s="13">
        <v>10385</v>
      </c>
      <c r="U957" s="13">
        <v>75892.727749987462</v>
      </c>
      <c r="V957" s="13">
        <v>10178</v>
      </c>
      <c r="W957" s="13">
        <f t="shared" si="135"/>
        <v>74380.000417532763</v>
      </c>
      <c r="X957" s="13">
        <v>11500</v>
      </c>
      <c r="Y957" s="13">
        <f t="shared" si="136"/>
        <v>84041.069444058434</v>
      </c>
      <c r="Z957" s="13">
        <f>IFERROR(VLOOKUP(A:A,[1]Forecast_2004!A:J,10,0),0)</f>
        <v>10805</v>
      </c>
      <c r="AA957" s="13">
        <f t="shared" si="137"/>
        <v>78962.065682004468</v>
      </c>
      <c r="AB957" s="17">
        <v>10356</v>
      </c>
      <c r="AC957" s="17">
        <f t="shared" si="138"/>
        <v>75680.810014145143</v>
      </c>
      <c r="AD957" s="17">
        <v>9939</v>
      </c>
      <c r="AE957" s="17">
        <f t="shared" si="139"/>
        <v>72633.407756912769</v>
      </c>
      <c r="AF957" s="18">
        <f t="shared" si="140"/>
        <v>-417</v>
      </c>
      <c r="AG957" s="18">
        <f t="shared" si="140"/>
        <v>-3047.4022572323738</v>
      </c>
      <c r="AH957" s="18">
        <f t="shared" si="141"/>
        <v>1718.5302513447677</v>
      </c>
    </row>
    <row r="958" spans="1:34" hidden="1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133"/>
        <v>185596.17854703276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134"/>
        <v>0</v>
      </c>
      <c r="R958" s="13">
        <v>766</v>
      </c>
      <c r="S958" s="13">
        <v>213746.13979335324</v>
      </c>
      <c r="T958" s="13">
        <v>730</v>
      </c>
      <c r="U958" s="13">
        <v>203700.62930698157</v>
      </c>
      <c r="V958" s="13">
        <v>720</v>
      </c>
      <c r="W958" s="13">
        <f t="shared" si="135"/>
        <v>200910.20972743386</v>
      </c>
      <c r="X958" s="13">
        <v>762</v>
      </c>
      <c r="Y958" s="13">
        <f t="shared" si="136"/>
        <v>212629.97196153417</v>
      </c>
      <c r="Z958" s="13">
        <f>IFERROR(VLOOKUP(A:A,[1]Forecast_2004!A:J,10,0),0)</f>
        <v>575</v>
      </c>
      <c r="AA958" s="13">
        <f t="shared" si="137"/>
        <v>160449.12582399233</v>
      </c>
      <c r="AB958" s="17">
        <v>541</v>
      </c>
      <c r="AC958" s="17">
        <f t="shared" si="138"/>
        <v>150961.69925353018</v>
      </c>
      <c r="AD958" s="17">
        <v>530</v>
      </c>
      <c r="AE958" s="17">
        <f t="shared" si="139"/>
        <v>147892.23771602771</v>
      </c>
      <c r="AF958" s="18">
        <f t="shared" si="140"/>
        <v>-11</v>
      </c>
      <c r="AG958" s="18">
        <f t="shared" si="140"/>
        <v>-3069.4615375024732</v>
      </c>
      <c r="AH958" s="18">
        <f t="shared" si="141"/>
        <v>147892.23771602771</v>
      </c>
    </row>
    <row r="959" spans="1:3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133"/>
        <v>49383.884505465685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134"/>
        <v>30076.928582077999</v>
      </c>
      <c r="R959" s="13">
        <v>997</v>
      </c>
      <c r="S959" s="13">
        <v>52608.018210297327</v>
      </c>
      <c r="T959" s="13">
        <v>1143</v>
      </c>
      <c r="U959" s="13">
        <v>60311.900515917594</v>
      </c>
      <c r="V959" s="13">
        <v>1131</v>
      </c>
      <c r="W959" s="13">
        <f t="shared" si="135"/>
        <v>59678.958291807394</v>
      </c>
      <c r="X959" s="13">
        <v>1253</v>
      </c>
      <c r="Y959" s="13">
        <f t="shared" si="136"/>
        <v>66116.476339199522</v>
      </c>
      <c r="Z959" s="13">
        <f>IFERROR(VLOOKUP(A:A,[1]Forecast_2004!A:J,10,0),0)</f>
        <v>880</v>
      </c>
      <c r="AA959" s="13">
        <f t="shared" si="137"/>
        <v>46434.556407418662</v>
      </c>
      <c r="AB959" s="17">
        <v>539</v>
      </c>
      <c r="AC959" s="17">
        <f t="shared" si="138"/>
        <v>28441.165799543931</v>
      </c>
      <c r="AD959" s="17">
        <v>524</v>
      </c>
      <c r="AE959" s="17">
        <f t="shared" si="139"/>
        <v>27649.667678962931</v>
      </c>
      <c r="AF959" s="18">
        <f t="shared" si="140"/>
        <v>-15</v>
      </c>
      <c r="AG959" s="18">
        <f t="shared" si="140"/>
        <v>-791.49812058099997</v>
      </c>
      <c r="AH959" s="18">
        <f t="shared" si="141"/>
        <v>-2427.2609031150678</v>
      </c>
    </row>
    <row r="960" spans="1:3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133"/>
        <v>35658.377523497606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134"/>
        <v>47192.242424242002</v>
      </c>
      <c r="R960" s="13">
        <v>2256</v>
      </c>
      <c r="S960" s="13">
        <v>42181.347740479709</v>
      </c>
      <c r="T960" s="13">
        <v>2634</v>
      </c>
      <c r="U960" s="13">
        <v>49248.967175719656</v>
      </c>
      <c r="V960" s="13">
        <v>2488</v>
      </c>
      <c r="W960" s="13">
        <f t="shared" si="135"/>
        <v>46519.135955433478</v>
      </c>
      <c r="X960" s="13">
        <v>2445</v>
      </c>
      <c r="Y960" s="13">
        <f t="shared" si="136"/>
        <v>45715.147673245519</v>
      </c>
      <c r="Z960" s="13">
        <f>IFERROR(VLOOKUP(A:A,[1]Forecast_2004!A:J,10,0),0)</f>
        <v>2091</v>
      </c>
      <c r="AA960" s="13">
        <f t="shared" si="137"/>
        <v>39096.267396628376</v>
      </c>
      <c r="AB960" s="17">
        <v>1958</v>
      </c>
      <c r="AC960" s="17">
        <f t="shared" si="138"/>
        <v>36609.512942419111</v>
      </c>
      <c r="AD960" s="17">
        <v>1920</v>
      </c>
      <c r="AE960" s="17">
        <f t="shared" si="139"/>
        <v>35899.011669787891</v>
      </c>
      <c r="AF960" s="18">
        <f t="shared" si="140"/>
        <v>-38</v>
      </c>
      <c r="AG960" s="18">
        <f t="shared" si="140"/>
        <v>-710.50127263121976</v>
      </c>
      <c r="AH960" s="18">
        <f t="shared" si="141"/>
        <v>-11293.230754454111</v>
      </c>
    </row>
    <row r="961" spans="1:34" hidden="1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133"/>
        <v>87996.050226579566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134"/>
        <v>95960.638139257004</v>
      </c>
      <c r="R961" s="13">
        <v>5064</v>
      </c>
      <c r="S961" s="13">
        <v>137497.79348607417</v>
      </c>
      <c r="T961" s="13">
        <v>5218</v>
      </c>
      <c r="U961" s="13">
        <v>141679.20347755429</v>
      </c>
      <c r="V961" s="13">
        <v>4575</v>
      </c>
      <c r="W961" s="13">
        <f t="shared" si="135"/>
        <v>124219.04553372177</v>
      </c>
      <c r="X961" s="13">
        <v>4877</v>
      </c>
      <c r="Y961" s="13">
        <f t="shared" si="136"/>
        <v>132418.8601241445</v>
      </c>
      <c r="Z961" s="13">
        <f>IFERROR(VLOOKUP(A:A,[1]Forecast_2004!A:J,10,0),0)</f>
        <v>4446</v>
      </c>
      <c r="AA961" s="13">
        <f t="shared" si="137"/>
        <v>120716.47572522995</v>
      </c>
      <c r="AB961" s="17">
        <v>4227</v>
      </c>
      <c r="AC961" s="17">
        <f t="shared" si="138"/>
        <v>114770.25256197638</v>
      </c>
      <c r="AD961" s="17">
        <v>4111</v>
      </c>
      <c r="AE961" s="17">
        <f t="shared" si="139"/>
        <v>111620.65490472791</v>
      </c>
      <c r="AF961" s="18">
        <f t="shared" si="140"/>
        <v>-116</v>
      </c>
      <c r="AG961" s="18">
        <f t="shared" si="140"/>
        <v>-3149.5976572484651</v>
      </c>
      <c r="AH961" s="18">
        <f t="shared" si="141"/>
        <v>15660.016765470908</v>
      </c>
    </row>
    <row r="962" spans="1:34" hidden="1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ref="D962:D1025" si="142">W962-(V962*M962)</f>
        <v>8685.4930957682791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143">P962*L962</f>
        <v>3659.3986636969994</v>
      </c>
      <c r="R962" s="13">
        <v>122</v>
      </c>
      <c r="S962" s="13">
        <v>2976.3018559765333</v>
      </c>
      <c r="T962" s="13">
        <v>120</v>
      </c>
      <c r="U962" s="13">
        <v>2927.5100222719998</v>
      </c>
      <c r="V962" s="13">
        <v>453</v>
      </c>
      <c r="W962" s="13">
        <f t="shared" ref="W962:W1025" si="144">V962*L962</f>
        <v>11051.383964364939</v>
      </c>
      <c r="X962" s="13">
        <v>455</v>
      </c>
      <c r="Y962" s="13">
        <f t="shared" ref="Y962:Y1025" si="145">X962*L962</f>
        <v>11100.175946547566</v>
      </c>
      <c r="Z962" s="13">
        <f>IFERROR(VLOOKUP(A:A,[1]Forecast_2004!A:J,10,0),0)</f>
        <v>400</v>
      </c>
      <c r="AA962" s="13">
        <f t="shared" ref="AA962:AA1025" si="146">Z962*L962</f>
        <v>9758.3964365253323</v>
      </c>
      <c r="AB962" s="17">
        <v>372</v>
      </c>
      <c r="AC962" s="17">
        <f t="shared" ref="AC962:AC1025" si="147">AB962*L962</f>
        <v>9075.3086859685591</v>
      </c>
      <c r="AD962" s="17">
        <v>242</v>
      </c>
      <c r="AE962" s="17">
        <f t="shared" ref="AE962:AE1025" si="148">AD962*L962</f>
        <v>5903.829844097826</v>
      </c>
      <c r="AF962" s="18">
        <f t="shared" ref="AF962:AG1025" si="149">AD962-AB962</f>
        <v>-130</v>
      </c>
      <c r="AG962" s="18">
        <f t="shared" si="149"/>
        <v>-3171.478841870733</v>
      </c>
      <c r="AH962" s="18">
        <f t="shared" ref="AH962:AH1025" si="150">AE962-Q962</f>
        <v>2244.4311804008266</v>
      </c>
    </row>
    <row r="963" spans="1:3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si="142"/>
        <v>88372.558072255357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143"/>
        <v>137323.60606060599</v>
      </c>
      <c r="R963" s="13">
        <v>11475</v>
      </c>
      <c r="S963" s="13">
        <v>127998.40626638403</v>
      </c>
      <c r="T963" s="13">
        <v>11206</v>
      </c>
      <c r="U963" s="13">
        <v>124997.83360532457</v>
      </c>
      <c r="V963" s="13">
        <v>10614</v>
      </c>
      <c r="W963" s="13">
        <f t="shared" si="144"/>
        <v>118394.34284195208</v>
      </c>
      <c r="X963" s="13">
        <v>11382</v>
      </c>
      <c r="Y963" s="13">
        <f t="shared" si="145"/>
        <v>126961.03356200288</v>
      </c>
      <c r="Z963" s="13">
        <f>IFERROR(VLOOKUP(A:A,[1]Forecast_2004!A:J,10,0),0)</f>
        <v>10124</v>
      </c>
      <c r="AA963" s="13">
        <f t="shared" si="146"/>
        <v>112928.61568983633</v>
      </c>
      <c r="AB963" s="17">
        <v>9566</v>
      </c>
      <c r="AC963" s="17">
        <f t="shared" si="147"/>
        <v>106704.37946354943</v>
      </c>
      <c r="AD963" s="17">
        <v>9507</v>
      </c>
      <c r="AE963" s="17">
        <f t="shared" si="148"/>
        <v>106046.26129625386</v>
      </c>
      <c r="AF963" s="18">
        <f t="shared" si="149"/>
        <v>-59</v>
      </c>
      <c r="AG963" s="18">
        <f t="shared" si="149"/>
        <v>-658.11816729557177</v>
      </c>
      <c r="AH963" s="18">
        <f t="shared" si="150"/>
        <v>-31277.344764352136</v>
      </c>
    </row>
    <row r="964" spans="1:34" hidden="1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142"/>
        <v>117108.31194766116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143"/>
        <v>147667.14922049001</v>
      </c>
      <c r="R964" s="13">
        <v>3958</v>
      </c>
      <c r="S964" s="13">
        <v>121384.54342984413</v>
      </c>
      <c r="T964" s="13">
        <v>4080</v>
      </c>
      <c r="U964" s="13">
        <v>125126.05790645882</v>
      </c>
      <c r="V964" s="13">
        <v>4411</v>
      </c>
      <c r="W964" s="13">
        <f t="shared" si="144"/>
        <v>135277.21603563477</v>
      </c>
      <c r="X964" s="13">
        <v>4942</v>
      </c>
      <c r="Y964" s="13">
        <f t="shared" si="145"/>
        <v>151562.00445434303</v>
      </c>
      <c r="Z964" s="13">
        <f>IFERROR(VLOOKUP(A:A,[1]Forecast_2004!A:J,10,0),0)</f>
        <v>4848</v>
      </c>
      <c r="AA964" s="13">
        <f t="shared" si="146"/>
        <v>148679.19821826284</v>
      </c>
      <c r="AB964" s="17">
        <v>4820</v>
      </c>
      <c r="AC964" s="17">
        <f t="shared" si="147"/>
        <v>147820.48997772831</v>
      </c>
      <c r="AD964" s="17">
        <v>4841</v>
      </c>
      <c r="AE964" s="17">
        <f t="shared" si="148"/>
        <v>148464.52115812921</v>
      </c>
      <c r="AF964" s="18">
        <f t="shared" si="149"/>
        <v>21</v>
      </c>
      <c r="AG964" s="18">
        <f t="shared" si="149"/>
        <v>644.03118040089612</v>
      </c>
      <c r="AH964" s="18">
        <f t="shared" si="150"/>
        <v>797.3719376391964</v>
      </c>
    </row>
    <row r="965" spans="1:34" hidden="1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142"/>
        <v>45574.672422135962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143"/>
        <v>54190.151151881997</v>
      </c>
      <c r="R965" s="13">
        <v>5737</v>
      </c>
      <c r="S965" s="13">
        <v>67045.992538102073</v>
      </c>
      <c r="T965" s="13">
        <v>5357</v>
      </c>
      <c r="U965" s="13">
        <v>62605.086635282001</v>
      </c>
      <c r="V965" s="13">
        <v>5114</v>
      </c>
      <c r="W965" s="13">
        <f t="shared" si="144"/>
        <v>59765.627397221549</v>
      </c>
      <c r="X965" s="13">
        <v>5463</v>
      </c>
      <c r="Y965" s="13">
        <f t="shared" si="145"/>
        <v>63844.275023664704</v>
      </c>
      <c r="Z965" s="13">
        <f>IFERROR(VLOOKUP(A:A,[1]Forecast_2004!A:J,10,0),0)</f>
        <v>4955</v>
      </c>
      <c r="AA965" s="13">
        <f t="shared" si="146"/>
        <v>57907.446959959474</v>
      </c>
      <c r="AB965" s="17">
        <v>4912</v>
      </c>
      <c r="AC965" s="17">
        <f t="shared" si="147"/>
        <v>57404.920175039544</v>
      </c>
      <c r="AD965" s="17">
        <v>4633</v>
      </c>
      <c r="AE965" s="17">
        <f t="shared" si="148"/>
        <v>54144.339407768362</v>
      </c>
      <c r="AF965" s="18">
        <f t="shared" si="149"/>
        <v>-279</v>
      </c>
      <c r="AG965" s="18">
        <f t="shared" si="149"/>
        <v>-3260.5807672711817</v>
      </c>
      <c r="AH965" s="18">
        <f t="shared" si="150"/>
        <v>-45.811744113634632</v>
      </c>
    </row>
    <row r="966" spans="1:3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142"/>
        <v>6100.1156164019339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143"/>
        <v>16648.630289532</v>
      </c>
      <c r="R966" s="13">
        <v>531</v>
      </c>
      <c r="S966" s="13">
        <v>17334.138936197702</v>
      </c>
      <c r="T966" s="13">
        <v>526</v>
      </c>
      <c r="U966" s="13">
        <v>17170.917288964203</v>
      </c>
      <c r="V966" s="13">
        <v>485</v>
      </c>
      <c r="W966" s="13">
        <f t="shared" si="144"/>
        <v>15832.520961613765</v>
      </c>
      <c r="X966" s="13">
        <v>522</v>
      </c>
      <c r="Y966" s="13">
        <f t="shared" si="145"/>
        <v>17040.362766932754</v>
      </c>
      <c r="Z966" s="13">
        <f>IFERROR(VLOOKUP(A:A,[1]Forecast_2004!A:J,10,0),0)</f>
        <v>504</v>
      </c>
      <c r="AA966" s="13">
        <f t="shared" si="146"/>
        <v>16452.764050831625</v>
      </c>
      <c r="AB966" s="17">
        <v>485</v>
      </c>
      <c r="AC966" s="17">
        <f t="shared" si="147"/>
        <v>15832.520961613765</v>
      </c>
      <c r="AD966" s="17">
        <v>465</v>
      </c>
      <c r="AE966" s="17">
        <f t="shared" si="148"/>
        <v>15179.633499279176</v>
      </c>
      <c r="AF966" s="18">
        <f t="shared" si="149"/>
        <v>-20</v>
      </c>
      <c r="AG966" s="18">
        <f t="shared" si="149"/>
        <v>-652.88746233458915</v>
      </c>
      <c r="AH966" s="18">
        <f t="shared" si="150"/>
        <v>-1468.9967902528242</v>
      </c>
    </row>
    <row r="967" spans="1:3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142"/>
        <v>61660.821540953213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143"/>
        <v>56381.678843000002</v>
      </c>
      <c r="R967" s="13">
        <v>1207</v>
      </c>
      <c r="S967" s="13">
        <v>73081.422655661576</v>
      </c>
      <c r="T967" s="13">
        <v>1208</v>
      </c>
      <c r="U967" s="13">
        <v>73141.970644605783</v>
      </c>
      <c r="V967" s="13">
        <v>1133</v>
      </c>
      <c r="W967" s="13">
        <f t="shared" si="144"/>
        <v>68600.131152404429</v>
      </c>
      <c r="X967" s="13">
        <v>1240</v>
      </c>
      <c r="Y967" s="13">
        <f t="shared" si="145"/>
        <v>75078.69605382302</v>
      </c>
      <c r="Z967" s="13">
        <f>IFERROR(VLOOKUP(A:A,[1]Forecast_2004!A:J,10,0),0)</f>
        <v>1121</v>
      </c>
      <c r="AA967" s="13">
        <f t="shared" si="146"/>
        <v>67873.563126077104</v>
      </c>
      <c r="AB967" s="17">
        <v>1107</v>
      </c>
      <c r="AC967" s="17">
        <f t="shared" si="147"/>
        <v>67025.900428695226</v>
      </c>
      <c r="AD967" s="17">
        <v>1097</v>
      </c>
      <c r="AE967" s="17">
        <f t="shared" si="148"/>
        <v>66420.42707342247</v>
      </c>
      <c r="AF967" s="18">
        <f t="shared" si="149"/>
        <v>-10</v>
      </c>
      <c r="AG967" s="18">
        <f t="shared" si="149"/>
        <v>-605.47335527275573</v>
      </c>
      <c r="AH967" s="18">
        <f t="shared" si="150"/>
        <v>10038.748230422469</v>
      </c>
    </row>
    <row r="968" spans="1:34" hidden="1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142"/>
        <v>31202.592975500789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143"/>
        <v>33736.748329620998</v>
      </c>
      <c r="R968" s="13">
        <v>495</v>
      </c>
      <c r="S968" s="13">
        <v>36303.674832961726</v>
      </c>
      <c r="T968" s="13">
        <v>508</v>
      </c>
      <c r="U968" s="13">
        <v>37257.104677059717</v>
      </c>
      <c r="V968" s="13">
        <v>516</v>
      </c>
      <c r="W968" s="13">
        <f t="shared" si="144"/>
        <v>37843.830734966163</v>
      </c>
      <c r="X968" s="13">
        <v>589</v>
      </c>
      <c r="Y968" s="13">
        <f t="shared" si="145"/>
        <v>43197.706013362542</v>
      </c>
      <c r="Z968" s="13">
        <f>IFERROR(VLOOKUP(A:A,[1]Forecast_2004!A:J,10,0),0)</f>
        <v>602</v>
      </c>
      <c r="AA968" s="13">
        <f t="shared" si="146"/>
        <v>44151.135857460526</v>
      </c>
      <c r="AB968" s="17">
        <v>592</v>
      </c>
      <c r="AC968" s="17">
        <f t="shared" si="147"/>
        <v>43417.728285077465</v>
      </c>
      <c r="AD968" s="17">
        <v>602</v>
      </c>
      <c r="AE968" s="17">
        <f t="shared" si="148"/>
        <v>44151.135857460526</v>
      </c>
      <c r="AF968" s="18">
        <f t="shared" si="149"/>
        <v>10</v>
      </c>
      <c r="AG968" s="18">
        <f t="shared" si="149"/>
        <v>733.40757238306105</v>
      </c>
      <c r="AH968" s="18">
        <f t="shared" si="150"/>
        <v>10414.387527839528</v>
      </c>
    </row>
    <row r="969" spans="1:34" hidden="1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142"/>
        <v>57841.533629960584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143"/>
        <v>64249.273892947997</v>
      </c>
      <c r="R969" s="13">
        <v>648</v>
      </c>
      <c r="S969" s="13">
        <v>66065.047654031514</v>
      </c>
      <c r="T969" s="13">
        <v>648</v>
      </c>
      <c r="U969" s="13">
        <v>66065.047654031514</v>
      </c>
      <c r="V969" s="13">
        <v>648</v>
      </c>
      <c r="W969" s="13">
        <f t="shared" si="144"/>
        <v>66059.801793967854</v>
      </c>
      <c r="X969" s="13">
        <v>648</v>
      </c>
      <c r="Y969" s="13">
        <f t="shared" si="145"/>
        <v>66059.801793967854</v>
      </c>
      <c r="Z969" s="13">
        <f>IFERROR(VLOOKUP(A:A,[1]Forecast_2004!A:J,10,0),0)</f>
        <v>648</v>
      </c>
      <c r="AA969" s="13">
        <f t="shared" si="146"/>
        <v>66059.801793967854</v>
      </c>
      <c r="AB969" s="17">
        <v>498</v>
      </c>
      <c r="AC969" s="17">
        <f t="shared" si="147"/>
        <v>50768.181008327148</v>
      </c>
      <c r="AD969" s="17">
        <v>465</v>
      </c>
      <c r="AE969" s="17">
        <f t="shared" si="148"/>
        <v>47404.024435486193</v>
      </c>
      <c r="AF969" s="18">
        <f t="shared" si="149"/>
        <v>-33</v>
      </c>
      <c r="AG969" s="18">
        <f t="shared" si="149"/>
        <v>-3364.1565728409551</v>
      </c>
      <c r="AH969" s="18">
        <f t="shared" si="150"/>
        <v>-16845.249457461803</v>
      </c>
    </row>
    <row r="970" spans="1:34" hidden="1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142"/>
        <v>41594.007389156963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143"/>
        <v>53590.668151448001</v>
      </c>
      <c r="R970" s="13">
        <v>2469</v>
      </c>
      <c r="S970" s="13">
        <v>69603.052611544379</v>
      </c>
      <c r="T970" s="13">
        <v>2363</v>
      </c>
      <c r="U970" s="13">
        <v>66614.829210643729</v>
      </c>
      <c r="V970" s="13">
        <v>2313</v>
      </c>
      <c r="W970" s="13">
        <f t="shared" si="144"/>
        <v>65205.268508311005</v>
      </c>
      <c r="X970" s="13">
        <v>2413</v>
      </c>
      <c r="Y970" s="13">
        <f t="shared" si="145"/>
        <v>68024.346264831154</v>
      </c>
      <c r="Z970" s="13">
        <f>IFERROR(VLOOKUP(A:A,[1]Forecast_2004!A:J,10,0),0)</f>
        <v>2209</v>
      </c>
      <c r="AA970" s="13">
        <f t="shared" si="146"/>
        <v>62273.427641530048</v>
      </c>
      <c r="AB970" s="17">
        <v>2123</v>
      </c>
      <c r="AC970" s="17">
        <f t="shared" si="147"/>
        <v>59849.020770922725</v>
      </c>
      <c r="AD970" s="17">
        <v>2002</v>
      </c>
      <c r="AE970" s="17">
        <f t="shared" si="148"/>
        <v>56437.93668553335</v>
      </c>
      <c r="AF970" s="18">
        <f t="shared" si="149"/>
        <v>-121</v>
      </c>
      <c r="AG970" s="18">
        <f t="shared" si="149"/>
        <v>-3411.0840853893751</v>
      </c>
      <c r="AH970" s="18">
        <f t="shared" si="150"/>
        <v>2847.2685340853495</v>
      </c>
    </row>
    <row r="971" spans="1:34" hidden="1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142"/>
        <v>3737.8056633787164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143"/>
        <v>29789.933184854999</v>
      </c>
      <c r="R971" s="13">
        <v>9353</v>
      </c>
      <c r="S971" s="13">
        <v>33169.672033089148</v>
      </c>
      <c r="T971" s="13">
        <v>9218</v>
      </c>
      <c r="U971" s="13">
        <v>32690.905249761119</v>
      </c>
      <c r="V971" s="13">
        <v>9738</v>
      </c>
      <c r="W971" s="13">
        <f t="shared" si="144"/>
        <v>34535.043970728329</v>
      </c>
      <c r="X971" s="13">
        <v>10749</v>
      </c>
      <c r="Y971" s="13">
        <f t="shared" si="145"/>
        <v>38120.475214762664</v>
      </c>
      <c r="Z971" s="13">
        <f>IFERROR(VLOOKUP(A:A,[1]Forecast_2004!A:J,10,0),0)</f>
        <v>9937</v>
      </c>
      <c r="AA971" s="13">
        <f t="shared" si="146"/>
        <v>35240.781673560014</v>
      </c>
      <c r="AB971" s="17">
        <v>8967</v>
      </c>
      <c r="AC971" s="17">
        <f t="shared" si="147"/>
        <v>31800.753674832711</v>
      </c>
      <c r="AD971" s="17">
        <v>7987</v>
      </c>
      <c r="AE971" s="17">
        <f t="shared" si="148"/>
        <v>28325.261469932964</v>
      </c>
      <c r="AF971" s="18">
        <f t="shared" si="149"/>
        <v>-980</v>
      </c>
      <c r="AG971" s="18">
        <f t="shared" si="149"/>
        <v>-3475.4922048997469</v>
      </c>
      <c r="AH971" s="18">
        <f t="shared" si="150"/>
        <v>-1464.6717149220349</v>
      </c>
    </row>
    <row r="972" spans="1:34" hidden="1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142"/>
        <v>172940.13328451029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143"/>
        <v>313873.09576837398</v>
      </c>
      <c r="R972" s="13">
        <v>29822</v>
      </c>
      <c r="S972" s="13">
        <v>364073.25795427646</v>
      </c>
      <c r="T972" s="13">
        <v>28992</v>
      </c>
      <c r="U972" s="13">
        <v>353940.44311616872</v>
      </c>
      <c r="V972" s="13">
        <v>30109</v>
      </c>
      <c r="W972" s="13">
        <f t="shared" si="144"/>
        <v>367577.01441034506</v>
      </c>
      <c r="X972" s="13">
        <v>34066</v>
      </c>
      <c r="Y972" s="13">
        <f t="shared" si="145"/>
        <v>415884.9039457576</v>
      </c>
      <c r="Z972" s="13">
        <f>IFERROR(VLOOKUP(A:A,[1]Forecast_2004!A:J,10,0),0)</f>
        <v>31771</v>
      </c>
      <c r="AA972" s="13">
        <f t="shared" si="146"/>
        <v>387867.06050785724</v>
      </c>
      <c r="AB972" s="17">
        <v>31688</v>
      </c>
      <c r="AC972" s="17">
        <f t="shared" si="147"/>
        <v>386853.77902404644</v>
      </c>
      <c r="AD972" s="17">
        <v>31402</v>
      </c>
      <c r="AE972" s="17">
        <f t="shared" si="148"/>
        <v>383362.23077862617</v>
      </c>
      <c r="AF972" s="18">
        <f t="shared" si="149"/>
        <v>-286</v>
      </c>
      <c r="AG972" s="18">
        <f t="shared" si="149"/>
        <v>-3491.548245420272</v>
      </c>
      <c r="AH972" s="18">
        <f t="shared" si="150"/>
        <v>69489.135010252183</v>
      </c>
    </row>
    <row r="973" spans="1:3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142"/>
        <v>3819.7464022608237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143"/>
        <v>10655.445434298001</v>
      </c>
      <c r="R973" s="13">
        <v>1954</v>
      </c>
      <c r="S973" s="13">
        <v>11439.955285249293</v>
      </c>
      <c r="T973" s="13">
        <v>1968</v>
      </c>
      <c r="U973" s="13">
        <v>11521.920164468071</v>
      </c>
      <c r="V973" s="13">
        <v>1827</v>
      </c>
      <c r="W973" s="13">
        <f t="shared" si="144"/>
        <v>10696.427916737608</v>
      </c>
      <c r="X973" s="13">
        <v>1925</v>
      </c>
      <c r="Y973" s="13">
        <f t="shared" si="145"/>
        <v>11270.182670892116</v>
      </c>
      <c r="Z973" s="13">
        <f>IFERROR(VLOOKUP(A:A,[1]Forecast_2004!A:J,10,0),0)</f>
        <v>1731</v>
      </c>
      <c r="AA973" s="13">
        <f t="shared" si="146"/>
        <v>10134.382443280132</v>
      </c>
      <c r="AB973" s="17">
        <v>1733</v>
      </c>
      <c r="AC973" s="17">
        <f t="shared" si="147"/>
        <v>10146.091723977162</v>
      </c>
      <c r="AD973" s="17">
        <v>1631</v>
      </c>
      <c r="AE973" s="17">
        <f t="shared" si="148"/>
        <v>9548.9184084285935</v>
      </c>
      <c r="AF973" s="18">
        <f t="shared" si="149"/>
        <v>-102</v>
      </c>
      <c r="AG973" s="18">
        <f t="shared" si="149"/>
        <v>-597.17331554856901</v>
      </c>
      <c r="AH973" s="18">
        <f t="shared" si="150"/>
        <v>-1106.5270258694072</v>
      </c>
    </row>
    <row r="974" spans="1:34" hidden="1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142"/>
        <v>3369869.2360801781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143"/>
        <v>5139294.1982182628</v>
      </c>
      <c r="R974" s="13">
        <v>194447</v>
      </c>
      <c r="S974" s="13">
        <v>5649356.6035634745</v>
      </c>
      <c r="T974" s="13">
        <v>184530</v>
      </c>
      <c r="U974" s="13">
        <v>5361233.5189309577</v>
      </c>
      <c r="V974" s="13">
        <v>178444</v>
      </c>
      <c r="W974" s="13">
        <f t="shared" si="144"/>
        <v>5184414.2093541203</v>
      </c>
      <c r="X974" s="13">
        <v>191694</v>
      </c>
      <c r="Y974" s="13">
        <f t="shared" si="145"/>
        <v>5569372.449888641</v>
      </c>
      <c r="Z974" s="13">
        <f>IFERROR(VLOOKUP(A:A,[1]Forecast_2004!A:J,10,0),0)</f>
        <v>182855</v>
      </c>
      <c r="AA974" s="13">
        <f t="shared" si="146"/>
        <v>5312568.9866369711</v>
      </c>
      <c r="AB974" s="17">
        <v>188835</v>
      </c>
      <c r="AC974" s="17">
        <f t="shared" si="147"/>
        <v>5486308.6302895322</v>
      </c>
      <c r="AD974" s="17">
        <v>188714</v>
      </c>
      <c r="AE974" s="17">
        <f t="shared" si="148"/>
        <v>5482793.1625835188</v>
      </c>
      <c r="AF974" s="18">
        <f t="shared" si="149"/>
        <v>-121</v>
      </c>
      <c r="AG974" s="18">
        <f t="shared" si="149"/>
        <v>-3515.4677060134709</v>
      </c>
      <c r="AH974" s="18">
        <f t="shared" si="150"/>
        <v>343498.96436525602</v>
      </c>
    </row>
    <row r="975" spans="1:34" hidden="1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142"/>
        <v>23520.629968112491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143"/>
        <v>30026.436525612</v>
      </c>
      <c r="R975" s="13">
        <v>1183</v>
      </c>
      <c r="S975" s="13">
        <v>10552.149220489904</v>
      </c>
      <c r="T975" s="13">
        <v>1171</v>
      </c>
      <c r="U975" s="13">
        <v>10445.111358574537</v>
      </c>
      <c r="V975" s="13">
        <v>5281</v>
      </c>
      <c r="W975" s="13">
        <f t="shared" si="144"/>
        <v>47277.761267667549</v>
      </c>
      <c r="X975" s="13">
        <v>5746</v>
      </c>
      <c r="Y975" s="13">
        <f t="shared" si="145"/>
        <v>51440.639319071721</v>
      </c>
      <c r="Z975" s="13">
        <f>IFERROR(VLOOKUP(A:A,[1]Forecast_2004!A:J,10,0),0)</f>
        <v>4771</v>
      </c>
      <c r="AA975" s="13">
        <f t="shared" si="146"/>
        <v>42712.024049998465</v>
      </c>
      <c r="AB975" s="17">
        <v>2622</v>
      </c>
      <c r="AC975" s="17">
        <f t="shared" si="147"/>
        <v>23473.260754369308</v>
      </c>
      <c r="AD975" s="17">
        <v>2228</v>
      </c>
      <c r="AE975" s="17">
        <f t="shared" si="148"/>
        <v>19946.004943072014</v>
      </c>
      <c r="AF975" s="18">
        <f t="shared" si="149"/>
        <v>-394</v>
      </c>
      <c r="AG975" s="18">
        <f t="shared" si="149"/>
        <v>-3527.2558112972947</v>
      </c>
      <c r="AH975" s="18">
        <f t="shared" si="150"/>
        <v>-10080.431582539986</v>
      </c>
    </row>
    <row r="976" spans="1:34" hidden="1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142"/>
        <v>26969.844457216928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143"/>
        <v>2194.8106904229999</v>
      </c>
      <c r="R976" s="13">
        <v>120</v>
      </c>
      <c r="S976" s="13">
        <v>35400.172426177414</v>
      </c>
      <c r="T976" s="13">
        <v>119</v>
      </c>
      <c r="U976" s="13">
        <v>35105.170989292601</v>
      </c>
      <c r="V976" s="13">
        <v>101</v>
      </c>
      <c r="W976" s="13">
        <f t="shared" si="144"/>
        <v>29795.145125365987</v>
      </c>
      <c r="X976" s="13">
        <v>100</v>
      </c>
      <c r="Y976" s="13">
        <f t="shared" si="145"/>
        <v>29500.143688481177</v>
      </c>
      <c r="Z976" s="13">
        <f>IFERROR(VLOOKUP(A:A,[1]Forecast_2004!A:J,10,0),0)</f>
        <v>67</v>
      </c>
      <c r="AA976" s="13">
        <f t="shared" si="146"/>
        <v>19765.096271282389</v>
      </c>
      <c r="AB976" s="17">
        <v>63</v>
      </c>
      <c r="AC976" s="17">
        <f t="shared" si="147"/>
        <v>18585.09052374314</v>
      </c>
      <c r="AD976" s="17">
        <v>51</v>
      </c>
      <c r="AE976" s="17">
        <f t="shared" si="148"/>
        <v>15045.0732811254</v>
      </c>
      <c r="AF976" s="18">
        <f t="shared" si="149"/>
        <v>-12</v>
      </c>
      <c r="AG976" s="18">
        <f t="shared" si="149"/>
        <v>-3540.0172426177396</v>
      </c>
      <c r="AH976" s="18">
        <f t="shared" si="150"/>
        <v>12850.262590702401</v>
      </c>
    </row>
    <row r="977" spans="1:34" hidden="1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142"/>
        <v>27530.018705581533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143"/>
        <v>0</v>
      </c>
      <c r="R977" s="13">
        <v>3685</v>
      </c>
      <c r="S977" s="13">
        <v>39553.038139486576</v>
      </c>
      <c r="T977" s="13">
        <v>3624</v>
      </c>
      <c r="U977" s="13">
        <v>38898.293139077163</v>
      </c>
      <c r="V977" s="13">
        <v>3439</v>
      </c>
      <c r="W977" s="13">
        <f t="shared" si="144"/>
        <v>36912.591088655179</v>
      </c>
      <c r="X977" s="13">
        <v>3412</v>
      </c>
      <c r="Y977" s="13">
        <f t="shared" si="145"/>
        <v>36622.785924539538</v>
      </c>
      <c r="Z977" s="13">
        <f>IFERROR(VLOOKUP(A:A,[1]Forecast_2004!A:J,10,0),0)</f>
        <v>3059</v>
      </c>
      <c r="AA977" s="13">
        <f t="shared" si="146"/>
        <v>32833.851741842453</v>
      </c>
      <c r="AB977" s="17">
        <v>2989</v>
      </c>
      <c r="AC977" s="17">
        <f t="shared" si="147"/>
        <v>32082.505020061159</v>
      </c>
      <c r="AD977" s="17">
        <v>2657</v>
      </c>
      <c r="AE977" s="17">
        <f t="shared" si="148"/>
        <v>28518.97485389846</v>
      </c>
      <c r="AF977" s="18">
        <f t="shared" si="149"/>
        <v>-332</v>
      </c>
      <c r="AG977" s="18">
        <f t="shared" si="149"/>
        <v>-3563.5301661626982</v>
      </c>
      <c r="AH977" s="18">
        <f t="shared" si="150"/>
        <v>28518.97485389846</v>
      </c>
    </row>
    <row r="978" spans="1:34" hidden="1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142"/>
        <v>11147.151957683702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143"/>
        <v>71250.545657016002</v>
      </c>
      <c r="R978" s="13">
        <v>6687</v>
      </c>
      <c r="S978" s="13">
        <v>80199.320712694927</v>
      </c>
      <c r="T978" s="13">
        <v>6291</v>
      </c>
      <c r="U978" s="13">
        <v>75449.966592427663</v>
      </c>
      <c r="V978" s="13">
        <v>5923</v>
      </c>
      <c r="W978" s="13">
        <f t="shared" si="144"/>
        <v>70772.594654788831</v>
      </c>
      <c r="X978" s="13">
        <v>6313</v>
      </c>
      <c r="Y978" s="13">
        <f t="shared" si="145"/>
        <v>75432.616926503775</v>
      </c>
      <c r="Z978" s="13">
        <f>IFERROR(VLOOKUP(A:A,[1]Forecast_2004!A:J,10,0),0)</f>
        <v>5896</v>
      </c>
      <c r="AA978" s="13">
        <f t="shared" si="146"/>
        <v>70449.977728285477</v>
      </c>
      <c r="AB978" s="17">
        <v>5799</v>
      </c>
      <c r="AC978" s="17">
        <f t="shared" si="147"/>
        <v>69290.946547884581</v>
      </c>
      <c r="AD978" s="17">
        <v>5500</v>
      </c>
      <c r="AE978" s="17">
        <f t="shared" si="148"/>
        <v>65718.262806236453</v>
      </c>
      <c r="AF978" s="18">
        <f t="shared" si="149"/>
        <v>-299</v>
      </c>
      <c r="AG978" s="18">
        <f t="shared" si="149"/>
        <v>-3572.6837416481285</v>
      </c>
      <c r="AH978" s="18">
        <f t="shared" si="150"/>
        <v>-5532.2828507795493</v>
      </c>
    </row>
    <row r="979" spans="1:34" hidden="1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142"/>
        <v>39468.786394634822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143"/>
        <v>64819.400244798009</v>
      </c>
      <c r="R979" s="13">
        <v>5955</v>
      </c>
      <c r="S979" s="13">
        <v>69344.043153102466</v>
      </c>
      <c r="T979" s="13">
        <v>5786</v>
      </c>
      <c r="U979" s="13">
        <v>67376.09297797663</v>
      </c>
      <c r="V979" s="13">
        <v>5872</v>
      </c>
      <c r="W979" s="13">
        <f t="shared" si="144"/>
        <v>68377.547990718289</v>
      </c>
      <c r="X979" s="13">
        <v>6407</v>
      </c>
      <c r="Y979" s="13">
        <f t="shared" si="145"/>
        <v>74607.450609082443</v>
      </c>
      <c r="Z979" s="13">
        <f>IFERROR(VLOOKUP(A:A,[1]Forecast_2004!A:J,10,0),0)</f>
        <v>6001</v>
      </c>
      <c r="AA979" s="13">
        <f t="shared" si="146"/>
        <v>69879.711425800488</v>
      </c>
      <c r="AB979" s="17">
        <v>5936</v>
      </c>
      <c r="AC979" s="17">
        <f t="shared" si="147"/>
        <v>69122.807369363727</v>
      </c>
      <c r="AD979" s="17">
        <v>5628</v>
      </c>
      <c r="AE979" s="17">
        <f t="shared" si="148"/>
        <v>65536.246609632581</v>
      </c>
      <c r="AF979" s="18">
        <f t="shared" si="149"/>
        <v>-308</v>
      </c>
      <c r="AG979" s="18">
        <f t="shared" si="149"/>
        <v>-3586.5607597311464</v>
      </c>
      <c r="AH979" s="18">
        <f t="shared" si="150"/>
        <v>716.84636483457143</v>
      </c>
    </row>
    <row r="980" spans="1:34" hidden="1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142"/>
        <v>45609.889940353489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143"/>
        <v>52658.095768373998</v>
      </c>
      <c r="R980" s="13">
        <v>1648</v>
      </c>
      <c r="S980" s="13">
        <v>57150.704185585098</v>
      </c>
      <c r="T980" s="13">
        <v>1511</v>
      </c>
      <c r="U980" s="13">
        <v>52399.70511190479</v>
      </c>
      <c r="V980" s="13">
        <v>1608</v>
      </c>
      <c r="W980" s="13">
        <f t="shared" si="144"/>
        <v>55762.852078437762</v>
      </c>
      <c r="X980" s="13">
        <v>1753</v>
      </c>
      <c r="Y980" s="13">
        <f t="shared" si="145"/>
        <v>60791.218714864051</v>
      </c>
      <c r="Z980" s="13">
        <f>IFERROR(VLOOKUP(A:A,[1]Forecast_2004!A:J,10,0),0)</f>
        <v>1739</v>
      </c>
      <c r="AA980" s="13">
        <f t="shared" si="146"/>
        <v>60305.721246519446</v>
      </c>
      <c r="AB980" s="17">
        <v>1712</v>
      </c>
      <c r="AC980" s="17">
        <f t="shared" si="147"/>
        <v>59369.404700426276</v>
      </c>
      <c r="AD980" s="17">
        <v>1608</v>
      </c>
      <c r="AE980" s="17">
        <f t="shared" si="148"/>
        <v>55762.852078437762</v>
      </c>
      <c r="AF980" s="18">
        <f t="shared" si="149"/>
        <v>-104</v>
      </c>
      <c r="AG980" s="18">
        <f t="shared" si="149"/>
        <v>-3606.5526219885141</v>
      </c>
      <c r="AH980" s="18">
        <f t="shared" si="150"/>
        <v>3104.7563100637635</v>
      </c>
    </row>
    <row r="981" spans="1:34" hidden="1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142"/>
        <v>20059.682325543916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143"/>
        <v>0</v>
      </c>
      <c r="R981" s="13">
        <v>616</v>
      </c>
      <c r="S981" s="13">
        <v>28173.784307090817</v>
      </c>
      <c r="T981" s="13">
        <v>574</v>
      </c>
      <c r="U981" s="13">
        <v>26252.844467970986</v>
      </c>
      <c r="V981" s="13">
        <v>548</v>
      </c>
      <c r="W981" s="13">
        <f t="shared" si="144"/>
        <v>25063.69123423014</v>
      </c>
      <c r="X981" s="13">
        <v>532</v>
      </c>
      <c r="Y981" s="13">
        <f t="shared" si="145"/>
        <v>24331.90462885116</v>
      </c>
      <c r="Z981" s="13">
        <f>IFERROR(VLOOKUP(A:A,[1]Forecast_2004!A:J,10,0),0)</f>
        <v>480</v>
      </c>
      <c r="AA981" s="13">
        <f t="shared" si="146"/>
        <v>21953.598161369468</v>
      </c>
      <c r="AB981" s="17">
        <v>467</v>
      </c>
      <c r="AC981" s="17">
        <f t="shared" si="147"/>
        <v>21359.021544499043</v>
      </c>
      <c r="AD981" s="17">
        <v>388</v>
      </c>
      <c r="AE981" s="17">
        <f t="shared" si="148"/>
        <v>17745.825180440319</v>
      </c>
      <c r="AF981" s="18">
        <f t="shared" si="149"/>
        <v>-79</v>
      </c>
      <c r="AG981" s="18">
        <f t="shared" si="149"/>
        <v>-3613.1963640587237</v>
      </c>
      <c r="AH981" s="18">
        <f t="shared" si="150"/>
        <v>17745.825180440319</v>
      </c>
    </row>
    <row r="982" spans="1:34" hidden="1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142"/>
        <v>133681.93169511427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143"/>
        <v>104558.055762636</v>
      </c>
      <c r="R982" s="13">
        <v>3039</v>
      </c>
      <c r="S982" s="13">
        <v>156886.65428273781</v>
      </c>
      <c r="T982" s="13">
        <v>3457</v>
      </c>
      <c r="U982" s="13">
        <v>178465.66760626016</v>
      </c>
      <c r="V982" s="13">
        <v>3119</v>
      </c>
      <c r="W982" s="13">
        <f t="shared" si="144"/>
        <v>161016.59750546157</v>
      </c>
      <c r="X982" s="13">
        <v>2423</v>
      </c>
      <c r="Y982" s="13">
        <f t="shared" si="145"/>
        <v>125085.99415060386</v>
      </c>
      <c r="Z982" s="13">
        <f>IFERROR(VLOOKUP(A:A,[1]Forecast_2004!A:J,10,0),0)</f>
        <v>2250</v>
      </c>
      <c r="AA982" s="13">
        <f t="shared" si="146"/>
        <v>116154.96774199698</v>
      </c>
      <c r="AB982" s="17">
        <v>1687</v>
      </c>
      <c r="AC982" s="17">
        <f t="shared" si="147"/>
        <v>87090.413591443954</v>
      </c>
      <c r="AD982" s="17">
        <v>1617</v>
      </c>
      <c r="AE982" s="17">
        <f t="shared" si="148"/>
        <v>83476.70348391516</v>
      </c>
      <c r="AF982" s="18">
        <f t="shared" si="149"/>
        <v>-70</v>
      </c>
      <c r="AG982" s="18">
        <f t="shared" si="149"/>
        <v>-3613.7101075287937</v>
      </c>
      <c r="AH982" s="18">
        <f t="shared" si="150"/>
        <v>-21081.352278720835</v>
      </c>
    </row>
    <row r="983" spans="1:34" hidden="1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142"/>
        <v>11290.627094026766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143"/>
        <v>11646.414253898</v>
      </c>
      <c r="R983" s="13">
        <v>4207</v>
      </c>
      <c r="S983" s="13">
        <v>17752.359280688146</v>
      </c>
      <c r="T983" s="13">
        <v>4752</v>
      </c>
      <c r="U983" s="13">
        <v>20052.10632323035</v>
      </c>
      <c r="V983" s="13">
        <v>5573</v>
      </c>
      <c r="W983" s="13">
        <f t="shared" si="144"/>
        <v>23516.473419193317</v>
      </c>
      <c r="X983" s="13">
        <v>5716</v>
      </c>
      <c r="Y983" s="13">
        <f t="shared" si="145"/>
        <v>24119.892708435131</v>
      </c>
      <c r="Z983" s="13">
        <f>IFERROR(VLOOKUP(A:A,[1]Forecast_2004!A:J,10,0),0)</f>
        <v>5175</v>
      </c>
      <c r="AA983" s="13">
        <f t="shared" si="146"/>
        <v>21837.02672605875</v>
      </c>
      <c r="AB983" s="17">
        <v>4996</v>
      </c>
      <c r="AC983" s="17">
        <f t="shared" si="147"/>
        <v>21081.697685679133</v>
      </c>
      <c r="AD983" s="17">
        <v>4139</v>
      </c>
      <c r="AE983" s="17">
        <f t="shared" si="148"/>
        <v>17465.401665537614</v>
      </c>
      <c r="AF983" s="18">
        <f t="shared" si="149"/>
        <v>-857</v>
      </c>
      <c r="AG983" s="18">
        <f t="shared" si="149"/>
        <v>-3616.296020141519</v>
      </c>
      <c r="AH983" s="18">
        <f t="shared" si="150"/>
        <v>5818.9874116396149</v>
      </c>
    </row>
    <row r="984" spans="1:34" hidden="1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142"/>
        <v>116416.68770564593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143"/>
        <v>126578.42176587098</v>
      </c>
      <c r="R984" s="13">
        <v>1355</v>
      </c>
      <c r="S984" s="13">
        <v>129816.65586604569</v>
      </c>
      <c r="T984" s="13">
        <v>1455</v>
      </c>
      <c r="U984" s="13">
        <v>139397.22087460995</v>
      </c>
      <c r="V984" s="13">
        <v>1413</v>
      </c>
      <c r="W984" s="13">
        <f t="shared" si="144"/>
        <v>135373.38022644239</v>
      </c>
      <c r="X984" s="13">
        <v>1504</v>
      </c>
      <c r="Y984" s="13">
        <f t="shared" si="145"/>
        <v>144091.69416883891</v>
      </c>
      <c r="Z984" s="13">
        <f>IFERROR(VLOOKUP(A:A,[1]Forecast_2004!A:J,10,0),0)</f>
        <v>1421</v>
      </c>
      <c r="AA984" s="13">
        <f t="shared" si="146"/>
        <v>136139.82540819154</v>
      </c>
      <c r="AB984" s="17">
        <v>1585</v>
      </c>
      <c r="AC984" s="17">
        <f t="shared" si="147"/>
        <v>151851.95163404898</v>
      </c>
      <c r="AD984" s="17">
        <v>1593</v>
      </c>
      <c r="AE984" s="17">
        <f t="shared" si="148"/>
        <v>152618.39681579813</v>
      </c>
      <c r="AF984" s="18">
        <f t="shared" si="149"/>
        <v>8</v>
      </c>
      <c r="AG984" s="18">
        <f t="shared" si="149"/>
        <v>766.44518174914992</v>
      </c>
      <c r="AH984" s="18">
        <f t="shared" si="150"/>
        <v>26039.975049927147</v>
      </c>
    </row>
    <row r="985" spans="1:34" hidden="1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142"/>
        <v>47315.275217957562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143"/>
        <v>0</v>
      </c>
      <c r="R985" s="13">
        <v>1751</v>
      </c>
      <c r="S985" s="13">
        <v>62341.286189466999</v>
      </c>
      <c r="T985" s="13">
        <v>1600</v>
      </c>
      <c r="U985" s="13">
        <v>56965.195832751109</v>
      </c>
      <c r="V985" s="13">
        <v>1525</v>
      </c>
      <c r="W985" s="13">
        <f t="shared" si="144"/>
        <v>54294.952278090903</v>
      </c>
      <c r="X985" s="13">
        <v>1633</v>
      </c>
      <c r="Y985" s="13">
        <f t="shared" si="145"/>
        <v>58140.102996801601</v>
      </c>
      <c r="Z985" s="13">
        <f>IFERROR(VLOOKUP(A:A,[1]Forecast_2004!A:J,10,0),0)</f>
        <v>1335</v>
      </c>
      <c r="AA985" s="13">
        <f t="shared" si="146"/>
        <v>47530.335272951706</v>
      </c>
      <c r="AB985" s="17">
        <v>1278</v>
      </c>
      <c r="AC985" s="17">
        <f t="shared" si="147"/>
        <v>45500.950171409953</v>
      </c>
      <c r="AD985" s="17">
        <v>1176</v>
      </c>
      <c r="AE985" s="17">
        <f t="shared" si="148"/>
        <v>41869.418937072071</v>
      </c>
      <c r="AF985" s="18">
        <f t="shared" si="149"/>
        <v>-102</v>
      </c>
      <c r="AG985" s="18">
        <f t="shared" si="149"/>
        <v>-3631.5312343378828</v>
      </c>
      <c r="AH985" s="18">
        <f t="shared" si="150"/>
        <v>41869.418937072071</v>
      </c>
    </row>
    <row r="986" spans="1:34" hidden="1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142"/>
        <v>64284.53390731421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143"/>
        <v>67419.838383837996</v>
      </c>
      <c r="R986" s="13">
        <v>1019</v>
      </c>
      <c r="S986" s="13">
        <v>77191.927318124624</v>
      </c>
      <c r="T986" s="13">
        <v>986</v>
      </c>
      <c r="U986" s="13">
        <v>74692.090614004788</v>
      </c>
      <c r="V986" s="13">
        <v>968</v>
      </c>
      <c r="W986" s="13">
        <f t="shared" si="144"/>
        <v>73328.543320848505</v>
      </c>
      <c r="X986" s="13">
        <v>1110</v>
      </c>
      <c r="Y986" s="13">
        <f t="shared" si="145"/>
        <v>84085.416411303566</v>
      </c>
      <c r="Z986" s="13">
        <f>IFERROR(VLOOKUP(A:A,[1]Forecast_2004!A:J,10,0),0)</f>
        <v>1104</v>
      </c>
      <c r="AA986" s="13">
        <f t="shared" si="146"/>
        <v>83630.900646918133</v>
      </c>
      <c r="AB986" s="17">
        <v>1169</v>
      </c>
      <c r="AC986" s="17">
        <f t="shared" si="147"/>
        <v>88554.821427760238</v>
      </c>
      <c r="AD986" s="17">
        <v>1121</v>
      </c>
      <c r="AE986" s="17">
        <f t="shared" si="148"/>
        <v>84918.695312676835</v>
      </c>
      <c r="AF986" s="18">
        <f t="shared" si="149"/>
        <v>-48</v>
      </c>
      <c r="AG986" s="18">
        <f t="shared" si="149"/>
        <v>-3636.1261150834034</v>
      </c>
      <c r="AH986" s="18">
        <f t="shared" si="150"/>
        <v>17498.856928838839</v>
      </c>
    </row>
    <row r="987" spans="1:34" hidden="1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142"/>
        <v>190389.74808400121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143"/>
        <v>106897.62118211199</v>
      </c>
      <c r="R987" s="13">
        <v>5360</v>
      </c>
      <c r="S987" s="13">
        <v>253527.10650926211</v>
      </c>
      <c r="T987" s="13">
        <v>5070</v>
      </c>
      <c r="U987" s="13">
        <v>239810.15485111176</v>
      </c>
      <c r="V987" s="13">
        <v>4578</v>
      </c>
      <c r="W987" s="13">
        <f t="shared" si="144"/>
        <v>216542.46525235346</v>
      </c>
      <c r="X987" s="13">
        <v>4348</v>
      </c>
      <c r="Y987" s="13">
        <f t="shared" si="145"/>
        <v>205663.31125321818</v>
      </c>
      <c r="Z987" s="13">
        <f>IFERROR(VLOOKUP(A:A,[1]Forecast_2004!A:J,10,0),0)</f>
        <v>1569</v>
      </c>
      <c r="AA987" s="13">
        <f t="shared" si="146"/>
        <v>74214.750541927162</v>
      </c>
      <c r="AB987" s="17">
        <v>1391</v>
      </c>
      <c r="AC987" s="17">
        <f t="shared" si="147"/>
        <v>65795.231359987694</v>
      </c>
      <c r="AD987" s="17">
        <v>1314</v>
      </c>
      <c r="AE987" s="17">
        <f t="shared" si="148"/>
        <v>62153.079803755449</v>
      </c>
      <c r="AF987" s="18">
        <f t="shared" si="149"/>
        <v>-77</v>
      </c>
      <c r="AG987" s="18">
        <f t="shared" si="149"/>
        <v>-3642.1515562322456</v>
      </c>
      <c r="AH987" s="18">
        <f t="shared" si="150"/>
        <v>-44744.541378356545</v>
      </c>
    </row>
    <row r="988" spans="1:34" hidden="1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142"/>
        <v>58445.963839820572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143"/>
        <v>87073.224777954994</v>
      </c>
      <c r="R988" s="13">
        <v>1486</v>
      </c>
      <c r="S988" s="13">
        <v>73226.267761380877</v>
      </c>
      <c r="T988" s="13">
        <v>1582</v>
      </c>
      <c r="U988" s="13">
        <v>77956.901479478169</v>
      </c>
      <c r="V988" s="13">
        <v>1435</v>
      </c>
      <c r="W988" s="13">
        <f t="shared" si="144"/>
        <v>70713.116896641441</v>
      </c>
      <c r="X988" s="13">
        <v>1895</v>
      </c>
      <c r="Y988" s="13">
        <f t="shared" si="145"/>
        <v>93380.736250268659</v>
      </c>
      <c r="Z988" s="13">
        <f>IFERROR(VLOOKUP(A:A,[1]Forecast_2004!A:J,10,0),0)</f>
        <v>1742</v>
      </c>
      <c r="AA988" s="13">
        <f t="shared" si="146"/>
        <v>85841.288943518739</v>
      </c>
      <c r="AB988" s="17">
        <v>1603</v>
      </c>
      <c r="AC988" s="17">
        <f t="shared" si="147"/>
        <v>78991.725704053111</v>
      </c>
      <c r="AD988" s="17">
        <v>1529</v>
      </c>
      <c r="AE988" s="17">
        <f t="shared" si="148"/>
        <v>75345.195634121788</v>
      </c>
      <c r="AF988" s="18">
        <f t="shared" si="149"/>
        <v>-74</v>
      </c>
      <c r="AG988" s="18">
        <f t="shared" si="149"/>
        <v>-3646.5300699313229</v>
      </c>
      <c r="AH988" s="18">
        <f t="shared" si="150"/>
        <v>-11728.029143833206</v>
      </c>
    </row>
    <row r="989" spans="1:34" hidden="1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142"/>
        <v>8636.6274406490811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143"/>
        <v>13143.323232323</v>
      </c>
      <c r="R989" s="13">
        <v>1033</v>
      </c>
      <c r="S989" s="13">
        <v>13968.161418713642</v>
      </c>
      <c r="T989" s="13">
        <v>1008</v>
      </c>
      <c r="U989" s="13">
        <v>13630.112981668297</v>
      </c>
      <c r="V989" s="13">
        <v>923</v>
      </c>
      <c r="W989" s="13">
        <f t="shared" si="144"/>
        <v>12480.748295714126</v>
      </c>
      <c r="X989" s="13">
        <v>1007</v>
      </c>
      <c r="Y989" s="13">
        <f t="shared" si="145"/>
        <v>13616.591044186483</v>
      </c>
      <c r="Z989" s="13">
        <f>IFERROR(VLOOKUP(A:A,[1]Forecast_2004!A:J,10,0),0)</f>
        <v>1495</v>
      </c>
      <c r="AA989" s="13">
        <f t="shared" si="146"/>
        <v>20215.296535311612</v>
      </c>
      <c r="AB989" s="17">
        <v>1026</v>
      </c>
      <c r="AC989" s="17">
        <f t="shared" si="147"/>
        <v>13873.507856340944</v>
      </c>
      <c r="AD989" s="17">
        <v>752</v>
      </c>
      <c r="AE989" s="17">
        <f t="shared" si="148"/>
        <v>10168.496986323968</v>
      </c>
      <c r="AF989" s="18">
        <f t="shared" si="149"/>
        <v>-274</v>
      </c>
      <c r="AG989" s="18">
        <f t="shared" si="149"/>
        <v>-3705.0108700169767</v>
      </c>
      <c r="AH989" s="18">
        <f t="shared" si="150"/>
        <v>-2974.8262459990328</v>
      </c>
    </row>
    <row r="990" spans="1:34" hidden="1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142"/>
        <v>305126.66389989876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143"/>
        <v>371213.88004895899</v>
      </c>
      <c r="R990" s="13">
        <v>13015</v>
      </c>
      <c r="S990" s="13">
        <v>386520.55703706096</v>
      </c>
      <c r="T990" s="13">
        <v>13015</v>
      </c>
      <c r="U990" s="13">
        <v>386520.55703706096</v>
      </c>
      <c r="V990" s="13">
        <v>12817</v>
      </c>
      <c r="W990" s="13">
        <f t="shared" si="144"/>
        <v>380640.34905044944</v>
      </c>
      <c r="X990" s="13">
        <v>12903</v>
      </c>
      <c r="Y990" s="13">
        <f t="shared" si="145"/>
        <v>383194.38431754307</v>
      </c>
      <c r="Z990" s="13">
        <f>IFERROR(VLOOKUP(A:A,[1]Forecast_2004!A:J,10,0),0)</f>
        <v>11640</v>
      </c>
      <c r="AA990" s="13">
        <f t="shared" si="146"/>
        <v>345685.70359266846</v>
      </c>
      <c r="AB990" s="17">
        <v>11107</v>
      </c>
      <c r="AC990" s="17">
        <f t="shared" si="147"/>
        <v>329856.62455358839</v>
      </c>
      <c r="AD990" s="17">
        <v>10982</v>
      </c>
      <c r="AE990" s="17">
        <f t="shared" si="148"/>
        <v>326144.36399095232</v>
      </c>
      <c r="AF990" s="18">
        <f t="shared" si="149"/>
        <v>-125</v>
      </c>
      <c r="AG990" s="18">
        <f t="shared" si="149"/>
        <v>-3712.2605626360746</v>
      </c>
      <c r="AH990" s="18">
        <f t="shared" si="150"/>
        <v>-45069.516058006673</v>
      </c>
    </row>
    <row r="991" spans="1:34" hidden="1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142"/>
        <v>158783.40757236921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143"/>
        <v>5879.7327394209997</v>
      </c>
      <c r="R991" s="13">
        <v>34882</v>
      </c>
      <c r="S991" s="13">
        <v>256371.04677060412</v>
      </c>
      <c r="T991" s="13">
        <v>34346</v>
      </c>
      <c r="U991" s="13">
        <v>252431.62583519207</v>
      </c>
      <c r="V991" s="13">
        <v>33550</v>
      </c>
      <c r="W991" s="13">
        <f t="shared" si="144"/>
        <v>246581.29175946815</v>
      </c>
      <c r="X991" s="13">
        <v>37306</v>
      </c>
      <c r="Y991" s="13">
        <f t="shared" si="145"/>
        <v>274186.63697104977</v>
      </c>
      <c r="Z991" s="13">
        <f>IFERROR(VLOOKUP(A:A,[1]Forecast_2004!A:J,10,0),0)</f>
        <v>34512</v>
      </c>
      <c r="AA991" s="13">
        <f t="shared" si="146"/>
        <v>253651.6703786219</v>
      </c>
      <c r="AB991" s="17">
        <v>34515</v>
      </c>
      <c r="AC991" s="17">
        <f t="shared" si="147"/>
        <v>253673.71937639473</v>
      </c>
      <c r="AD991" s="17">
        <v>34008</v>
      </c>
      <c r="AE991" s="17">
        <f t="shared" si="148"/>
        <v>249947.43875278669</v>
      </c>
      <c r="AF991" s="18">
        <f t="shared" si="149"/>
        <v>-507</v>
      </c>
      <c r="AG991" s="18">
        <f t="shared" si="149"/>
        <v>-3726.280623608036</v>
      </c>
      <c r="AH991" s="18">
        <f t="shared" si="150"/>
        <v>244067.70601336571</v>
      </c>
    </row>
    <row r="992" spans="1:34" hidden="1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142"/>
        <v>39926.881606184208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143"/>
        <v>54363.541202672997</v>
      </c>
      <c r="R992" s="13">
        <v>1683</v>
      </c>
      <c r="S992" s="13">
        <v>53819.905790646262</v>
      </c>
      <c r="T992" s="13">
        <v>1689</v>
      </c>
      <c r="U992" s="13">
        <v>54011.777112538053</v>
      </c>
      <c r="V992" s="13">
        <v>1651</v>
      </c>
      <c r="W992" s="13">
        <f t="shared" si="144"/>
        <v>52796.592073890068</v>
      </c>
      <c r="X992" s="13">
        <v>1829</v>
      </c>
      <c r="Y992" s="13">
        <f t="shared" si="145"/>
        <v>58488.774623346413</v>
      </c>
      <c r="Z992" s="13">
        <f>IFERROR(VLOOKUP(A:A,[1]Forecast_2004!A:J,10,0),0)</f>
        <v>1749</v>
      </c>
      <c r="AA992" s="13">
        <f t="shared" si="146"/>
        <v>55930.49033145592</v>
      </c>
      <c r="AB992" s="17">
        <v>1739</v>
      </c>
      <c r="AC992" s="17">
        <f t="shared" si="147"/>
        <v>55610.704794969613</v>
      </c>
      <c r="AD992" s="17">
        <v>1622</v>
      </c>
      <c r="AE992" s="17">
        <f t="shared" si="148"/>
        <v>51869.214018079765</v>
      </c>
      <c r="AF992" s="18">
        <f t="shared" si="149"/>
        <v>-117</v>
      </c>
      <c r="AG992" s="18">
        <f t="shared" si="149"/>
        <v>-3741.4907768898483</v>
      </c>
      <c r="AH992" s="18">
        <f t="shared" si="150"/>
        <v>-2494.3271845932322</v>
      </c>
    </row>
    <row r="993" spans="1:34" hidden="1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142"/>
        <v>34066.842984387084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143"/>
        <v>0</v>
      </c>
      <c r="R993" s="13">
        <v>1343</v>
      </c>
      <c r="S993" s="13">
        <v>51648.669265058328</v>
      </c>
      <c r="T993" s="13">
        <v>1281</v>
      </c>
      <c r="U993" s="13">
        <v>49264.292873074999</v>
      </c>
      <c r="V993" s="13">
        <v>1345</v>
      </c>
      <c r="W993" s="13">
        <f t="shared" si="144"/>
        <v>51725.584632541664</v>
      </c>
      <c r="X993" s="13">
        <v>1652</v>
      </c>
      <c r="Y993" s="13">
        <f t="shared" si="145"/>
        <v>63532.093541233327</v>
      </c>
      <c r="Z993" s="13">
        <f>IFERROR(VLOOKUP(A:A,[1]Forecast_2004!A:J,10,0),0)</f>
        <v>1791</v>
      </c>
      <c r="AA993" s="13">
        <f t="shared" si="146"/>
        <v>68877.711581324998</v>
      </c>
      <c r="AB993" s="17">
        <v>1921</v>
      </c>
      <c r="AC993" s="17">
        <f t="shared" si="147"/>
        <v>73877.210467741665</v>
      </c>
      <c r="AD993" s="17">
        <v>1941</v>
      </c>
      <c r="AE993" s="17">
        <f t="shared" si="148"/>
        <v>74646.364142574996</v>
      </c>
      <c r="AF993" s="18">
        <f t="shared" si="149"/>
        <v>20</v>
      </c>
      <c r="AG993" s="18">
        <f t="shared" si="149"/>
        <v>769.15367483333102</v>
      </c>
      <c r="AH993" s="18">
        <f t="shared" si="150"/>
        <v>74646.364142574996</v>
      </c>
    </row>
    <row r="994" spans="1:34" hidden="1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142"/>
        <v>43994.143930242302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143"/>
        <v>54723.886414253997</v>
      </c>
      <c r="R994" s="13">
        <v>417</v>
      </c>
      <c r="S994" s="13">
        <v>52339.590289996573</v>
      </c>
      <c r="T994" s="13">
        <v>466</v>
      </c>
      <c r="U994" s="13">
        <v>58489.805935583696</v>
      </c>
      <c r="V994" s="13">
        <v>454</v>
      </c>
      <c r="W994" s="13">
        <f t="shared" si="144"/>
        <v>56983.129431356225</v>
      </c>
      <c r="X994" s="13">
        <v>483</v>
      </c>
      <c r="Y994" s="13">
        <f t="shared" si="145"/>
        <v>60623.020958909816</v>
      </c>
      <c r="Z994" s="13">
        <f>IFERROR(VLOOKUP(A:A,[1]Forecast_2004!A:J,10,0),0)</f>
        <v>454</v>
      </c>
      <c r="AA994" s="13">
        <f t="shared" si="146"/>
        <v>56983.129431356225</v>
      </c>
      <c r="AB994" s="17">
        <v>424</v>
      </c>
      <c r="AC994" s="17">
        <f t="shared" si="147"/>
        <v>53217.724402852509</v>
      </c>
      <c r="AD994" s="17">
        <v>394</v>
      </c>
      <c r="AE994" s="17">
        <f t="shared" si="148"/>
        <v>49452.319374348794</v>
      </c>
      <c r="AF994" s="18">
        <f t="shared" si="149"/>
        <v>-30</v>
      </c>
      <c r="AG994" s="18">
        <f t="shared" si="149"/>
        <v>-3765.4050285037156</v>
      </c>
      <c r="AH994" s="18">
        <f t="shared" si="150"/>
        <v>-5271.5670399052033</v>
      </c>
    </row>
    <row r="995" spans="1:34" hidden="1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142"/>
        <v>23344.948585508617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143"/>
        <v>38257.616926502997</v>
      </c>
      <c r="R995" s="13">
        <v>1172</v>
      </c>
      <c r="S995" s="13">
        <v>31799.911229051584</v>
      </c>
      <c r="T995" s="13">
        <v>1368</v>
      </c>
      <c r="U995" s="13">
        <v>37117.985120599456</v>
      </c>
      <c r="V995" s="13">
        <v>1050</v>
      </c>
      <c r="W995" s="13">
        <f t="shared" si="144"/>
        <v>28489.714732502234</v>
      </c>
      <c r="X995" s="13">
        <v>1369</v>
      </c>
      <c r="Y995" s="13">
        <f t="shared" si="145"/>
        <v>37145.161398852913</v>
      </c>
      <c r="Z995" s="13">
        <f>IFERROR(VLOOKUP(A:A,[1]Forecast_2004!A:J,10,0),0)</f>
        <v>1297</v>
      </c>
      <c r="AA995" s="13">
        <f t="shared" si="146"/>
        <v>35191.580960052757</v>
      </c>
      <c r="AB995" s="17">
        <v>1264</v>
      </c>
      <c r="AC995" s="17">
        <f t="shared" si="147"/>
        <v>34296.189925602688</v>
      </c>
      <c r="AD995" s="17">
        <v>1125</v>
      </c>
      <c r="AE995" s="17">
        <f t="shared" si="148"/>
        <v>30524.694356252392</v>
      </c>
      <c r="AF995" s="18">
        <f t="shared" si="149"/>
        <v>-139</v>
      </c>
      <c r="AG995" s="18">
        <f t="shared" si="149"/>
        <v>-3771.4955693502961</v>
      </c>
      <c r="AH995" s="18">
        <f t="shared" si="150"/>
        <v>-7732.9225702506046</v>
      </c>
    </row>
    <row r="996" spans="1:34" hidden="1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142"/>
        <v>344311.40048049501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143"/>
        <v>350527.58351893106</v>
      </c>
      <c r="R996" s="13">
        <v>4867</v>
      </c>
      <c r="S996" s="13">
        <v>374793.27246190858</v>
      </c>
      <c r="T996" s="13">
        <v>4726</v>
      </c>
      <c r="U996" s="13">
        <v>363935.27956749126</v>
      </c>
      <c r="V996" s="13">
        <v>4681</v>
      </c>
      <c r="W996" s="13">
        <f t="shared" si="144"/>
        <v>360470.75460076192</v>
      </c>
      <c r="X996" s="13">
        <v>5090</v>
      </c>
      <c r="Y996" s="13">
        <f t="shared" si="145"/>
        <v>391966.70389187738</v>
      </c>
      <c r="Z996" s="13">
        <f>IFERROR(VLOOKUP(A:A,[1]Forecast_2004!A:J,10,0),0)</f>
        <v>5175</v>
      </c>
      <c r="AA996" s="13">
        <f t="shared" si="146"/>
        <v>398512.31682523881</v>
      </c>
      <c r="AB996" s="17">
        <v>4967</v>
      </c>
      <c r="AC996" s="17">
        <f t="shared" si="147"/>
        <v>382494.81694124854</v>
      </c>
      <c r="AD996" s="17">
        <v>4918</v>
      </c>
      <c r="AE996" s="17">
        <f t="shared" si="148"/>
        <v>378721.46360319311</v>
      </c>
      <c r="AF996" s="18">
        <f t="shared" si="149"/>
        <v>-49</v>
      </c>
      <c r="AG996" s="18">
        <f t="shared" si="149"/>
        <v>-3773.353338055429</v>
      </c>
      <c r="AH996" s="18">
        <f t="shared" si="150"/>
        <v>28193.880084262055</v>
      </c>
    </row>
    <row r="997" spans="1:34" hidden="1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142"/>
        <v>215796.14968230232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143"/>
        <v>213910.71269487799</v>
      </c>
      <c r="R997" s="13">
        <v>27838</v>
      </c>
      <c r="S997" s="13">
        <v>280346.80193964567</v>
      </c>
      <c r="T997" s="13">
        <v>28186</v>
      </c>
      <c r="U997" s="13">
        <v>283851.38873018365</v>
      </c>
      <c r="V997" s="13">
        <v>27373</v>
      </c>
      <c r="W997" s="13">
        <f t="shared" si="144"/>
        <v>275663.94890056475</v>
      </c>
      <c r="X997" s="13">
        <v>30195</v>
      </c>
      <c r="Y997" s="13">
        <f t="shared" si="145"/>
        <v>304083.32798935275</v>
      </c>
      <c r="Z997" s="13">
        <f>IFERROR(VLOOKUP(A:A,[1]Forecast_2004!A:J,10,0),0)</f>
        <v>27194</v>
      </c>
      <c r="AA997" s="13">
        <f t="shared" si="146"/>
        <v>273861.30224681098</v>
      </c>
      <c r="AB997" s="17">
        <v>25383</v>
      </c>
      <c r="AC997" s="17">
        <f t="shared" si="147"/>
        <v>255623.35202363771</v>
      </c>
      <c r="AD997" s="17">
        <v>25004</v>
      </c>
      <c r="AE997" s="17">
        <f t="shared" si="148"/>
        <v>251806.57503049431</v>
      </c>
      <c r="AF997" s="18">
        <f t="shared" si="149"/>
        <v>-379</v>
      </c>
      <c r="AG997" s="18">
        <f t="shared" si="149"/>
        <v>-3816.7769931434013</v>
      </c>
      <c r="AH997" s="18">
        <f t="shared" si="150"/>
        <v>37895.862335616315</v>
      </c>
    </row>
    <row r="998" spans="1:34" hidden="1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142"/>
        <v>63397.657188306621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143"/>
        <v>77211.897184821995</v>
      </c>
      <c r="R998" s="13">
        <v>665</v>
      </c>
      <c r="S998" s="13">
        <v>75005.666515378209</v>
      </c>
      <c r="T998" s="13">
        <v>700</v>
      </c>
      <c r="U998" s="13">
        <v>78953.333174082334</v>
      </c>
      <c r="V998" s="13">
        <v>664</v>
      </c>
      <c r="W998" s="13">
        <f t="shared" si="144"/>
        <v>74892.923528575746</v>
      </c>
      <c r="X998" s="13">
        <v>638</v>
      </c>
      <c r="Y998" s="13">
        <f t="shared" si="145"/>
        <v>71960.369294023083</v>
      </c>
      <c r="Z998" s="13">
        <f>IFERROR(VLOOKUP(A:A,[1]Forecast_2004!A:J,10,0),0)</f>
        <v>538</v>
      </c>
      <c r="AA998" s="13">
        <f t="shared" si="146"/>
        <v>60681.314545743597</v>
      </c>
      <c r="AB998" s="17">
        <v>478</v>
      </c>
      <c r="AC998" s="17">
        <f t="shared" si="147"/>
        <v>53913.881696775912</v>
      </c>
      <c r="AD998" s="17">
        <v>444</v>
      </c>
      <c r="AE998" s="17">
        <f t="shared" si="148"/>
        <v>50079.00308236089</v>
      </c>
      <c r="AF998" s="18">
        <f t="shared" si="149"/>
        <v>-34</v>
      </c>
      <c r="AG998" s="18">
        <f t="shared" si="149"/>
        <v>-3834.8786144150217</v>
      </c>
      <c r="AH998" s="18">
        <f t="shared" si="150"/>
        <v>-27132.894102461105</v>
      </c>
    </row>
    <row r="999" spans="1:34" hidden="1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142"/>
        <v>160934.44292928703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143"/>
        <v>0</v>
      </c>
      <c r="R999" s="13">
        <v>1379</v>
      </c>
      <c r="S999" s="13">
        <v>196575.79392946238</v>
      </c>
      <c r="T999" s="13">
        <v>1480</v>
      </c>
      <c r="U999" s="13">
        <v>210973.29587788566</v>
      </c>
      <c r="V999" s="13">
        <v>1423</v>
      </c>
      <c r="W999" s="13">
        <f t="shared" si="144"/>
        <v>202847.97299610221</v>
      </c>
      <c r="X999" s="13">
        <v>1383</v>
      </c>
      <c r="Y999" s="13">
        <f t="shared" si="145"/>
        <v>197145.99202642962</v>
      </c>
      <c r="Z999" s="13">
        <f>IFERROR(VLOOKUP(A:A,[1]Forecast_2004!A:J,10,0),0)</f>
        <v>1180</v>
      </c>
      <c r="AA999" s="13">
        <f t="shared" si="146"/>
        <v>168208.43860534125</v>
      </c>
      <c r="AB999" s="17">
        <v>1267</v>
      </c>
      <c r="AC999" s="17">
        <f t="shared" si="147"/>
        <v>180610.24721437914</v>
      </c>
      <c r="AD999" s="17">
        <v>1240</v>
      </c>
      <c r="AE999" s="17">
        <f t="shared" si="148"/>
        <v>176761.41005985014</v>
      </c>
      <c r="AF999" s="18">
        <f t="shared" si="149"/>
        <v>-27</v>
      </c>
      <c r="AG999" s="18">
        <f t="shared" si="149"/>
        <v>-3848.8371545289992</v>
      </c>
      <c r="AH999" s="18">
        <f t="shared" si="150"/>
        <v>176761.41005985014</v>
      </c>
    </row>
    <row r="1000" spans="1:34" hidden="1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142"/>
        <v>34896.491894352745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143"/>
        <v>76113.752783963995</v>
      </c>
      <c r="R1000" s="13">
        <v>20745</v>
      </c>
      <c r="S1000" s="13">
        <v>74381.940200107667</v>
      </c>
      <c r="T1000" s="13">
        <v>21222</v>
      </c>
      <c r="U1000" s="13">
        <v>76092.240777376952</v>
      </c>
      <c r="V1000" s="13">
        <v>20519</v>
      </c>
      <c r="W1000" s="13">
        <f t="shared" si="144"/>
        <v>73571.607941122915</v>
      </c>
      <c r="X1000" s="13">
        <v>21062</v>
      </c>
      <c r="Y1000" s="13">
        <f t="shared" si="145"/>
        <v>75518.553850379205</v>
      </c>
      <c r="Z1000" s="13">
        <f>IFERROR(VLOOKUP(A:A,[1]Forecast_2004!A:J,10,0),0)</f>
        <v>18421</v>
      </c>
      <c r="AA1000" s="13">
        <f t="shared" si="146"/>
        <v>66049.153949189786</v>
      </c>
      <c r="AB1000" s="17">
        <v>19841</v>
      </c>
      <c r="AC1000" s="17">
        <f t="shared" si="147"/>
        <v>71140.614706360924</v>
      </c>
      <c r="AD1000" s="17">
        <v>18765</v>
      </c>
      <c r="AE1000" s="17">
        <f t="shared" si="148"/>
        <v>67282.578245293218</v>
      </c>
      <c r="AF1000" s="18">
        <f t="shared" si="149"/>
        <v>-1076</v>
      </c>
      <c r="AG1000" s="18">
        <f t="shared" si="149"/>
        <v>-3858.0364610677061</v>
      </c>
      <c r="AH1000" s="18">
        <f t="shared" si="150"/>
        <v>-8831.1745386707771</v>
      </c>
    </row>
    <row r="1001" spans="1:34" hidden="1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142"/>
        <v>5228.9532293991997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143"/>
        <v>9020.04454343</v>
      </c>
      <c r="R1001" s="13">
        <v>1204</v>
      </c>
      <c r="S1001" s="13">
        <v>12066.815144766357</v>
      </c>
      <c r="T1001" s="13">
        <v>1300</v>
      </c>
      <c r="U1001" s="13">
        <v>13028.953229398889</v>
      </c>
      <c r="V1001" s="13">
        <v>1720</v>
      </c>
      <c r="W1001" s="13">
        <f t="shared" si="144"/>
        <v>17238.307349666222</v>
      </c>
      <c r="X1001" s="13">
        <v>1910</v>
      </c>
      <c r="Y1001" s="13">
        <f t="shared" si="145"/>
        <v>19142.538975501444</v>
      </c>
      <c r="Z1001" s="13">
        <f>IFERROR(VLOOKUP(A:A,[1]Forecast_2004!A:J,10,0),0)</f>
        <v>1670</v>
      </c>
      <c r="AA1001" s="13">
        <f t="shared" si="146"/>
        <v>16737.193763920113</v>
      </c>
      <c r="AB1001" s="17">
        <v>1864</v>
      </c>
      <c r="AC1001" s="17">
        <f t="shared" si="147"/>
        <v>18681.514476615022</v>
      </c>
      <c r="AD1001" s="17">
        <v>1949</v>
      </c>
      <c r="AE1001" s="17">
        <f t="shared" si="148"/>
        <v>19533.40757238341</v>
      </c>
      <c r="AF1001" s="18">
        <f t="shared" si="149"/>
        <v>85</v>
      </c>
      <c r="AG1001" s="18">
        <f t="shared" si="149"/>
        <v>851.89309576838787</v>
      </c>
      <c r="AH1001" s="18">
        <f t="shared" si="150"/>
        <v>10513.36302895341</v>
      </c>
    </row>
    <row r="1002" spans="1:34" hidden="1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142"/>
        <v>133229.50421219936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143"/>
        <v>214309.231625835</v>
      </c>
      <c r="R1002" s="13">
        <v>16966</v>
      </c>
      <c r="S1002" s="13">
        <v>208699.93312093714</v>
      </c>
      <c r="T1002" s="13">
        <v>16973</v>
      </c>
      <c r="U1002" s="13">
        <v>208786.04060247945</v>
      </c>
      <c r="V1002" s="13">
        <v>16137</v>
      </c>
      <c r="W1002" s="13">
        <f t="shared" si="144"/>
        <v>198502.35740707724</v>
      </c>
      <c r="X1002" s="13">
        <v>17625</v>
      </c>
      <c r="Y1002" s="13">
        <f t="shared" si="145"/>
        <v>216806.34872031581</v>
      </c>
      <c r="Z1002" s="13">
        <f>IFERROR(VLOOKUP(A:A,[1]Forecast_2004!A:J,10,0),0)</f>
        <v>16816</v>
      </c>
      <c r="AA1002" s="13">
        <f t="shared" si="146"/>
        <v>206854.78355068542</v>
      </c>
      <c r="AB1002" s="17">
        <v>17307</v>
      </c>
      <c r="AC1002" s="17">
        <f t="shared" si="147"/>
        <v>212894.60864127692</v>
      </c>
      <c r="AD1002" s="17">
        <v>16991</v>
      </c>
      <c r="AE1002" s="17">
        <f t="shared" si="148"/>
        <v>209007.47070109993</v>
      </c>
      <c r="AF1002" s="18">
        <f t="shared" si="149"/>
        <v>-316</v>
      </c>
      <c r="AG1002" s="18">
        <f t="shared" si="149"/>
        <v>-3887.1379401769955</v>
      </c>
      <c r="AH1002" s="18">
        <f t="shared" si="150"/>
        <v>-5301.7609247350774</v>
      </c>
    </row>
    <row r="1003" spans="1:34" hidden="1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142"/>
        <v>14440.414321666762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143"/>
        <v>23183.541202673001</v>
      </c>
      <c r="R1003" s="13">
        <v>1273</v>
      </c>
      <c r="S1003" s="13">
        <v>25000.560896371553</v>
      </c>
      <c r="T1003" s="13">
        <v>1092</v>
      </c>
      <c r="U1003" s="13">
        <v>21445.885702150616</v>
      </c>
      <c r="V1003" s="13">
        <v>1149</v>
      </c>
      <c r="W1003" s="13">
        <f t="shared" si="144"/>
        <v>22565.302963092367</v>
      </c>
      <c r="X1003" s="13">
        <v>1271</v>
      </c>
      <c r="Y1003" s="13">
        <f t="shared" si="145"/>
        <v>24961.270727667885</v>
      </c>
      <c r="Z1003" s="13">
        <f>IFERROR(VLOOKUP(A:A,[1]Forecast_2004!A:J,10,0),0)</f>
        <v>1763</v>
      </c>
      <c r="AA1003" s="13">
        <f t="shared" si="146"/>
        <v>34623.698106119969</v>
      </c>
      <c r="AB1003" s="17">
        <v>1826</v>
      </c>
      <c r="AC1003" s="17">
        <f t="shared" si="147"/>
        <v>35860.960148482736</v>
      </c>
      <c r="AD1003" s="17">
        <v>1627</v>
      </c>
      <c r="AE1003" s="17">
        <f t="shared" si="148"/>
        <v>31952.783221019392</v>
      </c>
      <c r="AF1003" s="18">
        <f t="shared" si="149"/>
        <v>-199</v>
      </c>
      <c r="AG1003" s="18">
        <f t="shared" si="149"/>
        <v>-3908.1769274633443</v>
      </c>
      <c r="AH1003" s="18">
        <f t="shared" si="150"/>
        <v>8769.242018346391</v>
      </c>
    </row>
    <row r="1004" spans="1:34" hidden="1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142"/>
        <v>57039.150913594596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143"/>
        <v>66448.919821825999</v>
      </c>
      <c r="R1004" s="13">
        <v>1123</v>
      </c>
      <c r="S1004" s="13">
        <v>76145.037714194492</v>
      </c>
      <c r="T1004" s="13">
        <v>1009</v>
      </c>
      <c r="U1004" s="13">
        <v>68415.265408390245</v>
      </c>
      <c r="V1004" s="13">
        <v>909</v>
      </c>
      <c r="W1004" s="13">
        <f t="shared" si="144"/>
        <v>61634.763385754937</v>
      </c>
      <c r="X1004" s="13">
        <v>1138</v>
      </c>
      <c r="Y1004" s="13">
        <f t="shared" si="145"/>
        <v>77162.113017589785</v>
      </c>
      <c r="Z1004" s="13">
        <f>IFERROR(VLOOKUP(A:A,[1]Forecast_2004!A:J,10,0),0)</f>
        <v>1039</v>
      </c>
      <c r="AA1004" s="13">
        <f t="shared" si="146"/>
        <v>70449.416015180832</v>
      </c>
      <c r="AB1004" s="17">
        <v>1053</v>
      </c>
      <c r="AC1004" s="17">
        <f t="shared" si="147"/>
        <v>71398.68629834977</v>
      </c>
      <c r="AD1004" s="17">
        <v>995</v>
      </c>
      <c r="AE1004" s="17">
        <f t="shared" si="148"/>
        <v>67465.995125221307</v>
      </c>
      <c r="AF1004" s="18">
        <f t="shared" si="149"/>
        <v>-58</v>
      </c>
      <c r="AG1004" s="18">
        <f t="shared" si="149"/>
        <v>-3932.6911731284636</v>
      </c>
      <c r="AH1004" s="18">
        <f t="shared" si="150"/>
        <v>1017.0753033953079</v>
      </c>
    </row>
    <row r="1005" spans="1:34" hidden="1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142"/>
        <v>225058.30959884229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143"/>
        <v>275080.73496659199</v>
      </c>
      <c r="R1005" s="13">
        <v>35948</v>
      </c>
      <c r="S1005" s="13">
        <v>356924.82442082831</v>
      </c>
      <c r="T1005" s="13">
        <v>35246</v>
      </c>
      <c r="U1005" s="13">
        <v>349954.7224195092</v>
      </c>
      <c r="V1005" s="13">
        <v>34894</v>
      </c>
      <c r="W1005" s="13">
        <f t="shared" si="144"/>
        <v>346459.74249861977</v>
      </c>
      <c r="X1005" s="13">
        <v>38820</v>
      </c>
      <c r="Y1005" s="13">
        <f t="shared" si="145"/>
        <v>385440.68332081218</v>
      </c>
      <c r="Z1005" s="13">
        <f>IFERROR(VLOOKUP(A:A,[1]Forecast_2004!A:J,10,0),0)</f>
        <v>35926</v>
      </c>
      <c r="AA1005" s="13">
        <f t="shared" si="146"/>
        <v>356706.38817577274</v>
      </c>
      <c r="AB1005" s="17">
        <v>36570</v>
      </c>
      <c r="AC1005" s="17">
        <f t="shared" si="147"/>
        <v>363100.61280376354</v>
      </c>
      <c r="AD1005" s="17">
        <v>36173</v>
      </c>
      <c r="AE1005" s="17">
        <f t="shared" si="148"/>
        <v>359158.83147253323</v>
      </c>
      <c r="AF1005" s="18">
        <f t="shared" si="149"/>
        <v>-397</v>
      </c>
      <c r="AG1005" s="18">
        <f t="shared" si="149"/>
        <v>-3941.7813312303042</v>
      </c>
      <c r="AH1005" s="18">
        <f t="shared" si="150"/>
        <v>84078.096505941241</v>
      </c>
    </row>
    <row r="1006" spans="1:3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142"/>
        <v>50401.899376391622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143"/>
        <v>81874.443207126998</v>
      </c>
      <c r="R1006" s="13">
        <v>2896</v>
      </c>
      <c r="S1006" s="13">
        <v>77108.418708240584</v>
      </c>
      <c r="T1006" s="13">
        <v>2741</v>
      </c>
      <c r="U1006" s="13">
        <v>72981.414253897601</v>
      </c>
      <c r="V1006" s="13">
        <v>2846</v>
      </c>
      <c r="W1006" s="13">
        <f t="shared" si="144"/>
        <v>75777.126948775098</v>
      </c>
      <c r="X1006" s="13">
        <v>3106</v>
      </c>
      <c r="Y1006" s="13">
        <f t="shared" si="145"/>
        <v>82699.844097995592</v>
      </c>
      <c r="Z1006" s="13">
        <f>IFERROR(VLOOKUP(A:A,[1]Forecast_2004!A:J,10,0),0)</f>
        <v>2860</v>
      </c>
      <c r="AA1006" s="13">
        <f t="shared" si="146"/>
        <v>76149.888641425438</v>
      </c>
      <c r="AB1006" s="17">
        <v>2759</v>
      </c>
      <c r="AC1006" s="17">
        <f t="shared" si="147"/>
        <v>73460.679287305175</v>
      </c>
      <c r="AD1006" s="17">
        <v>2740</v>
      </c>
      <c r="AE1006" s="17">
        <f t="shared" si="148"/>
        <v>72954.788418708282</v>
      </c>
      <c r="AF1006" s="18">
        <f t="shared" si="149"/>
        <v>-19</v>
      </c>
      <c r="AG1006" s="18">
        <f t="shared" si="149"/>
        <v>-505.89086859689269</v>
      </c>
      <c r="AH1006" s="18">
        <f t="shared" si="150"/>
        <v>-8919.6547884187166</v>
      </c>
    </row>
    <row r="1007" spans="1:34" hidden="1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142"/>
        <v>46592.789221231003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143"/>
        <v>55506.825704488001</v>
      </c>
      <c r="R1007" s="13">
        <v>2359</v>
      </c>
      <c r="S1007" s="13">
        <v>53492.742666579506</v>
      </c>
      <c r="T1007" s="13">
        <v>2227</v>
      </c>
      <c r="U1007" s="13">
        <v>50499.507383837459</v>
      </c>
      <c r="V1007" s="13">
        <v>3005</v>
      </c>
      <c r="W1007" s="13">
        <f t="shared" si="144"/>
        <v>68143.123199164314</v>
      </c>
      <c r="X1007" s="13">
        <v>3046</v>
      </c>
      <c r="Y1007" s="13">
        <f t="shared" si="145"/>
        <v>69072.862983246087</v>
      </c>
      <c r="Z1007" s="13">
        <f>IFERROR(VLOOKUP(A:A,[1]Forecast_2004!A:J,10,0),0)</f>
        <v>2878</v>
      </c>
      <c r="AA1007" s="13">
        <f t="shared" si="146"/>
        <v>65263.197526520766</v>
      </c>
      <c r="AB1007" s="17">
        <v>3018</v>
      </c>
      <c r="AC1007" s="17">
        <f t="shared" si="147"/>
        <v>68437.918740458539</v>
      </c>
      <c r="AD1007" s="17">
        <v>2844</v>
      </c>
      <c r="AE1007" s="17">
        <f t="shared" si="148"/>
        <v>64492.193803135873</v>
      </c>
      <c r="AF1007" s="18">
        <f t="shared" si="149"/>
        <v>-174</v>
      </c>
      <c r="AG1007" s="18">
        <f t="shared" si="149"/>
        <v>-3945.7249373226659</v>
      </c>
      <c r="AH1007" s="18">
        <f t="shared" si="150"/>
        <v>8985.3680986478721</v>
      </c>
    </row>
    <row r="1008" spans="1:34" hidden="1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142"/>
        <v>51826.59099252864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143"/>
        <v>44324.411295831997</v>
      </c>
      <c r="R1008" s="13">
        <v>555</v>
      </c>
      <c r="S1008" s="13">
        <v>47860.014668186821</v>
      </c>
      <c r="T1008" s="13">
        <v>663</v>
      </c>
      <c r="U1008" s="13">
        <v>57173.314819833991</v>
      </c>
      <c r="V1008" s="13">
        <v>734</v>
      </c>
      <c r="W1008" s="13">
        <f t="shared" si="144"/>
        <v>63295.949204553857</v>
      </c>
      <c r="X1008" s="13">
        <v>1059</v>
      </c>
      <c r="Y1008" s="13">
        <f t="shared" si="145"/>
        <v>91322.084751529343</v>
      </c>
      <c r="Z1008" s="13">
        <f>IFERROR(VLOOKUP(A:A,[1]Forecast_2004!A:J,10,0),0)</f>
        <v>895</v>
      </c>
      <c r="AA1008" s="13">
        <f t="shared" si="146"/>
        <v>77179.665583209411</v>
      </c>
      <c r="AB1008" s="17">
        <v>839</v>
      </c>
      <c r="AC1008" s="17">
        <f t="shared" si="147"/>
        <v>72350.546842807482</v>
      </c>
      <c r="AD1008" s="17">
        <v>793</v>
      </c>
      <c r="AE1008" s="17">
        <f t="shared" si="148"/>
        <v>68383.770734620179</v>
      </c>
      <c r="AF1008" s="18">
        <f t="shared" si="149"/>
        <v>-46</v>
      </c>
      <c r="AG1008" s="18">
        <f t="shared" si="149"/>
        <v>-3966.7761081873032</v>
      </c>
      <c r="AH1008" s="18">
        <f t="shared" si="150"/>
        <v>24059.359438788182</v>
      </c>
    </row>
    <row r="1009" spans="1:34" hidden="1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142"/>
        <v>322903.48245438386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143"/>
        <v>307612.115812918</v>
      </c>
      <c r="R1009" s="13">
        <v>20901</v>
      </c>
      <c r="S1009" s="13">
        <v>399763.77744238009</v>
      </c>
      <c r="T1009" s="13">
        <v>20597</v>
      </c>
      <c r="U1009" s="13">
        <v>393949.30979286652</v>
      </c>
      <c r="V1009" s="13">
        <v>20335</v>
      </c>
      <c r="W1009" s="13">
        <f t="shared" si="144"/>
        <v>388938.15675282519</v>
      </c>
      <c r="X1009" s="13">
        <v>21865</v>
      </c>
      <c r="Y1009" s="13">
        <f t="shared" si="145"/>
        <v>418201.76038360083</v>
      </c>
      <c r="Z1009" s="13">
        <f>IFERROR(VLOOKUP(A:A,[1]Forecast_2004!A:J,10,0),0)</f>
        <v>19867</v>
      </c>
      <c r="AA1009" s="13">
        <f t="shared" si="146"/>
        <v>379986.93681870558</v>
      </c>
      <c r="AB1009" s="17">
        <v>18937</v>
      </c>
      <c r="AC1009" s="17">
        <f t="shared" si="147"/>
        <v>362199.25618039101</v>
      </c>
      <c r="AD1009" s="17">
        <v>18729</v>
      </c>
      <c r="AE1009" s="17">
        <f t="shared" si="148"/>
        <v>358220.93620967114</v>
      </c>
      <c r="AF1009" s="18">
        <f t="shared" si="149"/>
        <v>-208</v>
      </c>
      <c r="AG1009" s="18">
        <f t="shared" si="149"/>
        <v>-3978.3199707198655</v>
      </c>
      <c r="AH1009" s="18">
        <f t="shared" si="150"/>
        <v>50608.820396753144</v>
      </c>
    </row>
    <row r="1010" spans="1:3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142"/>
        <v>189920.10899777224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143"/>
        <v>228481.069042316</v>
      </c>
      <c r="R1010" s="13">
        <v>8423</v>
      </c>
      <c r="S1010" s="13">
        <v>231866.99331848527</v>
      </c>
      <c r="T1010" s="13">
        <v>8517</v>
      </c>
      <c r="U1010" s="13">
        <v>234454.61024498861</v>
      </c>
      <c r="V1010" s="13">
        <v>8723</v>
      </c>
      <c r="W1010" s="13">
        <f t="shared" si="144"/>
        <v>240125.34521158104</v>
      </c>
      <c r="X1010" s="13">
        <v>9457</v>
      </c>
      <c r="Y1010" s="13">
        <f t="shared" si="145"/>
        <v>260330.779510022</v>
      </c>
      <c r="Z1010" s="13">
        <f>IFERROR(VLOOKUP(A:A,[1]Forecast_2004!A:J,10,0),0)</f>
        <v>8677</v>
      </c>
      <c r="AA1010" s="13">
        <f t="shared" si="146"/>
        <v>238859.064587973</v>
      </c>
      <c r="AB1010" s="17">
        <v>7855</v>
      </c>
      <c r="AC1010" s="17">
        <f t="shared" si="147"/>
        <v>216231.18040089062</v>
      </c>
      <c r="AD1010" s="17">
        <v>7837</v>
      </c>
      <c r="AE1010" s="17">
        <f t="shared" si="148"/>
        <v>215735.67928730487</v>
      </c>
      <c r="AF1010" s="18">
        <f t="shared" si="149"/>
        <v>-18</v>
      </c>
      <c r="AG1010" s="18">
        <f t="shared" si="149"/>
        <v>-495.50111358574941</v>
      </c>
      <c r="AH1010" s="18">
        <f t="shared" si="150"/>
        <v>-12745.389755011129</v>
      </c>
    </row>
    <row r="1011" spans="1:34" hidden="1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142"/>
        <v>66085.012917595319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143"/>
        <v>106681.514476615</v>
      </c>
      <c r="R1011" s="13">
        <v>5135</v>
      </c>
      <c r="S1011" s="13">
        <v>114422.43875278396</v>
      </c>
      <c r="T1011" s="13">
        <v>5008</v>
      </c>
      <c r="U1011" s="13">
        <v>111592.51670378618</v>
      </c>
      <c r="V1011" s="13">
        <v>4960</v>
      </c>
      <c r="W1011" s="13">
        <f t="shared" si="144"/>
        <v>110467.70601336333</v>
      </c>
      <c r="X1011" s="13">
        <v>5408</v>
      </c>
      <c r="Y1011" s="13">
        <f t="shared" si="145"/>
        <v>120445.43429844132</v>
      </c>
      <c r="Z1011" s="13">
        <f>IFERROR(VLOOKUP(A:A,[1]Forecast_2004!A:J,10,0),0)</f>
        <v>4822</v>
      </c>
      <c r="AA1011" s="13">
        <f t="shared" si="146"/>
        <v>107394.20935412057</v>
      </c>
      <c r="AB1011" s="17">
        <v>4701</v>
      </c>
      <c r="AC1011" s="17">
        <f t="shared" si="147"/>
        <v>104699.33184855264</v>
      </c>
      <c r="AD1011" s="17">
        <v>4521</v>
      </c>
      <c r="AE1011" s="17">
        <f t="shared" si="148"/>
        <v>100690.4231625838</v>
      </c>
      <c r="AF1011" s="18">
        <f t="shared" si="149"/>
        <v>-180</v>
      </c>
      <c r="AG1011" s="18">
        <f t="shared" si="149"/>
        <v>-4008.9086859688396</v>
      </c>
      <c r="AH1011" s="18">
        <f t="shared" si="150"/>
        <v>-5991.0913140312041</v>
      </c>
    </row>
    <row r="1012" spans="1:34" hidden="1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142"/>
        <v>38852.381528897371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143"/>
        <v>0</v>
      </c>
      <c r="R1012" s="13">
        <v>277</v>
      </c>
      <c r="S1012" s="13">
        <v>51421.26007276665</v>
      </c>
      <c r="T1012" s="13">
        <v>280</v>
      </c>
      <c r="U1012" s="13">
        <v>51978.169026623327</v>
      </c>
      <c r="V1012" s="13">
        <v>282</v>
      </c>
      <c r="W1012" s="13">
        <f t="shared" si="144"/>
        <v>52349.441662527781</v>
      </c>
      <c r="X1012" s="13">
        <v>284</v>
      </c>
      <c r="Y1012" s="13">
        <f t="shared" si="145"/>
        <v>52720.714298432227</v>
      </c>
      <c r="Z1012" s="13">
        <f>IFERROR(VLOOKUP(A:A,[1]Forecast_2004!A:J,10,0),0)</f>
        <v>199</v>
      </c>
      <c r="AA1012" s="13">
        <f t="shared" si="146"/>
        <v>36941.62727249301</v>
      </c>
      <c r="AB1012" s="17">
        <v>179</v>
      </c>
      <c r="AC1012" s="17">
        <f t="shared" si="147"/>
        <v>33228.90091344848</v>
      </c>
      <c r="AD1012" s="17">
        <v>157</v>
      </c>
      <c r="AE1012" s="17">
        <f t="shared" si="148"/>
        <v>29144.901918499509</v>
      </c>
      <c r="AF1012" s="18">
        <f t="shared" si="149"/>
        <v>-22</v>
      </c>
      <c r="AG1012" s="18">
        <f t="shared" si="149"/>
        <v>-4083.9989949489718</v>
      </c>
      <c r="AH1012" s="18">
        <f t="shared" si="150"/>
        <v>29144.901918499509</v>
      </c>
    </row>
    <row r="1013" spans="1:3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142"/>
        <v>3465.7757839650453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143"/>
        <v>9854.6993318490022</v>
      </c>
      <c r="R1013" s="13">
        <v>980</v>
      </c>
      <c r="S1013" s="13">
        <v>7890.2238907809569</v>
      </c>
      <c r="T1013" s="13">
        <v>932</v>
      </c>
      <c r="U1013" s="13">
        <v>7503.7639451100531</v>
      </c>
      <c r="V1013" s="13">
        <v>882</v>
      </c>
      <c r="W1013" s="13">
        <f t="shared" si="144"/>
        <v>7101.1804008911922</v>
      </c>
      <c r="X1013" s="13">
        <v>930</v>
      </c>
      <c r="Y1013" s="13">
        <f t="shared" si="145"/>
        <v>7487.6391982186042</v>
      </c>
      <c r="Z1013" s="13">
        <f>IFERROR(VLOOKUP(A:A,[1]Forecast_2004!A:J,10,0),0)</f>
        <v>866</v>
      </c>
      <c r="AA1013" s="13">
        <f t="shared" si="146"/>
        <v>6972.3608017820552</v>
      </c>
      <c r="AB1013" s="17">
        <v>822</v>
      </c>
      <c r="AC1013" s="17">
        <f t="shared" si="147"/>
        <v>6618.1069042319277</v>
      </c>
      <c r="AD1013" s="17">
        <v>764</v>
      </c>
      <c r="AE1013" s="17">
        <f t="shared" si="148"/>
        <v>6151.135857461305</v>
      </c>
      <c r="AF1013" s="18">
        <f t="shared" si="149"/>
        <v>-58</v>
      </c>
      <c r="AG1013" s="18">
        <f t="shared" si="149"/>
        <v>-466.97104677062271</v>
      </c>
      <c r="AH1013" s="18">
        <f t="shared" si="150"/>
        <v>-3703.5634743876972</v>
      </c>
    </row>
    <row r="1014" spans="1:34" hidden="1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142"/>
        <v>82618.145682359667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143"/>
        <v>111705.114059937</v>
      </c>
      <c r="R1014" s="13">
        <v>1714</v>
      </c>
      <c r="S1014" s="13">
        <v>97254.782754524349</v>
      </c>
      <c r="T1014" s="13">
        <v>1714</v>
      </c>
      <c r="U1014" s="13">
        <v>97254.782754524349</v>
      </c>
      <c r="V1014" s="13">
        <v>1714</v>
      </c>
      <c r="W1014" s="13">
        <f t="shared" si="144"/>
        <v>97252.308859935394</v>
      </c>
      <c r="X1014" s="13">
        <v>1714</v>
      </c>
      <c r="Y1014" s="13">
        <f t="shared" si="145"/>
        <v>97252.308859935394</v>
      </c>
      <c r="Z1014" s="13">
        <f>IFERROR(VLOOKUP(A:A,[1]Forecast_2004!A:J,10,0),0)</f>
        <v>1714</v>
      </c>
      <c r="AA1014" s="13">
        <f t="shared" si="146"/>
        <v>97252.308859935394</v>
      </c>
      <c r="AB1014" s="17">
        <v>1214</v>
      </c>
      <c r="AC1014" s="17">
        <f t="shared" si="147"/>
        <v>68882.32377827396</v>
      </c>
      <c r="AD1014" s="17">
        <v>1141</v>
      </c>
      <c r="AE1014" s="17">
        <f t="shared" si="148"/>
        <v>64740.305956351389</v>
      </c>
      <c r="AF1014" s="18">
        <f t="shared" si="149"/>
        <v>-73</v>
      </c>
      <c r="AG1014" s="18">
        <f t="shared" si="149"/>
        <v>-4142.0178219225709</v>
      </c>
      <c r="AH1014" s="18">
        <f t="shared" si="150"/>
        <v>-46964.808103585608</v>
      </c>
    </row>
    <row r="1015" spans="1:34" hidden="1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142"/>
        <v>549203.31772790221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143"/>
        <v>697332.81517747801</v>
      </c>
      <c r="R1015" s="13">
        <v>28438</v>
      </c>
      <c r="S1015" s="13">
        <v>709580.92118721257</v>
      </c>
      <c r="T1015" s="13">
        <v>28133</v>
      </c>
      <c r="U1015" s="13">
        <v>701970.60467542906</v>
      </c>
      <c r="V1015" s="13">
        <v>27837</v>
      </c>
      <c r="W1015" s="13">
        <f t="shared" si="144"/>
        <v>694588.09804613935</v>
      </c>
      <c r="X1015" s="13">
        <v>31049</v>
      </c>
      <c r="Y1015" s="13">
        <f t="shared" si="145"/>
        <v>774733.83828122925</v>
      </c>
      <c r="Z1015" s="13">
        <f>IFERROR(VLOOKUP(A:A,[1]Forecast_2004!A:J,10,0),0)</f>
        <v>28541</v>
      </c>
      <c r="AA1015" s="13">
        <f t="shared" si="146"/>
        <v>712154.28768670699</v>
      </c>
      <c r="AB1015" s="17">
        <v>27086</v>
      </c>
      <c r="AC1015" s="17">
        <f t="shared" si="147"/>
        <v>675849.16563127236</v>
      </c>
      <c r="AD1015" s="17">
        <v>26920</v>
      </c>
      <c r="AE1015" s="17">
        <f t="shared" si="148"/>
        <v>671707.13796034304</v>
      </c>
      <c r="AF1015" s="18">
        <f t="shared" si="149"/>
        <v>-166</v>
      </c>
      <c r="AG1015" s="18">
        <f t="shared" si="149"/>
        <v>-4142.0276709293248</v>
      </c>
      <c r="AH1015" s="18">
        <f t="shared" si="150"/>
        <v>-25625.677217134973</v>
      </c>
    </row>
    <row r="1016" spans="1:34" hidden="1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142"/>
        <v>125481.82729845258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143"/>
        <v>154260.32323232299</v>
      </c>
      <c r="R1016" s="13">
        <v>7858</v>
      </c>
      <c r="S1016" s="13">
        <v>152016.25532475469</v>
      </c>
      <c r="T1016" s="13">
        <v>8212</v>
      </c>
      <c r="U1016" s="13">
        <v>158864.53152543723</v>
      </c>
      <c r="V1016" s="13">
        <v>8272</v>
      </c>
      <c r="W1016" s="13">
        <f t="shared" si="144"/>
        <v>160025.2563052139</v>
      </c>
      <c r="X1016" s="13">
        <v>8954</v>
      </c>
      <c r="Y1016" s="13">
        <f t="shared" si="145"/>
        <v>173218.8279686757</v>
      </c>
      <c r="Z1016" s="13">
        <f>IFERROR(VLOOKUP(A:A,[1]Forecast_2004!A:J,10,0),0)</f>
        <v>8216</v>
      </c>
      <c r="AA1016" s="13">
        <f t="shared" si="146"/>
        <v>158941.91317742234</v>
      </c>
      <c r="AB1016" s="17">
        <v>8259</v>
      </c>
      <c r="AC1016" s="17">
        <f t="shared" si="147"/>
        <v>159773.76593626229</v>
      </c>
      <c r="AD1016" s="17">
        <v>8042</v>
      </c>
      <c r="AE1016" s="17">
        <f t="shared" si="148"/>
        <v>155575.81131606991</v>
      </c>
      <c r="AF1016" s="18">
        <f t="shared" si="149"/>
        <v>-217</v>
      </c>
      <c r="AG1016" s="18">
        <f t="shared" si="149"/>
        <v>-4197.9546201923804</v>
      </c>
      <c r="AH1016" s="18">
        <f t="shared" si="150"/>
        <v>1315.4880837469245</v>
      </c>
    </row>
    <row r="1017" spans="1:3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142"/>
        <v>16262.425601739036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143"/>
        <v>586.08468763999997</v>
      </c>
      <c r="R1017" s="13">
        <v>1270</v>
      </c>
      <c r="S1017" s="13">
        <v>19209.068070149478</v>
      </c>
      <c r="T1017" s="13">
        <v>1534</v>
      </c>
      <c r="U1017" s="13">
        <v>23202.134188668741</v>
      </c>
      <c r="V1017" s="13">
        <v>1471</v>
      </c>
      <c r="W1017" s="13">
        <f t="shared" si="144"/>
        <v>22242.790906048504</v>
      </c>
      <c r="X1017" s="13">
        <v>1505</v>
      </c>
      <c r="Y1017" s="13">
        <f t="shared" si="145"/>
        <v>22756.900281171311</v>
      </c>
      <c r="Z1017" s="13">
        <f>IFERROR(VLOOKUP(A:A,[1]Forecast_2004!A:J,10,0),0)</f>
        <v>1093</v>
      </c>
      <c r="AA1017" s="13">
        <f t="shared" si="146"/>
        <v>16527.104323800824</v>
      </c>
      <c r="AB1017" s="17">
        <v>405</v>
      </c>
      <c r="AC1017" s="17">
        <f t="shared" si="147"/>
        <v>6123.9499095510837</v>
      </c>
      <c r="AD1017" s="17">
        <v>380</v>
      </c>
      <c r="AE1017" s="17">
        <f t="shared" si="148"/>
        <v>5745.9283101960782</v>
      </c>
      <c r="AF1017" s="18">
        <f t="shared" si="149"/>
        <v>-25</v>
      </c>
      <c r="AG1017" s="18">
        <f t="shared" si="149"/>
        <v>-378.02159935500549</v>
      </c>
      <c r="AH1017" s="18">
        <f t="shared" si="150"/>
        <v>5159.8436225560781</v>
      </c>
    </row>
    <row r="1018" spans="1:34" hidden="1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142"/>
        <v>587362.64106211276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143"/>
        <v>988458.16637131083</v>
      </c>
      <c r="R1018" s="13">
        <v>46668</v>
      </c>
      <c r="S1018" s="13">
        <v>945894.15066526073</v>
      </c>
      <c r="T1018" s="13">
        <v>46708</v>
      </c>
      <c r="U1018" s="13">
        <v>946704.89391602378</v>
      </c>
      <c r="V1018" s="13">
        <v>42856</v>
      </c>
      <c r="W1018" s="13">
        <f t="shared" si="144"/>
        <v>868630.84885446122</v>
      </c>
      <c r="X1018" s="13">
        <v>43495</v>
      </c>
      <c r="Y1018" s="13">
        <f t="shared" si="145"/>
        <v>881582.48018771678</v>
      </c>
      <c r="Z1018" s="13">
        <f>IFERROR(VLOOKUP(A:A,[1]Forecast_2004!A:J,10,0),0)</f>
        <v>44306</v>
      </c>
      <c r="AA1018" s="13">
        <f t="shared" si="146"/>
        <v>898020.30962632434</v>
      </c>
      <c r="AB1018" s="17">
        <v>41971</v>
      </c>
      <c r="AC1018" s="17">
        <f t="shared" si="147"/>
        <v>850693.14348680677</v>
      </c>
      <c r="AD1018" s="17">
        <v>41763</v>
      </c>
      <c r="AE1018" s="17">
        <f t="shared" si="148"/>
        <v>846477.27601056709</v>
      </c>
      <c r="AF1018" s="18">
        <f t="shared" si="149"/>
        <v>-208</v>
      </c>
      <c r="AG1018" s="18">
        <f t="shared" si="149"/>
        <v>-4215.867476239684</v>
      </c>
      <c r="AH1018" s="18">
        <f t="shared" si="150"/>
        <v>-141980.89036074374</v>
      </c>
    </row>
    <row r="1019" spans="1:34" hidden="1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142"/>
        <v>62766.577054884372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143"/>
        <v>80221.325167037998</v>
      </c>
      <c r="R1019" s="13">
        <v>4266</v>
      </c>
      <c r="S1019" s="13">
        <v>83428.218455334209</v>
      </c>
      <c r="T1019" s="13">
        <v>4266</v>
      </c>
      <c r="U1019" s="13">
        <v>83428.218455334209</v>
      </c>
      <c r="V1019" s="13">
        <v>4302</v>
      </c>
      <c r="W1019" s="13">
        <f t="shared" si="144"/>
        <v>84132.857678492015</v>
      </c>
      <c r="X1019" s="13">
        <v>4798</v>
      </c>
      <c r="Y1019" s="13">
        <f t="shared" si="145"/>
        <v>93832.973301116857</v>
      </c>
      <c r="Z1019" s="13">
        <f>IFERROR(VLOOKUP(A:A,[1]Forecast_2004!A:J,10,0),0)</f>
        <v>4218</v>
      </c>
      <c r="AA1019" s="13">
        <f t="shared" si="146"/>
        <v>82490.096161757174</v>
      </c>
      <c r="AB1019" s="17">
        <v>4147</v>
      </c>
      <c r="AC1019" s="17">
        <f t="shared" si="147"/>
        <v>81101.571546421765</v>
      </c>
      <c r="AD1019" s="17">
        <v>3931</v>
      </c>
      <c r="AE1019" s="17">
        <f t="shared" si="148"/>
        <v>76877.327646246427</v>
      </c>
      <c r="AF1019" s="18">
        <f t="shared" si="149"/>
        <v>-216</v>
      </c>
      <c r="AG1019" s="18">
        <f t="shared" si="149"/>
        <v>-4224.2439001753373</v>
      </c>
      <c r="AH1019" s="18">
        <f t="shared" si="150"/>
        <v>-3343.9975207915704</v>
      </c>
    </row>
    <row r="1020" spans="1:3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142"/>
        <v>7985.9173141285055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143"/>
        <v>0</v>
      </c>
      <c r="R1020" s="13">
        <v>75</v>
      </c>
      <c r="S1020" s="13">
        <v>13425.9059454462</v>
      </c>
      <c r="T1020" s="13">
        <v>65</v>
      </c>
      <c r="U1020" s="13">
        <v>11635.78515272004</v>
      </c>
      <c r="V1020" s="13">
        <v>54</v>
      </c>
      <c r="W1020" s="13">
        <f t="shared" si="144"/>
        <v>9666.6522807212641</v>
      </c>
      <c r="X1020" s="13">
        <v>59</v>
      </c>
      <c r="Y1020" s="13">
        <f t="shared" si="145"/>
        <v>10561.712677084344</v>
      </c>
      <c r="Z1020" s="13">
        <f>IFERROR(VLOOKUP(A:A,[1]Forecast_2004!A:J,10,0),0)</f>
        <v>55</v>
      </c>
      <c r="AA1020" s="13">
        <f t="shared" si="146"/>
        <v>9845.6643599938798</v>
      </c>
      <c r="AB1020" s="17">
        <v>59</v>
      </c>
      <c r="AC1020" s="17">
        <f t="shared" si="147"/>
        <v>10561.712677084344</v>
      </c>
      <c r="AD1020" s="17">
        <v>57</v>
      </c>
      <c r="AE1020" s="17">
        <f t="shared" si="148"/>
        <v>10203.688518539113</v>
      </c>
      <c r="AF1020" s="18">
        <f t="shared" si="149"/>
        <v>-2</v>
      </c>
      <c r="AG1020" s="18">
        <f t="shared" si="149"/>
        <v>-358.02415854523133</v>
      </c>
      <c r="AH1020" s="18">
        <f t="shared" si="150"/>
        <v>10203.688518539113</v>
      </c>
    </row>
    <row r="1021" spans="1:34" hidden="1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142"/>
        <v>19517.272098916495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143"/>
        <v>25765.590200444996</v>
      </c>
      <c r="R1021" s="13">
        <v>1650</v>
      </c>
      <c r="S1021" s="13">
        <v>29319.464710851204</v>
      </c>
      <c r="T1021" s="13">
        <v>1650</v>
      </c>
      <c r="U1021" s="13">
        <v>29319.464710851204</v>
      </c>
      <c r="V1021" s="13">
        <v>1640</v>
      </c>
      <c r="W1021" s="13">
        <f t="shared" si="144"/>
        <v>29141.770985330895</v>
      </c>
      <c r="X1021" s="13">
        <v>1810</v>
      </c>
      <c r="Y1021" s="13">
        <f t="shared" si="145"/>
        <v>32162.56431917617</v>
      </c>
      <c r="Z1021" s="13">
        <f>IFERROR(VLOOKUP(A:A,[1]Forecast_2004!A:J,10,0),0)</f>
        <v>1724</v>
      </c>
      <c r="AA1021" s="13">
        <f t="shared" si="146"/>
        <v>30634.398279701501</v>
      </c>
      <c r="AB1021" s="17">
        <v>1757</v>
      </c>
      <c r="AC1021" s="17">
        <f t="shared" si="147"/>
        <v>31220.787573918526</v>
      </c>
      <c r="AD1021" s="17">
        <v>1517</v>
      </c>
      <c r="AE1021" s="17">
        <f t="shared" si="148"/>
        <v>26956.138161431078</v>
      </c>
      <c r="AF1021" s="18">
        <f t="shared" si="149"/>
        <v>-240</v>
      </c>
      <c r="AG1021" s="18">
        <f t="shared" si="149"/>
        <v>-4264.649412487448</v>
      </c>
      <c r="AH1021" s="18">
        <f t="shared" si="150"/>
        <v>1190.5479609860813</v>
      </c>
    </row>
    <row r="1022" spans="1:34" hidden="1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142"/>
        <v>127834.62829759254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143"/>
        <v>180988.10591056</v>
      </c>
      <c r="R1022" s="13">
        <v>36672</v>
      </c>
      <c r="S1022" s="13">
        <v>220041.55751530372</v>
      </c>
      <c r="T1022" s="13">
        <v>36164</v>
      </c>
      <c r="U1022" s="13">
        <v>216993.42511953108</v>
      </c>
      <c r="V1022" s="13">
        <v>35977</v>
      </c>
      <c r="W1022" s="13">
        <f t="shared" si="144"/>
        <v>215871.19112381947</v>
      </c>
      <c r="X1022" s="13">
        <v>39564</v>
      </c>
      <c r="Y1022" s="13">
        <f t="shared" si="145"/>
        <v>237394.10750264875</v>
      </c>
      <c r="Z1022" s="13">
        <f>IFERROR(VLOOKUP(A:A,[1]Forecast_2004!A:J,10,0),0)</f>
        <v>33879</v>
      </c>
      <c r="AA1022" s="13">
        <f t="shared" si="146"/>
        <v>203282.65514311587</v>
      </c>
      <c r="AB1022" s="17">
        <v>33624</v>
      </c>
      <c r="AC1022" s="17">
        <f t="shared" si="147"/>
        <v>201752.58999770149</v>
      </c>
      <c r="AD1022" s="17">
        <v>32907</v>
      </c>
      <c r="AE1022" s="17">
        <f t="shared" si="148"/>
        <v>197450.40682412451</v>
      </c>
      <c r="AF1022" s="18">
        <f t="shared" si="149"/>
        <v>-717</v>
      </c>
      <c r="AG1022" s="18">
        <f t="shared" si="149"/>
        <v>-4302.1831735769811</v>
      </c>
      <c r="AH1022" s="18">
        <f t="shared" si="150"/>
        <v>16462.300913564512</v>
      </c>
    </row>
    <row r="1023" spans="1:34" hidden="1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142"/>
        <v>20570.523847438948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143"/>
        <v>29519.899777283001</v>
      </c>
      <c r="R1023" s="13">
        <v>81</v>
      </c>
      <c r="S1023" s="13">
        <v>23911.082739420926</v>
      </c>
      <c r="T1023" s="13">
        <v>73</v>
      </c>
      <c r="U1023" s="13">
        <v>21549.494320712689</v>
      </c>
      <c r="V1023" s="13">
        <v>77</v>
      </c>
      <c r="W1023" s="13">
        <f t="shared" si="144"/>
        <v>22730.322828507909</v>
      </c>
      <c r="X1023" s="13">
        <v>99</v>
      </c>
      <c r="Y1023" s="13">
        <f t="shared" si="145"/>
        <v>29224.700779510171</v>
      </c>
      <c r="Z1023" s="13">
        <f>IFERROR(VLOOKUP(A:A,[1]Forecast_2004!A:J,10,0),0)</f>
        <v>89</v>
      </c>
      <c r="AA1023" s="13">
        <f t="shared" si="146"/>
        <v>26272.710801781872</v>
      </c>
      <c r="AB1023" s="17">
        <v>83</v>
      </c>
      <c r="AC1023" s="17">
        <f t="shared" si="147"/>
        <v>24501.516815144892</v>
      </c>
      <c r="AD1023" s="17">
        <v>86</v>
      </c>
      <c r="AE1023" s="17">
        <f t="shared" si="148"/>
        <v>25387.113808463382</v>
      </c>
      <c r="AF1023" s="18">
        <f t="shared" si="149"/>
        <v>3</v>
      </c>
      <c r="AG1023" s="18">
        <f t="shared" si="149"/>
        <v>885.59699331848969</v>
      </c>
      <c r="AH1023" s="18">
        <f t="shared" si="150"/>
        <v>-4132.7859688196186</v>
      </c>
    </row>
    <row r="1024" spans="1:34" hidden="1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142"/>
        <v>324624.62339532271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143"/>
        <v>471046.77060133597</v>
      </c>
      <c r="R1024" s="13">
        <v>59060</v>
      </c>
      <c r="S1024" s="13">
        <v>463667.03786191507</v>
      </c>
      <c r="T1024" s="13">
        <v>64927</v>
      </c>
      <c r="U1024" s="13">
        <v>509727.56124721566</v>
      </c>
      <c r="V1024" s="13">
        <v>65183</v>
      </c>
      <c r="W1024" s="13">
        <f t="shared" si="144"/>
        <v>511737.36080178141</v>
      </c>
      <c r="X1024" s="13">
        <v>73003</v>
      </c>
      <c r="Y1024" s="13">
        <f t="shared" si="145"/>
        <v>573130.45657015557</v>
      </c>
      <c r="Z1024" s="13">
        <f>IFERROR(VLOOKUP(A:A,[1]Forecast_2004!A:J,10,0),0)</f>
        <v>72715</v>
      </c>
      <c r="AA1024" s="13">
        <f t="shared" si="146"/>
        <v>570869.43207126914</v>
      </c>
      <c r="AB1024" s="17">
        <v>72732</v>
      </c>
      <c r="AC1024" s="17">
        <f t="shared" si="147"/>
        <v>571002.8953229395</v>
      </c>
      <c r="AD1024" s="17">
        <v>72847</v>
      </c>
      <c r="AE1024" s="17">
        <f t="shared" si="148"/>
        <v>571905.73496659205</v>
      </c>
      <c r="AF1024" s="18">
        <f t="shared" si="149"/>
        <v>115</v>
      </c>
      <c r="AG1024" s="18">
        <f t="shared" si="149"/>
        <v>902.83964365255088</v>
      </c>
      <c r="AH1024" s="18">
        <f t="shared" si="150"/>
        <v>100858.96436525608</v>
      </c>
    </row>
    <row r="1025" spans="1:34" hidden="1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142"/>
        <v>29439.599109131406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143"/>
        <v>1145100.222717149</v>
      </c>
      <c r="R1025" s="13">
        <v>1548</v>
      </c>
      <c r="S1025" s="13">
        <v>241336.30289532288</v>
      </c>
      <c r="T1025" s="13">
        <v>1529</v>
      </c>
      <c r="U1025" s="13">
        <v>238374.16481069036</v>
      </c>
      <c r="V1025" s="13">
        <v>1841</v>
      </c>
      <c r="W1025" s="13">
        <f t="shared" si="144"/>
        <v>287015.59020044538</v>
      </c>
      <c r="X1025" s="13">
        <v>1453</v>
      </c>
      <c r="Y1025" s="13">
        <f t="shared" si="145"/>
        <v>226525.61247216028</v>
      </c>
      <c r="Z1025" s="13">
        <f>IFERROR(VLOOKUP(A:A,[1]Forecast_2004!A:J,10,0),0)</f>
        <v>1083</v>
      </c>
      <c r="AA1025" s="13">
        <f t="shared" si="146"/>
        <v>168841.87082405342</v>
      </c>
      <c r="AB1025" s="17">
        <v>847</v>
      </c>
      <c r="AC1025" s="17">
        <f t="shared" si="147"/>
        <v>132048.99777282847</v>
      </c>
      <c r="AD1025" s="17">
        <v>819</v>
      </c>
      <c r="AE1025" s="17">
        <f t="shared" si="148"/>
        <v>127683.74164810686</v>
      </c>
      <c r="AF1025" s="18">
        <f t="shared" si="149"/>
        <v>-28</v>
      </c>
      <c r="AG1025" s="18">
        <f t="shared" si="149"/>
        <v>-4365.2561247216072</v>
      </c>
      <c r="AH1025" s="18">
        <f t="shared" si="150"/>
        <v>-1017416.4810690421</v>
      </c>
    </row>
    <row r="1026" spans="1:34" hidden="1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ref="D1026:D1089" si="151">W1026-(V1026*M1026)</f>
        <v>78264.134725680429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152">P1026*L1026</f>
        <v>277627.18262806197</v>
      </c>
      <c r="R1026" s="13">
        <v>124113</v>
      </c>
      <c r="S1026" s="13">
        <v>303520.30405211763</v>
      </c>
      <c r="T1026" s="13">
        <v>116923</v>
      </c>
      <c r="U1026" s="13">
        <v>285937.04535935598</v>
      </c>
      <c r="V1026" s="13">
        <v>110264</v>
      </c>
      <c r="W1026" s="13">
        <f t="shared" ref="W1026:W1089" si="153">V1026*L1026</f>
        <v>269652.35556309734</v>
      </c>
      <c r="X1026" s="13">
        <v>102625</v>
      </c>
      <c r="Y1026" s="13">
        <f t="shared" ref="Y1026:Y1089" si="154">X1026*L1026</f>
        <v>250971.0602704678</v>
      </c>
      <c r="Z1026" s="13">
        <f>IFERROR(VLOOKUP(A:A,[1]Forecast_2004!A:J,10,0),0)</f>
        <v>90640</v>
      </c>
      <c r="AA1026" s="13">
        <f t="shared" ref="AA1026:AA1089" si="155">Z1026*L1026</f>
        <v>221661.55325617737</v>
      </c>
      <c r="AB1026" s="17">
        <v>91137</v>
      </c>
      <c r="AC1026" s="17">
        <f t="shared" ref="AC1026:AC1089" si="156">AB1026*L1026</f>
        <v>222876.97461505115</v>
      </c>
      <c r="AD1026" s="17">
        <v>89349</v>
      </c>
      <c r="AE1026" s="17">
        <f t="shared" ref="AE1026:AE1089" si="157">AD1026*L1026</f>
        <v>218504.39234208068</v>
      </c>
      <c r="AF1026" s="18">
        <f t="shared" ref="AF1026:AG1089" si="158">AD1026-AB1026</f>
        <v>-1788</v>
      </c>
      <c r="AG1026" s="18">
        <f t="shared" si="158"/>
        <v>-4372.5822729704669</v>
      </c>
      <c r="AH1026" s="18">
        <f t="shared" ref="AH1026:AH1089" si="159">AE1026-Q1026</f>
        <v>-59122.790285981289</v>
      </c>
    </row>
    <row r="1027" spans="1:34" hidden="1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si="151"/>
        <v>19342.28434659959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152"/>
        <v>52685.378619153998</v>
      </c>
      <c r="R1027" s="13">
        <v>4168</v>
      </c>
      <c r="S1027" s="13">
        <v>55340.903351533729</v>
      </c>
      <c r="T1027" s="13">
        <v>5090</v>
      </c>
      <c r="U1027" s="13">
        <v>67582.821031503525</v>
      </c>
      <c r="V1027" s="13">
        <v>4703</v>
      </c>
      <c r="W1027" s="13">
        <f t="shared" si="153"/>
        <v>62444.389023659591</v>
      </c>
      <c r="X1027" s="13">
        <v>4994</v>
      </c>
      <c r="Y1027" s="13">
        <f t="shared" si="154"/>
        <v>66308.160489933231</v>
      </c>
      <c r="Z1027" s="13">
        <f>IFERROR(VLOOKUP(A:A,[1]Forecast_2004!A:J,10,0),0)</f>
        <v>4667</v>
      </c>
      <c r="AA1027" s="13">
        <f t="shared" si="155"/>
        <v>61966.396677316457</v>
      </c>
      <c r="AB1027" s="17">
        <v>4446</v>
      </c>
      <c r="AC1027" s="17">
        <f t="shared" si="156"/>
        <v>59032.054773376687</v>
      </c>
      <c r="AD1027" s="17">
        <v>4116</v>
      </c>
      <c r="AE1027" s="17">
        <f t="shared" si="157"/>
        <v>54650.458265231318</v>
      </c>
      <c r="AF1027" s="18">
        <f t="shared" si="158"/>
        <v>-330</v>
      </c>
      <c r="AG1027" s="18">
        <f t="shared" si="158"/>
        <v>-4381.5965081453687</v>
      </c>
      <c r="AH1027" s="18">
        <f t="shared" si="159"/>
        <v>1965.0796460773199</v>
      </c>
    </row>
    <row r="1028" spans="1:34" hidden="1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151"/>
        <v>5970.6427481863502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152"/>
        <v>74793.262626262993</v>
      </c>
      <c r="R1028" s="13">
        <v>2217</v>
      </c>
      <c r="S1028" s="13">
        <v>125523.62382027895</v>
      </c>
      <c r="T1028" s="13">
        <v>1475</v>
      </c>
      <c r="U1028" s="13">
        <v>83512.559826301964</v>
      </c>
      <c r="V1028" s="13">
        <v>1568</v>
      </c>
      <c r="W1028" s="13">
        <f t="shared" si="153"/>
        <v>88778.074033293247</v>
      </c>
      <c r="X1028" s="13">
        <v>1510</v>
      </c>
      <c r="Y1028" s="13">
        <f t="shared" si="154"/>
        <v>85494.191192776023</v>
      </c>
      <c r="Z1028" s="13">
        <f>IFERROR(VLOOKUP(A:A,[1]Forecast_2004!A:J,10,0),0)</f>
        <v>1432</v>
      </c>
      <c r="AA1028" s="13">
        <f t="shared" si="155"/>
        <v>81077.934958976984</v>
      </c>
      <c r="AB1028" s="17">
        <v>1331</v>
      </c>
      <c r="AC1028" s="17">
        <f t="shared" si="156"/>
        <v>75359.449322903893</v>
      </c>
      <c r="AD1028" s="17">
        <v>1253</v>
      </c>
      <c r="AE1028" s="17">
        <f t="shared" si="157"/>
        <v>70943.193089104869</v>
      </c>
      <c r="AF1028" s="18">
        <f t="shared" si="158"/>
        <v>-78</v>
      </c>
      <c r="AG1028" s="18">
        <f t="shared" si="158"/>
        <v>-4416.2562337990239</v>
      </c>
      <c r="AH1028" s="18">
        <f t="shared" si="159"/>
        <v>-3850.0695371581241</v>
      </c>
    </row>
    <row r="1029" spans="1:34" hidden="1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151"/>
        <v>25834.05000492587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152"/>
        <v>399480.55555555603</v>
      </c>
      <c r="R1029" s="13">
        <v>2059</v>
      </c>
      <c r="S1029" s="13">
        <v>350460.36684941803</v>
      </c>
      <c r="T1029" s="13">
        <v>2114</v>
      </c>
      <c r="U1029" s="13">
        <v>359821.86280702759</v>
      </c>
      <c r="V1029" s="13">
        <v>2095</v>
      </c>
      <c r="W1029" s="13">
        <f t="shared" si="153"/>
        <v>356587.88406002981</v>
      </c>
      <c r="X1029" s="13">
        <v>1981</v>
      </c>
      <c r="Y1029" s="13">
        <f t="shared" si="154"/>
        <v>337184.05647872027</v>
      </c>
      <c r="Z1029" s="13">
        <f>IFERROR(VLOOKUP(A:A,[1]Forecast_2004!A:J,10,0),0)</f>
        <v>1658</v>
      </c>
      <c r="AA1029" s="13">
        <f t="shared" si="155"/>
        <v>282206.54499834339</v>
      </c>
      <c r="AB1029" s="17">
        <v>1261</v>
      </c>
      <c r="AC1029" s="17">
        <f t="shared" si="156"/>
        <v>214633.56649150242</v>
      </c>
      <c r="AD1029" s="17">
        <v>1235</v>
      </c>
      <c r="AE1029" s="17">
        <f t="shared" si="157"/>
        <v>210208.13213085287</v>
      </c>
      <c r="AF1029" s="18">
        <f t="shared" si="158"/>
        <v>-26</v>
      </c>
      <c r="AG1029" s="18">
        <f t="shared" si="158"/>
        <v>-4425.4343606495531</v>
      </c>
      <c r="AH1029" s="18">
        <f t="shared" si="159"/>
        <v>-189272.42342470316</v>
      </c>
    </row>
    <row r="1030" spans="1:34" hidden="1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151"/>
        <v>9571.0296818240167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152"/>
        <v>5820.3309974650001</v>
      </c>
      <c r="R1030" s="13">
        <v>967</v>
      </c>
      <c r="S1030" s="13">
        <v>12881.688371864462</v>
      </c>
      <c r="T1030" s="13">
        <v>916</v>
      </c>
      <c r="U1030" s="13">
        <v>12202.30253219012</v>
      </c>
      <c r="V1030" s="13">
        <v>1038</v>
      </c>
      <c r="W1030" s="13">
        <f t="shared" si="153"/>
        <v>13827.482320261535</v>
      </c>
      <c r="X1030" s="13">
        <v>1244</v>
      </c>
      <c r="Y1030" s="13">
        <f t="shared" si="154"/>
        <v>16571.664746055249</v>
      </c>
      <c r="Z1030" s="13">
        <f>IFERROR(VLOOKUP(A:A,[1]Forecast_2004!A:J,10,0),0)</f>
        <v>1110</v>
      </c>
      <c r="AA1030" s="13">
        <f t="shared" si="155"/>
        <v>14786.614041898172</v>
      </c>
      <c r="AB1030" s="17">
        <v>1097</v>
      </c>
      <c r="AC1030" s="17">
        <f t="shared" si="156"/>
        <v>14613.437481047113</v>
      </c>
      <c r="AD1030" s="17">
        <v>1176</v>
      </c>
      <c r="AE1030" s="17">
        <f t="shared" si="157"/>
        <v>15665.818120065091</v>
      </c>
      <c r="AF1030" s="18">
        <f t="shared" si="158"/>
        <v>79</v>
      </c>
      <c r="AG1030" s="18">
        <f t="shared" si="158"/>
        <v>1052.380639017978</v>
      </c>
      <c r="AH1030" s="18">
        <f t="shared" si="159"/>
        <v>9845.4871226000905</v>
      </c>
    </row>
    <row r="1031" spans="1:34" hidden="1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151"/>
        <v>22698.032016199017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152"/>
        <v>66170.111358574999</v>
      </c>
      <c r="R1031" s="13">
        <v>1061</v>
      </c>
      <c r="S1031" s="13">
        <v>75463.258756420313</v>
      </c>
      <c r="T1031" s="13">
        <v>1005</v>
      </c>
      <c r="U1031" s="13">
        <v>71480.278086901424</v>
      </c>
      <c r="V1031" s="13">
        <v>937</v>
      </c>
      <c r="W1031" s="13">
        <f t="shared" si="153"/>
        <v>66643.801559628497</v>
      </c>
      <c r="X1031" s="13">
        <v>886</v>
      </c>
      <c r="Y1031" s="13">
        <f t="shared" si="154"/>
        <v>63016.444164173794</v>
      </c>
      <c r="Z1031" s="13">
        <f>IFERROR(VLOOKUP(A:A,[1]Forecast_2004!A:J,10,0),0)</f>
        <v>776</v>
      </c>
      <c r="AA1031" s="13">
        <f t="shared" si="155"/>
        <v>55192.732134761696</v>
      </c>
      <c r="AB1031" s="17">
        <v>760</v>
      </c>
      <c r="AC1031" s="17">
        <f t="shared" si="156"/>
        <v>54054.737657756297</v>
      </c>
      <c r="AD1031" s="17">
        <v>697</v>
      </c>
      <c r="AE1031" s="17">
        <f t="shared" si="157"/>
        <v>49573.884404547556</v>
      </c>
      <c r="AF1031" s="18">
        <f t="shared" si="158"/>
        <v>-63</v>
      </c>
      <c r="AG1031" s="18">
        <f t="shared" si="158"/>
        <v>-4480.8532532087411</v>
      </c>
      <c r="AH1031" s="18">
        <f t="shared" si="159"/>
        <v>-16596.226954027443</v>
      </c>
    </row>
    <row r="1032" spans="1:34" hidden="1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151"/>
        <v>83740.816006451394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152"/>
        <v>117721.297429621</v>
      </c>
      <c r="R1032" s="13">
        <v>3778</v>
      </c>
      <c r="S1032" s="13">
        <v>117586.53044263937</v>
      </c>
      <c r="T1032" s="13">
        <v>3706</v>
      </c>
      <c r="U1032" s="13">
        <v>115345.60132885694</v>
      </c>
      <c r="V1032" s="13">
        <v>3685</v>
      </c>
      <c r="W1032" s="13">
        <f t="shared" si="153"/>
        <v>114691.99700400373</v>
      </c>
      <c r="X1032" s="13">
        <v>3889</v>
      </c>
      <c r="Y1032" s="13">
        <f t="shared" si="154"/>
        <v>121041.29615972062</v>
      </c>
      <c r="Z1032" s="13">
        <f>IFERROR(VLOOKUP(A:A,[1]Forecast_2004!A:J,10,0),0)</f>
        <v>3529</v>
      </c>
      <c r="AA1032" s="13">
        <f t="shared" si="155"/>
        <v>109836.65059080845</v>
      </c>
      <c r="AB1032" s="17">
        <v>3382</v>
      </c>
      <c r="AC1032" s="17">
        <f t="shared" si="156"/>
        <v>105261.42031683598</v>
      </c>
      <c r="AD1032" s="17">
        <v>3238</v>
      </c>
      <c r="AE1032" s="17">
        <f t="shared" si="157"/>
        <v>100779.56208927112</v>
      </c>
      <c r="AF1032" s="18">
        <f t="shared" si="158"/>
        <v>-144</v>
      </c>
      <c r="AG1032" s="18">
        <f t="shared" si="158"/>
        <v>-4481.858227564866</v>
      </c>
      <c r="AH1032" s="18">
        <f t="shared" si="159"/>
        <v>-16941.735340349886</v>
      </c>
    </row>
    <row r="1033" spans="1:34" hidden="1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151"/>
        <v>65598.118936167783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152"/>
        <v>140556.36474908199</v>
      </c>
      <c r="R1033" s="13">
        <v>24533</v>
      </c>
      <c r="S1033" s="13">
        <v>159433.21002525528</v>
      </c>
      <c r="T1033" s="13">
        <v>21617</v>
      </c>
      <c r="U1033" s="13">
        <v>140482.92916137216</v>
      </c>
      <c r="V1033" s="13">
        <v>21851</v>
      </c>
      <c r="W1033" s="13">
        <f t="shared" si="153"/>
        <v>142003.6307121776</v>
      </c>
      <c r="X1033" s="13">
        <v>23919</v>
      </c>
      <c r="Y1033" s="13">
        <f t="shared" si="154"/>
        <v>155442.99313553504</v>
      </c>
      <c r="Z1033" s="13">
        <f>IFERROR(VLOOKUP(A:A,[1]Forecast_2004!A:J,10,0),0)</f>
        <v>22004</v>
      </c>
      <c r="AA1033" s="13">
        <f t="shared" si="155"/>
        <v>142997.93557231961</v>
      </c>
      <c r="AB1033" s="17">
        <v>16033</v>
      </c>
      <c r="AC1033" s="17">
        <f t="shared" si="156"/>
        <v>104194.05112847665</v>
      </c>
      <c r="AD1033" s="17">
        <v>15340</v>
      </c>
      <c r="AE1033" s="17">
        <f t="shared" si="157"/>
        <v>99690.434997245175</v>
      </c>
      <c r="AF1033" s="18">
        <f t="shared" si="158"/>
        <v>-693</v>
      </c>
      <c r="AG1033" s="18">
        <f t="shared" si="158"/>
        <v>-4503.6161312314798</v>
      </c>
      <c r="AH1033" s="18">
        <f t="shared" si="159"/>
        <v>-40865.929751836811</v>
      </c>
    </row>
    <row r="1034" spans="1:34" hidden="1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151"/>
        <v>28263.643583056197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152"/>
        <v>55042.494432070998</v>
      </c>
      <c r="R1034" s="13">
        <v>3547</v>
      </c>
      <c r="S1034" s="13">
        <v>45226.224944320435</v>
      </c>
      <c r="T1034" s="13">
        <v>3214</v>
      </c>
      <c r="U1034" s="13">
        <v>40980.289532293733</v>
      </c>
      <c r="V1034" s="13">
        <v>3665</v>
      </c>
      <c r="W1034" s="13">
        <f t="shared" si="153"/>
        <v>46761.878093078398</v>
      </c>
      <c r="X1034" s="13">
        <v>5634</v>
      </c>
      <c r="Y1034" s="13">
        <f t="shared" si="154"/>
        <v>71884.425969005097</v>
      </c>
      <c r="Z1034" s="13">
        <f>IFERROR(VLOOKUP(A:A,[1]Forecast_2004!A:J,10,0),0)</f>
        <v>4650</v>
      </c>
      <c r="AA1034" s="13">
        <f t="shared" si="155"/>
        <v>59329.531550563319</v>
      </c>
      <c r="AB1034" s="17">
        <v>3349</v>
      </c>
      <c r="AC1034" s="17">
        <f t="shared" si="156"/>
        <v>42730.021755448717</v>
      </c>
      <c r="AD1034" s="17">
        <v>2996</v>
      </c>
      <c r="AE1034" s="17">
        <f t="shared" si="157"/>
        <v>38226.080973223157</v>
      </c>
      <c r="AF1034" s="18">
        <f t="shared" si="158"/>
        <v>-353</v>
      </c>
      <c r="AG1034" s="18">
        <f t="shared" si="158"/>
        <v>-4503.9407822255598</v>
      </c>
      <c r="AH1034" s="18">
        <f t="shared" si="159"/>
        <v>-16816.413458847841</v>
      </c>
    </row>
    <row r="1035" spans="1:34" hidden="1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151"/>
        <v>84275.630973645457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152"/>
        <v>80571.837416480994</v>
      </c>
      <c r="R1035" s="13">
        <v>1571</v>
      </c>
      <c r="S1035" s="13">
        <v>89679.037362535644</v>
      </c>
      <c r="T1035" s="13">
        <v>1615</v>
      </c>
      <c r="U1035" s="13">
        <v>92190.735417247022</v>
      </c>
      <c r="V1035" s="13">
        <v>1751</v>
      </c>
      <c r="W1035" s="13">
        <f t="shared" si="153"/>
        <v>99952.735650705799</v>
      </c>
      <c r="X1035" s="13">
        <v>1890</v>
      </c>
      <c r="Y1035" s="13">
        <f t="shared" si="154"/>
        <v>107887.30461441116</v>
      </c>
      <c r="Z1035" s="13">
        <f>IFERROR(VLOOKUP(A:A,[1]Forecast_2004!A:J,10,0),0)</f>
        <v>1840</v>
      </c>
      <c r="AA1035" s="13">
        <f t="shared" si="155"/>
        <v>105033.14311667542</v>
      </c>
      <c r="AB1035" s="17">
        <v>1880</v>
      </c>
      <c r="AC1035" s="17">
        <f t="shared" si="156"/>
        <v>107316.47231486402</v>
      </c>
      <c r="AD1035" s="17">
        <v>1801</v>
      </c>
      <c r="AE1035" s="17">
        <f t="shared" si="157"/>
        <v>102806.89714844154</v>
      </c>
      <c r="AF1035" s="18">
        <f t="shared" si="158"/>
        <v>-79</v>
      </c>
      <c r="AG1035" s="18">
        <f t="shared" si="158"/>
        <v>-4509.5751664224808</v>
      </c>
      <c r="AH1035" s="18">
        <f t="shared" si="159"/>
        <v>22235.059731960544</v>
      </c>
    </row>
    <row r="1036" spans="1:34" hidden="1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151"/>
        <v>7548.8399780732361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152"/>
        <v>77957.438752784001</v>
      </c>
      <c r="R1036" s="13">
        <v>1241</v>
      </c>
      <c r="S1036" s="13">
        <v>75700.444188267924</v>
      </c>
      <c r="T1036" s="13">
        <v>1192</v>
      </c>
      <c r="U1036" s="13">
        <v>72711.466134097791</v>
      </c>
      <c r="V1036" s="13">
        <v>1086</v>
      </c>
      <c r="W1036" s="13">
        <f t="shared" si="153"/>
        <v>66245.523071614574</v>
      </c>
      <c r="X1036" s="13">
        <v>1150</v>
      </c>
      <c r="Y1036" s="13">
        <f t="shared" si="154"/>
        <v>70149.494965337712</v>
      </c>
      <c r="Z1036" s="13">
        <f>IFERROR(VLOOKUP(A:A,[1]Forecast_2004!A:J,10,0),0)</f>
        <v>1068</v>
      </c>
      <c r="AA1036" s="13">
        <f t="shared" si="155"/>
        <v>65147.530976504939</v>
      </c>
      <c r="AB1036" s="17">
        <v>939</v>
      </c>
      <c r="AC1036" s="17">
        <f t="shared" si="156"/>
        <v>57278.587628219226</v>
      </c>
      <c r="AD1036" s="17">
        <v>865</v>
      </c>
      <c r="AE1036" s="17">
        <f t="shared" si="157"/>
        <v>52764.620126101843</v>
      </c>
      <c r="AF1036" s="18">
        <f t="shared" si="158"/>
        <v>-74</v>
      </c>
      <c r="AG1036" s="18">
        <f t="shared" si="158"/>
        <v>-4513.9675021173825</v>
      </c>
      <c r="AH1036" s="18">
        <f t="shared" si="159"/>
        <v>-25192.818626682158</v>
      </c>
    </row>
    <row r="1037" spans="1:3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151"/>
        <v>4735.4231625835564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152"/>
        <v>6127.6169265030003</v>
      </c>
      <c r="R1037" s="13">
        <v>250</v>
      </c>
      <c r="S1037" s="13">
        <v>7092.149220489584</v>
      </c>
      <c r="T1037" s="13">
        <v>277</v>
      </c>
      <c r="U1037" s="13">
        <v>7858.1013363024595</v>
      </c>
      <c r="V1037" s="13">
        <v>222</v>
      </c>
      <c r="W1037" s="13">
        <f t="shared" si="153"/>
        <v>6297.8285077947503</v>
      </c>
      <c r="X1037" s="13">
        <v>222</v>
      </c>
      <c r="Y1037" s="13">
        <f t="shared" si="154"/>
        <v>6297.8285077947503</v>
      </c>
      <c r="Z1037" s="13">
        <f>IFERROR(VLOOKUP(A:A,[1]Forecast_2004!A:J,10,0),0)</f>
        <v>207</v>
      </c>
      <c r="AA1037" s="13">
        <f t="shared" si="155"/>
        <v>5872.2995545653757</v>
      </c>
      <c r="AB1037" s="17">
        <v>225</v>
      </c>
      <c r="AC1037" s="17">
        <f t="shared" si="156"/>
        <v>6382.9342984406258</v>
      </c>
      <c r="AD1037" s="17">
        <v>214</v>
      </c>
      <c r="AE1037" s="17">
        <f t="shared" si="157"/>
        <v>6070.8797327390839</v>
      </c>
      <c r="AF1037" s="18">
        <f t="shared" si="158"/>
        <v>-11</v>
      </c>
      <c r="AG1037" s="18">
        <f t="shared" si="158"/>
        <v>-312.05456570154183</v>
      </c>
      <c r="AH1037" s="18">
        <f t="shared" si="159"/>
        <v>-56.737193763916366</v>
      </c>
    </row>
    <row r="1038" spans="1:34" hidden="1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151"/>
        <v>72682.706013362767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152"/>
        <v>52783.964365255997</v>
      </c>
      <c r="R1038" s="13">
        <v>2655</v>
      </c>
      <c r="S1038" s="13">
        <v>93427.61692650312</v>
      </c>
      <c r="T1038" s="13">
        <v>3540</v>
      </c>
      <c r="U1038" s="13">
        <v>124570.15590200416</v>
      </c>
      <c r="V1038" s="13">
        <v>2545</v>
      </c>
      <c r="W1038" s="13">
        <f t="shared" si="153"/>
        <v>89556.792873051003</v>
      </c>
      <c r="X1038" s="13">
        <v>2650</v>
      </c>
      <c r="Y1038" s="13">
        <f t="shared" si="154"/>
        <v>93251.670378618932</v>
      </c>
      <c r="Z1038" s="13">
        <f>IFERROR(VLOOKUP(A:A,[1]Forecast_2004!A:J,10,0),0)</f>
        <v>620</v>
      </c>
      <c r="AA1038" s="13">
        <f t="shared" si="155"/>
        <v>21817.371937639145</v>
      </c>
      <c r="AB1038" s="17">
        <v>1050</v>
      </c>
      <c r="AC1038" s="17">
        <f t="shared" si="156"/>
        <v>36948.775055679202</v>
      </c>
      <c r="AD1038" s="17">
        <v>920</v>
      </c>
      <c r="AE1038" s="17">
        <f t="shared" si="157"/>
        <v>32374.164810690345</v>
      </c>
      <c r="AF1038" s="18">
        <f t="shared" si="158"/>
        <v>-130</v>
      </c>
      <c r="AG1038" s="18">
        <f t="shared" si="158"/>
        <v>-4574.6102449888567</v>
      </c>
      <c r="AH1038" s="18">
        <f t="shared" si="159"/>
        <v>-20409.799554565652</v>
      </c>
    </row>
    <row r="1039" spans="1:34" hidden="1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151"/>
        <v>175840.70450552611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152"/>
        <v>421437.53897550103</v>
      </c>
      <c r="R1039" s="13">
        <v>9548</v>
      </c>
      <c r="S1039" s="13">
        <v>333241.08933862654</v>
      </c>
      <c r="T1039" s="13">
        <v>10622</v>
      </c>
      <c r="U1039" s="13">
        <v>370725.47663959902</v>
      </c>
      <c r="V1039" s="13">
        <v>9645</v>
      </c>
      <c r="W1039" s="13">
        <f t="shared" si="153"/>
        <v>336626.50628726359</v>
      </c>
      <c r="X1039" s="13">
        <v>10367</v>
      </c>
      <c r="Y1039" s="13">
        <f t="shared" si="154"/>
        <v>361825.50447693741</v>
      </c>
      <c r="Z1039" s="13">
        <f>IFERROR(VLOOKUP(A:A,[1]Forecast_2004!A:J,10,0),0)</f>
        <v>9755</v>
      </c>
      <c r="AA1039" s="13">
        <f t="shared" si="155"/>
        <v>340465.6888369369</v>
      </c>
      <c r="AB1039" s="17">
        <v>9550</v>
      </c>
      <c r="AC1039" s="17">
        <f t="shared" si="156"/>
        <v>333310.84863072756</v>
      </c>
      <c r="AD1039" s="17">
        <v>9417</v>
      </c>
      <c r="AE1039" s="17">
        <f t="shared" si="157"/>
        <v>328668.92791157711</v>
      </c>
      <c r="AF1039" s="18">
        <f t="shared" si="158"/>
        <v>-133</v>
      </c>
      <c r="AG1039" s="18">
        <f t="shared" si="158"/>
        <v>-4641.9207191504538</v>
      </c>
      <c r="AH1039" s="18">
        <f t="shared" si="159"/>
        <v>-92768.61106392392</v>
      </c>
    </row>
    <row r="1040" spans="1:34" hidden="1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151"/>
        <v>40397.22844543439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152"/>
        <v>85798.719376391993</v>
      </c>
      <c r="R1040" s="13">
        <v>60535</v>
      </c>
      <c r="S1040" s="13">
        <v>117969.09799554567</v>
      </c>
      <c r="T1040" s="13">
        <v>58592</v>
      </c>
      <c r="U1040" s="13">
        <v>114182.62806236082</v>
      </c>
      <c r="V1040" s="13">
        <v>56604</v>
      </c>
      <c r="W1040" s="13">
        <f t="shared" si="153"/>
        <v>110308.46325167039</v>
      </c>
      <c r="X1040" s="13">
        <v>61761</v>
      </c>
      <c r="Y1040" s="13">
        <f t="shared" si="154"/>
        <v>120358.29621380848</v>
      </c>
      <c r="Z1040" s="13">
        <f>IFERROR(VLOOKUP(A:A,[1]Forecast_2004!A:J,10,0),0)</f>
        <v>58065</v>
      </c>
      <c r="AA1040" s="13">
        <f t="shared" si="155"/>
        <v>113155.62360801784</v>
      </c>
      <c r="AB1040" s="17">
        <v>57610</v>
      </c>
      <c r="AC1040" s="17">
        <f t="shared" si="156"/>
        <v>112268.93095768375</v>
      </c>
      <c r="AD1040" s="17">
        <v>55195</v>
      </c>
      <c r="AE1040" s="17">
        <f t="shared" si="157"/>
        <v>107562.63919821828</v>
      </c>
      <c r="AF1040" s="18">
        <f t="shared" si="158"/>
        <v>-2415</v>
      </c>
      <c r="AG1040" s="18">
        <f t="shared" si="158"/>
        <v>-4706.2917594654718</v>
      </c>
      <c r="AH1040" s="18">
        <f t="shared" si="159"/>
        <v>21763.91982182629</v>
      </c>
    </row>
    <row r="1041" spans="1:34" hidden="1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151"/>
        <v>300660.48405069602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152"/>
        <v>200906.90711977499</v>
      </c>
      <c r="R1041" s="13">
        <v>3035</v>
      </c>
      <c r="S1041" s="13">
        <v>358889.03625651082</v>
      </c>
      <c r="T1041" s="13">
        <v>2782</v>
      </c>
      <c r="U1041" s="13">
        <v>328971.76239394175</v>
      </c>
      <c r="V1041" s="13">
        <v>2728</v>
      </c>
      <c r="W1041" s="13">
        <f t="shared" si="153"/>
        <v>322593.84719048487</v>
      </c>
      <c r="X1041" s="13">
        <v>2841</v>
      </c>
      <c r="Y1041" s="13">
        <f t="shared" si="154"/>
        <v>335956.4222390643</v>
      </c>
      <c r="Z1041" s="13">
        <f>IFERROR(VLOOKUP(A:A,[1]Forecast_2004!A:J,10,0),0)</f>
        <v>1198</v>
      </c>
      <c r="AA1041" s="13">
        <f t="shared" si="155"/>
        <v>141666.94609024958</v>
      </c>
      <c r="AB1041" s="17">
        <v>1350</v>
      </c>
      <c r="AC1041" s="17">
        <f t="shared" si="156"/>
        <v>159641.38332373701</v>
      </c>
      <c r="AD1041" s="17">
        <v>1310</v>
      </c>
      <c r="AE1041" s="17">
        <f t="shared" si="157"/>
        <v>154911.26826229293</v>
      </c>
      <c r="AF1041" s="18">
        <f t="shared" si="158"/>
        <v>-40</v>
      </c>
      <c r="AG1041" s="18">
        <f t="shared" si="158"/>
        <v>-4730.1150614440849</v>
      </c>
      <c r="AH1041" s="18">
        <f t="shared" si="159"/>
        <v>-45995.638857482059</v>
      </c>
    </row>
    <row r="1042" spans="1:34" hidden="1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151"/>
        <v>58361.948801313061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152"/>
        <v>86218.030303029998</v>
      </c>
      <c r="R1042" s="13">
        <v>3339</v>
      </c>
      <c r="S1042" s="13">
        <v>79767.803597067657</v>
      </c>
      <c r="T1042" s="13">
        <v>3317</v>
      </c>
      <c r="U1042" s="13">
        <v>79242.229569174437</v>
      </c>
      <c r="V1042" s="13">
        <v>3427</v>
      </c>
      <c r="W1042" s="13">
        <f t="shared" si="153"/>
        <v>81870.09970864057</v>
      </c>
      <c r="X1042" s="13">
        <v>3818</v>
      </c>
      <c r="Y1042" s="13">
        <f t="shared" si="154"/>
        <v>91210.983568015668</v>
      </c>
      <c r="Z1042" s="13">
        <f>IFERROR(VLOOKUP(A:A,[1]Forecast_2004!A:J,10,0),0)</f>
        <v>3338</v>
      </c>
      <c r="AA1042" s="13">
        <f t="shared" si="155"/>
        <v>79743.913868527059</v>
      </c>
      <c r="AB1042" s="17">
        <v>3207</v>
      </c>
      <c r="AC1042" s="17">
        <f t="shared" si="156"/>
        <v>76614.359429708289</v>
      </c>
      <c r="AD1042" s="17">
        <v>3009</v>
      </c>
      <c r="AE1042" s="17">
        <f t="shared" si="157"/>
        <v>71884.193178669244</v>
      </c>
      <c r="AF1042" s="18">
        <f t="shared" si="158"/>
        <v>-198</v>
      </c>
      <c r="AG1042" s="18">
        <f t="shared" si="158"/>
        <v>-4730.1662510390452</v>
      </c>
      <c r="AH1042" s="18">
        <f t="shared" si="159"/>
        <v>-14333.837124360754</v>
      </c>
    </row>
    <row r="1043" spans="1:34" hidden="1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151"/>
        <v>212067.58427976587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152"/>
        <v>224950</v>
      </c>
      <c r="R1043" s="13">
        <v>1670</v>
      </c>
      <c r="S1043" s="13">
        <v>233333.2298136646</v>
      </c>
      <c r="T1043" s="13">
        <v>1670</v>
      </c>
      <c r="U1043" s="13">
        <v>233333.2298136646</v>
      </c>
      <c r="V1043" s="13">
        <v>1720</v>
      </c>
      <c r="W1043" s="13">
        <f t="shared" si="153"/>
        <v>240319.25465838509</v>
      </c>
      <c r="X1043" s="13">
        <v>1860</v>
      </c>
      <c r="Y1043" s="13">
        <f t="shared" si="154"/>
        <v>259880.12422360247</v>
      </c>
      <c r="Z1043" s="13">
        <f>IFERROR(VLOOKUP(A:A,[1]Forecast_2004!A:J,10,0),0)</f>
        <v>1672</v>
      </c>
      <c r="AA1043" s="13">
        <f t="shared" si="155"/>
        <v>233612.6708074534</v>
      </c>
      <c r="AB1043" s="17">
        <v>1672</v>
      </c>
      <c r="AC1043" s="17">
        <f t="shared" si="156"/>
        <v>233612.6708074534</v>
      </c>
      <c r="AD1043" s="17">
        <v>1638</v>
      </c>
      <c r="AE1043" s="17">
        <f t="shared" si="157"/>
        <v>228862.17391304346</v>
      </c>
      <c r="AF1043" s="18">
        <f t="shared" si="158"/>
        <v>-34</v>
      </c>
      <c r="AG1043" s="18">
        <f t="shared" si="158"/>
        <v>-4750.4968944099382</v>
      </c>
      <c r="AH1043" s="18">
        <f t="shared" si="159"/>
        <v>3912.173913043458</v>
      </c>
    </row>
    <row r="1044" spans="1:34" hidden="1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151"/>
        <v>5315.5346850963469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152"/>
        <v>59902.282828283001</v>
      </c>
      <c r="R1044" s="13">
        <v>1312</v>
      </c>
      <c r="S1044" s="13">
        <v>51739.173874079032</v>
      </c>
      <c r="T1044" s="13">
        <v>1352</v>
      </c>
      <c r="U1044" s="13">
        <v>53316.587711703396</v>
      </c>
      <c r="V1044" s="13">
        <v>1367</v>
      </c>
      <c r="W1044" s="13">
        <f t="shared" si="153"/>
        <v>53908.111011364628</v>
      </c>
      <c r="X1044" s="13">
        <v>1312</v>
      </c>
      <c r="Y1044" s="13">
        <f t="shared" si="154"/>
        <v>51739.167261821793</v>
      </c>
      <c r="Z1044" s="13">
        <f>IFERROR(VLOOKUP(A:A,[1]Forecast_2004!A:J,10,0),0)</f>
        <v>1212</v>
      </c>
      <c r="AA1044" s="13">
        <f t="shared" si="155"/>
        <v>47795.63317174391</v>
      </c>
      <c r="AB1044" s="17">
        <v>1191</v>
      </c>
      <c r="AC1044" s="17">
        <f t="shared" si="156"/>
        <v>46967.491012827559</v>
      </c>
      <c r="AD1044" s="17">
        <v>1070</v>
      </c>
      <c r="AE1044" s="17">
        <f t="shared" si="157"/>
        <v>42195.814763833318</v>
      </c>
      <c r="AF1044" s="18">
        <f t="shared" si="158"/>
        <v>-121</v>
      </c>
      <c r="AG1044" s="18">
        <f t="shared" si="158"/>
        <v>-4771.6762489942412</v>
      </c>
      <c r="AH1044" s="18">
        <f t="shared" si="159"/>
        <v>-17706.468064449684</v>
      </c>
    </row>
    <row r="1045" spans="1:34" hidden="1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151"/>
        <v>86485.140647849461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152"/>
        <v>112152.729498164</v>
      </c>
      <c r="R1045" s="13">
        <v>3045</v>
      </c>
      <c r="S1045" s="13">
        <v>117779.84771665922</v>
      </c>
      <c r="T1045" s="13">
        <v>3056</v>
      </c>
      <c r="U1045" s="13">
        <v>118205.3249990511</v>
      </c>
      <c r="V1045" s="13">
        <v>2969</v>
      </c>
      <c r="W1045" s="13">
        <f t="shared" si="153"/>
        <v>114840.19902606256</v>
      </c>
      <c r="X1045" s="13">
        <v>3080</v>
      </c>
      <c r="Y1045" s="13">
        <f t="shared" si="154"/>
        <v>119133.65207149636</v>
      </c>
      <c r="Z1045" s="13">
        <f>IFERROR(VLOOKUP(A:A,[1]Forecast_2004!A:J,10,0),0)</f>
        <v>2647</v>
      </c>
      <c r="AA1045" s="13">
        <f t="shared" si="155"/>
        <v>102385.31721858794</v>
      </c>
      <c r="AB1045" s="17">
        <v>2511</v>
      </c>
      <c r="AC1045" s="17">
        <f t="shared" si="156"/>
        <v>97124.870244002392</v>
      </c>
      <c r="AD1045" s="17">
        <v>2384</v>
      </c>
      <c r="AE1045" s="17">
        <f t="shared" si="157"/>
        <v>92212.541083911463</v>
      </c>
      <c r="AF1045" s="18">
        <f t="shared" si="158"/>
        <v>-127</v>
      </c>
      <c r="AG1045" s="18">
        <f t="shared" si="158"/>
        <v>-4912.3291600909288</v>
      </c>
      <c r="AH1045" s="18">
        <f t="shared" si="159"/>
        <v>-19940.188414252538</v>
      </c>
    </row>
    <row r="1046" spans="1:34" hidden="1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151"/>
        <v>426686.27974526666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152"/>
        <v>469380.36748329602</v>
      </c>
      <c r="R1046" s="13">
        <v>11514</v>
      </c>
      <c r="S1046" s="13">
        <v>675555.74198218319</v>
      </c>
      <c r="T1046" s="13">
        <v>11607</v>
      </c>
      <c r="U1046" s="13">
        <v>681012.28914253961</v>
      </c>
      <c r="V1046" s="13">
        <v>10917</v>
      </c>
      <c r="W1046" s="13">
        <f t="shared" si="153"/>
        <v>640528.18397689285</v>
      </c>
      <c r="X1046" s="13">
        <v>11829</v>
      </c>
      <c r="Y1046" s="13">
        <f t="shared" si="154"/>
        <v>694037.54586998862</v>
      </c>
      <c r="Z1046" s="13">
        <f>IFERROR(VLOOKUP(A:A,[1]Forecast_2004!A:J,10,0),0)</f>
        <v>10608</v>
      </c>
      <c r="AA1046" s="13">
        <f t="shared" si="155"/>
        <v>622398.36728285055</v>
      </c>
      <c r="AB1046" s="17">
        <v>10298</v>
      </c>
      <c r="AC1046" s="17">
        <f t="shared" si="156"/>
        <v>604209.87804287276</v>
      </c>
      <c r="AD1046" s="17">
        <v>10214</v>
      </c>
      <c r="AE1046" s="17">
        <f t="shared" si="157"/>
        <v>599281.38418429822</v>
      </c>
      <c r="AF1046" s="18">
        <f t="shared" si="158"/>
        <v>-84</v>
      </c>
      <c r="AG1046" s="18">
        <f t="shared" si="158"/>
        <v>-4928.4938585745404</v>
      </c>
      <c r="AH1046" s="18">
        <f t="shared" si="159"/>
        <v>129901.0167010022</v>
      </c>
    </row>
    <row r="1047" spans="1:34" hidden="1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151"/>
        <v>82663.520749491057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152"/>
        <v>0</v>
      </c>
      <c r="R1047" s="13">
        <v>5168</v>
      </c>
      <c r="S1047" s="13">
        <v>111633.41837321027</v>
      </c>
      <c r="T1047" s="13">
        <v>5202</v>
      </c>
      <c r="U1047" s="13">
        <v>112367.84875724456</v>
      </c>
      <c r="V1047" s="13">
        <v>4821</v>
      </c>
      <c r="W1047" s="13">
        <f t="shared" si="153"/>
        <v>104137.90827733102</v>
      </c>
      <c r="X1047" s="13">
        <v>5376</v>
      </c>
      <c r="Y1047" s="13">
        <f t="shared" si="154"/>
        <v>116126.40425200821</v>
      </c>
      <c r="Z1047" s="13">
        <f>IFERROR(VLOOKUP(A:A,[1]Forecast_2004!A:J,10,0),0)</f>
        <v>4877</v>
      </c>
      <c r="AA1047" s="13">
        <f t="shared" si="155"/>
        <v>105347.55832162278</v>
      </c>
      <c r="AB1047" s="17">
        <v>4644</v>
      </c>
      <c r="AC1047" s="17">
        <f t="shared" si="156"/>
        <v>100314.55010162317</v>
      </c>
      <c r="AD1047" s="17">
        <v>4415</v>
      </c>
      <c r="AE1047" s="17">
        <f t="shared" si="157"/>
        <v>95367.945456215821</v>
      </c>
      <c r="AF1047" s="18">
        <f t="shared" si="158"/>
        <v>-229</v>
      </c>
      <c r="AG1047" s="18">
        <f t="shared" si="158"/>
        <v>-4946.6046454073512</v>
      </c>
      <c r="AH1047" s="18">
        <f t="shared" si="159"/>
        <v>95367.945456215821</v>
      </c>
    </row>
    <row r="1048" spans="1:3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151"/>
        <v>1788.5875961038575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152"/>
        <v>15435.090909091001</v>
      </c>
      <c r="R1048" s="13">
        <v>48</v>
      </c>
      <c r="S1048" s="13">
        <v>11760.051948052</v>
      </c>
      <c r="T1048" s="13">
        <v>48</v>
      </c>
      <c r="U1048" s="13">
        <v>11760.051948052</v>
      </c>
      <c r="V1048" s="13">
        <v>9</v>
      </c>
      <c r="W1048" s="13">
        <f t="shared" si="153"/>
        <v>2205.0129870130004</v>
      </c>
      <c r="X1048" s="13">
        <v>9</v>
      </c>
      <c r="Y1048" s="13">
        <f t="shared" si="154"/>
        <v>2205.0129870130004</v>
      </c>
      <c r="Z1048" s="13">
        <f>IFERROR(VLOOKUP(A:A,[1]Forecast_2004!A:J,10,0),0)</f>
        <v>1</v>
      </c>
      <c r="AA1048" s="13">
        <f t="shared" si="155"/>
        <v>245.00144300144447</v>
      </c>
      <c r="AB1048" s="17">
        <v>2</v>
      </c>
      <c r="AC1048" s="17">
        <f t="shared" si="156"/>
        <v>490.00288600288894</v>
      </c>
      <c r="AD1048" s="17">
        <v>1</v>
      </c>
      <c r="AE1048" s="17">
        <f t="shared" si="157"/>
        <v>245.00144300144447</v>
      </c>
      <c r="AF1048" s="18">
        <f t="shared" si="158"/>
        <v>-1</v>
      </c>
      <c r="AG1048" s="18">
        <f t="shared" si="158"/>
        <v>-245.00144300144447</v>
      </c>
      <c r="AH1048" s="18">
        <f t="shared" si="159"/>
        <v>-15190.089466089556</v>
      </c>
    </row>
    <row r="1049" spans="1:34" hidden="1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151"/>
        <v>2354836.936597615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152"/>
        <v>3528482.2271714928</v>
      </c>
      <c r="R1049" s="13">
        <v>109633</v>
      </c>
      <c r="S1049" s="13">
        <v>3673656.6401980445</v>
      </c>
      <c r="T1049" s="13">
        <v>110687</v>
      </c>
      <c r="U1049" s="13">
        <v>3708974.7843587329</v>
      </c>
      <c r="V1049" s="13">
        <v>108118</v>
      </c>
      <c r="W1049" s="13">
        <f t="shared" si="153"/>
        <v>3622848.9341521813</v>
      </c>
      <c r="X1049" s="13">
        <v>119614</v>
      </c>
      <c r="Y1049" s="13">
        <f t="shared" si="154"/>
        <v>4008060.1972814794</v>
      </c>
      <c r="Z1049" s="13">
        <f>IFERROR(VLOOKUP(A:A,[1]Forecast_2004!A:J,10,0),0)</f>
        <v>104825</v>
      </c>
      <c r="AA1049" s="13">
        <f t="shared" si="155"/>
        <v>3512506.1462707636</v>
      </c>
      <c r="AB1049" s="17">
        <v>105468</v>
      </c>
      <c r="AC1049" s="17">
        <f t="shared" si="156"/>
        <v>3534051.9745755773</v>
      </c>
      <c r="AD1049" s="17">
        <v>105318</v>
      </c>
      <c r="AE1049" s="17">
        <f t="shared" si="157"/>
        <v>3529025.7315806751</v>
      </c>
      <c r="AF1049" s="18">
        <f t="shared" si="158"/>
        <v>-150</v>
      </c>
      <c r="AG1049" s="18">
        <f t="shared" si="158"/>
        <v>-5026.2429949021898</v>
      </c>
      <c r="AH1049" s="18">
        <f t="shared" si="159"/>
        <v>543.50440918235108</v>
      </c>
    </row>
    <row r="1050" spans="1:34" hidden="1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151"/>
        <v>57568.53182465896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152"/>
        <v>77542.666527676003</v>
      </c>
      <c r="R1050" s="13">
        <v>12513</v>
      </c>
      <c r="S1050" s="13">
        <v>125304.78793987748</v>
      </c>
      <c r="T1050" s="13">
        <v>10282</v>
      </c>
      <c r="U1050" s="13">
        <v>102963.62419865902</v>
      </c>
      <c r="V1050" s="13">
        <v>9465</v>
      </c>
      <c r="W1050" s="13">
        <f t="shared" si="153"/>
        <v>94781.847268211903</v>
      </c>
      <c r="X1050" s="13">
        <v>8018</v>
      </c>
      <c r="Y1050" s="13">
        <f t="shared" si="154"/>
        <v>80291.690586003489</v>
      </c>
      <c r="Z1050" s="13">
        <f>IFERROR(VLOOKUP(A:A,[1]Forecast_2004!A:J,10,0),0)</f>
        <v>8698</v>
      </c>
      <c r="AA1050" s="13">
        <f t="shared" si="155"/>
        <v>87101.162972943173</v>
      </c>
      <c r="AB1050" s="17">
        <v>9316</v>
      </c>
      <c r="AC1050" s="17">
        <f t="shared" si="156"/>
        <v>93289.771701073638</v>
      </c>
      <c r="AD1050" s="17">
        <v>8814</v>
      </c>
      <c r="AE1050" s="17">
        <f t="shared" si="157"/>
        <v>88262.778850715229</v>
      </c>
      <c r="AF1050" s="18">
        <f t="shared" si="158"/>
        <v>-502</v>
      </c>
      <c r="AG1050" s="18">
        <f t="shared" si="158"/>
        <v>-5026.9928503584088</v>
      </c>
      <c r="AH1050" s="18">
        <f t="shared" si="159"/>
        <v>10720.112323039226</v>
      </c>
    </row>
    <row r="1051" spans="1:34" hidden="1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151"/>
        <v>35114.017088171538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152"/>
        <v>23228.292828387999</v>
      </c>
      <c r="R1051" s="13">
        <v>968</v>
      </c>
      <c r="S1051" s="13">
        <v>45169.624656741966</v>
      </c>
      <c r="T1051" s="13">
        <v>952</v>
      </c>
      <c r="U1051" s="13">
        <v>44423.019290514829</v>
      </c>
      <c r="V1051" s="13">
        <v>974</v>
      </c>
      <c r="W1051" s="13">
        <f t="shared" si="153"/>
        <v>45452.340917008019</v>
      </c>
      <c r="X1051" s="13">
        <v>1110</v>
      </c>
      <c r="Y1051" s="13">
        <f t="shared" si="154"/>
        <v>51798.869012195995</v>
      </c>
      <c r="Z1051" s="13">
        <f>IFERROR(VLOOKUP(A:A,[1]Forecast_2004!A:J,10,0),0)</f>
        <v>1045</v>
      </c>
      <c r="AA1051" s="13">
        <f t="shared" si="155"/>
        <v>48765.601907878212</v>
      </c>
      <c r="AB1051" s="17">
        <v>1066</v>
      </c>
      <c r="AC1051" s="17">
        <f t="shared" si="156"/>
        <v>49745.580510811655</v>
      </c>
      <c r="AD1051" s="17">
        <v>1090</v>
      </c>
      <c r="AE1051" s="17">
        <f t="shared" si="157"/>
        <v>50865.556057021298</v>
      </c>
      <c r="AF1051" s="18">
        <f t="shared" si="158"/>
        <v>24</v>
      </c>
      <c r="AG1051" s="18">
        <f t="shared" si="158"/>
        <v>1119.9755462096437</v>
      </c>
      <c r="AH1051" s="18">
        <f t="shared" si="159"/>
        <v>27637.263228633299</v>
      </c>
    </row>
    <row r="1052" spans="1:34" hidden="1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151"/>
        <v>175928.13695566071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152"/>
        <v>399822.66829865298</v>
      </c>
      <c r="R1052" s="13">
        <v>86156</v>
      </c>
      <c r="S1052" s="13">
        <v>417872.5227523052</v>
      </c>
      <c r="T1052" s="13">
        <v>86156</v>
      </c>
      <c r="U1052" s="13">
        <v>417872.5227523052</v>
      </c>
      <c r="V1052" s="13">
        <v>89610</v>
      </c>
      <c r="W1052" s="13">
        <f t="shared" si="153"/>
        <v>434624.96795933234</v>
      </c>
      <c r="X1052" s="13">
        <v>100950</v>
      </c>
      <c r="Y1052" s="13">
        <f t="shared" si="154"/>
        <v>489626.05195284676</v>
      </c>
      <c r="Z1052" s="13">
        <f>IFERROR(VLOOKUP(A:A,[1]Forecast_2004!A:J,10,0),0)</f>
        <v>104631</v>
      </c>
      <c r="AA1052" s="13">
        <f t="shared" si="155"/>
        <v>507479.5784237574</v>
      </c>
      <c r="AB1052" s="17">
        <v>95008</v>
      </c>
      <c r="AC1052" s="17">
        <f t="shared" si="156"/>
        <v>460806.25996964896</v>
      </c>
      <c r="AD1052" s="17">
        <v>93959</v>
      </c>
      <c r="AE1052" s="17">
        <f t="shared" si="157"/>
        <v>455718.4171910602</v>
      </c>
      <c r="AF1052" s="18">
        <f t="shared" si="158"/>
        <v>-1049</v>
      </c>
      <c r="AG1052" s="18">
        <f t="shared" si="158"/>
        <v>-5087.8427785887616</v>
      </c>
      <c r="AH1052" s="18">
        <f t="shared" si="159"/>
        <v>55895.748892407224</v>
      </c>
    </row>
    <row r="1053" spans="1:3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151"/>
        <v>2253.6938644896218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152"/>
        <v>2631.9797979800001</v>
      </c>
      <c r="R1053" s="13">
        <v>232</v>
      </c>
      <c r="S1053" s="13">
        <v>6784.6620256620809</v>
      </c>
      <c r="T1053" s="13">
        <v>240</v>
      </c>
      <c r="U1053" s="13">
        <v>7018.6158886159465</v>
      </c>
      <c r="V1053" s="13">
        <v>181</v>
      </c>
      <c r="W1053" s="13">
        <f t="shared" si="153"/>
        <v>5293.2038159375552</v>
      </c>
      <c r="X1053" s="13">
        <v>325</v>
      </c>
      <c r="Y1053" s="13">
        <f t="shared" si="154"/>
        <v>9504.3714927055553</v>
      </c>
      <c r="Z1053" s="13">
        <f>IFERROR(VLOOKUP(A:A,[1]Forecast_2004!A:J,10,0),0)</f>
        <v>301</v>
      </c>
      <c r="AA1053" s="13">
        <f t="shared" si="155"/>
        <v>8802.5102132442225</v>
      </c>
      <c r="AB1053" s="17">
        <v>284</v>
      </c>
      <c r="AC1053" s="17">
        <f t="shared" si="156"/>
        <v>8305.3584736257781</v>
      </c>
      <c r="AD1053" s="17">
        <v>277</v>
      </c>
      <c r="AE1053" s="17">
        <f t="shared" si="157"/>
        <v>8100.6489337828889</v>
      </c>
      <c r="AF1053" s="18">
        <f t="shared" si="158"/>
        <v>-7</v>
      </c>
      <c r="AG1053" s="18">
        <f t="shared" si="158"/>
        <v>-204.70953984288917</v>
      </c>
      <c r="AH1053" s="18">
        <f t="shared" si="159"/>
        <v>5468.6691358028893</v>
      </c>
    </row>
    <row r="1054" spans="1:34" hidden="1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151"/>
        <v>15395.958285850069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152"/>
        <v>16779.252525252999</v>
      </c>
      <c r="R1054" s="13">
        <v>134</v>
      </c>
      <c r="S1054" s="13">
        <v>19217.252007251809</v>
      </c>
      <c r="T1054" s="13">
        <v>145</v>
      </c>
      <c r="U1054" s="13">
        <v>20794.787619787403</v>
      </c>
      <c r="V1054" s="13">
        <v>122</v>
      </c>
      <c r="W1054" s="13">
        <f t="shared" si="153"/>
        <v>17496.31459898176</v>
      </c>
      <c r="X1054" s="13">
        <v>141</v>
      </c>
      <c r="Y1054" s="13">
        <f t="shared" si="154"/>
        <v>20221.150479151049</v>
      </c>
      <c r="Z1054" s="13">
        <f>IFERROR(VLOOKUP(A:A,[1]Forecast_2004!A:J,10,0),0)</f>
        <v>141</v>
      </c>
      <c r="AA1054" s="13">
        <f t="shared" si="155"/>
        <v>20221.150479151049</v>
      </c>
      <c r="AB1054" s="17">
        <v>130</v>
      </c>
      <c r="AC1054" s="17">
        <f t="shared" si="156"/>
        <v>18643.613916947776</v>
      </c>
      <c r="AD1054" s="17">
        <v>138</v>
      </c>
      <c r="AE1054" s="17">
        <f t="shared" si="157"/>
        <v>19790.913234913794</v>
      </c>
      <c r="AF1054" s="18">
        <f t="shared" si="158"/>
        <v>8</v>
      </c>
      <c r="AG1054" s="18">
        <f t="shared" si="158"/>
        <v>1147.2993179660189</v>
      </c>
      <c r="AH1054" s="18">
        <f t="shared" si="159"/>
        <v>3011.660709660795</v>
      </c>
    </row>
    <row r="1055" spans="1:34" hidden="1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151"/>
        <v>204101.77904274903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152"/>
        <v>262586.03563474398</v>
      </c>
      <c r="R1055" s="13">
        <v>15574</v>
      </c>
      <c r="S1055" s="13">
        <v>281511.31816448702</v>
      </c>
      <c r="T1055" s="13">
        <v>15283</v>
      </c>
      <c r="U1055" s="13">
        <v>276251.28261897108</v>
      </c>
      <c r="V1055" s="13">
        <v>15419</v>
      </c>
      <c r="W1055" s="13">
        <f t="shared" si="153"/>
        <v>278709.58101825003</v>
      </c>
      <c r="X1055" s="13">
        <v>16836</v>
      </c>
      <c r="Y1055" s="13">
        <f t="shared" si="154"/>
        <v>304322.88125191367</v>
      </c>
      <c r="Z1055" s="13">
        <f>IFERROR(VLOOKUP(A:A,[1]Forecast_2004!A:J,10,0),0)</f>
        <v>15820</v>
      </c>
      <c r="AA1055" s="13">
        <f t="shared" si="155"/>
        <v>285957.94615141809</v>
      </c>
      <c r="AB1055" s="17">
        <v>15627</v>
      </c>
      <c r="AC1055" s="17">
        <f t="shared" si="156"/>
        <v>282469.33151126484</v>
      </c>
      <c r="AD1055" s="17">
        <v>15344</v>
      </c>
      <c r="AE1055" s="17">
        <f t="shared" si="157"/>
        <v>277353.90175394178</v>
      </c>
      <c r="AF1055" s="18">
        <f t="shared" si="158"/>
        <v>-283</v>
      </c>
      <c r="AG1055" s="18">
        <f t="shared" si="158"/>
        <v>-5115.4297573230579</v>
      </c>
      <c r="AH1055" s="18">
        <f t="shared" si="159"/>
        <v>14767.866119197803</v>
      </c>
    </row>
    <row r="1056" spans="1:3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151"/>
        <v>139522.52867149684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152"/>
        <v>146614.98989899</v>
      </c>
      <c r="R1056" s="13">
        <v>2846</v>
      </c>
      <c r="S1056" s="13">
        <v>163569.66043025345</v>
      </c>
      <c r="T1056" s="13">
        <v>2860</v>
      </c>
      <c r="U1056" s="13">
        <v>164374.28982098555</v>
      </c>
      <c r="V1056" s="13">
        <v>2778</v>
      </c>
      <c r="W1056" s="13">
        <f t="shared" si="153"/>
        <v>159661.48253210279</v>
      </c>
      <c r="X1056" s="13">
        <v>2962</v>
      </c>
      <c r="Y1056" s="13">
        <f t="shared" si="154"/>
        <v>170236.61312458187</v>
      </c>
      <c r="Z1056" s="13">
        <f>IFERROR(VLOOKUP(A:A,[1]Forecast_2004!A:J,10,0),0)</f>
        <v>3134</v>
      </c>
      <c r="AA1056" s="13">
        <f t="shared" si="155"/>
        <v>180122.06128711667</v>
      </c>
      <c r="AB1056" s="17">
        <v>3111</v>
      </c>
      <c r="AC1056" s="17">
        <f t="shared" si="156"/>
        <v>178800.1699630568</v>
      </c>
      <c r="AD1056" s="17">
        <v>3109</v>
      </c>
      <c r="AE1056" s="17">
        <f t="shared" si="157"/>
        <v>178685.2228913994</v>
      </c>
      <c r="AF1056" s="18">
        <f t="shared" si="158"/>
        <v>-2</v>
      </c>
      <c r="AG1056" s="18">
        <f t="shared" si="158"/>
        <v>-114.94707165739965</v>
      </c>
      <c r="AH1056" s="18">
        <f t="shared" si="159"/>
        <v>32070.232992409408</v>
      </c>
    </row>
    <row r="1057" spans="1:34" hidden="1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151"/>
        <v>222337.3067352449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152"/>
        <v>263705.03030302998</v>
      </c>
      <c r="R1057" s="13">
        <v>4601</v>
      </c>
      <c r="S1057" s="13">
        <v>251619.00547993384</v>
      </c>
      <c r="T1057" s="13">
        <v>4632</v>
      </c>
      <c r="U1057" s="13">
        <v>253314.33022887493</v>
      </c>
      <c r="V1057" s="13">
        <v>4430</v>
      </c>
      <c r="W1057" s="13">
        <f t="shared" si="153"/>
        <v>242267.3754131943</v>
      </c>
      <c r="X1057" s="13">
        <v>4838</v>
      </c>
      <c r="Y1057" s="13">
        <f t="shared" si="154"/>
        <v>264580.03662506409</v>
      </c>
      <c r="Z1057" s="13">
        <f>IFERROR(VLOOKUP(A:A,[1]Forecast_2004!A:J,10,0),0)</f>
        <v>4489</v>
      </c>
      <c r="AA1057" s="13">
        <f t="shared" si="155"/>
        <v>245493.96122569506</v>
      </c>
      <c r="AB1057" s="17">
        <v>4410</v>
      </c>
      <c r="AC1057" s="17">
        <f t="shared" si="156"/>
        <v>241173.61751065165</v>
      </c>
      <c r="AD1057" s="17">
        <v>4316</v>
      </c>
      <c r="AE1057" s="17">
        <f t="shared" si="157"/>
        <v>236032.95536870125</v>
      </c>
      <c r="AF1057" s="18">
        <f t="shared" si="158"/>
        <v>-94</v>
      </c>
      <c r="AG1057" s="18">
        <f t="shared" si="158"/>
        <v>-5140.6621419503936</v>
      </c>
      <c r="AH1057" s="18">
        <f t="shared" si="159"/>
        <v>-27672.074934328732</v>
      </c>
    </row>
    <row r="1058" spans="1:34" hidden="1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151"/>
        <v>75119.748654111172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152"/>
        <v>82229.115235709003</v>
      </c>
      <c r="R1058" s="13">
        <v>1280</v>
      </c>
      <c r="S1058" s="13">
        <v>105888.13388396674</v>
      </c>
      <c r="T1058" s="13">
        <v>1113</v>
      </c>
      <c r="U1058" s="13">
        <v>92073.041416292966</v>
      </c>
      <c r="V1058" s="13">
        <v>1147</v>
      </c>
      <c r="W1058" s="13">
        <f t="shared" si="153"/>
        <v>94886.111846436848</v>
      </c>
      <c r="X1058" s="13">
        <v>1277</v>
      </c>
      <c r="Y1058" s="13">
        <f t="shared" si="154"/>
        <v>105640.42269215331</v>
      </c>
      <c r="Z1058" s="13">
        <f>IFERROR(VLOOKUP(A:A,[1]Forecast_2004!A:J,10,0),0)</f>
        <v>1358</v>
      </c>
      <c r="AA1058" s="13">
        <f t="shared" si="155"/>
        <v>112341.18560371512</v>
      </c>
      <c r="AB1058" s="17">
        <v>1286</v>
      </c>
      <c r="AC1058" s="17">
        <f t="shared" si="156"/>
        <v>106384.95190454907</v>
      </c>
      <c r="AD1058" s="17">
        <v>1301</v>
      </c>
      <c r="AE1058" s="17">
        <f t="shared" si="157"/>
        <v>107625.83392520866</v>
      </c>
      <c r="AF1058" s="18">
        <f t="shared" si="158"/>
        <v>15</v>
      </c>
      <c r="AG1058" s="18">
        <f t="shared" si="158"/>
        <v>1240.8820206595847</v>
      </c>
      <c r="AH1058" s="18">
        <f t="shared" si="159"/>
        <v>25396.718689499656</v>
      </c>
    </row>
    <row r="1059" spans="1:34" hidden="1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151"/>
        <v>92307.799527916708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152"/>
        <v>117587.42761692702</v>
      </c>
      <c r="R1059" s="13">
        <v>12882</v>
      </c>
      <c r="S1059" s="13">
        <v>129466.80965107659</v>
      </c>
      <c r="T1059" s="13">
        <v>12672</v>
      </c>
      <c r="U1059" s="13">
        <v>127356.26547884199</v>
      </c>
      <c r="V1059" s="13">
        <v>13252</v>
      </c>
      <c r="W1059" s="13">
        <f t="shared" si="153"/>
        <v>133185.34963927494</v>
      </c>
      <c r="X1059" s="13">
        <v>15161</v>
      </c>
      <c r="Y1059" s="13">
        <f t="shared" si="154"/>
        <v>152371.19573506241</v>
      </c>
      <c r="Z1059" s="13">
        <f>IFERROR(VLOOKUP(A:A,[1]Forecast_2004!A:J,10,0),0)</f>
        <v>14637</v>
      </c>
      <c r="AA1059" s="13">
        <f t="shared" si="155"/>
        <v>147104.88701102228</v>
      </c>
      <c r="AB1059" s="17">
        <v>14081</v>
      </c>
      <c r="AC1059" s="17">
        <f t="shared" si="156"/>
        <v>141516.9716473461</v>
      </c>
      <c r="AD1059" s="17">
        <v>13562</v>
      </c>
      <c r="AE1059" s="17">
        <f t="shared" si="157"/>
        <v>136300.91396074908</v>
      </c>
      <c r="AF1059" s="18">
        <f t="shared" si="158"/>
        <v>-519</v>
      </c>
      <c r="AG1059" s="18">
        <f t="shared" si="158"/>
        <v>-5216.0576865970215</v>
      </c>
      <c r="AH1059" s="18">
        <f t="shared" si="159"/>
        <v>18713.486343822064</v>
      </c>
    </row>
    <row r="1060" spans="1:34" hidden="1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151"/>
        <v>50490.280647256775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152"/>
        <v>126300.779510022</v>
      </c>
      <c r="R1060" s="13">
        <v>2486</v>
      </c>
      <c r="S1060" s="13">
        <v>104644.54342984426</v>
      </c>
      <c r="T1060" s="13">
        <v>3026</v>
      </c>
      <c r="U1060" s="13">
        <v>127375.0556792875</v>
      </c>
      <c r="V1060" s="13">
        <v>3043</v>
      </c>
      <c r="W1060" s="13">
        <f t="shared" si="153"/>
        <v>128090.16928868183</v>
      </c>
      <c r="X1060" s="13">
        <v>1384</v>
      </c>
      <c r="Y1060" s="13">
        <f t="shared" si="154"/>
        <v>58257.244264060355</v>
      </c>
      <c r="Z1060" s="13">
        <f>IFERROR(VLOOKUP(A:A,[1]Forecast_2004!A:J,10,0),0)</f>
        <v>1296</v>
      </c>
      <c r="AA1060" s="13">
        <f t="shared" si="155"/>
        <v>54553.026420680791</v>
      </c>
      <c r="AB1060" s="17">
        <v>1123</v>
      </c>
      <c r="AC1060" s="17">
        <f t="shared" si="156"/>
        <v>47270.870887673249</v>
      </c>
      <c r="AD1060" s="17">
        <v>999</v>
      </c>
      <c r="AE1060" s="17">
        <f t="shared" si="157"/>
        <v>42051.291199274776</v>
      </c>
      <c r="AF1060" s="18">
        <f t="shared" si="158"/>
        <v>-124</v>
      </c>
      <c r="AG1060" s="18">
        <f t="shared" si="158"/>
        <v>-5219.5796883984731</v>
      </c>
      <c r="AH1060" s="18">
        <f t="shared" si="159"/>
        <v>-84249.488310747227</v>
      </c>
    </row>
    <row r="1061" spans="1:34" hidden="1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151"/>
        <v>92282.047396542461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152"/>
        <v>140569.37639198199</v>
      </c>
      <c r="R1061" s="13">
        <v>4373</v>
      </c>
      <c r="S1061" s="13">
        <v>130167.36080178188</v>
      </c>
      <c r="T1061" s="13">
        <v>3850</v>
      </c>
      <c r="U1061" s="13">
        <v>114599.6659242763</v>
      </c>
      <c r="V1061" s="13">
        <v>3572</v>
      </c>
      <c r="W1061" s="13">
        <f t="shared" si="153"/>
        <v>106267.4735390814</v>
      </c>
      <c r="X1061" s="13">
        <v>3972</v>
      </c>
      <c r="Y1061" s="13">
        <f t="shared" si="154"/>
        <v>118167.52656697406</v>
      </c>
      <c r="Z1061" s="13">
        <f>IFERROR(VLOOKUP(A:A,[1]Forecast_2004!A:J,10,0),0)</f>
        <v>3518</v>
      </c>
      <c r="AA1061" s="13">
        <f t="shared" si="155"/>
        <v>104660.96638031589</v>
      </c>
      <c r="AB1061" s="17">
        <v>3464</v>
      </c>
      <c r="AC1061" s="17">
        <f t="shared" si="156"/>
        <v>103054.45922155039</v>
      </c>
      <c r="AD1061" s="17">
        <v>3287</v>
      </c>
      <c r="AE1061" s="17">
        <f t="shared" si="157"/>
        <v>97788.685756707884</v>
      </c>
      <c r="AF1061" s="18">
        <f t="shared" si="158"/>
        <v>-177</v>
      </c>
      <c r="AG1061" s="18">
        <f t="shared" si="158"/>
        <v>-5265.7734648425103</v>
      </c>
      <c r="AH1061" s="18">
        <f t="shared" si="159"/>
        <v>-42780.690635274106</v>
      </c>
    </row>
    <row r="1062" spans="1:34" hidden="1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151"/>
        <v>139197.89532293606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152"/>
        <v>6972.1603563469998</v>
      </c>
      <c r="R1062" s="13">
        <v>9063</v>
      </c>
      <c r="S1062" s="13">
        <v>210628.96436524286</v>
      </c>
      <c r="T1062" s="13">
        <v>8774</v>
      </c>
      <c r="U1062" s="13">
        <v>203912.44988862859</v>
      </c>
      <c r="V1062" s="13">
        <v>8809</v>
      </c>
      <c r="W1062" s="13">
        <f t="shared" si="153"/>
        <v>204725.86859686906</v>
      </c>
      <c r="X1062" s="13">
        <v>9725</v>
      </c>
      <c r="Y1062" s="13">
        <f t="shared" si="154"/>
        <v>226014.19821824855</v>
      </c>
      <c r="Z1062" s="13">
        <f>IFERROR(VLOOKUP(A:A,[1]Forecast_2004!A:J,10,0),0)</f>
        <v>8739</v>
      </c>
      <c r="AA1062" s="13">
        <f t="shared" si="155"/>
        <v>203099.03118038809</v>
      </c>
      <c r="AB1062" s="17">
        <v>8523</v>
      </c>
      <c r="AC1062" s="17">
        <f t="shared" si="156"/>
        <v>198079.07572381824</v>
      </c>
      <c r="AD1062" s="17">
        <v>8296</v>
      </c>
      <c r="AE1062" s="17">
        <f t="shared" si="157"/>
        <v>192803.47438751569</v>
      </c>
      <c r="AF1062" s="18">
        <f t="shared" si="158"/>
        <v>-227</v>
      </c>
      <c r="AG1062" s="18">
        <f t="shared" si="158"/>
        <v>-5275.6013363025559</v>
      </c>
      <c r="AH1062" s="18">
        <f t="shared" si="159"/>
        <v>185831.31403116867</v>
      </c>
    </row>
    <row r="1063" spans="1:34" hidden="1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151"/>
        <v>50116.375138006726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152"/>
        <v>1713.0289532290001</v>
      </c>
      <c r="R1063" s="13">
        <v>136</v>
      </c>
      <c r="S1063" s="13">
        <v>65626.324539670997</v>
      </c>
      <c r="T1063" s="13">
        <v>125</v>
      </c>
      <c r="U1063" s="13">
        <v>60318.312996021137</v>
      </c>
      <c r="V1063" s="13">
        <v>114</v>
      </c>
      <c r="W1063" s="13">
        <f t="shared" si="153"/>
        <v>54701.764893026899</v>
      </c>
      <c r="X1063" s="13">
        <v>133</v>
      </c>
      <c r="Y1063" s="13">
        <f t="shared" si="154"/>
        <v>63818.725708531376</v>
      </c>
      <c r="Z1063" s="13">
        <f>IFERROR(VLOOKUP(A:A,[1]Forecast_2004!A:J,10,0),0)</f>
        <v>123</v>
      </c>
      <c r="AA1063" s="13">
        <f t="shared" si="155"/>
        <v>59020.325279318495</v>
      </c>
      <c r="AB1063" s="17">
        <v>136</v>
      </c>
      <c r="AC1063" s="17">
        <f t="shared" si="156"/>
        <v>65258.245837295246</v>
      </c>
      <c r="AD1063" s="17">
        <v>125</v>
      </c>
      <c r="AE1063" s="17">
        <f t="shared" si="157"/>
        <v>59980.005365161072</v>
      </c>
      <c r="AF1063" s="18">
        <f t="shared" si="158"/>
        <v>-11</v>
      </c>
      <c r="AG1063" s="18">
        <f t="shared" si="158"/>
        <v>-5278.2404721341736</v>
      </c>
      <c r="AH1063" s="18">
        <f t="shared" si="159"/>
        <v>58266.976411932075</v>
      </c>
    </row>
    <row r="1064" spans="1:34" hidden="1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151"/>
        <v>58589.20010332136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152"/>
        <v>83454.716465498001</v>
      </c>
      <c r="R1064" s="13">
        <v>2156</v>
      </c>
      <c r="S1064" s="13">
        <v>93615.176306920956</v>
      </c>
      <c r="T1064" s="13">
        <v>1971</v>
      </c>
      <c r="U1064" s="13">
        <v>85582.334184110019</v>
      </c>
      <c r="V1064" s="13">
        <v>1825</v>
      </c>
      <c r="W1064" s="13">
        <f t="shared" si="153"/>
        <v>79242.901950850079</v>
      </c>
      <c r="X1064" s="13">
        <v>2430</v>
      </c>
      <c r="Y1064" s="13">
        <f t="shared" si="154"/>
        <v>105512.46670715928</v>
      </c>
      <c r="Z1064" s="13">
        <f>IFERROR(VLOOKUP(A:A,[1]Forecast_2004!A:J,10,0),0)</f>
        <v>2165</v>
      </c>
      <c r="AA1064" s="13">
        <f t="shared" si="155"/>
        <v>94005.963136213933</v>
      </c>
      <c r="AB1064" s="17">
        <v>2071</v>
      </c>
      <c r="AC1064" s="17">
        <f t="shared" si="156"/>
        <v>89924.410926142751</v>
      </c>
      <c r="AD1064" s="17">
        <v>1949</v>
      </c>
      <c r="AE1064" s="17">
        <f t="shared" si="157"/>
        <v>84627.077206688657</v>
      </c>
      <c r="AF1064" s="18">
        <f t="shared" si="158"/>
        <v>-122</v>
      </c>
      <c r="AG1064" s="18">
        <f t="shared" si="158"/>
        <v>-5297.3337194540945</v>
      </c>
      <c r="AH1064" s="18">
        <f t="shared" si="159"/>
        <v>1172.360741190656</v>
      </c>
    </row>
    <row r="1065" spans="1:34" hidden="1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151"/>
        <v>303789.30550847587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152"/>
        <v>356810.06681514502</v>
      </c>
      <c r="R1065" s="13">
        <v>11018</v>
      </c>
      <c r="S1065" s="13">
        <v>362970.47303798207</v>
      </c>
      <c r="T1065" s="13">
        <v>13895</v>
      </c>
      <c r="U1065" s="13">
        <v>457748.6588185479</v>
      </c>
      <c r="V1065" s="13">
        <v>14187</v>
      </c>
      <c r="W1065" s="13">
        <f t="shared" si="153"/>
        <v>467368.14863876486</v>
      </c>
      <c r="X1065" s="13">
        <v>16431</v>
      </c>
      <c r="Y1065" s="13">
        <f t="shared" si="154"/>
        <v>541293.15925026755</v>
      </c>
      <c r="Z1065" s="13">
        <f>IFERROR(VLOOKUP(A:A,[1]Forecast_2004!A:J,10,0),0)</f>
        <v>14784</v>
      </c>
      <c r="AA1065" s="13">
        <f t="shared" si="155"/>
        <v>487035.3640287235</v>
      </c>
      <c r="AB1065" s="17">
        <v>13840</v>
      </c>
      <c r="AC1065" s="17">
        <f t="shared" si="156"/>
        <v>455936.78558965999</v>
      </c>
      <c r="AD1065" s="17">
        <v>13679</v>
      </c>
      <c r="AE1065" s="17">
        <f t="shared" si="157"/>
        <v>450632.8966821502</v>
      </c>
      <c r="AF1065" s="18">
        <f t="shared" si="158"/>
        <v>-161</v>
      </c>
      <c r="AG1065" s="18">
        <f t="shared" si="158"/>
        <v>-5303.8889075097977</v>
      </c>
      <c r="AH1065" s="18">
        <f t="shared" si="159"/>
        <v>93822.829867005174</v>
      </c>
    </row>
    <row r="1066" spans="1:34" hidden="1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151"/>
        <v>107767.26092271158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152"/>
        <v>143943.866360888</v>
      </c>
      <c r="R1066" s="13">
        <v>5622</v>
      </c>
      <c r="S1066" s="13">
        <v>218421.70332534084</v>
      </c>
      <c r="T1066" s="13">
        <v>6146</v>
      </c>
      <c r="U1066" s="13">
        <v>238779.75607213532</v>
      </c>
      <c r="V1066" s="13">
        <v>4680</v>
      </c>
      <c r="W1066" s="13">
        <f t="shared" si="153"/>
        <v>181823.83119270063</v>
      </c>
      <c r="X1066" s="13">
        <v>4523</v>
      </c>
      <c r="Y1066" s="13">
        <f t="shared" si="154"/>
        <v>175724.18557362925</v>
      </c>
      <c r="Z1066" s="13">
        <f>IFERROR(VLOOKUP(A:A,[1]Forecast_2004!A:J,10,0),0)</f>
        <v>5164</v>
      </c>
      <c r="AA1066" s="13">
        <f t="shared" si="155"/>
        <v>200627.83424767223</v>
      </c>
      <c r="AB1066" s="17">
        <v>6627</v>
      </c>
      <c r="AC1066" s="17">
        <f t="shared" si="156"/>
        <v>257467.20711838186</v>
      </c>
      <c r="AD1066" s="17">
        <v>6490</v>
      </c>
      <c r="AE1066" s="17">
        <f t="shared" si="157"/>
        <v>252144.5864189374</v>
      </c>
      <c r="AF1066" s="18">
        <f t="shared" si="158"/>
        <v>-137</v>
      </c>
      <c r="AG1066" s="18">
        <f t="shared" si="158"/>
        <v>-5322.6206994444656</v>
      </c>
      <c r="AH1066" s="18">
        <f t="shared" si="159"/>
        <v>108200.7200580494</v>
      </c>
    </row>
    <row r="1067" spans="1:34" hidden="1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151"/>
        <v>65118.305260538706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152"/>
        <v>74486.717171716999</v>
      </c>
      <c r="R1067" s="13">
        <v>888</v>
      </c>
      <c r="S1067" s="13">
        <v>69116.207966764428</v>
      </c>
      <c r="T1067" s="13">
        <v>888</v>
      </c>
      <c r="U1067" s="13">
        <v>69116.207966764428</v>
      </c>
      <c r="V1067" s="13">
        <v>923</v>
      </c>
      <c r="W1067" s="13">
        <f t="shared" si="153"/>
        <v>71840.376122774076</v>
      </c>
      <c r="X1067" s="13">
        <v>1106</v>
      </c>
      <c r="Y1067" s="13">
        <f t="shared" si="154"/>
        <v>86083.917650908043</v>
      </c>
      <c r="Z1067" s="13">
        <f>IFERROR(VLOOKUP(A:A,[1]Forecast_2004!A:J,10,0),0)</f>
        <v>1063</v>
      </c>
      <c r="AA1067" s="13">
        <f t="shared" si="155"/>
        <v>82737.074559597881</v>
      </c>
      <c r="AB1067" s="17">
        <v>1057</v>
      </c>
      <c r="AC1067" s="17">
        <f t="shared" si="156"/>
        <v>82270.073198019716</v>
      </c>
      <c r="AD1067" s="17">
        <v>1073</v>
      </c>
      <c r="AE1067" s="17">
        <f t="shared" si="157"/>
        <v>83515.410162228145</v>
      </c>
      <c r="AF1067" s="18">
        <f t="shared" si="158"/>
        <v>16</v>
      </c>
      <c r="AG1067" s="18">
        <f t="shared" si="158"/>
        <v>1245.336964208429</v>
      </c>
      <c r="AH1067" s="18">
        <f t="shared" si="159"/>
        <v>9028.6929905111465</v>
      </c>
    </row>
    <row r="1068" spans="1:34" hidden="1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151"/>
        <v>1915602.6863521498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152"/>
        <v>0</v>
      </c>
      <c r="R1068" s="13">
        <v>5933</v>
      </c>
      <c r="S1068" s="13">
        <v>2278226.1674139011</v>
      </c>
      <c r="T1068" s="13">
        <v>5392</v>
      </c>
      <c r="U1068" s="13">
        <v>2070486.3466535909</v>
      </c>
      <c r="V1068" s="13">
        <v>5361</v>
      </c>
      <c r="W1068" s="13">
        <f t="shared" si="153"/>
        <v>2058582.5861294328</v>
      </c>
      <c r="X1068" s="13">
        <v>5356</v>
      </c>
      <c r="Y1068" s="13">
        <f t="shared" si="154"/>
        <v>2056662.6247545686</v>
      </c>
      <c r="Z1068" s="13">
        <f>IFERROR(VLOOKUP(A:A,[1]Forecast_2004!A:J,10,0),0)</f>
        <v>4654</v>
      </c>
      <c r="AA1068" s="13">
        <f t="shared" si="155"/>
        <v>1787100.04772363</v>
      </c>
      <c r="AB1068" s="17">
        <v>4503</v>
      </c>
      <c r="AC1068" s="17">
        <f t="shared" si="156"/>
        <v>1729117.21420273</v>
      </c>
      <c r="AD1068" s="17">
        <v>4489</v>
      </c>
      <c r="AE1068" s="17">
        <f t="shared" si="157"/>
        <v>1723741.3223531102</v>
      </c>
      <c r="AF1068" s="18">
        <f t="shared" si="158"/>
        <v>-14</v>
      </c>
      <c r="AG1068" s="18">
        <f t="shared" si="158"/>
        <v>-5375.8918496198021</v>
      </c>
      <c r="AH1068" s="18">
        <f t="shared" si="159"/>
        <v>1723741.3223531102</v>
      </c>
    </row>
    <row r="1069" spans="1:34" hidden="1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151"/>
        <v>12406.475400649239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152"/>
        <v>31912.090639945003</v>
      </c>
      <c r="R1069" s="13">
        <v>1347</v>
      </c>
      <c r="S1069" s="13">
        <v>27858.399616752999</v>
      </c>
      <c r="T1069" s="13">
        <v>1282</v>
      </c>
      <c r="U1069" s="13">
        <v>26514.081892113842</v>
      </c>
      <c r="V1069" s="13">
        <v>1275</v>
      </c>
      <c r="W1069" s="13">
        <f t="shared" si="153"/>
        <v>26369.355519073153</v>
      </c>
      <c r="X1069" s="13">
        <v>1513</v>
      </c>
      <c r="Y1069" s="13">
        <f t="shared" si="154"/>
        <v>31291.635215966809</v>
      </c>
      <c r="Z1069" s="13">
        <f>IFERROR(VLOOKUP(A:A,[1]Forecast_2004!A:J,10,0),0)</f>
        <v>1600</v>
      </c>
      <c r="AA1069" s="13">
        <f t="shared" si="155"/>
        <v>33090.955945503563</v>
      </c>
      <c r="AB1069" s="17">
        <v>1459</v>
      </c>
      <c r="AC1069" s="17">
        <f t="shared" si="156"/>
        <v>30174.815452806066</v>
      </c>
      <c r="AD1069" s="17">
        <v>1523</v>
      </c>
      <c r="AE1069" s="17">
        <f t="shared" si="157"/>
        <v>31498.453690626207</v>
      </c>
      <c r="AF1069" s="18">
        <f t="shared" si="158"/>
        <v>64</v>
      </c>
      <c r="AG1069" s="18">
        <f t="shared" si="158"/>
        <v>1323.6382378201415</v>
      </c>
      <c r="AH1069" s="18">
        <f t="shared" si="159"/>
        <v>-413.63694931879581</v>
      </c>
    </row>
    <row r="1070" spans="1:3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151"/>
        <v>806.64645195375488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152"/>
        <v>5436.0801781740001</v>
      </c>
      <c r="R1070" s="13">
        <v>694</v>
      </c>
      <c r="S1070" s="13">
        <v>4949.3509576276838</v>
      </c>
      <c r="T1070" s="13">
        <v>631</v>
      </c>
      <c r="U1070" s="13">
        <v>4500.0582914453444</v>
      </c>
      <c r="V1070" s="13">
        <v>810</v>
      </c>
      <c r="W1070" s="13">
        <f t="shared" si="153"/>
        <v>5776.6909953832655</v>
      </c>
      <c r="X1070" s="13">
        <v>933</v>
      </c>
      <c r="Y1070" s="13">
        <f t="shared" si="154"/>
        <v>6653.8922206081315</v>
      </c>
      <c r="Z1070" s="13">
        <f>IFERROR(VLOOKUP(A:A,[1]Forecast_2004!A:J,10,0),0)</f>
        <v>852</v>
      </c>
      <c r="AA1070" s="13">
        <f t="shared" si="155"/>
        <v>6076.2231210698055</v>
      </c>
      <c r="AB1070" s="17">
        <v>829</v>
      </c>
      <c r="AC1070" s="17">
        <f t="shared" si="156"/>
        <v>5912.193623670033</v>
      </c>
      <c r="AD1070" s="17">
        <v>817</v>
      </c>
      <c r="AE1070" s="17">
        <f t="shared" si="157"/>
        <v>5826.6130163310218</v>
      </c>
      <c r="AF1070" s="18">
        <f t="shared" si="158"/>
        <v>-12</v>
      </c>
      <c r="AG1070" s="18">
        <f t="shared" si="158"/>
        <v>-85.580607339011294</v>
      </c>
      <c r="AH1070" s="18">
        <f t="shared" si="159"/>
        <v>390.53283815702162</v>
      </c>
    </row>
    <row r="1071" spans="1:34" hidden="1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151"/>
        <v>425482.32762982039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152"/>
        <v>665801.69265033398</v>
      </c>
      <c r="R1071" s="13">
        <v>13130</v>
      </c>
      <c r="S1071" s="13">
        <v>657291.45644456393</v>
      </c>
      <c r="T1071" s="13">
        <v>12732</v>
      </c>
      <c r="U1071" s="13">
        <v>637367.46560945839</v>
      </c>
      <c r="V1071" s="13">
        <v>13076</v>
      </c>
      <c r="W1071" s="13">
        <f t="shared" si="153"/>
        <v>654588.19045832835</v>
      </c>
      <c r="X1071" s="13">
        <v>14313</v>
      </c>
      <c r="Y1071" s="13">
        <f t="shared" si="154"/>
        <v>716512.75390257372</v>
      </c>
      <c r="Z1071" s="13">
        <f>IFERROR(VLOOKUP(A:A,[1]Forecast_2004!A:J,10,0),0)</f>
        <v>13528</v>
      </c>
      <c r="AA1071" s="13">
        <f t="shared" si="155"/>
        <v>677215.43595291115</v>
      </c>
      <c r="AB1071" s="17">
        <v>13627</v>
      </c>
      <c r="AC1071" s="17">
        <f t="shared" si="156"/>
        <v>682171.40343955648</v>
      </c>
      <c r="AD1071" s="17">
        <v>13518</v>
      </c>
      <c r="AE1071" s="17">
        <f t="shared" si="157"/>
        <v>676714.83317648235</v>
      </c>
      <c r="AF1071" s="18">
        <f t="shared" si="158"/>
        <v>-109</v>
      </c>
      <c r="AG1071" s="18">
        <f t="shared" si="158"/>
        <v>-5456.5702630741289</v>
      </c>
      <c r="AH1071" s="18">
        <f t="shared" si="159"/>
        <v>10913.140526148374</v>
      </c>
    </row>
    <row r="1072" spans="1:34" hidden="1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151"/>
        <v>-62855.35878044086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152"/>
        <v>272328.29865361098</v>
      </c>
      <c r="R1072" s="13">
        <v>18685</v>
      </c>
      <c r="S1072" s="13">
        <v>272353.35720709391</v>
      </c>
      <c r="T1072" s="13">
        <v>4452</v>
      </c>
      <c r="U1072" s="13">
        <v>64892.541947336475</v>
      </c>
      <c r="V1072" s="13">
        <v>6833</v>
      </c>
      <c r="W1072" s="13">
        <f t="shared" si="153"/>
        <v>99599.596676129309</v>
      </c>
      <c r="X1072" s="13">
        <v>7430</v>
      </c>
      <c r="Y1072" s="13">
        <f t="shared" si="154"/>
        <v>108301.62495296952</v>
      </c>
      <c r="Z1072" s="13">
        <f>IFERROR(VLOOKUP(A:A,[1]Forecast_2004!A:J,10,0),0)</f>
        <v>7900</v>
      </c>
      <c r="AA1072" s="13">
        <f t="shared" si="155"/>
        <v>115152.46798498779</v>
      </c>
      <c r="AB1072" s="17">
        <v>7685</v>
      </c>
      <c r="AC1072" s="17">
        <f t="shared" si="156"/>
        <v>112018.57170438368</v>
      </c>
      <c r="AD1072" s="17">
        <v>7304</v>
      </c>
      <c r="AE1072" s="17">
        <f t="shared" si="157"/>
        <v>106465.01596991782</v>
      </c>
      <c r="AF1072" s="18">
        <f t="shared" si="158"/>
        <v>-381</v>
      </c>
      <c r="AG1072" s="18">
        <f t="shared" si="158"/>
        <v>-5553.5557344658591</v>
      </c>
      <c r="AH1072" s="18">
        <f t="shared" si="159"/>
        <v>-165863.28268369316</v>
      </c>
    </row>
    <row r="1073" spans="1:34" hidden="1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151"/>
        <v>27153.477260579057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152"/>
        <v>161986.67037861899</v>
      </c>
      <c r="R1073" s="13">
        <v>3036</v>
      </c>
      <c r="S1073" s="13">
        <v>31543.296213808433</v>
      </c>
      <c r="T1073" s="13">
        <v>3263</v>
      </c>
      <c r="U1073" s="13">
        <v>33901.770601336269</v>
      </c>
      <c r="V1073" s="13">
        <v>3510</v>
      </c>
      <c r="W1073" s="13">
        <f t="shared" si="153"/>
        <v>36468.040089086826</v>
      </c>
      <c r="X1073" s="13">
        <v>3852</v>
      </c>
      <c r="Y1073" s="13">
        <f t="shared" si="154"/>
        <v>40021.336302895281</v>
      </c>
      <c r="Z1073" s="13">
        <f>IFERROR(VLOOKUP(A:A,[1]Forecast_2004!A:J,10,0),0)</f>
        <v>3759</v>
      </c>
      <c r="AA1073" s="13">
        <f t="shared" si="155"/>
        <v>39055.089086859647</v>
      </c>
      <c r="AB1073" s="17">
        <v>3924</v>
      </c>
      <c r="AC1073" s="17">
        <f t="shared" si="156"/>
        <v>40769.398663697066</v>
      </c>
      <c r="AD1073" s="17">
        <v>4069</v>
      </c>
      <c r="AE1073" s="17">
        <f t="shared" si="157"/>
        <v>42275.913140311764</v>
      </c>
      <c r="AF1073" s="18">
        <f t="shared" si="158"/>
        <v>145</v>
      </c>
      <c r="AG1073" s="18">
        <f t="shared" si="158"/>
        <v>1506.5144766146987</v>
      </c>
      <c r="AH1073" s="18">
        <f t="shared" si="159"/>
        <v>-119710.75723830723</v>
      </c>
    </row>
    <row r="1074" spans="1:34" hidden="1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151"/>
        <v>106062.42716611097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152"/>
        <v>126625.29894140401</v>
      </c>
      <c r="R1074" s="13">
        <v>3468</v>
      </c>
      <c r="S1074" s="13">
        <v>143022.57894325015</v>
      </c>
      <c r="T1074" s="13">
        <v>3144</v>
      </c>
      <c r="U1074" s="13">
        <v>129660.60790010913</v>
      </c>
      <c r="V1074" s="13">
        <v>2964</v>
      </c>
      <c r="W1074" s="13">
        <f t="shared" si="153"/>
        <v>122235.70109245629</v>
      </c>
      <c r="X1074" s="13">
        <v>3158</v>
      </c>
      <c r="Y1074" s="13">
        <f t="shared" si="154"/>
        <v>130236.28341767105</v>
      </c>
      <c r="Z1074" s="13">
        <f>IFERROR(VLOOKUP(A:A,[1]Forecast_2004!A:J,10,0),0)</f>
        <v>2659</v>
      </c>
      <c r="AA1074" s="13">
        <f t="shared" si="155"/>
        <v>109657.46599353619</v>
      </c>
      <c r="AB1074" s="17">
        <v>2639</v>
      </c>
      <c r="AC1074" s="17">
        <f t="shared" si="156"/>
        <v>108832.66369196767</v>
      </c>
      <c r="AD1074" s="17">
        <v>2503</v>
      </c>
      <c r="AE1074" s="17">
        <f t="shared" si="157"/>
        <v>103224.00804130165</v>
      </c>
      <c r="AF1074" s="18">
        <f t="shared" si="158"/>
        <v>-136</v>
      </c>
      <c r="AG1074" s="18">
        <f t="shared" si="158"/>
        <v>-5608.6556506660127</v>
      </c>
      <c r="AH1074" s="18">
        <f t="shared" si="159"/>
        <v>-23401.290900102351</v>
      </c>
    </row>
    <row r="1075" spans="1:34" hidden="1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151"/>
        <v>4907.583766133459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152"/>
        <v>76612.305122493999</v>
      </c>
      <c r="R1075" s="13">
        <v>643</v>
      </c>
      <c r="S1075" s="13">
        <v>73745.078986119086</v>
      </c>
      <c r="T1075" s="13">
        <v>629</v>
      </c>
      <c r="U1075" s="13">
        <v>72139.431854228475</v>
      </c>
      <c r="V1075" s="13">
        <v>576</v>
      </c>
      <c r="W1075" s="13">
        <f t="shared" si="153"/>
        <v>66060.909806222378</v>
      </c>
      <c r="X1075" s="13">
        <v>611</v>
      </c>
      <c r="Y1075" s="13">
        <f t="shared" si="154"/>
        <v>70075.027589586578</v>
      </c>
      <c r="Z1075" s="13">
        <f>IFERROR(VLOOKUP(A:A,[1]Forecast_2004!A:J,10,0),0)</f>
        <v>545</v>
      </c>
      <c r="AA1075" s="13">
        <f t="shared" si="155"/>
        <v>62505.548340956935</v>
      </c>
      <c r="AB1075" s="17">
        <v>522</v>
      </c>
      <c r="AC1075" s="17">
        <f t="shared" si="156"/>
        <v>59867.699511889026</v>
      </c>
      <c r="AD1075" s="17">
        <v>473</v>
      </c>
      <c r="AE1075" s="17">
        <f t="shared" si="157"/>
        <v>54247.93461517914</v>
      </c>
      <c r="AF1075" s="18">
        <f t="shared" si="158"/>
        <v>-49</v>
      </c>
      <c r="AG1075" s="18">
        <f t="shared" si="158"/>
        <v>-5619.7648967098867</v>
      </c>
      <c r="AH1075" s="18">
        <f t="shared" si="159"/>
        <v>-22364.370507314859</v>
      </c>
    </row>
    <row r="1076" spans="1:34" hidden="1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151"/>
        <v>9885.7282850781903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152"/>
        <v>20457.461024499</v>
      </c>
      <c r="R1076" s="13">
        <v>981</v>
      </c>
      <c r="S1076" s="13">
        <v>11149.316258351955</v>
      </c>
      <c r="T1076" s="13">
        <v>1199</v>
      </c>
      <c r="U1076" s="13">
        <v>13626.942093541278</v>
      </c>
      <c r="V1076" s="13">
        <v>1314</v>
      </c>
      <c r="W1076" s="13">
        <f t="shared" si="153"/>
        <v>14933.94654788427</v>
      </c>
      <c r="X1076" s="13">
        <v>1505</v>
      </c>
      <c r="Y1076" s="13">
        <f t="shared" si="154"/>
        <v>17104.710467706107</v>
      </c>
      <c r="Z1076" s="13">
        <f>IFERROR(VLOOKUP(A:A,[1]Forecast_2004!A:J,10,0),0)</f>
        <v>1223</v>
      </c>
      <c r="AA1076" s="13">
        <f t="shared" si="155"/>
        <v>13899.708240534597</v>
      </c>
      <c r="AB1076" s="17">
        <v>1091</v>
      </c>
      <c r="AC1076" s="17">
        <f t="shared" si="156"/>
        <v>12399.494432071338</v>
      </c>
      <c r="AD1076" s="17">
        <v>595</v>
      </c>
      <c r="AE1076" s="17">
        <f t="shared" si="157"/>
        <v>6762.3273942093911</v>
      </c>
      <c r="AF1076" s="18">
        <f t="shared" si="158"/>
        <v>-496</v>
      </c>
      <c r="AG1076" s="18">
        <f t="shared" si="158"/>
        <v>-5637.1670378619474</v>
      </c>
      <c r="AH1076" s="18">
        <f t="shared" si="159"/>
        <v>-13695.133630289609</v>
      </c>
    </row>
    <row r="1077" spans="1:34" hidden="1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151"/>
        <v>82623.032617791177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152"/>
        <v>115042.547691025</v>
      </c>
      <c r="R1077" s="13">
        <v>13783</v>
      </c>
      <c r="S1077" s="13">
        <v>181589.61949263312</v>
      </c>
      <c r="T1077" s="13">
        <v>6507</v>
      </c>
      <c r="U1077" s="13">
        <v>85729.061455311879</v>
      </c>
      <c r="V1077" s="13">
        <v>7724</v>
      </c>
      <c r="W1077" s="13">
        <f t="shared" si="153"/>
        <v>101763.25921051466</v>
      </c>
      <c r="X1077" s="13">
        <v>9138</v>
      </c>
      <c r="Y1077" s="13">
        <f t="shared" si="154"/>
        <v>120392.62851704854</v>
      </c>
      <c r="Z1077" s="13">
        <f>IFERROR(VLOOKUP(A:A,[1]Forecast_2004!A:J,10,0),0)</f>
        <v>8111</v>
      </c>
      <c r="AA1077" s="13">
        <f t="shared" si="155"/>
        <v>106861.96212538637</v>
      </c>
      <c r="AB1077" s="17">
        <v>8056</v>
      </c>
      <c r="AC1077" s="17">
        <f t="shared" si="156"/>
        <v>106137.34026409969</v>
      </c>
      <c r="AD1077" s="17">
        <v>7627</v>
      </c>
      <c r="AE1077" s="17">
        <f t="shared" si="157"/>
        <v>100485.2897460636</v>
      </c>
      <c r="AF1077" s="18">
        <f t="shared" si="158"/>
        <v>-429</v>
      </c>
      <c r="AG1077" s="18">
        <f t="shared" si="158"/>
        <v>-5652.0505180360924</v>
      </c>
      <c r="AH1077" s="18">
        <f t="shared" si="159"/>
        <v>-14557.257944961399</v>
      </c>
    </row>
    <row r="1078" spans="1:34" hidden="1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151"/>
        <v>1182691.9317392262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152"/>
        <v>1617535.0976591599</v>
      </c>
      <c r="R1078" s="13">
        <v>37572</v>
      </c>
      <c r="S1078" s="13">
        <v>1887392.1953183217</v>
      </c>
      <c r="T1078" s="13">
        <v>33145</v>
      </c>
      <c r="U1078" s="13">
        <v>1665006.2363948093</v>
      </c>
      <c r="V1078" s="13">
        <v>36221</v>
      </c>
      <c r="W1078" s="13">
        <f t="shared" si="153"/>
        <v>1819526.0488295788</v>
      </c>
      <c r="X1078" s="13">
        <v>39872</v>
      </c>
      <c r="Y1078" s="13">
        <f t="shared" si="154"/>
        <v>2002930.4165796903</v>
      </c>
      <c r="Z1078" s="13">
        <f>IFERROR(VLOOKUP(A:A,[1]Forecast_2004!A:J,10,0),0)</f>
        <v>39502</v>
      </c>
      <c r="AA1078" s="13">
        <f t="shared" si="155"/>
        <v>1984343.8331593832</v>
      </c>
      <c r="AB1078" s="17">
        <v>37379</v>
      </c>
      <c r="AC1078" s="17">
        <f t="shared" si="156"/>
        <v>1877697.0315342157</v>
      </c>
      <c r="AD1078" s="17">
        <v>37266</v>
      </c>
      <c r="AE1078" s="17">
        <f t="shared" si="157"/>
        <v>1872020.5884896354</v>
      </c>
      <c r="AF1078" s="18">
        <f t="shared" si="158"/>
        <v>-113</v>
      </c>
      <c r="AG1078" s="18">
        <f t="shared" si="158"/>
        <v>-5676.4430445802864</v>
      </c>
      <c r="AH1078" s="18">
        <f t="shared" si="159"/>
        <v>254485.49083047546</v>
      </c>
    </row>
    <row r="1079" spans="1:34" hidden="1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151"/>
        <v>66307.491322260001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152"/>
        <v>74057.839643653002</v>
      </c>
      <c r="R1079" s="13">
        <v>7675</v>
      </c>
      <c r="S1079" s="13">
        <v>96485.135812865265</v>
      </c>
      <c r="T1079" s="13">
        <v>7899</v>
      </c>
      <c r="U1079" s="13">
        <v>99301.118929748889</v>
      </c>
      <c r="V1079" s="13">
        <v>7959</v>
      </c>
      <c r="W1079" s="13">
        <f t="shared" si="153"/>
        <v>100055.39733896355</v>
      </c>
      <c r="X1079" s="13">
        <v>8551</v>
      </c>
      <c r="Y1079" s="13">
        <f t="shared" si="154"/>
        <v>107497.63822659595</v>
      </c>
      <c r="Z1079" s="13">
        <f>IFERROR(VLOOKUP(A:A,[1]Forecast_2004!A:J,10,0),0)</f>
        <v>7581</v>
      </c>
      <c r="AA1079" s="13">
        <f t="shared" si="155"/>
        <v>95303.425961387446</v>
      </c>
      <c r="AB1079" s="17">
        <v>5973</v>
      </c>
      <c r="AC1079" s="17">
        <f t="shared" si="156"/>
        <v>75088.690577412897</v>
      </c>
      <c r="AD1079" s="17">
        <v>5521</v>
      </c>
      <c r="AE1079" s="17">
        <f t="shared" si="157"/>
        <v>69406.439088882733</v>
      </c>
      <c r="AF1079" s="18">
        <f t="shared" si="158"/>
        <v>-452</v>
      </c>
      <c r="AG1079" s="18">
        <f t="shared" si="158"/>
        <v>-5682.2514885301644</v>
      </c>
      <c r="AH1079" s="18">
        <f t="shared" si="159"/>
        <v>-4651.4005547702691</v>
      </c>
    </row>
    <row r="1080" spans="1:34" hidden="1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151"/>
        <v>14039.529491787083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152"/>
        <v>0</v>
      </c>
      <c r="R1080" s="13">
        <v>140</v>
      </c>
      <c r="S1080" s="13">
        <v>18056.634528009286</v>
      </c>
      <c r="T1080" s="13">
        <v>120</v>
      </c>
      <c r="U1080" s="13">
        <v>15477.115309722245</v>
      </c>
      <c r="V1080" s="13">
        <v>115</v>
      </c>
      <c r="W1080" s="13">
        <f t="shared" si="153"/>
        <v>14832.235505150486</v>
      </c>
      <c r="X1080" s="13">
        <v>106</v>
      </c>
      <c r="Y1080" s="13">
        <f t="shared" si="154"/>
        <v>13671.451856921316</v>
      </c>
      <c r="Z1080" s="13">
        <f>IFERROR(VLOOKUP(A:A,[1]Forecast_2004!A:J,10,0),0)</f>
        <v>74</v>
      </c>
      <c r="AA1080" s="13">
        <f t="shared" si="155"/>
        <v>9544.2211076620515</v>
      </c>
      <c r="AB1080" s="17">
        <v>74</v>
      </c>
      <c r="AC1080" s="17">
        <f t="shared" si="156"/>
        <v>9544.2211076620515</v>
      </c>
      <c r="AD1080" s="17">
        <v>87</v>
      </c>
      <c r="AE1080" s="17">
        <f t="shared" si="157"/>
        <v>11220.908599548628</v>
      </c>
      <c r="AF1080" s="18">
        <f t="shared" si="158"/>
        <v>13</v>
      </c>
      <c r="AG1080" s="18">
        <f t="shared" si="158"/>
        <v>1676.687491886576</v>
      </c>
      <c r="AH1080" s="18">
        <f t="shared" si="159"/>
        <v>11220.908599548628</v>
      </c>
    </row>
    <row r="1081" spans="1:34" hidden="1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151"/>
        <v>-30776.094148102929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152"/>
        <v>79851.481069041998</v>
      </c>
      <c r="R1081" s="13">
        <v>11513</v>
      </c>
      <c r="S1081" s="13">
        <v>87032.884681452881</v>
      </c>
      <c r="T1081" s="13">
        <v>11396</v>
      </c>
      <c r="U1081" s="13">
        <v>86148.419510973428</v>
      </c>
      <c r="V1081" s="13">
        <v>10902</v>
      </c>
      <c r="W1081" s="13">
        <f t="shared" si="153"/>
        <v>82413.932992209229</v>
      </c>
      <c r="X1081" s="13">
        <v>11252</v>
      </c>
      <c r="Y1081" s="13">
        <f t="shared" si="154"/>
        <v>85059.766467468187</v>
      </c>
      <c r="Z1081" s="13">
        <f>IFERROR(VLOOKUP(A:A,[1]Forecast_2004!A:J,10,0),0)</f>
        <v>10260</v>
      </c>
      <c r="AA1081" s="13">
        <f t="shared" si="155"/>
        <v>77560.718446162777</v>
      </c>
      <c r="AB1081" s="17">
        <v>10883</v>
      </c>
      <c r="AC1081" s="17">
        <f t="shared" si="156"/>
        <v>82270.302032123742</v>
      </c>
      <c r="AD1081" s="17">
        <v>10126</v>
      </c>
      <c r="AE1081" s="17">
        <f t="shared" si="157"/>
        <v>76547.742201349349</v>
      </c>
      <c r="AF1081" s="18">
        <f t="shared" si="158"/>
        <v>-757</v>
      </c>
      <c r="AG1081" s="18">
        <f t="shared" si="158"/>
        <v>-5722.559830774393</v>
      </c>
      <c r="AH1081" s="18">
        <f t="shared" si="159"/>
        <v>-3303.7388676926494</v>
      </c>
    </row>
    <row r="1082" spans="1:34" hidden="1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151"/>
        <v>69049.326862218688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152"/>
        <v>76049.721603562997</v>
      </c>
      <c r="R1082" s="13">
        <v>1470</v>
      </c>
      <c r="S1082" s="13">
        <v>81291.982182628577</v>
      </c>
      <c r="T1082" s="13">
        <v>1514</v>
      </c>
      <c r="U1082" s="13">
        <v>83725.211581292286</v>
      </c>
      <c r="V1082" s="13">
        <v>1423</v>
      </c>
      <c r="W1082" s="13">
        <f t="shared" si="153"/>
        <v>78704.54824863284</v>
      </c>
      <c r="X1082" s="13">
        <v>1556</v>
      </c>
      <c r="Y1082" s="13">
        <f t="shared" si="154"/>
        <v>86060.630411013844</v>
      </c>
      <c r="Z1082" s="13">
        <f>IFERROR(VLOOKUP(A:A,[1]Forecast_2004!A:J,10,0),0)</f>
        <v>1388</v>
      </c>
      <c r="AA1082" s="13">
        <f t="shared" si="155"/>
        <v>76768.737153269409</v>
      </c>
      <c r="AB1082" s="17">
        <v>1373</v>
      </c>
      <c r="AC1082" s="17">
        <f t="shared" si="156"/>
        <v>75939.103826685096</v>
      </c>
      <c r="AD1082" s="17">
        <v>1269</v>
      </c>
      <c r="AE1082" s="17">
        <f t="shared" si="157"/>
        <v>70186.979429033774</v>
      </c>
      <c r="AF1082" s="18">
        <f t="shared" si="158"/>
        <v>-104</v>
      </c>
      <c r="AG1082" s="18">
        <f t="shared" si="158"/>
        <v>-5752.1243976513215</v>
      </c>
      <c r="AH1082" s="18">
        <f t="shared" si="159"/>
        <v>-5862.7421745292231</v>
      </c>
    </row>
    <row r="1083" spans="1:34" hidden="1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151"/>
        <v>302172.8484126525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152"/>
        <v>0</v>
      </c>
      <c r="R1083" s="13">
        <v>9470</v>
      </c>
      <c r="S1083" s="13">
        <v>377119.14963090699</v>
      </c>
      <c r="T1083" s="13">
        <v>10258</v>
      </c>
      <c r="U1083" s="13">
        <v>408499.28584095504</v>
      </c>
      <c r="V1083" s="13">
        <v>10224</v>
      </c>
      <c r="W1083" s="13">
        <f t="shared" si="153"/>
        <v>407145.32057300879</v>
      </c>
      <c r="X1083" s="13">
        <v>9815</v>
      </c>
      <c r="Y1083" s="13">
        <f t="shared" si="154"/>
        <v>390857.91484977322</v>
      </c>
      <c r="Z1083" s="13">
        <f>IFERROR(VLOOKUP(A:A,[1]Forecast_2004!A:J,10,0),0)</f>
        <v>8934</v>
      </c>
      <c r="AA1083" s="13">
        <f t="shared" si="155"/>
        <v>355774.28540681343</v>
      </c>
      <c r="AB1083" s="17">
        <v>9919</v>
      </c>
      <c r="AC1083" s="17">
        <f t="shared" si="156"/>
        <v>394999.45566937345</v>
      </c>
      <c r="AD1083" s="17">
        <v>9770</v>
      </c>
      <c r="AE1083" s="17">
        <f t="shared" si="157"/>
        <v>389065.9019951385</v>
      </c>
      <c r="AF1083" s="18">
        <f t="shared" si="158"/>
        <v>-149</v>
      </c>
      <c r="AG1083" s="18">
        <f t="shared" si="158"/>
        <v>-5933.5536742349504</v>
      </c>
      <c r="AH1083" s="18">
        <f t="shared" si="159"/>
        <v>389065.9019951385</v>
      </c>
    </row>
    <row r="1084" spans="1:34" hidden="1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151"/>
        <v>149200.62955004687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152"/>
        <v>0</v>
      </c>
      <c r="R1084" s="13">
        <v>1476</v>
      </c>
      <c r="S1084" s="13">
        <v>168750.88124369114</v>
      </c>
      <c r="T1084" s="13">
        <v>1513</v>
      </c>
      <c r="U1084" s="13">
        <v>172981.08626131754</v>
      </c>
      <c r="V1084" s="13">
        <v>1412</v>
      </c>
      <c r="W1084" s="13">
        <f t="shared" si="153"/>
        <v>161433.76986185089</v>
      </c>
      <c r="X1084" s="13">
        <v>1491</v>
      </c>
      <c r="Y1084" s="13">
        <f t="shared" si="154"/>
        <v>170465.82922380997</v>
      </c>
      <c r="Z1084" s="13">
        <f>IFERROR(VLOOKUP(A:A,[1]Forecast_2004!A:J,10,0),0)</f>
        <v>1464</v>
      </c>
      <c r="AA1084" s="13">
        <f t="shared" si="155"/>
        <v>167378.92285959609</v>
      </c>
      <c r="AB1084" s="17">
        <v>1568</v>
      </c>
      <c r="AC1084" s="17">
        <f t="shared" si="156"/>
        <v>179269.22885508652</v>
      </c>
      <c r="AD1084" s="17">
        <v>1516</v>
      </c>
      <c r="AE1084" s="17">
        <f t="shared" si="157"/>
        <v>173324.07585734132</v>
      </c>
      <c r="AF1084" s="18">
        <f t="shared" si="158"/>
        <v>-52</v>
      </c>
      <c r="AG1084" s="18">
        <f t="shared" si="158"/>
        <v>-5945.152997745201</v>
      </c>
      <c r="AH1084" s="18">
        <f t="shared" si="159"/>
        <v>173324.07585734132</v>
      </c>
    </row>
    <row r="1085" spans="1:34" hidden="1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151"/>
        <v>240973.81728592914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152"/>
        <v>325343.378212974</v>
      </c>
      <c r="R1085" s="13">
        <v>54069</v>
      </c>
      <c r="S1085" s="13">
        <v>344785.79167481483</v>
      </c>
      <c r="T1085" s="13">
        <v>53569</v>
      </c>
      <c r="U1085" s="13">
        <v>341597.40469082387</v>
      </c>
      <c r="V1085" s="13">
        <v>54746</v>
      </c>
      <c r="W1085" s="13">
        <f t="shared" si="153"/>
        <v>349103.26506561105</v>
      </c>
      <c r="X1085" s="13">
        <v>58464</v>
      </c>
      <c r="Y1085" s="13">
        <f t="shared" si="154"/>
        <v>372812.13766843028</v>
      </c>
      <c r="Z1085" s="13">
        <f>IFERROR(VLOOKUP(A:A,[1]Forecast_2004!A:J,10,0),0)</f>
        <v>52915</v>
      </c>
      <c r="AA1085" s="13">
        <f t="shared" si="155"/>
        <v>337427.37863856368</v>
      </c>
      <c r="AB1085" s="17">
        <v>45475</v>
      </c>
      <c r="AC1085" s="17">
        <f t="shared" si="156"/>
        <v>289984.1263080163</v>
      </c>
      <c r="AD1085" s="17">
        <v>44540</v>
      </c>
      <c r="AE1085" s="17">
        <f t="shared" si="157"/>
        <v>284021.83586056175</v>
      </c>
      <c r="AF1085" s="18">
        <f t="shared" si="158"/>
        <v>-935</v>
      </c>
      <c r="AG1085" s="18">
        <f t="shared" si="158"/>
        <v>-5962.2904474545503</v>
      </c>
      <c r="AH1085" s="18">
        <f t="shared" si="159"/>
        <v>-41321.542352412245</v>
      </c>
    </row>
    <row r="1086" spans="1:34" hidden="1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151"/>
        <v>67348.784833570753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152"/>
        <v>85060.890868596995</v>
      </c>
      <c r="R1086" s="13">
        <v>3431</v>
      </c>
      <c r="S1086" s="13">
        <v>91401.173111966462</v>
      </c>
      <c r="T1086" s="13">
        <v>3278</v>
      </c>
      <c r="U1086" s="13">
        <v>87325.282850779957</v>
      </c>
      <c r="V1086" s="13">
        <v>3297</v>
      </c>
      <c r="W1086" s="13">
        <f t="shared" si="153"/>
        <v>87831.43037700103</v>
      </c>
      <c r="X1086" s="13">
        <v>3497</v>
      </c>
      <c r="Y1086" s="13">
        <f t="shared" si="154"/>
        <v>93159.390970085718</v>
      </c>
      <c r="Z1086" s="13">
        <f>IFERROR(VLOOKUP(A:A,[1]Forecast_2004!A:J,10,0),0)</f>
        <v>3324</v>
      </c>
      <c r="AA1086" s="13">
        <f t="shared" si="155"/>
        <v>88550.705057067462</v>
      </c>
      <c r="AB1086" s="17">
        <v>3120</v>
      </c>
      <c r="AC1086" s="17">
        <f t="shared" si="156"/>
        <v>83116.185252121082</v>
      </c>
      <c r="AD1086" s="17">
        <v>2896</v>
      </c>
      <c r="AE1086" s="17">
        <f t="shared" si="157"/>
        <v>77148.869387866231</v>
      </c>
      <c r="AF1086" s="18">
        <f t="shared" si="158"/>
        <v>-224</v>
      </c>
      <c r="AG1086" s="18">
        <f t="shared" si="158"/>
        <v>-5967.3158642548515</v>
      </c>
      <c r="AH1086" s="18">
        <f t="shared" si="159"/>
        <v>-7912.0214807307639</v>
      </c>
    </row>
    <row r="1087" spans="1:34" hidden="1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151"/>
        <v>5160.5173533776988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152"/>
        <v>12584.643652561001</v>
      </c>
      <c r="R1087" s="13">
        <v>2766</v>
      </c>
      <c r="S1087" s="13">
        <v>13161.333008621923</v>
      </c>
      <c r="T1087" s="13">
        <v>2410</v>
      </c>
      <c r="U1087" s="13">
        <v>11467.394269985116</v>
      </c>
      <c r="V1087" s="13">
        <v>2501</v>
      </c>
      <c r="W1087" s="13">
        <f t="shared" si="153"/>
        <v>11900.405994803034</v>
      </c>
      <c r="X1087" s="13">
        <v>2262</v>
      </c>
      <c r="Y1087" s="13">
        <f t="shared" si="154"/>
        <v>10763.182071269277</v>
      </c>
      <c r="Z1087" s="13">
        <f>IFERROR(VLOOKUP(A:A,[1]Forecast_2004!A:J,10,0),0)</f>
        <v>3754</v>
      </c>
      <c r="AA1087" s="13">
        <f t="shared" si="155"/>
        <v>17862.50463994026</v>
      </c>
      <c r="AB1087" s="17">
        <v>3838</v>
      </c>
      <c r="AC1087" s="17">
        <f t="shared" si="156"/>
        <v>18262.198403860071</v>
      </c>
      <c r="AD1087" s="17">
        <v>2576</v>
      </c>
      <c r="AE1087" s="17">
        <f t="shared" si="157"/>
        <v>12257.275426874296</v>
      </c>
      <c r="AF1087" s="18">
        <f t="shared" si="158"/>
        <v>-1262</v>
      </c>
      <c r="AG1087" s="18">
        <f t="shared" si="158"/>
        <v>-6004.9229769857757</v>
      </c>
      <c r="AH1087" s="18">
        <f t="shared" si="159"/>
        <v>-327.36822568670505</v>
      </c>
    </row>
    <row r="1088" spans="1:34" hidden="1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151"/>
        <v>26413.568819599026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152"/>
        <v>55671.447661470011</v>
      </c>
      <c r="R1088" s="13">
        <v>976</v>
      </c>
      <c r="S1088" s="13">
        <v>32692.739420935457</v>
      </c>
      <c r="T1088" s="13">
        <v>976</v>
      </c>
      <c r="U1088" s="13">
        <v>32692.739420935457</v>
      </c>
      <c r="V1088" s="13">
        <v>989</v>
      </c>
      <c r="W1088" s="13">
        <f t="shared" si="153"/>
        <v>33128.195991091357</v>
      </c>
      <c r="X1088" s="13">
        <v>1054</v>
      </c>
      <c r="Y1088" s="13">
        <f t="shared" si="154"/>
        <v>35305.47884187087</v>
      </c>
      <c r="Z1088" s="13">
        <f>IFERROR(VLOOKUP(A:A,[1]Forecast_2004!A:J,10,0),0)</f>
        <v>945</v>
      </c>
      <c r="AA1088" s="13">
        <f t="shared" si="155"/>
        <v>31654.342984409843</v>
      </c>
      <c r="AB1088" s="17">
        <v>913</v>
      </c>
      <c r="AC1088" s="17">
        <f t="shared" si="156"/>
        <v>30582.449888641466</v>
      </c>
      <c r="AD1088" s="17">
        <v>733</v>
      </c>
      <c r="AE1088" s="17">
        <f t="shared" si="157"/>
        <v>24553.051224944353</v>
      </c>
      <c r="AF1088" s="18">
        <f t="shared" si="158"/>
        <v>-180</v>
      </c>
      <c r="AG1088" s="18">
        <f t="shared" si="158"/>
        <v>-6029.3986636971131</v>
      </c>
      <c r="AH1088" s="18">
        <f t="shared" si="159"/>
        <v>-31118.396436525658</v>
      </c>
    </row>
    <row r="1089" spans="1:34" hidden="1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151"/>
        <v>96273.252788416576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152"/>
        <v>211885.70155902003</v>
      </c>
      <c r="R1089" s="13">
        <v>11308</v>
      </c>
      <c r="S1089" s="13">
        <v>184067.25921713133</v>
      </c>
      <c r="T1089" s="13">
        <v>11040</v>
      </c>
      <c r="U1089" s="13">
        <v>179704.85866263972</v>
      </c>
      <c r="V1089" s="13">
        <v>11521</v>
      </c>
      <c r="W1089" s="13">
        <f t="shared" si="153"/>
        <v>187534.39100111159</v>
      </c>
      <c r="X1089" s="13">
        <v>12839</v>
      </c>
      <c r="Y1089" s="13">
        <f t="shared" si="154"/>
        <v>208988.28626536514</v>
      </c>
      <c r="Z1089" s="13">
        <f>IFERROR(VLOOKUP(A:A,[1]Forecast_2004!A:J,10,0),0)</f>
        <v>11995</v>
      </c>
      <c r="AA1089" s="13">
        <f t="shared" si="155"/>
        <v>195249.9800415184</v>
      </c>
      <c r="AB1089" s="17">
        <v>12299</v>
      </c>
      <c r="AC1089" s="17">
        <f t="shared" si="156"/>
        <v>200198.37470034472</v>
      </c>
      <c r="AD1089" s="17">
        <v>11928</v>
      </c>
      <c r="AE1089" s="17">
        <f t="shared" si="157"/>
        <v>194159.37990289551</v>
      </c>
      <c r="AF1089" s="18">
        <f t="shared" si="158"/>
        <v>-371</v>
      </c>
      <c r="AG1089" s="18">
        <f t="shared" si="158"/>
        <v>-6038.9947974492097</v>
      </c>
      <c r="AH1089" s="18">
        <f t="shared" si="159"/>
        <v>-17726.321656124521</v>
      </c>
    </row>
    <row r="1090" spans="1:3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ref="D1090:D1153" si="160">W1090-(V1090*M1090)</f>
        <v>28843.837204899639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161">P1090*L1090</f>
        <v>136006.770601336</v>
      </c>
      <c r="R1090" s="13">
        <v>19123</v>
      </c>
      <c r="S1090" s="13">
        <v>148213.89560848012</v>
      </c>
      <c r="T1090" s="13">
        <v>19963</v>
      </c>
      <c r="U1090" s="13">
        <v>154724.36322920508</v>
      </c>
      <c r="V1090" s="13">
        <v>19165</v>
      </c>
      <c r="W1090" s="13">
        <f t="shared" ref="W1090:W1153" si="162">V1090*L1090</f>
        <v>148539.4209354117</v>
      </c>
      <c r="X1090" s="13">
        <v>22252</v>
      </c>
      <c r="Y1090" s="13">
        <f t="shared" ref="Y1090:Y1153" si="163">X1090*L1090</f>
        <v>172465.38975501075</v>
      </c>
      <c r="Z1090" s="13">
        <f>IFERROR(VLOOKUP(A:A,[1]Forecast_2004!A:J,10,0),0)</f>
        <v>21136</v>
      </c>
      <c r="AA1090" s="13">
        <f t="shared" ref="AA1090:AA1153" si="164">Z1090*L1090</f>
        <v>163815.76837416444</v>
      </c>
      <c r="AB1090" s="17">
        <v>20466</v>
      </c>
      <c r="AC1090" s="17">
        <f t="shared" ref="AC1090:AC1153" si="165">AB1090*L1090</f>
        <v>158622.89532293953</v>
      </c>
      <c r="AD1090" s="17">
        <v>20464</v>
      </c>
      <c r="AE1090" s="17">
        <f t="shared" ref="AE1090:AE1153" si="166">AD1090*L1090</f>
        <v>158607.39420935378</v>
      </c>
      <c r="AF1090" s="18">
        <f t="shared" ref="AF1090:AG1153" si="167">AD1090-AB1090</f>
        <v>-2</v>
      </c>
      <c r="AG1090" s="18">
        <f t="shared" si="167"/>
        <v>-15.501113585749408</v>
      </c>
      <c r="AH1090" s="18">
        <f t="shared" ref="AH1090:AH1153" si="168">AE1090-Q1090</f>
        <v>22600.623608017777</v>
      </c>
    </row>
    <row r="1091" spans="1:34" hidden="1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si="160"/>
        <v>86490.352641557809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161"/>
        <v>106899.36352509201</v>
      </c>
      <c r="R1091" s="13">
        <v>635</v>
      </c>
      <c r="S1091" s="13">
        <v>107606.02917284999</v>
      </c>
      <c r="T1091" s="13">
        <v>638</v>
      </c>
      <c r="U1091" s="13">
        <v>108114.40411382407</v>
      </c>
      <c r="V1091" s="13">
        <v>610</v>
      </c>
      <c r="W1091" s="13">
        <f t="shared" si="162"/>
        <v>103369.54765991807</v>
      </c>
      <c r="X1091" s="13">
        <v>646</v>
      </c>
      <c r="Y1091" s="13">
        <f t="shared" si="163"/>
        <v>109470.04555460176</v>
      </c>
      <c r="Z1091" s="13">
        <f>IFERROR(VLOOKUP(A:A,[1]Forecast_2004!A:J,10,0),0)</f>
        <v>573</v>
      </c>
      <c r="AA1091" s="13">
        <f t="shared" si="164"/>
        <v>97099.591490382052</v>
      </c>
      <c r="AB1091" s="17">
        <v>562</v>
      </c>
      <c r="AC1091" s="17">
        <f t="shared" si="165"/>
        <v>95235.550467006484</v>
      </c>
      <c r="AD1091" s="17">
        <v>526</v>
      </c>
      <c r="AE1091" s="17">
        <f t="shared" si="166"/>
        <v>89135.052572322791</v>
      </c>
      <c r="AF1091" s="18">
        <f t="shared" si="167"/>
        <v>-36</v>
      </c>
      <c r="AG1091" s="18">
        <f t="shared" si="167"/>
        <v>-6100.4978946836927</v>
      </c>
      <c r="AH1091" s="18">
        <f t="shared" si="168"/>
        <v>-17764.310952769214</v>
      </c>
    </row>
    <row r="1092" spans="1:34" hidden="1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160"/>
        <v>199518.01655406688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161"/>
        <v>323539.74387527799</v>
      </c>
      <c r="R1092" s="13">
        <v>48784</v>
      </c>
      <c r="S1092" s="13">
        <v>260743.11309883141</v>
      </c>
      <c r="T1092" s="13">
        <v>48964</v>
      </c>
      <c r="U1092" s="13">
        <v>261705.18591692319</v>
      </c>
      <c r="V1092" s="13">
        <v>59635</v>
      </c>
      <c r="W1092" s="13">
        <f t="shared" si="162"/>
        <v>318740.06948279787</v>
      </c>
      <c r="X1092" s="13">
        <v>64990</v>
      </c>
      <c r="Y1092" s="13">
        <f t="shared" si="163"/>
        <v>347361.73582102847</v>
      </c>
      <c r="Z1092" s="13">
        <f>IFERROR(VLOOKUP(A:A,[1]Forecast_2004!A:J,10,0),0)</f>
        <v>59104</v>
      </c>
      <c r="AA1092" s="13">
        <f t="shared" si="164"/>
        <v>315901.95466942713</v>
      </c>
      <c r="AB1092" s="17">
        <v>57386</v>
      </c>
      <c r="AC1092" s="17">
        <f t="shared" si="165"/>
        <v>306719.50410563994</v>
      </c>
      <c r="AD1092" s="17">
        <v>56241</v>
      </c>
      <c r="AE1092" s="17">
        <f t="shared" si="166"/>
        <v>300599.65201277833</v>
      </c>
      <c r="AF1092" s="18">
        <f t="shared" si="167"/>
        <v>-1145</v>
      </c>
      <c r="AG1092" s="18">
        <f t="shared" si="167"/>
        <v>-6119.8520928616053</v>
      </c>
      <c r="AH1092" s="18">
        <f t="shared" si="168"/>
        <v>-22940.091862499656</v>
      </c>
    </row>
    <row r="1093" spans="1:34" hidden="1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160"/>
        <v>71333.192045741569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161"/>
        <v>70742.672605790998</v>
      </c>
      <c r="R1093" s="13">
        <v>1321</v>
      </c>
      <c r="S1093" s="13">
        <v>88321.648106904788</v>
      </c>
      <c r="T1093" s="13">
        <v>1318</v>
      </c>
      <c r="U1093" s="13">
        <v>88121.069042316813</v>
      </c>
      <c r="V1093" s="13">
        <v>1239</v>
      </c>
      <c r="W1093" s="13">
        <f t="shared" si="162"/>
        <v>82688.840904316079</v>
      </c>
      <c r="X1093" s="13">
        <v>1244</v>
      </c>
      <c r="Y1093" s="13">
        <f t="shared" si="163"/>
        <v>83022.532756230197</v>
      </c>
      <c r="Z1093" s="13">
        <f>IFERROR(VLOOKUP(A:A,[1]Forecast_2004!A:J,10,0),0)</f>
        <v>1200</v>
      </c>
      <c r="AA1093" s="13">
        <f t="shared" si="164"/>
        <v>80086.044459386045</v>
      </c>
      <c r="AB1093" s="17">
        <v>1163</v>
      </c>
      <c r="AC1093" s="17">
        <f t="shared" si="165"/>
        <v>77616.724755221643</v>
      </c>
      <c r="AD1093" s="17">
        <v>1071</v>
      </c>
      <c r="AE1093" s="17">
        <f t="shared" si="166"/>
        <v>71476.794680002044</v>
      </c>
      <c r="AF1093" s="18">
        <f t="shared" si="167"/>
        <v>-92</v>
      </c>
      <c r="AG1093" s="18">
        <f t="shared" si="167"/>
        <v>-6139.9300752195995</v>
      </c>
      <c r="AH1093" s="18">
        <f t="shared" si="168"/>
        <v>734.1220742110454</v>
      </c>
    </row>
    <row r="1094" spans="1:34" hidden="1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160"/>
        <v>748784.42508492828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161"/>
        <v>0</v>
      </c>
      <c r="R1094" s="13">
        <v>13667</v>
      </c>
      <c r="S1094" s="13">
        <v>854394.08533241018</v>
      </c>
      <c r="T1094" s="13">
        <v>12354</v>
      </c>
      <c r="U1094" s="13">
        <v>772311.73850856768</v>
      </c>
      <c r="V1094" s="13">
        <v>13411</v>
      </c>
      <c r="W1094" s="13">
        <f t="shared" si="162"/>
        <v>838390.21573080798</v>
      </c>
      <c r="X1094" s="13">
        <v>13777</v>
      </c>
      <c r="Y1094" s="13">
        <f t="shared" si="163"/>
        <v>861270.74805184861</v>
      </c>
      <c r="Z1094" s="13">
        <f>IFERROR(VLOOKUP(A:A,[1]Forecast_2004!A:J,10,0),0)</f>
        <v>12417</v>
      </c>
      <c r="AA1094" s="13">
        <f t="shared" si="164"/>
        <v>776250.19079333695</v>
      </c>
      <c r="AB1094" s="17">
        <v>12023</v>
      </c>
      <c r="AC1094" s="17">
        <f t="shared" si="165"/>
        <v>751619.2352346211</v>
      </c>
      <c r="AD1094" s="17">
        <v>11924</v>
      </c>
      <c r="AE1094" s="17">
        <f t="shared" si="166"/>
        <v>745430.23878712661</v>
      </c>
      <c r="AF1094" s="18">
        <f t="shared" si="167"/>
        <v>-99</v>
      </c>
      <c r="AG1094" s="18">
        <f t="shared" si="167"/>
        <v>-6188.9964474944863</v>
      </c>
      <c r="AH1094" s="18">
        <f t="shared" si="168"/>
        <v>745430.23878712661</v>
      </c>
    </row>
    <row r="1095" spans="1:34" hidden="1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160"/>
        <v>96601.542443163198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161"/>
        <v>150311.759465479</v>
      </c>
      <c r="R1095" s="13">
        <v>11241</v>
      </c>
      <c r="S1095" s="13">
        <v>200576.194475378</v>
      </c>
      <c r="T1095" s="13">
        <v>11116</v>
      </c>
      <c r="U1095" s="13">
        <v>198345.78576535021</v>
      </c>
      <c r="V1095" s="13">
        <v>8867</v>
      </c>
      <c r="W1095" s="13">
        <f t="shared" si="162"/>
        <v>158216.3308618711</v>
      </c>
      <c r="X1095" s="13">
        <v>12284</v>
      </c>
      <c r="Y1095" s="13">
        <f t="shared" si="163"/>
        <v>219186.80594420037</v>
      </c>
      <c r="Z1095" s="13">
        <f>IFERROR(VLOOKUP(A:A,[1]Forecast_2004!A:J,10,0),0)</f>
        <v>10790</v>
      </c>
      <c r="AA1095" s="13">
        <f t="shared" si="164"/>
        <v>192528.95116720305</v>
      </c>
      <c r="AB1095" s="17">
        <v>11614</v>
      </c>
      <c r="AC1095" s="17">
        <f t="shared" si="165"/>
        <v>207231.81083001816</v>
      </c>
      <c r="AD1095" s="17">
        <v>11266</v>
      </c>
      <c r="AE1095" s="17">
        <f t="shared" si="166"/>
        <v>201022.35068115935</v>
      </c>
      <c r="AF1095" s="18">
        <f t="shared" si="167"/>
        <v>-348</v>
      </c>
      <c r="AG1095" s="18">
        <f t="shared" si="167"/>
        <v>-6209.4601488588087</v>
      </c>
      <c r="AH1095" s="18">
        <f t="shared" si="168"/>
        <v>50710.591215680353</v>
      </c>
    </row>
    <row r="1096" spans="1:34" hidden="1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160"/>
        <v>41646.795869020963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161"/>
        <v>38781.595348144001</v>
      </c>
      <c r="R1096" s="13">
        <v>1282</v>
      </c>
      <c r="S1096" s="13">
        <v>68278.956872556315</v>
      </c>
      <c r="T1096" s="13">
        <v>1278</v>
      </c>
      <c r="U1096" s="13">
        <v>68065.918005559273</v>
      </c>
      <c r="V1096" s="13">
        <v>1102</v>
      </c>
      <c r="W1096" s="13">
        <f t="shared" si="162"/>
        <v>58692.207857688816</v>
      </c>
      <c r="X1096" s="13">
        <v>1170</v>
      </c>
      <c r="Y1096" s="13">
        <f t="shared" si="163"/>
        <v>62313.868596638764</v>
      </c>
      <c r="Z1096" s="13">
        <f>IFERROR(VLOOKUP(A:A,[1]Forecast_2004!A:J,10,0),0)</f>
        <v>1188</v>
      </c>
      <c r="AA1096" s="13">
        <f t="shared" si="164"/>
        <v>63272.543498125517</v>
      </c>
      <c r="AB1096" s="17">
        <v>1136</v>
      </c>
      <c r="AC1096" s="17">
        <f t="shared" si="165"/>
        <v>60503.038227163794</v>
      </c>
      <c r="AD1096" s="17">
        <v>1019</v>
      </c>
      <c r="AE1096" s="17">
        <f t="shared" si="166"/>
        <v>54271.651367499915</v>
      </c>
      <c r="AF1096" s="18">
        <f t="shared" si="167"/>
        <v>-117</v>
      </c>
      <c r="AG1096" s="18">
        <f t="shared" si="167"/>
        <v>-6231.3868596638786</v>
      </c>
      <c r="AH1096" s="18">
        <f t="shared" si="168"/>
        <v>15490.056019355914</v>
      </c>
    </row>
    <row r="1097" spans="1:34" hidden="1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160"/>
        <v>26057.906458797563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161"/>
        <v>46478.841870823999</v>
      </c>
      <c r="R1097" s="13">
        <v>9000</v>
      </c>
      <c r="S1097" s="13">
        <v>51013.363028953172</v>
      </c>
      <c r="T1097" s="13">
        <v>9000</v>
      </c>
      <c r="U1097" s="13">
        <v>51013.363028953172</v>
      </c>
      <c r="V1097" s="13">
        <v>10000</v>
      </c>
      <c r="W1097" s="13">
        <f t="shared" si="162"/>
        <v>56681.514476614633</v>
      </c>
      <c r="X1097" s="13">
        <v>9800</v>
      </c>
      <c r="Y1097" s="13">
        <f t="shared" si="163"/>
        <v>55547.884187082338</v>
      </c>
      <c r="Z1097" s="13">
        <f>IFERROR(VLOOKUP(A:A,[1]Forecast_2004!A:J,10,0),0)</f>
        <v>10000</v>
      </c>
      <c r="AA1097" s="13">
        <f t="shared" si="164"/>
        <v>56681.514476614633</v>
      </c>
      <c r="AB1097" s="17">
        <v>10000</v>
      </c>
      <c r="AC1097" s="17">
        <f t="shared" si="165"/>
        <v>56681.514476614633</v>
      </c>
      <c r="AD1097" s="17">
        <v>8900</v>
      </c>
      <c r="AE1097" s="17">
        <f t="shared" si="166"/>
        <v>50446.547884187021</v>
      </c>
      <c r="AF1097" s="18">
        <f t="shared" si="167"/>
        <v>-1100</v>
      </c>
      <c r="AG1097" s="18">
        <f t="shared" si="167"/>
        <v>-6234.9665924276123</v>
      </c>
      <c r="AH1097" s="18">
        <f t="shared" si="168"/>
        <v>3967.7060133630221</v>
      </c>
    </row>
    <row r="1098" spans="1:34" hidden="1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160"/>
        <v>39534.521158129741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161"/>
        <v>69376.391982183006</v>
      </c>
      <c r="R1098" s="13">
        <v>636</v>
      </c>
      <c r="S1098" s="13">
        <v>40105.899736383668</v>
      </c>
      <c r="T1098" s="13">
        <v>660</v>
      </c>
      <c r="U1098" s="13">
        <v>41619.32991511513</v>
      </c>
      <c r="V1098" s="13">
        <v>582</v>
      </c>
      <c r="W1098" s="13">
        <f t="shared" si="162"/>
        <v>64810.690423162938</v>
      </c>
      <c r="X1098" s="13">
        <v>592</v>
      </c>
      <c r="Y1098" s="13">
        <f t="shared" si="163"/>
        <v>65924.276169265388</v>
      </c>
      <c r="Z1098" s="13">
        <f>IFERROR(VLOOKUP(A:A,[1]Forecast_2004!A:J,10,0),0)</f>
        <v>575</v>
      </c>
      <c r="AA1098" s="13">
        <f t="shared" si="164"/>
        <v>64031.180400891215</v>
      </c>
      <c r="AB1098" s="17">
        <v>537</v>
      </c>
      <c r="AC1098" s="17">
        <f t="shared" si="165"/>
        <v>59799.554565701888</v>
      </c>
      <c r="AD1098" s="17">
        <v>481</v>
      </c>
      <c r="AE1098" s="17">
        <f t="shared" si="166"/>
        <v>53563.474387528135</v>
      </c>
      <c r="AF1098" s="18">
        <f t="shared" si="167"/>
        <v>-56</v>
      </c>
      <c r="AG1098" s="18">
        <f t="shared" si="167"/>
        <v>-6236.0801781737537</v>
      </c>
      <c r="AH1098" s="18">
        <f t="shared" si="168"/>
        <v>-15812.917594654871</v>
      </c>
    </row>
    <row r="1099" spans="1:34" hidden="1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160"/>
        <v>793899.1536748322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161"/>
        <v>983808.46325167001</v>
      </c>
      <c r="R1099" s="13">
        <v>138525</v>
      </c>
      <c r="S1099" s="13">
        <v>1005771.7149220486</v>
      </c>
      <c r="T1099" s="13">
        <v>138061</v>
      </c>
      <c r="U1099" s="13">
        <v>1002402.8062360798</v>
      </c>
      <c r="V1099" s="13">
        <v>135023</v>
      </c>
      <c r="W1099" s="13">
        <f t="shared" si="162"/>
        <v>980345.16703786154</v>
      </c>
      <c r="X1099" s="13">
        <v>143566</v>
      </c>
      <c r="Y1099" s="13">
        <f t="shared" si="163"/>
        <v>1042372.2939866366</v>
      </c>
      <c r="Z1099" s="13">
        <f>IFERROR(VLOOKUP(A:A,[1]Forecast_2004!A:J,10,0),0)</f>
        <v>130262</v>
      </c>
      <c r="AA1099" s="13">
        <f t="shared" si="164"/>
        <v>945777.55011135817</v>
      </c>
      <c r="AB1099" s="17">
        <v>128416</v>
      </c>
      <c r="AC1099" s="17">
        <f t="shared" si="165"/>
        <v>932374.52115812886</v>
      </c>
      <c r="AD1099" s="17">
        <v>127556</v>
      </c>
      <c r="AE1099" s="17">
        <f t="shared" si="166"/>
        <v>926130.42316258315</v>
      </c>
      <c r="AF1099" s="18">
        <f t="shared" si="167"/>
        <v>-860</v>
      </c>
      <c r="AG1099" s="18">
        <f t="shared" si="167"/>
        <v>-6244.0979955457151</v>
      </c>
      <c r="AH1099" s="18">
        <f t="shared" si="168"/>
        <v>-57678.040089086862</v>
      </c>
    </row>
    <row r="1100" spans="1:34" hidden="1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160"/>
        <v>28312.917594654515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161"/>
        <v>85835.189309577006</v>
      </c>
      <c r="R1100" s="13">
        <v>21500</v>
      </c>
      <c r="S1100" s="13">
        <v>90022.27171492223</v>
      </c>
      <c r="T1100" s="13">
        <v>20500</v>
      </c>
      <c r="U1100" s="13">
        <v>85835.189309577006</v>
      </c>
      <c r="V1100" s="13">
        <v>22500</v>
      </c>
      <c r="W1100" s="13">
        <f t="shared" si="162"/>
        <v>94209.354120267439</v>
      </c>
      <c r="X1100" s="13">
        <v>22000</v>
      </c>
      <c r="Y1100" s="13">
        <f t="shared" si="163"/>
        <v>92115.812917594842</v>
      </c>
      <c r="Z1100" s="13">
        <f>IFERROR(VLOOKUP(A:A,[1]Forecast_2004!A:J,10,0),0)</f>
        <v>22250</v>
      </c>
      <c r="AA1100" s="13">
        <f t="shared" si="164"/>
        <v>93162.583518931147</v>
      </c>
      <c r="AB1100" s="17">
        <v>22250</v>
      </c>
      <c r="AC1100" s="17">
        <f t="shared" si="165"/>
        <v>93162.583518931147</v>
      </c>
      <c r="AD1100" s="17">
        <v>20750</v>
      </c>
      <c r="AE1100" s="17">
        <f t="shared" si="166"/>
        <v>86881.959910913312</v>
      </c>
      <c r="AF1100" s="18">
        <f t="shared" si="167"/>
        <v>-1500</v>
      </c>
      <c r="AG1100" s="18">
        <f t="shared" si="167"/>
        <v>-6280.6236080178351</v>
      </c>
      <c r="AH1100" s="18">
        <f t="shared" si="168"/>
        <v>1046.7706013363058</v>
      </c>
    </row>
    <row r="1101" spans="1:34" hidden="1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160"/>
        <v>4317.7086968341173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161"/>
        <v>61854.919191918998</v>
      </c>
      <c r="R1101" s="13">
        <v>1376</v>
      </c>
      <c r="S1101" s="13">
        <v>53936.893573415444</v>
      </c>
      <c r="T1101" s="13">
        <v>1536</v>
      </c>
      <c r="U1101" s="13">
        <v>60208.625384277708</v>
      </c>
      <c r="V1101" s="13">
        <v>1471</v>
      </c>
      <c r="W1101" s="13">
        <f t="shared" si="162"/>
        <v>57660.700970413716</v>
      </c>
      <c r="X1101" s="13">
        <v>1587</v>
      </c>
      <c r="Y1101" s="13">
        <f t="shared" si="163"/>
        <v>62207.703902139066</v>
      </c>
      <c r="Z1101" s="13">
        <f>IFERROR(VLOOKUP(A:A,[1]Forecast_2004!A:J,10,0),0)</f>
        <v>1465</v>
      </c>
      <c r="AA1101" s="13">
        <f t="shared" si="164"/>
        <v>57425.511163600335</v>
      </c>
      <c r="AB1101" s="17">
        <v>1370</v>
      </c>
      <c r="AC1101" s="17">
        <f t="shared" si="165"/>
        <v>53701.672555721816</v>
      </c>
      <c r="AD1101" s="17">
        <v>1207</v>
      </c>
      <c r="AE1101" s="17">
        <f t="shared" si="166"/>
        <v>47312.349470624984</v>
      </c>
      <c r="AF1101" s="18">
        <f t="shared" si="167"/>
        <v>-163</v>
      </c>
      <c r="AG1101" s="18">
        <f t="shared" si="167"/>
        <v>-6389.3230850968321</v>
      </c>
      <c r="AH1101" s="18">
        <f t="shared" si="168"/>
        <v>-14542.569721294014</v>
      </c>
    </row>
    <row r="1102" spans="1:34" hidden="1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160"/>
        <v>53751.577156742511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161"/>
        <v>68068.429844098006</v>
      </c>
      <c r="R1102" s="13">
        <v>5288</v>
      </c>
      <c r="S1102" s="13">
        <v>78232.123378722215</v>
      </c>
      <c r="T1102" s="13">
        <v>5428</v>
      </c>
      <c r="U1102" s="13">
        <v>80303.321804028776</v>
      </c>
      <c r="V1102" s="13">
        <v>5280</v>
      </c>
      <c r="W1102" s="13">
        <f t="shared" si="162"/>
        <v>78113.738225785142</v>
      </c>
      <c r="X1102" s="13">
        <v>5769</v>
      </c>
      <c r="Y1102" s="13">
        <f t="shared" si="163"/>
        <v>85348.135572832296</v>
      </c>
      <c r="Z1102" s="13">
        <f>IFERROR(VLOOKUP(A:A,[1]Forecast_2004!A:J,10,0),0)</f>
        <v>5803</v>
      </c>
      <c r="AA1102" s="13">
        <f t="shared" si="164"/>
        <v>85851.140705346828</v>
      </c>
      <c r="AB1102" s="17">
        <v>5641</v>
      </c>
      <c r="AC1102" s="17">
        <f t="shared" si="165"/>
        <v>83454.469191601136</v>
      </c>
      <c r="AD1102" s="17">
        <v>5207</v>
      </c>
      <c r="AE1102" s="17">
        <f t="shared" si="166"/>
        <v>77033.756617739258</v>
      </c>
      <c r="AF1102" s="18">
        <f t="shared" si="167"/>
        <v>-434</v>
      </c>
      <c r="AG1102" s="18">
        <f t="shared" si="167"/>
        <v>-6420.7125738618779</v>
      </c>
      <c r="AH1102" s="18">
        <f t="shared" si="168"/>
        <v>8965.3267736412527</v>
      </c>
    </row>
    <row r="1103" spans="1:34" hidden="1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160"/>
        <v>103017.88869691516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161"/>
        <v>148138.09452810499</v>
      </c>
      <c r="R1103" s="13">
        <v>2880</v>
      </c>
      <c r="S1103" s="13">
        <v>127536.5197311274</v>
      </c>
      <c r="T1103" s="13">
        <v>2880</v>
      </c>
      <c r="U1103" s="13">
        <v>127536.5197311274</v>
      </c>
      <c r="V1103" s="13">
        <v>2880</v>
      </c>
      <c r="W1103" s="13">
        <f t="shared" si="162"/>
        <v>127535.7559520221</v>
      </c>
      <c r="X1103" s="13">
        <v>2880</v>
      </c>
      <c r="Y1103" s="13">
        <f t="shared" si="163"/>
        <v>127535.7559520221</v>
      </c>
      <c r="Z1103" s="13">
        <f>IFERROR(VLOOKUP(A:A,[1]Forecast_2004!A:J,10,0),0)</f>
        <v>2880</v>
      </c>
      <c r="AA1103" s="13">
        <f t="shared" si="164"/>
        <v>127535.7559520221</v>
      </c>
      <c r="AB1103" s="17">
        <v>2080</v>
      </c>
      <c r="AC1103" s="17">
        <f t="shared" si="165"/>
        <v>92109.157076460411</v>
      </c>
      <c r="AD1103" s="17">
        <v>1935</v>
      </c>
      <c r="AE1103" s="17">
        <f t="shared" si="166"/>
        <v>85688.086030264851</v>
      </c>
      <c r="AF1103" s="18">
        <f t="shared" si="167"/>
        <v>-145</v>
      </c>
      <c r="AG1103" s="18">
        <f t="shared" si="167"/>
        <v>-6421.0710461955605</v>
      </c>
      <c r="AH1103" s="18">
        <f t="shared" si="168"/>
        <v>-62450.008497840143</v>
      </c>
    </row>
    <row r="1104" spans="1:34" hidden="1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160"/>
        <v>17760.051524646471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161"/>
        <v>23003.385802147001</v>
      </c>
      <c r="R1104" s="13">
        <v>308</v>
      </c>
      <c r="S1104" s="13">
        <v>17322.840742931628</v>
      </c>
      <c r="T1104" s="13">
        <v>309</v>
      </c>
      <c r="U1104" s="13">
        <v>17379.083732356732</v>
      </c>
      <c r="V1104" s="13">
        <v>419</v>
      </c>
      <c r="W1104" s="13">
        <f t="shared" si="162"/>
        <v>23568.120723541651</v>
      </c>
      <c r="X1104" s="13">
        <v>450</v>
      </c>
      <c r="Y1104" s="13">
        <f t="shared" si="163"/>
        <v>25311.824166094855</v>
      </c>
      <c r="Z1104" s="13">
        <f>IFERROR(VLOOKUP(A:A,[1]Forecast_2004!A:J,10,0),0)</f>
        <v>436</v>
      </c>
      <c r="AA1104" s="13">
        <f t="shared" si="164"/>
        <v>24524.345192038571</v>
      </c>
      <c r="AB1104" s="17">
        <v>438</v>
      </c>
      <c r="AC1104" s="17">
        <f t="shared" si="165"/>
        <v>24636.842188332324</v>
      </c>
      <c r="AD1104" s="17">
        <v>472</v>
      </c>
      <c r="AE1104" s="17">
        <f t="shared" si="166"/>
        <v>26549.291125326159</v>
      </c>
      <c r="AF1104" s="18">
        <f t="shared" si="167"/>
        <v>34</v>
      </c>
      <c r="AG1104" s="18">
        <f t="shared" si="167"/>
        <v>1912.4489369938346</v>
      </c>
      <c r="AH1104" s="18">
        <f t="shared" si="168"/>
        <v>3545.9053231791586</v>
      </c>
    </row>
    <row r="1105" spans="1:34" hidden="1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160"/>
        <v>119188.00711432251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161"/>
        <v>0</v>
      </c>
      <c r="R1105" s="13">
        <v>2778</v>
      </c>
      <c r="S1105" s="13">
        <v>157348.92942455149</v>
      </c>
      <c r="T1105" s="13">
        <v>2495</v>
      </c>
      <c r="U1105" s="13">
        <v>141319.50284890426</v>
      </c>
      <c r="V1105" s="13">
        <v>2310</v>
      </c>
      <c r="W1105" s="13">
        <f t="shared" si="162"/>
        <v>130840.90243726205</v>
      </c>
      <c r="X1105" s="13">
        <v>2318</v>
      </c>
      <c r="Y1105" s="13">
        <f t="shared" si="163"/>
        <v>131294.03110371143</v>
      </c>
      <c r="Z1105" s="13">
        <f>IFERROR(VLOOKUP(A:A,[1]Forecast_2004!A:J,10,0),0)</f>
        <v>2182</v>
      </c>
      <c r="AA1105" s="13">
        <f t="shared" si="164"/>
        <v>123590.84377407176</v>
      </c>
      <c r="AB1105" s="17">
        <v>2104</v>
      </c>
      <c r="AC1105" s="17">
        <f t="shared" si="165"/>
        <v>119172.83927619019</v>
      </c>
      <c r="AD1105" s="17">
        <v>1989</v>
      </c>
      <c r="AE1105" s="17">
        <f t="shared" si="166"/>
        <v>112659.11469598018</v>
      </c>
      <c r="AF1105" s="18">
        <f t="shared" si="167"/>
        <v>-115</v>
      </c>
      <c r="AG1105" s="18">
        <f t="shared" si="167"/>
        <v>-6513.7245802100078</v>
      </c>
      <c r="AH1105" s="18">
        <f t="shared" si="168"/>
        <v>112659.11469598018</v>
      </c>
    </row>
    <row r="1106" spans="1:34" hidden="1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160"/>
        <v>46454.274484600261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161"/>
        <v>56776.42447618</v>
      </c>
      <c r="R1106" s="13">
        <v>2029</v>
      </c>
      <c r="S1106" s="13">
        <v>59673.327592291171</v>
      </c>
      <c r="T1106" s="13">
        <v>1852</v>
      </c>
      <c r="U1106" s="13">
        <v>54467.719418887755</v>
      </c>
      <c r="V1106" s="13">
        <v>1835</v>
      </c>
      <c r="W1106" s="13">
        <f t="shared" si="162"/>
        <v>53966.071457913924</v>
      </c>
      <c r="X1106" s="13">
        <v>1975</v>
      </c>
      <c r="Y1106" s="13">
        <f t="shared" si="163"/>
        <v>58083.373912468662</v>
      </c>
      <c r="Z1106" s="13">
        <f>IFERROR(VLOOKUP(A:A,[1]Forecast_2004!A:J,10,0),0)</f>
        <v>1807</v>
      </c>
      <c r="AA1106" s="13">
        <f t="shared" si="164"/>
        <v>53142.610967002976</v>
      </c>
      <c r="AB1106" s="17">
        <v>1753</v>
      </c>
      <c r="AC1106" s="17">
        <f t="shared" si="165"/>
        <v>51554.508591674719</v>
      </c>
      <c r="AD1106" s="17">
        <v>1823</v>
      </c>
      <c r="AE1106" s="17">
        <f t="shared" si="166"/>
        <v>53613.159818952088</v>
      </c>
      <c r="AF1106" s="18">
        <f t="shared" si="167"/>
        <v>70</v>
      </c>
      <c r="AG1106" s="18">
        <f t="shared" si="167"/>
        <v>2058.6512272773689</v>
      </c>
      <c r="AH1106" s="18">
        <f t="shared" si="168"/>
        <v>-3163.2646572279118</v>
      </c>
    </row>
    <row r="1107" spans="1:3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160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161"/>
        <v>520208.37416481099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f t="shared" si="162"/>
        <v>0</v>
      </c>
      <c r="X1107" s="13">
        <v>0</v>
      </c>
      <c r="Y1107" s="13">
        <f t="shared" si="163"/>
        <v>0</v>
      </c>
      <c r="Z1107" s="13">
        <f>IFERROR(VLOOKUP(A:A,[1]Forecast_2004!A:J,10,0),0)</f>
        <v>0</v>
      </c>
      <c r="AA1107" s="13">
        <f t="shared" si="164"/>
        <v>0</v>
      </c>
      <c r="AB1107" s="17">
        <v>0</v>
      </c>
      <c r="AC1107" s="17">
        <f t="shared" si="165"/>
        <v>0</v>
      </c>
      <c r="AD1107" s="17">
        <v>0</v>
      </c>
      <c r="AE1107" s="17">
        <f t="shared" si="166"/>
        <v>0</v>
      </c>
      <c r="AF1107" s="18">
        <f t="shared" si="167"/>
        <v>0</v>
      </c>
      <c r="AG1107" s="18">
        <f t="shared" si="167"/>
        <v>0</v>
      </c>
      <c r="AH1107" s="18">
        <f t="shared" si="168"/>
        <v>-520208.37416481099</v>
      </c>
    </row>
    <row r="1108" spans="1:34" hidden="1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160"/>
        <v>11965.059912672645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161"/>
        <v>125098.43329253401</v>
      </c>
      <c r="R1108" s="13">
        <v>3006</v>
      </c>
      <c r="S1108" s="13">
        <v>125039.80636615829</v>
      </c>
      <c r="T1108" s="13">
        <v>3008</v>
      </c>
      <c r="U1108" s="13">
        <v>125122.99985010117</v>
      </c>
      <c r="V1108" s="13">
        <v>3020</v>
      </c>
      <c r="W1108" s="13">
        <f t="shared" si="162"/>
        <v>125639.26456383528</v>
      </c>
      <c r="X1108" s="13">
        <v>3441</v>
      </c>
      <c r="Y1108" s="13">
        <f t="shared" si="163"/>
        <v>143153.87727289973</v>
      </c>
      <c r="Z1108" s="13">
        <f>IFERROR(VLOOKUP(A:A,[1]Forecast_2004!A:J,10,0),0)</f>
        <v>3273</v>
      </c>
      <c r="AA1108" s="13">
        <f t="shared" si="164"/>
        <v>136164.67315146784</v>
      </c>
      <c r="AB1108" s="17">
        <v>3254</v>
      </c>
      <c r="AC1108" s="17">
        <f t="shared" si="165"/>
        <v>135374.22744725828</v>
      </c>
      <c r="AD1108" s="17">
        <v>3094</v>
      </c>
      <c r="AE1108" s="17">
        <f t="shared" si="166"/>
        <v>128717.84256970409</v>
      </c>
      <c r="AF1108" s="18">
        <f t="shared" si="167"/>
        <v>-160</v>
      </c>
      <c r="AG1108" s="18">
        <f t="shared" si="167"/>
        <v>-6656.3848775541846</v>
      </c>
      <c r="AH1108" s="18">
        <f t="shared" si="168"/>
        <v>3619.4092771700816</v>
      </c>
    </row>
    <row r="1109" spans="1:34" hidden="1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160"/>
        <v>-3206.9850622519807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161"/>
        <v>77991.180400890997</v>
      </c>
      <c r="R1109" s="13">
        <v>554</v>
      </c>
      <c r="S1109" s="13">
        <v>70255.479855867292</v>
      </c>
      <c r="T1109" s="13">
        <v>520</v>
      </c>
      <c r="U1109" s="13">
        <v>65943.771705868217</v>
      </c>
      <c r="V1109" s="13">
        <v>483</v>
      </c>
      <c r="W1109" s="13">
        <f t="shared" si="162"/>
        <v>61251.609973382685</v>
      </c>
      <c r="X1109" s="13">
        <v>522</v>
      </c>
      <c r="Y1109" s="13">
        <f t="shared" si="163"/>
        <v>66197.392145146499</v>
      </c>
      <c r="Z1109" s="13">
        <f>IFERROR(VLOOKUP(A:A,[1]Forecast_2004!A:J,10,0),0)</f>
        <v>510</v>
      </c>
      <c r="AA1109" s="13">
        <f t="shared" si="164"/>
        <v>64675.613015373026</v>
      </c>
      <c r="AB1109" s="17">
        <v>461</v>
      </c>
      <c r="AC1109" s="17">
        <f t="shared" si="165"/>
        <v>58461.681568797969</v>
      </c>
      <c r="AD1109" s="17">
        <v>408</v>
      </c>
      <c r="AE1109" s="17">
        <f t="shared" si="166"/>
        <v>51740.490412298415</v>
      </c>
      <c r="AF1109" s="18">
        <f t="shared" si="167"/>
        <v>-53</v>
      </c>
      <c r="AG1109" s="18">
        <f t="shared" si="167"/>
        <v>-6721.1911564995535</v>
      </c>
      <c r="AH1109" s="18">
        <f t="shared" si="168"/>
        <v>-26250.689988592581</v>
      </c>
    </row>
    <row r="1110" spans="1:34" hidden="1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160"/>
        <v>278431.87484116561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161"/>
        <v>427828.00668151508</v>
      </c>
      <c r="R1110" s="13">
        <v>28004</v>
      </c>
      <c r="S1110" s="13">
        <v>474063.22134364111</v>
      </c>
      <c r="T1110" s="13">
        <v>30437</v>
      </c>
      <c r="U1110" s="13">
        <v>515250.04528054578</v>
      </c>
      <c r="V1110" s="13">
        <v>30710</v>
      </c>
      <c r="W1110" s="13">
        <f t="shared" si="162"/>
        <v>519871.29577657738</v>
      </c>
      <c r="X1110" s="13">
        <v>35337</v>
      </c>
      <c r="Y1110" s="13">
        <f t="shared" si="163"/>
        <v>598199.02243102947</v>
      </c>
      <c r="Z1110" s="13">
        <f>IFERROR(VLOOKUP(A:A,[1]Forecast_2004!A:J,10,0),0)</f>
        <v>32991</v>
      </c>
      <c r="AA1110" s="13">
        <f t="shared" si="164"/>
        <v>558484.98596434598</v>
      </c>
      <c r="AB1110" s="17">
        <v>33444</v>
      </c>
      <c r="AC1110" s="17">
        <f t="shared" si="165"/>
        <v>566153.55310816842</v>
      </c>
      <c r="AD1110" s="17">
        <v>33046</v>
      </c>
      <c r="AE1110" s="17">
        <f t="shared" si="166"/>
        <v>559416.04820035084</v>
      </c>
      <c r="AF1110" s="18">
        <f t="shared" si="167"/>
        <v>-398</v>
      </c>
      <c r="AG1110" s="18">
        <f t="shared" si="167"/>
        <v>-6737.5049078175798</v>
      </c>
      <c r="AH1110" s="18">
        <f t="shared" si="168"/>
        <v>131588.04151883576</v>
      </c>
    </row>
    <row r="1111" spans="1:34" hidden="1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160"/>
        <v>31560.832857654961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161"/>
        <v>37389.354120266995</v>
      </c>
      <c r="R1111" s="13">
        <v>620</v>
      </c>
      <c r="S1111" s="13">
        <v>39982.394746950114</v>
      </c>
      <c r="T1111" s="13">
        <v>614</v>
      </c>
      <c r="U1111" s="13">
        <v>39595.468346173177</v>
      </c>
      <c r="V1111" s="13">
        <v>614</v>
      </c>
      <c r="W1111" s="13">
        <f t="shared" si="162"/>
        <v>39594.797222911242</v>
      </c>
      <c r="X1111" s="13">
        <v>614</v>
      </c>
      <c r="Y1111" s="13">
        <f t="shared" si="163"/>
        <v>39594.797222911242</v>
      </c>
      <c r="Z1111" s="13">
        <f>IFERROR(VLOOKUP(A:A,[1]Forecast_2004!A:J,10,0),0)</f>
        <v>599</v>
      </c>
      <c r="AA1111" s="13">
        <f t="shared" si="164"/>
        <v>38627.497616488326</v>
      </c>
      <c r="AB1111" s="17">
        <v>609</v>
      </c>
      <c r="AC1111" s="17">
        <f t="shared" si="165"/>
        <v>39272.36402077027</v>
      </c>
      <c r="AD1111" s="17">
        <v>504</v>
      </c>
      <c r="AE1111" s="17">
        <f t="shared" si="166"/>
        <v>32501.26677580988</v>
      </c>
      <c r="AF1111" s="18">
        <f t="shared" si="167"/>
        <v>-105</v>
      </c>
      <c r="AG1111" s="18">
        <f t="shared" si="167"/>
        <v>-6771.0972449603905</v>
      </c>
      <c r="AH1111" s="18">
        <f t="shared" si="168"/>
        <v>-4888.0873444571153</v>
      </c>
    </row>
    <row r="1112" spans="1:34" hidden="1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160"/>
        <v>46838.844063117431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161"/>
        <v>55179.432071269002</v>
      </c>
      <c r="R1112" s="13">
        <v>632</v>
      </c>
      <c r="S1112" s="13">
        <v>78016.541456779392</v>
      </c>
      <c r="T1112" s="13">
        <v>627</v>
      </c>
      <c r="U1112" s="13">
        <v>77399.321983228918</v>
      </c>
      <c r="V1112" s="13">
        <v>622</v>
      </c>
      <c r="W1112" s="13">
        <f t="shared" si="162"/>
        <v>76782.118005210999</v>
      </c>
      <c r="X1112" s="13">
        <v>675</v>
      </c>
      <c r="Y1112" s="13">
        <f t="shared" si="163"/>
        <v>83324.645745204863</v>
      </c>
      <c r="Z1112" s="13">
        <f>IFERROR(VLOOKUP(A:A,[1]Forecast_2004!A:J,10,0),0)</f>
        <v>623</v>
      </c>
      <c r="AA1112" s="13">
        <f t="shared" si="164"/>
        <v>76905.561924833528</v>
      </c>
      <c r="AB1112" s="17">
        <v>610</v>
      </c>
      <c r="AC1112" s="17">
        <f t="shared" si="165"/>
        <v>75300.790969740687</v>
      </c>
      <c r="AD1112" s="17">
        <v>555</v>
      </c>
      <c r="AE1112" s="17">
        <f t="shared" si="166"/>
        <v>68511.37539050178</v>
      </c>
      <c r="AF1112" s="18">
        <f t="shared" si="167"/>
        <v>-55</v>
      </c>
      <c r="AG1112" s="18">
        <f t="shared" si="167"/>
        <v>-6789.4155792389065</v>
      </c>
      <c r="AH1112" s="18">
        <f t="shared" si="168"/>
        <v>13331.943319232778</v>
      </c>
    </row>
    <row r="1113" spans="1:34" hidden="1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160"/>
        <v>290608.56480978592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161"/>
        <v>0</v>
      </c>
      <c r="R1113" s="13">
        <v>13459</v>
      </c>
      <c r="S1113" s="13">
        <v>378605.56455523288</v>
      </c>
      <c r="T1113" s="13">
        <v>12532</v>
      </c>
      <c r="U1113" s="13">
        <v>352528.78631444974</v>
      </c>
      <c r="V1113" s="13">
        <v>11943</v>
      </c>
      <c r="W1113" s="13">
        <f t="shared" si="162"/>
        <v>335960.04587882804</v>
      </c>
      <c r="X1113" s="13">
        <v>10323</v>
      </c>
      <c r="Y1113" s="13">
        <f t="shared" si="163"/>
        <v>290388.97710852732</v>
      </c>
      <c r="Z1113" s="13">
        <f>IFERROR(VLOOKUP(A:A,[1]Forecast_2004!A:J,10,0),0)</f>
        <v>6778</v>
      </c>
      <c r="AA1113" s="13">
        <f t="shared" si="164"/>
        <v>190667.10131178904</v>
      </c>
      <c r="AB1113" s="17">
        <v>6853</v>
      </c>
      <c r="AC1113" s="17">
        <f t="shared" si="165"/>
        <v>192776.87301411777</v>
      </c>
      <c r="AD1113" s="17">
        <v>6927</v>
      </c>
      <c r="AE1113" s="17">
        <f t="shared" si="166"/>
        <v>194858.51442708212</v>
      </c>
      <c r="AF1113" s="18">
        <f t="shared" si="167"/>
        <v>74</v>
      </c>
      <c r="AG1113" s="18">
        <f t="shared" si="167"/>
        <v>2081.6414129643526</v>
      </c>
      <c r="AH1113" s="18">
        <f t="shared" si="168"/>
        <v>194858.51442708212</v>
      </c>
    </row>
    <row r="1114" spans="1:34" hidden="1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160"/>
        <v>70069.186222716788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161"/>
        <v>71150.679287305</v>
      </c>
      <c r="R1114" s="13">
        <v>712</v>
      </c>
      <c r="S1114" s="13">
        <v>76409.175946547752</v>
      </c>
      <c r="T1114" s="13">
        <v>801</v>
      </c>
      <c r="U1114" s="13">
        <v>85960.322939866222</v>
      </c>
      <c r="V1114" s="13">
        <v>798</v>
      </c>
      <c r="W1114" s="13">
        <f t="shared" si="162"/>
        <v>85638.37416481055</v>
      </c>
      <c r="X1114" s="13">
        <v>916</v>
      </c>
      <c r="Y1114" s="13">
        <f t="shared" si="163"/>
        <v>98301.692650333905</v>
      </c>
      <c r="Z1114" s="13">
        <f>IFERROR(VLOOKUP(A:A,[1]Forecast_2004!A:J,10,0),0)</f>
        <v>960</v>
      </c>
      <c r="AA1114" s="13">
        <f t="shared" si="164"/>
        <v>103023.6080178172</v>
      </c>
      <c r="AB1114" s="17">
        <v>973</v>
      </c>
      <c r="AC1114" s="17">
        <f t="shared" si="165"/>
        <v>104418.7193763918</v>
      </c>
      <c r="AD1114" s="17">
        <v>997</v>
      </c>
      <c r="AE1114" s="17">
        <f t="shared" si="166"/>
        <v>106994.30957683723</v>
      </c>
      <c r="AF1114" s="18">
        <f t="shared" si="167"/>
        <v>24</v>
      </c>
      <c r="AG1114" s="18">
        <f t="shared" si="167"/>
        <v>2575.5902004454256</v>
      </c>
      <c r="AH1114" s="18">
        <f t="shared" si="168"/>
        <v>35843.63028953223</v>
      </c>
    </row>
    <row r="1115" spans="1:3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160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161"/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f t="shared" si="162"/>
        <v>0</v>
      </c>
      <c r="X1115" s="13">
        <v>0</v>
      </c>
      <c r="Y1115" s="13">
        <f t="shared" si="163"/>
        <v>0</v>
      </c>
      <c r="Z1115" s="13">
        <f>IFERROR(VLOOKUP(A:A,[1]Forecast_2004!A:J,10,0),0)</f>
        <v>0</v>
      </c>
      <c r="AA1115" s="13">
        <f t="shared" si="164"/>
        <v>0</v>
      </c>
      <c r="AB1115" s="17">
        <v>0</v>
      </c>
      <c r="AC1115" s="17">
        <f t="shared" si="165"/>
        <v>0</v>
      </c>
      <c r="AD1115" s="17">
        <v>0</v>
      </c>
      <c r="AE1115" s="17">
        <f t="shared" si="166"/>
        <v>0</v>
      </c>
      <c r="AF1115" s="18">
        <f t="shared" si="167"/>
        <v>0</v>
      </c>
      <c r="AG1115" s="18">
        <f t="shared" si="167"/>
        <v>0</v>
      </c>
      <c r="AH1115" s="18">
        <f t="shared" si="168"/>
        <v>0</v>
      </c>
    </row>
    <row r="1116" spans="1:34" hidden="1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160"/>
        <v>453216.36279992654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161"/>
        <v>911804.008908686</v>
      </c>
      <c r="R1116" s="13">
        <v>158342</v>
      </c>
      <c r="S1116" s="13">
        <v>986778.85067959072</v>
      </c>
      <c r="T1116" s="13">
        <v>159443</v>
      </c>
      <c r="U1116" s="13">
        <v>993640.22362295527</v>
      </c>
      <c r="V1116" s="13">
        <v>144001</v>
      </c>
      <c r="W1116" s="13">
        <f t="shared" si="162"/>
        <v>897406.52983778832</v>
      </c>
      <c r="X1116" s="13">
        <v>163420</v>
      </c>
      <c r="Y1116" s="13">
        <f t="shared" si="163"/>
        <v>1018424.6991763347</v>
      </c>
      <c r="Z1116" s="13">
        <f>IFERROR(VLOOKUP(A:A,[1]Forecast_2004!A:J,10,0),0)</f>
        <v>154084</v>
      </c>
      <c r="AA1116" s="13">
        <f t="shared" si="164"/>
        <v>960243.24652971688</v>
      </c>
      <c r="AB1116" s="17">
        <v>147985</v>
      </c>
      <c r="AC1116" s="17">
        <f t="shared" si="165"/>
        <v>922234.60474611353</v>
      </c>
      <c r="AD1116" s="17">
        <v>146875</v>
      </c>
      <c r="AE1116" s="17">
        <f t="shared" si="166"/>
        <v>915317.14411653497</v>
      </c>
      <c r="AF1116" s="18">
        <f t="shared" si="167"/>
        <v>-1110</v>
      </c>
      <c r="AG1116" s="18">
        <f t="shared" si="167"/>
        <v>-6917.4606295785634</v>
      </c>
      <c r="AH1116" s="18">
        <f t="shared" si="168"/>
        <v>3513.1352078489726</v>
      </c>
    </row>
    <row r="1117" spans="1:34" hidden="1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160"/>
        <v>65022.717149220742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161"/>
        <v>54346.102449888996</v>
      </c>
      <c r="R1117" s="13">
        <v>1945</v>
      </c>
      <c r="S1117" s="13">
        <v>78882.962138085146</v>
      </c>
      <c r="T1117" s="13">
        <v>2025</v>
      </c>
      <c r="U1117" s="13">
        <v>82127.505567929271</v>
      </c>
      <c r="V1117" s="13">
        <v>2056</v>
      </c>
      <c r="W1117" s="13">
        <f t="shared" si="162"/>
        <v>83384.766146993861</v>
      </c>
      <c r="X1117" s="13">
        <v>2258</v>
      </c>
      <c r="Y1117" s="13">
        <f t="shared" si="163"/>
        <v>91577.238307350271</v>
      </c>
      <c r="Z1117" s="13">
        <f>IFERROR(VLOOKUP(A:A,[1]Forecast_2004!A:J,10,0),0)</f>
        <v>2165</v>
      </c>
      <c r="AA1117" s="13">
        <f t="shared" si="164"/>
        <v>87805.456570156486</v>
      </c>
      <c r="AB1117" s="17">
        <v>2116</v>
      </c>
      <c r="AC1117" s="17">
        <f t="shared" si="165"/>
        <v>85818.173719376951</v>
      </c>
      <c r="AD1117" s="17">
        <v>1944</v>
      </c>
      <c r="AE1117" s="17">
        <f t="shared" si="166"/>
        <v>78842.405345212101</v>
      </c>
      <c r="AF1117" s="18">
        <f t="shared" si="167"/>
        <v>-172</v>
      </c>
      <c r="AG1117" s="18">
        <f t="shared" si="167"/>
        <v>-6975.7683741648507</v>
      </c>
      <c r="AH1117" s="18">
        <f t="shared" si="168"/>
        <v>24496.302895323104</v>
      </c>
    </row>
    <row r="1118" spans="1:34" hidden="1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160"/>
        <v>238836.49941793847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161"/>
        <v>576377.72337821301</v>
      </c>
      <c r="R1118" s="13">
        <v>65576</v>
      </c>
      <c r="S1118" s="13">
        <v>567413.60912799882</v>
      </c>
      <c r="T1118" s="13">
        <v>66979</v>
      </c>
      <c r="U1118" s="13">
        <v>579553.43610138202</v>
      </c>
      <c r="V1118" s="13">
        <v>67848</v>
      </c>
      <c r="W1118" s="13">
        <f t="shared" si="162"/>
        <v>587072.71238244232</v>
      </c>
      <c r="X1118" s="13">
        <v>73480</v>
      </c>
      <c r="Y1118" s="13">
        <f t="shared" si="163"/>
        <v>635805.07761263207</v>
      </c>
      <c r="Z1118" s="13">
        <f>IFERROR(VLOOKUP(A:A,[1]Forecast_2004!A:J,10,0),0)</f>
        <v>66657</v>
      </c>
      <c r="AA1118" s="13">
        <f t="shared" si="164"/>
        <v>576767.27080056083</v>
      </c>
      <c r="AB1118" s="17">
        <v>65055</v>
      </c>
      <c r="AC1118" s="17">
        <f t="shared" si="165"/>
        <v>562905.54333274055</v>
      </c>
      <c r="AD1118" s="17">
        <v>64246</v>
      </c>
      <c r="AE1118" s="17">
        <f t="shared" si="166"/>
        <v>555905.45748912846</v>
      </c>
      <c r="AF1118" s="18">
        <f t="shared" si="167"/>
        <v>-809</v>
      </c>
      <c r="AG1118" s="18">
        <f t="shared" si="167"/>
        <v>-7000.0858436120907</v>
      </c>
      <c r="AH1118" s="18">
        <f t="shared" si="168"/>
        <v>-20472.265889084549</v>
      </c>
    </row>
    <row r="1119" spans="1:34" hidden="1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160"/>
        <v>13226.688327391719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161"/>
        <v>239464.24242424199</v>
      </c>
      <c r="R1119" s="13">
        <v>1405</v>
      </c>
      <c r="S1119" s="13">
        <v>165249.16927776372</v>
      </c>
      <c r="T1119" s="13">
        <v>1347</v>
      </c>
      <c r="U1119" s="13">
        <v>158427.49538587028</v>
      </c>
      <c r="V1119" s="13">
        <v>1355</v>
      </c>
      <c r="W1119" s="13">
        <f t="shared" si="162"/>
        <v>159368.39316544592</v>
      </c>
      <c r="X1119" s="13">
        <v>1179</v>
      </c>
      <c r="Y1119" s="13">
        <f t="shared" si="163"/>
        <v>138668.14431148395</v>
      </c>
      <c r="Z1119" s="13">
        <f>IFERROR(VLOOKUP(A:A,[1]Forecast_2004!A:J,10,0),0)</f>
        <v>1011</v>
      </c>
      <c r="AA1119" s="13">
        <f t="shared" si="164"/>
        <v>118908.81585997478</v>
      </c>
      <c r="AB1119" s="17">
        <v>879</v>
      </c>
      <c r="AC1119" s="17">
        <f t="shared" si="165"/>
        <v>103383.6292195033</v>
      </c>
      <c r="AD1119" s="17">
        <v>819</v>
      </c>
      <c r="AE1119" s="17">
        <f t="shared" si="166"/>
        <v>96326.726201107173</v>
      </c>
      <c r="AF1119" s="18">
        <f t="shared" si="167"/>
        <v>-60</v>
      </c>
      <c r="AG1119" s="18">
        <f t="shared" si="167"/>
        <v>-7056.9030183961295</v>
      </c>
      <c r="AH1119" s="18">
        <f t="shared" si="168"/>
        <v>-143137.51622313482</v>
      </c>
    </row>
    <row r="1120" spans="1:34" hidden="1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160"/>
        <v>164189.33184856095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161"/>
        <v>4757.2383073499996</v>
      </c>
      <c r="R1120" s="13">
        <v>26156</v>
      </c>
      <c r="S1120" s="13">
        <v>311075.81291761645</v>
      </c>
      <c r="T1120" s="13">
        <v>26139</v>
      </c>
      <c r="U1120" s="13">
        <v>310873.63028955407</v>
      </c>
      <c r="V1120" s="13">
        <v>25509</v>
      </c>
      <c r="W1120" s="13">
        <f t="shared" si="162"/>
        <v>303380.97995547781</v>
      </c>
      <c r="X1120" s="13">
        <v>27460</v>
      </c>
      <c r="Y1120" s="13">
        <f t="shared" si="163"/>
        <v>326584.40979957744</v>
      </c>
      <c r="Z1120" s="13">
        <f>IFERROR(VLOOKUP(A:A,[1]Forecast_2004!A:J,10,0),0)</f>
        <v>25197</v>
      </c>
      <c r="AA1120" s="13">
        <f t="shared" si="164"/>
        <v>299670.33407574485</v>
      </c>
      <c r="AB1120" s="17">
        <v>24710</v>
      </c>
      <c r="AC1120" s="17">
        <f t="shared" si="165"/>
        <v>293878.39643654623</v>
      </c>
      <c r="AD1120" s="17">
        <v>24115</v>
      </c>
      <c r="AE1120" s="17">
        <f t="shared" si="166"/>
        <v>286802.00445436308</v>
      </c>
      <c r="AF1120" s="18">
        <f t="shared" si="167"/>
        <v>-595</v>
      </c>
      <c r="AG1120" s="18">
        <f t="shared" si="167"/>
        <v>-7076.3919821831514</v>
      </c>
      <c r="AH1120" s="18">
        <f t="shared" si="168"/>
        <v>282044.76614701306</v>
      </c>
    </row>
    <row r="1121" spans="1:3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160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161"/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f t="shared" si="162"/>
        <v>0</v>
      </c>
      <c r="X1121" s="13">
        <v>0</v>
      </c>
      <c r="Y1121" s="13">
        <f t="shared" si="163"/>
        <v>0</v>
      </c>
      <c r="Z1121" s="13">
        <f>IFERROR(VLOOKUP(A:A,[1]Forecast_2004!A:J,10,0),0)</f>
        <v>0</v>
      </c>
      <c r="AA1121" s="13">
        <f t="shared" si="164"/>
        <v>0</v>
      </c>
      <c r="AB1121" s="17">
        <v>0</v>
      </c>
      <c r="AC1121" s="17">
        <f t="shared" si="165"/>
        <v>0</v>
      </c>
      <c r="AD1121" s="17">
        <v>0</v>
      </c>
      <c r="AE1121" s="17">
        <f t="shared" si="166"/>
        <v>0</v>
      </c>
      <c r="AF1121" s="18">
        <f t="shared" si="167"/>
        <v>0</v>
      </c>
      <c r="AG1121" s="18">
        <f t="shared" si="167"/>
        <v>0</v>
      </c>
      <c r="AH1121" s="18">
        <f t="shared" si="168"/>
        <v>0</v>
      </c>
    </row>
    <row r="1122" spans="1:34" hidden="1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160"/>
        <v>371123.12106570153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161"/>
        <v>622271.71492204897</v>
      </c>
      <c r="R1122" s="13">
        <v>25739</v>
      </c>
      <c r="S1122" s="13">
        <v>400416.29175946547</v>
      </c>
      <c r="T1122" s="13">
        <v>27727</v>
      </c>
      <c r="U1122" s="13">
        <v>431343.19599109131</v>
      </c>
      <c r="V1122" s="13">
        <v>28991</v>
      </c>
      <c r="W1122" s="13">
        <f t="shared" si="162"/>
        <v>451006.98218262801</v>
      </c>
      <c r="X1122" s="13">
        <v>31143</v>
      </c>
      <c r="Y1122" s="13">
        <f t="shared" si="163"/>
        <v>484485.20044543425</v>
      </c>
      <c r="Z1122" s="13">
        <f>IFERROR(VLOOKUP(A:A,[1]Forecast_2004!A:J,10,0),0)</f>
        <v>30644</v>
      </c>
      <c r="AA1122" s="13">
        <f t="shared" si="164"/>
        <v>476722.3608017817</v>
      </c>
      <c r="AB1122" s="17">
        <v>30302</v>
      </c>
      <c r="AC1122" s="17">
        <f t="shared" si="165"/>
        <v>471401.93763919821</v>
      </c>
      <c r="AD1122" s="17">
        <v>30471</v>
      </c>
      <c r="AE1122" s="17">
        <f t="shared" si="166"/>
        <v>474031.03563474386</v>
      </c>
      <c r="AF1122" s="18">
        <f t="shared" si="167"/>
        <v>169</v>
      </c>
      <c r="AG1122" s="18">
        <f t="shared" si="167"/>
        <v>2629.0979955456569</v>
      </c>
      <c r="AH1122" s="18">
        <f t="shared" si="168"/>
        <v>-148240.6792873051</v>
      </c>
    </row>
    <row r="1123" spans="1:34" hidden="1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160"/>
        <v>52228.463251670997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161"/>
        <v>57080</v>
      </c>
      <c r="R1123" s="13">
        <v>553</v>
      </c>
      <c r="S1123" s="13">
        <v>197282.826976615</v>
      </c>
      <c r="T1123" s="13">
        <v>0</v>
      </c>
      <c r="U1123" s="13">
        <v>0</v>
      </c>
      <c r="V1123" s="13">
        <v>240</v>
      </c>
      <c r="W1123" s="13">
        <f t="shared" si="162"/>
        <v>85620</v>
      </c>
      <c r="X1123" s="13">
        <v>260</v>
      </c>
      <c r="Y1123" s="13">
        <f t="shared" si="163"/>
        <v>92755</v>
      </c>
      <c r="Z1123" s="13">
        <f>IFERROR(VLOOKUP(A:A,[1]Forecast_2004!A:J,10,0),0)</f>
        <v>220</v>
      </c>
      <c r="AA1123" s="13">
        <f t="shared" si="164"/>
        <v>78485</v>
      </c>
      <c r="AB1123" s="17">
        <v>220</v>
      </c>
      <c r="AC1123" s="17">
        <f t="shared" si="165"/>
        <v>78485</v>
      </c>
      <c r="AD1123" s="17">
        <v>200</v>
      </c>
      <c r="AE1123" s="17">
        <f t="shared" si="166"/>
        <v>71350</v>
      </c>
      <c r="AF1123" s="18">
        <f t="shared" si="167"/>
        <v>-20</v>
      </c>
      <c r="AG1123" s="18">
        <f t="shared" si="167"/>
        <v>-7135</v>
      </c>
      <c r="AH1123" s="18">
        <f t="shared" si="168"/>
        <v>14270</v>
      </c>
    </row>
    <row r="1124" spans="1:34" hidden="1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160"/>
        <v>994084.40534521162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161"/>
        <v>1588506.6815144769</v>
      </c>
      <c r="R1124" s="13">
        <v>36447</v>
      </c>
      <c r="S1124" s="13">
        <v>1601557.4832962141</v>
      </c>
      <c r="T1124" s="13">
        <v>36712</v>
      </c>
      <c r="U1124" s="13">
        <v>1613202.1380846328</v>
      </c>
      <c r="V1124" s="13">
        <v>34804</v>
      </c>
      <c r="W1124" s="13">
        <f t="shared" si="162"/>
        <v>1529360.623608018</v>
      </c>
      <c r="X1124" s="13">
        <v>39124</v>
      </c>
      <c r="Y1124" s="13">
        <f t="shared" si="163"/>
        <v>1719190.4677060137</v>
      </c>
      <c r="Z1124" s="13">
        <f>IFERROR(VLOOKUP(A:A,[1]Forecast_2004!A:J,10,0),0)</f>
        <v>35923</v>
      </c>
      <c r="AA1124" s="13">
        <f t="shared" si="164"/>
        <v>1578531.8262806239</v>
      </c>
      <c r="AB1124" s="17">
        <v>34941</v>
      </c>
      <c r="AC1124" s="17">
        <f t="shared" si="165"/>
        <v>1535380.6904231629</v>
      </c>
      <c r="AD1124" s="17">
        <v>34778</v>
      </c>
      <c r="AE1124" s="17">
        <f t="shared" si="166"/>
        <v>1528218.1291759468</v>
      </c>
      <c r="AF1124" s="18">
        <f t="shared" si="167"/>
        <v>-163</v>
      </c>
      <c r="AG1124" s="18">
        <f t="shared" si="167"/>
        <v>-7162.5612472160719</v>
      </c>
      <c r="AH1124" s="18">
        <f t="shared" si="168"/>
        <v>-60288.552338530077</v>
      </c>
    </row>
    <row r="1125" spans="1:34" hidden="1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160"/>
        <v>360206.18811457534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161"/>
        <v>464776.09131403099</v>
      </c>
      <c r="R1125" s="13">
        <v>15938</v>
      </c>
      <c r="S1125" s="13">
        <v>498828.33743522858</v>
      </c>
      <c r="T1125" s="13">
        <v>17442</v>
      </c>
      <c r="U1125" s="13">
        <v>545900.60619558638</v>
      </c>
      <c r="V1125" s="13">
        <v>17706</v>
      </c>
      <c r="W1125" s="13">
        <f t="shared" si="162"/>
        <v>554163.33150210325</v>
      </c>
      <c r="X1125" s="13">
        <v>20435</v>
      </c>
      <c r="Y1125" s="13">
        <f t="shared" si="163"/>
        <v>639575.71892270865</v>
      </c>
      <c r="Z1125" s="13">
        <f>IFERROR(VLOOKUP(A:A,[1]Forecast_2004!A:J,10,0),0)</f>
        <v>19876</v>
      </c>
      <c r="AA1125" s="13">
        <f t="shared" si="164"/>
        <v>622080.10713519738</v>
      </c>
      <c r="AB1125" s="17">
        <v>19467</v>
      </c>
      <c r="AC1125" s="17">
        <f t="shared" si="165"/>
        <v>609279.20334075706</v>
      </c>
      <c r="AD1125" s="17">
        <v>19238</v>
      </c>
      <c r="AE1125" s="17">
        <f t="shared" si="166"/>
        <v>602111.94913800189</v>
      </c>
      <c r="AF1125" s="18">
        <f t="shared" si="167"/>
        <v>-229</v>
      </c>
      <c r="AG1125" s="18">
        <f t="shared" si="167"/>
        <v>-7167.2542027551681</v>
      </c>
      <c r="AH1125" s="18">
        <f t="shared" si="168"/>
        <v>137335.8578239709</v>
      </c>
    </row>
    <row r="1126" spans="1:34" hidden="1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160"/>
        <v>1449955.77915031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161"/>
        <v>0</v>
      </c>
      <c r="R1126" s="13">
        <v>4117</v>
      </c>
      <c r="S1126" s="13">
        <v>1560190.9519136199</v>
      </c>
      <c r="T1126" s="13">
        <v>3778</v>
      </c>
      <c r="U1126" s="13">
        <v>1431722.4717827679</v>
      </c>
      <c r="V1126" s="13">
        <v>4130</v>
      </c>
      <c r="W1126" s="13">
        <f t="shared" si="162"/>
        <v>1565117.4718006437</v>
      </c>
      <c r="X1126" s="13">
        <v>4410</v>
      </c>
      <c r="Y1126" s="13">
        <f t="shared" si="163"/>
        <v>1671227.1309057721</v>
      </c>
      <c r="Z1126" s="13">
        <f>IFERROR(VLOOKUP(A:A,[1]Forecast_2004!A:J,10,0),0)</f>
        <v>3983</v>
      </c>
      <c r="AA1126" s="13">
        <f t="shared" si="164"/>
        <v>1509409.9007704512</v>
      </c>
      <c r="AB1126" s="17">
        <v>4029</v>
      </c>
      <c r="AC1126" s="17">
        <f t="shared" si="165"/>
        <v>1526842.2019091509</v>
      </c>
      <c r="AD1126" s="17">
        <v>4010</v>
      </c>
      <c r="AE1126" s="17">
        <f t="shared" si="166"/>
        <v>1519641.9036127315</v>
      </c>
      <c r="AF1126" s="18">
        <f t="shared" si="167"/>
        <v>-19</v>
      </c>
      <c r="AG1126" s="18">
        <f t="shared" si="167"/>
        <v>-7200.298296419438</v>
      </c>
      <c r="AH1126" s="18">
        <f t="shared" si="168"/>
        <v>1519641.9036127315</v>
      </c>
    </row>
    <row r="1127" spans="1:3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160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161"/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f t="shared" si="162"/>
        <v>0</v>
      </c>
      <c r="X1127" s="13">
        <v>0</v>
      </c>
      <c r="Y1127" s="13">
        <f t="shared" si="163"/>
        <v>0</v>
      </c>
      <c r="Z1127" s="13">
        <f>IFERROR(VLOOKUP(A:A,[1]Forecast_2004!A:J,10,0),0)</f>
        <v>0</v>
      </c>
      <c r="AA1127" s="13">
        <f t="shared" si="164"/>
        <v>0</v>
      </c>
      <c r="AB1127" s="17">
        <v>0</v>
      </c>
      <c r="AC1127" s="17">
        <f t="shared" si="165"/>
        <v>0</v>
      </c>
      <c r="AD1127" s="17">
        <v>0</v>
      </c>
      <c r="AE1127" s="17">
        <f t="shared" si="166"/>
        <v>0</v>
      </c>
      <c r="AF1127" s="18">
        <f t="shared" si="167"/>
        <v>0</v>
      </c>
      <c r="AG1127" s="18">
        <f t="shared" si="167"/>
        <v>0</v>
      </c>
      <c r="AH1127" s="18">
        <f t="shared" si="168"/>
        <v>0</v>
      </c>
    </row>
    <row r="1128" spans="1:3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160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161"/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f t="shared" si="162"/>
        <v>0</v>
      </c>
      <c r="X1128" s="13">
        <v>0</v>
      </c>
      <c r="Y1128" s="13">
        <f t="shared" si="163"/>
        <v>0</v>
      </c>
      <c r="Z1128" s="13">
        <f>IFERROR(VLOOKUP(A:A,[1]Forecast_2004!A:J,10,0),0)</f>
        <v>0</v>
      </c>
      <c r="AA1128" s="13">
        <f t="shared" si="164"/>
        <v>0</v>
      </c>
      <c r="AB1128" s="17">
        <v>0</v>
      </c>
      <c r="AC1128" s="17">
        <f t="shared" si="165"/>
        <v>0</v>
      </c>
      <c r="AD1128" s="17">
        <v>0</v>
      </c>
      <c r="AE1128" s="17">
        <f t="shared" si="166"/>
        <v>0</v>
      </c>
      <c r="AF1128" s="18">
        <f t="shared" si="167"/>
        <v>0</v>
      </c>
      <c r="AG1128" s="18">
        <f t="shared" si="167"/>
        <v>0</v>
      </c>
      <c r="AH1128" s="18">
        <f t="shared" si="168"/>
        <v>0</v>
      </c>
    </row>
    <row r="1129" spans="1:34" hidden="1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160"/>
        <v>136188.50861024507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161"/>
        <v>334825.72383073502</v>
      </c>
      <c r="R1129" s="13">
        <v>2783</v>
      </c>
      <c r="S1129" s="13">
        <v>151515.44543429848</v>
      </c>
      <c r="T1129" s="13">
        <v>2827</v>
      </c>
      <c r="U1129" s="13">
        <v>153910.9465478842</v>
      </c>
      <c r="V1129" s="13">
        <v>3069</v>
      </c>
      <c r="W1129" s="13">
        <f t="shared" si="162"/>
        <v>167086.20267260581</v>
      </c>
      <c r="X1129" s="13">
        <v>3348</v>
      </c>
      <c r="Y1129" s="13">
        <f t="shared" si="163"/>
        <v>182275.85746102454</v>
      </c>
      <c r="Z1129" s="13">
        <f>IFERROR(VLOOKUP(A:A,[1]Forecast_2004!A:J,10,0),0)</f>
        <v>3425</v>
      </c>
      <c r="AA1129" s="13">
        <f t="shared" si="164"/>
        <v>186467.9844097996</v>
      </c>
      <c r="AB1129" s="17">
        <v>3458</v>
      </c>
      <c r="AC1129" s="17">
        <f t="shared" si="165"/>
        <v>188264.6102449889</v>
      </c>
      <c r="AD1129" s="17">
        <v>3511</v>
      </c>
      <c r="AE1129" s="17">
        <f t="shared" si="166"/>
        <v>191150.10022271718</v>
      </c>
      <c r="AF1129" s="18">
        <f t="shared" si="167"/>
        <v>53</v>
      </c>
      <c r="AG1129" s="18">
        <f t="shared" si="167"/>
        <v>2885.4899777282844</v>
      </c>
      <c r="AH1129" s="18">
        <f t="shared" si="168"/>
        <v>-143675.62360801784</v>
      </c>
    </row>
    <row r="1130" spans="1:34" hidden="1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160"/>
        <v>55860.107425287002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161"/>
        <v>160557.37303575501</v>
      </c>
      <c r="R1130" s="13">
        <v>3361</v>
      </c>
      <c r="S1130" s="13">
        <v>120400.11329993147</v>
      </c>
      <c r="T1130" s="13">
        <v>3568</v>
      </c>
      <c r="U1130" s="13">
        <v>127815.41334547917</v>
      </c>
      <c r="V1130" s="13">
        <v>3577</v>
      </c>
      <c r="W1130" s="13">
        <f t="shared" si="162"/>
        <v>128137.82314790176</v>
      </c>
      <c r="X1130" s="13">
        <v>4465</v>
      </c>
      <c r="Y1130" s="13">
        <f t="shared" si="163"/>
        <v>159948.38701576219</v>
      </c>
      <c r="Z1130" s="13">
        <f>IFERROR(VLOOKUP(A:A,[1]Forecast_2004!A:J,10,0),0)</f>
        <v>4001</v>
      </c>
      <c r="AA1130" s="13">
        <f t="shared" si="164"/>
        <v>143326.65094066394</v>
      </c>
      <c r="AB1130" s="17">
        <v>3964</v>
      </c>
      <c r="AC1130" s="17">
        <f t="shared" si="165"/>
        <v>142001.21077950308</v>
      </c>
      <c r="AD1130" s="17">
        <v>3755</v>
      </c>
      <c r="AE1130" s="17">
        <f t="shared" si="166"/>
        <v>134514.26500429719</v>
      </c>
      <c r="AF1130" s="18">
        <f t="shared" si="167"/>
        <v>-209</v>
      </c>
      <c r="AG1130" s="18">
        <f t="shared" si="167"/>
        <v>-7486.9457752058806</v>
      </c>
      <c r="AH1130" s="18">
        <f t="shared" si="168"/>
        <v>-26043.108031457814</v>
      </c>
    </row>
    <row r="1131" spans="1:34" hidden="1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160"/>
        <v>75426.475710397732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161"/>
        <v>79243.218262805996</v>
      </c>
      <c r="R1131" s="13">
        <v>1011</v>
      </c>
      <c r="S1131" s="13">
        <v>96889.376391981947</v>
      </c>
      <c r="T1131" s="13">
        <v>992</v>
      </c>
      <c r="U1131" s="13">
        <v>95068.507795099998</v>
      </c>
      <c r="V1131" s="13">
        <v>925</v>
      </c>
      <c r="W1131" s="13">
        <f t="shared" si="162"/>
        <v>88419.754997702708</v>
      </c>
      <c r="X1131" s="13">
        <v>996</v>
      </c>
      <c r="Y1131" s="13">
        <f t="shared" si="163"/>
        <v>95206.568624553402</v>
      </c>
      <c r="Z1131" s="13">
        <f>IFERROR(VLOOKUP(A:A,[1]Forecast_2004!A:J,10,0),0)</f>
        <v>866</v>
      </c>
      <c r="AA1131" s="13">
        <f t="shared" si="164"/>
        <v>82780.008462714104</v>
      </c>
      <c r="AB1131" s="17">
        <v>819</v>
      </c>
      <c r="AC1131" s="17">
        <f t="shared" si="165"/>
        <v>78287.329019587589</v>
      </c>
      <c r="AD1131" s="17">
        <v>740</v>
      </c>
      <c r="AE1131" s="17">
        <f t="shared" si="166"/>
        <v>70735.80399816217</v>
      </c>
      <c r="AF1131" s="18">
        <f t="shared" si="167"/>
        <v>-79</v>
      </c>
      <c r="AG1131" s="18">
        <f t="shared" si="167"/>
        <v>-7551.5250214254193</v>
      </c>
      <c r="AH1131" s="18">
        <f t="shared" si="168"/>
        <v>-8507.4142646438268</v>
      </c>
    </row>
    <row r="1132" spans="1:34" hidden="1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160"/>
        <v>157414.69483349717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161"/>
        <v>252505.590200445</v>
      </c>
      <c r="R1132" s="13">
        <v>11080</v>
      </c>
      <c r="S1132" s="13">
        <v>257763.2153511084</v>
      </c>
      <c r="T1132" s="13">
        <v>10478</v>
      </c>
      <c r="U1132" s="13">
        <v>243758.39083473952</v>
      </c>
      <c r="V1132" s="13">
        <v>10410</v>
      </c>
      <c r="W1132" s="13">
        <f t="shared" si="162"/>
        <v>242176.45052392044</v>
      </c>
      <c r="X1132" s="13">
        <v>12954</v>
      </c>
      <c r="Y1132" s="13">
        <f t="shared" si="163"/>
        <v>301359.62921103416</v>
      </c>
      <c r="Z1132" s="13">
        <f>IFERROR(VLOOKUP(A:A,[1]Forecast_2004!A:J,10,0),0)</f>
        <v>12454</v>
      </c>
      <c r="AA1132" s="13">
        <f t="shared" si="164"/>
        <v>289727.71516089386</v>
      </c>
      <c r="AB1132" s="17">
        <v>13524</v>
      </c>
      <c r="AC1132" s="17">
        <f t="shared" si="165"/>
        <v>314620.01122819405</v>
      </c>
      <c r="AD1132" s="17">
        <v>13194</v>
      </c>
      <c r="AE1132" s="17">
        <f t="shared" si="166"/>
        <v>306942.94795510144</v>
      </c>
      <c r="AF1132" s="18">
        <f t="shared" si="167"/>
        <v>-330</v>
      </c>
      <c r="AG1132" s="18">
        <f t="shared" si="167"/>
        <v>-7677.0632730926154</v>
      </c>
      <c r="AH1132" s="18">
        <f t="shared" si="168"/>
        <v>54437.357754656434</v>
      </c>
    </row>
    <row r="1133" spans="1:3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160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161"/>
        <v>0</v>
      </c>
      <c r="R1133" s="13">
        <v>19</v>
      </c>
      <c r="S1133" s="13">
        <v>0</v>
      </c>
      <c r="T1133" s="13">
        <v>0</v>
      </c>
      <c r="U1133" s="13">
        <v>0</v>
      </c>
      <c r="V1133" s="13">
        <v>0</v>
      </c>
      <c r="W1133" s="13">
        <f t="shared" si="162"/>
        <v>0</v>
      </c>
      <c r="X1133" s="13">
        <v>0</v>
      </c>
      <c r="Y1133" s="13">
        <f t="shared" si="163"/>
        <v>0</v>
      </c>
      <c r="Z1133" s="13">
        <f>IFERROR(VLOOKUP(A:A,[1]Forecast_2004!A:J,10,0),0)</f>
        <v>0</v>
      </c>
      <c r="AA1133" s="13">
        <f t="shared" si="164"/>
        <v>0</v>
      </c>
      <c r="AB1133" s="17">
        <v>0</v>
      </c>
      <c r="AC1133" s="17">
        <f t="shared" si="165"/>
        <v>0</v>
      </c>
      <c r="AD1133" s="17">
        <v>0</v>
      </c>
      <c r="AE1133" s="17">
        <f t="shared" si="166"/>
        <v>0</v>
      </c>
      <c r="AF1133" s="18">
        <f t="shared" si="167"/>
        <v>0</v>
      </c>
      <c r="AG1133" s="18">
        <f t="shared" si="167"/>
        <v>0</v>
      </c>
      <c r="AH1133" s="18">
        <f t="shared" si="168"/>
        <v>0</v>
      </c>
    </row>
    <row r="1134" spans="1:34" hidden="1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160"/>
        <v>37515.63474387594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161"/>
        <v>94665.567928731005</v>
      </c>
      <c r="R1134" s="13">
        <v>13500</v>
      </c>
      <c r="S1134" s="13">
        <v>126533.1848552345</v>
      </c>
      <c r="T1134" s="13">
        <v>13500</v>
      </c>
      <c r="U1134" s="13">
        <v>126533.1848552345</v>
      </c>
      <c r="V1134" s="13">
        <v>11550</v>
      </c>
      <c r="W1134" s="13">
        <f t="shared" si="162"/>
        <v>108256.16926503397</v>
      </c>
      <c r="X1134" s="13">
        <v>12700</v>
      </c>
      <c r="Y1134" s="13">
        <f t="shared" si="163"/>
        <v>119034.92204899839</v>
      </c>
      <c r="Z1134" s="13">
        <f>IFERROR(VLOOKUP(A:A,[1]Forecast_2004!A:J,10,0),0)</f>
        <v>12400</v>
      </c>
      <c r="AA1134" s="13">
        <f t="shared" si="164"/>
        <v>116223.07349665984</v>
      </c>
      <c r="AB1134" s="17">
        <v>8200</v>
      </c>
      <c r="AC1134" s="17">
        <f t="shared" si="165"/>
        <v>76857.193763920222</v>
      </c>
      <c r="AD1134" s="17">
        <v>7370</v>
      </c>
      <c r="AE1134" s="17">
        <f t="shared" si="166"/>
        <v>69077.746102450241</v>
      </c>
      <c r="AF1134" s="18">
        <f t="shared" si="167"/>
        <v>-830</v>
      </c>
      <c r="AG1134" s="18">
        <f t="shared" si="167"/>
        <v>-7779.4476614699815</v>
      </c>
      <c r="AH1134" s="18">
        <f t="shared" si="168"/>
        <v>-25587.821826280764</v>
      </c>
    </row>
    <row r="1135" spans="1:34" hidden="1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160"/>
        <v>61338.307349666371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161"/>
        <v>83302.895322940007</v>
      </c>
      <c r="R1135" s="13">
        <v>13800</v>
      </c>
      <c r="S1135" s="13">
        <v>101732.73942093558</v>
      </c>
      <c r="T1135" s="13">
        <v>12950</v>
      </c>
      <c r="U1135" s="13">
        <v>95466.592427617084</v>
      </c>
      <c r="V1135" s="13">
        <v>12780</v>
      </c>
      <c r="W1135" s="13">
        <f t="shared" si="162"/>
        <v>94213.36302895339</v>
      </c>
      <c r="X1135" s="13">
        <v>14130</v>
      </c>
      <c r="Y1135" s="13">
        <f t="shared" si="163"/>
        <v>104165.47884187099</v>
      </c>
      <c r="Z1135" s="13">
        <f>IFERROR(VLOOKUP(A:A,[1]Forecast_2004!A:J,10,0),0)</f>
        <v>12035</v>
      </c>
      <c r="AA1135" s="13">
        <f t="shared" si="164"/>
        <v>88721.269487750702</v>
      </c>
      <c r="AB1135" s="17">
        <v>12440</v>
      </c>
      <c r="AC1135" s="17">
        <f t="shared" si="165"/>
        <v>91706.904231625987</v>
      </c>
      <c r="AD1135" s="17">
        <v>11380</v>
      </c>
      <c r="AE1135" s="17">
        <f t="shared" si="166"/>
        <v>83892.650334075865</v>
      </c>
      <c r="AF1135" s="18">
        <f t="shared" si="167"/>
        <v>-1060</v>
      </c>
      <c r="AG1135" s="18">
        <f t="shared" si="167"/>
        <v>-7814.2538975501229</v>
      </c>
      <c r="AH1135" s="18">
        <f t="shared" si="168"/>
        <v>589.75501113585779</v>
      </c>
    </row>
    <row r="1136" spans="1:34" hidden="1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160"/>
        <v>24463.603279159659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161"/>
        <v>2491.5367483300001</v>
      </c>
      <c r="R1136" s="13">
        <v>118</v>
      </c>
      <c r="S1136" s="13">
        <v>25021.502156090723</v>
      </c>
      <c r="T1136" s="13">
        <v>128</v>
      </c>
      <c r="U1136" s="13">
        <v>27141.968440505192</v>
      </c>
      <c r="V1136" s="13">
        <v>129</v>
      </c>
      <c r="W1136" s="13">
        <f t="shared" si="162"/>
        <v>27353.892811452766</v>
      </c>
      <c r="X1136" s="13">
        <v>131</v>
      </c>
      <c r="Y1136" s="13">
        <f t="shared" si="163"/>
        <v>27777.984172870638</v>
      </c>
      <c r="Z1136" s="13">
        <f>IFERROR(VLOOKUP(A:A,[1]Forecast_2004!A:J,10,0),0)</f>
        <v>110</v>
      </c>
      <c r="AA1136" s="13">
        <f t="shared" si="164"/>
        <v>23325.024877982978</v>
      </c>
      <c r="AB1136" s="17">
        <v>96</v>
      </c>
      <c r="AC1136" s="17">
        <f t="shared" si="165"/>
        <v>20356.385348057873</v>
      </c>
      <c r="AD1136" s="17">
        <v>59</v>
      </c>
      <c r="AE1136" s="17">
        <f t="shared" si="166"/>
        <v>12510.695161827234</v>
      </c>
      <c r="AF1136" s="18">
        <f t="shared" si="167"/>
        <v>-37</v>
      </c>
      <c r="AG1136" s="18">
        <f t="shared" si="167"/>
        <v>-7845.6901862306386</v>
      </c>
      <c r="AH1136" s="18">
        <f t="shared" si="168"/>
        <v>10019.158413497235</v>
      </c>
    </row>
    <row r="1137" spans="1:34" hidden="1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160"/>
        <v>897100.32293986646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161"/>
        <v>1058596.881959911</v>
      </c>
      <c r="R1137" s="13">
        <v>22720</v>
      </c>
      <c r="S1137" s="13">
        <v>1093241.8708240534</v>
      </c>
      <c r="T1137" s="13">
        <v>22436</v>
      </c>
      <c r="U1137" s="13">
        <v>1079576.3474387529</v>
      </c>
      <c r="V1137" s="13">
        <v>22053</v>
      </c>
      <c r="W1137" s="13">
        <f t="shared" si="162"/>
        <v>1061147.1380846326</v>
      </c>
      <c r="X1137" s="13">
        <v>23488</v>
      </c>
      <c r="Y1137" s="13">
        <f t="shared" si="163"/>
        <v>1130196.5256124721</v>
      </c>
      <c r="Z1137" s="13">
        <f>IFERROR(VLOOKUP(A:A,[1]Forecast_2004!A:J,10,0),0)</f>
        <v>22039</v>
      </c>
      <c r="AA1137" s="13">
        <f t="shared" si="164"/>
        <v>1060473.4855233852</v>
      </c>
      <c r="AB1137" s="17">
        <v>21955</v>
      </c>
      <c r="AC1137" s="17">
        <f t="shared" si="165"/>
        <v>1056431.5701559021</v>
      </c>
      <c r="AD1137" s="17">
        <v>21790</v>
      </c>
      <c r="AE1137" s="17">
        <f t="shared" si="166"/>
        <v>1048492.0935412027</v>
      </c>
      <c r="AF1137" s="18">
        <f t="shared" si="167"/>
        <v>-165</v>
      </c>
      <c r="AG1137" s="18">
        <f t="shared" si="167"/>
        <v>-7939.4766146993497</v>
      </c>
      <c r="AH1137" s="18">
        <f t="shared" si="168"/>
        <v>-10104.788418708253</v>
      </c>
    </row>
    <row r="1138" spans="1:34" hidden="1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160"/>
        <v>101817.75493049528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161"/>
        <v>120881.884598181</v>
      </c>
      <c r="R1138" s="13">
        <v>927</v>
      </c>
      <c r="S1138" s="13">
        <v>117060.68339509619</v>
      </c>
      <c r="T1138" s="13">
        <v>927</v>
      </c>
      <c r="U1138" s="13">
        <v>117060.68339509619</v>
      </c>
      <c r="V1138" s="13">
        <v>927</v>
      </c>
      <c r="W1138" s="13">
        <f t="shared" si="162"/>
        <v>117063.12630324034</v>
      </c>
      <c r="X1138" s="13">
        <v>927</v>
      </c>
      <c r="Y1138" s="13">
        <f t="shared" si="163"/>
        <v>117063.12630324034</v>
      </c>
      <c r="Z1138" s="13">
        <f>IFERROR(VLOOKUP(A:A,[1]Forecast_2004!A:J,10,0),0)</f>
        <v>927</v>
      </c>
      <c r="AA1138" s="13">
        <f t="shared" si="164"/>
        <v>117063.12630324034</v>
      </c>
      <c r="AB1138" s="17">
        <v>707</v>
      </c>
      <c r="AC1138" s="17">
        <f t="shared" si="165"/>
        <v>89281.154580788483</v>
      </c>
      <c r="AD1138" s="17">
        <v>644</v>
      </c>
      <c r="AE1138" s="17">
        <f t="shared" si="166"/>
        <v>81325.40813299545</v>
      </c>
      <c r="AF1138" s="18">
        <f t="shared" si="167"/>
        <v>-63</v>
      </c>
      <c r="AG1138" s="18">
        <f t="shared" si="167"/>
        <v>-7955.7464477930334</v>
      </c>
      <c r="AH1138" s="18">
        <f t="shared" si="168"/>
        <v>-39556.476465185551</v>
      </c>
    </row>
    <row r="1139" spans="1:34" hidden="1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160"/>
        <v>141889.10744914081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161"/>
        <v>248013.63028953201</v>
      </c>
      <c r="R1139" s="13">
        <v>9701</v>
      </c>
      <c r="S1139" s="13">
        <v>213884.58875668226</v>
      </c>
      <c r="T1139" s="13">
        <v>9586</v>
      </c>
      <c r="U1139" s="13">
        <v>211349.10502232306</v>
      </c>
      <c r="V1139" s="13">
        <v>9900</v>
      </c>
      <c r="W1139" s="13">
        <f t="shared" si="162"/>
        <v>218284.39776094467</v>
      </c>
      <c r="X1139" s="13">
        <v>11255</v>
      </c>
      <c r="Y1139" s="13">
        <f t="shared" si="163"/>
        <v>248160.6966464073</v>
      </c>
      <c r="Z1139" s="13">
        <f>IFERROR(VLOOKUP(A:A,[1]Forecast_2004!A:J,10,0),0)</f>
        <v>9902</v>
      </c>
      <c r="AA1139" s="13">
        <f t="shared" si="164"/>
        <v>218328.4956190782</v>
      </c>
      <c r="AB1139" s="17">
        <v>9485</v>
      </c>
      <c r="AC1139" s="17">
        <f t="shared" si="165"/>
        <v>209134.09219823842</v>
      </c>
      <c r="AD1139" s="17">
        <v>9122</v>
      </c>
      <c r="AE1139" s="17">
        <f t="shared" si="166"/>
        <v>201130.33094700376</v>
      </c>
      <c r="AF1139" s="18">
        <f t="shared" si="167"/>
        <v>-363</v>
      </c>
      <c r="AG1139" s="18">
        <f t="shared" si="167"/>
        <v>-8003.7612512346532</v>
      </c>
      <c r="AH1139" s="18">
        <f t="shared" si="168"/>
        <v>-46883.299342528248</v>
      </c>
    </row>
    <row r="1140" spans="1:3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160"/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161"/>
        <v>2023.6363636359999</v>
      </c>
      <c r="R1140" s="13">
        <v>130</v>
      </c>
      <c r="S1140" s="13">
        <v>1654.5454545455154</v>
      </c>
      <c r="T1140" s="13">
        <v>130</v>
      </c>
      <c r="U1140" s="13">
        <v>1654.5454545455154</v>
      </c>
      <c r="V1140" s="13">
        <v>168</v>
      </c>
      <c r="W1140" s="13">
        <f t="shared" si="162"/>
        <v>2138.1818181814342</v>
      </c>
      <c r="X1140" s="13">
        <v>168</v>
      </c>
      <c r="Y1140" s="13">
        <f t="shared" si="163"/>
        <v>2138.1818181814342</v>
      </c>
      <c r="Z1140" s="13">
        <f>IFERROR(VLOOKUP(A:A,[1]Forecast_2004!A:J,10,0),0)</f>
        <v>168</v>
      </c>
      <c r="AA1140" s="13">
        <f t="shared" si="164"/>
        <v>2138.1818181814342</v>
      </c>
      <c r="AB1140" s="17">
        <v>168</v>
      </c>
      <c r="AC1140" s="17">
        <f t="shared" si="165"/>
        <v>2138.1818181814342</v>
      </c>
      <c r="AD1140" s="17">
        <v>168</v>
      </c>
      <c r="AE1140" s="17">
        <f t="shared" si="166"/>
        <v>2138.1818181814342</v>
      </c>
      <c r="AF1140" s="18">
        <f t="shared" si="167"/>
        <v>0</v>
      </c>
      <c r="AG1140" s="18">
        <f t="shared" si="167"/>
        <v>0</v>
      </c>
      <c r="AH1140" s="18">
        <f t="shared" si="168"/>
        <v>114.54545454543427</v>
      </c>
    </row>
    <row r="1141" spans="1:34" hidden="1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160"/>
        <v>71295.421919260029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161"/>
        <v>194317.38307349701</v>
      </c>
      <c r="R1141" s="13">
        <v>12007</v>
      </c>
      <c r="S1141" s="13">
        <v>226521.1779111397</v>
      </c>
      <c r="T1141" s="13">
        <v>12819</v>
      </c>
      <c r="U1141" s="13">
        <v>241840.17486823519</v>
      </c>
      <c r="V1141" s="13">
        <v>12550</v>
      </c>
      <c r="W1141" s="13">
        <f t="shared" si="162"/>
        <v>236765.3551041153</v>
      </c>
      <c r="X1141" s="13">
        <v>13544</v>
      </c>
      <c r="Y1141" s="13">
        <f t="shared" si="163"/>
        <v>255517.92585897513</v>
      </c>
      <c r="Z1141" s="13">
        <f>IFERROR(VLOOKUP(A:A,[1]Forecast_2004!A:J,10,0),0)</f>
        <v>12366</v>
      </c>
      <c r="AA1141" s="13">
        <f t="shared" si="164"/>
        <v>233294.05428027807</v>
      </c>
      <c r="AB1141" s="17">
        <v>12156</v>
      </c>
      <c r="AC1141" s="17">
        <f t="shared" si="165"/>
        <v>229332.24355742036</v>
      </c>
      <c r="AD1141" s="17">
        <v>11731</v>
      </c>
      <c r="AE1141" s="17">
        <f t="shared" si="166"/>
        <v>221314.29328497025</v>
      </c>
      <c r="AF1141" s="18">
        <f t="shared" si="167"/>
        <v>-425</v>
      </c>
      <c r="AG1141" s="18">
        <f t="shared" si="167"/>
        <v>-8017.9502724501071</v>
      </c>
      <c r="AH1141" s="18">
        <f t="shared" si="168"/>
        <v>26996.910211473238</v>
      </c>
    </row>
    <row r="1142" spans="1:34" hidden="1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160"/>
        <v>88984.679188004913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161"/>
        <v>38884.187082404998</v>
      </c>
      <c r="R1142" s="13">
        <v>1295</v>
      </c>
      <c r="S1142" s="13">
        <v>160366.31296724355</v>
      </c>
      <c r="T1142" s="13">
        <v>1130</v>
      </c>
      <c r="U1142" s="13">
        <v>139933.53950037467</v>
      </c>
      <c r="V1142" s="13">
        <v>1178</v>
      </c>
      <c r="W1142" s="13">
        <f t="shared" si="162"/>
        <v>145877.61905437289</v>
      </c>
      <c r="X1142" s="13">
        <v>979</v>
      </c>
      <c r="Y1142" s="13">
        <f t="shared" si="163"/>
        <v>121234.45590342196</v>
      </c>
      <c r="Z1142" s="13">
        <f>IFERROR(VLOOKUP(A:A,[1]Forecast_2004!A:J,10,0),0)</f>
        <v>890</v>
      </c>
      <c r="AA1142" s="13">
        <f t="shared" si="164"/>
        <v>110213.14173038359</v>
      </c>
      <c r="AB1142" s="17">
        <v>690</v>
      </c>
      <c r="AC1142" s="17">
        <f t="shared" si="165"/>
        <v>85446.143588724357</v>
      </c>
      <c r="AD1142" s="17">
        <v>625</v>
      </c>
      <c r="AE1142" s="17">
        <f t="shared" si="166"/>
        <v>77396.869192685102</v>
      </c>
      <c r="AF1142" s="18">
        <f t="shared" si="167"/>
        <v>-65</v>
      </c>
      <c r="AG1142" s="18">
        <f t="shared" si="167"/>
        <v>-8049.2743960392545</v>
      </c>
      <c r="AH1142" s="18">
        <f t="shared" si="168"/>
        <v>38512.682110280104</v>
      </c>
    </row>
    <row r="1143" spans="1:34" hidden="1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160"/>
        <v>94849.475970546511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161"/>
        <v>166067.9844098</v>
      </c>
      <c r="R1143" s="13">
        <v>19181</v>
      </c>
      <c r="S1143" s="13">
        <v>156352.91759465457</v>
      </c>
      <c r="T1143" s="13">
        <v>18226</v>
      </c>
      <c r="U1143" s="13">
        <v>148568.2850779508</v>
      </c>
      <c r="V1143" s="13">
        <v>16238</v>
      </c>
      <c r="W1143" s="13">
        <f t="shared" si="162"/>
        <v>132316.58149393191</v>
      </c>
      <c r="X1143" s="13">
        <v>17681</v>
      </c>
      <c r="Y1143" s="13">
        <f t="shared" si="163"/>
        <v>144074.9770534678</v>
      </c>
      <c r="Z1143" s="13">
        <f>IFERROR(VLOOKUP(A:A,[1]Forecast_2004!A:J,10,0),0)</f>
        <v>15600</v>
      </c>
      <c r="AA1143" s="13">
        <f t="shared" si="164"/>
        <v>127117.78983282042</v>
      </c>
      <c r="AB1143" s="17">
        <v>16038</v>
      </c>
      <c r="AC1143" s="17">
        <f t="shared" si="165"/>
        <v>130686.86623966499</v>
      </c>
      <c r="AD1143" s="17">
        <v>15050</v>
      </c>
      <c r="AE1143" s="17">
        <f t="shared" si="166"/>
        <v>122636.07288358637</v>
      </c>
      <c r="AF1143" s="18">
        <f t="shared" si="167"/>
        <v>-988</v>
      </c>
      <c r="AG1143" s="18">
        <f t="shared" si="167"/>
        <v>-8050.7933560786187</v>
      </c>
      <c r="AH1143" s="18">
        <f t="shared" si="168"/>
        <v>-43431.911526213633</v>
      </c>
    </row>
    <row r="1144" spans="1:34" hidden="1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160"/>
        <v>41845.274269266156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161"/>
        <v>64401.777499431009</v>
      </c>
      <c r="R1144" s="13">
        <v>1511</v>
      </c>
      <c r="S1144" s="13">
        <v>62499.14327408329</v>
      </c>
      <c r="T1144" s="13">
        <v>1437</v>
      </c>
      <c r="U1144" s="13">
        <v>59438.298401626525</v>
      </c>
      <c r="V1144" s="13">
        <v>1519</v>
      </c>
      <c r="W1144" s="13">
        <f t="shared" si="162"/>
        <v>62829.993591288185</v>
      </c>
      <c r="X1144" s="13">
        <v>1707</v>
      </c>
      <c r="Y1144" s="13">
        <f t="shared" si="163"/>
        <v>70606.187663152683</v>
      </c>
      <c r="Z1144" s="13">
        <f>IFERROR(VLOOKUP(A:A,[1]Forecast_2004!A:J,10,0),0)</f>
        <v>1627</v>
      </c>
      <c r="AA1144" s="13">
        <f t="shared" si="164"/>
        <v>67297.168909167784</v>
      </c>
      <c r="AB1144" s="17">
        <v>1609</v>
      </c>
      <c r="AC1144" s="17">
        <f t="shared" si="165"/>
        <v>66552.639689521195</v>
      </c>
      <c r="AD1144" s="17">
        <v>1686</v>
      </c>
      <c r="AE1144" s="17">
        <f t="shared" si="166"/>
        <v>69737.570240231653</v>
      </c>
      <c r="AF1144" s="18">
        <f t="shared" si="167"/>
        <v>77</v>
      </c>
      <c r="AG1144" s="18">
        <f t="shared" si="167"/>
        <v>3184.9305507104582</v>
      </c>
      <c r="AH1144" s="18">
        <f t="shared" si="168"/>
        <v>5335.7927408006435</v>
      </c>
    </row>
    <row r="1145" spans="1:34" hidden="1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160"/>
        <v>12935.937639198324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161"/>
        <v>61995.367483296002</v>
      </c>
      <c r="R1145" s="13">
        <v>14000</v>
      </c>
      <c r="S1145" s="13">
        <v>88564.810690422863</v>
      </c>
      <c r="T1145" s="13">
        <v>14000</v>
      </c>
      <c r="U1145" s="13">
        <v>88564.810690422863</v>
      </c>
      <c r="V1145" s="13">
        <v>13340</v>
      </c>
      <c r="W1145" s="13">
        <f t="shared" si="162"/>
        <v>84389.612472160079</v>
      </c>
      <c r="X1145" s="13">
        <v>15460</v>
      </c>
      <c r="Y1145" s="13">
        <f t="shared" si="163"/>
        <v>97800.855233852679</v>
      </c>
      <c r="Z1145" s="13">
        <f>IFERROR(VLOOKUP(A:A,[1]Forecast_2004!A:J,10,0),0)</f>
        <v>11160</v>
      </c>
      <c r="AA1145" s="13">
        <f t="shared" si="164"/>
        <v>70598.806236079938</v>
      </c>
      <c r="AB1145" s="17">
        <v>8360</v>
      </c>
      <c r="AC1145" s="17">
        <f t="shared" si="165"/>
        <v>52885.844097995367</v>
      </c>
      <c r="AD1145" s="17">
        <v>7060</v>
      </c>
      <c r="AE1145" s="17">
        <f t="shared" si="166"/>
        <v>44661.968819598958</v>
      </c>
      <c r="AF1145" s="18">
        <f t="shared" si="167"/>
        <v>-1300</v>
      </c>
      <c r="AG1145" s="18">
        <f t="shared" si="167"/>
        <v>-8223.8752783964082</v>
      </c>
      <c r="AH1145" s="18">
        <f t="shared" si="168"/>
        <v>-17333.398663697044</v>
      </c>
    </row>
    <row r="1146" spans="1:34" hidden="1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160"/>
        <v>158261.31401934035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161"/>
        <v>283228.19599109102</v>
      </c>
      <c r="R1146" s="13">
        <v>14116</v>
      </c>
      <c r="S1146" s="13">
        <v>419826.5674016432</v>
      </c>
      <c r="T1146" s="13">
        <v>14269</v>
      </c>
      <c r="U1146" s="13">
        <v>424376.96870601067</v>
      </c>
      <c r="V1146" s="13">
        <v>14472</v>
      </c>
      <c r="W1146" s="13">
        <f t="shared" si="162"/>
        <v>308906.35710174614</v>
      </c>
      <c r="X1146" s="13">
        <v>16842</v>
      </c>
      <c r="Y1146" s="13">
        <f t="shared" si="163"/>
        <v>359494.25554917136</v>
      </c>
      <c r="Z1146" s="13">
        <f>IFERROR(VLOOKUP(A:A,[1]Forecast_2004!A:J,10,0),0)</f>
        <v>14698</v>
      </c>
      <c r="AA1146" s="13">
        <f t="shared" si="164"/>
        <v>313730.35079335712</v>
      </c>
      <c r="AB1146" s="17">
        <v>14470</v>
      </c>
      <c r="AC1146" s="17">
        <f t="shared" si="165"/>
        <v>308863.66689208586</v>
      </c>
      <c r="AD1146" s="17">
        <v>14082</v>
      </c>
      <c r="AE1146" s="17">
        <f t="shared" si="166"/>
        <v>300581.76621799258</v>
      </c>
      <c r="AF1146" s="18">
        <f t="shared" si="167"/>
        <v>-388</v>
      </c>
      <c r="AG1146" s="18">
        <f t="shared" si="167"/>
        <v>-8281.9006740932819</v>
      </c>
      <c r="AH1146" s="18">
        <f t="shared" si="168"/>
        <v>17353.57022690156</v>
      </c>
    </row>
    <row r="1147" spans="1:34" hidden="1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160"/>
        <v>1966112.1197238727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161"/>
        <v>2209594.5654834751</v>
      </c>
      <c r="R1147" s="13">
        <v>72084</v>
      </c>
      <c r="S1147" s="13">
        <v>2449501.5983005827</v>
      </c>
      <c r="T1147" s="13">
        <v>72246</v>
      </c>
      <c r="U1147" s="13">
        <v>2455006.5544479205</v>
      </c>
      <c r="V1147" s="13">
        <v>70508</v>
      </c>
      <c r="W1147" s="13">
        <f t="shared" si="162"/>
        <v>2395947.1835574098</v>
      </c>
      <c r="X1147" s="13">
        <v>68982</v>
      </c>
      <c r="Y1147" s="13">
        <f t="shared" si="163"/>
        <v>2344091.8564724177</v>
      </c>
      <c r="Z1147" s="13">
        <f>IFERROR(VLOOKUP(A:A,[1]Forecast_2004!A:J,10,0),0)</f>
        <v>64464</v>
      </c>
      <c r="AA1147" s="13">
        <f t="shared" si="164"/>
        <v>2190564.7478420162</v>
      </c>
      <c r="AB1147" s="17">
        <v>60087</v>
      </c>
      <c r="AC1147" s="17">
        <f t="shared" si="165"/>
        <v>2041828.9898793623</v>
      </c>
      <c r="AD1147" s="17">
        <v>59843</v>
      </c>
      <c r="AE1147" s="17">
        <f t="shared" si="166"/>
        <v>2033537.574539429</v>
      </c>
      <c r="AF1147" s="18">
        <f t="shared" si="167"/>
        <v>-244</v>
      </c>
      <c r="AG1147" s="18">
        <f t="shared" si="167"/>
        <v>-8291.4153399332426</v>
      </c>
      <c r="AH1147" s="18">
        <f t="shared" si="168"/>
        <v>-176056.99094404606</v>
      </c>
    </row>
    <row r="1148" spans="1:34" hidden="1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160"/>
        <v>103144.50491831434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161"/>
        <v>77323.318485523007</v>
      </c>
      <c r="R1148" s="13">
        <v>7180</v>
      </c>
      <c r="S1148" s="13">
        <v>95946.534066267617</v>
      </c>
      <c r="T1148" s="13">
        <v>7720</v>
      </c>
      <c r="U1148" s="13">
        <v>103162.56866178078</v>
      </c>
      <c r="V1148" s="13">
        <v>9010</v>
      </c>
      <c r="W1148" s="13">
        <f t="shared" si="162"/>
        <v>120401.96594281368</v>
      </c>
      <c r="X1148" s="13">
        <v>9780</v>
      </c>
      <c r="Y1148" s="13">
        <f t="shared" si="163"/>
        <v>130691.59011328721</v>
      </c>
      <c r="Z1148" s="13">
        <f>IFERROR(VLOOKUP(A:A,[1]Forecast_2004!A:J,10,0),0)</f>
        <v>10480</v>
      </c>
      <c r="AA1148" s="13">
        <f t="shared" si="164"/>
        <v>140045.7939046268</v>
      </c>
      <c r="AB1148" s="17">
        <v>10100</v>
      </c>
      <c r="AC1148" s="17">
        <f t="shared" si="165"/>
        <v>134967.79756075674</v>
      </c>
      <c r="AD1148" s="17">
        <v>10340</v>
      </c>
      <c r="AE1148" s="17">
        <f t="shared" si="166"/>
        <v>138174.95314635886</v>
      </c>
      <c r="AF1148" s="18">
        <f t="shared" si="167"/>
        <v>240</v>
      </c>
      <c r="AG1148" s="18">
        <f t="shared" si="167"/>
        <v>3207.1555856021296</v>
      </c>
      <c r="AH1148" s="18">
        <f t="shared" si="168"/>
        <v>60851.634660835858</v>
      </c>
    </row>
    <row r="1149" spans="1:34" hidden="1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160"/>
        <v>925366.78297474433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161"/>
        <v>1029377.438752784</v>
      </c>
      <c r="R1149" s="13">
        <v>59706</v>
      </c>
      <c r="S1149" s="13">
        <v>1121860.5316066958</v>
      </c>
      <c r="T1149" s="13">
        <v>59706</v>
      </c>
      <c r="U1149" s="13">
        <v>1121860.5316066958</v>
      </c>
      <c r="V1149" s="13">
        <v>60012</v>
      </c>
      <c r="W1149" s="13">
        <f t="shared" si="162"/>
        <v>1127610.230257595</v>
      </c>
      <c r="X1149" s="13">
        <v>65270</v>
      </c>
      <c r="Y1149" s="13">
        <f t="shared" si="163"/>
        <v>1226406.7141390592</v>
      </c>
      <c r="Z1149" s="13">
        <f>IFERROR(VLOOKUP(A:A,[1]Forecast_2004!A:J,10,0),0)</f>
        <v>60812</v>
      </c>
      <c r="AA1149" s="13">
        <f t="shared" si="164"/>
        <v>1142642.0269683539</v>
      </c>
      <c r="AB1149" s="17">
        <v>60859</v>
      </c>
      <c r="AC1149" s="17">
        <f t="shared" si="165"/>
        <v>1143525.145025111</v>
      </c>
      <c r="AD1149" s="17">
        <v>60415</v>
      </c>
      <c r="AE1149" s="17">
        <f t="shared" si="166"/>
        <v>1135182.4978506397</v>
      </c>
      <c r="AF1149" s="18">
        <f t="shared" si="167"/>
        <v>-444</v>
      </c>
      <c r="AG1149" s="18">
        <f t="shared" si="167"/>
        <v>-8342.6471744712908</v>
      </c>
      <c r="AH1149" s="18">
        <f t="shared" si="168"/>
        <v>105805.0590978557</v>
      </c>
    </row>
    <row r="1150" spans="1:34" hidden="1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160"/>
        <v>177493.14559809514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161"/>
        <v>165379.78841870799</v>
      </c>
      <c r="R1150" s="13">
        <v>22507</v>
      </c>
      <c r="S1150" s="13">
        <v>264642.93816503603</v>
      </c>
      <c r="T1150" s="13">
        <v>23395</v>
      </c>
      <c r="U1150" s="13">
        <v>275084.26437868294</v>
      </c>
      <c r="V1150" s="13">
        <v>21378</v>
      </c>
      <c r="W1150" s="13">
        <f t="shared" si="162"/>
        <v>251367.87179631277</v>
      </c>
      <c r="X1150" s="13">
        <v>22975</v>
      </c>
      <c r="Y1150" s="13">
        <f t="shared" si="163"/>
        <v>270145.79729255714</v>
      </c>
      <c r="Z1150" s="13">
        <f>IFERROR(VLOOKUP(A:A,[1]Forecast_2004!A:J,10,0),0)</f>
        <v>22089</v>
      </c>
      <c r="AA1150" s="13">
        <f t="shared" si="164"/>
        <v>259727.98765594317</v>
      </c>
      <c r="AB1150" s="17">
        <v>20983</v>
      </c>
      <c r="AC1150" s="17">
        <f t="shared" si="165"/>
        <v>246723.362985407</v>
      </c>
      <c r="AD1150" s="17">
        <v>20266</v>
      </c>
      <c r="AE1150" s="17">
        <f t="shared" si="166"/>
        <v>238292.69762485148</v>
      </c>
      <c r="AF1150" s="18">
        <f t="shared" si="167"/>
        <v>-717</v>
      </c>
      <c r="AG1150" s="18">
        <f t="shared" si="167"/>
        <v>-8430.6653605555184</v>
      </c>
      <c r="AH1150" s="18">
        <f t="shared" si="168"/>
        <v>72912.909206143493</v>
      </c>
    </row>
    <row r="1151" spans="1:34" hidden="1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160"/>
        <v>62315.630562061808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161"/>
        <v>92052.316258352002</v>
      </c>
      <c r="R1151" s="13">
        <v>12021</v>
      </c>
      <c r="S1151" s="13">
        <v>81894.981386228435</v>
      </c>
      <c r="T1151" s="13">
        <v>12186</v>
      </c>
      <c r="U1151" s="13">
        <v>83019.070224821538</v>
      </c>
      <c r="V1151" s="13">
        <v>12414</v>
      </c>
      <c r="W1151" s="13">
        <f t="shared" si="162"/>
        <v>84572.35661996837</v>
      </c>
      <c r="X1151" s="13">
        <v>14288</v>
      </c>
      <c r="Y1151" s="13">
        <f t="shared" si="163"/>
        <v>97339.280762534894</v>
      </c>
      <c r="Z1151" s="13">
        <f>IFERROR(VLOOKUP(A:A,[1]Forecast_2004!A:J,10,0),0)</f>
        <v>13678</v>
      </c>
      <c r="AA1151" s="13">
        <f t="shared" si="164"/>
        <v>93183.558389554324</v>
      </c>
      <c r="AB1151" s="17">
        <v>13294</v>
      </c>
      <c r="AC1151" s="17">
        <f t="shared" si="165"/>
        <v>90567.497092464924</v>
      </c>
      <c r="AD1151" s="17">
        <v>12052</v>
      </c>
      <c r="AE1151" s="17">
        <f t="shared" si="166"/>
        <v>82106.173834691392</v>
      </c>
      <c r="AF1151" s="18">
        <f t="shared" si="167"/>
        <v>-1242</v>
      </c>
      <c r="AG1151" s="18">
        <f t="shared" si="167"/>
        <v>-8461.3232577735325</v>
      </c>
      <c r="AH1151" s="18">
        <f t="shared" si="168"/>
        <v>-9946.1424236606108</v>
      </c>
    </row>
    <row r="1152" spans="1:34" hidden="1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160"/>
        <v>-56076.106661542872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161"/>
        <v>235592.96213808499</v>
      </c>
      <c r="R1152" s="13">
        <v>12883</v>
      </c>
      <c r="S1152" s="13">
        <v>250158.16398072106</v>
      </c>
      <c r="T1152" s="13">
        <v>12164</v>
      </c>
      <c r="U1152" s="13">
        <v>236196.84131502686</v>
      </c>
      <c r="V1152" s="13">
        <v>12294</v>
      </c>
      <c r="W1152" s="13">
        <f t="shared" si="162"/>
        <v>238721.34969703152</v>
      </c>
      <c r="X1152" s="13">
        <v>12255</v>
      </c>
      <c r="Y1152" s="13">
        <f t="shared" si="163"/>
        <v>237964.05893420542</v>
      </c>
      <c r="Z1152" s="13">
        <f>IFERROR(VLOOKUP(A:A,[1]Forecast_2004!A:J,10,0),0)</f>
        <v>10854</v>
      </c>
      <c r="AA1152" s="13">
        <f t="shared" si="164"/>
        <v>210759.84460806736</v>
      </c>
      <c r="AB1152" s="17">
        <v>10844</v>
      </c>
      <c r="AC1152" s="17">
        <f t="shared" si="165"/>
        <v>210565.66748939399</v>
      </c>
      <c r="AD1152" s="17">
        <v>10404</v>
      </c>
      <c r="AE1152" s="17">
        <f t="shared" si="166"/>
        <v>202021.87426776608</v>
      </c>
      <c r="AF1152" s="18">
        <f t="shared" si="167"/>
        <v>-440</v>
      </c>
      <c r="AG1152" s="18">
        <f t="shared" si="167"/>
        <v>-8543.793221627915</v>
      </c>
      <c r="AH1152" s="18">
        <f t="shared" si="168"/>
        <v>-33571.087870318908</v>
      </c>
    </row>
    <row r="1153" spans="1:34" hidden="1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160"/>
        <v>272094.72484942584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161"/>
        <v>308275.396643385</v>
      </c>
      <c r="R1153" s="13">
        <v>4695</v>
      </c>
      <c r="S1153" s="13">
        <v>317773.63304848509</v>
      </c>
      <c r="T1153" s="13">
        <v>5013</v>
      </c>
      <c r="U1153" s="13">
        <v>339296.9589929831</v>
      </c>
      <c r="V1153" s="13">
        <v>4885</v>
      </c>
      <c r="W1153" s="13">
        <f t="shared" si="162"/>
        <v>330632.51701610995</v>
      </c>
      <c r="X1153" s="13">
        <v>5299</v>
      </c>
      <c r="Y1153" s="13">
        <f t="shared" si="163"/>
        <v>358653.36902116</v>
      </c>
      <c r="Z1153" s="13">
        <f>IFERROR(VLOOKUP(A:A,[1]Forecast_2004!A:J,10,0),0)</f>
        <v>5116</v>
      </c>
      <c r="AA1153" s="13">
        <f t="shared" si="164"/>
        <v>346267.34023631905</v>
      </c>
      <c r="AB1153" s="17">
        <v>5392</v>
      </c>
      <c r="AC1153" s="17">
        <f t="shared" si="165"/>
        <v>364947.90823968576</v>
      </c>
      <c r="AD1153" s="17">
        <v>5264</v>
      </c>
      <c r="AE1153" s="17">
        <f t="shared" si="166"/>
        <v>356284.45641203743</v>
      </c>
      <c r="AF1153" s="18">
        <f t="shared" si="167"/>
        <v>-128</v>
      </c>
      <c r="AG1153" s="18">
        <f t="shared" si="167"/>
        <v>-8663.4518276483286</v>
      </c>
      <c r="AH1153" s="18">
        <f t="shared" si="168"/>
        <v>48009.059768652427</v>
      </c>
    </row>
    <row r="1154" spans="1:34" hidden="1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ref="D1154:D1217" si="169">W1154-(V1154*M1154)</f>
        <v>468158.04204696609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170">P1154*L1154</f>
        <v>494476.08080808102</v>
      </c>
      <c r="R1154" s="13">
        <v>5762</v>
      </c>
      <c r="S1154" s="13">
        <v>501438.08124184492</v>
      </c>
      <c r="T1154" s="13">
        <v>5857</v>
      </c>
      <c r="U1154" s="13">
        <v>509705.45675693953</v>
      </c>
      <c r="V1154" s="13">
        <v>5875</v>
      </c>
      <c r="W1154" s="13">
        <f t="shared" ref="W1154:W1217" si="171">V1154*L1154</f>
        <v>511271.90685453638</v>
      </c>
      <c r="X1154" s="13">
        <v>6539</v>
      </c>
      <c r="Y1154" s="13">
        <f t="shared" ref="Y1154:Y1217" si="172">X1154*L1154</f>
        <v>569056.51045477681</v>
      </c>
      <c r="Z1154" s="13">
        <f>IFERROR(VLOOKUP(A:A,[1]Forecast_2004!A:J,10,0),0)</f>
        <v>6063</v>
      </c>
      <c r="AA1154" s="13">
        <f t="shared" ref="AA1154:AA1217" si="173">Z1154*L1154</f>
        <v>527632.60787388158</v>
      </c>
      <c r="AB1154" s="17">
        <v>5877</v>
      </c>
      <c r="AC1154" s="17">
        <f t="shared" ref="AC1154:AC1217" si="174">AB1154*L1154</f>
        <v>511445.95686538052</v>
      </c>
      <c r="AD1154" s="17">
        <v>5777</v>
      </c>
      <c r="AE1154" s="17">
        <f t="shared" ref="AE1154:AE1217" si="175">AD1154*L1154</f>
        <v>502743.45632317563</v>
      </c>
      <c r="AF1154" s="18">
        <f t="shared" ref="AF1154:AG1217" si="176">AD1154-AB1154</f>
        <v>-100</v>
      </c>
      <c r="AG1154" s="18">
        <f t="shared" si="176"/>
        <v>-8702.5005422048853</v>
      </c>
      <c r="AH1154" s="18">
        <f t="shared" ref="AH1154:AH1217" si="177">AE1154-Q1154</f>
        <v>8267.375515094609</v>
      </c>
    </row>
    <row r="1155" spans="1:3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si="169"/>
        <v>7919.7820397659634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170"/>
        <v>10975.023110183</v>
      </c>
      <c r="R1155" s="13">
        <v>819</v>
      </c>
      <c r="S1155" s="13">
        <v>10829.578361233982</v>
      </c>
      <c r="T1155" s="13">
        <v>775</v>
      </c>
      <c r="U1155" s="13">
        <v>10247.769511546197</v>
      </c>
      <c r="V1155" s="13">
        <v>763</v>
      </c>
      <c r="W1155" s="13">
        <f t="shared" si="171"/>
        <v>10089.087509722443</v>
      </c>
      <c r="X1155" s="13">
        <v>874</v>
      </c>
      <c r="Y1155" s="13">
        <f t="shared" si="172"/>
        <v>11556.831564216796</v>
      </c>
      <c r="Z1155" s="13">
        <f>IFERROR(VLOOKUP(A:A,[1]Forecast_2004!A:J,10,0),0)</f>
        <v>866</v>
      </c>
      <c r="AA1155" s="13">
        <f t="shared" si="173"/>
        <v>11451.048208937924</v>
      </c>
      <c r="AB1155" s="17">
        <v>874</v>
      </c>
      <c r="AC1155" s="17">
        <f t="shared" si="174"/>
        <v>11556.831564216796</v>
      </c>
      <c r="AD1155" s="17">
        <v>884</v>
      </c>
      <c r="AE1155" s="17">
        <f t="shared" si="175"/>
        <v>11689.060758315387</v>
      </c>
      <c r="AF1155" s="18">
        <f t="shared" si="176"/>
        <v>10</v>
      </c>
      <c r="AG1155" s="18">
        <f t="shared" si="176"/>
        <v>132.2291940985906</v>
      </c>
      <c r="AH1155" s="18">
        <f t="shared" si="177"/>
        <v>714.0376481323874</v>
      </c>
    </row>
    <row r="1156" spans="1:34" hidden="1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169"/>
        <v>67805.533006680664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170"/>
        <v>556436.52561247197</v>
      </c>
      <c r="R1156" s="13">
        <v>16930</v>
      </c>
      <c r="S1156" s="13">
        <v>678708.24053452094</v>
      </c>
      <c r="T1156" s="13">
        <v>16330</v>
      </c>
      <c r="U1156" s="13">
        <v>654654.78841870802</v>
      </c>
      <c r="V1156" s="13">
        <v>16270</v>
      </c>
      <c r="W1156" s="13">
        <f t="shared" si="171"/>
        <v>652249.44320712669</v>
      </c>
      <c r="X1156" s="13">
        <v>16520</v>
      </c>
      <c r="Y1156" s="13">
        <f t="shared" si="172"/>
        <v>662271.71492204873</v>
      </c>
      <c r="Z1156" s="13">
        <f>IFERROR(VLOOKUP(A:A,[1]Forecast_2004!A:J,10,0),0)</f>
        <v>15170</v>
      </c>
      <c r="AA1156" s="13">
        <f t="shared" si="173"/>
        <v>608151.44766146969</v>
      </c>
      <c r="AB1156" s="17">
        <v>12130</v>
      </c>
      <c r="AC1156" s="17">
        <f t="shared" si="174"/>
        <v>486280.62360801763</v>
      </c>
      <c r="AD1156" s="17">
        <v>11910</v>
      </c>
      <c r="AE1156" s="17">
        <f t="shared" si="175"/>
        <v>477461.02449888625</v>
      </c>
      <c r="AF1156" s="18">
        <f t="shared" si="176"/>
        <v>-220</v>
      </c>
      <c r="AG1156" s="18">
        <f t="shared" si="176"/>
        <v>-8819.5991091313772</v>
      </c>
      <c r="AH1156" s="18">
        <f t="shared" si="177"/>
        <v>-78975.50111358572</v>
      </c>
    </row>
    <row r="1157" spans="1:34" hidden="1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169"/>
        <v>119286.84816818447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170"/>
        <v>162699.388004896</v>
      </c>
      <c r="R1157" s="13">
        <v>1048</v>
      </c>
      <c r="S1157" s="13">
        <v>164985.25237946646</v>
      </c>
      <c r="T1157" s="13">
        <v>1019</v>
      </c>
      <c r="U1157" s="13">
        <v>160419.82077736291</v>
      </c>
      <c r="V1157" s="13">
        <v>847</v>
      </c>
      <c r="W1157" s="13">
        <f t="shared" si="171"/>
        <v>133404.04805435325</v>
      </c>
      <c r="X1157" s="13">
        <v>832</v>
      </c>
      <c r="Y1157" s="13">
        <f t="shared" si="172"/>
        <v>131041.5206389869</v>
      </c>
      <c r="Z1157" s="13">
        <f>IFERROR(VLOOKUP(A:A,[1]Forecast_2004!A:J,10,0),0)</f>
        <v>815</v>
      </c>
      <c r="AA1157" s="13">
        <f t="shared" si="173"/>
        <v>128363.98956823838</v>
      </c>
      <c r="AB1157" s="17">
        <v>764</v>
      </c>
      <c r="AC1157" s="17">
        <f t="shared" si="174"/>
        <v>120331.39635599278</v>
      </c>
      <c r="AD1157" s="17">
        <v>708</v>
      </c>
      <c r="AE1157" s="17">
        <f t="shared" si="175"/>
        <v>111511.29400529174</v>
      </c>
      <c r="AF1157" s="18">
        <f t="shared" si="176"/>
        <v>-56</v>
      </c>
      <c r="AG1157" s="18">
        <f t="shared" si="176"/>
        <v>-8820.1023507010395</v>
      </c>
      <c r="AH1157" s="18">
        <f t="shared" si="177"/>
        <v>-51188.093999604258</v>
      </c>
    </row>
    <row r="1158" spans="1:34" hidden="1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169"/>
        <v>111348.06166273984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170"/>
        <v>142978.05966750201</v>
      </c>
      <c r="R1158" s="13">
        <v>1422</v>
      </c>
      <c r="S1158" s="13">
        <v>122626.54037494103</v>
      </c>
      <c r="T1158" s="13">
        <v>1660</v>
      </c>
      <c r="U1158" s="13">
        <v>143150.53236455846</v>
      </c>
      <c r="V1158" s="13">
        <v>1694</v>
      </c>
      <c r="W1158" s="13">
        <f t="shared" si="171"/>
        <v>146082.52899683258</v>
      </c>
      <c r="X1158" s="13">
        <v>2195</v>
      </c>
      <c r="Y1158" s="13">
        <f t="shared" si="172"/>
        <v>189286.39383001623</v>
      </c>
      <c r="Z1158" s="13">
        <f>IFERROR(VLOOKUP(A:A,[1]Forecast_2004!A:J,10,0),0)</f>
        <v>1961</v>
      </c>
      <c r="AA1158" s="13">
        <f t="shared" si="173"/>
        <v>169107.34318936759</v>
      </c>
      <c r="AB1158" s="17">
        <v>1882</v>
      </c>
      <c r="AC1158" s="17">
        <f t="shared" si="174"/>
        <v>162294.75771666996</v>
      </c>
      <c r="AD1158" s="17">
        <v>1779</v>
      </c>
      <c r="AE1158" s="17">
        <f t="shared" si="175"/>
        <v>153412.52602441862</v>
      </c>
      <c r="AF1158" s="18">
        <f t="shared" si="176"/>
        <v>-103</v>
      </c>
      <c r="AG1158" s="18">
        <f t="shared" si="176"/>
        <v>-8882.2316922513419</v>
      </c>
      <c r="AH1158" s="18">
        <f t="shared" si="177"/>
        <v>10434.466356916615</v>
      </c>
    </row>
    <row r="1159" spans="1:34" hidden="1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169"/>
        <v>208409.35128019378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170"/>
        <v>346041.70378619205</v>
      </c>
      <c r="R1159" s="13">
        <v>18373</v>
      </c>
      <c r="S1159" s="13">
        <v>343536.18758651894</v>
      </c>
      <c r="T1159" s="13">
        <v>17064</v>
      </c>
      <c r="U1159" s="13">
        <v>319060.65993448859</v>
      </c>
      <c r="V1159" s="13">
        <v>15352</v>
      </c>
      <c r="W1159" s="13">
        <f t="shared" si="171"/>
        <v>287049.88580135192</v>
      </c>
      <c r="X1159" s="13">
        <v>16121</v>
      </c>
      <c r="Y1159" s="13">
        <f t="shared" si="172"/>
        <v>301428.5571263415</v>
      </c>
      <c r="Z1159" s="13">
        <f>IFERROR(VLOOKUP(A:A,[1]Forecast_2004!A:J,10,0),0)</f>
        <v>9645</v>
      </c>
      <c r="AA1159" s="13">
        <f t="shared" si="173"/>
        <v>180341.07273020057</v>
      </c>
      <c r="AB1159" s="17">
        <v>9574</v>
      </c>
      <c r="AC1159" s="17">
        <f t="shared" si="174"/>
        <v>179013.52310201558</v>
      </c>
      <c r="AD1159" s="17">
        <v>9761</v>
      </c>
      <c r="AE1159" s="17">
        <f t="shared" si="175"/>
        <v>182510.02705230564</v>
      </c>
      <c r="AF1159" s="18">
        <f t="shared" si="176"/>
        <v>187</v>
      </c>
      <c r="AG1159" s="18">
        <f t="shared" si="176"/>
        <v>3496.5039502900618</v>
      </c>
      <c r="AH1159" s="18">
        <f t="shared" si="177"/>
        <v>-163531.67673388642</v>
      </c>
    </row>
    <row r="1160" spans="1:34" hidden="1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169"/>
        <v>94283.312884025145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170"/>
        <v>115428.85300668199</v>
      </c>
      <c r="R1160" s="13">
        <v>7662</v>
      </c>
      <c r="S1160" s="13">
        <v>116585.27178186098</v>
      </c>
      <c r="T1160" s="13">
        <v>7767</v>
      </c>
      <c r="U1160" s="13">
        <v>118182.95561598986</v>
      </c>
      <c r="V1160" s="13">
        <v>7558</v>
      </c>
      <c r="W1160" s="13">
        <f t="shared" si="171"/>
        <v>115002.80398424763</v>
      </c>
      <c r="X1160" s="13">
        <v>7779</v>
      </c>
      <c r="Y1160" s="13">
        <f t="shared" si="172"/>
        <v>118365.54805417602</v>
      </c>
      <c r="Z1160" s="13">
        <f>IFERROR(VLOOKUP(A:A,[1]Forecast_2004!A:J,10,0),0)</f>
        <v>8040</v>
      </c>
      <c r="AA1160" s="13">
        <f t="shared" si="173"/>
        <v>122336.93358472492</v>
      </c>
      <c r="AB1160" s="17">
        <v>7824</v>
      </c>
      <c r="AC1160" s="17">
        <f t="shared" si="174"/>
        <v>119050.2696973741</v>
      </c>
      <c r="AD1160" s="17">
        <v>7238</v>
      </c>
      <c r="AE1160" s="17">
        <f t="shared" si="175"/>
        <v>110133.67229928345</v>
      </c>
      <c r="AF1160" s="18">
        <f t="shared" si="176"/>
        <v>-586</v>
      </c>
      <c r="AG1160" s="18">
        <f t="shared" si="176"/>
        <v>-8916.5973980906419</v>
      </c>
      <c r="AH1160" s="18">
        <f t="shared" si="177"/>
        <v>-5295.1807073985401</v>
      </c>
    </row>
    <row r="1161" spans="1:34" hidden="1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169"/>
        <v>8340.0767870072614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170"/>
        <v>20151.870824053</v>
      </c>
      <c r="R1161" s="13">
        <v>2238</v>
      </c>
      <c r="S1161" s="13">
        <v>21211.098890167912</v>
      </c>
      <c r="T1161" s="13">
        <v>1953</v>
      </c>
      <c r="U1161" s="13">
        <v>18509.953589141165</v>
      </c>
      <c r="V1161" s="13">
        <v>1813</v>
      </c>
      <c r="W1161" s="13">
        <f t="shared" si="171"/>
        <v>17182.994381661654</v>
      </c>
      <c r="X1161" s="13">
        <v>1789</v>
      </c>
      <c r="Y1161" s="13">
        <f t="shared" si="172"/>
        <v>16955.530584000386</v>
      </c>
      <c r="Z1161" s="13">
        <f>IFERROR(VLOOKUP(A:A,[1]Forecast_2004!A:J,10,0),0)</f>
        <v>2945</v>
      </c>
      <c r="AA1161" s="13">
        <f t="shared" si="173"/>
        <v>27911.703504684814</v>
      </c>
      <c r="AB1161" s="17">
        <v>2991</v>
      </c>
      <c r="AC1161" s="17">
        <f t="shared" si="174"/>
        <v>28347.675783535578</v>
      </c>
      <c r="AD1161" s="17">
        <v>2046</v>
      </c>
      <c r="AE1161" s="17">
        <f t="shared" si="175"/>
        <v>19391.288750623135</v>
      </c>
      <c r="AF1161" s="18">
        <f t="shared" si="176"/>
        <v>-945</v>
      </c>
      <c r="AG1161" s="18">
        <f t="shared" si="176"/>
        <v>-8956.3870329124438</v>
      </c>
      <c r="AH1161" s="18">
        <f t="shared" si="177"/>
        <v>-760.58207342986498</v>
      </c>
    </row>
    <row r="1162" spans="1:34" hidden="1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169"/>
        <v>158437.57378307742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170"/>
        <v>174137.14922049001</v>
      </c>
      <c r="R1162" s="13">
        <v>4740</v>
      </c>
      <c r="S1162" s="13">
        <v>221289.55222099673</v>
      </c>
      <c r="T1162" s="13">
        <v>4892</v>
      </c>
      <c r="U1162" s="13">
        <v>228385.75727112152</v>
      </c>
      <c r="V1162" s="13">
        <v>4227</v>
      </c>
      <c r="W1162" s="13">
        <f t="shared" si="171"/>
        <v>197339.87392895744</v>
      </c>
      <c r="X1162" s="13">
        <v>4551</v>
      </c>
      <c r="Y1162" s="13">
        <f t="shared" si="172"/>
        <v>212465.99627411528</v>
      </c>
      <c r="Z1162" s="13">
        <f>IFERROR(VLOOKUP(A:A,[1]Forecast_2004!A:J,10,0),0)</f>
        <v>4006</v>
      </c>
      <c r="AA1162" s="13">
        <f t="shared" si="173"/>
        <v>187022.36455155039</v>
      </c>
      <c r="AB1162" s="17">
        <v>2822</v>
      </c>
      <c r="AC1162" s="17">
        <f t="shared" si="174"/>
        <v>131746.65820381307</v>
      </c>
      <c r="AD1162" s="17">
        <v>2629</v>
      </c>
      <c r="AE1162" s="17">
        <f t="shared" si="175"/>
        <v>122736.34458462955</v>
      </c>
      <c r="AF1162" s="18">
        <f t="shared" si="176"/>
        <v>-193</v>
      </c>
      <c r="AG1162" s="18">
        <f t="shared" si="176"/>
        <v>-9010.313619183522</v>
      </c>
      <c r="AH1162" s="18">
        <f t="shared" si="177"/>
        <v>-51400.804635860462</v>
      </c>
    </row>
    <row r="1163" spans="1:3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169"/>
        <v>2170.9735289433779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170"/>
        <v>6343.9643652559998</v>
      </c>
      <c r="R1163" s="13">
        <v>300</v>
      </c>
      <c r="S1163" s="13">
        <v>4312.688215673691</v>
      </c>
      <c r="T1163" s="13">
        <v>270</v>
      </c>
      <c r="U1163" s="13">
        <v>3881.4193941063222</v>
      </c>
      <c r="V1163" s="13">
        <v>294</v>
      </c>
      <c r="W1163" s="13">
        <f t="shared" si="171"/>
        <v>4227.0091636870275</v>
      </c>
      <c r="X1163" s="13">
        <v>390</v>
      </c>
      <c r="Y1163" s="13">
        <f t="shared" si="172"/>
        <v>5607.2570538705468</v>
      </c>
      <c r="Z1163" s="13">
        <f>IFERROR(VLOOKUP(A:A,[1]Forecast_2004!A:J,10,0),0)</f>
        <v>345</v>
      </c>
      <c r="AA1163" s="13">
        <f t="shared" si="173"/>
        <v>4960.2658553470219</v>
      </c>
      <c r="AB1163" s="17">
        <v>361</v>
      </c>
      <c r="AC1163" s="17">
        <f t="shared" si="174"/>
        <v>5190.3071703776086</v>
      </c>
      <c r="AD1163" s="17">
        <v>378</v>
      </c>
      <c r="AE1163" s="17">
        <f t="shared" si="175"/>
        <v>5434.7260675976067</v>
      </c>
      <c r="AF1163" s="18">
        <f t="shared" si="176"/>
        <v>17</v>
      </c>
      <c r="AG1163" s="18">
        <f t="shared" si="176"/>
        <v>244.41889721999814</v>
      </c>
      <c r="AH1163" s="18">
        <f t="shared" si="177"/>
        <v>-909.23829765839309</v>
      </c>
    </row>
    <row r="1164" spans="1:34" hidden="1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169"/>
        <v>267562.86627107224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170"/>
        <v>421408.820314279</v>
      </c>
      <c r="R1164" s="13">
        <v>2942</v>
      </c>
      <c r="S1164" s="13">
        <v>238511.87944682743</v>
      </c>
      <c r="T1164" s="13">
        <v>4217</v>
      </c>
      <c r="U1164" s="13">
        <v>341877.83671899087</v>
      </c>
      <c r="V1164" s="13">
        <v>3901</v>
      </c>
      <c r="W1164" s="13">
        <f t="shared" si="171"/>
        <v>316259.29358330177</v>
      </c>
      <c r="X1164" s="13">
        <v>3982</v>
      </c>
      <c r="Y1164" s="13">
        <f t="shared" si="172"/>
        <v>322826.072045298</v>
      </c>
      <c r="Z1164" s="13">
        <f>IFERROR(VLOOKUP(A:A,[1]Forecast_2004!A:J,10,0),0)</f>
        <v>3490</v>
      </c>
      <c r="AA1164" s="13">
        <f t="shared" si="173"/>
        <v>282938.97323909844</v>
      </c>
      <c r="AB1164" s="17">
        <v>3174</v>
      </c>
      <c r="AC1164" s="17">
        <f t="shared" si="174"/>
        <v>257320.43010340931</v>
      </c>
      <c r="AD1164" s="17">
        <v>3219</v>
      </c>
      <c r="AE1164" s="17">
        <f t="shared" si="175"/>
        <v>260968.64036007391</v>
      </c>
      <c r="AF1164" s="18">
        <f t="shared" si="176"/>
        <v>45</v>
      </c>
      <c r="AG1164" s="18">
        <f t="shared" si="176"/>
        <v>3648.2102566646063</v>
      </c>
      <c r="AH1164" s="18">
        <f t="shared" si="177"/>
        <v>-160440.17995420509</v>
      </c>
    </row>
    <row r="1165" spans="1:34" hidden="1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169"/>
        <v>65865.414212028176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170"/>
        <v>62881.950201282001</v>
      </c>
      <c r="R1165" s="13">
        <v>739</v>
      </c>
      <c r="S1165" s="13">
        <v>44559.922903119688</v>
      </c>
      <c r="T1165" s="13">
        <v>1177</v>
      </c>
      <c r="U1165" s="13">
        <v>70970.269630543815</v>
      </c>
      <c r="V1165" s="13">
        <v>1307</v>
      </c>
      <c r="W1165" s="13">
        <f t="shared" si="171"/>
        <v>78804.423074709062</v>
      </c>
      <c r="X1165" s="13">
        <v>1236</v>
      </c>
      <c r="Y1165" s="13">
        <f t="shared" si="172"/>
        <v>74523.540107375971</v>
      </c>
      <c r="Z1165" s="13">
        <f>IFERROR(VLOOKUP(A:A,[1]Forecast_2004!A:J,10,0),0)</f>
        <v>1119</v>
      </c>
      <c r="AA1165" s="13">
        <f t="shared" si="173"/>
        <v>67469.127330221454</v>
      </c>
      <c r="AB1165" s="17">
        <v>1163</v>
      </c>
      <c r="AC1165" s="17">
        <f t="shared" si="174"/>
        <v>70122.068887441957</v>
      </c>
      <c r="AD1165" s="17">
        <v>1012</v>
      </c>
      <c r="AE1165" s="17">
        <f t="shared" si="175"/>
        <v>61017.655816071587</v>
      </c>
      <c r="AF1165" s="18">
        <f t="shared" si="176"/>
        <v>-151</v>
      </c>
      <c r="AG1165" s="18">
        <f t="shared" si="176"/>
        <v>-9104.4130713703707</v>
      </c>
      <c r="AH1165" s="18">
        <f t="shared" si="177"/>
        <v>-1864.2943852104145</v>
      </c>
    </row>
    <row r="1166" spans="1:34" hidden="1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169"/>
        <v>102288.97298366255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170"/>
        <v>157038.46325166998</v>
      </c>
      <c r="R1166" s="13">
        <v>4027</v>
      </c>
      <c r="S1166" s="13">
        <v>141662.50556792886</v>
      </c>
      <c r="T1166" s="13">
        <v>3694</v>
      </c>
      <c r="U1166" s="13">
        <v>129948.17371937651</v>
      </c>
      <c r="V1166" s="13">
        <v>3537</v>
      </c>
      <c r="W1166" s="13">
        <f t="shared" si="171"/>
        <v>124455.533166291</v>
      </c>
      <c r="X1166" s="13">
        <v>3824</v>
      </c>
      <c r="Y1166" s="13">
        <f t="shared" si="172"/>
        <v>134554.13028778534</v>
      </c>
      <c r="Z1166" s="13">
        <f>IFERROR(VLOOKUP(A:A,[1]Forecast_2004!A:J,10,0),0)</f>
        <v>3467</v>
      </c>
      <c r="AA1166" s="13">
        <f t="shared" si="173"/>
        <v>121992.46069763385</v>
      </c>
      <c r="AB1166" s="17">
        <v>2952</v>
      </c>
      <c r="AC1166" s="17">
        <f t="shared" si="174"/>
        <v>103871.2846782276</v>
      </c>
      <c r="AD1166" s="17">
        <v>2693</v>
      </c>
      <c r="AE1166" s="17">
        <f t="shared" si="175"/>
        <v>94757.916544196123</v>
      </c>
      <c r="AF1166" s="18">
        <f t="shared" si="176"/>
        <v>-259</v>
      </c>
      <c r="AG1166" s="18">
        <f t="shared" si="176"/>
        <v>-9113.3681340314797</v>
      </c>
      <c r="AH1166" s="18">
        <f t="shared" si="177"/>
        <v>-62280.546707473855</v>
      </c>
    </row>
    <row r="1167" spans="1:34" hidden="1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169"/>
        <v>5260317.1461085388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170"/>
        <v>6109696.656565656</v>
      </c>
      <c r="R1167" s="13">
        <v>31052</v>
      </c>
      <c r="S1167" s="13">
        <v>6299794.1434578421</v>
      </c>
      <c r="T1167" s="13">
        <v>31215</v>
      </c>
      <c r="U1167" s="13">
        <v>6332863.3964973763</v>
      </c>
      <c r="V1167" s="13">
        <v>30532</v>
      </c>
      <c r="W1167" s="13">
        <f t="shared" si="171"/>
        <v>6194297.1382454792</v>
      </c>
      <c r="X1167" s="13">
        <v>34906</v>
      </c>
      <c r="Y1167" s="13">
        <f t="shared" si="172"/>
        <v>7081689.2410453521</v>
      </c>
      <c r="Z1167" s="13">
        <f>IFERROR(VLOOKUP(A:A,[1]Forecast_2004!A:J,10,0),0)</f>
        <v>32015</v>
      </c>
      <c r="AA1167" s="13">
        <f t="shared" si="173"/>
        <v>6495166.4771691673</v>
      </c>
      <c r="AB1167" s="17">
        <v>31241</v>
      </c>
      <c r="AC1167" s="17">
        <f t="shared" si="174"/>
        <v>6338138.2449864736</v>
      </c>
      <c r="AD1167" s="17">
        <v>31196</v>
      </c>
      <c r="AE1167" s="17">
        <f t="shared" si="175"/>
        <v>6329008.6966037592</v>
      </c>
      <c r="AF1167" s="18">
        <f t="shared" si="176"/>
        <v>-45</v>
      </c>
      <c r="AG1167" s="18">
        <f t="shared" si="176"/>
        <v>-9129.5483827143908</v>
      </c>
      <c r="AH1167" s="18">
        <f t="shared" si="177"/>
        <v>219312.04003810324</v>
      </c>
    </row>
    <row r="1168" spans="1:34" hidden="1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169"/>
        <v>196086.39593761382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170"/>
        <v>0</v>
      </c>
      <c r="R1168" s="13">
        <v>3966</v>
      </c>
      <c r="S1168" s="13">
        <v>304737.99291004706</v>
      </c>
      <c r="T1168" s="13">
        <v>3621</v>
      </c>
      <c r="U1168" s="13">
        <v>278229.01470682811</v>
      </c>
      <c r="V1168" s="13">
        <v>3225</v>
      </c>
      <c r="W1168" s="13">
        <f t="shared" si="171"/>
        <v>247801.31798661163</v>
      </c>
      <c r="X1168" s="13">
        <v>3375</v>
      </c>
      <c r="Y1168" s="13">
        <f t="shared" si="172"/>
        <v>259326.96068366332</v>
      </c>
      <c r="Z1168" s="13">
        <f>IFERROR(VLOOKUP(A:A,[1]Forecast_2004!A:J,10,0),0)</f>
        <v>2819</v>
      </c>
      <c r="AA1168" s="13">
        <f t="shared" si="173"/>
        <v>216605.24508659169</v>
      </c>
      <c r="AB1168" s="17">
        <v>2673</v>
      </c>
      <c r="AC1168" s="17">
        <f t="shared" si="174"/>
        <v>205386.95286146135</v>
      </c>
      <c r="AD1168" s="17">
        <v>2554</v>
      </c>
      <c r="AE1168" s="17">
        <f t="shared" si="175"/>
        <v>196243.27632180034</v>
      </c>
      <c r="AF1168" s="18">
        <f t="shared" si="176"/>
        <v>-119</v>
      </c>
      <c r="AG1168" s="18">
        <f t="shared" si="176"/>
        <v>-9143.6765396610135</v>
      </c>
      <c r="AH1168" s="18">
        <f t="shared" si="177"/>
        <v>196243.27632180034</v>
      </c>
    </row>
    <row r="1169" spans="1:34" hidden="1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169"/>
        <v>51764.01575607121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170"/>
        <v>91483.285077951004</v>
      </c>
      <c r="R1169" s="13">
        <v>207</v>
      </c>
      <c r="S1169" s="13">
        <v>23671.30289532282</v>
      </c>
      <c r="T1169" s="13">
        <v>824</v>
      </c>
      <c r="U1169" s="13">
        <v>94227.79510022224</v>
      </c>
      <c r="V1169" s="13">
        <v>823</v>
      </c>
      <c r="W1169" s="13">
        <f t="shared" si="171"/>
        <v>94114.605956516549</v>
      </c>
      <c r="X1169" s="13">
        <v>817</v>
      </c>
      <c r="Y1169" s="13">
        <f t="shared" si="172"/>
        <v>93428.472741766731</v>
      </c>
      <c r="Z1169" s="13">
        <f>IFERROR(VLOOKUP(A:A,[1]Forecast_2004!A:J,10,0),0)</f>
        <v>948</v>
      </c>
      <c r="AA1169" s="13">
        <f t="shared" si="173"/>
        <v>108409.04793047106</v>
      </c>
      <c r="AB1169" s="17">
        <v>987</v>
      </c>
      <c r="AC1169" s="17">
        <f t="shared" si="174"/>
        <v>112868.91382634487</v>
      </c>
      <c r="AD1169" s="17">
        <v>907</v>
      </c>
      <c r="AE1169" s="17">
        <f t="shared" si="175"/>
        <v>103720.47096301398</v>
      </c>
      <c r="AF1169" s="18">
        <f t="shared" si="176"/>
        <v>-80</v>
      </c>
      <c r="AG1169" s="18">
        <f t="shared" si="176"/>
        <v>-9148.4428633308853</v>
      </c>
      <c r="AH1169" s="18">
        <f t="shared" si="177"/>
        <v>12237.18588506298</v>
      </c>
    </row>
    <row r="1170" spans="1:34" hidden="1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169"/>
        <v>1077465.8158980131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170"/>
        <v>0</v>
      </c>
      <c r="R1170" s="13">
        <v>7020</v>
      </c>
      <c r="S1170" s="13">
        <v>1243226.8500399466</v>
      </c>
      <c r="T1170" s="13">
        <v>6493</v>
      </c>
      <c r="U1170" s="13">
        <v>1149896.2873660077</v>
      </c>
      <c r="V1170" s="13">
        <v>6474</v>
      </c>
      <c r="W1170" s="13">
        <f t="shared" si="171"/>
        <v>1146531.4283701731</v>
      </c>
      <c r="X1170" s="13">
        <v>6616</v>
      </c>
      <c r="Y1170" s="13">
        <f t="shared" si="172"/>
        <v>1171679.3219179895</v>
      </c>
      <c r="Z1170" s="13">
        <f>IFERROR(VLOOKUP(A:A,[1]Forecast_2004!A:J,10,0),0)</f>
        <v>5519</v>
      </c>
      <c r="AA1170" s="13">
        <f t="shared" si="173"/>
        <v>977402.98936901218</v>
      </c>
      <c r="AB1170" s="17">
        <v>5227</v>
      </c>
      <c r="AC1170" s="17">
        <f t="shared" si="174"/>
        <v>925690.41953829071</v>
      </c>
      <c r="AD1170" s="17">
        <v>5175</v>
      </c>
      <c r="AE1170" s="17">
        <f t="shared" si="175"/>
        <v>916481.33176021709</v>
      </c>
      <c r="AF1170" s="18">
        <f t="shared" si="176"/>
        <v>-52</v>
      </c>
      <c r="AG1170" s="18">
        <f t="shared" si="176"/>
        <v>-9209.0877780736191</v>
      </c>
      <c r="AH1170" s="18">
        <f t="shared" si="177"/>
        <v>916481.33176021709</v>
      </c>
    </row>
    <row r="1171" spans="1:34" hidden="1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169"/>
        <v>384429.36321526428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170"/>
        <v>782471.65238678094</v>
      </c>
      <c r="R1171" s="13">
        <v>83394</v>
      </c>
      <c r="S1171" s="13">
        <v>814987.14151927026</v>
      </c>
      <c r="T1171" s="13">
        <v>80709</v>
      </c>
      <c r="U1171" s="13">
        <v>788747.35838164354</v>
      </c>
      <c r="V1171" s="13">
        <v>82342</v>
      </c>
      <c r="W1171" s="13">
        <f t="shared" si="171"/>
        <v>804706.17799868609</v>
      </c>
      <c r="X1171" s="13">
        <v>90644</v>
      </c>
      <c r="Y1171" s="13">
        <f t="shared" si="172"/>
        <v>885839.38692906289</v>
      </c>
      <c r="Z1171" s="13">
        <f>IFERROR(VLOOKUP(A:A,[1]Forecast_2004!A:J,10,0),0)</f>
        <v>85103</v>
      </c>
      <c r="AA1171" s="13">
        <f t="shared" si="173"/>
        <v>831688.68701540143</v>
      </c>
      <c r="AB1171" s="17">
        <v>82353</v>
      </c>
      <c r="AC1171" s="17">
        <f t="shared" si="174"/>
        <v>804813.6780346093</v>
      </c>
      <c r="AD1171" s="17">
        <v>81398</v>
      </c>
      <c r="AE1171" s="17">
        <f t="shared" si="175"/>
        <v>795480.72037037055</v>
      </c>
      <c r="AF1171" s="18">
        <f t="shared" si="176"/>
        <v>-955</v>
      </c>
      <c r="AG1171" s="18">
        <f t="shared" si="176"/>
        <v>-9332.9576642387547</v>
      </c>
      <c r="AH1171" s="18">
        <f t="shared" si="177"/>
        <v>13009.067983589601</v>
      </c>
    </row>
    <row r="1172" spans="1:34" hidden="1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169"/>
        <v>56423.533807032945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170"/>
        <v>120268.21908449099</v>
      </c>
      <c r="R1172" s="13">
        <v>1575</v>
      </c>
      <c r="S1172" s="13">
        <v>76689.113483853944</v>
      </c>
      <c r="T1172" s="13">
        <v>1501</v>
      </c>
      <c r="U1172" s="13">
        <v>73085.942437628415</v>
      </c>
      <c r="V1172" s="13">
        <v>1343</v>
      </c>
      <c r="W1172" s="13">
        <f t="shared" si="171"/>
        <v>65392.800903024865</v>
      </c>
      <c r="X1172" s="13">
        <v>1153</v>
      </c>
      <c r="Y1172" s="13">
        <f t="shared" si="172"/>
        <v>56141.399434987092</v>
      </c>
      <c r="Z1172" s="13">
        <f>IFERROR(VLOOKUP(A:A,[1]Forecast_2004!A:J,10,0),0)</f>
        <v>990</v>
      </c>
      <c r="AA1172" s="13">
        <f t="shared" si="173"/>
        <v>48204.670807144168</v>
      </c>
      <c r="AB1172" s="17">
        <v>839</v>
      </c>
      <c r="AC1172" s="17">
        <f t="shared" si="174"/>
        <v>40852.241219387834</v>
      </c>
      <c r="AD1172" s="17">
        <v>914</v>
      </c>
      <c r="AE1172" s="17">
        <f t="shared" si="175"/>
        <v>44504.110219929054</v>
      </c>
      <c r="AF1172" s="18">
        <f t="shared" si="176"/>
        <v>75</v>
      </c>
      <c r="AG1172" s="18">
        <f t="shared" si="176"/>
        <v>3651.8690005412209</v>
      </c>
      <c r="AH1172" s="18">
        <f t="shared" si="177"/>
        <v>-75764.108864561946</v>
      </c>
    </row>
    <row r="1173" spans="1:34" hidden="1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169"/>
        <v>96382.33738920484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170"/>
        <v>134734.22455021599</v>
      </c>
      <c r="R1173" s="13">
        <v>2879</v>
      </c>
      <c r="S1173" s="13">
        <v>125008.00273286235</v>
      </c>
      <c r="T1173" s="13">
        <v>3018</v>
      </c>
      <c r="U1173" s="13">
        <v>131043.4707355952</v>
      </c>
      <c r="V1173" s="13">
        <v>3079</v>
      </c>
      <c r="W1173" s="13">
        <f t="shared" si="171"/>
        <v>133692.12935549955</v>
      </c>
      <c r="X1173" s="13">
        <v>4175</v>
      </c>
      <c r="Y1173" s="13">
        <f t="shared" si="172"/>
        <v>181281.14324755134</v>
      </c>
      <c r="Z1173" s="13">
        <f>IFERROR(VLOOKUP(A:A,[1]Forecast_2004!A:J,10,0),0)</f>
        <v>3823</v>
      </c>
      <c r="AA1173" s="13">
        <f t="shared" si="173"/>
        <v>165997.0803917099</v>
      </c>
      <c r="AB1173" s="17">
        <v>3667</v>
      </c>
      <c r="AC1173" s="17">
        <f t="shared" si="174"/>
        <v>159223.46162605289</v>
      </c>
      <c r="AD1173" s="17">
        <v>3446</v>
      </c>
      <c r="AE1173" s="17">
        <f t="shared" si="175"/>
        <v>149627.50170803879</v>
      </c>
      <c r="AF1173" s="18">
        <f t="shared" si="176"/>
        <v>-221</v>
      </c>
      <c r="AG1173" s="18">
        <f t="shared" si="176"/>
        <v>-9595.959918014094</v>
      </c>
      <c r="AH1173" s="18">
        <f t="shared" si="177"/>
        <v>14893.277157822798</v>
      </c>
    </row>
    <row r="1174" spans="1:34" hidden="1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169"/>
        <v>170826.39207021336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170"/>
        <v>190270.824053452</v>
      </c>
      <c r="R1174" s="13">
        <v>6872</v>
      </c>
      <c r="S1174" s="13">
        <v>215339.51944153468</v>
      </c>
      <c r="T1174" s="13">
        <v>7028</v>
      </c>
      <c r="U1174" s="13">
        <v>220227.90201325752</v>
      </c>
      <c r="V1174" s="13">
        <v>6873</v>
      </c>
      <c r="W1174" s="13">
        <f t="shared" si="171"/>
        <v>215370.77959805264</v>
      </c>
      <c r="X1174" s="13">
        <v>7659</v>
      </c>
      <c r="Y1174" s="13">
        <f t="shared" si="172"/>
        <v>240000.69852196786</v>
      </c>
      <c r="Z1174" s="13">
        <f>IFERROR(VLOOKUP(A:A,[1]Forecast_2004!A:J,10,0),0)</f>
        <v>8631</v>
      </c>
      <c r="AA1174" s="13">
        <f t="shared" si="173"/>
        <v>270459.07154238212</v>
      </c>
      <c r="AB1174" s="17">
        <v>8863</v>
      </c>
      <c r="AC1174" s="17">
        <f t="shared" si="174"/>
        <v>277728.97127564973</v>
      </c>
      <c r="AD1174" s="17">
        <v>8556</v>
      </c>
      <c r="AE1174" s="17">
        <f t="shared" si="175"/>
        <v>268108.88843895512</v>
      </c>
      <c r="AF1174" s="18">
        <f t="shared" si="176"/>
        <v>-307</v>
      </c>
      <c r="AG1174" s="18">
        <f t="shared" si="176"/>
        <v>-9620.082836694608</v>
      </c>
      <c r="AH1174" s="18">
        <f t="shared" si="177"/>
        <v>77838.064385503123</v>
      </c>
    </row>
    <row r="1175" spans="1:34" hidden="1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169"/>
        <v>206585.8638407074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170"/>
        <v>314538.16258351901</v>
      </c>
      <c r="R1175" s="13">
        <v>16100</v>
      </c>
      <c r="S1175" s="13">
        <v>377915.22828507796</v>
      </c>
      <c r="T1175" s="13">
        <v>14900</v>
      </c>
      <c r="U1175" s="13">
        <v>349747.63363028958</v>
      </c>
      <c r="V1175" s="13">
        <v>13540</v>
      </c>
      <c r="W1175" s="13">
        <f t="shared" si="171"/>
        <v>317824.38219260058</v>
      </c>
      <c r="X1175" s="13">
        <v>13320</v>
      </c>
      <c r="Y1175" s="13">
        <f t="shared" si="172"/>
        <v>312660.32280690101</v>
      </c>
      <c r="Z1175" s="13">
        <f>IFERROR(VLOOKUP(A:A,[1]Forecast_2004!A:J,10,0),0)</f>
        <v>8670</v>
      </c>
      <c r="AA1175" s="13">
        <f t="shared" si="173"/>
        <v>203510.88579097835</v>
      </c>
      <c r="AB1175" s="17">
        <v>8614</v>
      </c>
      <c r="AC1175" s="17">
        <f t="shared" si="174"/>
        <v>202196.39794734574</v>
      </c>
      <c r="AD1175" s="17">
        <v>8204</v>
      </c>
      <c r="AE1175" s="17">
        <f t="shared" si="175"/>
        <v>192572.46909217836</v>
      </c>
      <c r="AF1175" s="18">
        <f t="shared" si="176"/>
        <v>-410</v>
      </c>
      <c r="AG1175" s="18">
        <f t="shared" si="176"/>
        <v>-9623.9288551673817</v>
      </c>
      <c r="AH1175" s="18">
        <f t="shared" si="177"/>
        <v>-121965.69349134064</v>
      </c>
    </row>
    <row r="1176" spans="1:3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169"/>
        <v>104012.83846567474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170"/>
        <v>151251.991573673</v>
      </c>
      <c r="R1176" s="13">
        <v>3872</v>
      </c>
      <c r="S1176" s="13">
        <v>108192.81569799775</v>
      </c>
      <c r="T1176" s="13">
        <v>4519</v>
      </c>
      <c r="U1176" s="13">
        <v>126271.52224670761</v>
      </c>
      <c r="V1176" s="13">
        <v>4292</v>
      </c>
      <c r="W1176" s="13">
        <f t="shared" si="171"/>
        <v>119928.60665697479</v>
      </c>
      <c r="X1176" s="13">
        <v>4343</v>
      </c>
      <c r="Y1176" s="13">
        <f t="shared" si="172"/>
        <v>121353.66698770771</v>
      </c>
      <c r="Z1176" s="13">
        <f>IFERROR(VLOOKUP(A:A,[1]Forecast_2004!A:J,10,0),0)</f>
        <v>4006</v>
      </c>
      <c r="AA1176" s="13">
        <f t="shared" si="173"/>
        <v>111937.09186109995</v>
      </c>
      <c r="AB1176" s="17">
        <v>3877</v>
      </c>
      <c r="AC1176" s="17">
        <f t="shared" si="174"/>
        <v>108332.52749512844</v>
      </c>
      <c r="AD1176" s="17">
        <v>3893</v>
      </c>
      <c r="AE1176" s="17">
        <f t="shared" si="175"/>
        <v>108779.6052459466</v>
      </c>
      <c r="AF1176" s="18">
        <f t="shared" si="176"/>
        <v>16</v>
      </c>
      <c r="AG1176" s="18">
        <f t="shared" si="176"/>
        <v>447.07775081816362</v>
      </c>
      <c r="AH1176" s="18">
        <f t="shared" si="177"/>
        <v>-42472.386327726403</v>
      </c>
    </row>
    <row r="1177" spans="1:34" hidden="1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169"/>
        <v>235387.54082795163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170"/>
        <v>0</v>
      </c>
      <c r="R1177" s="13">
        <v>6240</v>
      </c>
      <c r="S1177" s="13">
        <v>295771.96584256424</v>
      </c>
      <c r="T1177" s="13">
        <v>5553</v>
      </c>
      <c r="U1177" s="13">
        <v>263208.60998778197</v>
      </c>
      <c r="V1177" s="13">
        <v>5527</v>
      </c>
      <c r="W1177" s="13">
        <f t="shared" si="171"/>
        <v>261976.22679677125</v>
      </c>
      <c r="X1177" s="13">
        <v>5515</v>
      </c>
      <c r="Y1177" s="13">
        <f t="shared" si="172"/>
        <v>261407.43455476634</v>
      </c>
      <c r="Z1177" s="13">
        <f>IFERROR(VLOOKUP(A:A,[1]Forecast_2004!A:J,10,0),0)</f>
        <v>4310</v>
      </c>
      <c r="AA1177" s="13">
        <f t="shared" si="173"/>
        <v>204291.21358677113</v>
      </c>
      <c r="AB1177" s="17">
        <v>4139</v>
      </c>
      <c r="AC1177" s="17">
        <f t="shared" si="174"/>
        <v>196185.92413820088</v>
      </c>
      <c r="AD1177" s="17">
        <v>3935</v>
      </c>
      <c r="AE1177" s="17">
        <f t="shared" si="175"/>
        <v>186516.45602411704</v>
      </c>
      <c r="AF1177" s="18">
        <f t="shared" si="176"/>
        <v>-204</v>
      </c>
      <c r="AG1177" s="18">
        <f t="shared" si="176"/>
        <v>-9669.4681140838366</v>
      </c>
      <c r="AH1177" s="18">
        <f t="shared" si="177"/>
        <v>186516.45602411704</v>
      </c>
    </row>
    <row r="1178" spans="1:34" hidden="1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169"/>
        <v>193778.05330216358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170"/>
        <v>235182.888616891</v>
      </c>
      <c r="R1178" s="13">
        <v>3025</v>
      </c>
      <c r="S1178" s="13">
        <v>236552.15414385262</v>
      </c>
      <c r="T1178" s="13">
        <v>2948</v>
      </c>
      <c r="U1178" s="13">
        <v>230530.82658382726</v>
      </c>
      <c r="V1178" s="13">
        <v>2992</v>
      </c>
      <c r="W1178" s="13">
        <f t="shared" si="171"/>
        <v>233971.58518955603</v>
      </c>
      <c r="X1178" s="13">
        <v>3171</v>
      </c>
      <c r="Y1178" s="13">
        <f t="shared" si="172"/>
        <v>247969.21679013441</v>
      </c>
      <c r="Z1178" s="13">
        <f>IFERROR(VLOOKUP(A:A,[1]Forecast_2004!A:J,10,0),0)</f>
        <v>2848</v>
      </c>
      <c r="AA1178" s="13">
        <f t="shared" si="173"/>
        <v>222710.92066171643</v>
      </c>
      <c r="AB1178" s="17">
        <v>2740</v>
      </c>
      <c r="AC1178" s="17">
        <f t="shared" si="174"/>
        <v>214265.42226583674</v>
      </c>
      <c r="AD1178" s="17">
        <v>2616</v>
      </c>
      <c r="AE1178" s="17">
        <f t="shared" si="175"/>
        <v>204568.73892241932</v>
      </c>
      <c r="AF1178" s="18">
        <f t="shared" si="176"/>
        <v>-124</v>
      </c>
      <c r="AG1178" s="18">
        <f t="shared" si="176"/>
        <v>-9696.6833434174187</v>
      </c>
      <c r="AH1178" s="18">
        <f t="shared" si="177"/>
        <v>-30614.149694471678</v>
      </c>
    </row>
    <row r="1179" spans="1:34" hidden="1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169"/>
        <v>72400.032221242829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170"/>
        <v>125824.772229751</v>
      </c>
      <c r="R1179" s="13">
        <v>321</v>
      </c>
      <c r="S1179" s="13">
        <v>58400.450478789775</v>
      </c>
      <c r="T1179" s="13">
        <v>320</v>
      </c>
      <c r="U1179" s="13">
        <v>58218.517611254603</v>
      </c>
      <c r="V1179" s="13">
        <v>464</v>
      </c>
      <c r="W1179" s="13">
        <f t="shared" si="171"/>
        <v>84421.733927069916</v>
      </c>
      <c r="X1179" s="13">
        <v>500</v>
      </c>
      <c r="Y1179" s="13">
        <f t="shared" si="172"/>
        <v>90971.696042101205</v>
      </c>
      <c r="Z1179" s="13">
        <f>IFERROR(VLOOKUP(A:A,[1]Forecast_2004!A:J,10,0),0)</f>
        <v>405</v>
      </c>
      <c r="AA1179" s="13">
        <f t="shared" si="173"/>
        <v>73687.073794101976</v>
      </c>
      <c r="AB1179" s="17">
        <v>382</v>
      </c>
      <c r="AC1179" s="17">
        <f t="shared" si="174"/>
        <v>69502.375776165311</v>
      </c>
      <c r="AD1179" s="17">
        <v>405</v>
      </c>
      <c r="AE1179" s="17">
        <f t="shared" si="175"/>
        <v>73687.073794101976</v>
      </c>
      <c r="AF1179" s="18">
        <f t="shared" si="176"/>
        <v>23</v>
      </c>
      <c r="AG1179" s="18">
        <f t="shared" si="176"/>
        <v>4184.6980179366656</v>
      </c>
      <c r="AH1179" s="18">
        <f t="shared" si="177"/>
        <v>-52137.698435649028</v>
      </c>
    </row>
    <row r="1180" spans="1:34" hidden="1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169"/>
        <v>57589.99094289355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170"/>
        <v>450126.20267260598</v>
      </c>
      <c r="R1180" s="13">
        <v>11498</v>
      </c>
      <c r="S1180" s="13">
        <v>448140.42267130793</v>
      </c>
      <c r="T1180" s="13">
        <v>10800</v>
      </c>
      <c r="U1180" s="13">
        <v>420935.51616369159</v>
      </c>
      <c r="V1180" s="13">
        <v>10050</v>
      </c>
      <c r="W1180" s="13">
        <f t="shared" si="171"/>
        <v>391703.86371572217</v>
      </c>
      <c r="X1180" s="13">
        <v>10050</v>
      </c>
      <c r="Y1180" s="13">
        <f t="shared" si="172"/>
        <v>391703.86371572217</v>
      </c>
      <c r="Z1180" s="13">
        <f>IFERROR(VLOOKUP(A:A,[1]Forecast_2004!A:J,10,0),0)</f>
        <v>8460</v>
      </c>
      <c r="AA1180" s="13">
        <f t="shared" si="173"/>
        <v>329732.80468010047</v>
      </c>
      <c r="AB1180" s="17">
        <v>7470</v>
      </c>
      <c r="AC1180" s="17">
        <f t="shared" si="174"/>
        <v>291147.05094093975</v>
      </c>
      <c r="AD1180" s="17">
        <v>7220</v>
      </c>
      <c r="AE1180" s="17">
        <f t="shared" si="175"/>
        <v>281403.17373408104</v>
      </c>
      <c r="AF1180" s="18">
        <f t="shared" si="176"/>
        <v>-250</v>
      </c>
      <c r="AG1180" s="18">
        <f t="shared" si="176"/>
        <v>-9743.8772068587132</v>
      </c>
      <c r="AH1180" s="18">
        <f t="shared" si="177"/>
        <v>-168723.02893852495</v>
      </c>
    </row>
    <row r="1181" spans="1:34" hidden="1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169"/>
        <v>6510.2375331738731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170"/>
        <v>106484.13140311799</v>
      </c>
      <c r="R1181" s="13">
        <v>4410</v>
      </c>
      <c r="S1181" s="13">
        <v>119038.81210572421</v>
      </c>
      <c r="T1181" s="13">
        <v>4360</v>
      </c>
      <c r="U1181" s="13">
        <v>117689.1657099677</v>
      </c>
      <c r="V1181" s="13">
        <v>4048</v>
      </c>
      <c r="W1181" s="13">
        <f t="shared" si="171"/>
        <v>109267.64918573483</v>
      </c>
      <c r="X1181" s="13">
        <v>3743</v>
      </c>
      <c r="Y1181" s="13">
        <f t="shared" si="172"/>
        <v>101034.78530192823</v>
      </c>
      <c r="Z1181" s="13">
        <f>IFERROR(VLOOKUP(A:A,[1]Forecast_2004!A:J,10,0),0)</f>
        <v>3288</v>
      </c>
      <c r="AA1181" s="13">
        <f t="shared" si="173"/>
        <v>88752.971967069199</v>
      </c>
      <c r="AB1181" s="17">
        <v>3323</v>
      </c>
      <c r="AC1181" s="17">
        <f t="shared" si="174"/>
        <v>89697.726838981427</v>
      </c>
      <c r="AD1181" s="17">
        <v>2961</v>
      </c>
      <c r="AE1181" s="17">
        <f t="shared" si="175"/>
        <v>79926.262163774911</v>
      </c>
      <c r="AF1181" s="18">
        <f t="shared" si="176"/>
        <v>-362</v>
      </c>
      <c r="AG1181" s="18">
        <f t="shared" si="176"/>
        <v>-9771.4646752065164</v>
      </c>
      <c r="AH1181" s="18">
        <f t="shared" si="177"/>
        <v>-26557.869239343083</v>
      </c>
    </row>
    <row r="1182" spans="1:34" hidden="1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169"/>
        <v>22661.604977099811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170"/>
        <v>36833.830734966999</v>
      </c>
      <c r="R1182" s="13">
        <v>1128</v>
      </c>
      <c r="S1182" s="13">
        <v>44247.668870120106</v>
      </c>
      <c r="T1182" s="13">
        <v>1141</v>
      </c>
      <c r="U1182" s="13">
        <v>44757.615408516875</v>
      </c>
      <c r="V1182" s="13">
        <v>880</v>
      </c>
      <c r="W1182" s="13">
        <f t="shared" si="171"/>
        <v>34519.457983781642</v>
      </c>
      <c r="X1182" s="13">
        <v>985</v>
      </c>
      <c r="Y1182" s="13">
        <f t="shared" si="172"/>
        <v>38638.256947755588</v>
      </c>
      <c r="Z1182" s="13">
        <f>IFERROR(VLOOKUP(A:A,[1]Forecast_2004!A:J,10,0),0)</f>
        <v>852</v>
      </c>
      <c r="AA1182" s="13">
        <f t="shared" si="173"/>
        <v>33421.111593388589</v>
      </c>
      <c r="AB1182" s="17">
        <v>818</v>
      </c>
      <c r="AC1182" s="17">
        <f t="shared" si="174"/>
        <v>32087.405262197026</v>
      </c>
      <c r="AD1182" s="17">
        <v>567</v>
      </c>
      <c r="AE1182" s="17">
        <f t="shared" si="175"/>
        <v>22241.514405459307</v>
      </c>
      <c r="AF1182" s="18">
        <f t="shared" si="176"/>
        <v>-251</v>
      </c>
      <c r="AG1182" s="18">
        <f t="shared" si="176"/>
        <v>-9845.8908567377184</v>
      </c>
      <c r="AH1182" s="18">
        <f t="shared" si="177"/>
        <v>-14592.316329507692</v>
      </c>
    </row>
    <row r="1183" spans="1:34" hidden="1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169"/>
        <v>40654.693279036714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170"/>
        <v>0</v>
      </c>
      <c r="R1183" s="13">
        <v>10943</v>
      </c>
      <c r="S1183" s="13">
        <v>143238.42764572392</v>
      </c>
      <c r="T1183" s="13">
        <v>8909</v>
      </c>
      <c r="U1183" s="13">
        <v>116614.37922834272</v>
      </c>
      <c r="V1183" s="13">
        <v>9209</v>
      </c>
      <c r="W1183" s="13">
        <f t="shared" si="171"/>
        <v>120541.23002736649</v>
      </c>
      <c r="X1183" s="13">
        <v>9232</v>
      </c>
      <c r="Y1183" s="13">
        <f t="shared" si="172"/>
        <v>120842.28858862499</v>
      </c>
      <c r="Z1183" s="13">
        <f>IFERROR(VLOOKUP(A:A,[1]Forecast_2004!A:J,10,0),0)</f>
        <v>8077</v>
      </c>
      <c r="AA1183" s="13">
        <f t="shared" si="173"/>
        <v>105723.91301238345</v>
      </c>
      <c r="AB1183" s="17">
        <v>7786</v>
      </c>
      <c r="AC1183" s="17">
        <f t="shared" si="174"/>
        <v>101914.86773733038</v>
      </c>
      <c r="AD1183" s="17">
        <v>8127</v>
      </c>
      <c r="AE1183" s="17">
        <f t="shared" si="175"/>
        <v>106378.38814555408</v>
      </c>
      <c r="AF1183" s="18">
        <f t="shared" si="176"/>
        <v>341</v>
      </c>
      <c r="AG1183" s="18">
        <f t="shared" si="176"/>
        <v>4463.5204082237033</v>
      </c>
      <c r="AH1183" s="18">
        <f t="shared" si="177"/>
        <v>106378.38814555408</v>
      </c>
    </row>
    <row r="1184" spans="1:34" hidden="1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169"/>
        <v>142384.39985376282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170"/>
        <v>177706.727272727</v>
      </c>
      <c r="R1184" s="13">
        <v>6635</v>
      </c>
      <c r="S1184" s="13">
        <v>156190.77168559327</v>
      </c>
      <c r="T1184" s="13">
        <v>6865</v>
      </c>
      <c r="U1184" s="13">
        <v>161605.07123158974</v>
      </c>
      <c r="V1184" s="13">
        <v>7261</v>
      </c>
      <c r="W1184" s="13">
        <f t="shared" si="171"/>
        <v>170927.0826238271</v>
      </c>
      <c r="X1184" s="13">
        <v>8448</v>
      </c>
      <c r="Y1184" s="13">
        <f t="shared" si="172"/>
        <v>198869.57636773051</v>
      </c>
      <c r="Z1184" s="13">
        <f>IFERROR(VLOOKUP(A:A,[1]Forecast_2004!A:J,10,0),0)</f>
        <v>7916</v>
      </c>
      <c r="AA1184" s="13">
        <f t="shared" si="173"/>
        <v>186346.06611351264</v>
      </c>
      <c r="AB1184" s="17">
        <v>8391</v>
      </c>
      <c r="AC1184" s="17">
        <f t="shared" si="174"/>
        <v>197527.77169763573</v>
      </c>
      <c r="AD1184" s="17">
        <v>7968</v>
      </c>
      <c r="AE1184" s="17">
        <f t="shared" si="175"/>
        <v>187570.16861956401</v>
      </c>
      <c r="AF1184" s="18">
        <f t="shared" si="176"/>
        <v>-423</v>
      </c>
      <c r="AG1184" s="18">
        <f t="shared" si="176"/>
        <v>-9957.6030780717265</v>
      </c>
      <c r="AH1184" s="18">
        <f t="shared" si="177"/>
        <v>9863.4413468370039</v>
      </c>
    </row>
    <row r="1185" spans="1:34" hidden="1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169"/>
        <v>146612.23174726628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170"/>
        <v>0</v>
      </c>
      <c r="R1185" s="13">
        <v>1510</v>
      </c>
      <c r="S1185" s="13">
        <v>155897.31395901734</v>
      </c>
      <c r="T1185" s="13">
        <v>1366</v>
      </c>
      <c r="U1185" s="13">
        <v>141030.28534305806</v>
      </c>
      <c r="V1185" s="13">
        <v>1533</v>
      </c>
      <c r="W1185" s="13">
        <f t="shared" si="171"/>
        <v>158271.90880739971</v>
      </c>
      <c r="X1185" s="13">
        <v>1640</v>
      </c>
      <c r="Y1185" s="13">
        <f t="shared" si="172"/>
        <v>169318.93701509168</v>
      </c>
      <c r="Z1185" s="13">
        <f>IFERROR(VLOOKUP(A:A,[1]Forecast_2004!A:J,10,0),0)</f>
        <v>1511</v>
      </c>
      <c r="AA1185" s="13">
        <f t="shared" si="173"/>
        <v>156000.55721329484</v>
      </c>
      <c r="AB1185" s="17">
        <v>1556</v>
      </c>
      <c r="AC1185" s="17">
        <f t="shared" si="174"/>
        <v>160646.50365578211</v>
      </c>
      <c r="AD1185" s="17">
        <v>1459</v>
      </c>
      <c r="AE1185" s="17">
        <f t="shared" si="175"/>
        <v>150631.90799086509</v>
      </c>
      <c r="AF1185" s="18">
        <f t="shared" si="176"/>
        <v>-97</v>
      </c>
      <c r="AG1185" s="18">
        <f t="shared" si="176"/>
        <v>-10014.595664917026</v>
      </c>
      <c r="AH1185" s="18">
        <f t="shared" si="177"/>
        <v>150631.90799086509</v>
      </c>
    </row>
    <row r="1186" spans="1:34" hidden="1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169"/>
        <v>33520.654711804425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170"/>
        <v>75946.013363028993</v>
      </c>
      <c r="R1186" s="13">
        <v>18323</v>
      </c>
      <c r="S1186" s="13">
        <v>111843.65880491723</v>
      </c>
      <c r="T1186" s="13">
        <v>18022</v>
      </c>
      <c r="U1186" s="13">
        <v>110006.3537074834</v>
      </c>
      <c r="V1186" s="13">
        <v>18339</v>
      </c>
      <c r="W1186" s="13">
        <f t="shared" si="171"/>
        <v>111941.32286325259</v>
      </c>
      <c r="X1186" s="13">
        <v>20417</v>
      </c>
      <c r="Y1186" s="13">
        <f t="shared" si="172"/>
        <v>124625.44243955657</v>
      </c>
      <c r="Z1186" s="13">
        <f>IFERROR(VLOOKUP(A:A,[1]Forecast_2004!A:J,10,0),0)</f>
        <v>18691</v>
      </c>
      <c r="AA1186" s="13">
        <f t="shared" si="173"/>
        <v>114089.93214663035</v>
      </c>
      <c r="AB1186" s="17">
        <v>17932</v>
      </c>
      <c r="AC1186" s="17">
        <f t="shared" si="174"/>
        <v>109456.99337934704</v>
      </c>
      <c r="AD1186" s="17">
        <v>16291</v>
      </c>
      <c r="AE1186" s="17">
        <f t="shared" si="175"/>
        <v>99440.323396327381</v>
      </c>
      <c r="AF1186" s="18">
        <f t="shared" si="176"/>
        <v>-1641</v>
      </c>
      <c r="AG1186" s="18">
        <f t="shared" si="176"/>
        <v>-10016.669983019659</v>
      </c>
      <c r="AH1186" s="18">
        <f t="shared" si="177"/>
        <v>23494.310033298389</v>
      </c>
    </row>
    <row r="1187" spans="1:34" hidden="1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169"/>
        <v>447695.86671755987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170"/>
        <v>646610.88888888899</v>
      </c>
      <c r="R1187" s="13">
        <v>44661</v>
      </c>
      <c r="S1187" s="13">
        <v>616122.73430741776</v>
      </c>
      <c r="T1187" s="13">
        <v>46811</v>
      </c>
      <c r="U1187" s="13">
        <v>645783.1511982386</v>
      </c>
      <c r="V1187" s="13">
        <v>44187</v>
      </c>
      <c r="W1187" s="13">
        <f t="shared" si="171"/>
        <v>609583.65188140504</v>
      </c>
      <c r="X1187" s="13">
        <v>48425</v>
      </c>
      <c r="Y1187" s="13">
        <f t="shared" si="172"/>
        <v>668049.16247667954</v>
      </c>
      <c r="Z1187" s="13">
        <f>IFERROR(VLOOKUP(A:A,[1]Forecast_2004!A:J,10,0),0)</f>
        <v>44948</v>
      </c>
      <c r="AA1187" s="13">
        <f t="shared" si="173"/>
        <v>620082.05998971185</v>
      </c>
      <c r="AB1187" s="17">
        <v>44828</v>
      </c>
      <c r="AC1187" s="17">
        <f t="shared" si="174"/>
        <v>618426.59484779742</v>
      </c>
      <c r="AD1187" s="17">
        <v>44096</v>
      </c>
      <c r="AE1187" s="17">
        <f t="shared" si="175"/>
        <v>608328.25748212007</v>
      </c>
      <c r="AF1187" s="18">
        <f t="shared" si="176"/>
        <v>-732</v>
      </c>
      <c r="AG1187" s="18">
        <f t="shared" si="176"/>
        <v>-10098.337365677347</v>
      </c>
      <c r="AH1187" s="18">
        <f t="shared" si="177"/>
        <v>-38282.631406768924</v>
      </c>
    </row>
    <row r="1188" spans="1:34" hidden="1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169"/>
        <v>25187.20630707909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170"/>
        <v>585067.171492205</v>
      </c>
      <c r="R1188" s="13">
        <v>4778</v>
      </c>
      <c r="S1188" s="13">
        <v>2233390.2786219674</v>
      </c>
      <c r="T1188" s="13">
        <v>1982</v>
      </c>
      <c r="U1188" s="13">
        <v>926450.29975486372</v>
      </c>
      <c r="V1188" s="13">
        <v>2078</v>
      </c>
      <c r="W1188" s="13">
        <f t="shared" si="171"/>
        <v>230696.31543848236</v>
      </c>
      <c r="X1188" s="13">
        <v>2855</v>
      </c>
      <c r="Y1188" s="13">
        <f t="shared" si="172"/>
        <v>316957.64224103326</v>
      </c>
      <c r="Z1188" s="13">
        <f>IFERROR(VLOOKUP(A:A,[1]Forecast_2004!A:J,10,0),0)</f>
        <v>2825</v>
      </c>
      <c r="AA1188" s="13">
        <f t="shared" si="173"/>
        <v>313627.08908263361</v>
      </c>
      <c r="AB1188" s="17">
        <v>3183</v>
      </c>
      <c r="AC1188" s="17">
        <f t="shared" si="174"/>
        <v>353371.69010620279</v>
      </c>
      <c r="AD1188" s="17">
        <v>3090</v>
      </c>
      <c r="AE1188" s="17">
        <f t="shared" si="175"/>
        <v>343046.97531516384</v>
      </c>
      <c r="AF1188" s="18">
        <f t="shared" si="176"/>
        <v>-93</v>
      </c>
      <c r="AG1188" s="18">
        <f t="shared" si="176"/>
        <v>-10324.714791038947</v>
      </c>
      <c r="AH1188" s="18">
        <f t="shared" si="177"/>
        <v>-242020.19617704116</v>
      </c>
    </row>
    <row r="1189" spans="1:34" hidden="1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169"/>
        <v>38572.723790166943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170"/>
        <v>67792.858585858994</v>
      </c>
      <c r="R1189" s="13">
        <v>950</v>
      </c>
      <c r="S1189" s="13">
        <v>67086.682975589632</v>
      </c>
      <c r="T1189" s="13">
        <v>986</v>
      </c>
      <c r="U1189" s="13">
        <v>69628.91517255934</v>
      </c>
      <c r="V1189" s="13">
        <v>881</v>
      </c>
      <c r="W1189" s="13">
        <f t="shared" si="171"/>
        <v>62214.071264731021</v>
      </c>
      <c r="X1189" s="13">
        <v>1031</v>
      </c>
      <c r="Y1189" s="13">
        <f t="shared" si="172"/>
        <v>72806.705418771482</v>
      </c>
      <c r="Z1189" s="13">
        <f>IFERROR(VLOOKUP(A:A,[1]Forecast_2004!A:J,10,0),0)</f>
        <v>927</v>
      </c>
      <c r="AA1189" s="13">
        <f t="shared" si="173"/>
        <v>65462.479071970098</v>
      </c>
      <c r="AB1189" s="17">
        <v>784</v>
      </c>
      <c r="AC1189" s="17">
        <f t="shared" si="174"/>
        <v>55364.16784511818</v>
      </c>
      <c r="AD1189" s="17">
        <v>637</v>
      </c>
      <c r="AE1189" s="17">
        <f t="shared" si="175"/>
        <v>44983.386374158523</v>
      </c>
      <c r="AF1189" s="18">
        <f t="shared" si="176"/>
        <v>-147</v>
      </c>
      <c r="AG1189" s="18">
        <f t="shared" si="176"/>
        <v>-10380.781470959657</v>
      </c>
      <c r="AH1189" s="18">
        <f t="shared" si="177"/>
        <v>-22809.472211700471</v>
      </c>
    </row>
    <row r="1190" spans="1:34" hidden="1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169"/>
        <v>132016.65097184977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170"/>
        <v>241289.17330904101</v>
      </c>
      <c r="R1190" s="13">
        <v>8051</v>
      </c>
      <c r="S1190" s="13">
        <v>168923.40138920542</v>
      </c>
      <c r="T1190" s="13">
        <v>8562</v>
      </c>
      <c r="U1190" s="13">
        <v>179645.03324982946</v>
      </c>
      <c r="V1190" s="13">
        <v>9680</v>
      </c>
      <c r="W1190" s="13">
        <f t="shared" si="171"/>
        <v>203102.53892447974</v>
      </c>
      <c r="X1190" s="13">
        <v>11585</v>
      </c>
      <c r="Y1190" s="13">
        <f t="shared" si="172"/>
        <v>243072.6150248035</v>
      </c>
      <c r="Z1190" s="13">
        <f>IFERROR(VLOOKUP(A:A,[1]Forecast_2004!A:J,10,0),0)</f>
        <v>11796</v>
      </c>
      <c r="AA1190" s="13">
        <f t="shared" si="173"/>
        <v>247499.74681334328</v>
      </c>
      <c r="AB1190" s="17">
        <v>10059</v>
      </c>
      <c r="AC1190" s="17">
        <f t="shared" si="174"/>
        <v>211054.59081005596</v>
      </c>
      <c r="AD1190" s="17">
        <v>9563</v>
      </c>
      <c r="AE1190" s="17">
        <f t="shared" si="175"/>
        <v>200647.68385690081</v>
      </c>
      <c r="AF1190" s="18">
        <f t="shared" si="176"/>
        <v>-496</v>
      </c>
      <c r="AG1190" s="18">
        <f t="shared" si="176"/>
        <v>-10406.90695315515</v>
      </c>
      <c r="AH1190" s="18">
        <f t="shared" si="177"/>
        <v>-40641.489452140202</v>
      </c>
    </row>
    <row r="1191" spans="1:3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169"/>
        <v>20515.613041290591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170"/>
        <v>26149.267173980999</v>
      </c>
      <c r="R1191" s="13">
        <v>2502</v>
      </c>
      <c r="S1191" s="13">
        <v>28726.118585172684</v>
      </c>
      <c r="T1191" s="13">
        <v>2266</v>
      </c>
      <c r="U1191" s="13">
        <v>26016.54065307806</v>
      </c>
      <c r="V1191" s="13">
        <v>2514</v>
      </c>
      <c r="W1191" s="13">
        <f t="shared" si="171"/>
        <v>28863.390268435298</v>
      </c>
      <c r="X1191" s="13">
        <v>2792</v>
      </c>
      <c r="Y1191" s="13">
        <f t="shared" si="172"/>
        <v>32055.125548715732</v>
      </c>
      <c r="Z1191" s="13">
        <f>IFERROR(VLOOKUP(A:A,[1]Forecast_2004!A:J,10,0),0)</f>
        <v>2666</v>
      </c>
      <c r="AA1191" s="13">
        <f t="shared" si="173"/>
        <v>30608.511716646182</v>
      </c>
      <c r="AB1191" s="17">
        <v>2693</v>
      </c>
      <c r="AC1191" s="17">
        <f t="shared" si="174"/>
        <v>30918.500394946801</v>
      </c>
      <c r="AD1191" s="17">
        <v>2740</v>
      </c>
      <c r="AE1191" s="17">
        <f t="shared" si="175"/>
        <v>31458.11031643306</v>
      </c>
      <c r="AF1191" s="18">
        <f t="shared" si="176"/>
        <v>47</v>
      </c>
      <c r="AG1191" s="18">
        <f t="shared" si="176"/>
        <v>539.60992148625883</v>
      </c>
      <c r="AH1191" s="18">
        <f t="shared" si="177"/>
        <v>5308.8431424520604</v>
      </c>
    </row>
    <row r="1192" spans="1:34" hidden="1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169"/>
        <v>134535.41883056273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170"/>
        <v>187878.708722387</v>
      </c>
      <c r="R1192" s="13">
        <v>7761</v>
      </c>
      <c r="S1192" s="13">
        <v>197524.60828968376</v>
      </c>
      <c r="T1192" s="13">
        <v>7982</v>
      </c>
      <c r="U1192" s="13">
        <v>203149.26212707846</v>
      </c>
      <c r="V1192" s="13">
        <v>7838</v>
      </c>
      <c r="W1192" s="13">
        <f t="shared" si="171"/>
        <v>199484.3293099525</v>
      </c>
      <c r="X1192" s="13">
        <v>10519</v>
      </c>
      <c r="Y1192" s="13">
        <f t="shared" si="172"/>
        <v>267718.25210658211</v>
      </c>
      <c r="Z1192" s="13">
        <f>IFERROR(VLOOKUP(A:A,[1]Forecast_2004!A:J,10,0),0)</f>
        <v>9192</v>
      </c>
      <c r="AA1192" s="13">
        <f t="shared" si="173"/>
        <v>233944.87815987284</v>
      </c>
      <c r="AB1192" s="17">
        <v>8636</v>
      </c>
      <c r="AC1192" s="17">
        <f t="shared" si="174"/>
        <v>219794.16533819211</v>
      </c>
      <c r="AD1192" s="17">
        <v>8225</v>
      </c>
      <c r="AE1192" s="17">
        <f t="shared" si="175"/>
        <v>209333.83625597847</v>
      </c>
      <c r="AF1192" s="18">
        <f t="shared" si="176"/>
        <v>-411</v>
      </c>
      <c r="AG1192" s="18">
        <f t="shared" si="176"/>
        <v>-10460.329082213633</v>
      </c>
      <c r="AH1192" s="18">
        <f t="shared" si="177"/>
        <v>21455.127533591469</v>
      </c>
    </row>
    <row r="1193" spans="1:3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169"/>
        <v>41656.470570371152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170"/>
        <v>136455.33819175599</v>
      </c>
      <c r="R1193" s="13">
        <v>17257</v>
      </c>
      <c r="S1193" s="13">
        <v>149284.25074015043</v>
      </c>
      <c r="T1193" s="13">
        <v>17719</v>
      </c>
      <c r="U1193" s="13">
        <v>153280.85060350731</v>
      </c>
      <c r="V1193" s="13">
        <v>17123</v>
      </c>
      <c r="W1193" s="13">
        <f t="shared" si="171"/>
        <v>148125.06376679585</v>
      </c>
      <c r="X1193" s="13">
        <v>23163</v>
      </c>
      <c r="Y1193" s="13">
        <f t="shared" si="172"/>
        <v>200374.98405830123</v>
      </c>
      <c r="Z1193" s="13">
        <f>IFERROR(VLOOKUP(A:A,[1]Forecast_2004!A:J,10,0),0)</f>
        <v>20077</v>
      </c>
      <c r="AA1193" s="13">
        <f t="shared" si="173"/>
        <v>173679.08107492613</v>
      </c>
      <c r="AB1193" s="17">
        <v>18848</v>
      </c>
      <c r="AC1193" s="17">
        <f t="shared" si="174"/>
        <v>163047.43338647246</v>
      </c>
      <c r="AD1193" s="17">
        <v>18915</v>
      </c>
      <c r="AE1193" s="17">
        <f t="shared" si="175"/>
        <v>163627.02687314976</v>
      </c>
      <c r="AF1193" s="18">
        <f t="shared" si="176"/>
        <v>67</v>
      </c>
      <c r="AG1193" s="18">
        <f t="shared" si="176"/>
        <v>579.59348667730228</v>
      </c>
      <c r="AH1193" s="18">
        <f t="shared" si="177"/>
        <v>27171.688681393774</v>
      </c>
    </row>
    <row r="1194" spans="1:34" hidden="1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169"/>
        <v>114381.45304678337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170"/>
        <v>144017.05018359801</v>
      </c>
      <c r="R1194" s="13">
        <v>7114</v>
      </c>
      <c r="S1194" s="13">
        <v>148323.97420682496</v>
      </c>
      <c r="T1194" s="13">
        <v>7008</v>
      </c>
      <c r="U1194" s="13">
        <v>146113.91780171904</v>
      </c>
      <c r="V1194" s="13">
        <v>7187</v>
      </c>
      <c r="W1194" s="13">
        <f t="shared" si="171"/>
        <v>149855.29747640347</v>
      </c>
      <c r="X1194" s="13">
        <v>7625</v>
      </c>
      <c r="Y1194" s="13">
        <f t="shared" si="172"/>
        <v>158987.98431300634</v>
      </c>
      <c r="Z1194" s="13">
        <f>IFERROR(VLOOKUP(A:A,[1]Forecast_2004!A:J,10,0),0)</f>
        <v>6797</v>
      </c>
      <c r="AA1194" s="13">
        <f t="shared" si="173"/>
        <v>141723.45303285299</v>
      </c>
      <c r="AB1194" s="17">
        <v>6290</v>
      </c>
      <c r="AC1194" s="17">
        <f t="shared" si="174"/>
        <v>131152.05525623736</v>
      </c>
      <c r="AD1194" s="17">
        <v>5784</v>
      </c>
      <c r="AE1194" s="17">
        <f t="shared" si="175"/>
        <v>120601.50836281032</v>
      </c>
      <c r="AF1194" s="18">
        <f t="shared" si="176"/>
        <v>-506</v>
      </c>
      <c r="AG1194" s="18">
        <f t="shared" si="176"/>
        <v>-10550.546893427047</v>
      </c>
      <c r="AH1194" s="18">
        <f t="shared" si="177"/>
        <v>-23415.541820787694</v>
      </c>
    </row>
    <row r="1195" spans="1:34" hidden="1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169"/>
        <v>73613.787326718142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170"/>
        <v>0</v>
      </c>
      <c r="R1195" s="13">
        <v>11066</v>
      </c>
      <c r="S1195" s="13">
        <v>113464.01207177714</v>
      </c>
      <c r="T1195" s="13">
        <v>10381</v>
      </c>
      <c r="U1195" s="13">
        <v>106440.44002504234</v>
      </c>
      <c r="V1195" s="13">
        <v>9210</v>
      </c>
      <c r="W1195" s="13">
        <f t="shared" si="171"/>
        <v>94433.720511573047</v>
      </c>
      <c r="X1195" s="13">
        <v>9648</v>
      </c>
      <c r="Y1195" s="13">
        <f t="shared" si="172"/>
        <v>98924.705265543627</v>
      </c>
      <c r="Z1195" s="13">
        <f>IFERROR(VLOOKUP(A:A,[1]Forecast_2004!A:J,10,0),0)</f>
        <v>6792</v>
      </c>
      <c r="AA1195" s="13">
        <f t="shared" si="173"/>
        <v>69641.023856091662</v>
      </c>
      <c r="AB1195" s="17">
        <v>6607</v>
      </c>
      <c r="AC1195" s="17">
        <f t="shared" si="174"/>
        <v>67744.1467339808</v>
      </c>
      <c r="AD1195" s="17">
        <v>5559</v>
      </c>
      <c r="AE1195" s="17">
        <f t="shared" si="175"/>
        <v>56998.594171969009</v>
      </c>
      <c r="AF1195" s="18">
        <f t="shared" si="176"/>
        <v>-1048</v>
      </c>
      <c r="AG1195" s="18">
        <f t="shared" si="176"/>
        <v>-10745.552562011791</v>
      </c>
      <c r="AH1195" s="18">
        <f t="shared" si="177"/>
        <v>56998.594171969009</v>
      </c>
    </row>
    <row r="1196" spans="1:34" hidden="1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169"/>
        <v>128497.56732034596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170"/>
        <v>157160.10022271701</v>
      </c>
      <c r="R1196" s="13">
        <v>7585</v>
      </c>
      <c r="S1196" s="13">
        <v>187371.79936444608</v>
      </c>
      <c r="T1196" s="13">
        <v>7504</v>
      </c>
      <c r="U1196" s="13">
        <v>185370.86123016523</v>
      </c>
      <c r="V1196" s="13">
        <v>6968</v>
      </c>
      <c r="W1196" s="13">
        <f t="shared" si="171"/>
        <v>172130.08147624836</v>
      </c>
      <c r="X1196" s="13">
        <v>7503</v>
      </c>
      <c r="Y1196" s="13">
        <f t="shared" si="172"/>
        <v>185346.15403505907</v>
      </c>
      <c r="Z1196" s="13">
        <f>IFERROR(VLOOKUP(A:A,[1]Forecast_2004!A:J,10,0),0)</f>
        <v>6607</v>
      </c>
      <c r="AA1196" s="13">
        <f t="shared" si="173"/>
        <v>163212.32036647145</v>
      </c>
      <c r="AB1196" s="17">
        <v>5275</v>
      </c>
      <c r="AC1196" s="17">
        <f t="shared" si="174"/>
        <v>130308.00513593717</v>
      </c>
      <c r="AD1196" s="17">
        <v>4838</v>
      </c>
      <c r="AE1196" s="17">
        <f t="shared" si="175"/>
        <v>119512.82063462825</v>
      </c>
      <c r="AF1196" s="18">
        <f t="shared" si="176"/>
        <v>-437</v>
      </c>
      <c r="AG1196" s="18">
        <f t="shared" si="176"/>
        <v>-10795.184501308919</v>
      </c>
      <c r="AH1196" s="18">
        <f t="shared" si="177"/>
        <v>-37647.279588088757</v>
      </c>
    </row>
    <row r="1197" spans="1:3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169"/>
        <v>47836.302895322973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170"/>
        <v>101294.743875278</v>
      </c>
      <c r="R1197" s="13">
        <v>13048</v>
      </c>
      <c r="S1197" s="13">
        <v>97787.365253414479</v>
      </c>
      <c r="T1197" s="13">
        <v>12813</v>
      </c>
      <c r="U1197" s="13">
        <v>96026.173435928853</v>
      </c>
      <c r="V1197" s="13">
        <v>12900</v>
      </c>
      <c r="W1197" s="13">
        <f t="shared" si="171"/>
        <v>96678.17371937602</v>
      </c>
      <c r="X1197" s="13">
        <v>14185</v>
      </c>
      <c r="Y1197" s="13">
        <f t="shared" si="172"/>
        <v>106308.51893095727</v>
      </c>
      <c r="Z1197" s="13">
        <f>IFERROR(VLOOKUP(A:A,[1]Forecast_2004!A:J,10,0),0)</f>
        <v>13470</v>
      </c>
      <c r="AA1197" s="13">
        <f t="shared" si="173"/>
        <v>100949.99999999961</v>
      </c>
      <c r="AB1197" s="17">
        <v>13517</v>
      </c>
      <c r="AC1197" s="17">
        <f t="shared" si="174"/>
        <v>101302.23830734927</v>
      </c>
      <c r="AD1197" s="17">
        <v>13595</v>
      </c>
      <c r="AE1197" s="17">
        <f t="shared" si="175"/>
        <v>101886.80400890829</v>
      </c>
      <c r="AF1197" s="18">
        <f t="shared" si="176"/>
        <v>78</v>
      </c>
      <c r="AG1197" s="18">
        <f t="shared" si="176"/>
        <v>584.56570155902591</v>
      </c>
      <c r="AH1197" s="18">
        <f t="shared" si="177"/>
        <v>592.06013363029342</v>
      </c>
    </row>
    <row r="1198" spans="1:34" hidden="1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169"/>
        <v>78921.494342721591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170"/>
        <v>118785.47938966101</v>
      </c>
      <c r="R1198" s="13">
        <v>4354</v>
      </c>
      <c r="S1198" s="13">
        <v>106003.62601226423</v>
      </c>
      <c r="T1198" s="13">
        <v>4242</v>
      </c>
      <c r="U1198" s="13">
        <v>103276.84463574296</v>
      </c>
      <c r="V1198" s="13">
        <v>3927</v>
      </c>
      <c r="W1198" s="13">
        <f t="shared" si="171"/>
        <v>95607.824874605198</v>
      </c>
      <c r="X1198" s="13">
        <v>4502</v>
      </c>
      <c r="Y1198" s="13">
        <f t="shared" si="172"/>
        <v>109606.9334314929</v>
      </c>
      <c r="Z1198" s="13">
        <f>IFERROR(VLOOKUP(A:A,[1]Forecast_2004!A:J,10,0),0)</f>
        <v>4475</v>
      </c>
      <c r="AA1198" s="13">
        <f t="shared" si="173"/>
        <v>108949.58398621295</v>
      </c>
      <c r="AB1198" s="17">
        <v>3181</v>
      </c>
      <c r="AC1198" s="17">
        <f t="shared" si="174"/>
        <v>77445.503164277863</v>
      </c>
      <c r="AD1198" s="17">
        <v>3367</v>
      </c>
      <c r="AE1198" s="17">
        <f t="shared" si="175"/>
        <v>81973.910453984136</v>
      </c>
      <c r="AF1198" s="18">
        <f t="shared" si="176"/>
        <v>186</v>
      </c>
      <c r="AG1198" s="18">
        <f t="shared" si="176"/>
        <v>4528.4072897062724</v>
      </c>
      <c r="AH1198" s="18">
        <f t="shared" si="177"/>
        <v>-36811.568935676871</v>
      </c>
    </row>
    <row r="1199" spans="1:34" hidden="1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169"/>
        <v>289443.42919187818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170"/>
        <v>341240.991091314</v>
      </c>
      <c r="R1199" s="13">
        <v>15662</v>
      </c>
      <c r="S1199" s="13">
        <v>451700.17103464936</v>
      </c>
      <c r="T1199" s="13">
        <v>15578</v>
      </c>
      <c r="U1199" s="13">
        <v>449277.56764000555</v>
      </c>
      <c r="V1199" s="13">
        <v>15440</v>
      </c>
      <c r="W1199" s="13">
        <f t="shared" si="171"/>
        <v>445297.57458163355</v>
      </c>
      <c r="X1199" s="13">
        <v>17846</v>
      </c>
      <c r="Y1199" s="13">
        <f t="shared" si="172"/>
        <v>514687.8572528389</v>
      </c>
      <c r="Z1199" s="13">
        <f>IFERROR(VLOOKUP(A:A,[1]Forecast_2004!A:J,10,0),0)</f>
        <v>15915</v>
      </c>
      <c r="AA1199" s="13">
        <f t="shared" si="173"/>
        <v>458996.81991364626</v>
      </c>
      <c r="AB1199" s="17">
        <v>15759</v>
      </c>
      <c r="AC1199" s="17">
        <f t="shared" si="174"/>
        <v>454497.69934144837</v>
      </c>
      <c r="AD1199" s="17">
        <v>15381</v>
      </c>
      <c r="AE1199" s="17">
        <f t="shared" si="175"/>
        <v>443595.98410881514</v>
      </c>
      <c r="AF1199" s="18">
        <f t="shared" si="176"/>
        <v>-378</v>
      </c>
      <c r="AG1199" s="18">
        <f t="shared" si="176"/>
        <v>-10901.715232633229</v>
      </c>
      <c r="AH1199" s="18">
        <f t="shared" si="177"/>
        <v>102354.99301750114</v>
      </c>
    </row>
    <row r="1200" spans="1:34" hidden="1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169"/>
        <v>52804.944320713053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170"/>
        <v>381500.40089086897</v>
      </c>
      <c r="R1200" s="13">
        <v>2296</v>
      </c>
      <c r="S1200" s="13">
        <v>404024.40979955508</v>
      </c>
      <c r="T1200" s="13">
        <v>2819</v>
      </c>
      <c r="U1200" s="13">
        <v>496056.10244988929</v>
      </c>
      <c r="V1200" s="13">
        <v>2428</v>
      </c>
      <c r="W1200" s="13">
        <f t="shared" si="171"/>
        <v>427252.29398663738</v>
      </c>
      <c r="X1200" s="13">
        <v>1883</v>
      </c>
      <c r="Y1200" s="13">
        <f t="shared" si="172"/>
        <v>331349.28730512282</v>
      </c>
      <c r="Z1200" s="13">
        <f>IFERROR(VLOOKUP(A:A,[1]Forecast_2004!A:J,10,0),0)</f>
        <v>1522</v>
      </c>
      <c r="AA1200" s="13">
        <f t="shared" si="173"/>
        <v>267824.54342984437</v>
      </c>
      <c r="AB1200" s="17">
        <v>1419</v>
      </c>
      <c r="AC1200" s="17">
        <f t="shared" si="174"/>
        <v>249699.75501113612</v>
      </c>
      <c r="AD1200" s="17">
        <v>1357</v>
      </c>
      <c r="AE1200" s="17">
        <f t="shared" si="175"/>
        <v>238789.68819599133</v>
      </c>
      <c r="AF1200" s="18">
        <f t="shared" si="176"/>
        <v>-62</v>
      </c>
      <c r="AG1200" s="18">
        <f t="shared" si="176"/>
        <v>-10910.06681514479</v>
      </c>
      <c r="AH1200" s="18">
        <f t="shared" si="177"/>
        <v>-142710.71269487764</v>
      </c>
    </row>
    <row r="1201" spans="1:34" hidden="1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169"/>
        <v>928626.29856603849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170"/>
        <v>0</v>
      </c>
      <c r="R1201" s="13">
        <v>7944</v>
      </c>
      <c r="S1201" s="13">
        <v>908751.5673948921</v>
      </c>
      <c r="T1201" s="13">
        <v>8009</v>
      </c>
      <c r="U1201" s="13">
        <v>916187.22347251896</v>
      </c>
      <c r="V1201" s="13">
        <v>8302</v>
      </c>
      <c r="W1201" s="13">
        <f t="shared" si="171"/>
        <v>949704.87317628332</v>
      </c>
      <c r="X1201" s="13">
        <v>8565</v>
      </c>
      <c r="Y1201" s="13">
        <f t="shared" si="172"/>
        <v>979790.68161345052</v>
      </c>
      <c r="Z1201" s="13">
        <f>IFERROR(VLOOKUP(A:A,[1]Forecast_2004!A:J,10,0),0)</f>
        <v>7701</v>
      </c>
      <c r="AA1201" s="13">
        <f t="shared" si="173"/>
        <v>880953.65313545626</v>
      </c>
      <c r="AB1201" s="17">
        <v>7390</v>
      </c>
      <c r="AC1201" s="17">
        <f t="shared" si="174"/>
        <v>845376.89867173368</v>
      </c>
      <c r="AD1201" s="17">
        <v>7294</v>
      </c>
      <c r="AE1201" s="17">
        <f t="shared" si="175"/>
        <v>834395.00661862327</v>
      </c>
      <c r="AF1201" s="18">
        <f t="shared" si="176"/>
        <v>-96</v>
      </c>
      <c r="AG1201" s="18">
        <f t="shared" si="176"/>
        <v>-10981.892053110409</v>
      </c>
      <c r="AH1201" s="18">
        <f t="shared" si="177"/>
        <v>834395.00661862327</v>
      </c>
    </row>
    <row r="1202" spans="1:34" hidden="1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169"/>
        <v>126545.12004559828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170"/>
        <v>175171.236080178</v>
      </c>
      <c r="R1202" s="13">
        <v>12400</v>
      </c>
      <c r="S1202" s="13">
        <v>205888.4670515836</v>
      </c>
      <c r="T1202" s="13">
        <v>12400</v>
      </c>
      <c r="U1202" s="13">
        <v>205888.4670515836</v>
      </c>
      <c r="V1202" s="13">
        <v>12640</v>
      </c>
      <c r="W1202" s="13">
        <f t="shared" si="171"/>
        <v>209873.40512354975</v>
      </c>
      <c r="X1202" s="13">
        <v>14090</v>
      </c>
      <c r="Y1202" s="13">
        <f t="shared" si="172"/>
        <v>233949.07264167847</v>
      </c>
      <c r="Z1202" s="13">
        <f>IFERROR(VLOOKUP(A:A,[1]Forecast_2004!A:J,10,0),0)</f>
        <v>13462</v>
      </c>
      <c r="AA1202" s="13">
        <f t="shared" si="173"/>
        <v>223521.81802003374</v>
      </c>
      <c r="AB1202" s="17">
        <v>11945</v>
      </c>
      <c r="AC1202" s="17">
        <f t="shared" si="174"/>
        <v>198333.68862348114</v>
      </c>
      <c r="AD1202" s="17">
        <v>11281</v>
      </c>
      <c r="AE1202" s="17">
        <f t="shared" si="175"/>
        <v>187308.69329104151</v>
      </c>
      <c r="AF1202" s="18">
        <f t="shared" si="176"/>
        <v>-664</v>
      </c>
      <c r="AG1202" s="18">
        <f t="shared" si="176"/>
        <v>-11024.995332439634</v>
      </c>
      <c r="AH1202" s="18">
        <f t="shared" si="177"/>
        <v>12137.457210863504</v>
      </c>
    </row>
    <row r="1203" spans="1:34" hidden="1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169"/>
        <v>156316.91454085172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170"/>
        <v>992004.45434298494</v>
      </c>
      <c r="R1203" s="13">
        <v>2764</v>
      </c>
      <c r="S1203" s="13">
        <v>949354.68962580187</v>
      </c>
      <c r="T1203" s="13">
        <v>3181</v>
      </c>
      <c r="U1203" s="13">
        <v>1092582.2242039349</v>
      </c>
      <c r="V1203" s="13">
        <v>3885</v>
      </c>
      <c r="W1203" s="13">
        <f t="shared" si="171"/>
        <v>1271934.898950652</v>
      </c>
      <c r="X1203" s="13">
        <v>5201</v>
      </c>
      <c r="Y1203" s="13">
        <f t="shared" si="172"/>
        <v>1702788.5223789809</v>
      </c>
      <c r="Z1203" s="13">
        <f>IFERROR(VLOOKUP(A:A,[1]Forecast_2004!A:J,10,0),0)</f>
        <v>6035</v>
      </c>
      <c r="AA1203" s="13">
        <f t="shared" si="173"/>
        <v>1975837.0952811285</v>
      </c>
      <c r="AB1203" s="17">
        <v>5229</v>
      </c>
      <c r="AC1203" s="17">
        <f t="shared" si="174"/>
        <v>1711955.6207497963</v>
      </c>
      <c r="AD1203" s="17">
        <v>5195</v>
      </c>
      <c r="AE1203" s="17">
        <f t="shared" si="175"/>
        <v>1700824.1441566632</v>
      </c>
      <c r="AF1203" s="18">
        <f t="shared" si="176"/>
        <v>-34</v>
      </c>
      <c r="AG1203" s="18">
        <f t="shared" si="176"/>
        <v>-11131.476593133062</v>
      </c>
      <c r="AH1203" s="18">
        <f t="shared" si="177"/>
        <v>708819.68981367827</v>
      </c>
    </row>
    <row r="1204" spans="1:34" hidden="1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169"/>
        <v>45865.924276168516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170"/>
        <v>78668.151447661003</v>
      </c>
      <c r="R1204" s="13">
        <v>10200</v>
      </c>
      <c r="S1204" s="13">
        <v>76420.489977727833</v>
      </c>
      <c r="T1204" s="13">
        <v>10200</v>
      </c>
      <c r="U1204" s="13">
        <v>76420.489977727833</v>
      </c>
      <c r="V1204" s="13">
        <v>10200</v>
      </c>
      <c r="W1204" s="13">
        <f t="shared" si="171"/>
        <v>76420.489977727833</v>
      </c>
      <c r="X1204" s="13">
        <v>10200</v>
      </c>
      <c r="Y1204" s="13">
        <f t="shared" si="172"/>
        <v>76420.489977727833</v>
      </c>
      <c r="Z1204" s="13">
        <f>IFERROR(VLOOKUP(A:A,[1]Forecast_2004!A:J,10,0),0)</f>
        <v>9940</v>
      </c>
      <c r="AA1204" s="13">
        <f t="shared" si="173"/>
        <v>74472.516703785746</v>
      </c>
      <c r="AB1204" s="17">
        <v>9940</v>
      </c>
      <c r="AC1204" s="17">
        <f t="shared" si="174"/>
        <v>74472.516703785746</v>
      </c>
      <c r="AD1204" s="17">
        <v>8440</v>
      </c>
      <c r="AE1204" s="17">
        <f t="shared" si="175"/>
        <v>63234.209354119892</v>
      </c>
      <c r="AF1204" s="18">
        <f t="shared" si="176"/>
        <v>-1500</v>
      </c>
      <c r="AG1204" s="18">
        <f t="shared" si="176"/>
        <v>-11238.307349665854</v>
      </c>
      <c r="AH1204" s="18">
        <f t="shared" si="177"/>
        <v>-15433.942093541111</v>
      </c>
    </row>
    <row r="1205" spans="1:34" hidden="1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169"/>
        <v>459054.75324224681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170"/>
        <v>520646.79287305102</v>
      </c>
      <c r="R1205" s="13">
        <v>10200</v>
      </c>
      <c r="S1205" s="13">
        <v>594280.47412933945</v>
      </c>
      <c r="T1205" s="13">
        <v>9850</v>
      </c>
      <c r="U1205" s="13">
        <v>573888.49707588169</v>
      </c>
      <c r="V1205" s="13">
        <v>9505</v>
      </c>
      <c r="W1205" s="13">
        <f t="shared" si="171"/>
        <v>553787.21426674561</v>
      </c>
      <c r="X1205" s="13">
        <v>10785</v>
      </c>
      <c r="Y1205" s="13">
        <f t="shared" si="172"/>
        <v>628363.5040364915</v>
      </c>
      <c r="Z1205" s="13">
        <f>IFERROR(VLOOKUP(A:A,[1]Forecast_2004!A:J,10,0),0)</f>
        <v>9525</v>
      </c>
      <c r="AA1205" s="13">
        <f t="shared" si="173"/>
        <v>554952.46879439789</v>
      </c>
      <c r="AB1205" s="17">
        <v>9375</v>
      </c>
      <c r="AC1205" s="17">
        <f t="shared" si="174"/>
        <v>546213.0598370058</v>
      </c>
      <c r="AD1205" s="17">
        <v>9181</v>
      </c>
      <c r="AE1205" s="17">
        <f t="shared" si="175"/>
        <v>534910.09091877867</v>
      </c>
      <c r="AF1205" s="18">
        <f t="shared" si="176"/>
        <v>-194</v>
      </c>
      <c r="AG1205" s="18">
        <f t="shared" si="176"/>
        <v>-11302.968918227125</v>
      </c>
      <c r="AH1205" s="18">
        <f t="shared" si="177"/>
        <v>14263.298045727657</v>
      </c>
    </row>
    <row r="1206" spans="1:34" hidden="1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169"/>
        <v>76828.5077951001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170"/>
        <v>723775.05567928695</v>
      </c>
      <c r="R1206" s="13">
        <v>2124</v>
      </c>
      <c r="S1206" s="13">
        <v>496703.78619153652</v>
      </c>
      <c r="T1206" s="13">
        <v>1080</v>
      </c>
      <c r="U1206" s="13">
        <v>252561.2472160355</v>
      </c>
      <c r="V1206" s="13">
        <v>539</v>
      </c>
      <c r="W1206" s="13">
        <f t="shared" si="171"/>
        <v>126046.77060133623</v>
      </c>
      <c r="X1206" s="13">
        <v>422</v>
      </c>
      <c r="Y1206" s="13">
        <f t="shared" si="172"/>
        <v>98685.96881959906</v>
      </c>
      <c r="Z1206" s="13">
        <f>IFERROR(VLOOKUP(A:A,[1]Forecast_2004!A:J,10,0),0)</f>
        <v>338</v>
      </c>
      <c r="AA1206" s="13">
        <f t="shared" si="173"/>
        <v>79042.316258351857</v>
      </c>
      <c r="AB1206" s="17">
        <v>257</v>
      </c>
      <c r="AC1206" s="17">
        <f t="shared" si="174"/>
        <v>60100.22271714919</v>
      </c>
      <c r="AD1206" s="17">
        <v>208</v>
      </c>
      <c r="AE1206" s="17">
        <f t="shared" si="175"/>
        <v>48641.425389754986</v>
      </c>
      <c r="AF1206" s="18">
        <f t="shared" si="176"/>
        <v>-49</v>
      </c>
      <c r="AG1206" s="18">
        <f t="shared" si="176"/>
        <v>-11458.797327394204</v>
      </c>
      <c r="AH1206" s="18">
        <f t="shared" si="177"/>
        <v>-675133.63028953201</v>
      </c>
    </row>
    <row r="1207" spans="1:34" hidden="1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169"/>
        <v>748407.88650419749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170"/>
        <v>807941.30966952199</v>
      </c>
      <c r="R1207" s="13">
        <v>20011</v>
      </c>
      <c r="S1207" s="13">
        <v>875590.28400671575</v>
      </c>
      <c r="T1207" s="13">
        <v>18364</v>
      </c>
      <c r="U1207" s="13">
        <v>803525.05999197077</v>
      </c>
      <c r="V1207" s="13">
        <v>18554</v>
      </c>
      <c r="W1207" s="13">
        <f t="shared" si="171"/>
        <v>811838.60754458921</v>
      </c>
      <c r="X1207" s="13">
        <v>19546</v>
      </c>
      <c r="Y1207" s="13">
        <f t="shared" si="172"/>
        <v>855244.01331607951</v>
      </c>
      <c r="Z1207" s="13">
        <f>IFERROR(VLOOKUP(A:A,[1]Forecast_2004!A:J,10,0),0)</f>
        <v>14859</v>
      </c>
      <c r="AA1207" s="13">
        <f t="shared" si="173"/>
        <v>650162.22213566082</v>
      </c>
      <c r="AB1207" s="17">
        <v>12274</v>
      </c>
      <c r="AC1207" s="17">
        <f t="shared" si="174"/>
        <v>537054.38552346057</v>
      </c>
      <c r="AD1207" s="17">
        <v>12012</v>
      </c>
      <c r="AE1207" s="17">
        <f t="shared" si="175"/>
        <v>525590.4577894581</v>
      </c>
      <c r="AF1207" s="18">
        <f t="shared" si="176"/>
        <v>-262</v>
      </c>
      <c r="AG1207" s="18">
        <f t="shared" si="176"/>
        <v>-11463.927734002471</v>
      </c>
      <c r="AH1207" s="18">
        <f t="shared" si="177"/>
        <v>-282350.85188006388</v>
      </c>
    </row>
    <row r="1208" spans="1:34" hidden="1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169"/>
        <v>368425.76359070803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170"/>
        <v>354795.50505050499</v>
      </c>
      <c r="R1208" s="13">
        <v>11614</v>
      </c>
      <c r="S1208" s="13">
        <v>464030.95599429688</v>
      </c>
      <c r="T1208" s="13">
        <v>11227</v>
      </c>
      <c r="U1208" s="13">
        <v>448568.58472085162</v>
      </c>
      <c r="V1208" s="13">
        <v>10291</v>
      </c>
      <c r="W1208" s="13">
        <f t="shared" si="171"/>
        <v>411171.23226066964</v>
      </c>
      <c r="X1208" s="13">
        <v>11243</v>
      </c>
      <c r="Y1208" s="13">
        <f t="shared" si="172"/>
        <v>449207.8674868049</v>
      </c>
      <c r="Z1208" s="13">
        <f>IFERROR(VLOOKUP(A:A,[1]Forecast_2004!A:J,10,0),0)</f>
        <v>10887</v>
      </c>
      <c r="AA1208" s="13">
        <f t="shared" si="173"/>
        <v>434984.08372577111</v>
      </c>
      <c r="AB1208" s="17">
        <v>10273</v>
      </c>
      <c r="AC1208" s="17">
        <f t="shared" si="174"/>
        <v>410452.05218286457</v>
      </c>
      <c r="AD1208" s="17">
        <v>10387</v>
      </c>
      <c r="AE1208" s="17">
        <f t="shared" si="175"/>
        <v>415006.85934229672</v>
      </c>
      <c r="AF1208" s="18">
        <f t="shared" si="176"/>
        <v>114</v>
      </c>
      <c r="AG1208" s="18">
        <f t="shared" si="176"/>
        <v>4554.8071594321518</v>
      </c>
      <c r="AH1208" s="18">
        <f t="shared" si="177"/>
        <v>60211.354291791737</v>
      </c>
    </row>
    <row r="1209" spans="1:34" hidden="1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169"/>
        <v>72226.303855164791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170"/>
        <v>674741.21175030596</v>
      </c>
      <c r="R1209" s="13">
        <v>220893</v>
      </c>
      <c r="S1209" s="13">
        <v>706492.59092215344</v>
      </c>
      <c r="T1209" s="13">
        <v>225029</v>
      </c>
      <c r="U1209" s="13">
        <v>719720.95649305882</v>
      </c>
      <c r="V1209" s="13">
        <v>228036</v>
      </c>
      <c r="W1209" s="13">
        <f t="shared" si="171"/>
        <v>729338.41411220282</v>
      </c>
      <c r="X1209" s="13">
        <v>247413</v>
      </c>
      <c r="Y1209" s="13">
        <f t="shared" si="172"/>
        <v>791312.79732473136</v>
      </c>
      <c r="Z1209" s="13">
        <f>IFERROR(VLOOKUP(A:A,[1]Forecast_2004!A:J,10,0),0)</f>
        <v>230000</v>
      </c>
      <c r="AA1209" s="13">
        <f t="shared" si="173"/>
        <v>735619.96897773445</v>
      </c>
      <c r="AB1209" s="17">
        <v>221456</v>
      </c>
      <c r="AC1209" s="17">
        <f t="shared" si="174"/>
        <v>708293.28630405723</v>
      </c>
      <c r="AD1209" s="17">
        <v>217831</v>
      </c>
      <c r="AE1209" s="17">
        <f t="shared" si="175"/>
        <v>696699.27592342987</v>
      </c>
      <c r="AF1209" s="18">
        <f t="shared" si="176"/>
        <v>-3625</v>
      </c>
      <c r="AG1209" s="18">
        <f t="shared" si="176"/>
        <v>-11594.010380627355</v>
      </c>
      <c r="AH1209" s="18">
        <f t="shared" si="177"/>
        <v>21958.064173123916</v>
      </c>
    </row>
    <row r="1210" spans="1:34" hidden="1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169"/>
        <v>27711.834741355698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170"/>
        <v>52290.623608018002</v>
      </c>
      <c r="R1210" s="13">
        <v>2990</v>
      </c>
      <c r="S1210" s="13">
        <v>46348.386080066208</v>
      </c>
      <c r="T1210" s="13">
        <v>1850</v>
      </c>
      <c r="U1210" s="13">
        <v>28677.095066261703</v>
      </c>
      <c r="V1210" s="13">
        <v>2100</v>
      </c>
      <c r="W1210" s="13">
        <f t="shared" si="171"/>
        <v>32552.591979663299</v>
      </c>
      <c r="X1210" s="13">
        <v>2450</v>
      </c>
      <c r="Y1210" s="13">
        <f t="shared" si="172"/>
        <v>37978.023976273849</v>
      </c>
      <c r="Z1210" s="13">
        <f>IFERROR(VLOOKUP(A:A,[1]Forecast_2004!A:J,10,0),0)</f>
        <v>2150</v>
      </c>
      <c r="AA1210" s="13">
        <f t="shared" si="173"/>
        <v>33327.65369346481</v>
      </c>
      <c r="AB1210" s="17">
        <v>2150</v>
      </c>
      <c r="AC1210" s="17">
        <f t="shared" si="174"/>
        <v>33327.65369346481</v>
      </c>
      <c r="AD1210" s="17">
        <v>1400</v>
      </c>
      <c r="AE1210" s="17">
        <f t="shared" si="175"/>
        <v>21701.727986442202</v>
      </c>
      <c r="AF1210" s="18">
        <f t="shared" si="176"/>
        <v>-750</v>
      </c>
      <c r="AG1210" s="18">
        <f t="shared" si="176"/>
        <v>-11625.925707022609</v>
      </c>
      <c r="AH1210" s="18">
        <f t="shared" si="177"/>
        <v>-30588.895621575801</v>
      </c>
    </row>
    <row r="1211" spans="1:34" hidden="1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169"/>
        <v>376009.51767237938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170"/>
        <v>716156.02203182399</v>
      </c>
      <c r="R1211" s="13">
        <v>54073</v>
      </c>
      <c r="S1211" s="13">
        <v>791607.49772598094</v>
      </c>
      <c r="T1211" s="13">
        <v>52286</v>
      </c>
      <c r="U1211" s="13">
        <v>765446.51907792501</v>
      </c>
      <c r="V1211" s="13">
        <v>53701</v>
      </c>
      <c r="W1211" s="13">
        <f t="shared" si="171"/>
        <v>786161.60403562419</v>
      </c>
      <c r="X1211" s="13">
        <v>59509</v>
      </c>
      <c r="Y1211" s="13">
        <f t="shared" si="172"/>
        <v>871188.44890329707</v>
      </c>
      <c r="Z1211" s="13">
        <f>IFERROR(VLOOKUP(A:A,[1]Forecast_2004!A:J,10,0),0)</f>
        <v>55264</v>
      </c>
      <c r="AA1211" s="13">
        <f t="shared" si="173"/>
        <v>809043.31177119107</v>
      </c>
      <c r="AB1211" s="17">
        <v>53448</v>
      </c>
      <c r="AC1211" s="17">
        <f t="shared" si="174"/>
        <v>782457.78314176714</v>
      </c>
      <c r="AD1211" s="17">
        <v>52650</v>
      </c>
      <c r="AE1211" s="17">
        <f t="shared" si="175"/>
        <v>770775.37573742785</v>
      </c>
      <c r="AF1211" s="18">
        <f t="shared" si="176"/>
        <v>-798</v>
      </c>
      <c r="AG1211" s="18">
        <f t="shared" si="176"/>
        <v>-11682.40740433929</v>
      </c>
      <c r="AH1211" s="18">
        <f t="shared" si="177"/>
        <v>54619.353705603862</v>
      </c>
    </row>
    <row r="1212" spans="1:34" hidden="1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169"/>
        <v>256674.73690007001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170"/>
        <v>243321.33630289501</v>
      </c>
      <c r="R1212" s="13">
        <v>28096</v>
      </c>
      <c r="S1212" s="13">
        <v>375760.5345211589</v>
      </c>
      <c r="T1212" s="13">
        <v>25765</v>
      </c>
      <c r="U1212" s="13">
        <v>344585.35634743946</v>
      </c>
      <c r="V1212" s="13">
        <v>23402</v>
      </c>
      <c r="W1212" s="13">
        <f t="shared" si="171"/>
        <v>313746.4295504039</v>
      </c>
      <c r="X1212" s="13">
        <v>26954</v>
      </c>
      <c r="Y1212" s="13">
        <f t="shared" si="172"/>
        <v>361367.45842669799</v>
      </c>
      <c r="Z1212" s="13">
        <f>IFERROR(VLOOKUP(A:A,[1]Forecast_2004!A:J,10,0),0)</f>
        <v>26995</v>
      </c>
      <c r="AA1212" s="13">
        <f t="shared" si="173"/>
        <v>361917.13809559669</v>
      </c>
      <c r="AB1212" s="17">
        <v>27619</v>
      </c>
      <c r="AC1212" s="17">
        <f t="shared" si="174"/>
        <v>370282.99451981048</v>
      </c>
      <c r="AD1212" s="17">
        <v>26746</v>
      </c>
      <c r="AE1212" s="17">
        <f t="shared" si="175"/>
        <v>358578.83961862675</v>
      </c>
      <c r="AF1212" s="18">
        <f t="shared" si="176"/>
        <v>-873</v>
      </c>
      <c r="AG1212" s="18">
        <f t="shared" si="176"/>
        <v>-11704.154901183734</v>
      </c>
      <c r="AH1212" s="18">
        <f t="shared" si="177"/>
        <v>115257.50331573174</v>
      </c>
    </row>
    <row r="1213" spans="1:34" hidden="1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169"/>
        <v>211332.24908685972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170"/>
        <v>284454.07572383102</v>
      </c>
      <c r="R1213" s="13">
        <v>4825</v>
      </c>
      <c r="S1213" s="13">
        <v>343122.78257238353</v>
      </c>
      <c r="T1213" s="13">
        <v>4787</v>
      </c>
      <c r="U1213" s="13">
        <v>340420.46842984459</v>
      </c>
      <c r="V1213" s="13">
        <v>4672</v>
      </c>
      <c r="W1213" s="13">
        <f t="shared" si="171"/>
        <v>332242.36044543464</v>
      </c>
      <c r="X1213" s="13">
        <v>5042</v>
      </c>
      <c r="Y1213" s="13">
        <f t="shared" si="172"/>
        <v>358554.36244988901</v>
      </c>
      <c r="Z1213" s="13">
        <f>IFERROR(VLOOKUP(A:A,[1]Forecast_2004!A:J,10,0),0)</f>
        <v>4545</v>
      </c>
      <c r="AA1213" s="13">
        <f t="shared" si="173"/>
        <v>323210.94354120299</v>
      </c>
      <c r="AB1213" s="17">
        <v>4300</v>
      </c>
      <c r="AC1213" s="17">
        <f t="shared" si="174"/>
        <v>305788.13140311831</v>
      </c>
      <c r="AD1213" s="17">
        <v>4135</v>
      </c>
      <c r="AE1213" s="17">
        <f t="shared" si="175"/>
        <v>294054.40077951032</v>
      </c>
      <c r="AF1213" s="18">
        <f t="shared" si="176"/>
        <v>-165</v>
      </c>
      <c r="AG1213" s="18">
        <f t="shared" si="176"/>
        <v>-11733.730623607989</v>
      </c>
      <c r="AH1213" s="18">
        <f t="shared" si="177"/>
        <v>9600.3250556793064</v>
      </c>
    </row>
    <row r="1214" spans="1:34" hidden="1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169"/>
        <v>18181.100702294258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170"/>
        <v>58012.744893395</v>
      </c>
      <c r="R1214" s="13">
        <v>920</v>
      </c>
      <c r="S1214" s="13">
        <v>22269.486088139278</v>
      </c>
      <c r="T1214" s="13">
        <v>883</v>
      </c>
      <c r="U1214" s="13">
        <v>21373.86545198585</v>
      </c>
      <c r="V1214" s="13">
        <v>969</v>
      </c>
      <c r="W1214" s="13">
        <f t="shared" si="171"/>
        <v>23455.483427506744</v>
      </c>
      <c r="X1214" s="13">
        <v>1078</v>
      </c>
      <c r="Y1214" s="13">
        <f t="shared" si="172"/>
        <v>26093.922739785623</v>
      </c>
      <c r="Z1214" s="13">
        <f>IFERROR(VLOOKUP(A:A,[1]Forecast_2004!A:J,10,0),0)</f>
        <v>969</v>
      </c>
      <c r="AA1214" s="13">
        <f t="shared" si="173"/>
        <v>23455.483427506744</v>
      </c>
      <c r="AB1214" s="17">
        <v>1026</v>
      </c>
      <c r="AC1214" s="17">
        <f t="shared" si="174"/>
        <v>24835.217746771847</v>
      </c>
      <c r="AD1214" s="17">
        <v>1215</v>
      </c>
      <c r="AE1214" s="17">
        <f t="shared" si="175"/>
        <v>29410.126279071923</v>
      </c>
      <c r="AF1214" s="18">
        <f t="shared" si="176"/>
        <v>189</v>
      </c>
      <c r="AG1214" s="18">
        <f t="shared" si="176"/>
        <v>4574.9085323000763</v>
      </c>
      <c r="AH1214" s="18">
        <f t="shared" si="177"/>
        <v>-28602.618614323077</v>
      </c>
    </row>
    <row r="1215" spans="1:34" hidden="1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169"/>
        <v>1000006.993318485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170"/>
        <v>0</v>
      </c>
      <c r="R1215" s="13">
        <v>7862</v>
      </c>
      <c r="S1215" s="13">
        <v>1172733.7416481068</v>
      </c>
      <c r="T1215" s="13">
        <v>7694</v>
      </c>
      <c r="U1215" s="13">
        <v>1147674.0534521157</v>
      </c>
      <c r="V1215" s="13">
        <v>7804</v>
      </c>
      <c r="W1215" s="13">
        <f t="shared" si="171"/>
        <v>1164082.1826280623</v>
      </c>
      <c r="X1215" s="13">
        <v>8499</v>
      </c>
      <c r="Y1215" s="13">
        <f t="shared" si="172"/>
        <v>1267751.7260579064</v>
      </c>
      <c r="Z1215" s="13">
        <f>IFERROR(VLOOKUP(A:A,[1]Forecast_2004!A:J,10,0),0)</f>
        <v>8058</v>
      </c>
      <c r="AA1215" s="13">
        <f t="shared" si="173"/>
        <v>1201970.04454343</v>
      </c>
      <c r="AB1215" s="17">
        <v>7963</v>
      </c>
      <c r="AC1215" s="17">
        <f t="shared" si="174"/>
        <v>1187799.3875278397</v>
      </c>
      <c r="AD1215" s="17">
        <v>7884</v>
      </c>
      <c r="AE1215" s="17">
        <f t="shared" si="175"/>
        <v>1176015.3674832962</v>
      </c>
      <c r="AF1215" s="18">
        <f t="shared" si="176"/>
        <v>-79</v>
      </c>
      <c r="AG1215" s="18">
        <f t="shared" si="176"/>
        <v>-11784.020044543548</v>
      </c>
      <c r="AH1215" s="18">
        <f t="shared" si="177"/>
        <v>1176015.3674832962</v>
      </c>
    </row>
    <row r="1216" spans="1:34" hidden="1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169"/>
        <v>758190.21398224216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170"/>
        <v>1094741.525252525</v>
      </c>
      <c r="R1216" s="13">
        <v>6466</v>
      </c>
      <c r="S1216" s="13">
        <v>1273816.5741016425</v>
      </c>
      <c r="T1216" s="13">
        <v>6571</v>
      </c>
      <c r="U1216" s="13">
        <v>1294501.8107673819</v>
      </c>
      <c r="V1216" s="13">
        <v>6309</v>
      </c>
      <c r="W1216" s="13">
        <f t="shared" si="171"/>
        <v>1242887.2202300127</v>
      </c>
      <c r="X1216" s="13">
        <v>6822</v>
      </c>
      <c r="Y1216" s="13">
        <f t="shared" si="172"/>
        <v>1343949.3765111978</v>
      </c>
      <c r="Z1216" s="13">
        <f>IFERROR(VLOOKUP(A:A,[1]Forecast_2004!A:J,10,0),0)</f>
        <v>6121</v>
      </c>
      <c r="AA1216" s="13">
        <f t="shared" si="173"/>
        <v>1205850.7964856408</v>
      </c>
      <c r="AB1216" s="17">
        <v>6012</v>
      </c>
      <c r="AC1216" s="17">
        <f t="shared" si="174"/>
        <v>1184377.5508040634</v>
      </c>
      <c r="AD1216" s="17">
        <v>5952</v>
      </c>
      <c r="AE1216" s="17">
        <f t="shared" si="175"/>
        <v>1172557.4155664979</v>
      </c>
      <c r="AF1216" s="18">
        <f t="shared" si="176"/>
        <v>-60</v>
      </c>
      <c r="AG1216" s="18">
        <f t="shared" si="176"/>
        <v>-11820.135237565497</v>
      </c>
      <c r="AH1216" s="18">
        <f t="shared" si="177"/>
        <v>77815.890313972952</v>
      </c>
    </row>
    <row r="1217" spans="1:34" hidden="1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169"/>
        <v>298069.99865816918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170"/>
        <v>0</v>
      </c>
      <c r="R1217" s="13">
        <v>4172</v>
      </c>
      <c r="S1217" s="13">
        <v>368938.37625798181</v>
      </c>
      <c r="T1217" s="13">
        <v>3880</v>
      </c>
      <c r="U1217" s="13">
        <v>343116.22720061592</v>
      </c>
      <c r="V1217" s="13">
        <v>3699</v>
      </c>
      <c r="W1217" s="13">
        <f t="shared" si="171"/>
        <v>327110.03206574178</v>
      </c>
      <c r="X1217" s="13">
        <v>3654</v>
      </c>
      <c r="Y1217" s="13">
        <f t="shared" si="172"/>
        <v>323130.59128635324</v>
      </c>
      <c r="Z1217" s="13">
        <f>IFERROR(VLOOKUP(A:A,[1]Forecast_2004!A:J,10,0),0)</f>
        <v>2917</v>
      </c>
      <c r="AA1217" s="13">
        <f t="shared" si="173"/>
        <v>257956.19452170015</v>
      </c>
      <c r="AB1217" s="17">
        <v>2823</v>
      </c>
      <c r="AC1217" s="17">
        <f t="shared" si="174"/>
        <v>249643.584893644</v>
      </c>
      <c r="AD1217" s="17">
        <v>2689</v>
      </c>
      <c r="AE1217" s="17">
        <f t="shared" si="175"/>
        <v>237793.69457279798</v>
      </c>
      <c r="AF1217" s="18">
        <f t="shared" si="176"/>
        <v>-134</v>
      </c>
      <c r="AG1217" s="18">
        <f t="shared" si="176"/>
        <v>-11849.890320846025</v>
      </c>
      <c r="AH1217" s="18">
        <f t="shared" si="177"/>
        <v>237793.69457279798</v>
      </c>
    </row>
    <row r="1218" spans="1:34" hidden="1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ref="D1218:D1281" si="178">W1218-(V1218*M1218)</f>
        <v>234215.43678611086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79">P1218*L1218</f>
        <v>0</v>
      </c>
      <c r="R1218" s="13">
        <v>458</v>
      </c>
      <c r="S1218" s="13">
        <v>265012.15337219392</v>
      </c>
      <c r="T1218" s="13">
        <v>399</v>
      </c>
      <c r="U1218" s="13">
        <v>230873.03317795933</v>
      </c>
      <c r="V1218" s="13">
        <v>430</v>
      </c>
      <c r="W1218" s="13">
        <f t="shared" ref="W1218:W1281" si="180">V1218*L1218</f>
        <v>248810.53700882837</v>
      </c>
      <c r="X1218" s="13">
        <v>471</v>
      </c>
      <c r="Y1218" s="13">
        <f t="shared" ref="Y1218:Y1281" si="181">X1218*L1218</f>
        <v>272534.3323980422</v>
      </c>
      <c r="Z1218" s="13">
        <f>IFERROR(VLOOKUP(A:A,[1]Forecast_2004!A:J,10,0),0)</f>
        <v>596</v>
      </c>
      <c r="AA1218" s="13">
        <f t="shared" ref="AA1218:AA1281" si="182">Z1218*L1218</f>
        <v>344862.9768773528</v>
      </c>
      <c r="AB1218" s="17">
        <v>641</v>
      </c>
      <c r="AC1218" s="17">
        <f t="shared" ref="AC1218:AC1281" si="183">AB1218*L1218</f>
        <v>370901.28888990462</v>
      </c>
      <c r="AD1218" s="17">
        <v>649</v>
      </c>
      <c r="AE1218" s="17">
        <f t="shared" ref="AE1218:AE1281" si="184">AD1218*L1218</f>
        <v>375530.32213658048</v>
      </c>
      <c r="AF1218" s="18">
        <f t="shared" ref="AF1218:AG1281" si="185">AD1218-AB1218</f>
        <v>8</v>
      </c>
      <c r="AG1218" s="18">
        <f t="shared" si="185"/>
        <v>4629.0332466758555</v>
      </c>
      <c r="AH1218" s="18">
        <f t="shared" ref="AH1218:AH1281" si="186">AE1218-Q1218</f>
        <v>375530.32213658048</v>
      </c>
    </row>
    <row r="1219" spans="1:34" hidden="1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si="178"/>
        <v>448467.23795852216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79"/>
        <v>0</v>
      </c>
      <c r="R1219" s="13">
        <v>9018</v>
      </c>
      <c r="S1219" s="13">
        <v>557387.7962827289</v>
      </c>
      <c r="T1219" s="13">
        <v>8386</v>
      </c>
      <c r="U1219" s="13">
        <v>518324.91235606174</v>
      </c>
      <c r="V1219" s="13">
        <v>7774</v>
      </c>
      <c r="W1219" s="13">
        <f t="shared" si="180"/>
        <v>480498.19564226374</v>
      </c>
      <c r="X1219" s="13">
        <v>7510</v>
      </c>
      <c r="Y1219" s="13">
        <f t="shared" si="181"/>
        <v>464180.78843239014</v>
      </c>
      <c r="Z1219" s="13">
        <f>IFERROR(VLOOKUP(A:A,[1]Forecast_2004!A:J,10,0),0)</f>
        <v>7476</v>
      </c>
      <c r="AA1219" s="13">
        <f t="shared" si="182"/>
        <v>462079.30417051248</v>
      </c>
      <c r="AB1219" s="17">
        <v>7008</v>
      </c>
      <c r="AC1219" s="17">
        <f t="shared" si="183"/>
        <v>433152.99138937285</v>
      </c>
      <c r="AD1219" s="17">
        <v>6815</v>
      </c>
      <c r="AE1219" s="17">
        <f t="shared" si="184"/>
        <v>421223.97778518492</v>
      </c>
      <c r="AF1219" s="18">
        <f t="shared" si="185"/>
        <v>-193</v>
      </c>
      <c r="AG1219" s="18">
        <f t="shared" si="185"/>
        <v>-11929.01360418793</v>
      </c>
      <c r="AH1219" s="18">
        <f t="shared" si="186"/>
        <v>421223.97778518492</v>
      </c>
    </row>
    <row r="1220" spans="1:34" hidden="1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78"/>
        <v>464608.55227616965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79"/>
        <v>518461.46993318509</v>
      </c>
      <c r="R1220" s="13">
        <v>20672</v>
      </c>
      <c r="S1220" s="13">
        <v>579331.64899777307</v>
      </c>
      <c r="T1220" s="13">
        <v>20493</v>
      </c>
      <c r="U1220" s="13">
        <v>574315.18396436551</v>
      </c>
      <c r="V1220" s="13">
        <v>19894</v>
      </c>
      <c r="W1220" s="13">
        <f t="shared" si="180"/>
        <v>557528.24231625861</v>
      </c>
      <c r="X1220" s="13">
        <v>21385</v>
      </c>
      <c r="Y1220" s="13">
        <f t="shared" si="181"/>
        <v>599313.43429844116</v>
      </c>
      <c r="Z1220" s="13">
        <f>IFERROR(VLOOKUP(A:A,[1]Forecast_2004!A:J,10,0),0)</f>
        <v>19045</v>
      </c>
      <c r="AA1220" s="13">
        <f t="shared" si="182"/>
        <v>533735.06458797352</v>
      </c>
      <c r="AB1220" s="17">
        <v>16864</v>
      </c>
      <c r="AC1220" s="17">
        <f t="shared" si="183"/>
        <v>472612.66102449904</v>
      </c>
      <c r="AD1220" s="17">
        <v>17043</v>
      </c>
      <c r="AE1220" s="17">
        <f t="shared" si="184"/>
        <v>477629.12605790666</v>
      </c>
      <c r="AF1220" s="18">
        <f t="shared" si="185"/>
        <v>179</v>
      </c>
      <c r="AG1220" s="18">
        <f t="shared" si="185"/>
        <v>5016.4650334076141</v>
      </c>
      <c r="AH1220" s="18">
        <f t="shared" si="186"/>
        <v>-40832.343875278428</v>
      </c>
    </row>
    <row r="1221" spans="1:34" hidden="1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78"/>
        <v>158229.81373205158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79"/>
        <v>237576.24517877601</v>
      </c>
      <c r="R1221" s="13">
        <v>4611</v>
      </c>
      <c r="S1221" s="13">
        <v>205296.86223876957</v>
      </c>
      <c r="T1221" s="13">
        <v>4700</v>
      </c>
      <c r="U1221" s="13">
        <v>209259.43450926413</v>
      </c>
      <c r="V1221" s="13">
        <v>4358</v>
      </c>
      <c r="W1221" s="13">
        <f t="shared" si="180"/>
        <v>194031.01859976797</v>
      </c>
      <c r="X1221" s="13">
        <v>4833</v>
      </c>
      <c r="Y1221" s="13">
        <f t="shared" si="181"/>
        <v>215179.42012223005</v>
      </c>
      <c r="Z1221" s="13">
        <f>IFERROR(VLOOKUP(A:A,[1]Forecast_2004!A:J,10,0),0)</f>
        <v>4159</v>
      </c>
      <c r="AA1221" s="13">
        <f t="shared" si="182"/>
        <v>185170.95143562069</v>
      </c>
      <c r="AB1221" s="17">
        <v>4009</v>
      </c>
      <c r="AC1221" s="17">
        <f t="shared" si="183"/>
        <v>178492.50884958002</v>
      </c>
      <c r="AD1221" s="17">
        <v>3738</v>
      </c>
      <c r="AE1221" s="17">
        <f t="shared" si="184"/>
        <v>166426.78924413325</v>
      </c>
      <c r="AF1221" s="18">
        <f t="shared" si="185"/>
        <v>-271</v>
      </c>
      <c r="AG1221" s="18">
        <f t="shared" si="185"/>
        <v>-12065.719605446764</v>
      </c>
      <c r="AH1221" s="18">
        <f t="shared" si="186"/>
        <v>-71149.455934642756</v>
      </c>
    </row>
    <row r="1222" spans="1:34" hidden="1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78"/>
        <v>1686596.718963817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79"/>
        <v>2638359.4002447971</v>
      </c>
      <c r="R1222" s="13">
        <v>181675</v>
      </c>
      <c r="S1222" s="13">
        <v>2638371.5746482885</v>
      </c>
      <c r="T1222" s="13">
        <v>181675</v>
      </c>
      <c r="U1222" s="13">
        <v>2638371.5746482885</v>
      </c>
      <c r="V1222" s="13">
        <v>178672</v>
      </c>
      <c r="W1222" s="13">
        <f t="shared" si="180"/>
        <v>2594762.8761437433</v>
      </c>
      <c r="X1222" s="13">
        <v>200464</v>
      </c>
      <c r="Y1222" s="13">
        <f t="shared" si="181"/>
        <v>2911237.0444349386</v>
      </c>
      <c r="Z1222" s="13">
        <f>IFERROR(VLOOKUP(A:A,[1]Forecast_2004!A:J,10,0),0)</f>
        <v>187708</v>
      </c>
      <c r="AA1222" s="13">
        <f t="shared" si="182"/>
        <v>2725988.123238055</v>
      </c>
      <c r="AB1222" s="17">
        <v>192305</v>
      </c>
      <c r="AC1222" s="17">
        <f t="shared" si="183"/>
        <v>2792748.0237352387</v>
      </c>
      <c r="AD1222" s="17">
        <v>191473</v>
      </c>
      <c r="AE1222" s="17">
        <f t="shared" si="184"/>
        <v>2780665.3095273515</v>
      </c>
      <c r="AF1222" s="18">
        <f t="shared" si="185"/>
        <v>-832</v>
      </c>
      <c r="AG1222" s="18">
        <f t="shared" si="185"/>
        <v>-12082.714207887184</v>
      </c>
      <c r="AH1222" s="18">
        <f t="shared" si="186"/>
        <v>142305.90928255441</v>
      </c>
    </row>
    <row r="1223" spans="1:34" hidden="1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78"/>
        <v>23121.655452028572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79"/>
        <v>24408.265770894999</v>
      </c>
      <c r="R1223" s="13">
        <v>458</v>
      </c>
      <c r="S1223" s="13">
        <v>31313.684632595603</v>
      </c>
      <c r="T1223" s="13">
        <v>441</v>
      </c>
      <c r="U1223" s="13">
        <v>30151.386294704498</v>
      </c>
      <c r="V1223" s="13">
        <v>374</v>
      </c>
      <c r="W1223" s="13">
        <f t="shared" si="180"/>
        <v>25570.564140937619</v>
      </c>
      <c r="X1223" s="13">
        <v>408</v>
      </c>
      <c r="Y1223" s="13">
        <f t="shared" si="181"/>
        <v>27895.160881022857</v>
      </c>
      <c r="Z1223" s="13">
        <f>IFERROR(VLOOKUP(A:A,[1]Forecast_2004!A:J,10,0),0)</f>
        <v>360</v>
      </c>
      <c r="AA1223" s="13">
        <f t="shared" si="182"/>
        <v>24613.377247961344</v>
      </c>
      <c r="AB1223" s="17">
        <v>330</v>
      </c>
      <c r="AC1223" s="17">
        <f t="shared" si="183"/>
        <v>22562.2624772979</v>
      </c>
      <c r="AD1223" s="17">
        <v>152</v>
      </c>
      <c r="AE1223" s="17">
        <f t="shared" si="184"/>
        <v>10392.314838028124</v>
      </c>
      <c r="AF1223" s="18">
        <f t="shared" si="185"/>
        <v>-178</v>
      </c>
      <c r="AG1223" s="18">
        <f t="shared" si="185"/>
        <v>-12169.947639269776</v>
      </c>
      <c r="AH1223" s="18">
        <f t="shared" si="186"/>
        <v>-14015.950932866876</v>
      </c>
    </row>
    <row r="1224" spans="1:34" hidden="1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78"/>
        <v>5604.4591180432399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79"/>
        <v>25964.877505568002</v>
      </c>
      <c r="R1224" s="13">
        <v>1160</v>
      </c>
      <c r="S1224" s="13">
        <v>61856.686737983415</v>
      </c>
      <c r="T1224" s="13">
        <v>1050</v>
      </c>
      <c r="U1224" s="13">
        <v>55990.966443864294</v>
      </c>
      <c r="V1224" s="13">
        <v>990</v>
      </c>
      <c r="W1224" s="13">
        <f t="shared" si="180"/>
        <v>52789.314351896173</v>
      </c>
      <c r="X1224" s="13">
        <v>1710</v>
      </c>
      <c r="Y1224" s="13">
        <f t="shared" si="181"/>
        <v>91181.54297145702</v>
      </c>
      <c r="Z1224" s="13">
        <f>IFERROR(VLOOKUP(A:A,[1]Forecast_2004!A:J,10,0),0)</f>
        <v>1610</v>
      </c>
      <c r="AA1224" s="13">
        <f t="shared" si="182"/>
        <v>85849.288996518022</v>
      </c>
      <c r="AB1224" s="17">
        <v>1590</v>
      </c>
      <c r="AC1224" s="17">
        <f t="shared" si="183"/>
        <v>84782.83820153022</v>
      </c>
      <c r="AD1224" s="17">
        <v>1360</v>
      </c>
      <c r="AE1224" s="17">
        <f t="shared" si="184"/>
        <v>72518.654059170498</v>
      </c>
      <c r="AF1224" s="18">
        <f t="shared" si="185"/>
        <v>-230</v>
      </c>
      <c r="AG1224" s="18">
        <f t="shared" si="185"/>
        <v>-12264.184142359722</v>
      </c>
      <c r="AH1224" s="18">
        <f t="shared" si="186"/>
        <v>46553.776553602496</v>
      </c>
    </row>
    <row r="1225" spans="1:34" hidden="1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78"/>
        <v>-308.48017817447544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79"/>
        <v>140623.73051224899</v>
      </c>
      <c r="R1225" s="13">
        <v>11500</v>
      </c>
      <c r="S1225" s="13">
        <v>294031.43652561156</v>
      </c>
      <c r="T1225" s="13">
        <v>5520</v>
      </c>
      <c r="U1225" s="13">
        <v>141135.08953229352</v>
      </c>
      <c r="V1225" s="13">
        <v>9240</v>
      </c>
      <c r="W1225" s="13">
        <f t="shared" si="180"/>
        <v>236247.86726057832</v>
      </c>
      <c r="X1225" s="13">
        <v>9838</v>
      </c>
      <c r="Y1225" s="13">
        <f t="shared" si="181"/>
        <v>251537.50195991012</v>
      </c>
      <c r="Z1225" s="13">
        <f>IFERROR(VLOOKUP(A:A,[1]Forecast_2004!A:J,10,0),0)</f>
        <v>4618</v>
      </c>
      <c r="AA1225" s="13">
        <f t="shared" si="182"/>
        <v>118072.7977282847</v>
      </c>
      <c r="AB1225" s="17">
        <v>5152</v>
      </c>
      <c r="AC1225" s="17">
        <f t="shared" si="183"/>
        <v>131726.08356347398</v>
      </c>
      <c r="AD1225" s="17">
        <v>4672</v>
      </c>
      <c r="AE1225" s="17">
        <f t="shared" si="184"/>
        <v>119453.46708240497</v>
      </c>
      <c r="AF1225" s="18">
        <f t="shared" si="185"/>
        <v>-480</v>
      </c>
      <c r="AG1225" s="18">
        <f t="shared" si="185"/>
        <v>-12272.61648106901</v>
      </c>
      <c r="AH1225" s="18">
        <f t="shared" si="186"/>
        <v>-21170.263429844024</v>
      </c>
    </row>
    <row r="1226" spans="1:34" hidden="1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78"/>
        <v>252801.29816258297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79"/>
        <v>277661.02449888602</v>
      </c>
      <c r="R1226" s="13">
        <v>5595</v>
      </c>
      <c r="S1226" s="13">
        <v>323648.65764198179</v>
      </c>
      <c r="T1226" s="13">
        <v>5586</v>
      </c>
      <c r="U1226" s="13">
        <v>323128.04317928693</v>
      </c>
      <c r="V1226" s="13">
        <v>5361</v>
      </c>
      <c r="W1226" s="13">
        <f t="shared" si="180"/>
        <v>310112.65673719335</v>
      </c>
      <c r="X1226" s="13">
        <v>5858</v>
      </c>
      <c r="Y1226" s="13">
        <f t="shared" si="181"/>
        <v>338862.14198218216</v>
      </c>
      <c r="Z1226" s="13">
        <f>IFERROR(VLOOKUP(A:A,[1]Forecast_2004!A:J,10,0),0)</f>
        <v>5640</v>
      </c>
      <c r="AA1226" s="13">
        <f t="shared" si="182"/>
        <v>326251.70378619106</v>
      </c>
      <c r="AB1226" s="17">
        <v>5633</v>
      </c>
      <c r="AC1226" s="17">
        <f t="shared" si="183"/>
        <v>325846.78145879688</v>
      </c>
      <c r="AD1226" s="17">
        <v>5419</v>
      </c>
      <c r="AE1226" s="17">
        <f t="shared" si="184"/>
        <v>313467.72744988819</v>
      </c>
      <c r="AF1226" s="18">
        <f t="shared" si="185"/>
        <v>-214</v>
      </c>
      <c r="AG1226" s="18">
        <f t="shared" si="185"/>
        <v>-12379.054008908686</v>
      </c>
      <c r="AH1226" s="18">
        <f t="shared" si="186"/>
        <v>35806.702951002168</v>
      </c>
    </row>
    <row r="1227" spans="1:34" hidden="1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78"/>
        <v>506015.40110937465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79"/>
        <v>567816.97979798005</v>
      </c>
      <c r="R1227" s="13">
        <v>39286</v>
      </c>
      <c r="S1227" s="13">
        <v>609587.84116509289</v>
      </c>
      <c r="T1227" s="13">
        <v>38441</v>
      </c>
      <c r="U1227" s="13">
        <v>596476.25622937782</v>
      </c>
      <c r="V1227" s="13">
        <v>39672</v>
      </c>
      <c r="W1227" s="13">
        <f t="shared" si="180"/>
        <v>615577.28650995973</v>
      </c>
      <c r="X1227" s="13">
        <v>44442</v>
      </c>
      <c r="Y1227" s="13">
        <f t="shared" si="181"/>
        <v>689591.79691156547</v>
      </c>
      <c r="Z1227" s="13">
        <f>IFERROR(VLOOKUP(A:A,[1]Forecast_2004!A:J,10,0),0)</f>
        <v>39327</v>
      </c>
      <c r="AA1227" s="13">
        <f t="shared" si="182"/>
        <v>610224.03575764224</v>
      </c>
      <c r="AB1227" s="17">
        <v>39230</v>
      </c>
      <c r="AC1227" s="17">
        <f t="shared" si="183"/>
        <v>608718.91887945449</v>
      </c>
      <c r="AD1227" s="17">
        <v>39559</v>
      </c>
      <c r="AE1227" s="17">
        <f t="shared" si="184"/>
        <v>613823.90293021512</v>
      </c>
      <c r="AF1227" s="18">
        <f t="shared" si="185"/>
        <v>329</v>
      </c>
      <c r="AG1227" s="18">
        <f t="shared" si="185"/>
        <v>5104.9840507606277</v>
      </c>
      <c r="AH1227" s="18">
        <f t="shared" si="186"/>
        <v>46006.923132235068</v>
      </c>
    </row>
    <row r="1228" spans="1:3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78"/>
        <v>10312.847158828061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79"/>
        <v>14923.781124199</v>
      </c>
      <c r="R1228" s="13">
        <v>1451</v>
      </c>
      <c r="S1228" s="13">
        <v>16030.87818696865</v>
      </c>
      <c r="T1228" s="13">
        <v>1470</v>
      </c>
      <c r="U1228" s="13">
        <v>16240.793201132952</v>
      </c>
      <c r="V1228" s="13">
        <v>1420</v>
      </c>
      <c r="W1228" s="13">
        <f t="shared" si="180"/>
        <v>15689.239217870898</v>
      </c>
      <c r="X1228" s="13">
        <v>1878</v>
      </c>
      <c r="Y1228" s="13">
        <f t="shared" si="181"/>
        <v>20749.571303634893</v>
      </c>
      <c r="Z1228" s="13">
        <f>IFERROR(VLOOKUP(A:A,[1]Forecast_2004!A:J,10,0),0)</f>
        <v>1733</v>
      </c>
      <c r="AA1228" s="13">
        <f t="shared" si="182"/>
        <v>19147.501101810049</v>
      </c>
      <c r="AB1228" s="17">
        <v>1624</v>
      </c>
      <c r="AC1228" s="17">
        <f t="shared" si="183"/>
        <v>17943.186260438266</v>
      </c>
      <c r="AD1228" s="17">
        <v>1693</v>
      </c>
      <c r="AE1228" s="17">
        <f t="shared" si="184"/>
        <v>18705.550701306642</v>
      </c>
      <c r="AF1228" s="18">
        <f t="shared" si="185"/>
        <v>69</v>
      </c>
      <c r="AG1228" s="18">
        <f t="shared" si="185"/>
        <v>762.36444086837582</v>
      </c>
      <c r="AH1228" s="18">
        <f t="shared" si="186"/>
        <v>3781.7695771076415</v>
      </c>
    </row>
    <row r="1229" spans="1:34" hidden="1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78"/>
        <v>76718.969455311337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79"/>
        <v>117440.4711769</v>
      </c>
      <c r="R1229" s="13">
        <v>14880</v>
      </c>
      <c r="S1229" s="13">
        <v>107042.66193523664</v>
      </c>
      <c r="T1229" s="13">
        <v>14494</v>
      </c>
      <c r="U1229" s="13">
        <v>104265.88320492741</v>
      </c>
      <c r="V1229" s="13">
        <v>16748</v>
      </c>
      <c r="W1229" s="13">
        <f t="shared" si="180"/>
        <v>120480.54021774174</v>
      </c>
      <c r="X1229" s="13">
        <v>19248</v>
      </c>
      <c r="Y1229" s="13">
        <f t="shared" si="181"/>
        <v>138464.85778069581</v>
      </c>
      <c r="Z1229" s="13">
        <f>IFERROR(VLOOKUP(A:A,[1]Forecast_2004!A:J,10,0),0)</f>
        <v>19660</v>
      </c>
      <c r="AA1229" s="13">
        <f t="shared" si="182"/>
        <v>141428.67331507063</v>
      </c>
      <c r="AB1229" s="17">
        <v>26789</v>
      </c>
      <c r="AC1229" s="17">
        <f t="shared" si="183"/>
        <v>192712.75327759038</v>
      </c>
      <c r="AD1229" s="17">
        <v>25046</v>
      </c>
      <c r="AE1229" s="17">
        <f t="shared" si="184"/>
        <v>180174.08707269881</v>
      </c>
      <c r="AF1229" s="18">
        <f t="shared" si="185"/>
        <v>-1743</v>
      </c>
      <c r="AG1229" s="18">
        <f t="shared" si="185"/>
        <v>-12538.666204891575</v>
      </c>
      <c r="AH1229" s="18">
        <f t="shared" si="186"/>
        <v>62733.615895798808</v>
      </c>
    </row>
    <row r="1230" spans="1:34" hidden="1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78"/>
        <v>332561.14685304346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79"/>
        <v>409211.53674832999</v>
      </c>
      <c r="R1230" s="13">
        <v>70252</v>
      </c>
      <c r="S1230" s="13">
        <v>542925.99105934706</v>
      </c>
      <c r="T1230" s="13">
        <v>69688</v>
      </c>
      <c r="U1230" s="13">
        <v>538567.25025542022</v>
      </c>
      <c r="V1230" s="13">
        <v>65084</v>
      </c>
      <c r="W1230" s="13">
        <f t="shared" si="180"/>
        <v>502986.28248778678</v>
      </c>
      <c r="X1230" s="13">
        <v>71741</v>
      </c>
      <c r="Y1230" s="13">
        <f t="shared" si="181"/>
        <v>554433.33064895077</v>
      </c>
      <c r="Z1230" s="13">
        <f>IFERROR(VLOOKUP(A:A,[1]Forecast_2004!A:J,10,0),0)</f>
        <v>66179</v>
      </c>
      <c r="AA1230" s="13">
        <f t="shared" si="182"/>
        <v>511448.73069816298</v>
      </c>
      <c r="AB1230" s="17">
        <v>62958</v>
      </c>
      <c r="AC1230" s="17">
        <f t="shared" si="183"/>
        <v>486555.99491220701</v>
      </c>
      <c r="AD1230" s="17">
        <v>61331</v>
      </c>
      <c r="AE1230" s="17">
        <f t="shared" si="184"/>
        <v>473982.1106763329</v>
      </c>
      <c r="AF1230" s="18">
        <f t="shared" si="185"/>
        <v>-1627</v>
      </c>
      <c r="AG1230" s="18">
        <f t="shared" si="185"/>
        <v>-12573.884235874109</v>
      </c>
      <c r="AH1230" s="18">
        <f t="shared" si="186"/>
        <v>64770.573928002908</v>
      </c>
    </row>
    <row r="1231" spans="1:34" hidden="1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78"/>
        <v>216402.25439503955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79"/>
        <v>246566.84855233901</v>
      </c>
      <c r="R1231" s="13">
        <v>11135</v>
      </c>
      <c r="S1231" s="13">
        <v>266311.18620588823</v>
      </c>
      <c r="T1231" s="13">
        <v>10945</v>
      </c>
      <c r="U1231" s="13">
        <v>261767.03484718877</v>
      </c>
      <c r="V1231" s="13">
        <v>10003</v>
      </c>
      <c r="W1231" s="13">
        <f t="shared" si="180"/>
        <v>239237.61074247869</v>
      </c>
      <c r="X1231" s="13">
        <v>10626</v>
      </c>
      <c r="Y1231" s="13">
        <f t="shared" si="181"/>
        <v>254137.64388179331</v>
      </c>
      <c r="Z1231" s="13">
        <f>IFERROR(VLOOKUP(A:A,[1]Forecast_2004!A:J,10,0),0)</f>
        <v>11993</v>
      </c>
      <c r="AA1231" s="13">
        <f t="shared" si="182"/>
        <v>286831.61707833118</v>
      </c>
      <c r="AB1231" s="17">
        <v>11353</v>
      </c>
      <c r="AC1231" s="17">
        <f t="shared" si="183"/>
        <v>271525.00197534345</v>
      </c>
      <c r="AD1231" s="17">
        <v>10820</v>
      </c>
      <c r="AE1231" s="17">
        <f t="shared" si="184"/>
        <v>258777.46158488648</v>
      </c>
      <c r="AF1231" s="18">
        <f t="shared" si="185"/>
        <v>-533</v>
      </c>
      <c r="AG1231" s="18">
        <f t="shared" si="185"/>
        <v>-12747.540390456968</v>
      </c>
      <c r="AH1231" s="18">
        <f t="shared" si="186"/>
        <v>12210.613032547466</v>
      </c>
    </row>
    <row r="1232" spans="1:34" hidden="1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78"/>
        <v>142034.06932543108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79"/>
        <v>193723.86414253901</v>
      </c>
      <c r="R1232" s="13">
        <v>5870</v>
      </c>
      <c r="S1232" s="13">
        <v>192738.83862443804</v>
      </c>
      <c r="T1232" s="13">
        <v>5931</v>
      </c>
      <c r="U1232" s="13">
        <v>194741.74648748586</v>
      </c>
      <c r="V1232" s="13">
        <v>6655</v>
      </c>
      <c r="W1232" s="13">
        <f t="shared" si="180"/>
        <v>218513.95184213511</v>
      </c>
      <c r="X1232" s="13">
        <v>7675</v>
      </c>
      <c r="Y1232" s="13">
        <f t="shared" si="181"/>
        <v>252005.19615152321</v>
      </c>
      <c r="Z1232" s="13">
        <f>IFERROR(VLOOKUP(A:A,[1]Forecast_2004!A:J,10,0),0)</f>
        <v>7291</v>
      </c>
      <c r="AA1232" s="13">
        <f t="shared" si="182"/>
        <v>239396.72770563592</v>
      </c>
      <c r="AB1232" s="17">
        <v>7382</v>
      </c>
      <c r="AC1232" s="17">
        <f t="shared" si="183"/>
        <v>242384.67205088527</v>
      </c>
      <c r="AD1232" s="17">
        <v>6990</v>
      </c>
      <c r="AE1232" s="17">
        <f t="shared" si="184"/>
        <v>229513.52717904199</v>
      </c>
      <c r="AF1232" s="18">
        <f t="shared" si="185"/>
        <v>-392</v>
      </c>
      <c r="AG1232" s="18">
        <f t="shared" si="185"/>
        <v>-12871.14487184328</v>
      </c>
      <c r="AH1232" s="18">
        <f t="shared" si="186"/>
        <v>35789.663036502985</v>
      </c>
    </row>
    <row r="1233" spans="1:34" hidden="1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78"/>
        <v>96571.503340757379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79"/>
        <v>281737.19376391999</v>
      </c>
      <c r="R1233" s="13">
        <v>2232</v>
      </c>
      <c r="S1233" s="13">
        <v>62138.084632516664</v>
      </c>
      <c r="T1233" s="13">
        <v>3310</v>
      </c>
      <c r="U1233" s="13">
        <v>92149.22048997767</v>
      </c>
      <c r="V1233" s="13">
        <v>4491</v>
      </c>
      <c r="W1233" s="13">
        <f t="shared" si="180"/>
        <v>125027.83964365264</v>
      </c>
      <c r="X1233" s="13">
        <v>4193</v>
      </c>
      <c r="Y1233" s="13">
        <f t="shared" si="181"/>
        <v>116731.62583518938</v>
      </c>
      <c r="Z1233" s="13">
        <f>IFERROR(VLOOKUP(A:A,[1]Forecast_2004!A:J,10,0),0)</f>
        <v>3679</v>
      </c>
      <c r="AA1233" s="13">
        <f t="shared" si="182"/>
        <v>102422.04899777289</v>
      </c>
      <c r="AB1233" s="17">
        <v>3283</v>
      </c>
      <c r="AC1233" s="17">
        <f t="shared" si="183"/>
        <v>91397.550111358636</v>
      </c>
      <c r="AD1233" s="17">
        <v>2819</v>
      </c>
      <c r="AE1233" s="17">
        <f t="shared" si="184"/>
        <v>78479.955456570198</v>
      </c>
      <c r="AF1233" s="18">
        <f t="shared" si="185"/>
        <v>-464</v>
      </c>
      <c r="AG1233" s="18">
        <f t="shared" si="185"/>
        <v>-12917.594654788438</v>
      </c>
      <c r="AH1233" s="18">
        <f t="shared" si="186"/>
        <v>-203257.23830734979</v>
      </c>
    </row>
    <row r="1234" spans="1:34" hidden="1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78"/>
        <v>66787.232918797468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79"/>
        <v>505978.24958997994</v>
      </c>
      <c r="R1234" s="13">
        <v>7295</v>
      </c>
      <c r="S1234" s="13">
        <v>344641.58020912705</v>
      </c>
      <c r="T1234" s="13">
        <v>7065</v>
      </c>
      <c r="U1234" s="13">
        <v>333775.56739924365</v>
      </c>
      <c r="V1234" s="13">
        <v>7223</v>
      </c>
      <c r="W1234" s="13">
        <f t="shared" si="180"/>
        <v>341240.04638547386</v>
      </c>
      <c r="X1234" s="13">
        <v>6999</v>
      </c>
      <c r="Y1234" s="13">
        <f t="shared" si="181"/>
        <v>330657.49476006255</v>
      </c>
      <c r="Z1234" s="13">
        <f>IFERROR(VLOOKUP(A:A,[1]Forecast_2004!A:J,10,0),0)</f>
        <v>6781</v>
      </c>
      <c r="AA1234" s="13">
        <f t="shared" si="182"/>
        <v>320358.40433890326</v>
      </c>
      <c r="AB1234" s="17">
        <v>7181</v>
      </c>
      <c r="AC1234" s="17">
        <f t="shared" si="183"/>
        <v>339255.81795570924</v>
      </c>
      <c r="AD1234" s="17">
        <v>6903</v>
      </c>
      <c r="AE1234" s="17">
        <f t="shared" si="184"/>
        <v>326122.11549202912</v>
      </c>
      <c r="AF1234" s="18">
        <f t="shared" si="185"/>
        <v>-278</v>
      </c>
      <c r="AG1234" s="18">
        <f t="shared" si="185"/>
        <v>-13133.702463680122</v>
      </c>
      <c r="AH1234" s="18">
        <f t="shared" si="186"/>
        <v>-179856.13409795082</v>
      </c>
    </row>
    <row r="1235" spans="1:34" hidden="1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78"/>
        <v>-152560.92128907121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79"/>
        <v>928119.44320712716</v>
      </c>
      <c r="R1235" s="13">
        <v>52700</v>
      </c>
      <c r="S1235" s="13">
        <v>1169357.7186816391</v>
      </c>
      <c r="T1235" s="13">
        <v>25344</v>
      </c>
      <c r="U1235" s="13">
        <v>562356.7746160808</v>
      </c>
      <c r="V1235" s="13">
        <v>44708</v>
      </c>
      <c r="W1235" s="13">
        <f t="shared" si="180"/>
        <v>992023.62214077264</v>
      </c>
      <c r="X1235" s="13">
        <v>40728</v>
      </c>
      <c r="Y1235" s="13">
        <f t="shared" si="181"/>
        <v>903711.59708663751</v>
      </c>
      <c r="Z1235" s="13">
        <f>IFERROR(VLOOKUP(A:A,[1]Forecast_2004!A:J,10,0),0)</f>
        <v>32212</v>
      </c>
      <c r="AA1235" s="13">
        <f t="shared" si="182"/>
        <v>714750.49021201057</v>
      </c>
      <c r="AB1235" s="17">
        <v>32932</v>
      </c>
      <c r="AC1235" s="17">
        <f t="shared" si="183"/>
        <v>730726.53494542197</v>
      </c>
      <c r="AD1235" s="17">
        <v>32340</v>
      </c>
      <c r="AE1235" s="17">
        <f t="shared" si="184"/>
        <v>717590.67594239477</v>
      </c>
      <c r="AF1235" s="18">
        <f t="shared" si="185"/>
        <v>-592</v>
      </c>
      <c r="AG1235" s="18">
        <f t="shared" si="185"/>
        <v>-13135.859003027203</v>
      </c>
      <c r="AH1235" s="18">
        <f t="shared" si="186"/>
        <v>-210528.76726473239</v>
      </c>
    </row>
    <row r="1236" spans="1:34" hidden="1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78"/>
        <v>32797.433326583327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79"/>
        <v>31064.665924276</v>
      </c>
      <c r="R1236" s="13">
        <v>544</v>
      </c>
      <c r="S1236" s="13">
        <v>42674.692582843796</v>
      </c>
      <c r="T1236" s="13">
        <v>546</v>
      </c>
      <c r="U1236" s="13">
        <v>42831.584834986606</v>
      </c>
      <c r="V1236" s="13">
        <v>600</v>
      </c>
      <c r="W1236" s="13">
        <f t="shared" si="180"/>
        <v>47067.67564284242</v>
      </c>
      <c r="X1236" s="13">
        <v>638</v>
      </c>
      <c r="Y1236" s="13">
        <f t="shared" si="181"/>
        <v>50048.628433555779</v>
      </c>
      <c r="Z1236" s="13">
        <f>IFERROR(VLOOKUP(A:A,[1]Forecast_2004!A:J,10,0),0)</f>
        <v>547</v>
      </c>
      <c r="AA1236" s="13">
        <f t="shared" si="182"/>
        <v>42910.030961058008</v>
      </c>
      <c r="AB1236" s="17">
        <v>501</v>
      </c>
      <c r="AC1236" s="17">
        <f t="shared" si="183"/>
        <v>39301.509161773422</v>
      </c>
      <c r="AD1236" s="17">
        <v>332</v>
      </c>
      <c r="AE1236" s="17">
        <f t="shared" si="184"/>
        <v>26044.113855706142</v>
      </c>
      <c r="AF1236" s="18">
        <f t="shared" si="185"/>
        <v>-169</v>
      </c>
      <c r="AG1236" s="18">
        <f t="shared" si="185"/>
        <v>-13257.395306067279</v>
      </c>
      <c r="AH1236" s="18">
        <f t="shared" si="186"/>
        <v>-5020.5520685698575</v>
      </c>
    </row>
    <row r="1237" spans="1:34" hidden="1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78"/>
        <v>32951.107131532655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79"/>
        <v>109801.14141414102</v>
      </c>
      <c r="R1237" s="13">
        <v>4474</v>
      </c>
      <c r="S1237" s="13">
        <v>178376.99921439262</v>
      </c>
      <c r="T1237" s="13">
        <v>2484</v>
      </c>
      <c r="U1237" s="13">
        <v>99036.313376967199</v>
      </c>
      <c r="V1237" s="13">
        <v>3120</v>
      </c>
      <c r="W1237" s="13">
        <f t="shared" si="180"/>
        <v>124393.44996809003</v>
      </c>
      <c r="X1237" s="13">
        <v>3343</v>
      </c>
      <c r="Y1237" s="13">
        <f t="shared" si="181"/>
        <v>133284.39206516827</v>
      </c>
      <c r="Z1237" s="13">
        <f>IFERROR(VLOOKUP(A:A,[1]Forecast_2004!A:J,10,0),0)</f>
        <v>3379</v>
      </c>
      <c r="AA1237" s="13">
        <f t="shared" si="182"/>
        <v>134719.70110326161</v>
      </c>
      <c r="AB1237" s="17">
        <v>3147</v>
      </c>
      <c r="AC1237" s="17">
        <f t="shared" si="183"/>
        <v>125469.93174666005</v>
      </c>
      <c r="AD1237" s="17">
        <v>2812</v>
      </c>
      <c r="AE1237" s="17">
        <f t="shared" si="184"/>
        <v>112113.5837532914</v>
      </c>
      <c r="AF1237" s="18">
        <f t="shared" si="185"/>
        <v>-335</v>
      </c>
      <c r="AG1237" s="18">
        <f t="shared" si="185"/>
        <v>-13356.347993368647</v>
      </c>
      <c r="AH1237" s="18">
        <f t="shared" si="186"/>
        <v>2312.4423391503806</v>
      </c>
    </row>
    <row r="1238" spans="1:34" hidden="1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78"/>
        <v>103247.78007836231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79"/>
        <v>100920.167037862</v>
      </c>
      <c r="R1238" s="13">
        <v>566</v>
      </c>
      <c r="S1238" s="13">
        <v>106548.82885510275</v>
      </c>
      <c r="T1238" s="13">
        <v>560</v>
      </c>
      <c r="U1238" s="13">
        <v>105419.33596971296</v>
      </c>
      <c r="V1238" s="13">
        <v>604</v>
      </c>
      <c r="W1238" s="13">
        <f t="shared" si="180"/>
        <v>113780.78675987653</v>
      </c>
      <c r="X1238" s="13">
        <v>646</v>
      </c>
      <c r="Y1238" s="13">
        <f t="shared" si="181"/>
        <v>121692.69577298053</v>
      </c>
      <c r="Z1238" s="13">
        <f>IFERROR(VLOOKUP(A:A,[1]Forecast_2004!A:J,10,0),0)</f>
        <v>560</v>
      </c>
      <c r="AA1238" s="13">
        <f t="shared" si="182"/>
        <v>105492.12017471995</v>
      </c>
      <c r="AB1238" s="17">
        <v>493</v>
      </c>
      <c r="AC1238" s="17">
        <f t="shared" si="183"/>
        <v>92870.741510958818</v>
      </c>
      <c r="AD1238" s="17">
        <v>422</v>
      </c>
      <c r="AE1238" s="17">
        <f t="shared" si="184"/>
        <v>79495.847703092542</v>
      </c>
      <c r="AF1238" s="18">
        <f t="shared" si="185"/>
        <v>-71</v>
      </c>
      <c r="AG1238" s="18">
        <f t="shared" si="185"/>
        <v>-13374.893807866276</v>
      </c>
      <c r="AH1238" s="18">
        <f t="shared" si="186"/>
        <v>-21424.319334769461</v>
      </c>
    </row>
    <row r="1239" spans="1:34" hidden="1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78"/>
        <v>248220.27353347943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79"/>
        <v>353719.70280118397</v>
      </c>
      <c r="R1239" s="13">
        <v>20049</v>
      </c>
      <c r="S1239" s="13">
        <v>559858.3313837091</v>
      </c>
      <c r="T1239" s="13">
        <v>15846</v>
      </c>
      <c r="U1239" s="13">
        <v>442491.65140935977</v>
      </c>
      <c r="V1239" s="13">
        <v>12097</v>
      </c>
      <c r="W1239" s="13">
        <f t="shared" si="180"/>
        <v>337802.73504270328</v>
      </c>
      <c r="X1239" s="13">
        <v>13273</v>
      </c>
      <c r="Y1239" s="13">
        <f t="shared" si="181"/>
        <v>370641.95273388451</v>
      </c>
      <c r="Z1239" s="13">
        <f>IFERROR(VLOOKUP(A:A,[1]Forecast_2004!A:J,10,0),0)</f>
        <v>12138</v>
      </c>
      <c r="AA1239" s="13">
        <f t="shared" si="182"/>
        <v>338947.63974112034</v>
      </c>
      <c r="AB1239" s="17">
        <v>12556</v>
      </c>
      <c r="AC1239" s="17">
        <f t="shared" si="183"/>
        <v>350620.08276400616</v>
      </c>
      <c r="AD1239" s="17">
        <v>12072</v>
      </c>
      <c r="AE1239" s="17">
        <f t="shared" si="184"/>
        <v>337104.62242171727</v>
      </c>
      <c r="AF1239" s="18">
        <f t="shared" si="185"/>
        <v>-484</v>
      </c>
      <c r="AG1239" s="18">
        <f t="shared" si="185"/>
        <v>-13515.46034228889</v>
      </c>
      <c r="AH1239" s="18">
        <f t="shared" si="186"/>
        <v>-16615.080379466701</v>
      </c>
    </row>
    <row r="1240" spans="1:34" hidden="1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78"/>
        <v>246225.91417315821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79"/>
        <v>280881.64014687901</v>
      </c>
      <c r="R1240" s="13">
        <v>4019</v>
      </c>
      <c r="S1240" s="13">
        <v>299008.13722200604</v>
      </c>
      <c r="T1240" s="13">
        <v>4127</v>
      </c>
      <c r="U1240" s="13">
        <v>307043.19042428938</v>
      </c>
      <c r="V1240" s="13">
        <v>3740</v>
      </c>
      <c r="W1240" s="13">
        <f t="shared" si="180"/>
        <v>278277.43950975564</v>
      </c>
      <c r="X1240" s="13">
        <v>3838</v>
      </c>
      <c r="Y1240" s="13">
        <f t="shared" si="181"/>
        <v>285569.20129370107</v>
      </c>
      <c r="Z1240" s="13">
        <f>IFERROR(VLOOKUP(A:A,[1]Forecast_2004!A:J,10,0),0)</f>
        <v>3403</v>
      </c>
      <c r="AA1240" s="13">
        <f t="shared" si="182"/>
        <v>253202.70766088192</v>
      </c>
      <c r="AB1240" s="17">
        <v>3214</v>
      </c>
      <c r="AC1240" s="17">
        <f t="shared" si="183"/>
        <v>239140.02422041565</v>
      </c>
      <c r="AD1240" s="17">
        <v>3032</v>
      </c>
      <c r="AE1240" s="17">
        <f t="shared" si="184"/>
        <v>225598.18090737407</v>
      </c>
      <c r="AF1240" s="18">
        <f t="shared" si="185"/>
        <v>-182</v>
      </c>
      <c r="AG1240" s="18">
        <f t="shared" si="185"/>
        <v>-13541.84331304158</v>
      </c>
      <c r="AH1240" s="18">
        <f t="shared" si="186"/>
        <v>-55283.45923950494</v>
      </c>
    </row>
    <row r="1241" spans="1:34" hidden="1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78"/>
        <v>41893.611515652738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79"/>
        <v>663507.20489977696</v>
      </c>
      <c r="R1241" s="13">
        <v>5471</v>
      </c>
      <c r="S1241" s="13">
        <v>157793.86203571581</v>
      </c>
      <c r="T1241" s="13">
        <v>11580</v>
      </c>
      <c r="U1241" s="13">
        <v>333988.83611288416</v>
      </c>
      <c r="V1241" s="13">
        <v>12928</v>
      </c>
      <c r="W1241" s="13">
        <f t="shared" si="180"/>
        <v>372867.68723948341</v>
      </c>
      <c r="X1241" s="13">
        <v>13090</v>
      </c>
      <c r="Y1241" s="13">
        <f t="shared" si="181"/>
        <v>377540.07007772569</v>
      </c>
      <c r="Z1241" s="13">
        <f>IFERROR(VLOOKUP(A:A,[1]Forecast_2004!A:J,10,0),0)</f>
        <v>10903</v>
      </c>
      <c r="AA1241" s="13">
        <f t="shared" si="182"/>
        <v>314462.90176145482</v>
      </c>
      <c r="AB1241" s="17">
        <v>11877</v>
      </c>
      <c r="AC1241" s="17">
        <f t="shared" si="183"/>
        <v>342554.88252965227</v>
      </c>
      <c r="AD1241" s="17">
        <v>11406</v>
      </c>
      <c r="AE1241" s="17">
        <f t="shared" si="184"/>
        <v>328970.36205550341</v>
      </c>
      <c r="AF1241" s="18">
        <f t="shared" si="185"/>
        <v>-471</v>
      </c>
      <c r="AG1241" s="18">
        <f t="shared" si="185"/>
        <v>-13584.520474148856</v>
      </c>
      <c r="AH1241" s="18">
        <f t="shared" si="186"/>
        <v>-334536.84284427355</v>
      </c>
    </row>
    <row r="1242" spans="1:34" hidden="1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78"/>
        <v>47706.55902004466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79"/>
        <v>77951.002227171994</v>
      </c>
      <c r="R1242" s="13">
        <v>1359</v>
      </c>
      <c r="S1242" s="13">
        <v>30267.260579064783</v>
      </c>
      <c r="T1242" s="13">
        <v>1359</v>
      </c>
      <c r="U1242" s="13">
        <v>30267.260579064783</v>
      </c>
      <c r="V1242" s="13">
        <v>3157</v>
      </c>
      <c r="W1242" s="13">
        <f t="shared" si="180"/>
        <v>70311.804008909137</v>
      </c>
      <c r="X1242" s="13">
        <v>3157</v>
      </c>
      <c r="Y1242" s="13">
        <f t="shared" si="181"/>
        <v>70311.804008909137</v>
      </c>
      <c r="Z1242" s="13">
        <f>IFERROR(VLOOKUP(A:A,[1]Forecast_2004!A:J,10,0),0)</f>
        <v>3157</v>
      </c>
      <c r="AA1242" s="13">
        <f t="shared" si="182"/>
        <v>70311.804008909137</v>
      </c>
      <c r="AB1242" s="17">
        <v>3157</v>
      </c>
      <c r="AC1242" s="17">
        <f t="shared" si="183"/>
        <v>70311.804008909137</v>
      </c>
      <c r="AD1242" s="17">
        <v>2547</v>
      </c>
      <c r="AE1242" s="17">
        <f t="shared" si="184"/>
        <v>56726.057906459166</v>
      </c>
      <c r="AF1242" s="18">
        <f t="shared" si="185"/>
        <v>-610</v>
      </c>
      <c r="AG1242" s="18">
        <f t="shared" si="185"/>
        <v>-13585.746102449972</v>
      </c>
      <c r="AH1242" s="18">
        <f t="shared" si="186"/>
        <v>-21224.944320712828</v>
      </c>
    </row>
    <row r="1243" spans="1:34" hidden="1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78"/>
        <v>1597795.0743760944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79"/>
        <v>1815602.5703794362</v>
      </c>
      <c r="R1243" s="13">
        <v>28515</v>
      </c>
      <c r="S1243" s="13">
        <v>1938424.5589163518</v>
      </c>
      <c r="T1243" s="13">
        <v>27886</v>
      </c>
      <c r="U1243" s="13">
        <v>1895665.6934925963</v>
      </c>
      <c r="V1243" s="13">
        <v>26887</v>
      </c>
      <c r="W1243" s="13">
        <f t="shared" si="180"/>
        <v>1827754.517324687</v>
      </c>
      <c r="X1243" s="13">
        <v>27681</v>
      </c>
      <c r="Y1243" s="13">
        <f t="shared" si="181"/>
        <v>1881729.9361797397</v>
      </c>
      <c r="Z1243" s="13">
        <f>IFERROR(VLOOKUP(A:A,[1]Forecast_2004!A:J,10,0),0)</f>
        <v>25203</v>
      </c>
      <c r="AA1243" s="13">
        <f t="shared" si="182"/>
        <v>1713277.6843877742</v>
      </c>
      <c r="AB1243" s="17">
        <v>23273</v>
      </c>
      <c r="AC1243" s="17">
        <f t="shared" si="183"/>
        <v>1582077.9886821676</v>
      </c>
      <c r="AD1243" s="17">
        <v>23070</v>
      </c>
      <c r="AE1243" s="17">
        <f t="shared" si="184"/>
        <v>1568278.2279421478</v>
      </c>
      <c r="AF1243" s="18">
        <f t="shared" si="185"/>
        <v>-203</v>
      </c>
      <c r="AG1243" s="18">
        <f t="shared" si="185"/>
        <v>-13799.760740019847</v>
      </c>
      <c r="AH1243" s="18">
        <f t="shared" si="186"/>
        <v>-247324.34243728849</v>
      </c>
    </row>
    <row r="1244" spans="1:34" hidden="1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78"/>
        <v>432493.79250592564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79"/>
        <v>0</v>
      </c>
      <c r="R1244" s="13">
        <v>8287</v>
      </c>
      <c r="S1244" s="13">
        <v>474548.78537145269</v>
      </c>
      <c r="T1244" s="13">
        <v>7668</v>
      </c>
      <c r="U1244" s="13">
        <v>439102.21868327493</v>
      </c>
      <c r="V1244" s="13">
        <v>7903</v>
      </c>
      <c r="W1244" s="13">
        <f t="shared" si="180"/>
        <v>452559.31589122611</v>
      </c>
      <c r="X1244" s="13">
        <v>8090</v>
      </c>
      <c r="Y1244" s="13">
        <f t="shared" si="181"/>
        <v>463267.72941414895</v>
      </c>
      <c r="Z1244" s="13">
        <f>IFERROR(VLOOKUP(A:A,[1]Forecast_2004!A:J,10,0),0)</f>
        <v>7415</v>
      </c>
      <c r="AA1244" s="13">
        <f t="shared" si="182"/>
        <v>424614.36509343813</v>
      </c>
      <c r="AB1244" s="17">
        <v>7022</v>
      </c>
      <c r="AC1244" s="17">
        <f t="shared" si="183"/>
        <v>402109.51742226869</v>
      </c>
      <c r="AD1244" s="17">
        <v>6780</v>
      </c>
      <c r="AE1244" s="17">
        <f t="shared" si="184"/>
        <v>388251.57051025092</v>
      </c>
      <c r="AF1244" s="18">
        <f t="shared" si="185"/>
        <v>-242</v>
      </c>
      <c r="AG1244" s="18">
        <f t="shared" si="185"/>
        <v>-13857.946912017767</v>
      </c>
      <c r="AH1244" s="18">
        <f t="shared" si="186"/>
        <v>388251.57051025092</v>
      </c>
    </row>
    <row r="1245" spans="1:34" hidden="1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78"/>
        <v>109808.01781737186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79"/>
        <v>116927.616926503</v>
      </c>
      <c r="R1245" s="13">
        <v>4420</v>
      </c>
      <c r="S1245" s="13">
        <v>126053.67483296177</v>
      </c>
      <c r="T1245" s="13">
        <v>5270</v>
      </c>
      <c r="U1245" s="13">
        <v>150294.76614699289</v>
      </c>
      <c r="V1245" s="13">
        <v>5160</v>
      </c>
      <c r="W1245" s="13">
        <f t="shared" si="180"/>
        <v>147157.68374164766</v>
      </c>
      <c r="X1245" s="13">
        <v>6500</v>
      </c>
      <c r="Y1245" s="13">
        <f t="shared" si="181"/>
        <v>185373.05122494377</v>
      </c>
      <c r="Z1245" s="13">
        <f>IFERROR(VLOOKUP(A:A,[1]Forecast_2004!A:J,10,0),0)</f>
        <v>5780</v>
      </c>
      <c r="AA1245" s="13">
        <f t="shared" si="182"/>
        <v>164839.42093541153</v>
      </c>
      <c r="AB1245" s="17">
        <v>7059</v>
      </c>
      <c r="AC1245" s="17">
        <f t="shared" si="183"/>
        <v>201315.13363028894</v>
      </c>
      <c r="AD1245" s="17">
        <v>6573</v>
      </c>
      <c r="AE1245" s="17">
        <f t="shared" si="184"/>
        <v>187454.93318485469</v>
      </c>
      <c r="AF1245" s="18">
        <f t="shared" si="185"/>
        <v>-486</v>
      </c>
      <c r="AG1245" s="18">
        <f t="shared" si="185"/>
        <v>-13860.200445434253</v>
      </c>
      <c r="AH1245" s="18">
        <f t="shared" si="186"/>
        <v>70527.316258351682</v>
      </c>
    </row>
    <row r="1246" spans="1:34" hidden="1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78"/>
        <v>231766.41723160786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79"/>
        <v>278782.79510022298</v>
      </c>
      <c r="R1246" s="13">
        <v>5366</v>
      </c>
      <c r="S1246" s="13">
        <v>349357.81347521854</v>
      </c>
      <c r="T1246" s="13">
        <v>5366</v>
      </c>
      <c r="U1246" s="13">
        <v>349357.81347521854</v>
      </c>
      <c r="V1246" s="13">
        <v>5051</v>
      </c>
      <c r="W1246" s="13">
        <f t="shared" si="180"/>
        <v>328849.11210911401</v>
      </c>
      <c r="X1246" s="13">
        <v>5372</v>
      </c>
      <c r="Y1246" s="13">
        <f t="shared" si="181"/>
        <v>349748.05588005553</v>
      </c>
      <c r="Z1246" s="13">
        <f>IFERROR(VLOOKUP(A:A,[1]Forecast_2004!A:J,10,0),0)</f>
        <v>4918</v>
      </c>
      <c r="AA1246" s="13">
        <f t="shared" si="182"/>
        <v>320190.04817909776</v>
      </c>
      <c r="AB1246" s="17">
        <v>4579</v>
      </c>
      <c r="AC1246" s="17">
        <f t="shared" si="183"/>
        <v>298119.20101913146</v>
      </c>
      <c r="AD1246" s="17">
        <v>4365</v>
      </c>
      <c r="AE1246" s="17">
        <f t="shared" si="184"/>
        <v>284186.57183850382</v>
      </c>
      <c r="AF1246" s="18">
        <f t="shared" si="185"/>
        <v>-214</v>
      </c>
      <c r="AG1246" s="18">
        <f t="shared" si="185"/>
        <v>-13932.629180627642</v>
      </c>
      <c r="AH1246" s="18">
        <f t="shared" si="186"/>
        <v>5403.7767382808379</v>
      </c>
    </row>
    <row r="1247" spans="1:34" hidden="1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78"/>
        <v>61134.256712821683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79"/>
        <v>88847.145297198993</v>
      </c>
      <c r="R1247" s="13">
        <v>385</v>
      </c>
      <c r="S1247" s="13">
        <v>63698.774693395833</v>
      </c>
      <c r="T1247" s="13">
        <v>403</v>
      </c>
      <c r="U1247" s="13">
        <v>66676.899224515641</v>
      </c>
      <c r="V1247" s="13">
        <v>428</v>
      </c>
      <c r="W1247" s="13">
        <f t="shared" si="180"/>
        <v>70812.994762013346</v>
      </c>
      <c r="X1247" s="13">
        <v>466</v>
      </c>
      <c r="Y1247" s="13">
        <f t="shared" si="181"/>
        <v>77100.129810977145</v>
      </c>
      <c r="Z1247" s="13">
        <f>IFERROR(VLOOKUP(A:A,[1]Forecast_2004!A:J,10,0),0)</f>
        <v>483</v>
      </c>
      <c r="AA1247" s="13">
        <f t="shared" si="182"/>
        <v>79912.795490776742</v>
      </c>
      <c r="AB1247" s="17">
        <v>518</v>
      </c>
      <c r="AC1247" s="17">
        <f t="shared" si="183"/>
        <v>85703.577772717093</v>
      </c>
      <c r="AD1247" s="17">
        <v>550</v>
      </c>
      <c r="AE1247" s="17">
        <f t="shared" si="184"/>
        <v>90998.007287633969</v>
      </c>
      <c r="AF1247" s="18">
        <f t="shared" si="185"/>
        <v>32</v>
      </c>
      <c r="AG1247" s="18">
        <f t="shared" si="185"/>
        <v>5294.4295149168756</v>
      </c>
      <c r="AH1247" s="18">
        <f t="shared" si="186"/>
        <v>2150.8619904349762</v>
      </c>
    </row>
    <row r="1248" spans="1:34" hidden="1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78"/>
        <v>6869963.4716177043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79"/>
        <v>11197037.368421048</v>
      </c>
      <c r="R1248" s="13">
        <v>449046</v>
      </c>
      <c r="S1248" s="13">
        <v>12902196.295357503</v>
      </c>
      <c r="T1248" s="13">
        <v>449046</v>
      </c>
      <c r="U1248" s="13">
        <v>12902196.295357503</v>
      </c>
      <c r="V1248" s="13">
        <v>367848</v>
      </c>
      <c r="W1248" s="13">
        <f t="shared" si="180"/>
        <v>10569175.781110972</v>
      </c>
      <c r="X1248" s="13">
        <v>394450</v>
      </c>
      <c r="Y1248" s="13">
        <f t="shared" si="181"/>
        <v>11333516.525464928</v>
      </c>
      <c r="Z1248" s="13">
        <f>IFERROR(VLOOKUP(A:A,[1]Forecast_2004!A:J,10,0),0)</f>
        <v>361953</v>
      </c>
      <c r="AA1248" s="13">
        <f t="shared" si="182"/>
        <v>10399797.964105988</v>
      </c>
      <c r="AB1248" s="17">
        <v>334052</v>
      </c>
      <c r="AC1248" s="17">
        <f t="shared" si="183"/>
        <v>9598133.7618572954</v>
      </c>
      <c r="AD1248" s="17">
        <v>333564</v>
      </c>
      <c r="AE1248" s="17">
        <f t="shared" si="184"/>
        <v>9584112.3242494185</v>
      </c>
      <c r="AF1248" s="18">
        <f t="shared" si="185"/>
        <v>-488</v>
      </c>
      <c r="AG1248" s="18">
        <f t="shared" si="185"/>
        <v>-14021.437607876956</v>
      </c>
      <c r="AH1248" s="18">
        <f t="shared" si="186"/>
        <v>-1612925.0441716295</v>
      </c>
    </row>
    <row r="1249" spans="1:34" hidden="1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78"/>
        <v>300275.21010467707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79"/>
        <v>334516.05790645903</v>
      </c>
      <c r="R1249" s="13">
        <v>32583</v>
      </c>
      <c r="S1249" s="13">
        <v>457540.77297578088</v>
      </c>
      <c r="T1249" s="13">
        <v>31147</v>
      </c>
      <c r="U1249" s="13">
        <v>437376.0076075453</v>
      </c>
      <c r="V1249" s="13">
        <v>28962</v>
      </c>
      <c r="W1249" s="13">
        <f t="shared" si="180"/>
        <v>406693.5634743878</v>
      </c>
      <c r="X1249" s="13">
        <v>31648</v>
      </c>
      <c r="Y1249" s="13">
        <f t="shared" si="181"/>
        <v>444411.22494432103</v>
      </c>
      <c r="Z1249" s="13">
        <f>IFERROR(VLOOKUP(A:A,[1]Forecast_2004!A:J,10,0),0)</f>
        <v>29289</v>
      </c>
      <c r="AA1249" s="13">
        <f t="shared" si="182"/>
        <v>411285.40089086891</v>
      </c>
      <c r="AB1249" s="17">
        <v>27798</v>
      </c>
      <c r="AC1249" s="17">
        <f t="shared" si="183"/>
        <v>390348.3073496662</v>
      </c>
      <c r="AD1249" s="17">
        <v>26797</v>
      </c>
      <c r="AE1249" s="17">
        <f t="shared" si="184"/>
        <v>376291.94877505593</v>
      </c>
      <c r="AF1249" s="18">
        <f t="shared" si="185"/>
        <v>-1001</v>
      </c>
      <c r="AG1249" s="18">
        <f t="shared" si="185"/>
        <v>-14056.358574610262</v>
      </c>
      <c r="AH1249" s="18">
        <f t="shared" si="186"/>
        <v>41775.890868596907</v>
      </c>
    </row>
    <row r="1250" spans="1:34" hidden="1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78"/>
        <v>83153.636469480887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79"/>
        <v>140959.689876249</v>
      </c>
      <c r="R1250" s="13">
        <v>3779</v>
      </c>
      <c r="S1250" s="13">
        <v>110222.51894115884</v>
      </c>
      <c r="T1250" s="13">
        <v>3779</v>
      </c>
      <c r="U1250" s="13">
        <v>110222.51894115884</v>
      </c>
      <c r="V1250" s="13">
        <v>3779</v>
      </c>
      <c r="W1250" s="13">
        <f t="shared" si="180"/>
        <v>110221.37277200034</v>
      </c>
      <c r="X1250" s="13">
        <v>3779</v>
      </c>
      <c r="Y1250" s="13">
        <f t="shared" si="181"/>
        <v>110221.37277200034</v>
      </c>
      <c r="Z1250" s="13">
        <f>IFERROR(VLOOKUP(A:A,[1]Forecast_2004!A:J,10,0),0)</f>
        <v>3779</v>
      </c>
      <c r="AA1250" s="13">
        <f t="shared" si="182"/>
        <v>110221.37277200034</v>
      </c>
      <c r="AB1250" s="17">
        <v>2879</v>
      </c>
      <c r="AC1250" s="17">
        <f t="shared" si="183"/>
        <v>83971.244300235237</v>
      </c>
      <c r="AD1250" s="17">
        <v>2394</v>
      </c>
      <c r="AE1250" s="17">
        <f t="shared" si="184"/>
        <v>69825.341734895163</v>
      </c>
      <c r="AF1250" s="18">
        <f t="shared" si="185"/>
        <v>-485</v>
      </c>
      <c r="AG1250" s="18">
        <f t="shared" si="185"/>
        <v>-14145.902565340075</v>
      </c>
      <c r="AH1250" s="18">
        <f t="shared" si="186"/>
        <v>-71134.348141353839</v>
      </c>
    </row>
    <row r="1251" spans="1:34" hidden="1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78"/>
        <v>136728.45644266429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79"/>
        <v>178176.43652561199</v>
      </c>
      <c r="R1251" s="13">
        <v>12964</v>
      </c>
      <c r="S1251" s="13">
        <v>193738.17371937694</v>
      </c>
      <c r="T1251" s="13">
        <v>12671</v>
      </c>
      <c r="U1251" s="13">
        <v>189359.48775055731</v>
      </c>
      <c r="V1251" s="13">
        <v>11305</v>
      </c>
      <c r="W1251" s="13">
        <f t="shared" si="180"/>
        <v>168362.13765647306</v>
      </c>
      <c r="X1251" s="13">
        <v>12031</v>
      </c>
      <c r="Y1251" s="13">
        <f t="shared" si="181"/>
        <v>179174.24839849866</v>
      </c>
      <c r="Z1251" s="13">
        <f>IFERROR(VLOOKUP(A:A,[1]Forecast_2004!A:J,10,0),0)</f>
        <v>10381</v>
      </c>
      <c r="AA1251" s="13">
        <f t="shared" si="182"/>
        <v>154601.26943934956</v>
      </c>
      <c r="AB1251" s="17">
        <v>10210</v>
      </c>
      <c r="AC1251" s="17">
        <f t="shared" si="183"/>
        <v>152054.61525631047</v>
      </c>
      <c r="AD1251" s="17">
        <v>9259</v>
      </c>
      <c r="AE1251" s="17">
        <f t="shared" si="184"/>
        <v>137891.64374712817</v>
      </c>
      <c r="AF1251" s="18">
        <f t="shared" si="185"/>
        <v>-951</v>
      </c>
      <c r="AG1251" s="18">
        <f t="shared" si="185"/>
        <v>-14162.971509182302</v>
      </c>
      <c r="AH1251" s="18">
        <f t="shared" si="186"/>
        <v>-40284.792778483825</v>
      </c>
    </row>
    <row r="1252" spans="1:34" hidden="1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78"/>
        <v>148469.53035731259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79"/>
        <v>405648.91064871498</v>
      </c>
      <c r="R1252" s="13">
        <v>74035</v>
      </c>
      <c r="S1252" s="13">
        <v>425265.47401078936</v>
      </c>
      <c r="T1252" s="13">
        <v>74035</v>
      </c>
      <c r="U1252" s="13">
        <v>425265.47401078936</v>
      </c>
      <c r="V1252" s="13">
        <v>74528</v>
      </c>
      <c r="W1252" s="13">
        <f t="shared" si="180"/>
        <v>428097.30925572186</v>
      </c>
      <c r="X1252" s="13">
        <v>81729</v>
      </c>
      <c r="Y1252" s="13">
        <f t="shared" si="181"/>
        <v>469460.67234007211</v>
      </c>
      <c r="Z1252" s="13">
        <f>IFERROR(VLOOKUP(A:A,[1]Forecast_2004!A:J,10,0),0)</f>
        <v>80139</v>
      </c>
      <c r="AA1252" s="13">
        <f t="shared" si="182"/>
        <v>460327.53148406366</v>
      </c>
      <c r="AB1252" s="17">
        <v>75306</v>
      </c>
      <c r="AC1252" s="17">
        <f t="shared" si="183"/>
        <v>432566.22975004552</v>
      </c>
      <c r="AD1252" s="17">
        <v>72832</v>
      </c>
      <c r="AE1252" s="17">
        <f t="shared" si="184"/>
        <v>418355.29234264622</v>
      </c>
      <c r="AF1252" s="18">
        <f t="shared" si="185"/>
        <v>-2474</v>
      </c>
      <c r="AG1252" s="18">
        <f t="shared" si="185"/>
        <v>-14210.937407399295</v>
      </c>
      <c r="AH1252" s="18">
        <f t="shared" si="186"/>
        <v>12706.381693931238</v>
      </c>
    </row>
    <row r="1253" spans="1:34" hidden="1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78"/>
        <v>59592.333843217239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79"/>
        <v>41190.567928730998</v>
      </c>
      <c r="R1253" s="13">
        <v>1526</v>
      </c>
      <c r="S1253" s="13">
        <v>69073.469933185028</v>
      </c>
      <c r="T1253" s="13">
        <v>1727</v>
      </c>
      <c r="U1253" s="13">
        <v>78171.613744829985</v>
      </c>
      <c r="V1253" s="13">
        <v>1549</v>
      </c>
      <c r="W1253" s="13">
        <f t="shared" si="180"/>
        <v>70114.49419956519</v>
      </c>
      <c r="X1253" s="13">
        <v>1577</v>
      </c>
      <c r="Y1253" s="13">
        <f t="shared" si="181"/>
        <v>71381.896289679993</v>
      </c>
      <c r="Z1253" s="13">
        <f>IFERROR(VLOOKUP(A:A,[1]Forecast_2004!A:J,10,0),0)</f>
        <v>1347</v>
      </c>
      <c r="AA1253" s="13">
        <f t="shared" si="182"/>
        <v>60971.093406594133</v>
      </c>
      <c r="AB1253" s="17">
        <v>1292</v>
      </c>
      <c r="AC1253" s="17">
        <f t="shared" si="183"/>
        <v>58481.553586725771</v>
      </c>
      <c r="AD1253" s="17">
        <v>978</v>
      </c>
      <c r="AE1253" s="17">
        <f t="shared" si="184"/>
        <v>44268.544433295516</v>
      </c>
      <c r="AF1253" s="18">
        <f t="shared" si="185"/>
        <v>-314</v>
      </c>
      <c r="AG1253" s="18">
        <f t="shared" si="185"/>
        <v>-14213.009153430256</v>
      </c>
      <c r="AH1253" s="18">
        <f t="shared" si="186"/>
        <v>3077.9765045645181</v>
      </c>
    </row>
    <row r="1254" spans="1:34" hidden="1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78"/>
        <v>11921673.862079132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79"/>
        <v>16785993.318485525</v>
      </c>
      <c r="R1254" s="13">
        <v>1009110</v>
      </c>
      <c r="S1254" s="13">
        <v>12428459.465478843</v>
      </c>
      <c r="T1254" s="13">
        <v>1006522</v>
      </c>
      <c r="U1254" s="13">
        <v>12396584.988864144</v>
      </c>
      <c r="V1254" s="13">
        <v>765104</v>
      </c>
      <c r="W1254" s="13">
        <f t="shared" si="180"/>
        <v>13538373.546444388</v>
      </c>
      <c r="X1254" s="13">
        <v>853809</v>
      </c>
      <c r="Y1254" s="13">
        <f t="shared" si="181"/>
        <v>15107992.089070424</v>
      </c>
      <c r="Z1254" s="13">
        <f>IFERROR(VLOOKUP(A:A,[1]Forecast_2004!A:J,10,0),0)</f>
        <v>878475</v>
      </c>
      <c r="AA1254" s="13">
        <f t="shared" si="182"/>
        <v>15544452.389757125</v>
      </c>
      <c r="AB1254" s="17">
        <v>860626</v>
      </c>
      <c r="AC1254" s="17">
        <f t="shared" si="183"/>
        <v>15228617.641238641</v>
      </c>
      <c r="AD1254" s="17">
        <v>860978</v>
      </c>
      <c r="AE1254" s="17">
        <f t="shared" si="184"/>
        <v>15234846.216031542</v>
      </c>
      <c r="AF1254" s="18">
        <f t="shared" si="185"/>
        <v>352</v>
      </c>
      <c r="AG1254" s="18">
        <f t="shared" si="185"/>
        <v>6228.574792901054</v>
      </c>
      <c r="AH1254" s="18">
        <f t="shared" si="186"/>
        <v>-1551147.1024539825</v>
      </c>
    </row>
    <row r="1255" spans="1:34" hidden="1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78"/>
        <v>1229379.1648106906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79"/>
        <v>1415804.008908686</v>
      </c>
      <c r="R1255" s="13">
        <v>56357</v>
      </c>
      <c r="S1255" s="13">
        <v>1488628.1069042317</v>
      </c>
      <c r="T1255" s="13">
        <v>56345</v>
      </c>
      <c r="U1255" s="13">
        <v>1488311.135857461</v>
      </c>
      <c r="V1255" s="13">
        <v>55393</v>
      </c>
      <c r="W1255" s="13">
        <f t="shared" si="180"/>
        <v>1463164.7661469933</v>
      </c>
      <c r="X1255" s="13">
        <v>58490</v>
      </c>
      <c r="Y1255" s="13">
        <f t="shared" si="181"/>
        <v>1544969.710467706</v>
      </c>
      <c r="Z1255" s="13">
        <f>IFERROR(VLOOKUP(A:A,[1]Forecast_2004!A:J,10,0),0)</f>
        <v>53605</v>
      </c>
      <c r="AA1255" s="13">
        <f t="shared" si="182"/>
        <v>1415936.0801781737</v>
      </c>
      <c r="AB1255" s="17">
        <v>53438</v>
      </c>
      <c r="AC1255" s="17">
        <f t="shared" si="183"/>
        <v>1411524.8997772827</v>
      </c>
      <c r="AD1255" s="17">
        <v>52899</v>
      </c>
      <c r="AE1255" s="17">
        <f t="shared" si="184"/>
        <v>1397287.6169265034</v>
      </c>
      <c r="AF1255" s="18">
        <f t="shared" si="185"/>
        <v>-539</v>
      </c>
      <c r="AG1255" s="18">
        <f t="shared" si="185"/>
        <v>-14237.28285077936</v>
      </c>
      <c r="AH1255" s="18">
        <f t="shared" si="186"/>
        <v>-18516.391982182628</v>
      </c>
    </row>
    <row r="1256" spans="1:3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78"/>
        <v>61721.956013362753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79"/>
        <v>129022.048997773</v>
      </c>
      <c r="R1256" s="13">
        <v>9097</v>
      </c>
      <c r="S1256" s="13">
        <v>127439.04231625852</v>
      </c>
      <c r="T1256" s="13">
        <v>9171</v>
      </c>
      <c r="U1256" s="13">
        <v>128475.70155902022</v>
      </c>
      <c r="V1256" s="13">
        <v>9070</v>
      </c>
      <c r="W1256" s="13">
        <f t="shared" si="180"/>
        <v>127060.80178173738</v>
      </c>
      <c r="X1256" s="13">
        <v>10128</v>
      </c>
      <c r="Y1256" s="13">
        <f t="shared" si="181"/>
        <v>141882.22717149241</v>
      </c>
      <c r="Z1256" s="13">
        <f>IFERROR(VLOOKUP(A:A,[1]Forecast_2004!A:J,10,0),0)</f>
        <v>9415</v>
      </c>
      <c r="AA1256" s="13">
        <f t="shared" si="182"/>
        <v>131893.87527839662</v>
      </c>
      <c r="AB1256" s="17">
        <v>9163</v>
      </c>
      <c r="AC1256" s="17">
        <f t="shared" si="183"/>
        <v>128363.63028953248</v>
      </c>
      <c r="AD1256" s="17">
        <v>9225</v>
      </c>
      <c r="AE1256" s="17">
        <f t="shared" si="184"/>
        <v>129232.18262806254</v>
      </c>
      <c r="AF1256" s="18">
        <f t="shared" si="185"/>
        <v>62</v>
      </c>
      <c r="AG1256" s="18">
        <f t="shared" si="185"/>
        <v>868.55233853006212</v>
      </c>
      <c r="AH1256" s="18">
        <f t="shared" si="186"/>
        <v>210.13363028953609</v>
      </c>
    </row>
    <row r="1257" spans="1:34" hidden="1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78"/>
        <v>2709741.0219821171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79"/>
        <v>2991674.767676767</v>
      </c>
      <c r="R1257" s="13">
        <v>36912</v>
      </c>
      <c r="S1257" s="13">
        <v>3332187.6603258629</v>
      </c>
      <c r="T1257" s="13">
        <v>36497</v>
      </c>
      <c r="U1257" s="13">
        <v>3294724.0203433302</v>
      </c>
      <c r="V1257" s="13">
        <v>32568</v>
      </c>
      <c r="W1257" s="13">
        <f t="shared" si="180"/>
        <v>2940038.1362008736</v>
      </c>
      <c r="X1257" s="13">
        <v>36565</v>
      </c>
      <c r="Y1257" s="13">
        <f t="shared" si="181"/>
        <v>3300862.639713367</v>
      </c>
      <c r="Z1257" s="13">
        <f>IFERROR(VLOOKUP(A:A,[1]Forecast_2004!A:J,10,0),0)</f>
        <v>32524</v>
      </c>
      <c r="AA1257" s="13">
        <f t="shared" si="182"/>
        <v>2936066.0876258048</v>
      </c>
      <c r="AB1257" s="17">
        <v>32242</v>
      </c>
      <c r="AC1257" s="17">
        <f t="shared" si="183"/>
        <v>2910608.8672128641</v>
      </c>
      <c r="AD1257" s="17">
        <v>32329</v>
      </c>
      <c r="AE1257" s="17">
        <f t="shared" si="184"/>
        <v>2918462.6905317502</v>
      </c>
      <c r="AF1257" s="18">
        <f t="shared" si="185"/>
        <v>87</v>
      </c>
      <c r="AG1257" s="18">
        <f t="shared" si="185"/>
        <v>7853.823318886105</v>
      </c>
      <c r="AH1257" s="18">
        <f t="shared" si="186"/>
        <v>-73212.077145016752</v>
      </c>
    </row>
    <row r="1258" spans="1:34" hidden="1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78"/>
        <v>41783.942093540485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79"/>
        <v>50111.35857461</v>
      </c>
      <c r="R1258" s="13">
        <v>1970</v>
      </c>
      <c r="S1258" s="13">
        <v>49359.68819599085</v>
      </c>
      <c r="T1258" s="13">
        <v>1970</v>
      </c>
      <c r="U1258" s="13">
        <v>49359.68819599085</v>
      </c>
      <c r="V1258" s="13">
        <v>2230</v>
      </c>
      <c r="W1258" s="13">
        <f t="shared" si="180"/>
        <v>55874.164810690148</v>
      </c>
      <c r="X1258" s="13">
        <v>2910</v>
      </c>
      <c r="Y1258" s="13">
        <f t="shared" si="181"/>
        <v>72912.026726057549</v>
      </c>
      <c r="Z1258" s="13">
        <f>IFERROR(VLOOKUP(A:A,[1]Forecast_2004!A:J,10,0),0)</f>
        <v>2260</v>
      </c>
      <c r="AA1258" s="13">
        <f t="shared" si="182"/>
        <v>56625.835189309299</v>
      </c>
      <c r="AB1258" s="17">
        <v>2260</v>
      </c>
      <c r="AC1258" s="17">
        <f t="shared" si="183"/>
        <v>56625.835189309299</v>
      </c>
      <c r="AD1258" s="17">
        <v>1680</v>
      </c>
      <c r="AE1258" s="17">
        <f t="shared" si="184"/>
        <v>42093.541202672401</v>
      </c>
      <c r="AF1258" s="18">
        <f t="shared" si="185"/>
        <v>-580</v>
      </c>
      <c r="AG1258" s="18">
        <f t="shared" si="185"/>
        <v>-14532.293986636898</v>
      </c>
      <c r="AH1258" s="18">
        <f t="shared" si="186"/>
        <v>-8017.8173719375991</v>
      </c>
    </row>
    <row r="1259" spans="1:34" hidden="1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78"/>
        <v>20066.592427616961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79"/>
        <v>1092354.1202672611</v>
      </c>
      <c r="R1259" s="13">
        <v>3504</v>
      </c>
      <c r="S1259" s="13">
        <v>117411.31403118045</v>
      </c>
      <c r="T1259" s="13">
        <v>960</v>
      </c>
      <c r="U1259" s="13">
        <v>32167.483296213821</v>
      </c>
      <c r="V1259" s="13">
        <v>2538</v>
      </c>
      <c r="W1259" s="13">
        <f t="shared" si="180"/>
        <v>85042.783964365284</v>
      </c>
      <c r="X1259" s="13">
        <v>2042</v>
      </c>
      <c r="Y1259" s="13">
        <f t="shared" si="181"/>
        <v>68422.91759465482</v>
      </c>
      <c r="Z1259" s="13">
        <f>IFERROR(VLOOKUP(A:A,[1]Forecast_2004!A:J,10,0),0)</f>
        <v>1369</v>
      </c>
      <c r="AA1259" s="13">
        <f t="shared" si="182"/>
        <v>45872.171492204914</v>
      </c>
      <c r="AB1259" s="17">
        <v>1285</v>
      </c>
      <c r="AC1259" s="17">
        <f t="shared" si="183"/>
        <v>43057.516703786205</v>
      </c>
      <c r="AD1259" s="17">
        <v>849</v>
      </c>
      <c r="AE1259" s="17">
        <f t="shared" si="184"/>
        <v>28448.118040089099</v>
      </c>
      <c r="AF1259" s="18">
        <f t="shared" si="185"/>
        <v>-436</v>
      </c>
      <c r="AG1259" s="18">
        <f t="shared" si="185"/>
        <v>-14609.398663697106</v>
      </c>
      <c r="AH1259" s="18">
        <f t="shared" si="186"/>
        <v>-1063906.002227172</v>
      </c>
    </row>
    <row r="1260" spans="1:34" hidden="1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78"/>
        <v>70153.836678172927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79"/>
        <v>548296.21380846296</v>
      </c>
      <c r="R1260" s="13">
        <v>16100</v>
      </c>
      <c r="S1260" s="13">
        <v>950222.71714921994</v>
      </c>
      <c r="T1260" s="13">
        <v>15100</v>
      </c>
      <c r="U1260" s="13">
        <v>891202.6726057902</v>
      </c>
      <c r="V1260" s="13">
        <v>14523</v>
      </c>
      <c r="W1260" s="13">
        <f t="shared" si="180"/>
        <v>857148.10690423113</v>
      </c>
      <c r="X1260" s="13">
        <v>15685</v>
      </c>
      <c r="Y1260" s="13">
        <f t="shared" si="181"/>
        <v>925729.3986636966</v>
      </c>
      <c r="Z1260" s="13">
        <f>IFERROR(VLOOKUP(A:A,[1]Forecast_2004!A:J,10,0),0)</f>
        <v>14985</v>
      </c>
      <c r="AA1260" s="13">
        <f t="shared" si="182"/>
        <v>884415.36748329573</v>
      </c>
      <c r="AB1260" s="17">
        <v>11835</v>
      </c>
      <c r="AC1260" s="17">
        <f t="shared" si="183"/>
        <v>698502.22717149183</v>
      </c>
      <c r="AD1260" s="17">
        <v>11585</v>
      </c>
      <c r="AE1260" s="17">
        <f t="shared" si="184"/>
        <v>683747.2160356344</v>
      </c>
      <c r="AF1260" s="18">
        <f t="shared" si="185"/>
        <v>-250</v>
      </c>
      <c r="AG1260" s="18">
        <f t="shared" si="185"/>
        <v>-14755.011135857436</v>
      </c>
      <c r="AH1260" s="18">
        <f t="shared" si="186"/>
        <v>135451.00222717144</v>
      </c>
    </row>
    <row r="1261" spans="1:34" hidden="1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78"/>
        <v>132786.90302417043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79"/>
        <v>197367.39239353201</v>
      </c>
      <c r="R1261" s="13">
        <v>1582</v>
      </c>
      <c r="S1261" s="13">
        <v>192381.35305409727</v>
      </c>
      <c r="T1261" s="13">
        <v>1388</v>
      </c>
      <c r="U1261" s="13">
        <v>168789.7079893091</v>
      </c>
      <c r="V1261" s="13">
        <v>1364</v>
      </c>
      <c r="W1261" s="13">
        <f t="shared" si="180"/>
        <v>165871.30204853829</v>
      </c>
      <c r="X1261" s="13">
        <v>1576</v>
      </c>
      <c r="Y1261" s="13">
        <f t="shared" si="181"/>
        <v>191651.8856513903</v>
      </c>
      <c r="Z1261" s="13">
        <f>IFERROR(VLOOKUP(A:A,[1]Forecast_2004!A:J,10,0),0)</f>
        <v>1671</v>
      </c>
      <c r="AA1261" s="13">
        <f t="shared" si="182"/>
        <v>203204.50566210228</v>
      </c>
      <c r="AB1261" s="17">
        <v>1665</v>
      </c>
      <c r="AC1261" s="17">
        <f t="shared" si="183"/>
        <v>202474.866503531</v>
      </c>
      <c r="AD1261" s="17">
        <v>1731</v>
      </c>
      <c r="AE1261" s="17">
        <f t="shared" si="184"/>
        <v>210500.8972478151</v>
      </c>
      <c r="AF1261" s="18">
        <f t="shared" si="185"/>
        <v>66</v>
      </c>
      <c r="AG1261" s="18">
        <f t="shared" si="185"/>
        <v>8026.0307442841004</v>
      </c>
      <c r="AH1261" s="18">
        <f t="shared" si="186"/>
        <v>13133.504854283092</v>
      </c>
    </row>
    <row r="1262" spans="1:34" hidden="1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78"/>
        <v>68957.953696997167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79"/>
        <v>42328.318485522999</v>
      </c>
      <c r="R1262" s="13">
        <v>1200</v>
      </c>
      <c r="S1262" s="13">
        <v>90912.988036113908</v>
      </c>
      <c r="T1262" s="13">
        <v>1030</v>
      </c>
      <c r="U1262" s="13">
        <v>78033.648064331108</v>
      </c>
      <c r="V1262" s="13">
        <v>960</v>
      </c>
      <c r="W1262" s="13">
        <f t="shared" si="180"/>
        <v>72731.67307338836</v>
      </c>
      <c r="X1262" s="13">
        <v>950</v>
      </c>
      <c r="Y1262" s="13">
        <f t="shared" si="181"/>
        <v>71974.051478873895</v>
      </c>
      <c r="Z1262" s="13">
        <f>IFERROR(VLOOKUP(A:A,[1]Forecast_2004!A:J,10,0),0)</f>
        <v>787</v>
      </c>
      <c r="AA1262" s="13">
        <f t="shared" si="182"/>
        <v>59624.819488288165</v>
      </c>
      <c r="AB1262" s="17">
        <v>787</v>
      </c>
      <c r="AC1262" s="17">
        <f t="shared" si="183"/>
        <v>59624.819488288165</v>
      </c>
      <c r="AD1262" s="17">
        <v>897</v>
      </c>
      <c r="AE1262" s="17">
        <f t="shared" si="184"/>
        <v>67958.657027947251</v>
      </c>
      <c r="AF1262" s="18">
        <f t="shared" si="185"/>
        <v>110</v>
      </c>
      <c r="AG1262" s="18">
        <f t="shared" si="185"/>
        <v>8333.8375396590855</v>
      </c>
      <c r="AH1262" s="18">
        <f t="shared" si="186"/>
        <v>25630.338542424252</v>
      </c>
    </row>
    <row r="1263" spans="1:34" hidden="1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78"/>
        <v>217080.44878155988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79"/>
        <v>556632.527839644</v>
      </c>
      <c r="R1263" s="13">
        <v>98997</v>
      </c>
      <c r="S1263" s="13">
        <v>604831.08353318297</v>
      </c>
      <c r="T1263" s="13">
        <v>98205</v>
      </c>
      <c r="U1263" s="13">
        <v>599992.28823475703</v>
      </c>
      <c r="V1263" s="13">
        <v>95144</v>
      </c>
      <c r="W1263" s="13">
        <f t="shared" si="180"/>
        <v>581290.83317354228</v>
      </c>
      <c r="X1263" s="13">
        <v>104466</v>
      </c>
      <c r="Y1263" s="13">
        <f t="shared" si="181"/>
        <v>638244.43137042027</v>
      </c>
      <c r="Z1263" s="13">
        <f>IFERROR(VLOOKUP(A:A,[1]Forecast_2004!A:J,10,0),0)</f>
        <v>96502</v>
      </c>
      <c r="AA1263" s="13">
        <f t="shared" si="182"/>
        <v>589587.65642513637</v>
      </c>
      <c r="AB1263" s="17">
        <v>94232</v>
      </c>
      <c r="AC1263" s="17">
        <f t="shared" si="183"/>
        <v>575718.8870723244</v>
      </c>
      <c r="AD1263" s="17">
        <v>91745</v>
      </c>
      <c r="AE1263" s="17">
        <f t="shared" si="184"/>
        <v>560524.33668446389</v>
      </c>
      <c r="AF1263" s="18">
        <f t="shared" si="185"/>
        <v>-2487</v>
      </c>
      <c r="AG1263" s="18">
        <f t="shared" si="185"/>
        <v>-15194.550387860509</v>
      </c>
      <c r="AH1263" s="18">
        <f t="shared" si="186"/>
        <v>3891.8088448198978</v>
      </c>
    </row>
    <row r="1264" spans="1:34" hidden="1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78"/>
        <v>46698.252928898663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79"/>
        <v>45196.659242761998</v>
      </c>
      <c r="R1264" s="13">
        <v>2950</v>
      </c>
      <c r="S1264" s="13">
        <v>67999.217021026489</v>
      </c>
      <c r="T1264" s="13">
        <v>2500</v>
      </c>
      <c r="U1264" s="13">
        <v>57626.455102564818</v>
      </c>
      <c r="V1264" s="13">
        <v>2770</v>
      </c>
      <c r="W1264" s="13">
        <f t="shared" si="180"/>
        <v>63848.809721772108</v>
      </c>
      <c r="X1264" s="13">
        <v>3050</v>
      </c>
      <c r="Y1264" s="13">
        <f t="shared" si="181"/>
        <v>70302.841029388059</v>
      </c>
      <c r="Z1264" s="13">
        <f>IFERROR(VLOOKUP(A:A,[1]Forecast_2004!A:J,10,0),0)</f>
        <v>2250</v>
      </c>
      <c r="AA1264" s="13">
        <f t="shared" si="182"/>
        <v>51862.751579056763</v>
      </c>
      <c r="AB1264" s="17">
        <v>2250</v>
      </c>
      <c r="AC1264" s="17">
        <f t="shared" si="183"/>
        <v>51862.751579056763</v>
      </c>
      <c r="AD1264" s="17">
        <v>1590</v>
      </c>
      <c r="AE1264" s="17">
        <f t="shared" si="184"/>
        <v>36649.67778253345</v>
      </c>
      <c r="AF1264" s="18">
        <f t="shared" si="185"/>
        <v>-660</v>
      </c>
      <c r="AG1264" s="18">
        <f t="shared" si="185"/>
        <v>-15213.073796523313</v>
      </c>
      <c r="AH1264" s="18">
        <f t="shared" si="186"/>
        <v>-8546.9814602285478</v>
      </c>
    </row>
    <row r="1265" spans="1:34" hidden="1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78"/>
        <v>17647.101617604938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79"/>
        <v>32125.289532293998</v>
      </c>
      <c r="R1265" s="13">
        <v>2384</v>
      </c>
      <c r="S1265" s="13">
        <v>34659.774399392576</v>
      </c>
      <c r="T1265" s="13">
        <v>2051</v>
      </c>
      <c r="U1265" s="13">
        <v>29818.455240417021</v>
      </c>
      <c r="V1265" s="13">
        <v>2002</v>
      </c>
      <c r="W1265" s="13">
        <f t="shared" si="180"/>
        <v>29106.210749007805</v>
      </c>
      <c r="X1265" s="13">
        <v>1971</v>
      </c>
      <c r="Y1265" s="13">
        <f t="shared" si="181"/>
        <v>28655.515177969224</v>
      </c>
      <c r="Z1265" s="13">
        <f>IFERROR(VLOOKUP(A:A,[1]Forecast_2004!A:J,10,0),0)</f>
        <v>4048</v>
      </c>
      <c r="AA1265" s="13">
        <f t="shared" si="182"/>
        <v>58852.118437554243</v>
      </c>
      <c r="AB1265" s="17">
        <v>3898</v>
      </c>
      <c r="AC1265" s="17">
        <f t="shared" si="183"/>
        <v>56671.333416399815</v>
      </c>
      <c r="AD1265" s="17">
        <v>2823</v>
      </c>
      <c r="AE1265" s="17">
        <f t="shared" si="184"/>
        <v>41042.374098126391</v>
      </c>
      <c r="AF1265" s="18">
        <f t="shared" si="185"/>
        <v>-1075</v>
      </c>
      <c r="AG1265" s="18">
        <f t="shared" si="185"/>
        <v>-15628.959318273424</v>
      </c>
      <c r="AH1265" s="18">
        <f t="shared" si="186"/>
        <v>8917.0845658323924</v>
      </c>
    </row>
    <row r="1266" spans="1:3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78"/>
        <v>13424.957595637965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79"/>
        <v>29211.131313131002</v>
      </c>
      <c r="R1266" s="13">
        <v>452</v>
      </c>
      <c r="S1266" s="13">
        <v>13555.874971480669</v>
      </c>
      <c r="T1266" s="13">
        <v>441</v>
      </c>
      <c r="U1266" s="13">
        <v>13225.975359342867</v>
      </c>
      <c r="V1266" s="13">
        <v>555</v>
      </c>
      <c r="W1266" s="13">
        <f t="shared" si="180"/>
        <v>16644.946487461712</v>
      </c>
      <c r="X1266" s="13">
        <v>625</v>
      </c>
      <c r="Y1266" s="13">
        <f t="shared" si="181"/>
        <v>18744.309107501926</v>
      </c>
      <c r="Z1266" s="13">
        <f>IFERROR(VLOOKUP(A:A,[1]Forecast_2004!A:J,10,0),0)</f>
        <v>521</v>
      </c>
      <c r="AA1266" s="13">
        <f t="shared" si="182"/>
        <v>15625.256072013606</v>
      </c>
      <c r="AB1266" s="17">
        <v>491</v>
      </c>
      <c r="AC1266" s="17">
        <f t="shared" si="183"/>
        <v>14725.529234853513</v>
      </c>
      <c r="AD1266" s="17">
        <v>527</v>
      </c>
      <c r="AE1266" s="17">
        <f t="shared" si="184"/>
        <v>15805.201439445624</v>
      </c>
      <c r="AF1266" s="18">
        <f t="shared" si="185"/>
        <v>36</v>
      </c>
      <c r="AG1266" s="18">
        <f t="shared" si="185"/>
        <v>1079.6722045921106</v>
      </c>
      <c r="AH1266" s="18">
        <f t="shared" si="186"/>
        <v>-13405.929873685378</v>
      </c>
    </row>
    <row r="1267" spans="1:34" hidden="1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78"/>
        <v>147640.09515367495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79"/>
        <v>189002.62806236101</v>
      </c>
      <c r="R1267" s="13">
        <v>7728</v>
      </c>
      <c r="S1267" s="13">
        <v>212390.91314031204</v>
      </c>
      <c r="T1267" s="13">
        <v>8154</v>
      </c>
      <c r="U1267" s="13">
        <v>224098.79732739445</v>
      </c>
      <c r="V1267" s="13">
        <v>8236</v>
      </c>
      <c r="W1267" s="13">
        <f t="shared" si="180"/>
        <v>226352.42761692675</v>
      </c>
      <c r="X1267" s="13">
        <v>9250</v>
      </c>
      <c r="Y1267" s="13">
        <f t="shared" si="181"/>
        <v>254220.48997772858</v>
      </c>
      <c r="Z1267" s="13">
        <f>IFERROR(VLOOKUP(A:A,[1]Forecast_2004!A:J,10,0),0)</f>
        <v>9112</v>
      </c>
      <c r="AA1267" s="13">
        <f t="shared" si="182"/>
        <v>250427.79510022298</v>
      </c>
      <c r="AB1267" s="17">
        <v>9090</v>
      </c>
      <c r="AC1267" s="17">
        <f t="shared" si="183"/>
        <v>249823.16258351921</v>
      </c>
      <c r="AD1267" s="17">
        <v>9408</v>
      </c>
      <c r="AE1267" s="17">
        <f t="shared" si="184"/>
        <v>258562.85077951031</v>
      </c>
      <c r="AF1267" s="18">
        <f t="shared" si="185"/>
        <v>318</v>
      </c>
      <c r="AG1267" s="18">
        <f t="shared" si="185"/>
        <v>8739.688195991097</v>
      </c>
      <c r="AH1267" s="18">
        <f t="shared" si="186"/>
        <v>69560.2227171493</v>
      </c>
    </row>
    <row r="1268" spans="1:3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78"/>
        <v>46557.56312348487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79"/>
        <v>46802.293986637</v>
      </c>
      <c r="R1268" s="13">
        <v>4250</v>
      </c>
      <c r="S1268" s="13">
        <v>55763.877051642063</v>
      </c>
      <c r="T1268" s="13">
        <v>4208</v>
      </c>
      <c r="U1268" s="13">
        <v>55212.798737249366</v>
      </c>
      <c r="V1268" s="13">
        <v>4409</v>
      </c>
      <c r="W1268" s="13">
        <f t="shared" si="180"/>
        <v>57850.102098985852</v>
      </c>
      <c r="X1268" s="13">
        <v>4888</v>
      </c>
      <c r="Y1268" s="13">
        <f t="shared" si="181"/>
        <v>64135.019065512097</v>
      </c>
      <c r="Z1268" s="13">
        <f>IFERROR(VLOOKUP(A:A,[1]Forecast_2004!A:J,10,0),0)</f>
        <v>4572</v>
      </c>
      <c r="AA1268" s="13">
        <f t="shared" si="182"/>
        <v>59988.810795319419</v>
      </c>
      <c r="AB1268" s="17">
        <v>4564</v>
      </c>
      <c r="AC1268" s="17">
        <f t="shared" si="183"/>
        <v>59883.843497339854</v>
      </c>
      <c r="AD1268" s="17">
        <v>4653</v>
      </c>
      <c r="AE1268" s="17">
        <f t="shared" si="184"/>
        <v>61051.60468736248</v>
      </c>
      <c r="AF1268" s="18">
        <f t="shared" si="185"/>
        <v>89</v>
      </c>
      <c r="AG1268" s="18">
        <f t="shared" si="185"/>
        <v>1167.7611900226257</v>
      </c>
      <c r="AH1268" s="18">
        <f t="shared" si="186"/>
        <v>14249.31070072548</v>
      </c>
    </row>
    <row r="1269" spans="1:34" hidden="1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78"/>
        <v>415699.38920920558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79"/>
        <v>333011.85968819598</v>
      </c>
      <c r="R1269" s="13">
        <v>9643</v>
      </c>
      <c r="S1269" s="13">
        <v>493504.43568053999</v>
      </c>
      <c r="T1269" s="13">
        <v>9694</v>
      </c>
      <c r="U1269" s="13">
        <v>496114.48713959916</v>
      </c>
      <c r="V1269" s="13">
        <v>9370</v>
      </c>
      <c r="W1269" s="13">
        <f t="shared" si="180"/>
        <v>479532.98375263507</v>
      </c>
      <c r="X1269" s="13">
        <v>10052</v>
      </c>
      <c r="Y1269" s="13">
        <f t="shared" si="181"/>
        <v>514436.02483260276</v>
      </c>
      <c r="Z1269" s="13">
        <f>IFERROR(VLOOKUP(A:A,[1]Forecast_2004!A:J,10,0),0)</f>
        <v>8882</v>
      </c>
      <c r="AA1269" s="13">
        <f t="shared" si="182"/>
        <v>454558.37371301011</v>
      </c>
      <c r="AB1269" s="17">
        <v>8508</v>
      </c>
      <c r="AC1269" s="17">
        <f t="shared" si="183"/>
        <v>435417.9963465762</v>
      </c>
      <c r="AD1269" s="17">
        <v>8198</v>
      </c>
      <c r="AE1269" s="17">
        <f t="shared" si="184"/>
        <v>419552.97767386364</v>
      </c>
      <c r="AF1269" s="18">
        <f t="shared" si="185"/>
        <v>-310</v>
      </c>
      <c r="AG1269" s="18">
        <f t="shared" si="185"/>
        <v>-15865.018672712555</v>
      </c>
      <c r="AH1269" s="18">
        <f t="shared" si="186"/>
        <v>86541.117985667661</v>
      </c>
    </row>
    <row r="1270" spans="1:34" hidden="1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78"/>
        <v>948414.09557577793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79"/>
        <v>1148132.1492204899</v>
      </c>
      <c r="R1270" s="13">
        <v>111863</v>
      </c>
      <c r="S1270" s="13">
        <v>1170077.0314996701</v>
      </c>
      <c r="T1270" s="13">
        <v>111875</v>
      </c>
      <c r="U1270" s="13">
        <v>1170202.5504324541</v>
      </c>
      <c r="V1270" s="13">
        <v>111921</v>
      </c>
      <c r="W1270" s="13">
        <f t="shared" si="180"/>
        <v>1170683.7176960458</v>
      </c>
      <c r="X1270" s="13">
        <v>118813</v>
      </c>
      <c r="Y1270" s="13">
        <f t="shared" si="181"/>
        <v>1242773.4254574233</v>
      </c>
      <c r="Z1270" s="13">
        <f>IFERROR(VLOOKUP(A:A,[1]Forecast_2004!A:J,10,0),0)</f>
        <v>95381</v>
      </c>
      <c r="AA1270" s="13">
        <f t="shared" si="182"/>
        <v>997676.78699767275</v>
      </c>
      <c r="AB1270" s="17">
        <v>96273</v>
      </c>
      <c r="AC1270" s="17">
        <f t="shared" si="183"/>
        <v>1007007.0277584315</v>
      </c>
      <c r="AD1270" s="17">
        <v>94738</v>
      </c>
      <c r="AE1270" s="17">
        <f t="shared" si="184"/>
        <v>990951.06411743979</v>
      </c>
      <c r="AF1270" s="18">
        <f t="shared" si="185"/>
        <v>-1535</v>
      </c>
      <c r="AG1270" s="18">
        <f t="shared" si="185"/>
        <v>-16055.963640991715</v>
      </c>
      <c r="AH1270" s="18">
        <f t="shared" si="186"/>
        <v>-157181.08510305011</v>
      </c>
    </row>
    <row r="1271" spans="1:34" hidden="1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78"/>
        <v>864795.55348221061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79"/>
        <v>1704294.137086903</v>
      </c>
      <c r="R1271" s="13">
        <v>262746</v>
      </c>
      <c r="S1271" s="13">
        <v>1822322.3128154667</v>
      </c>
      <c r="T1271" s="13">
        <v>260701</v>
      </c>
      <c r="U1271" s="13">
        <v>1808138.8461605695</v>
      </c>
      <c r="V1271" s="13">
        <v>255064</v>
      </c>
      <c r="W1271" s="13">
        <f t="shared" si="180"/>
        <v>1769042.3896829449</v>
      </c>
      <c r="X1271" s="13">
        <v>272114</v>
      </c>
      <c r="Y1271" s="13">
        <f t="shared" si="181"/>
        <v>1887295.7407795095</v>
      </c>
      <c r="Z1271" s="13">
        <f>IFERROR(VLOOKUP(A:A,[1]Forecast_2004!A:J,10,0),0)</f>
        <v>267350</v>
      </c>
      <c r="AA1271" s="13">
        <f t="shared" si="182"/>
        <v>1854254.1592766338</v>
      </c>
      <c r="AB1271" s="17">
        <v>249840</v>
      </c>
      <c r="AC1271" s="17">
        <f t="shared" si="183"/>
        <v>1732810.3951886073</v>
      </c>
      <c r="AD1271" s="17">
        <v>247501</v>
      </c>
      <c r="AE1271" s="17">
        <f t="shared" si="184"/>
        <v>1716587.8386950667</v>
      </c>
      <c r="AF1271" s="18">
        <f t="shared" si="185"/>
        <v>-2339</v>
      </c>
      <c r="AG1271" s="18">
        <f t="shared" si="185"/>
        <v>-16222.556493540527</v>
      </c>
      <c r="AH1271" s="18">
        <f t="shared" si="186"/>
        <v>12293.70160816377</v>
      </c>
    </row>
    <row r="1272" spans="1:34" hidden="1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78"/>
        <v>518071.71312917629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79"/>
        <v>821426.61469933216</v>
      </c>
      <c r="R1272" s="13">
        <v>209926</v>
      </c>
      <c r="S1272" s="13">
        <v>949108.64142539003</v>
      </c>
      <c r="T1272" s="13">
        <v>194070</v>
      </c>
      <c r="U1272" s="13">
        <v>877421.15812917624</v>
      </c>
      <c r="V1272" s="13">
        <v>219422</v>
      </c>
      <c r="W1272" s="13">
        <f t="shared" si="180"/>
        <v>992041.55902004486</v>
      </c>
      <c r="X1272" s="13">
        <v>241246</v>
      </c>
      <c r="Y1272" s="13">
        <f t="shared" si="181"/>
        <v>1090711.3140311807</v>
      </c>
      <c r="Z1272" s="13">
        <f>IFERROR(VLOOKUP(A:A,[1]Forecast_2004!A:J,10,0),0)</f>
        <v>220074</v>
      </c>
      <c r="AA1272" s="13">
        <f t="shared" si="182"/>
        <v>994989.35412026756</v>
      </c>
      <c r="AB1272" s="17">
        <v>217530</v>
      </c>
      <c r="AC1272" s="17">
        <f t="shared" si="183"/>
        <v>983487.527839644</v>
      </c>
      <c r="AD1272" s="17">
        <v>213934</v>
      </c>
      <c r="AE1272" s="17">
        <f t="shared" si="184"/>
        <v>967229.44320712727</v>
      </c>
      <c r="AF1272" s="18">
        <f t="shared" si="185"/>
        <v>-3596</v>
      </c>
      <c r="AG1272" s="18">
        <f t="shared" si="185"/>
        <v>-16258.084632516722</v>
      </c>
      <c r="AH1272" s="18">
        <f t="shared" si="186"/>
        <v>145802.82850779512</v>
      </c>
    </row>
    <row r="1273" spans="1:34" hidden="1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78"/>
        <v>297618.08474716119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79"/>
        <v>0</v>
      </c>
      <c r="R1273" s="13">
        <v>29271</v>
      </c>
      <c r="S1273" s="13">
        <v>417054.42353475909</v>
      </c>
      <c r="T1273" s="13">
        <v>28084</v>
      </c>
      <c r="U1273" s="13">
        <v>400141.99824229354</v>
      </c>
      <c r="V1273" s="13">
        <v>28178</v>
      </c>
      <c r="W1273" s="13">
        <f t="shared" si="180"/>
        <v>401481.31414582493</v>
      </c>
      <c r="X1273" s="13">
        <v>29620</v>
      </c>
      <c r="Y1273" s="13">
        <f t="shared" si="181"/>
        <v>422026.99002765759</v>
      </c>
      <c r="Z1273" s="13">
        <f>IFERROR(VLOOKUP(A:A,[1]Forecast_2004!A:J,10,0),0)</f>
        <v>27901</v>
      </c>
      <c r="AA1273" s="13">
        <f t="shared" si="182"/>
        <v>397534.6066428654</v>
      </c>
      <c r="AB1273" s="17">
        <v>26495</v>
      </c>
      <c r="AC1273" s="17">
        <f t="shared" si="183"/>
        <v>377501.86025600228</v>
      </c>
      <c r="AD1273" s="17">
        <v>25353</v>
      </c>
      <c r="AE1273" s="17">
        <f t="shared" si="184"/>
        <v>361230.59683224856</v>
      </c>
      <c r="AF1273" s="18">
        <f t="shared" si="185"/>
        <v>-1142</v>
      </c>
      <c r="AG1273" s="18">
        <f t="shared" si="185"/>
        <v>-16271.263423753728</v>
      </c>
      <c r="AH1273" s="18">
        <f t="shared" si="186"/>
        <v>361230.59683224856</v>
      </c>
    </row>
    <row r="1274" spans="1:34" hidden="1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78"/>
        <v>383344.67706013279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79"/>
        <v>0</v>
      </c>
      <c r="R1274" s="13">
        <v>10716</v>
      </c>
      <c r="S1274" s="13">
        <v>456444.32071269455</v>
      </c>
      <c r="T1274" s="13">
        <v>10776</v>
      </c>
      <c r="U1274" s="13">
        <v>458999.99999999971</v>
      </c>
      <c r="V1274" s="13">
        <v>11184</v>
      </c>
      <c r="W1274" s="13">
        <f t="shared" si="180"/>
        <v>476378.61915367452</v>
      </c>
      <c r="X1274" s="13">
        <v>12102</v>
      </c>
      <c r="Y1274" s="13">
        <f t="shared" si="181"/>
        <v>515480.51224944287</v>
      </c>
      <c r="Z1274" s="13">
        <f>IFERROR(VLOOKUP(A:A,[1]Forecast_2004!A:J,10,0),0)</f>
        <v>10884</v>
      </c>
      <c r="AA1274" s="13">
        <f t="shared" si="182"/>
        <v>463600.22271714889</v>
      </c>
      <c r="AB1274" s="17">
        <v>11022</v>
      </c>
      <c r="AC1274" s="17">
        <f t="shared" si="183"/>
        <v>469478.28507795068</v>
      </c>
      <c r="AD1274" s="17">
        <v>10631</v>
      </c>
      <c r="AE1274" s="17">
        <f t="shared" si="184"/>
        <v>452823.77505567897</v>
      </c>
      <c r="AF1274" s="18">
        <f t="shared" si="185"/>
        <v>-391</v>
      </c>
      <c r="AG1274" s="18">
        <f t="shared" si="185"/>
        <v>-16654.510022271716</v>
      </c>
      <c r="AH1274" s="18">
        <f t="shared" si="186"/>
        <v>452823.77505567897</v>
      </c>
    </row>
    <row r="1275" spans="1:34" hidden="1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78"/>
        <v>95650.747048820631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79"/>
        <v>104372.24944320699</v>
      </c>
      <c r="R1275" s="13">
        <v>4500</v>
      </c>
      <c r="S1275" s="13">
        <v>131041.13696067553</v>
      </c>
      <c r="T1275" s="13">
        <v>4300</v>
      </c>
      <c r="U1275" s="13">
        <v>125217.08642908995</v>
      </c>
      <c r="V1275" s="13">
        <v>4100</v>
      </c>
      <c r="W1275" s="13">
        <f t="shared" si="180"/>
        <v>119392.39515572476</v>
      </c>
      <c r="X1275" s="13">
        <v>4250</v>
      </c>
      <c r="Y1275" s="13">
        <f t="shared" si="181"/>
        <v>123760.40961264152</v>
      </c>
      <c r="Z1275" s="13">
        <f>IFERROR(VLOOKUP(A:A,[1]Forecast_2004!A:J,10,0),0)</f>
        <v>3800</v>
      </c>
      <c r="AA1275" s="13">
        <f t="shared" si="182"/>
        <v>110656.36624189126</v>
      </c>
      <c r="AB1275" s="17">
        <v>3800</v>
      </c>
      <c r="AC1275" s="17">
        <f t="shared" si="183"/>
        <v>110656.36624189126</v>
      </c>
      <c r="AD1275" s="17">
        <v>3220</v>
      </c>
      <c r="AE1275" s="17">
        <f t="shared" si="184"/>
        <v>93766.710341813116</v>
      </c>
      <c r="AF1275" s="18">
        <f t="shared" si="185"/>
        <v>-580</v>
      </c>
      <c r="AG1275" s="18">
        <f t="shared" si="185"/>
        <v>-16889.655900078142</v>
      </c>
      <c r="AH1275" s="18">
        <f t="shared" si="186"/>
        <v>-10605.539101393879</v>
      </c>
    </row>
    <row r="1276" spans="1:34" hidden="1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78"/>
        <v>516777.0114847768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79"/>
        <v>726485.45899632794</v>
      </c>
      <c r="R1276" s="13">
        <v>67069</v>
      </c>
      <c r="S1276" s="13">
        <v>752833.5019233377</v>
      </c>
      <c r="T1276" s="13">
        <v>66298</v>
      </c>
      <c r="U1276" s="13">
        <v>744179.21111860091</v>
      </c>
      <c r="V1276" s="13">
        <v>66929</v>
      </c>
      <c r="W1276" s="13">
        <f t="shared" si="180"/>
        <v>751261.98474059044</v>
      </c>
      <c r="X1276" s="13">
        <v>73577</v>
      </c>
      <c r="Y1276" s="13">
        <f t="shared" si="181"/>
        <v>825884.19147542061</v>
      </c>
      <c r="Z1276" s="13">
        <f>IFERROR(VLOOKUP(A:A,[1]Forecast_2004!A:J,10,0),0)</f>
        <v>66232</v>
      </c>
      <c r="AA1276" s="13">
        <f t="shared" si="182"/>
        <v>743438.32678418607</v>
      </c>
      <c r="AB1276" s="17">
        <v>65042</v>
      </c>
      <c r="AC1276" s="17">
        <f t="shared" si="183"/>
        <v>730080.86198056873</v>
      </c>
      <c r="AD1276" s="17">
        <v>63533</v>
      </c>
      <c r="AE1276" s="17">
        <f t="shared" si="184"/>
        <v>713142.69862875494</v>
      </c>
      <c r="AF1276" s="18">
        <f t="shared" si="185"/>
        <v>-1509</v>
      </c>
      <c r="AG1276" s="18">
        <f t="shared" si="185"/>
        <v>-16938.163351813797</v>
      </c>
      <c r="AH1276" s="18">
        <f t="shared" si="186"/>
        <v>-13342.760367573006</v>
      </c>
    </row>
    <row r="1277" spans="1:34" hidden="1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78"/>
        <v>325606.77538325748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79"/>
        <v>368707.76009791897</v>
      </c>
      <c r="R1277" s="13">
        <v>10832</v>
      </c>
      <c r="S1277" s="13">
        <v>405479.39880260476</v>
      </c>
      <c r="T1277" s="13">
        <v>10293</v>
      </c>
      <c r="U1277" s="13">
        <v>385302.75589689903</v>
      </c>
      <c r="V1277" s="13">
        <v>10395</v>
      </c>
      <c r="W1277" s="13">
        <f t="shared" si="180"/>
        <v>389108.34174800687</v>
      </c>
      <c r="X1277" s="13">
        <v>10845</v>
      </c>
      <c r="Y1277" s="13">
        <f t="shared" si="181"/>
        <v>405952.85870679503</v>
      </c>
      <c r="Z1277" s="13">
        <f>IFERROR(VLOOKUP(A:A,[1]Forecast_2004!A:J,10,0),0)</f>
        <v>9613</v>
      </c>
      <c r="AA1277" s="13">
        <f t="shared" si="182"/>
        <v>359836.31449962384</v>
      </c>
      <c r="AB1277" s="17">
        <v>8944</v>
      </c>
      <c r="AC1277" s="17">
        <f t="shared" si="183"/>
        <v>334794.13262089208</v>
      </c>
      <c r="AD1277" s="17">
        <v>8490</v>
      </c>
      <c r="AE1277" s="17">
        <f t="shared" si="184"/>
        <v>317799.88662247022</v>
      </c>
      <c r="AF1277" s="18">
        <f t="shared" si="185"/>
        <v>-454</v>
      </c>
      <c r="AG1277" s="18">
        <f t="shared" si="185"/>
        <v>-16994.245998421859</v>
      </c>
      <c r="AH1277" s="18">
        <f t="shared" si="186"/>
        <v>-50907.873475448752</v>
      </c>
    </row>
    <row r="1278" spans="1:3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78"/>
        <v>39074.684281769238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79"/>
        <v>43578.188262274998</v>
      </c>
      <c r="R1278" s="13">
        <v>4724</v>
      </c>
      <c r="S1278" s="13">
        <v>47653.553588457587</v>
      </c>
      <c r="T1278" s="13">
        <v>5736</v>
      </c>
      <c r="U1278" s="13">
        <v>57862.147202242326</v>
      </c>
      <c r="V1278" s="13">
        <v>6201</v>
      </c>
      <c r="W1278" s="13">
        <f t="shared" si="180"/>
        <v>62552.857734807243</v>
      </c>
      <c r="X1278" s="13">
        <v>6818</v>
      </c>
      <c r="Y1278" s="13">
        <f t="shared" si="181"/>
        <v>68776.872123192356</v>
      </c>
      <c r="Z1278" s="13">
        <f>IFERROR(VLOOKUP(A:A,[1]Forecast_2004!A:J,10,0),0)</f>
        <v>6299</v>
      </c>
      <c r="AA1278" s="13">
        <f t="shared" si="182"/>
        <v>63541.43700557181</v>
      </c>
      <c r="AB1278" s="17">
        <v>6265</v>
      </c>
      <c r="AC1278" s="17">
        <f t="shared" si="183"/>
        <v>63198.460523877984</v>
      </c>
      <c r="AD1278" s="17">
        <v>6390</v>
      </c>
      <c r="AE1278" s="17">
        <f t="shared" si="184"/>
        <v>64459.403471281774</v>
      </c>
      <c r="AF1278" s="18">
        <f t="shared" si="185"/>
        <v>125</v>
      </c>
      <c r="AG1278" s="18">
        <f t="shared" si="185"/>
        <v>1260.9429474037897</v>
      </c>
      <c r="AH1278" s="18">
        <f t="shared" si="186"/>
        <v>20881.215209006776</v>
      </c>
    </row>
    <row r="1279" spans="1:34" hidden="1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78"/>
        <v>503596.69329158089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79"/>
        <v>0</v>
      </c>
      <c r="R1279" s="13">
        <v>5233</v>
      </c>
      <c r="S1279" s="13">
        <v>664968.01996746892</v>
      </c>
      <c r="T1279" s="13">
        <v>4632</v>
      </c>
      <c r="U1279" s="13">
        <v>588597.71994827362</v>
      </c>
      <c r="V1279" s="13">
        <v>4228</v>
      </c>
      <c r="W1279" s="13">
        <f t="shared" si="180"/>
        <v>537260.61311340693</v>
      </c>
      <c r="X1279" s="13">
        <v>4170</v>
      </c>
      <c r="Y1279" s="13">
        <f t="shared" si="181"/>
        <v>529890.43440939148</v>
      </c>
      <c r="Z1279" s="13">
        <f>IFERROR(VLOOKUP(A:A,[1]Forecast_2004!A:J,10,0),0)</f>
        <v>3217</v>
      </c>
      <c r="AA1279" s="13">
        <f t="shared" si="182"/>
        <v>408790.77397961926</v>
      </c>
      <c r="AB1279" s="17">
        <v>3067</v>
      </c>
      <c r="AC1279" s="17">
        <f t="shared" si="183"/>
        <v>389729.96698647569</v>
      </c>
      <c r="AD1279" s="17">
        <v>2932</v>
      </c>
      <c r="AE1279" s="17">
        <f t="shared" si="184"/>
        <v>372575.24069264648</v>
      </c>
      <c r="AF1279" s="18">
        <f t="shared" si="185"/>
        <v>-135</v>
      </c>
      <c r="AG1279" s="18">
        <f t="shared" si="185"/>
        <v>-17154.726293829211</v>
      </c>
      <c r="AH1279" s="18">
        <f t="shared" si="186"/>
        <v>372575.24069264648</v>
      </c>
    </row>
    <row r="1280" spans="1:34" hidden="1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78"/>
        <v>330710.72849726165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79"/>
        <v>283542.03786191501</v>
      </c>
      <c r="R1280" s="13">
        <v>9805</v>
      </c>
      <c r="S1280" s="13">
        <v>418820.37981863163</v>
      </c>
      <c r="T1280" s="13">
        <v>8986</v>
      </c>
      <c r="U1280" s="13">
        <v>383836.81112189946</v>
      </c>
      <c r="V1280" s="13">
        <v>9043</v>
      </c>
      <c r="W1280" s="13">
        <f t="shared" si="180"/>
        <v>386271.56498723978</v>
      </c>
      <c r="X1280" s="13">
        <v>10307</v>
      </c>
      <c r="Y1280" s="13">
        <f t="shared" si="181"/>
        <v>440263.29982566409</v>
      </c>
      <c r="Z1280" s="13">
        <f>IFERROR(VLOOKUP(A:A,[1]Forecast_2004!A:J,10,0),0)</f>
        <v>9551</v>
      </c>
      <c r="AA1280" s="13">
        <f t="shared" si="182"/>
        <v>407970.77487483434</v>
      </c>
      <c r="AB1280" s="17">
        <v>9430</v>
      </c>
      <c r="AC1280" s="17">
        <f t="shared" si="183"/>
        <v>402802.26228349784</v>
      </c>
      <c r="AD1280" s="17">
        <v>9017</v>
      </c>
      <c r="AE1280" s="17">
        <f t="shared" si="184"/>
        <v>385160.97550480382</v>
      </c>
      <c r="AF1280" s="18">
        <f t="shared" si="185"/>
        <v>-413</v>
      </c>
      <c r="AG1280" s="18">
        <f t="shared" si="185"/>
        <v>-17641.286778694019</v>
      </c>
      <c r="AH1280" s="18">
        <f t="shared" si="186"/>
        <v>101618.93764288881</v>
      </c>
    </row>
    <row r="1281" spans="1:34" hidden="1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78"/>
        <v>199818.03903363593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79"/>
        <v>204307.91201917999</v>
      </c>
      <c r="R1281" s="13">
        <v>8975</v>
      </c>
      <c r="S1281" s="13">
        <v>423283.35665197764</v>
      </c>
      <c r="T1281" s="13">
        <v>8086</v>
      </c>
      <c r="U1281" s="13">
        <v>381355.90216021071</v>
      </c>
      <c r="V1281" s="13">
        <v>7448</v>
      </c>
      <c r="W1281" s="13">
        <f t="shared" si="180"/>
        <v>351266.23469964275</v>
      </c>
      <c r="X1281" s="13">
        <v>7746</v>
      </c>
      <c r="Y1281" s="13">
        <f t="shared" si="181"/>
        <v>365320.65708692709</v>
      </c>
      <c r="Z1281" s="13">
        <f>IFERROR(VLOOKUP(A:A,[1]Forecast_2004!A:J,10,0),0)</f>
        <v>7273</v>
      </c>
      <c r="AA1281" s="13">
        <f t="shared" si="182"/>
        <v>343012.79873395566</v>
      </c>
      <c r="AB1281" s="17">
        <v>7313</v>
      </c>
      <c r="AC1281" s="17">
        <f t="shared" si="183"/>
        <v>344899.29838325561</v>
      </c>
      <c r="AD1281" s="17">
        <v>6937</v>
      </c>
      <c r="AE1281" s="17">
        <f t="shared" si="184"/>
        <v>327166.20167983643</v>
      </c>
      <c r="AF1281" s="18">
        <f t="shared" si="185"/>
        <v>-376</v>
      </c>
      <c r="AG1281" s="18">
        <f t="shared" si="185"/>
        <v>-17733.096703419171</v>
      </c>
      <c r="AH1281" s="18">
        <f t="shared" si="186"/>
        <v>122858.28966065645</v>
      </c>
    </row>
    <row r="1282" spans="1:3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ref="D1282:D1345" si="187">W1282-(V1282*M1282)</f>
        <v>15484.864289532052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88">P1282*L1282</f>
        <v>110849.13140311799</v>
      </c>
      <c r="R1282" s="13">
        <v>55418</v>
      </c>
      <c r="S1282" s="13">
        <v>128979.53942045551</v>
      </c>
      <c r="T1282" s="13">
        <v>53586</v>
      </c>
      <c r="U1282" s="13">
        <v>124715.75299333301</v>
      </c>
      <c r="V1282" s="13">
        <v>52857</v>
      </c>
      <c r="W1282" s="13">
        <f t="shared" ref="W1282:W1345" si="189">V1282*L1282</f>
        <v>123019.07572383068</v>
      </c>
      <c r="X1282" s="13">
        <v>58345</v>
      </c>
      <c r="Y1282" s="13">
        <f t="shared" ref="Y1282:Y1345" si="190">X1282*L1282</f>
        <v>135791.81514476609</v>
      </c>
      <c r="Z1282" s="13">
        <f>IFERROR(VLOOKUP(A:A,[1]Forecast_2004!A:J,10,0),0)</f>
        <v>54982</v>
      </c>
      <c r="AA1282" s="13">
        <f t="shared" ref="AA1282:AA1345" si="191">Z1282*L1282</f>
        <v>127964.78841870819</v>
      </c>
      <c r="AB1282" s="17">
        <v>54873</v>
      </c>
      <c r="AC1282" s="17">
        <f t="shared" ref="AC1282:AC1345" si="192">AB1282*L1282</f>
        <v>127711.1024498886</v>
      </c>
      <c r="AD1282" s="17">
        <v>55446</v>
      </c>
      <c r="AE1282" s="17">
        <f t="shared" ref="AE1282:AE1345" si="193">AD1282*L1282</f>
        <v>129044.6993318485</v>
      </c>
      <c r="AF1282" s="18">
        <f t="shared" ref="AF1282:AG1345" si="194">AD1282-AB1282</f>
        <v>573</v>
      </c>
      <c r="AG1282" s="18">
        <f t="shared" si="194"/>
        <v>1333.5968819599075</v>
      </c>
      <c r="AH1282" s="18">
        <f t="shared" ref="AH1282:AH1345" si="195">AE1282-Q1282</f>
        <v>18195.56792873051</v>
      </c>
    </row>
    <row r="1283" spans="1:34" hidden="1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si="187"/>
        <v>391593.19663490402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88"/>
        <v>0</v>
      </c>
      <c r="R1283" s="13">
        <v>8984</v>
      </c>
      <c r="S1283" s="13">
        <v>472728.16549889918</v>
      </c>
      <c r="T1283" s="13">
        <v>9103</v>
      </c>
      <c r="U1283" s="13">
        <v>478989.81417369534</v>
      </c>
      <c r="V1283" s="13">
        <v>8508</v>
      </c>
      <c r="W1283" s="13">
        <f t="shared" si="189"/>
        <v>447681.57079971442</v>
      </c>
      <c r="X1283" s="13">
        <v>8988</v>
      </c>
      <c r="Y1283" s="13">
        <f t="shared" si="190"/>
        <v>472938.64108460658</v>
      </c>
      <c r="Z1283" s="13">
        <f>IFERROR(VLOOKUP(A:A,[1]Forecast_2004!A:J,10,0),0)</f>
        <v>9264</v>
      </c>
      <c r="AA1283" s="13">
        <f t="shared" si="191"/>
        <v>487461.45649841963</v>
      </c>
      <c r="AB1283" s="17">
        <v>8834</v>
      </c>
      <c r="AC1283" s="17">
        <f t="shared" si="192"/>
        <v>464835.33103487035</v>
      </c>
      <c r="AD1283" s="17">
        <v>8491</v>
      </c>
      <c r="AE1283" s="17">
        <f t="shared" si="193"/>
        <v>446787.04956045782</v>
      </c>
      <c r="AF1283" s="18">
        <f t="shared" si="194"/>
        <v>-343</v>
      </c>
      <c r="AG1283" s="18">
        <f t="shared" si="194"/>
        <v>-18048.281474412535</v>
      </c>
      <c r="AH1283" s="18">
        <f t="shared" si="195"/>
        <v>446787.04956045782</v>
      </c>
    </row>
    <row r="1284" spans="1:34" hidden="1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87"/>
        <v>1037349.9225803679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88"/>
        <v>1122191.554467564</v>
      </c>
      <c r="R1284" s="13">
        <v>9089</v>
      </c>
      <c r="S1284" s="13">
        <v>1235921.0383302886</v>
      </c>
      <c r="T1284" s="13">
        <v>8909</v>
      </c>
      <c r="U1284" s="13">
        <v>1211444.6617322634</v>
      </c>
      <c r="V1284" s="13">
        <v>8640</v>
      </c>
      <c r="W1284" s="13">
        <f t="shared" si="189"/>
        <v>1174866.0767052146</v>
      </c>
      <c r="X1284" s="13">
        <v>8625</v>
      </c>
      <c r="Y1284" s="13">
        <f t="shared" si="190"/>
        <v>1172826.3786553789</v>
      </c>
      <c r="Z1284" s="13">
        <f>IFERROR(VLOOKUP(A:A,[1]Forecast_2004!A:J,10,0),0)</f>
        <v>7819</v>
      </c>
      <c r="AA1284" s="13">
        <f t="shared" si="191"/>
        <v>1063226.6034442212</v>
      </c>
      <c r="AB1284" s="17">
        <v>7259</v>
      </c>
      <c r="AC1284" s="17">
        <f t="shared" si="192"/>
        <v>987077.87625036482</v>
      </c>
      <c r="AD1284" s="17">
        <v>7126</v>
      </c>
      <c r="AE1284" s="17">
        <f t="shared" si="193"/>
        <v>968992.55354182387</v>
      </c>
      <c r="AF1284" s="18">
        <f t="shared" si="194"/>
        <v>-133</v>
      </c>
      <c r="AG1284" s="18">
        <f t="shared" si="194"/>
        <v>-18085.322708540945</v>
      </c>
      <c r="AH1284" s="18">
        <f t="shared" si="195"/>
        <v>-153199.00092574011</v>
      </c>
    </row>
    <row r="1285" spans="1:3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87"/>
        <v>44609.902719027632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88"/>
        <v>70703.121212120997</v>
      </c>
      <c r="R1285" s="13">
        <v>1521</v>
      </c>
      <c r="S1285" s="13">
        <v>76595.042144230014</v>
      </c>
      <c r="T1285" s="13">
        <v>1564</v>
      </c>
      <c r="U1285" s="13">
        <v>78760.450962245712</v>
      </c>
      <c r="V1285" s="13">
        <v>1610</v>
      </c>
      <c r="W1285" s="13">
        <f t="shared" si="189"/>
        <v>81076.940991107404</v>
      </c>
      <c r="X1285" s="13">
        <v>1795</v>
      </c>
      <c r="Y1285" s="13">
        <f t="shared" si="190"/>
        <v>90393.23545281851</v>
      </c>
      <c r="Z1285" s="13">
        <f>IFERROR(VLOOKUP(A:A,[1]Forecast_2004!A:J,10,0),0)</f>
        <v>1624</v>
      </c>
      <c r="AA1285" s="13">
        <f t="shared" si="191"/>
        <v>81781.957869290956</v>
      </c>
      <c r="AB1285" s="17">
        <v>1560</v>
      </c>
      <c r="AC1285" s="17">
        <f t="shared" si="192"/>
        <v>78559.023569023324</v>
      </c>
      <c r="AD1285" s="17">
        <v>1592</v>
      </c>
      <c r="AE1285" s="17">
        <f t="shared" si="193"/>
        <v>80170.49071915714</v>
      </c>
      <c r="AF1285" s="18">
        <f t="shared" si="194"/>
        <v>32</v>
      </c>
      <c r="AG1285" s="18">
        <f t="shared" si="194"/>
        <v>1611.4671501338162</v>
      </c>
      <c r="AH1285" s="18">
        <f t="shared" si="195"/>
        <v>9467.3695070361427</v>
      </c>
    </row>
    <row r="1286" spans="1:34" hidden="1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87"/>
        <v>472508.46372952149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88"/>
        <v>0</v>
      </c>
      <c r="R1286" s="13">
        <v>13182</v>
      </c>
      <c r="S1286" s="13">
        <v>514056.6518440902</v>
      </c>
      <c r="T1286" s="13">
        <v>12261</v>
      </c>
      <c r="U1286" s="13">
        <v>478140.54075712262</v>
      </c>
      <c r="V1286" s="13">
        <v>14263</v>
      </c>
      <c r="W1286" s="13">
        <f t="shared" si="189"/>
        <v>556212.26105691539</v>
      </c>
      <c r="X1286" s="13">
        <v>14559</v>
      </c>
      <c r="Y1286" s="13">
        <f t="shared" si="190"/>
        <v>567755.33258975192</v>
      </c>
      <c r="Z1286" s="13">
        <f>IFERROR(VLOOKUP(A:A,[1]Forecast_2004!A:J,10,0),0)</f>
        <v>13217</v>
      </c>
      <c r="AA1286" s="13">
        <f t="shared" si="191"/>
        <v>515421.54205912154</v>
      </c>
      <c r="AB1286" s="17">
        <v>12870</v>
      </c>
      <c r="AC1286" s="17">
        <f t="shared" si="192"/>
        <v>501889.63049866795</v>
      </c>
      <c r="AD1286" s="17">
        <v>12406</v>
      </c>
      <c r="AE1286" s="17">
        <f t="shared" si="193"/>
        <v>483795.08593368105</v>
      </c>
      <c r="AF1286" s="18">
        <f t="shared" si="194"/>
        <v>-464</v>
      </c>
      <c r="AG1286" s="18">
        <f t="shared" si="194"/>
        <v>-18094.544564986893</v>
      </c>
      <c r="AH1286" s="18">
        <f t="shared" si="195"/>
        <v>483795.08593368105</v>
      </c>
    </row>
    <row r="1287" spans="1:3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87"/>
        <v>42359.220914200596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88"/>
        <v>34287.661469933002</v>
      </c>
      <c r="R1287" s="13">
        <v>979</v>
      </c>
      <c r="S1287" s="13">
        <v>53281.920122318108</v>
      </c>
      <c r="T1287" s="13">
        <v>940</v>
      </c>
      <c r="U1287" s="13">
        <v>51159.351292113402</v>
      </c>
      <c r="V1287" s="13">
        <v>877</v>
      </c>
      <c r="W1287" s="13">
        <f t="shared" si="189"/>
        <v>47730.60176052578</v>
      </c>
      <c r="X1287" s="13">
        <v>960</v>
      </c>
      <c r="Y1287" s="13">
        <f t="shared" si="190"/>
        <v>52247.865097040762</v>
      </c>
      <c r="Z1287" s="13">
        <f>IFERROR(VLOOKUP(A:A,[1]Forecast_2004!A:J,10,0),0)</f>
        <v>856</v>
      </c>
      <c r="AA1287" s="13">
        <f t="shared" si="191"/>
        <v>46587.679711528013</v>
      </c>
      <c r="AB1287" s="17">
        <v>825</v>
      </c>
      <c r="AC1287" s="17">
        <f t="shared" si="192"/>
        <v>44900.50906776941</v>
      </c>
      <c r="AD1287" s="17">
        <v>863</v>
      </c>
      <c r="AE1287" s="17">
        <f t="shared" si="193"/>
        <v>46968.653727860605</v>
      </c>
      <c r="AF1287" s="18">
        <f t="shared" si="194"/>
        <v>38</v>
      </c>
      <c r="AG1287" s="18">
        <f t="shared" si="194"/>
        <v>2068.144660091195</v>
      </c>
      <c r="AH1287" s="18">
        <f t="shared" si="195"/>
        <v>12680.992257927603</v>
      </c>
    </row>
    <row r="1288" spans="1:34" hidden="1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87"/>
        <v>205675.95468606777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88"/>
        <v>1510612.349665924</v>
      </c>
      <c r="R1288" s="13">
        <v>31902</v>
      </c>
      <c r="S1288" s="13">
        <v>3851043.7152901539</v>
      </c>
      <c r="T1288" s="13">
        <v>16868</v>
      </c>
      <c r="U1288" s="13">
        <v>2036217.3340077209</v>
      </c>
      <c r="V1288" s="13">
        <v>16920</v>
      </c>
      <c r="W1288" s="13">
        <f t="shared" si="189"/>
        <v>1882979.2954433057</v>
      </c>
      <c r="X1288" s="13">
        <v>19953</v>
      </c>
      <c r="Y1288" s="13">
        <f t="shared" si="190"/>
        <v>2220513.3499988345</v>
      </c>
      <c r="Z1288" s="13">
        <f>IFERROR(VLOOKUP(A:A,[1]Forecast_2004!A:J,10,0),0)</f>
        <v>16868</v>
      </c>
      <c r="AA1288" s="13">
        <f t="shared" si="191"/>
        <v>1877192.3614383973</v>
      </c>
      <c r="AB1288" s="17">
        <v>15335</v>
      </c>
      <c r="AC1288" s="17">
        <f t="shared" si="192"/>
        <v>1706589.0954859986</v>
      </c>
      <c r="AD1288" s="17">
        <v>15171</v>
      </c>
      <c r="AE1288" s="17">
        <f t="shared" si="193"/>
        <v>1688337.9959320563</v>
      </c>
      <c r="AF1288" s="18">
        <f t="shared" si="194"/>
        <v>-164</v>
      </c>
      <c r="AG1288" s="18">
        <f t="shared" si="194"/>
        <v>-18251.099553942215</v>
      </c>
      <c r="AH1288" s="18">
        <f t="shared" si="195"/>
        <v>177725.64626613236</v>
      </c>
    </row>
    <row r="1289" spans="1:34" hidden="1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87"/>
        <v>62418.440910566533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88"/>
        <v>115456.25835189302</v>
      </c>
      <c r="R1289" s="13">
        <v>846</v>
      </c>
      <c r="S1289" s="13">
        <v>115407.16005793909</v>
      </c>
      <c r="T1289" s="13">
        <v>846</v>
      </c>
      <c r="U1289" s="13">
        <v>115407.16005793909</v>
      </c>
      <c r="V1289" s="13">
        <v>751</v>
      </c>
      <c r="W1289" s="13">
        <f t="shared" si="189"/>
        <v>102326.81507537724</v>
      </c>
      <c r="X1289" s="13">
        <v>831</v>
      </c>
      <c r="Y1289" s="13">
        <f t="shared" si="190"/>
        <v>113227.14158140942</v>
      </c>
      <c r="Z1289" s="13">
        <f>IFERROR(VLOOKUP(A:A,[1]Forecast_2004!A:J,10,0),0)</f>
        <v>708</v>
      </c>
      <c r="AA1289" s="13">
        <f t="shared" si="191"/>
        <v>96467.889578384929</v>
      </c>
      <c r="AB1289" s="17">
        <v>711</v>
      </c>
      <c r="AC1289" s="17">
        <f t="shared" si="192"/>
        <v>96876.651822361135</v>
      </c>
      <c r="AD1289" s="17">
        <v>577</v>
      </c>
      <c r="AE1289" s="17">
        <f t="shared" si="193"/>
        <v>78618.604924757208</v>
      </c>
      <c r="AF1289" s="18">
        <f t="shared" si="194"/>
        <v>-134</v>
      </c>
      <c r="AG1289" s="18">
        <f t="shared" si="194"/>
        <v>-18258.046897603926</v>
      </c>
      <c r="AH1289" s="18">
        <f t="shared" si="195"/>
        <v>-36837.65342713581</v>
      </c>
    </row>
    <row r="1290" spans="1:34" hidden="1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87"/>
        <v>83099.106107753934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88"/>
        <v>708891.23623011005</v>
      </c>
      <c r="R1290" s="13">
        <v>17042</v>
      </c>
      <c r="S1290" s="13">
        <v>708890.8325030877</v>
      </c>
      <c r="T1290" s="13">
        <v>17042</v>
      </c>
      <c r="U1290" s="13">
        <v>708890.8325030877</v>
      </c>
      <c r="V1290" s="13">
        <v>17281</v>
      </c>
      <c r="W1290" s="13">
        <f t="shared" si="189"/>
        <v>718832.85138437583</v>
      </c>
      <c r="X1290" s="13">
        <v>18457</v>
      </c>
      <c r="Y1290" s="13">
        <f t="shared" si="190"/>
        <v>767750.58954929828</v>
      </c>
      <c r="Z1290" s="13">
        <f>IFERROR(VLOOKUP(A:A,[1]Forecast_2004!A:J,10,0),0)</f>
        <v>17401</v>
      </c>
      <c r="AA1290" s="13">
        <f t="shared" si="191"/>
        <v>723824.45731957199</v>
      </c>
      <c r="AB1290" s="17">
        <v>15431</v>
      </c>
      <c r="AC1290" s="17">
        <f t="shared" si="192"/>
        <v>641878.92655010137</v>
      </c>
      <c r="AD1290" s="17">
        <v>14992</v>
      </c>
      <c r="AE1290" s="17">
        <f t="shared" si="193"/>
        <v>623617.96817050874</v>
      </c>
      <c r="AF1290" s="18">
        <f t="shared" si="194"/>
        <v>-439</v>
      </c>
      <c r="AG1290" s="18">
        <f t="shared" si="194"/>
        <v>-18260.95837959263</v>
      </c>
      <c r="AH1290" s="18">
        <f t="shared" si="195"/>
        <v>-85273.268059601309</v>
      </c>
    </row>
    <row r="1291" spans="1:34" hidden="1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87"/>
        <v>37419.510617613116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88"/>
        <v>56969.320712695</v>
      </c>
      <c r="R1291" s="13">
        <v>4300</v>
      </c>
      <c r="S1291" s="13">
        <v>64910.60487729992</v>
      </c>
      <c r="T1291" s="13">
        <v>4100</v>
      </c>
      <c r="U1291" s="13">
        <v>61891.506976030163</v>
      </c>
      <c r="V1291" s="13">
        <v>4100</v>
      </c>
      <c r="W1291" s="13">
        <f t="shared" si="189"/>
        <v>61891.67097396063</v>
      </c>
      <c r="X1291" s="13">
        <v>5000</v>
      </c>
      <c r="Y1291" s="13">
        <f t="shared" si="190"/>
        <v>75477.647529220281</v>
      </c>
      <c r="Z1291" s="13">
        <f>IFERROR(VLOOKUP(A:A,[1]Forecast_2004!A:J,10,0),0)</f>
        <v>4300</v>
      </c>
      <c r="AA1291" s="13">
        <f t="shared" si="191"/>
        <v>64910.776875129435</v>
      </c>
      <c r="AB1291" s="17">
        <v>4300</v>
      </c>
      <c r="AC1291" s="17">
        <f t="shared" si="192"/>
        <v>64910.776875129435</v>
      </c>
      <c r="AD1291" s="17">
        <v>3090</v>
      </c>
      <c r="AE1291" s="17">
        <f t="shared" si="193"/>
        <v>46645.186173058129</v>
      </c>
      <c r="AF1291" s="18">
        <f t="shared" si="194"/>
        <v>-1210</v>
      </c>
      <c r="AG1291" s="18">
        <f t="shared" si="194"/>
        <v>-18265.590702071306</v>
      </c>
      <c r="AH1291" s="18">
        <f t="shared" si="195"/>
        <v>-10324.134539636871</v>
      </c>
    </row>
    <row r="1292" spans="1:34" hidden="1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87"/>
        <v>103134.4031060876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88"/>
        <v>14772.182628062001</v>
      </c>
      <c r="R1292" s="13">
        <v>1953</v>
      </c>
      <c r="S1292" s="13">
        <v>105992.4847383657</v>
      </c>
      <c r="T1292" s="13">
        <v>1927</v>
      </c>
      <c r="U1292" s="13">
        <v>104581.42247354363</v>
      </c>
      <c r="V1292" s="13">
        <v>1947</v>
      </c>
      <c r="W1292" s="13">
        <f t="shared" si="189"/>
        <v>105670.65756792092</v>
      </c>
      <c r="X1292" s="13">
        <v>2245</v>
      </c>
      <c r="Y1292" s="13">
        <f t="shared" si="190"/>
        <v>121844.18399588211</v>
      </c>
      <c r="Z1292" s="13">
        <f>IFERROR(VLOOKUP(A:A,[1]Forecast_2004!A:J,10,0),0)</f>
        <v>2117</v>
      </c>
      <c r="AA1292" s="13">
        <f t="shared" si="191"/>
        <v>114897.16593286522</v>
      </c>
      <c r="AB1292" s="17">
        <v>2175</v>
      </c>
      <c r="AC1292" s="17">
        <f t="shared" si="192"/>
        <v>118045.03349266974</v>
      </c>
      <c r="AD1292" s="17">
        <v>1837</v>
      </c>
      <c r="AE1292" s="17">
        <f t="shared" si="193"/>
        <v>99700.563920015775</v>
      </c>
      <c r="AF1292" s="18">
        <f t="shared" si="194"/>
        <v>-338</v>
      </c>
      <c r="AG1292" s="18">
        <f t="shared" si="194"/>
        <v>-18344.469572653965</v>
      </c>
      <c r="AH1292" s="18">
        <f t="shared" si="195"/>
        <v>84928.381291953774</v>
      </c>
    </row>
    <row r="1293" spans="1:34" hidden="1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87"/>
        <v>42747.549884351902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88"/>
        <v>207047.527839644</v>
      </c>
      <c r="R1293" s="13">
        <v>15272</v>
      </c>
      <c r="S1293" s="13">
        <v>131548.44677929237</v>
      </c>
      <c r="T1293" s="13">
        <v>17235</v>
      </c>
      <c r="U1293" s="13">
        <v>148457.14249876273</v>
      </c>
      <c r="V1293" s="13">
        <v>13540</v>
      </c>
      <c r="W1293" s="13">
        <f t="shared" si="189"/>
        <v>116629.50979526478</v>
      </c>
      <c r="X1293" s="13">
        <v>14717</v>
      </c>
      <c r="Y1293" s="13">
        <f t="shared" si="190"/>
        <v>126767.83572059911</v>
      </c>
      <c r="Z1293" s="13">
        <f>IFERROR(VLOOKUP(A:A,[1]Forecast_2004!A:J,10,0),0)</f>
        <v>13113</v>
      </c>
      <c r="AA1293" s="13">
        <f t="shared" si="191"/>
        <v>112951.45952328708</v>
      </c>
      <c r="AB1293" s="17">
        <v>13093</v>
      </c>
      <c r="AC1293" s="17">
        <f t="shared" si="192"/>
        <v>112779.18550586424</v>
      </c>
      <c r="AD1293" s="17">
        <v>10957</v>
      </c>
      <c r="AE1293" s="17">
        <f t="shared" si="193"/>
        <v>94380.320445104604</v>
      </c>
      <c r="AF1293" s="18">
        <f t="shared" si="194"/>
        <v>-2136</v>
      </c>
      <c r="AG1293" s="18">
        <f t="shared" si="194"/>
        <v>-18398.865060759636</v>
      </c>
      <c r="AH1293" s="18">
        <f t="shared" si="195"/>
        <v>-112667.20739453939</v>
      </c>
    </row>
    <row r="1294" spans="1:34" hidden="1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87"/>
        <v>68575.723830734816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88"/>
        <v>113585.74610244999</v>
      </c>
      <c r="R1294" s="13">
        <v>3394</v>
      </c>
      <c r="S1294" s="13">
        <v>113385.30066815155</v>
      </c>
      <c r="T1294" s="13">
        <v>3405</v>
      </c>
      <c r="U1294" s="13">
        <v>113752.78396436537</v>
      </c>
      <c r="V1294" s="13">
        <v>3900</v>
      </c>
      <c r="W1294" s="13">
        <f t="shared" si="189"/>
        <v>130289.53229398676</v>
      </c>
      <c r="X1294" s="13">
        <v>5148</v>
      </c>
      <c r="Y1294" s="13">
        <f t="shared" si="190"/>
        <v>171982.18262806252</v>
      </c>
      <c r="Z1294" s="13">
        <f>IFERROR(VLOOKUP(A:A,[1]Forecast_2004!A:J,10,0),0)</f>
        <v>4748</v>
      </c>
      <c r="AA1294" s="13">
        <f t="shared" si="191"/>
        <v>158619.15367483313</v>
      </c>
      <c r="AB1294" s="17">
        <v>3519</v>
      </c>
      <c r="AC1294" s="17">
        <f t="shared" si="192"/>
        <v>117561.24721603574</v>
      </c>
      <c r="AD1294" s="17">
        <v>2968</v>
      </c>
      <c r="AE1294" s="17">
        <f t="shared" si="193"/>
        <v>99153.674832962235</v>
      </c>
      <c r="AF1294" s="18">
        <f t="shared" si="194"/>
        <v>-551</v>
      </c>
      <c r="AG1294" s="18">
        <f t="shared" si="194"/>
        <v>-18407.572383073508</v>
      </c>
      <c r="AH1294" s="18">
        <f t="shared" si="195"/>
        <v>-14432.071269487758</v>
      </c>
    </row>
    <row r="1295" spans="1:34" hidden="1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87"/>
        <v>163993.60066787605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88"/>
        <v>225449.175946548</v>
      </c>
      <c r="R1295" s="13">
        <v>23700</v>
      </c>
      <c r="S1295" s="13">
        <v>220373.05285771305</v>
      </c>
      <c r="T1295" s="13">
        <v>23800</v>
      </c>
      <c r="U1295" s="13">
        <v>221302.89696259791</v>
      </c>
      <c r="V1295" s="13">
        <v>23450</v>
      </c>
      <c r="W1295" s="13">
        <f t="shared" si="189"/>
        <v>218048.72316230842</v>
      </c>
      <c r="X1295" s="13">
        <v>25605</v>
      </c>
      <c r="Y1295" s="13">
        <f t="shared" si="190"/>
        <v>238086.88940600882</v>
      </c>
      <c r="Z1295" s="13">
        <f>IFERROR(VLOOKUP(A:A,[1]Forecast_2004!A:J,10,0),0)</f>
        <v>23405</v>
      </c>
      <c r="AA1295" s="13">
        <f t="shared" si="191"/>
        <v>217630.2927767091</v>
      </c>
      <c r="AB1295" s="17">
        <v>22255</v>
      </c>
      <c r="AC1295" s="17">
        <f t="shared" si="192"/>
        <v>206937.07181139334</v>
      </c>
      <c r="AD1295" s="17">
        <v>20255</v>
      </c>
      <c r="AE1295" s="17">
        <f t="shared" si="193"/>
        <v>188340.16578475724</v>
      </c>
      <c r="AF1295" s="18">
        <f t="shared" si="194"/>
        <v>-2000</v>
      </c>
      <c r="AG1295" s="18">
        <f t="shared" si="194"/>
        <v>-18596.906026636105</v>
      </c>
      <c r="AH1295" s="18">
        <f t="shared" si="195"/>
        <v>-37109.010161790764</v>
      </c>
    </row>
    <row r="1296" spans="1:34" hidden="1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87"/>
        <v>166177.44771580657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88"/>
        <v>0</v>
      </c>
      <c r="R1296" s="13">
        <v>8612</v>
      </c>
      <c r="S1296" s="13">
        <v>198614.65222285723</v>
      </c>
      <c r="T1296" s="13">
        <v>9113</v>
      </c>
      <c r="U1296" s="13">
        <v>210168.98812202716</v>
      </c>
      <c r="V1296" s="13">
        <v>8075</v>
      </c>
      <c r="W1296" s="13">
        <f t="shared" si="189"/>
        <v>186230.06464230979</v>
      </c>
      <c r="X1296" s="13">
        <v>6622</v>
      </c>
      <c r="Y1296" s="13">
        <f t="shared" si="190"/>
        <v>152720.18428004649</v>
      </c>
      <c r="Z1296" s="13">
        <f>IFERROR(VLOOKUP(A:A,[1]Forecast_2004!A:J,10,0),0)</f>
        <v>6098</v>
      </c>
      <c r="AA1296" s="13">
        <f t="shared" si="191"/>
        <v>140635.40980666317</v>
      </c>
      <c r="AB1296" s="17">
        <v>5771</v>
      </c>
      <c r="AC1296" s="17">
        <f t="shared" si="192"/>
        <v>133093.95703415107</v>
      </c>
      <c r="AD1296" s="17">
        <v>4942</v>
      </c>
      <c r="AE1296" s="17">
        <f t="shared" si="193"/>
        <v>113975.10581576409</v>
      </c>
      <c r="AF1296" s="18">
        <f t="shared" si="194"/>
        <v>-829</v>
      </c>
      <c r="AG1296" s="18">
        <f t="shared" si="194"/>
        <v>-19118.851218386975</v>
      </c>
      <c r="AH1296" s="18">
        <f t="shared" si="195"/>
        <v>113975.10581576409</v>
      </c>
    </row>
    <row r="1297" spans="1:34" hidden="1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87"/>
        <v>336750.31180400832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88"/>
        <v>375959.73273942102</v>
      </c>
      <c r="R1297" s="13">
        <v>1126</v>
      </c>
      <c r="S1297" s="13">
        <v>515000.8017817373</v>
      </c>
      <c r="T1297" s="13">
        <v>1121</v>
      </c>
      <c r="U1297" s="13">
        <v>512713.94209354132</v>
      </c>
      <c r="V1297" s="13">
        <v>1207</v>
      </c>
      <c r="W1297" s="13">
        <f t="shared" si="189"/>
        <v>552047.92873051239</v>
      </c>
      <c r="X1297" s="13">
        <v>1345</v>
      </c>
      <c r="Y1297" s="13">
        <f t="shared" si="190"/>
        <v>615165.25612472172</v>
      </c>
      <c r="Z1297" s="13">
        <f>IFERROR(VLOOKUP(A:A,[1]Forecast_2004!A:J,10,0),0)</f>
        <v>1502</v>
      </c>
      <c r="AA1297" s="13">
        <f t="shared" si="191"/>
        <v>686972.65033407591</v>
      </c>
      <c r="AB1297" s="17">
        <v>1435</v>
      </c>
      <c r="AC1297" s="17">
        <f t="shared" si="192"/>
        <v>656328.73051224963</v>
      </c>
      <c r="AD1297" s="17">
        <v>1393</v>
      </c>
      <c r="AE1297" s="17">
        <f t="shared" si="193"/>
        <v>637119.10913140327</v>
      </c>
      <c r="AF1297" s="18">
        <f t="shared" si="194"/>
        <v>-42</v>
      </c>
      <c r="AG1297" s="18">
        <f t="shared" si="194"/>
        <v>-19209.621380846365</v>
      </c>
      <c r="AH1297" s="18">
        <f t="shared" si="195"/>
        <v>261159.37639198225</v>
      </c>
    </row>
    <row r="1298" spans="1:3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87"/>
        <v>48835.673710115734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88"/>
        <v>43175.079767406998</v>
      </c>
      <c r="R1298" s="13">
        <v>18512</v>
      </c>
      <c r="S1298" s="13">
        <v>96296.005423928902</v>
      </c>
      <c r="T1298" s="13">
        <v>16869</v>
      </c>
      <c r="U1298" s="13">
        <v>87749.422833635297</v>
      </c>
      <c r="V1298" s="13">
        <v>16013</v>
      </c>
      <c r="W1298" s="13">
        <f t="shared" si="189"/>
        <v>83296.693050058821</v>
      </c>
      <c r="X1298" s="13">
        <v>16180</v>
      </c>
      <c r="Y1298" s="13">
        <f t="shared" si="190"/>
        <v>84165.396462246412</v>
      </c>
      <c r="Z1298" s="13">
        <f>IFERROR(VLOOKUP(A:A,[1]Forecast_2004!A:J,10,0),0)</f>
        <v>12498</v>
      </c>
      <c r="AA1298" s="13">
        <f t="shared" si="191"/>
        <v>65012.306859403929</v>
      </c>
      <c r="AB1298" s="17">
        <v>12340</v>
      </c>
      <c r="AC1298" s="17">
        <f t="shared" si="192"/>
        <v>64190.419798771363</v>
      </c>
      <c r="AD1298" s="17">
        <v>12745</v>
      </c>
      <c r="AE1298" s="17">
        <f t="shared" si="193"/>
        <v>66297.155618747245</v>
      </c>
      <c r="AF1298" s="18">
        <f t="shared" si="194"/>
        <v>405</v>
      </c>
      <c r="AG1298" s="18">
        <f t="shared" si="194"/>
        <v>2106.7358199758819</v>
      </c>
      <c r="AH1298" s="18">
        <f t="shared" si="195"/>
        <v>23122.075851340247</v>
      </c>
    </row>
    <row r="1299" spans="1:34" hidden="1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87"/>
        <v>3874.1020083114563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88"/>
        <v>186876.35857461</v>
      </c>
      <c r="R1299" s="13">
        <v>5300</v>
      </c>
      <c r="S1299" s="13">
        <v>166238.32933735781</v>
      </c>
      <c r="T1299" s="13">
        <v>5850</v>
      </c>
      <c r="U1299" s="13">
        <v>183489.47672142321</v>
      </c>
      <c r="V1299" s="13">
        <v>3600</v>
      </c>
      <c r="W1299" s="13">
        <f t="shared" si="189"/>
        <v>112916.41826666308</v>
      </c>
      <c r="X1299" s="13">
        <v>2880</v>
      </c>
      <c r="Y1299" s="13">
        <f t="shared" si="190"/>
        <v>90333.134613330461</v>
      </c>
      <c r="Z1299" s="13">
        <f>IFERROR(VLOOKUP(A:A,[1]Forecast_2004!A:J,10,0),0)</f>
        <v>2650</v>
      </c>
      <c r="AA1299" s="13">
        <f t="shared" si="191"/>
        <v>83119.030112960332</v>
      </c>
      <c r="AB1299" s="17">
        <v>2300</v>
      </c>
      <c r="AC1299" s="17">
        <f t="shared" si="192"/>
        <v>72141.045003701409</v>
      </c>
      <c r="AD1299" s="17">
        <v>1680</v>
      </c>
      <c r="AE1299" s="17">
        <f t="shared" si="193"/>
        <v>52694.328524442775</v>
      </c>
      <c r="AF1299" s="18">
        <f t="shared" si="194"/>
        <v>-620</v>
      </c>
      <c r="AG1299" s="18">
        <f t="shared" si="194"/>
        <v>-19446.716479258634</v>
      </c>
      <c r="AH1299" s="18">
        <f t="shared" si="195"/>
        <v>-134182.03005016723</v>
      </c>
    </row>
    <row r="1300" spans="1:34" hidden="1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87"/>
        <v>219685.06831387256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88"/>
        <v>888057.25826193404</v>
      </c>
      <c r="R1300" s="13">
        <v>307992</v>
      </c>
      <c r="S1300" s="13">
        <v>926946.97543995373</v>
      </c>
      <c r="T1300" s="13">
        <v>318477</v>
      </c>
      <c r="U1300" s="13">
        <v>958503.11663027003</v>
      </c>
      <c r="V1300" s="13">
        <v>323576</v>
      </c>
      <c r="W1300" s="13">
        <f t="shared" si="189"/>
        <v>973849.23587323597</v>
      </c>
      <c r="X1300" s="13">
        <v>359558</v>
      </c>
      <c r="Y1300" s="13">
        <f t="shared" si="190"/>
        <v>1082142.320666888</v>
      </c>
      <c r="Z1300" s="13">
        <f>IFERROR(VLOOKUP(A:A,[1]Forecast_2004!A:J,10,0),0)</f>
        <v>358048</v>
      </c>
      <c r="AA1300" s="13">
        <f t="shared" si="191"/>
        <v>1077597.7551052624</v>
      </c>
      <c r="AB1300" s="17">
        <v>336703</v>
      </c>
      <c r="AC1300" s="17">
        <f t="shared" si="192"/>
        <v>1013356.8597987063</v>
      </c>
      <c r="AD1300" s="17">
        <v>330213</v>
      </c>
      <c r="AE1300" s="17">
        <f t="shared" si="193"/>
        <v>993824.25682191772</v>
      </c>
      <c r="AF1300" s="18">
        <f t="shared" si="194"/>
        <v>-6490</v>
      </c>
      <c r="AG1300" s="18">
        <f t="shared" si="194"/>
        <v>-19532.602976788534</v>
      </c>
      <c r="AH1300" s="18">
        <f t="shared" si="195"/>
        <v>105766.99855998368</v>
      </c>
    </row>
    <row r="1301" spans="1:34" hidden="1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87"/>
        <v>393982.11383618618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88"/>
        <v>827211.17513094901</v>
      </c>
      <c r="R1301" s="13">
        <v>18397</v>
      </c>
      <c r="S1301" s="13">
        <v>621151.17979958968</v>
      </c>
      <c r="T1301" s="13">
        <v>18789</v>
      </c>
      <c r="U1301" s="13">
        <v>634386.55852880853</v>
      </c>
      <c r="V1301" s="13">
        <v>17952</v>
      </c>
      <c r="W1301" s="13">
        <f t="shared" si="189"/>
        <v>606126.32718166523</v>
      </c>
      <c r="X1301" s="13">
        <v>20021</v>
      </c>
      <c r="Y1301" s="13">
        <f t="shared" si="190"/>
        <v>675983.46682843799</v>
      </c>
      <c r="Z1301" s="13">
        <f>IFERROR(VLOOKUP(A:A,[1]Forecast_2004!A:J,10,0),0)</f>
        <v>17925</v>
      </c>
      <c r="AA1301" s="13">
        <f t="shared" si="191"/>
        <v>605214.70670294948</v>
      </c>
      <c r="AB1301" s="17">
        <v>16658</v>
      </c>
      <c r="AC1301" s="17">
        <f t="shared" si="192"/>
        <v>562436.07164617756</v>
      </c>
      <c r="AD1301" s="17">
        <v>16075</v>
      </c>
      <c r="AE1301" s="17">
        <f t="shared" si="193"/>
        <v>542751.82205020438</v>
      </c>
      <c r="AF1301" s="18">
        <f t="shared" si="194"/>
        <v>-583</v>
      </c>
      <c r="AG1301" s="18">
        <f t="shared" si="194"/>
        <v>-19684.249595973175</v>
      </c>
      <c r="AH1301" s="18">
        <f t="shared" si="195"/>
        <v>-284459.35308074462</v>
      </c>
    </row>
    <row r="1302" spans="1:34" hidden="1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87"/>
        <v>1110251.9584532618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88"/>
        <v>2072657.9069767441</v>
      </c>
      <c r="R1302" s="13">
        <v>409680</v>
      </c>
      <c r="S1302" s="13">
        <v>2081204.0017255335</v>
      </c>
      <c r="T1302" s="13">
        <v>407582</v>
      </c>
      <c r="U1302" s="13">
        <v>2070546.010133022</v>
      </c>
      <c r="V1302" s="13">
        <v>400042</v>
      </c>
      <c r="W1302" s="13">
        <f t="shared" si="189"/>
        <v>2032242.0253002625</v>
      </c>
      <c r="X1302" s="13">
        <v>442950</v>
      </c>
      <c r="Y1302" s="13">
        <f t="shared" si="190"/>
        <v>2250217.7399041881</v>
      </c>
      <c r="Z1302" s="13">
        <f>IFERROR(VLOOKUP(A:A,[1]Forecast_2004!A:J,10,0),0)</f>
        <v>404100</v>
      </c>
      <c r="AA1302" s="13">
        <f t="shared" si="191"/>
        <v>2052856.9560792018</v>
      </c>
      <c r="AB1302" s="17">
        <v>398260</v>
      </c>
      <c r="AC1302" s="17">
        <f t="shared" si="192"/>
        <v>2023189.3376097572</v>
      </c>
      <c r="AD1302" s="17">
        <v>394375</v>
      </c>
      <c r="AE1302" s="17">
        <f t="shared" si="193"/>
        <v>2003453.2592272586</v>
      </c>
      <c r="AF1302" s="18">
        <f t="shared" si="194"/>
        <v>-3885</v>
      </c>
      <c r="AG1302" s="18">
        <f t="shared" si="194"/>
        <v>-19736.078382498585</v>
      </c>
      <c r="AH1302" s="18">
        <f t="shared" si="195"/>
        <v>-69204.647749485448</v>
      </c>
    </row>
    <row r="1303" spans="1:34" hidden="1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87"/>
        <v>475903.13273657748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88"/>
        <v>891837.76009791892</v>
      </c>
      <c r="R1303" s="13">
        <v>48627</v>
      </c>
      <c r="S1303" s="13">
        <v>958901.73520276719</v>
      </c>
      <c r="T1303" s="13">
        <v>46785</v>
      </c>
      <c r="U1303" s="13">
        <v>922578.35526480072</v>
      </c>
      <c r="V1303" s="13">
        <v>48902</v>
      </c>
      <c r="W1303" s="13">
        <f t="shared" si="189"/>
        <v>964324.59356571757</v>
      </c>
      <c r="X1303" s="13">
        <v>53088</v>
      </c>
      <c r="Y1303" s="13">
        <f t="shared" si="190"/>
        <v>1046870.5579161755</v>
      </c>
      <c r="Z1303" s="13">
        <f>IFERROR(VLOOKUP(A:A,[1]Forecast_2004!A:J,10,0),0)</f>
        <v>48104</v>
      </c>
      <c r="AA1303" s="13">
        <f t="shared" si="191"/>
        <v>948588.40638185095</v>
      </c>
      <c r="AB1303" s="17">
        <v>45584</v>
      </c>
      <c r="AC1303" s="17">
        <f t="shared" si="192"/>
        <v>898895.1836959566</v>
      </c>
      <c r="AD1303" s="17">
        <v>44581</v>
      </c>
      <c r="AE1303" s="17">
        <f t="shared" si="193"/>
        <v>879116.49228565814</v>
      </c>
      <c r="AF1303" s="18">
        <f t="shared" si="194"/>
        <v>-1003</v>
      </c>
      <c r="AG1303" s="18">
        <f t="shared" si="194"/>
        <v>-19778.691410298459</v>
      </c>
      <c r="AH1303" s="18">
        <f t="shared" si="195"/>
        <v>-12721.267812260776</v>
      </c>
    </row>
    <row r="1304" spans="1:34" hidden="1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87"/>
        <v>160184.53135891445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88"/>
        <v>140410.02227171499</v>
      </c>
      <c r="R1304" s="13">
        <v>537</v>
      </c>
      <c r="S1304" s="13">
        <v>287786.95404546167</v>
      </c>
      <c r="T1304" s="13">
        <v>505</v>
      </c>
      <c r="U1304" s="13">
        <v>270637.63834815298</v>
      </c>
      <c r="V1304" s="13">
        <v>490</v>
      </c>
      <c r="W1304" s="13">
        <f t="shared" si="189"/>
        <v>262598.8966150395</v>
      </c>
      <c r="X1304" s="13">
        <v>464</v>
      </c>
      <c r="Y1304" s="13">
        <f t="shared" si="190"/>
        <v>248665.07761097618</v>
      </c>
      <c r="Z1304" s="13">
        <f>IFERROR(VLOOKUP(A:A,[1]Forecast_2004!A:J,10,0),0)</f>
        <v>416</v>
      </c>
      <c r="AA1304" s="13">
        <f t="shared" si="191"/>
        <v>222941.10406501312</v>
      </c>
      <c r="AB1304" s="17">
        <v>386</v>
      </c>
      <c r="AC1304" s="17">
        <f t="shared" si="192"/>
        <v>206863.62059878622</v>
      </c>
      <c r="AD1304" s="17">
        <v>348</v>
      </c>
      <c r="AE1304" s="17">
        <f t="shared" si="193"/>
        <v>186498.80820823213</v>
      </c>
      <c r="AF1304" s="18">
        <f t="shared" si="194"/>
        <v>-38</v>
      </c>
      <c r="AG1304" s="18">
        <f t="shared" si="194"/>
        <v>-20364.812390554085</v>
      </c>
      <c r="AH1304" s="18">
        <f t="shared" si="195"/>
        <v>46088.785936517146</v>
      </c>
    </row>
    <row r="1305" spans="1:3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87"/>
        <v>175260.13868180162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88"/>
        <v>0</v>
      </c>
      <c r="R1305" s="13">
        <v>2492</v>
      </c>
      <c r="S1305" s="13">
        <v>241281.86223723771</v>
      </c>
      <c r="T1305" s="13">
        <v>2384</v>
      </c>
      <c r="U1305" s="13">
        <v>230825.02390592886</v>
      </c>
      <c r="V1305" s="13">
        <v>1911</v>
      </c>
      <c r="W1305" s="13">
        <f t="shared" si="189"/>
        <v>185027.94491788172</v>
      </c>
      <c r="X1305" s="13">
        <v>1901</v>
      </c>
      <c r="Y1305" s="13">
        <f t="shared" si="190"/>
        <v>184059.71914646425</v>
      </c>
      <c r="Z1305" s="13">
        <f>IFERROR(VLOOKUP(A:A,[1]Forecast_2004!A:J,10,0),0)</f>
        <v>1598</v>
      </c>
      <c r="AA1305" s="13">
        <f t="shared" si="191"/>
        <v>154722.47827251439</v>
      </c>
      <c r="AB1305" s="17">
        <v>1462</v>
      </c>
      <c r="AC1305" s="17">
        <f t="shared" si="192"/>
        <v>141554.60778123658</v>
      </c>
      <c r="AD1305" s="17">
        <v>1485</v>
      </c>
      <c r="AE1305" s="17">
        <f t="shared" si="193"/>
        <v>143781.52705549679</v>
      </c>
      <c r="AF1305" s="18">
        <f t="shared" si="194"/>
        <v>23</v>
      </c>
      <c r="AG1305" s="18">
        <f t="shared" si="194"/>
        <v>2226.9192742602027</v>
      </c>
      <c r="AH1305" s="18">
        <f t="shared" si="195"/>
        <v>143781.52705549679</v>
      </c>
    </row>
    <row r="1306" spans="1:34" hidden="1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87"/>
        <v>250098.13702860783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88"/>
        <v>278297.574584377</v>
      </c>
      <c r="R1306" s="13">
        <v>11900</v>
      </c>
      <c r="S1306" s="13">
        <v>343719.83685096673</v>
      </c>
      <c r="T1306" s="13">
        <v>13845</v>
      </c>
      <c r="U1306" s="13">
        <v>399899.25556316262</v>
      </c>
      <c r="V1306" s="13">
        <v>11147</v>
      </c>
      <c r="W1306" s="13">
        <f t="shared" si="189"/>
        <v>321970.21939720295</v>
      </c>
      <c r="X1306" s="13">
        <v>13131</v>
      </c>
      <c r="Y1306" s="13">
        <f t="shared" si="190"/>
        <v>379276.12370186346</v>
      </c>
      <c r="Z1306" s="13">
        <f>IFERROR(VLOOKUP(A:A,[1]Forecast_2004!A:J,10,0),0)</f>
        <v>11802</v>
      </c>
      <c r="AA1306" s="13">
        <f t="shared" si="191"/>
        <v>340889.2553445581</v>
      </c>
      <c r="AB1306" s="17">
        <v>12000</v>
      </c>
      <c r="AC1306" s="17">
        <f t="shared" si="192"/>
        <v>346608.29216528527</v>
      </c>
      <c r="AD1306" s="17">
        <v>11290</v>
      </c>
      <c r="AE1306" s="17">
        <f t="shared" si="193"/>
        <v>326100.63487883925</v>
      </c>
      <c r="AF1306" s="18">
        <f t="shared" si="194"/>
        <v>-710</v>
      </c>
      <c r="AG1306" s="18">
        <f t="shared" si="194"/>
        <v>-20507.657286446018</v>
      </c>
      <c r="AH1306" s="18">
        <f t="shared" si="195"/>
        <v>47803.060294462251</v>
      </c>
    </row>
    <row r="1307" spans="1:34" hidden="1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87"/>
        <v>710243.62541991402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88"/>
        <v>1385611.1750305991</v>
      </c>
      <c r="R1307" s="13">
        <v>191859</v>
      </c>
      <c r="S1307" s="13">
        <v>1423858.8739082525</v>
      </c>
      <c r="T1307" s="13">
        <v>191149</v>
      </c>
      <c r="U1307" s="13">
        <v>1418589.6928926376</v>
      </c>
      <c r="V1307" s="13">
        <v>191508</v>
      </c>
      <c r="W1307" s="13">
        <f t="shared" si="189"/>
        <v>1421253.9940368047</v>
      </c>
      <c r="X1307" s="13">
        <v>210581</v>
      </c>
      <c r="Y1307" s="13">
        <f t="shared" si="190"/>
        <v>1562802.0099330805</v>
      </c>
      <c r="Z1307" s="13">
        <f>IFERROR(VLOOKUP(A:A,[1]Forecast_2004!A:J,10,0),0)</f>
        <v>199163</v>
      </c>
      <c r="AA1307" s="13">
        <f t="shared" si="191"/>
        <v>1478064.6720468709</v>
      </c>
      <c r="AB1307" s="17">
        <v>185172</v>
      </c>
      <c r="AC1307" s="17">
        <f t="shared" si="192"/>
        <v>1374232.1186779833</v>
      </c>
      <c r="AD1307" s="17">
        <v>182390</v>
      </c>
      <c r="AE1307" s="17">
        <f t="shared" si="193"/>
        <v>1353585.8343900663</v>
      </c>
      <c r="AF1307" s="18">
        <f t="shared" si="194"/>
        <v>-2782</v>
      </c>
      <c r="AG1307" s="18">
        <f t="shared" si="194"/>
        <v>-20646.284287916962</v>
      </c>
      <c r="AH1307" s="18">
        <f t="shared" si="195"/>
        <v>-32025.340640532784</v>
      </c>
    </row>
    <row r="1308" spans="1:34" hidden="1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87"/>
        <v>1871194.9453111896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88"/>
        <v>2870006.4365256131</v>
      </c>
      <c r="R1308" s="13">
        <v>146000</v>
      </c>
      <c r="S1308" s="13">
        <v>2748849.9556165575</v>
      </c>
      <c r="T1308" s="13">
        <v>146000</v>
      </c>
      <c r="U1308" s="13">
        <v>2748849.9556165575</v>
      </c>
      <c r="V1308" s="13">
        <v>152900</v>
      </c>
      <c r="W1308" s="13">
        <f t="shared" si="189"/>
        <v>2878761.3352889181</v>
      </c>
      <c r="X1308" s="13">
        <v>171224</v>
      </c>
      <c r="Y1308" s="13">
        <f t="shared" si="190"/>
        <v>3223760.829780966</v>
      </c>
      <c r="Z1308" s="13">
        <f>IFERROR(VLOOKUP(A:A,[1]Forecast_2004!A:J,10,0),0)</f>
        <v>157388</v>
      </c>
      <c r="AA1308" s="13">
        <f t="shared" si="191"/>
        <v>2963260.229159269</v>
      </c>
      <c r="AB1308" s="17">
        <v>161204</v>
      </c>
      <c r="AC1308" s="17">
        <f t="shared" si="192"/>
        <v>3035106.8822361985</v>
      </c>
      <c r="AD1308" s="17">
        <v>160104</v>
      </c>
      <c r="AE1308" s="17">
        <f t="shared" si="193"/>
        <v>3014396.369032681</v>
      </c>
      <c r="AF1308" s="18">
        <f t="shared" si="194"/>
        <v>-1100</v>
      </c>
      <c r="AG1308" s="18">
        <f t="shared" si="194"/>
        <v>-20710.513203517534</v>
      </c>
      <c r="AH1308" s="18">
        <f t="shared" si="195"/>
        <v>144389.93250706792</v>
      </c>
    </row>
    <row r="1309" spans="1:34" hidden="1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87"/>
        <v>175612.22047443828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88"/>
        <v>283826.22494432097</v>
      </c>
      <c r="R1309" s="13">
        <v>32064</v>
      </c>
      <c r="S1309" s="13">
        <v>294376.56587175693</v>
      </c>
      <c r="T1309" s="13">
        <v>32330</v>
      </c>
      <c r="U1309" s="13">
        <v>296818.68683364213</v>
      </c>
      <c r="V1309" s="13">
        <v>31575</v>
      </c>
      <c r="W1309" s="13">
        <f t="shared" si="189"/>
        <v>289886.99775728927</v>
      </c>
      <c r="X1309" s="13">
        <v>34420</v>
      </c>
      <c r="Y1309" s="13">
        <f t="shared" si="190"/>
        <v>316006.66548870614</v>
      </c>
      <c r="Z1309" s="13">
        <f>IFERROR(VLOOKUP(A:A,[1]Forecast_2004!A:J,10,0),0)</f>
        <v>33190</v>
      </c>
      <c r="AA1309" s="13">
        <f t="shared" si="191"/>
        <v>304714.15536229394</v>
      </c>
      <c r="AB1309" s="17">
        <v>31484</v>
      </c>
      <c r="AC1309" s="17">
        <f t="shared" si="192"/>
        <v>289051.53562598565</v>
      </c>
      <c r="AD1309" s="17">
        <v>29170</v>
      </c>
      <c r="AE1309" s="17">
        <f t="shared" si="193"/>
        <v>267806.92714426375</v>
      </c>
      <c r="AF1309" s="18">
        <f t="shared" si="194"/>
        <v>-2314</v>
      </c>
      <c r="AG1309" s="18">
        <f t="shared" si="194"/>
        <v>-21244.608481721894</v>
      </c>
      <c r="AH1309" s="18">
        <f t="shared" si="195"/>
        <v>-16019.297800057218</v>
      </c>
    </row>
    <row r="1310" spans="1:3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87"/>
        <v>283873.85156741261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88"/>
        <v>226762.650334076</v>
      </c>
      <c r="R1310" s="13">
        <v>10184</v>
      </c>
      <c r="S1310" s="13">
        <v>324459.06458797387</v>
      </c>
      <c r="T1310" s="13">
        <v>12828</v>
      </c>
      <c r="U1310" s="13">
        <v>408696.08017817448</v>
      </c>
      <c r="V1310" s="13">
        <v>9948</v>
      </c>
      <c r="W1310" s="13">
        <f t="shared" si="189"/>
        <v>316939.79607075301</v>
      </c>
      <c r="X1310" s="13">
        <v>11081</v>
      </c>
      <c r="Y1310" s="13">
        <f t="shared" si="190"/>
        <v>353036.77927824832</v>
      </c>
      <c r="Z1310" s="13">
        <f>IFERROR(VLOOKUP(A:A,[1]Forecast_2004!A:J,10,0),0)</f>
        <v>7425</v>
      </c>
      <c r="AA1310" s="13">
        <f t="shared" si="191"/>
        <v>236557.89966077011</v>
      </c>
      <c r="AB1310" s="17">
        <v>7707</v>
      </c>
      <c r="AC1310" s="17">
        <f t="shared" si="192"/>
        <v>245542.32090041149</v>
      </c>
      <c r="AD1310" s="17">
        <v>7778</v>
      </c>
      <c r="AE1310" s="17">
        <f t="shared" si="193"/>
        <v>247804.35603521479</v>
      </c>
      <c r="AF1310" s="18">
        <f t="shared" si="194"/>
        <v>71</v>
      </c>
      <c r="AG1310" s="18">
        <f t="shared" si="194"/>
        <v>2262.0351348033</v>
      </c>
      <c r="AH1310" s="18">
        <f t="shared" si="195"/>
        <v>21041.705701138795</v>
      </c>
    </row>
    <row r="1311" spans="1:34" hidden="1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87"/>
        <v>461137.18708240543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88"/>
        <v>694899.77728285117</v>
      </c>
      <c r="R1311" s="13">
        <v>19357</v>
      </c>
      <c r="S1311" s="13">
        <v>656154.87750556821</v>
      </c>
      <c r="T1311" s="13">
        <v>20535</v>
      </c>
      <c r="U1311" s="13">
        <v>696086.19153674867</v>
      </c>
      <c r="V1311" s="13">
        <v>20929</v>
      </c>
      <c r="W1311" s="13">
        <f t="shared" si="189"/>
        <v>709441.82628062391</v>
      </c>
      <c r="X1311" s="13">
        <v>24140</v>
      </c>
      <c r="Y1311" s="13">
        <f t="shared" si="190"/>
        <v>818286.85968819633</v>
      </c>
      <c r="Z1311" s="13">
        <f>IFERROR(VLOOKUP(A:A,[1]Forecast_2004!A:J,10,0),0)</f>
        <v>22153</v>
      </c>
      <c r="AA1311" s="13">
        <f t="shared" si="191"/>
        <v>750932.42761692684</v>
      </c>
      <c r="AB1311" s="17">
        <v>21371</v>
      </c>
      <c r="AC1311" s="17">
        <f t="shared" si="192"/>
        <v>724424.54342984443</v>
      </c>
      <c r="AD1311" s="17">
        <v>20729</v>
      </c>
      <c r="AE1311" s="17">
        <f t="shared" si="193"/>
        <v>702662.31625835225</v>
      </c>
      <c r="AF1311" s="18">
        <f t="shared" si="194"/>
        <v>-642</v>
      </c>
      <c r="AG1311" s="18">
        <f t="shared" si="194"/>
        <v>-21762.227171492181</v>
      </c>
      <c r="AH1311" s="18">
        <f t="shared" si="195"/>
        <v>7762.5389755010838</v>
      </c>
    </row>
    <row r="1312" spans="1:34" hidden="1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87"/>
        <v>65780.400890868725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88"/>
        <v>50320.712694877999</v>
      </c>
      <c r="R1312" s="13">
        <v>470</v>
      </c>
      <c r="S1312" s="13">
        <v>59126.837416481649</v>
      </c>
      <c r="T1312" s="13">
        <v>755</v>
      </c>
      <c r="U1312" s="13">
        <v>94980.345211582229</v>
      </c>
      <c r="V1312" s="13">
        <v>590</v>
      </c>
      <c r="W1312" s="13">
        <f t="shared" si="189"/>
        <v>74223.051224945055</v>
      </c>
      <c r="X1312" s="13">
        <v>730</v>
      </c>
      <c r="Y1312" s="13">
        <f t="shared" si="190"/>
        <v>91835.300668152355</v>
      </c>
      <c r="Z1312" s="13">
        <f>IFERROR(VLOOKUP(A:A,[1]Forecast_2004!A:J,10,0),0)</f>
        <v>710</v>
      </c>
      <c r="AA1312" s="13">
        <f t="shared" si="191"/>
        <v>89319.265033408446</v>
      </c>
      <c r="AB1312" s="17">
        <v>855</v>
      </c>
      <c r="AC1312" s="17">
        <f t="shared" si="192"/>
        <v>107560.52338530173</v>
      </c>
      <c r="AD1312" s="17">
        <v>682</v>
      </c>
      <c r="AE1312" s="17">
        <f t="shared" si="193"/>
        <v>85796.815144766995</v>
      </c>
      <c r="AF1312" s="18">
        <f t="shared" si="194"/>
        <v>-173</v>
      </c>
      <c r="AG1312" s="18">
        <f t="shared" si="194"/>
        <v>-21763.708240534732</v>
      </c>
      <c r="AH1312" s="18">
        <f t="shared" si="195"/>
        <v>35476.102449888996</v>
      </c>
    </row>
    <row r="1313" spans="1:3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87"/>
        <v>99070.384913498812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88"/>
        <v>41574.033099745997</v>
      </c>
      <c r="R1313" s="13">
        <v>1688</v>
      </c>
      <c r="S1313" s="13">
        <v>169448.20211498186</v>
      </c>
      <c r="T1313" s="13">
        <v>1717</v>
      </c>
      <c r="U1313" s="13">
        <v>172359.33828875818</v>
      </c>
      <c r="V1313" s="13">
        <v>1826</v>
      </c>
      <c r="W1313" s="13">
        <f t="shared" si="189"/>
        <v>183314.46063975705</v>
      </c>
      <c r="X1313" s="13">
        <v>2034</v>
      </c>
      <c r="Y1313" s="13">
        <f t="shared" si="190"/>
        <v>204195.84498426388</v>
      </c>
      <c r="Z1313" s="13">
        <f>IFERROR(VLOOKUP(A:A,[1]Forecast_2004!A:J,10,0),0)</f>
        <v>1954</v>
      </c>
      <c r="AA1313" s="13">
        <f t="shared" si="191"/>
        <v>196164.54331329971</v>
      </c>
      <c r="AB1313" s="17">
        <v>1890</v>
      </c>
      <c r="AC1313" s="17">
        <f t="shared" si="192"/>
        <v>189739.50197652838</v>
      </c>
      <c r="AD1313" s="17">
        <v>1913</v>
      </c>
      <c r="AE1313" s="17">
        <f t="shared" si="193"/>
        <v>192048.50120693058</v>
      </c>
      <c r="AF1313" s="18">
        <f t="shared" si="194"/>
        <v>23</v>
      </c>
      <c r="AG1313" s="18">
        <f t="shared" si="194"/>
        <v>2308.9992304022016</v>
      </c>
      <c r="AH1313" s="18">
        <f t="shared" si="195"/>
        <v>150474.46810718457</v>
      </c>
    </row>
    <row r="1314" spans="1:34" hidden="1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87"/>
        <v>50576.94217178144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88"/>
        <v>1057701.503340757</v>
      </c>
      <c r="R1314" s="13">
        <v>7582</v>
      </c>
      <c r="S1314" s="13">
        <v>1038514.5968870588</v>
      </c>
      <c r="T1314" s="13">
        <v>6400</v>
      </c>
      <c r="U1314" s="13">
        <v>876614.80085428338</v>
      </c>
      <c r="V1314" s="13">
        <v>4030</v>
      </c>
      <c r="W1314" s="13">
        <f t="shared" si="189"/>
        <v>551994.09723859676</v>
      </c>
      <c r="X1314" s="13">
        <v>3390</v>
      </c>
      <c r="Y1314" s="13">
        <f t="shared" si="190"/>
        <v>464332.5036324673</v>
      </c>
      <c r="Z1314" s="13">
        <f>IFERROR(VLOOKUP(A:A,[1]Forecast_2004!A:J,10,0),0)</f>
        <v>2490</v>
      </c>
      <c r="AA1314" s="13">
        <f t="shared" si="191"/>
        <v>341058.38762384764</v>
      </c>
      <c r="AB1314" s="17">
        <v>2000</v>
      </c>
      <c r="AC1314" s="17">
        <f t="shared" si="192"/>
        <v>273942.48001915473</v>
      </c>
      <c r="AD1314" s="17">
        <v>1840</v>
      </c>
      <c r="AE1314" s="17">
        <f t="shared" si="193"/>
        <v>252027.08161762237</v>
      </c>
      <c r="AF1314" s="18">
        <f t="shared" si="194"/>
        <v>-160</v>
      </c>
      <c r="AG1314" s="18">
        <f t="shared" si="194"/>
        <v>-21915.398401532351</v>
      </c>
      <c r="AH1314" s="18">
        <f t="shared" si="195"/>
        <v>-805674.42172313458</v>
      </c>
    </row>
    <row r="1315" spans="1:34" hidden="1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87"/>
        <v>664627.87669779628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88"/>
        <v>808785.07795100205</v>
      </c>
      <c r="R1315" s="13">
        <v>15001</v>
      </c>
      <c r="S1315" s="13">
        <v>770714.33880015148</v>
      </c>
      <c r="T1315" s="13">
        <v>14918</v>
      </c>
      <c r="U1315" s="13">
        <v>766450.0037477942</v>
      </c>
      <c r="V1315" s="13">
        <v>14983</v>
      </c>
      <c r="W1315" s="13">
        <f t="shared" si="189"/>
        <v>769789.53264768538</v>
      </c>
      <c r="X1315" s="13">
        <v>16846</v>
      </c>
      <c r="Y1315" s="13">
        <f t="shared" si="190"/>
        <v>865505.87111946254</v>
      </c>
      <c r="Z1315" s="13">
        <f>IFERROR(VLOOKUP(A:A,[1]Forecast_2004!A:J,10,0),0)</f>
        <v>15598</v>
      </c>
      <c r="AA1315" s="13">
        <f t="shared" si="191"/>
        <v>801386.71362468111</v>
      </c>
      <c r="AB1315" s="17">
        <v>15181</v>
      </c>
      <c r="AC1315" s="17">
        <f t="shared" si="192"/>
        <v>779962.28359637666</v>
      </c>
      <c r="AD1315" s="17">
        <v>14749</v>
      </c>
      <c r="AE1315" s="17">
        <f t="shared" si="193"/>
        <v>757767.19061741384</v>
      </c>
      <c r="AF1315" s="18">
        <f t="shared" si="194"/>
        <v>-432</v>
      </c>
      <c r="AG1315" s="18">
        <f t="shared" si="194"/>
        <v>-22195.092978962814</v>
      </c>
      <c r="AH1315" s="18">
        <f t="shared" si="195"/>
        <v>-51017.887333588209</v>
      </c>
    </row>
    <row r="1316" spans="1:34" hidden="1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87"/>
        <v>426568.4692564102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88"/>
        <v>485968.37416481099</v>
      </c>
      <c r="R1316" s="13">
        <v>23353</v>
      </c>
      <c r="S1316" s="13">
        <v>498761.51190431707</v>
      </c>
      <c r="T1316" s="13">
        <v>23466</v>
      </c>
      <c r="U1316" s="13">
        <v>501174.9085062606</v>
      </c>
      <c r="V1316" s="13">
        <v>23922</v>
      </c>
      <c r="W1316" s="13">
        <f t="shared" si="189"/>
        <v>510913.92488224519</v>
      </c>
      <c r="X1316" s="13">
        <v>26730</v>
      </c>
      <c r="Y1316" s="13">
        <f t="shared" si="190"/>
        <v>570885.76256593992</v>
      </c>
      <c r="Z1316" s="13">
        <f>IFERROR(VLOOKUP(A:A,[1]Forecast_2004!A:J,10,0),0)</f>
        <v>24478</v>
      </c>
      <c r="AA1316" s="13">
        <f t="shared" si="191"/>
        <v>522788.69046348962</v>
      </c>
      <c r="AB1316" s="17">
        <v>23865</v>
      </c>
      <c r="AC1316" s="17">
        <f t="shared" si="192"/>
        <v>509696.54783524713</v>
      </c>
      <c r="AD1316" s="17">
        <v>22797</v>
      </c>
      <c r="AE1316" s="17">
        <f t="shared" si="193"/>
        <v>486886.74632307264</v>
      </c>
      <c r="AF1316" s="18">
        <f t="shared" si="194"/>
        <v>-1068</v>
      </c>
      <c r="AG1316" s="18">
        <f t="shared" si="194"/>
        <v>-22809.801512174483</v>
      </c>
      <c r="AH1316" s="18">
        <f t="shared" si="195"/>
        <v>918.3721582616563</v>
      </c>
    </row>
    <row r="1317" spans="1:34" hidden="1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87"/>
        <v>406798.23034606152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88"/>
        <v>614443.98663697101</v>
      </c>
      <c r="R1317" s="13">
        <v>16943</v>
      </c>
      <c r="S1317" s="13">
        <v>567722.8716567629</v>
      </c>
      <c r="T1317" s="13">
        <v>17142</v>
      </c>
      <c r="U1317" s="13">
        <v>574390.9263967555</v>
      </c>
      <c r="V1317" s="13">
        <v>17776</v>
      </c>
      <c r="W1317" s="13">
        <f t="shared" si="189"/>
        <v>595643.48647078278</v>
      </c>
      <c r="X1317" s="13">
        <v>20478</v>
      </c>
      <c r="Y1317" s="13">
        <f t="shared" si="190"/>
        <v>686182.90481259511</v>
      </c>
      <c r="Z1317" s="13">
        <f>IFERROR(VLOOKUP(A:A,[1]Forecast_2004!A:J,10,0),0)</f>
        <v>21448</v>
      </c>
      <c r="AA1317" s="13">
        <f t="shared" si="191"/>
        <v>718685.95284796075</v>
      </c>
      <c r="AB1317" s="17">
        <v>20829</v>
      </c>
      <c r="AC1317" s="17">
        <f t="shared" si="192"/>
        <v>697944.31703982537</v>
      </c>
      <c r="AD1317" s="17">
        <v>20140</v>
      </c>
      <c r="AE1317" s="17">
        <f t="shared" si="193"/>
        <v>674857.10044563271</v>
      </c>
      <c r="AF1317" s="18">
        <f t="shared" si="194"/>
        <v>-689</v>
      </c>
      <c r="AG1317" s="18">
        <f t="shared" si="194"/>
        <v>-23087.216594192665</v>
      </c>
      <c r="AH1317" s="18">
        <f t="shared" si="195"/>
        <v>60413.113808661699</v>
      </c>
    </row>
    <row r="1318" spans="1:3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87"/>
        <v>158859.37022555168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88"/>
        <v>194638.06108620801</v>
      </c>
      <c r="R1318" s="13">
        <v>4706</v>
      </c>
      <c r="S1318" s="13">
        <v>188519.78199598589</v>
      </c>
      <c r="T1318" s="13">
        <v>5384</v>
      </c>
      <c r="U1318" s="13">
        <v>215680.09057934297</v>
      </c>
      <c r="V1318" s="13">
        <v>5099</v>
      </c>
      <c r="W1318" s="13">
        <f t="shared" si="189"/>
        <v>204265.2476554485</v>
      </c>
      <c r="X1318" s="13">
        <v>5494</v>
      </c>
      <c r="Y1318" s="13">
        <f t="shared" si="190"/>
        <v>220088.89402216789</v>
      </c>
      <c r="Z1318" s="13">
        <f>IFERROR(VLOOKUP(A:A,[1]Forecast_2004!A:J,10,0),0)</f>
        <v>4881</v>
      </c>
      <c r="AA1318" s="13">
        <f t="shared" si="191"/>
        <v>195532.19725558817</v>
      </c>
      <c r="AB1318" s="17">
        <v>4752</v>
      </c>
      <c r="AC1318" s="17">
        <f t="shared" si="192"/>
        <v>190364.47477126715</v>
      </c>
      <c r="AD1318" s="17">
        <v>4811</v>
      </c>
      <c r="AE1318" s="17">
        <f t="shared" si="193"/>
        <v>192728.00676022019</v>
      </c>
      <c r="AF1318" s="18">
        <f t="shared" si="194"/>
        <v>59</v>
      </c>
      <c r="AG1318" s="18">
        <f t="shared" si="194"/>
        <v>2363.5319889530365</v>
      </c>
      <c r="AH1318" s="18">
        <f t="shared" si="195"/>
        <v>-1910.0543259878177</v>
      </c>
    </row>
    <row r="1319" spans="1:34" hidden="1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87"/>
        <v>50843.266411186138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88"/>
        <v>809553.73317013402</v>
      </c>
      <c r="R1319" s="13">
        <v>28160</v>
      </c>
      <c r="S1319" s="13">
        <v>809562.07027952257</v>
      </c>
      <c r="T1319" s="13">
        <v>9816</v>
      </c>
      <c r="U1319" s="13">
        <v>282196.77847527678</v>
      </c>
      <c r="V1319" s="13">
        <v>16156</v>
      </c>
      <c r="W1319" s="13">
        <f t="shared" si="189"/>
        <v>464458.45572076296</v>
      </c>
      <c r="X1319" s="13">
        <v>17896</v>
      </c>
      <c r="Y1319" s="13">
        <f t="shared" si="190"/>
        <v>514480.59690386074</v>
      </c>
      <c r="Z1319" s="13">
        <f>IFERROR(VLOOKUP(A:A,[1]Forecast_2004!A:J,10,0),0)</f>
        <v>16460</v>
      </c>
      <c r="AA1319" s="13">
        <f t="shared" si="191"/>
        <v>473197.95624930417</v>
      </c>
      <c r="AB1319" s="17">
        <v>15947</v>
      </c>
      <c r="AC1319" s="17">
        <f t="shared" si="192"/>
        <v>458450.04910739086</v>
      </c>
      <c r="AD1319" s="17">
        <v>15111</v>
      </c>
      <c r="AE1319" s="17">
        <f t="shared" si="193"/>
        <v>434416.42265390255</v>
      </c>
      <c r="AF1319" s="18">
        <f t="shared" si="194"/>
        <v>-836</v>
      </c>
      <c r="AG1319" s="18">
        <f t="shared" si="194"/>
        <v>-24033.626453488308</v>
      </c>
      <c r="AH1319" s="18">
        <f t="shared" si="195"/>
        <v>-375137.31051623146</v>
      </c>
    </row>
    <row r="1320" spans="1:34" hidden="1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87"/>
        <v>435458.57367012656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88"/>
        <v>655231.74189513095</v>
      </c>
      <c r="R1320" s="13">
        <v>63219</v>
      </c>
      <c r="S1320" s="13">
        <v>780948.72875077929</v>
      </c>
      <c r="T1320" s="13">
        <v>66889</v>
      </c>
      <c r="U1320" s="13">
        <v>826284.49544299778</v>
      </c>
      <c r="V1320" s="13">
        <v>65731</v>
      </c>
      <c r="W1320" s="13">
        <f t="shared" si="189"/>
        <v>811979.5895124065</v>
      </c>
      <c r="X1320" s="13">
        <v>70773</v>
      </c>
      <c r="Y1320" s="13">
        <f t="shared" si="190"/>
        <v>874263.76425980963</v>
      </c>
      <c r="Z1320" s="13">
        <f>IFERROR(VLOOKUP(A:A,[1]Forecast_2004!A:J,10,0),0)</f>
        <v>66381</v>
      </c>
      <c r="AA1320" s="13">
        <f t="shared" si="191"/>
        <v>820009.0844719091</v>
      </c>
      <c r="AB1320" s="17">
        <v>66473</v>
      </c>
      <c r="AC1320" s="17">
        <f t="shared" si="192"/>
        <v>821145.56683540798</v>
      </c>
      <c r="AD1320" s="17">
        <v>64521</v>
      </c>
      <c r="AE1320" s="17">
        <f t="shared" si="193"/>
        <v>797032.37581856328</v>
      </c>
      <c r="AF1320" s="18">
        <f t="shared" si="194"/>
        <v>-1952</v>
      </c>
      <c r="AG1320" s="18">
        <f t="shared" si="194"/>
        <v>-24113.191016844707</v>
      </c>
      <c r="AH1320" s="18">
        <f t="shared" si="195"/>
        <v>141800.63392343232</v>
      </c>
    </row>
    <row r="1321" spans="1:34" hidden="1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87"/>
        <v>111388.20117055959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88"/>
        <v>113132.29398663699</v>
      </c>
      <c r="R1321" s="13">
        <v>3770</v>
      </c>
      <c r="S1321" s="13">
        <v>123985.10125861088</v>
      </c>
      <c r="T1321" s="13">
        <v>3770</v>
      </c>
      <c r="U1321" s="13">
        <v>123985.10125861088</v>
      </c>
      <c r="V1321" s="13">
        <v>3800</v>
      </c>
      <c r="W1321" s="13">
        <f t="shared" si="189"/>
        <v>124971.72010151761</v>
      </c>
      <c r="X1321" s="13">
        <v>4060</v>
      </c>
      <c r="Y1321" s="13">
        <f t="shared" si="190"/>
        <v>133522.41674004251</v>
      </c>
      <c r="Z1321" s="13">
        <f>IFERROR(VLOOKUP(A:A,[1]Forecast_2004!A:J,10,0),0)</f>
        <v>3825</v>
      </c>
      <c r="AA1321" s="13">
        <f t="shared" si="191"/>
        <v>125793.90247060654</v>
      </c>
      <c r="AB1321" s="17">
        <v>3307</v>
      </c>
      <c r="AC1321" s="17">
        <f t="shared" si="192"/>
        <v>108758.28378308387</v>
      </c>
      <c r="AD1321" s="17">
        <v>3581</v>
      </c>
      <c r="AE1321" s="17">
        <f t="shared" si="193"/>
        <v>117769.40254829856</v>
      </c>
      <c r="AF1321" s="18">
        <f t="shared" si="194"/>
        <v>274</v>
      </c>
      <c r="AG1321" s="18">
        <f t="shared" si="194"/>
        <v>9011.1187652146909</v>
      </c>
      <c r="AH1321" s="18">
        <f t="shared" si="195"/>
        <v>4637.1085616615746</v>
      </c>
    </row>
    <row r="1322" spans="1:34" hidden="1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87"/>
        <v>1697945.9091357118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88"/>
        <v>2378523.7454100358</v>
      </c>
      <c r="R1322" s="13">
        <v>170843</v>
      </c>
      <c r="S1322" s="13">
        <v>2402299.0650944049</v>
      </c>
      <c r="T1322" s="13">
        <v>170068</v>
      </c>
      <c r="U1322" s="13">
        <v>2391401.4469570033</v>
      </c>
      <c r="V1322" s="13">
        <v>168667</v>
      </c>
      <c r="W1322" s="13">
        <f t="shared" si="189"/>
        <v>2371701.4144723085</v>
      </c>
      <c r="X1322" s="13">
        <v>182007</v>
      </c>
      <c r="Y1322" s="13">
        <f t="shared" si="190"/>
        <v>2559281.0647243471</v>
      </c>
      <c r="Z1322" s="13">
        <f>IFERROR(VLOOKUP(A:A,[1]Forecast_2004!A:J,10,0),0)</f>
        <v>175214</v>
      </c>
      <c r="AA1322" s="13">
        <f t="shared" si="191"/>
        <v>2463761.6821035002</v>
      </c>
      <c r="AB1322" s="17">
        <v>170968</v>
      </c>
      <c r="AC1322" s="17">
        <f t="shared" si="192"/>
        <v>2404056.7949243281</v>
      </c>
      <c r="AD1322" s="17">
        <v>169205</v>
      </c>
      <c r="AE1322" s="17">
        <f t="shared" si="193"/>
        <v>2379266.4708317984</v>
      </c>
      <c r="AF1322" s="18">
        <f t="shared" si="194"/>
        <v>-1763</v>
      </c>
      <c r="AG1322" s="18">
        <f t="shared" si="194"/>
        <v>-24790.324092529714</v>
      </c>
      <c r="AH1322" s="18">
        <f t="shared" si="195"/>
        <v>742.72542176255956</v>
      </c>
    </row>
    <row r="1323" spans="1:34" hidden="1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87"/>
        <v>661344.35068244091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88"/>
        <v>1110271.692650334</v>
      </c>
      <c r="R1323" s="13">
        <v>113338</v>
      </c>
      <c r="S1323" s="13">
        <v>1128124.0291535745</v>
      </c>
      <c r="T1323" s="13">
        <v>120008</v>
      </c>
      <c r="U1323" s="13">
        <v>1194514.7125470908</v>
      </c>
      <c r="V1323" s="13">
        <v>116258</v>
      </c>
      <c r="W1323" s="13">
        <f t="shared" si="189"/>
        <v>1157188.6045799907</v>
      </c>
      <c r="X1323" s="13">
        <v>133397</v>
      </c>
      <c r="Y1323" s="13">
        <f t="shared" si="190"/>
        <v>1327783.7936757645</v>
      </c>
      <c r="Z1323" s="13">
        <f>IFERROR(VLOOKUP(A:A,[1]Forecast_2004!A:J,10,0),0)</f>
        <v>125956</v>
      </c>
      <c r="AA1323" s="13">
        <f t="shared" si="191"/>
        <v>1253718.8656133539</v>
      </c>
      <c r="AB1323" s="17">
        <v>119757</v>
      </c>
      <c r="AC1323" s="17">
        <f t="shared" si="192"/>
        <v>1192016.3405416051</v>
      </c>
      <c r="AD1323" s="17">
        <v>117241</v>
      </c>
      <c r="AE1323" s="17">
        <f t="shared" si="193"/>
        <v>1166973.0185411987</v>
      </c>
      <c r="AF1323" s="18">
        <f t="shared" si="194"/>
        <v>-2516</v>
      </c>
      <c r="AG1323" s="18">
        <f t="shared" si="194"/>
        <v>-25043.32200040645</v>
      </c>
      <c r="AH1323" s="18">
        <f t="shared" si="195"/>
        <v>56701.325890864711</v>
      </c>
    </row>
    <row r="1324" spans="1:34" hidden="1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87"/>
        <v>1133718.1110721673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88"/>
        <v>1512345.434516523</v>
      </c>
      <c r="R1324" s="13">
        <v>62496</v>
      </c>
      <c r="S1324" s="13">
        <v>1500235.5030912391</v>
      </c>
      <c r="T1324" s="13">
        <v>63615</v>
      </c>
      <c r="U1324" s="13">
        <v>1527097.4387024639</v>
      </c>
      <c r="V1324" s="13">
        <v>59206</v>
      </c>
      <c r="W1324" s="13">
        <f t="shared" si="189"/>
        <v>1421258.0286462191</v>
      </c>
      <c r="X1324" s="13">
        <v>63274</v>
      </c>
      <c r="Y1324" s="13">
        <f t="shared" si="190"/>
        <v>1518911.6053197456</v>
      </c>
      <c r="Z1324" s="13">
        <f>IFERROR(VLOOKUP(A:A,[1]Forecast_2004!A:J,10,0),0)</f>
        <v>58161</v>
      </c>
      <c r="AA1324" s="13">
        <f t="shared" si="191"/>
        <v>1396172.4859658268</v>
      </c>
      <c r="AB1324" s="17">
        <v>56067</v>
      </c>
      <c r="AC1324" s="17">
        <f t="shared" si="192"/>
        <v>1345905.3793890409</v>
      </c>
      <c r="AD1324" s="17">
        <v>55012</v>
      </c>
      <c r="AE1324" s="17">
        <f t="shared" si="193"/>
        <v>1320579.783668645</v>
      </c>
      <c r="AF1324" s="18">
        <f t="shared" si="194"/>
        <v>-1055</v>
      </c>
      <c r="AG1324" s="18">
        <f t="shared" si="194"/>
        <v>-25325.595720395911</v>
      </c>
      <c r="AH1324" s="18">
        <f t="shared" si="195"/>
        <v>-191765.65084787807</v>
      </c>
    </row>
    <row r="1325" spans="1:34" hidden="1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87"/>
        <v>105345.1002227173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88"/>
        <v>107353.262806236</v>
      </c>
      <c r="R1325" s="13">
        <v>10208</v>
      </c>
      <c r="S1325" s="13">
        <v>429690.86859688134</v>
      </c>
      <c r="T1325" s="13">
        <v>3338</v>
      </c>
      <c r="U1325" s="13">
        <v>140508.24053452097</v>
      </c>
      <c r="V1325" s="13">
        <v>3893</v>
      </c>
      <c r="W1325" s="13">
        <f t="shared" si="189"/>
        <v>163870.15590200434</v>
      </c>
      <c r="X1325" s="13">
        <v>3754</v>
      </c>
      <c r="Y1325" s="13">
        <f t="shared" si="190"/>
        <v>158019.15367483284</v>
      </c>
      <c r="Z1325" s="13">
        <f>IFERROR(VLOOKUP(A:A,[1]Forecast_2004!A:J,10,0),0)</f>
        <v>3793</v>
      </c>
      <c r="AA1325" s="13">
        <f t="shared" si="191"/>
        <v>159660.80178173707</v>
      </c>
      <c r="AB1325" s="17">
        <v>3475</v>
      </c>
      <c r="AC1325" s="17">
        <f t="shared" si="192"/>
        <v>146275.05567928721</v>
      </c>
      <c r="AD1325" s="17">
        <v>2864</v>
      </c>
      <c r="AE1325" s="17">
        <f t="shared" si="193"/>
        <v>120555.90200445426</v>
      </c>
      <c r="AF1325" s="18">
        <f t="shared" si="194"/>
        <v>-611</v>
      </c>
      <c r="AG1325" s="18">
        <f t="shared" si="194"/>
        <v>-25719.153674832953</v>
      </c>
      <c r="AH1325" s="18">
        <f t="shared" si="195"/>
        <v>13202.639198218254</v>
      </c>
    </row>
    <row r="1326" spans="1:34" hidden="1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87"/>
        <v>464061.55819591921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88"/>
        <v>629811.03563474398</v>
      </c>
      <c r="R1326" s="13">
        <v>16208</v>
      </c>
      <c r="S1326" s="13">
        <v>621263.28799695359</v>
      </c>
      <c r="T1326" s="13">
        <v>14731</v>
      </c>
      <c r="U1326" s="13">
        <v>564648.90766801103</v>
      </c>
      <c r="V1326" s="13">
        <v>14872</v>
      </c>
      <c r="W1326" s="13">
        <f t="shared" si="189"/>
        <v>570053.54037854739</v>
      </c>
      <c r="X1326" s="13">
        <v>15382</v>
      </c>
      <c r="Y1326" s="13">
        <f t="shared" si="190"/>
        <v>589602.17577345448</v>
      </c>
      <c r="Z1326" s="13">
        <f>IFERROR(VLOOKUP(A:A,[1]Forecast_2004!A:J,10,0),0)</f>
        <v>10204</v>
      </c>
      <c r="AA1326" s="13">
        <f t="shared" si="191"/>
        <v>391126.03052869131</v>
      </c>
      <c r="AB1326" s="17">
        <v>11210</v>
      </c>
      <c r="AC1326" s="17">
        <f t="shared" si="192"/>
        <v>429686.67211158661</v>
      </c>
      <c r="AD1326" s="17">
        <v>11465</v>
      </c>
      <c r="AE1326" s="17">
        <f t="shared" si="193"/>
        <v>439460.98980904021</v>
      </c>
      <c r="AF1326" s="18">
        <f t="shared" si="194"/>
        <v>255</v>
      </c>
      <c r="AG1326" s="18">
        <f t="shared" si="194"/>
        <v>9774.3176974536036</v>
      </c>
      <c r="AH1326" s="18">
        <f t="shared" si="195"/>
        <v>-190350.04582570377</v>
      </c>
    </row>
    <row r="1327" spans="1:34" hidden="1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87"/>
        <v>1248650.7522121933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88"/>
        <v>0</v>
      </c>
      <c r="R1327" s="13">
        <v>14150</v>
      </c>
      <c r="S1327" s="13">
        <v>1380768.3134445108</v>
      </c>
      <c r="T1327" s="13">
        <v>13977</v>
      </c>
      <c r="U1327" s="13">
        <v>1363886.8351246591</v>
      </c>
      <c r="V1327" s="13">
        <v>14064</v>
      </c>
      <c r="W1327" s="13">
        <f t="shared" si="189"/>
        <v>1372376.3646843533</v>
      </c>
      <c r="X1327" s="13">
        <v>13961</v>
      </c>
      <c r="Y1327" s="13">
        <f t="shared" si="190"/>
        <v>1362325.5423320716</v>
      </c>
      <c r="Z1327" s="13">
        <f>IFERROR(VLOOKUP(A:A,[1]Forecast_2004!A:J,10,0),0)</f>
        <v>12092</v>
      </c>
      <c r="AA1327" s="13">
        <f t="shared" si="191"/>
        <v>1179947.0279979522</v>
      </c>
      <c r="AB1327" s="17">
        <v>11673</v>
      </c>
      <c r="AC1327" s="17">
        <f t="shared" si="192"/>
        <v>1139060.6729920688</v>
      </c>
      <c r="AD1327" s="17">
        <v>11408</v>
      </c>
      <c r="AE1327" s="17">
        <f t="shared" si="193"/>
        <v>1113201.7611148395</v>
      </c>
      <c r="AF1327" s="18">
        <f t="shared" si="194"/>
        <v>-265</v>
      </c>
      <c r="AG1327" s="18">
        <f t="shared" si="194"/>
        <v>-25858.911877229344</v>
      </c>
      <c r="AH1327" s="18">
        <f t="shared" si="195"/>
        <v>1113201.7611148395</v>
      </c>
    </row>
    <row r="1328" spans="1:3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87"/>
        <v>80204.619200496352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88"/>
        <v>113481.555555556</v>
      </c>
      <c r="R1328" s="13">
        <v>4060</v>
      </c>
      <c r="S1328" s="13">
        <v>121984.43144711638</v>
      </c>
      <c r="T1328" s="13">
        <v>4119</v>
      </c>
      <c r="U1328" s="13">
        <v>123757.11160854</v>
      </c>
      <c r="V1328" s="13">
        <v>3870</v>
      </c>
      <c r="W1328" s="13">
        <f t="shared" si="189"/>
        <v>116275.77971935444</v>
      </c>
      <c r="X1328" s="13">
        <v>4184</v>
      </c>
      <c r="Y1328" s="13">
        <f t="shared" si="190"/>
        <v>125710.04194981369</v>
      </c>
      <c r="Z1328" s="13">
        <f>IFERROR(VLOOKUP(A:A,[1]Forecast_2004!A:J,10,0),0)</f>
        <v>3653</v>
      </c>
      <c r="AA1328" s="13">
        <f t="shared" si="191"/>
        <v>109755.92333715808</v>
      </c>
      <c r="AB1328" s="17">
        <v>3673</v>
      </c>
      <c r="AC1328" s="17">
        <f t="shared" si="192"/>
        <v>110356.83175948032</v>
      </c>
      <c r="AD1328" s="17">
        <v>3755</v>
      </c>
      <c r="AE1328" s="17">
        <f t="shared" si="193"/>
        <v>112820.55629100153</v>
      </c>
      <c r="AF1328" s="18">
        <f t="shared" si="194"/>
        <v>82</v>
      </c>
      <c r="AG1328" s="18">
        <f t="shared" si="194"/>
        <v>2463.7245315212058</v>
      </c>
      <c r="AH1328" s="18">
        <f t="shared" si="195"/>
        <v>-660.99926455446985</v>
      </c>
    </row>
    <row r="1329" spans="1:34" hidden="1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87"/>
        <v>424506.60907410481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88"/>
        <v>1080205.9975520191</v>
      </c>
      <c r="R1329" s="13">
        <v>99697</v>
      </c>
      <c r="S1329" s="13">
        <v>1092712.0262435558</v>
      </c>
      <c r="T1329" s="13">
        <v>99049</v>
      </c>
      <c r="U1329" s="13">
        <v>1085609.7323630396</v>
      </c>
      <c r="V1329" s="13">
        <v>99893</v>
      </c>
      <c r="W1329" s="13">
        <f t="shared" si="189"/>
        <v>1094860.2881536637</v>
      </c>
      <c r="X1329" s="13">
        <v>108532</v>
      </c>
      <c r="Y1329" s="13">
        <f t="shared" si="190"/>
        <v>1189546.5827825116</v>
      </c>
      <c r="Z1329" s="13">
        <f>IFERROR(VLOOKUP(A:A,[1]Forecast_2004!A:J,10,0),0)</f>
        <v>100147</v>
      </c>
      <c r="AA1329" s="13">
        <f t="shared" si="191"/>
        <v>1097644.2120841797</v>
      </c>
      <c r="AB1329" s="17">
        <v>97105</v>
      </c>
      <c r="AC1329" s="17">
        <f t="shared" si="192"/>
        <v>1064302.8869005989</v>
      </c>
      <c r="AD1329" s="17">
        <v>94710</v>
      </c>
      <c r="AE1329" s="17">
        <f t="shared" si="193"/>
        <v>1038052.895508529</v>
      </c>
      <c r="AF1329" s="18">
        <f t="shared" si="194"/>
        <v>-2395</v>
      </c>
      <c r="AG1329" s="18">
        <f t="shared" si="194"/>
        <v>-26249.991392069845</v>
      </c>
      <c r="AH1329" s="18">
        <f t="shared" si="195"/>
        <v>-42153.102043490042</v>
      </c>
    </row>
    <row r="1330" spans="1:34" hidden="1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87"/>
        <v>217794.27742138802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88"/>
        <v>0</v>
      </c>
      <c r="R1330" s="13">
        <v>1629</v>
      </c>
      <c r="S1330" s="13">
        <v>385850.46692186315</v>
      </c>
      <c r="T1330" s="13">
        <v>1700</v>
      </c>
      <c r="U1330" s="13">
        <v>402667.76781287126</v>
      </c>
      <c r="V1330" s="13">
        <v>1858</v>
      </c>
      <c r="W1330" s="13">
        <f t="shared" si="189"/>
        <v>440092.18388018518</v>
      </c>
      <c r="X1330" s="13">
        <v>2185</v>
      </c>
      <c r="Y1330" s="13">
        <f t="shared" si="190"/>
        <v>517546.51333595515</v>
      </c>
      <c r="Z1330" s="13">
        <f>IFERROR(VLOOKUP(A:A,[1]Forecast_2004!A:J,10,0),0)</f>
        <v>1876</v>
      </c>
      <c r="AA1330" s="13">
        <f t="shared" si="191"/>
        <v>444355.72495114501</v>
      </c>
      <c r="AB1330" s="17">
        <v>1821</v>
      </c>
      <c r="AC1330" s="17">
        <f t="shared" si="192"/>
        <v>431328.23834543448</v>
      </c>
      <c r="AD1330" s="17">
        <v>1710</v>
      </c>
      <c r="AE1330" s="17">
        <f t="shared" si="193"/>
        <v>405036.40174118232</v>
      </c>
      <c r="AF1330" s="18">
        <f t="shared" si="194"/>
        <v>-111</v>
      </c>
      <c r="AG1330" s="18">
        <f t="shared" si="194"/>
        <v>-26291.836604252167</v>
      </c>
      <c r="AH1330" s="18">
        <f t="shared" si="195"/>
        <v>405036.40174118232</v>
      </c>
    </row>
    <row r="1331" spans="1:34" hidden="1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87"/>
        <v>437085.28454571695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88"/>
        <v>1346002.349665924</v>
      </c>
      <c r="R1331" s="13">
        <v>366279</v>
      </c>
      <c r="S1331" s="13">
        <v>1405377.4450552138</v>
      </c>
      <c r="T1331" s="13">
        <v>371005</v>
      </c>
      <c r="U1331" s="13">
        <v>1423510.6544538715</v>
      </c>
      <c r="V1331" s="13">
        <v>371850</v>
      </c>
      <c r="W1331" s="13">
        <f t="shared" si="189"/>
        <v>1426752.8792005051</v>
      </c>
      <c r="X1331" s="13">
        <v>416343</v>
      </c>
      <c r="Y1331" s="13">
        <f t="shared" si="190"/>
        <v>1597468.2640445768</v>
      </c>
      <c r="Z1331" s="13">
        <f>IFERROR(VLOOKUP(A:A,[1]Forecast_2004!A:J,10,0),0)</f>
        <v>390238</v>
      </c>
      <c r="AA1331" s="13">
        <f t="shared" si="191"/>
        <v>1497305.876222796</v>
      </c>
      <c r="AB1331" s="17">
        <v>373189</v>
      </c>
      <c r="AC1331" s="17">
        <f t="shared" si="192"/>
        <v>1431890.494113103</v>
      </c>
      <c r="AD1331" s="17">
        <v>366229</v>
      </c>
      <c r="AE1331" s="17">
        <f t="shared" si="193"/>
        <v>1405185.6398997493</v>
      </c>
      <c r="AF1331" s="18">
        <f t="shared" si="194"/>
        <v>-6960</v>
      </c>
      <c r="AG1331" s="18">
        <f t="shared" si="194"/>
        <v>-26704.854213353712</v>
      </c>
      <c r="AH1331" s="18">
        <f t="shared" si="195"/>
        <v>59183.290233825333</v>
      </c>
    </row>
    <row r="1332" spans="1:34" hidden="1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87"/>
        <v>536360.3443777014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88"/>
        <v>719790.29375764995</v>
      </c>
      <c r="R1332" s="13">
        <v>18851</v>
      </c>
      <c r="S1332" s="13">
        <v>712661.38710888289</v>
      </c>
      <c r="T1332" s="13">
        <v>18142</v>
      </c>
      <c r="U1332" s="13">
        <v>685857.66722875996</v>
      </c>
      <c r="V1332" s="13">
        <v>17350</v>
      </c>
      <c r="W1332" s="13">
        <f t="shared" si="189"/>
        <v>655916.15759679582</v>
      </c>
      <c r="X1332" s="13">
        <v>18464</v>
      </c>
      <c r="Y1332" s="13">
        <f t="shared" si="190"/>
        <v>698030.8895600714</v>
      </c>
      <c r="Z1332" s="13">
        <f>IFERROR(VLOOKUP(A:A,[1]Forecast_2004!A:J,10,0),0)</f>
        <v>16957</v>
      </c>
      <c r="AA1332" s="13">
        <f t="shared" si="191"/>
        <v>641058.80601549672</v>
      </c>
      <c r="AB1332" s="17">
        <v>15913</v>
      </c>
      <c r="AC1332" s="17">
        <f t="shared" si="192"/>
        <v>601590.42166212178</v>
      </c>
      <c r="AD1332" s="17">
        <v>15206</v>
      </c>
      <c r="AE1332" s="17">
        <f t="shared" si="193"/>
        <v>574862.31080212549</v>
      </c>
      <c r="AF1332" s="18">
        <f t="shared" si="194"/>
        <v>-707</v>
      </c>
      <c r="AG1332" s="18">
        <f t="shared" si="194"/>
        <v>-26728.11085999629</v>
      </c>
      <c r="AH1332" s="18">
        <f t="shared" si="195"/>
        <v>-144927.98295552447</v>
      </c>
    </row>
    <row r="1333" spans="1:34" hidden="1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87"/>
        <v>78319.263123506331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88"/>
        <v>116296.904231626</v>
      </c>
      <c r="R1333" s="13">
        <v>7200</v>
      </c>
      <c r="S1333" s="13">
        <v>293082.90893386601</v>
      </c>
      <c r="T1333" s="13">
        <v>7400</v>
      </c>
      <c r="U1333" s="13">
        <v>301224.10084869567</v>
      </c>
      <c r="V1333" s="13">
        <v>12112</v>
      </c>
      <c r="W1333" s="13">
        <f t="shared" si="189"/>
        <v>493030.4879431061</v>
      </c>
      <c r="X1333" s="13">
        <v>17317</v>
      </c>
      <c r="Y1333" s="13">
        <f t="shared" si="190"/>
        <v>704904.96695102111</v>
      </c>
      <c r="Z1333" s="13">
        <f>IFERROR(VLOOKUP(A:A,[1]Forecast_2004!A:J,10,0),0)</f>
        <v>19235</v>
      </c>
      <c r="AA1333" s="13">
        <f t="shared" si="191"/>
        <v>782978.9824624873</v>
      </c>
      <c r="AB1333" s="17">
        <v>17415</v>
      </c>
      <c r="AC1333" s="17">
        <f t="shared" si="192"/>
        <v>708894.15022532968</v>
      </c>
      <c r="AD1333" s="17">
        <v>16749</v>
      </c>
      <c r="AE1333" s="17">
        <f t="shared" si="193"/>
        <v>681783.98634074337</v>
      </c>
      <c r="AF1333" s="18">
        <f t="shared" si="194"/>
        <v>-666</v>
      </c>
      <c r="AG1333" s="18">
        <f t="shared" si="194"/>
        <v>-27110.163884586305</v>
      </c>
      <c r="AH1333" s="18">
        <f t="shared" si="195"/>
        <v>565487.08210911741</v>
      </c>
    </row>
    <row r="1334" spans="1:3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87"/>
        <v>51382.82097162235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88"/>
        <v>79921.347438753</v>
      </c>
      <c r="R1334" s="13">
        <v>1302</v>
      </c>
      <c r="S1334" s="13">
        <v>88903.161462379241</v>
      </c>
      <c r="T1334" s="13">
        <v>1297</v>
      </c>
      <c r="U1334" s="13">
        <v>88561.751472124335</v>
      </c>
      <c r="V1334" s="13">
        <v>1136</v>
      </c>
      <c r="W1334" s="13">
        <f t="shared" si="189"/>
        <v>77569.012508371481</v>
      </c>
      <c r="X1334" s="13">
        <v>1024</v>
      </c>
      <c r="Y1334" s="13">
        <f t="shared" si="190"/>
        <v>69921.36338782782</v>
      </c>
      <c r="Z1334" s="13">
        <f>IFERROR(VLOOKUP(A:A,[1]Forecast_2004!A:J,10,0),0)</f>
        <v>506</v>
      </c>
      <c r="AA1334" s="13">
        <f t="shared" si="191"/>
        <v>34550.986205313355</v>
      </c>
      <c r="AB1334" s="17">
        <v>390</v>
      </c>
      <c r="AC1334" s="17">
        <f t="shared" si="192"/>
        <v>26630.206759035987</v>
      </c>
      <c r="AD1334" s="17">
        <v>427</v>
      </c>
      <c r="AE1334" s="17">
        <f t="shared" si="193"/>
        <v>29156.662272072732</v>
      </c>
      <c r="AF1334" s="18">
        <f t="shared" si="194"/>
        <v>37</v>
      </c>
      <c r="AG1334" s="18">
        <f t="shared" si="194"/>
        <v>2526.4555130367444</v>
      </c>
      <c r="AH1334" s="18">
        <f t="shared" si="195"/>
        <v>-50764.685166680269</v>
      </c>
    </row>
    <row r="1335" spans="1:3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87"/>
        <v>20232.729809299541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88"/>
        <v>30005.055795945998</v>
      </c>
      <c r="R1335" s="13">
        <v>4808</v>
      </c>
      <c r="S1335" s="13">
        <v>43716.447096334035</v>
      </c>
      <c r="T1335" s="13">
        <v>4517</v>
      </c>
      <c r="U1335" s="13">
        <v>41070.547324072555</v>
      </c>
      <c r="V1335" s="13">
        <v>3813</v>
      </c>
      <c r="W1335" s="13">
        <f t="shared" si="189"/>
        <v>34669.478106043054</v>
      </c>
      <c r="X1335" s="13">
        <v>4858</v>
      </c>
      <c r="Y1335" s="13">
        <f t="shared" si="190"/>
        <v>44171.079108092621</v>
      </c>
      <c r="Z1335" s="13">
        <f>IFERROR(VLOOKUP(A:A,[1]Forecast_2004!A:J,10,0),0)</f>
        <v>4806</v>
      </c>
      <c r="AA1335" s="13">
        <f t="shared" si="191"/>
        <v>43698.272168277719</v>
      </c>
      <c r="AB1335" s="17">
        <v>4842</v>
      </c>
      <c r="AC1335" s="17">
        <f t="shared" si="192"/>
        <v>44025.600049688037</v>
      </c>
      <c r="AD1335" s="17">
        <v>5254</v>
      </c>
      <c r="AE1335" s="17">
        <f t="shared" si="193"/>
        <v>47771.685803606139</v>
      </c>
      <c r="AF1335" s="18">
        <f t="shared" si="194"/>
        <v>412</v>
      </c>
      <c r="AG1335" s="18">
        <f t="shared" si="194"/>
        <v>3746.0857539181015</v>
      </c>
      <c r="AH1335" s="18">
        <f t="shared" si="195"/>
        <v>17766.63000766014</v>
      </c>
    </row>
    <row r="1336" spans="1:34" hidden="1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87"/>
        <v>153943.83073496632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88"/>
        <v>472707.59465478791</v>
      </c>
      <c r="R1336" s="13">
        <v>2147</v>
      </c>
      <c r="S1336" s="13">
        <v>1221297.0597053275</v>
      </c>
      <c r="T1336" s="13">
        <v>1950</v>
      </c>
      <c r="U1336" s="13">
        <v>1109235.8017817368</v>
      </c>
      <c r="V1336" s="13">
        <v>2202</v>
      </c>
      <c r="W1336" s="13">
        <f t="shared" si="189"/>
        <v>1252589.7995545645</v>
      </c>
      <c r="X1336" s="13">
        <v>2346</v>
      </c>
      <c r="Y1336" s="13">
        <f t="shared" si="190"/>
        <v>1334503.0289532281</v>
      </c>
      <c r="Z1336" s="13">
        <f>IFERROR(VLOOKUP(A:A,[1]Forecast_2004!A:J,10,0),0)</f>
        <v>2150</v>
      </c>
      <c r="AA1336" s="13">
        <f t="shared" si="191"/>
        <v>1223010.0222717137</v>
      </c>
      <c r="AB1336" s="17">
        <v>1686</v>
      </c>
      <c r="AC1336" s="17">
        <f t="shared" si="192"/>
        <v>959067.39420935314</v>
      </c>
      <c r="AD1336" s="17">
        <v>1638</v>
      </c>
      <c r="AE1336" s="17">
        <f t="shared" si="193"/>
        <v>931762.98440979864</v>
      </c>
      <c r="AF1336" s="18">
        <f t="shared" si="194"/>
        <v>-48</v>
      </c>
      <c r="AG1336" s="18">
        <f t="shared" si="194"/>
        <v>-27304.409799554502</v>
      </c>
      <c r="AH1336" s="18">
        <f t="shared" si="195"/>
        <v>459055.38975501072</v>
      </c>
    </row>
    <row r="1337" spans="1:34" hidden="1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87"/>
        <v>452606.34152127401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88"/>
        <v>537468.30303030298</v>
      </c>
      <c r="R1337" s="13">
        <v>12485</v>
      </c>
      <c r="S1337" s="13">
        <v>530625.63366545411</v>
      </c>
      <c r="T1337" s="13">
        <v>12235</v>
      </c>
      <c r="U1337" s="13">
        <v>520000.37067655835</v>
      </c>
      <c r="V1337" s="13">
        <v>12174</v>
      </c>
      <c r="W1337" s="13">
        <f t="shared" si="189"/>
        <v>517407.80650726781</v>
      </c>
      <c r="X1337" s="13">
        <v>13599</v>
      </c>
      <c r="Y1337" s="13">
        <f t="shared" si="190"/>
        <v>577971.80554397358</v>
      </c>
      <c r="Z1337" s="13">
        <f>IFERROR(VLOOKUP(A:A,[1]Forecast_2004!A:J,10,0),0)</f>
        <v>12513</v>
      </c>
      <c r="AA1337" s="13">
        <f t="shared" si="191"/>
        <v>531815.6631202104</v>
      </c>
      <c r="AB1337" s="17">
        <v>12165</v>
      </c>
      <c r="AC1337" s="17">
        <f t="shared" si="192"/>
        <v>517025.29703966755</v>
      </c>
      <c r="AD1337" s="17">
        <v>11522</v>
      </c>
      <c r="AE1337" s="17">
        <f t="shared" si="193"/>
        <v>489697.12063222768</v>
      </c>
      <c r="AF1337" s="18">
        <f t="shared" si="194"/>
        <v>-643</v>
      </c>
      <c r="AG1337" s="18">
        <f t="shared" si="194"/>
        <v>-27328.176407439867</v>
      </c>
      <c r="AH1337" s="18">
        <f t="shared" si="195"/>
        <v>-47771.182398075296</v>
      </c>
    </row>
    <row r="1338" spans="1:34" hidden="1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87"/>
        <v>60988.132151132741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88"/>
        <v>334396.89279856801</v>
      </c>
      <c r="R1338" s="13">
        <v>5031</v>
      </c>
      <c r="S1338" s="13">
        <v>237620.22101344325</v>
      </c>
      <c r="T1338" s="13">
        <v>4603</v>
      </c>
      <c r="U1338" s="13">
        <v>217405.2628353964</v>
      </c>
      <c r="V1338" s="13">
        <v>4454</v>
      </c>
      <c r="W1338" s="13">
        <f t="shared" si="189"/>
        <v>210367.7627859918</v>
      </c>
      <c r="X1338" s="13">
        <v>3582</v>
      </c>
      <c r="Y1338" s="13">
        <f t="shared" si="190"/>
        <v>169182.15678029245</v>
      </c>
      <c r="Z1338" s="13">
        <f>IFERROR(VLOOKUP(A:A,[1]Forecast_2004!A:J,10,0),0)</f>
        <v>3471</v>
      </c>
      <c r="AA1338" s="13">
        <f t="shared" si="191"/>
        <v>163939.49363048439</v>
      </c>
      <c r="AB1338" s="17">
        <v>3405</v>
      </c>
      <c r="AC1338" s="17">
        <f t="shared" si="192"/>
        <v>160822.23446032824</v>
      </c>
      <c r="AD1338" s="17">
        <v>2826</v>
      </c>
      <c r="AE1338" s="17">
        <f t="shared" si="193"/>
        <v>133475.36992214026</v>
      </c>
      <c r="AF1338" s="18">
        <f t="shared" si="194"/>
        <v>-579</v>
      </c>
      <c r="AG1338" s="18">
        <f t="shared" si="194"/>
        <v>-27346.864538187976</v>
      </c>
      <c r="AH1338" s="18">
        <f t="shared" si="195"/>
        <v>-200921.52287642774</v>
      </c>
    </row>
    <row r="1339" spans="1:34" hidden="1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87"/>
        <v>425246.16515459341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88"/>
        <v>1251221.6401468781</v>
      </c>
      <c r="R1339" s="13">
        <v>246177</v>
      </c>
      <c r="S1339" s="13">
        <v>1284302.9922558637</v>
      </c>
      <c r="T1339" s="13">
        <v>237135</v>
      </c>
      <c r="U1339" s="13">
        <v>1237130.9670220788</v>
      </c>
      <c r="V1339" s="13">
        <v>231483</v>
      </c>
      <c r="W1339" s="13">
        <f t="shared" si="189"/>
        <v>1207644.5385083258</v>
      </c>
      <c r="X1339" s="13">
        <v>247963</v>
      </c>
      <c r="Y1339" s="13">
        <f t="shared" si="190"/>
        <v>1293620.5367225239</v>
      </c>
      <c r="Z1339" s="13">
        <f>IFERROR(VLOOKUP(A:A,[1]Forecast_2004!A:J,10,0),0)</f>
        <v>226781</v>
      </c>
      <c r="AA1339" s="13">
        <f t="shared" si="191"/>
        <v>1183114.2506683283</v>
      </c>
      <c r="AB1339" s="17">
        <v>224202</v>
      </c>
      <c r="AC1339" s="17">
        <f t="shared" si="192"/>
        <v>1169659.6329866282</v>
      </c>
      <c r="AD1339" s="17">
        <v>218932</v>
      </c>
      <c r="AE1339" s="17">
        <f t="shared" si="193"/>
        <v>1142166.0947227434</v>
      </c>
      <c r="AF1339" s="18">
        <f t="shared" si="194"/>
        <v>-5270</v>
      </c>
      <c r="AG1339" s="18">
        <f t="shared" si="194"/>
        <v>-27493.538263884839</v>
      </c>
      <c r="AH1339" s="18">
        <f t="shared" si="195"/>
        <v>-109055.5454241347</v>
      </c>
    </row>
    <row r="1340" spans="1:34" hidden="1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87"/>
        <v>458202.78396436578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88"/>
        <v>756502.01559020102</v>
      </c>
      <c r="R1340" s="13">
        <v>2316</v>
      </c>
      <c r="S1340" s="13">
        <v>546323.25167037908</v>
      </c>
      <c r="T1340" s="13">
        <v>2240</v>
      </c>
      <c r="U1340" s="13">
        <v>528395.54565701599</v>
      </c>
      <c r="V1340" s="13">
        <v>2005</v>
      </c>
      <c r="W1340" s="13">
        <f t="shared" si="189"/>
        <v>472961.19153674872</v>
      </c>
      <c r="X1340" s="13">
        <v>1567</v>
      </c>
      <c r="Y1340" s="13">
        <f t="shared" si="190"/>
        <v>369640.9910913143</v>
      </c>
      <c r="Z1340" s="13">
        <f>IFERROR(VLOOKUP(A:A,[1]Forecast_2004!A:J,10,0),0)</f>
        <v>1404</v>
      </c>
      <c r="AA1340" s="13">
        <f t="shared" si="191"/>
        <v>331190.77951002255</v>
      </c>
      <c r="AB1340" s="17">
        <v>1399</v>
      </c>
      <c r="AC1340" s="17">
        <f t="shared" si="192"/>
        <v>330011.32516703813</v>
      </c>
      <c r="AD1340" s="17">
        <v>1282</v>
      </c>
      <c r="AE1340" s="17">
        <f t="shared" si="193"/>
        <v>302412.09354120289</v>
      </c>
      <c r="AF1340" s="18">
        <f t="shared" si="194"/>
        <v>-117</v>
      </c>
      <c r="AG1340" s="18">
        <f t="shared" si="194"/>
        <v>-27599.231625835237</v>
      </c>
      <c r="AH1340" s="18">
        <f t="shared" si="195"/>
        <v>-454089.92204899812</v>
      </c>
    </row>
    <row r="1341" spans="1:3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87"/>
        <v>73847.921077950945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88"/>
        <v>111808.674832962</v>
      </c>
      <c r="R1341" s="13">
        <v>9946</v>
      </c>
      <c r="S1341" s="13">
        <v>111204.91906458838</v>
      </c>
      <c r="T1341" s="13">
        <v>10118</v>
      </c>
      <c r="U1341" s="13">
        <v>113128.02846325208</v>
      </c>
      <c r="V1341" s="13">
        <v>9912</v>
      </c>
      <c r="W1341" s="13">
        <f t="shared" si="189"/>
        <v>110824.75849443194</v>
      </c>
      <c r="X1341" s="13">
        <v>10849</v>
      </c>
      <c r="Y1341" s="13">
        <f t="shared" si="190"/>
        <v>121301.23132628048</v>
      </c>
      <c r="Z1341" s="13">
        <f>IFERROR(VLOOKUP(A:A,[1]Forecast_2004!A:J,10,0),0)</f>
        <v>10082</v>
      </c>
      <c r="AA1341" s="13">
        <f t="shared" si="191"/>
        <v>112725.50596659229</v>
      </c>
      <c r="AB1341" s="17">
        <v>9808</v>
      </c>
      <c r="AC1341" s="17">
        <f t="shared" si="192"/>
        <v>109661.94827616913</v>
      </c>
      <c r="AD1341" s="17">
        <v>10174</v>
      </c>
      <c r="AE1341" s="17">
        <f t="shared" si="193"/>
        <v>113754.14577505554</v>
      </c>
      <c r="AF1341" s="18">
        <f t="shared" si="194"/>
        <v>366</v>
      </c>
      <c r="AG1341" s="18">
        <f t="shared" si="194"/>
        <v>4092.1974988864094</v>
      </c>
      <c r="AH1341" s="18">
        <f t="shared" si="195"/>
        <v>1945.4709420935396</v>
      </c>
    </row>
    <row r="1342" spans="1:34" hidden="1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87"/>
        <v>241316.68259133241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88"/>
        <v>342785.893873833</v>
      </c>
      <c r="R1342" s="13">
        <v>27334</v>
      </c>
      <c r="S1342" s="13">
        <v>381673.706843191</v>
      </c>
      <c r="T1342" s="13">
        <v>26013</v>
      </c>
      <c r="U1342" s="13">
        <v>363228.14575663744</v>
      </c>
      <c r="V1342" s="13">
        <v>22813</v>
      </c>
      <c r="W1342" s="13">
        <f t="shared" si="189"/>
        <v>318545.54551891127</v>
      </c>
      <c r="X1342" s="13">
        <v>25852</v>
      </c>
      <c r="Y1342" s="13">
        <f t="shared" si="190"/>
        <v>360980.11847433011</v>
      </c>
      <c r="Z1342" s="13">
        <f>IFERROR(VLOOKUP(A:A,[1]Forecast_2004!A:J,10,0),0)</f>
        <v>25327</v>
      </c>
      <c r="AA1342" s="13">
        <f t="shared" si="191"/>
        <v>353649.36796376912</v>
      </c>
      <c r="AB1342" s="17">
        <v>23984</v>
      </c>
      <c r="AC1342" s="17">
        <f t="shared" si="192"/>
        <v>334896.60999103874</v>
      </c>
      <c r="AD1342" s="17">
        <v>21979</v>
      </c>
      <c r="AE1342" s="17">
        <f t="shared" si="193"/>
        <v>306900.12470784859</v>
      </c>
      <c r="AF1342" s="18">
        <f t="shared" si="194"/>
        <v>-2005</v>
      </c>
      <c r="AG1342" s="18">
        <f t="shared" si="194"/>
        <v>-27996.485283190152</v>
      </c>
      <c r="AH1342" s="18">
        <f t="shared" si="195"/>
        <v>-35885.769165984413</v>
      </c>
    </row>
    <row r="1343" spans="1:34" hidden="1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87"/>
        <v>3238560.809427388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88"/>
        <v>3916589.1432068534</v>
      </c>
      <c r="R1343" s="13">
        <v>183565</v>
      </c>
      <c r="S1343" s="13">
        <v>4099138.676663897</v>
      </c>
      <c r="T1343" s="13">
        <v>186410</v>
      </c>
      <c r="U1343" s="13">
        <v>4162669.5759917037</v>
      </c>
      <c r="V1343" s="13">
        <v>182505</v>
      </c>
      <c r="W1343" s="13">
        <f t="shared" si="189"/>
        <v>4075468.2022731649</v>
      </c>
      <c r="X1343" s="13">
        <v>184032</v>
      </c>
      <c r="Y1343" s="13">
        <f t="shared" si="190"/>
        <v>4109567.2129570972</v>
      </c>
      <c r="Z1343" s="13">
        <f>IFERROR(VLOOKUP(A:A,[1]Forecast_2004!A:J,10,0),0)</f>
        <v>167510</v>
      </c>
      <c r="AA1343" s="13">
        <f t="shared" si="191"/>
        <v>3740619.0436578607</v>
      </c>
      <c r="AB1343" s="17">
        <v>156989</v>
      </c>
      <c r="AC1343" s="17">
        <f t="shared" si="192"/>
        <v>3505677.5299671893</v>
      </c>
      <c r="AD1343" s="17">
        <v>155733</v>
      </c>
      <c r="AE1343" s="17">
        <f t="shared" si="193"/>
        <v>3477630.14462402</v>
      </c>
      <c r="AF1343" s="18">
        <f t="shared" si="194"/>
        <v>-1256</v>
      </c>
      <c r="AG1343" s="18">
        <f t="shared" si="194"/>
        <v>-28047.385343169328</v>
      </c>
      <c r="AH1343" s="18">
        <f t="shared" si="195"/>
        <v>-438958.99858283345</v>
      </c>
    </row>
    <row r="1344" spans="1:34" hidden="1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87"/>
        <v>661472.62906564376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88"/>
        <v>751058.70257037901</v>
      </c>
      <c r="R1344" s="13">
        <v>31002</v>
      </c>
      <c r="S1344" s="13">
        <v>792799.17566999013</v>
      </c>
      <c r="T1344" s="13">
        <v>30852</v>
      </c>
      <c r="U1344" s="13">
        <v>788963.2981023977</v>
      </c>
      <c r="V1344" s="13">
        <v>31518</v>
      </c>
      <c r="W1344" s="13">
        <f t="shared" si="189"/>
        <v>805988.02136919321</v>
      </c>
      <c r="X1344" s="13">
        <v>31993</v>
      </c>
      <c r="Y1344" s="13">
        <f t="shared" si="190"/>
        <v>818134.86793783226</v>
      </c>
      <c r="Z1344" s="13">
        <f>IFERROR(VLOOKUP(A:A,[1]Forecast_2004!A:J,10,0),0)</f>
        <v>28599</v>
      </c>
      <c r="AA1344" s="13">
        <f t="shared" si="191"/>
        <v>731342.45266633527</v>
      </c>
      <c r="AB1344" s="17">
        <v>25108</v>
      </c>
      <c r="AC1344" s="17">
        <f t="shared" si="192"/>
        <v>642069.52346397936</v>
      </c>
      <c r="AD1344" s="17">
        <v>23986</v>
      </c>
      <c r="AE1344" s="17">
        <f t="shared" si="193"/>
        <v>613377.3932534256</v>
      </c>
      <c r="AF1344" s="18">
        <f t="shared" si="194"/>
        <v>-1122</v>
      </c>
      <c r="AG1344" s="18">
        <f t="shared" si="194"/>
        <v>-28692.130210553762</v>
      </c>
      <c r="AH1344" s="18">
        <f t="shared" si="195"/>
        <v>-137681.30931695341</v>
      </c>
    </row>
    <row r="1345" spans="1:34" hidden="1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87"/>
        <v>476185.60369437851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88"/>
        <v>546803.81884944905</v>
      </c>
      <c r="R1345" s="13">
        <v>5812</v>
      </c>
      <c r="S1345" s="13">
        <v>610035.69447696779</v>
      </c>
      <c r="T1345" s="13">
        <v>5826</v>
      </c>
      <c r="U1345" s="13">
        <v>611505.15416772442</v>
      </c>
      <c r="V1345" s="13">
        <v>5071</v>
      </c>
      <c r="W1345" s="13">
        <f t="shared" si="189"/>
        <v>532215.38683024119</v>
      </c>
      <c r="X1345" s="13">
        <v>4952</v>
      </c>
      <c r="Y1345" s="13">
        <f t="shared" si="190"/>
        <v>519726.00977782567</v>
      </c>
      <c r="Z1345" s="13">
        <f>IFERROR(VLOOKUP(A:A,[1]Forecast_2004!A:J,10,0),0)</f>
        <v>4623</v>
      </c>
      <c r="AA1345" s="13">
        <f t="shared" si="191"/>
        <v>485196.55557408888</v>
      </c>
      <c r="AB1345" s="17">
        <v>4313</v>
      </c>
      <c r="AC1345" s="17">
        <f t="shared" si="192"/>
        <v>452661.20358880499</v>
      </c>
      <c r="AD1345" s="17">
        <v>4039</v>
      </c>
      <c r="AE1345" s="17">
        <f t="shared" si="193"/>
        <v>423904.15054374759</v>
      </c>
      <c r="AF1345" s="18">
        <f t="shared" si="194"/>
        <v>-274</v>
      </c>
      <c r="AG1345" s="18">
        <f t="shared" si="194"/>
        <v>-28757.053045057401</v>
      </c>
      <c r="AH1345" s="18">
        <f t="shared" si="195"/>
        <v>-122899.66830570146</v>
      </c>
    </row>
    <row r="1346" spans="1:34" hidden="1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ref="D1346:D1409" si="196">W1346-(V1346*M1346)</f>
        <v>236059.88968451248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97">P1346*L1346</f>
        <v>373676.40311804001</v>
      </c>
      <c r="R1346" s="13">
        <v>21299</v>
      </c>
      <c r="S1346" s="13">
        <v>376386.07331224647</v>
      </c>
      <c r="T1346" s="13">
        <v>20271</v>
      </c>
      <c r="U1346" s="13">
        <v>358219.73295049288</v>
      </c>
      <c r="V1346" s="13">
        <v>21547</v>
      </c>
      <c r="W1346" s="13">
        <f t="shared" ref="W1346:W1409" si="198">V1346*L1346</f>
        <v>380751.95376580377</v>
      </c>
      <c r="X1346" s="13">
        <v>23785</v>
      </c>
      <c r="Y1346" s="13">
        <f t="shared" ref="Y1346:Y1409" si="199">X1346*L1346</f>
        <v>420299.12379076635</v>
      </c>
      <c r="Z1346" s="13">
        <f>IFERROR(VLOOKUP(A:A,[1]Forecast_2004!A:J,10,0),0)</f>
        <v>19714</v>
      </c>
      <c r="AA1346" s="13">
        <f t="shared" ref="AA1346:AA1409" si="200">Z1346*L1346</f>
        <v>348361.44319576072</v>
      </c>
      <c r="AB1346" s="17">
        <v>20397</v>
      </c>
      <c r="AC1346" s="17">
        <f t="shared" ref="AC1346:AC1409" si="201">AB1346*L1346</f>
        <v>360430.57506664965</v>
      </c>
      <c r="AD1346" s="17">
        <v>18766</v>
      </c>
      <c r="AE1346" s="17">
        <f t="shared" ref="AE1346:AE1409" si="202">AD1346*L1346</f>
        <v>331609.55884202319</v>
      </c>
      <c r="AF1346" s="18">
        <f t="shared" ref="AF1346:AG1409" si="203">AD1346-AB1346</f>
        <v>-1631</v>
      </c>
      <c r="AG1346" s="18">
        <f t="shared" si="203"/>
        <v>-28821.016224626452</v>
      </c>
      <c r="AH1346" s="18">
        <f t="shared" ref="AH1346:AH1409" si="204">AE1346-Q1346</f>
        <v>-42066.844276016811</v>
      </c>
    </row>
    <row r="1347" spans="1:34" hidden="1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si="196"/>
        <v>456370.29554565658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97"/>
        <v>607233.07349665905</v>
      </c>
      <c r="R1347" s="13">
        <v>18400</v>
      </c>
      <c r="S1347" s="13">
        <v>749871.71492204873</v>
      </c>
      <c r="T1347" s="13">
        <v>18400</v>
      </c>
      <c r="U1347" s="13">
        <v>749871.71492204873</v>
      </c>
      <c r="V1347" s="13">
        <v>17228</v>
      </c>
      <c r="W1347" s="13">
        <f t="shared" si="198"/>
        <v>702108.14699331834</v>
      </c>
      <c r="X1347" s="13">
        <v>17854</v>
      </c>
      <c r="Y1347" s="13">
        <f t="shared" si="199"/>
        <v>727620.08685968805</v>
      </c>
      <c r="Z1347" s="13">
        <f>IFERROR(VLOOKUP(A:A,[1]Forecast_2004!A:J,10,0),0)</f>
        <v>14918</v>
      </c>
      <c r="AA1347" s="13">
        <f t="shared" si="200"/>
        <v>607966.64365256112</v>
      </c>
      <c r="AB1347" s="17">
        <v>15306</v>
      </c>
      <c r="AC1347" s="17">
        <f t="shared" si="201"/>
        <v>623779.15590200422</v>
      </c>
      <c r="AD1347" s="17">
        <v>14594</v>
      </c>
      <c r="AE1347" s="17">
        <f t="shared" si="202"/>
        <v>594762.38084632496</v>
      </c>
      <c r="AF1347" s="18">
        <f t="shared" si="203"/>
        <v>-712</v>
      </c>
      <c r="AG1347" s="18">
        <f t="shared" si="203"/>
        <v>-29016.77505567926</v>
      </c>
      <c r="AH1347" s="18">
        <f t="shared" si="204"/>
        <v>-12470.692650334095</v>
      </c>
    </row>
    <row r="1348" spans="1:34" hidden="1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96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97"/>
        <v>0</v>
      </c>
      <c r="R1348" s="13">
        <v>316582</v>
      </c>
      <c r="S1348" s="13">
        <v>316582</v>
      </c>
      <c r="T1348" s="13">
        <v>318019</v>
      </c>
      <c r="U1348" s="13">
        <v>0</v>
      </c>
      <c r="V1348" s="13">
        <v>0</v>
      </c>
      <c r="W1348" s="13">
        <f t="shared" si="198"/>
        <v>0</v>
      </c>
      <c r="X1348" s="13">
        <v>256936</v>
      </c>
      <c r="Y1348" s="13">
        <f t="shared" si="199"/>
        <v>256936</v>
      </c>
      <c r="Z1348" s="13">
        <f>IFERROR(VLOOKUP(A:A,[1]Forecast_2004!A:J,10,0),0)</f>
        <v>208455</v>
      </c>
      <c r="AA1348" s="13">
        <f t="shared" si="200"/>
        <v>208455</v>
      </c>
      <c r="AB1348" s="17">
        <v>182344</v>
      </c>
      <c r="AC1348" s="17">
        <f t="shared" si="201"/>
        <v>182344</v>
      </c>
      <c r="AD1348" s="17">
        <v>153213</v>
      </c>
      <c r="AE1348" s="17">
        <f t="shared" si="202"/>
        <v>153213</v>
      </c>
      <c r="AF1348" s="18">
        <f t="shared" si="203"/>
        <v>-29131</v>
      </c>
      <c r="AG1348" s="18">
        <f t="shared" si="203"/>
        <v>-29131</v>
      </c>
      <c r="AH1348" s="18">
        <f t="shared" si="204"/>
        <v>153213</v>
      </c>
    </row>
    <row r="1349" spans="1:34" hidden="1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96"/>
        <v>176524.97111152759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97"/>
        <v>74348.382287162996</v>
      </c>
      <c r="R1349" s="13">
        <v>831</v>
      </c>
      <c r="S1349" s="13">
        <v>162545.40099877925</v>
      </c>
      <c r="T1349" s="13">
        <v>816</v>
      </c>
      <c r="U1349" s="13">
        <v>159611.36848977604</v>
      </c>
      <c r="V1349" s="13">
        <v>941</v>
      </c>
      <c r="W1349" s="13">
        <f t="shared" si="198"/>
        <v>184090.69501163132</v>
      </c>
      <c r="X1349" s="13">
        <v>894</v>
      </c>
      <c r="Y1349" s="13">
        <f t="shared" si="199"/>
        <v>174895.94191328206</v>
      </c>
      <c r="Z1349" s="13">
        <f>IFERROR(VLOOKUP(A:A,[1]Forecast_2004!A:J,10,0),0)</f>
        <v>707</v>
      </c>
      <c r="AA1349" s="13">
        <f t="shared" si="200"/>
        <v>138312.56256453067</v>
      </c>
      <c r="AB1349" s="17">
        <v>659</v>
      </c>
      <c r="AC1349" s="17">
        <f t="shared" si="201"/>
        <v>128922.17642153565</v>
      </c>
      <c r="AD1349" s="17">
        <v>509</v>
      </c>
      <c r="AE1349" s="17">
        <f t="shared" si="202"/>
        <v>99577.219724676252</v>
      </c>
      <c r="AF1349" s="18">
        <f t="shared" si="203"/>
        <v>-150</v>
      </c>
      <c r="AG1349" s="18">
        <f t="shared" si="203"/>
        <v>-29344.956696859401</v>
      </c>
      <c r="AH1349" s="18">
        <f t="shared" si="204"/>
        <v>25228.837437513255</v>
      </c>
    </row>
    <row r="1350" spans="1:34" hidden="1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96"/>
        <v>1218261.6234144515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97"/>
        <v>1782736.8421052629</v>
      </c>
      <c r="R1350" s="13">
        <v>230936</v>
      </c>
      <c r="S1350" s="13">
        <v>1838456.6277504223</v>
      </c>
      <c r="T1350" s="13">
        <v>220821</v>
      </c>
      <c r="U1350" s="13">
        <v>1757932.2019800984</v>
      </c>
      <c r="V1350" s="13">
        <v>233724</v>
      </c>
      <c r="W1350" s="13">
        <f t="shared" si="198"/>
        <v>1860651.6083006205</v>
      </c>
      <c r="X1350" s="13">
        <v>262531</v>
      </c>
      <c r="Y1350" s="13">
        <f t="shared" si="199"/>
        <v>2089981.0348050273</v>
      </c>
      <c r="Z1350" s="13">
        <f>IFERROR(VLOOKUP(A:A,[1]Forecast_2004!A:J,10,0),0)</f>
        <v>263870</v>
      </c>
      <c r="AA1350" s="13">
        <f t="shared" si="200"/>
        <v>2100640.6696885414</v>
      </c>
      <c r="AB1350" s="17">
        <v>249246</v>
      </c>
      <c r="AC1350" s="17">
        <f t="shared" si="201"/>
        <v>1984220.5796687393</v>
      </c>
      <c r="AD1350" s="17">
        <v>245550</v>
      </c>
      <c r="AE1350" s="17">
        <f t="shared" si="202"/>
        <v>1954797.1214689862</v>
      </c>
      <c r="AF1350" s="18">
        <f t="shared" si="203"/>
        <v>-3696</v>
      </c>
      <c r="AG1350" s="18">
        <f t="shared" si="203"/>
        <v>-29423.458199753193</v>
      </c>
      <c r="AH1350" s="18">
        <f t="shared" si="204"/>
        <v>172060.27936372324</v>
      </c>
    </row>
    <row r="1351" spans="1:34" hidden="1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96"/>
        <v>278585.2231493555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97"/>
        <v>1018655.299877601</v>
      </c>
      <c r="R1351" s="13">
        <v>208423</v>
      </c>
      <c r="S1351" s="13">
        <v>1118765.1690260323</v>
      </c>
      <c r="T1351" s="13">
        <v>227678</v>
      </c>
      <c r="U1351" s="13">
        <v>1222121.4364705861</v>
      </c>
      <c r="V1351" s="13">
        <v>225327</v>
      </c>
      <c r="W1351" s="13">
        <f t="shared" si="198"/>
        <v>1209501.7977050464</v>
      </c>
      <c r="X1351" s="13">
        <v>246720</v>
      </c>
      <c r="Y1351" s="13">
        <f t="shared" si="199"/>
        <v>1324334.3386713045</v>
      </c>
      <c r="Z1351" s="13">
        <f>IFERROR(VLOOKUP(A:A,[1]Forecast_2004!A:J,10,0),0)</f>
        <v>231479</v>
      </c>
      <c r="AA1351" s="13">
        <f t="shared" si="200"/>
        <v>1242524.2719734716</v>
      </c>
      <c r="AB1351" s="17">
        <v>223958</v>
      </c>
      <c r="AC1351" s="17">
        <f t="shared" si="201"/>
        <v>1202153.3309830902</v>
      </c>
      <c r="AD1351" s="17">
        <v>218436</v>
      </c>
      <c r="AE1351" s="17">
        <f t="shared" si="202"/>
        <v>1172512.5470249881</v>
      </c>
      <c r="AF1351" s="18">
        <f t="shared" si="203"/>
        <v>-5522</v>
      </c>
      <c r="AG1351" s="18">
        <f t="shared" si="203"/>
        <v>-29640.783958102111</v>
      </c>
      <c r="AH1351" s="18">
        <f t="shared" si="204"/>
        <v>153857.24714738713</v>
      </c>
    </row>
    <row r="1352" spans="1:3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96"/>
        <v>49206.546915851999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97"/>
        <v>35474.086859688003</v>
      </c>
      <c r="R1352" s="13">
        <v>978</v>
      </c>
      <c r="S1352" s="13">
        <v>43098.794801913078</v>
      </c>
      <c r="T1352" s="13">
        <v>1137</v>
      </c>
      <c r="U1352" s="13">
        <v>50105.654079524713</v>
      </c>
      <c r="V1352" s="13">
        <v>1190</v>
      </c>
      <c r="W1352" s="13">
        <f t="shared" si="198"/>
        <v>52439.954488234434</v>
      </c>
      <c r="X1352" s="13">
        <v>1202</v>
      </c>
      <c r="Y1352" s="13">
        <f t="shared" si="199"/>
        <v>52968.760751981339</v>
      </c>
      <c r="Z1352" s="13">
        <f>IFERROR(VLOOKUP(A:A,[1]Forecast_2004!A:J,10,0),0)</f>
        <v>940</v>
      </c>
      <c r="AA1352" s="13">
        <f t="shared" si="200"/>
        <v>41423.15732684065</v>
      </c>
      <c r="AB1352" s="17">
        <v>825</v>
      </c>
      <c r="AC1352" s="17">
        <f t="shared" si="201"/>
        <v>36355.430632599506</v>
      </c>
      <c r="AD1352" s="17">
        <v>933</v>
      </c>
      <c r="AE1352" s="17">
        <f t="shared" si="202"/>
        <v>41114.687006321619</v>
      </c>
      <c r="AF1352" s="18">
        <f t="shared" si="203"/>
        <v>108</v>
      </c>
      <c r="AG1352" s="18">
        <f t="shared" si="203"/>
        <v>4759.2563737221135</v>
      </c>
      <c r="AH1352" s="18">
        <f t="shared" si="204"/>
        <v>5640.6001466336165</v>
      </c>
    </row>
    <row r="1353" spans="1:34" hidden="1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96"/>
        <v>7209703.2150939684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97"/>
        <v>12407941.514476616</v>
      </c>
      <c r="R1353" s="13">
        <v>957099</v>
      </c>
      <c r="S1353" s="13">
        <v>16935684.039864287</v>
      </c>
      <c r="T1353" s="13">
        <v>961447</v>
      </c>
      <c r="U1353" s="13">
        <v>17012621.069581516</v>
      </c>
      <c r="V1353" s="13">
        <v>698170</v>
      </c>
      <c r="W1353" s="13">
        <f t="shared" si="198"/>
        <v>8598881.9190249257</v>
      </c>
      <c r="X1353" s="13">
        <v>775760</v>
      </c>
      <c r="Y1353" s="13">
        <f t="shared" si="199"/>
        <v>9554504.8304893896</v>
      </c>
      <c r="Z1353" s="13">
        <f>IFERROR(VLOOKUP(A:A,[1]Forecast_2004!A:J,10,0),0)</f>
        <v>911984</v>
      </c>
      <c r="AA1353" s="13">
        <f t="shared" si="200"/>
        <v>11232282.578798899</v>
      </c>
      <c r="AB1353" s="17">
        <v>891808</v>
      </c>
      <c r="AC1353" s="17">
        <f t="shared" si="201"/>
        <v>10983788.599398114</v>
      </c>
      <c r="AD1353" s="17">
        <v>892625</v>
      </c>
      <c r="AE1353" s="17">
        <f t="shared" si="202"/>
        <v>10993851.029075475</v>
      </c>
      <c r="AF1353" s="18">
        <f t="shared" si="203"/>
        <v>817</v>
      </c>
      <c r="AG1353" s="18">
        <f t="shared" si="203"/>
        <v>10062.429677361622</v>
      </c>
      <c r="AH1353" s="18">
        <f t="shared" si="204"/>
        <v>-1414090.4854011405</v>
      </c>
    </row>
    <row r="1354" spans="1:34" hidden="1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96"/>
        <v>1241419.448137952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97"/>
        <v>1491732.739420936</v>
      </c>
      <c r="R1354" s="13">
        <v>38431</v>
      </c>
      <c r="S1354" s="13">
        <v>1544610.2377727563</v>
      </c>
      <c r="T1354" s="13">
        <v>38205</v>
      </c>
      <c r="U1354" s="13">
        <v>1535526.8958421107</v>
      </c>
      <c r="V1354" s="13">
        <v>37545</v>
      </c>
      <c r="W1354" s="13">
        <f t="shared" si="198"/>
        <v>1509000.7398974181</v>
      </c>
      <c r="X1354" s="13">
        <v>41755</v>
      </c>
      <c r="Y1354" s="13">
        <f t="shared" si="199"/>
        <v>1678208.1740422612</v>
      </c>
      <c r="Z1354" s="13">
        <f>IFERROR(VLOOKUP(A:A,[1]Forecast_2004!A:J,10,0),0)</f>
        <v>37100</v>
      </c>
      <c r="AA1354" s="13">
        <f t="shared" si="200"/>
        <v>1491115.3935329395</v>
      </c>
      <c r="AB1354" s="17">
        <v>35918</v>
      </c>
      <c r="AC1354" s="17">
        <f t="shared" si="201"/>
        <v>1443608.6982457174</v>
      </c>
      <c r="AD1354" s="17">
        <v>35172</v>
      </c>
      <c r="AE1354" s="17">
        <f t="shared" si="202"/>
        <v>1413625.6232167264</v>
      </c>
      <c r="AF1354" s="18">
        <f t="shared" si="203"/>
        <v>-746</v>
      </c>
      <c r="AG1354" s="18">
        <f t="shared" si="203"/>
        <v>-29983.075028991094</v>
      </c>
      <c r="AH1354" s="18">
        <f t="shared" si="204"/>
        <v>-78107.116204209626</v>
      </c>
    </row>
    <row r="1355" spans="1:34" hidden="1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96"/>
        <v>254052.87019063692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97"/>
        <v>378984.832962138</v>
      </c>
      <c r="R1355" s="13">
        <v>67950</v>
      </c>
      <c r="S1355" s="13">
        <v>387267.60706041416</v>
      </c>
      <c r="T1355" s="13">
        <v>67401</v>
      </c>
      <c r="U1355" s="13">
        <v>384138.68997025717</v>
      </c>
      <c r="V1355" s="13">
        <v>66098</v>
      </c>
      <c r="W1355" s="13">
        <f t="shared" si="198"/>
        <v>376712.57756034768</v>
      </c>
      <c r="X1355" s="13">
        <v>67774</v>
      </c>
      <c r="Y1355" s="13">
        <f t="shared" si="199"/>
        <v>386264.61060206062</v>
      </c>
      <c r="Z1355" s="13">
        <f>IFERROR(VLOOKUP(A:A,[1]Forecast_2004!A:J,10,0),0)</f>
        <v>62500</v>
      </c>
      <c r="AA1355" s="13">
        <f t="shared" si="200"/>
        <v>356206.48276077537</v>
      </c>
      <c r="AB1355" s="17">
        <v>48745</v>
      </c>
      <c r="AC1355" s="17">
        <f t="shared" si="201"/>
        <v>277812.56003478391</v>
      </c>
      <c r="AD1355" s="17">
        <v>43479</v>
      </c>
      <c r="AE1355" s="17">
        <f t="shared" si="202"/>
        <v>247800.02662329204</v>
      </c>
      <c r="AF1355" s="18">
        <f t="shared" si="203"/>
        <v>-5266</v>
      </c>
      <c r="AG1355" s="18">
        <f t="shared" si="203"/>
        <v>-30012.533411491866</v>
      </c>
      <c r="AH1355" s="18">
        <f t="shared" si="204"/>
        <v>-131184.80633884596</v>
      </c>
    </row>
    <row r="1356" spans="1:34" hidden="1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96"/>
        <v>51481.976767260618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97"/>
        <v>63203.473365995997</v>
      </c>
      <c r="R1356" s="13">
        <v>388</v>
      </c>
      <c r="S1356" s="13">
        <v>70589.953046385854</v>
      </c>
      <c r="T1356" s="13">
        <v>328</v>
      </c>
      <c r="U1356" s="13">
        <v>59673.98092581072</v>
      </c>
      <c r="V1356" s="13">
        <v>324</v>
      </c>
      <c r="W1356" s="13">
        <f t="shared" si="198"/>
        <v>58946.244590048082</v>
      </c>
      <c r="X1356" s="13">
        <v>371</v>
      </c>
      <c r="Y1356" s="13">
        <f t="shared" si="199"/>
        <v>67497.088712678509</v>
      </c>
      <c r="Z1356" s="13">
        <f>IFERROR(VLOOKUP(A:A,[1]Forecast_2004!A:J,10,0),0)</f>
        <v>383</v>
      </c>
      <c r="AA1356" s="13">
        <f t="shared" si="200"/>
        <v>69680.282956754367</v>
      </c>
      <c r="AB1356" s="17">
        <v>404</v>
      </c>
      <c r="AC1356" s="17">
        <f t="shared" si="201"/>
        <v>73500.872883887117</v>
      </c>
      <c r="AD1356" s="17">
        <v>486</v>
      </c>
      <c r="AE1356" s="17">
        <f t="shared" si="202"/>
        <v>88419.366885072115</v>
      </c>
      <c r="AF1356" s="18">
        <f t="shared" si="203"/>
        <v>82</v>
      </c>
      <c r="AG1356" s="18">
        <f t="shared" si="203"/>
        <v>14918.494001184998</v>
      </c>
      <c r="AH1356" s="18">
        <f t="shared" si="204"/>
        <v>25215.893519076119</v>
      </c>
    </row>
    <row r="1357" spans="1:3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96"/>
        <v>82415.002446754821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97"/>
        <v>98932.041151035999</v>
      </c>
      <c r="R1357" s="13">
        <v>6020</v>
      </c>
      <c r="S1357" s="13">
        <v>152710.43577122837</v>
      </c>
      <c r="T1357" s="13">
        <v>5150</v>
      </c>
      <c r="U1357" s="13">
        <v>130640.98741226348</v>
      </c>
      <c r="V1357" s="13">
        <v>4545</v>
      </c>
      <c r="W1357" s="13">
        <f t="shared" si="198"/>
        <v>115293.87872601504</v>
      </c>
      <c r="X1357" s="13">
        <v>3465</v>
      </c>
      <c r="Y1357" s="13">
        <f t="shared" si="199"/>
        <v>87897.313484189683</v>
      </c>
      <c r="Z1357" s="13">
        <f>IFERROR(VLOOKUP(A:A,[1]Forecast_2004!A:J,10,0),0)</f>
        <v>3912</v>
      </c>
      <c r="AA1357" s="13">
        <f t="shared" si="200"/>
        <v>99236.447431500725</v>
      </c>
      <c r="AB1357" s="17">
        <v>4132</v>
      </c>
      <c r="AC1357" s="17">
        <f t="shared" si="201"/>
        <v>104817.22924002071</v>
      </c>
      <c r="AD1357" s="17">
        <v>4321</v>
      </c>
      <c r="AE1357" s="17">
        <f t="shared" si="202"/>
        <v>109611.62815734015</v>
      </c>
      <c r="AF1357" s="18">
        <f t="shared" si="203"/>
        <v>189</v>
      </c>
      <c r="AG1357" s="18">
        <f t="shared" si="203"/>
        <v>4794.3989173194423</v>
      </c>
      <c r="AH1357" s="18">
        <f t="shared" si="204"/>
        <v>10679.587006304151</v>
      </c>
    </row>
    <row r="1358" spans="1:34" hidden="1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96"/>
        <v>337193.61431932711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97"/>
        <v>209877.42761692699</v>
      </c>
      <c r="R1358" s="13">
        <v>3500</v>
      </c>
      <c r="S1358" s="13">
        <v>233852.73370646889</v>
      </c>
      <c r="T1358" s="13">
        <v>3420</v>
      </c>
      <c r="U1358" s="13">
        <v>228507.52836460675</v>
      </c>
      <c r="V1358" s="13">
        <v>5761</v>
      </c>
      <c r="W1358" s="13">
        <f t="shared" si="198"/>
        <v>384923.94839505159</v>
      </c>
      <c r="X1358" s="13">
        <v>6100</v>
      </c>
      <c r="Y1358" s="13">
        <f t="shared" si="199"/>
        <v>407574.39423881529</v>
      </c>
      <c r="Z1358" s="13">
        <f>IFERROR(VLOOKUP(A:A,[1]Forecast_2004!A:J,10,0),0)</f>
        <v>3340</v>
      </c>
      <c r="AA1358" s="13">
        <f t="shared" si="200"/>
        <v>223163.6847143677</v>
      </c>
      <c r="AB1358" s="17">
        <v>3360</v>
      </c>
      <c r="AC1358" s="17">
        <f t="shared" si="201"/>
        <v>224499.99420367531</v>
      </c>
      <c r="AD1358" s="17">
        <v>3620</v>
      </c>
      <c r="AE1358" s="17">
        <f t="shared" si="202"/>
        <v>241872.01756467397</v>
      </c>
      <c r="AF1358" s="18">
        <f t="shared" si="203"/>
        <v>260</v>
      </c>
      <c r="AG1358" s="18">
        <f t="shared" si="203"/>
        <v>17372.023360998661</v>
      </c>
      <c r="AH1358" s="18">
        <f t="shared" si="204"/>
        <v>31994.589947746979</v>
      </c>
    </row>
    <row r="1359" spans="1:34" hidden="1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96"/>
        <v>170249.84602941503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97"/>
        <v>551400.03671970603</v>
      </c>
      <c r="R1359" s="13">
        <v>102191</v>
      </c>
      <c r="S1359" s="13">
        <v>559403.94583271991</v>
      </c>
      <c r="T1359" s="13">
        <v>102883</v>
      </c>
      <c r="U1359" s="13">
        <v>563192.02433783526</v>
      </c>
      <c r="V1359" s="13">
        <v>100992</v>
      </c>
      <c r="W1359" s="13">
        <f t="shared" si="198"/>
        <v>552840.5467589132</v>
      </c>
      <c r="X1359" s="13">
        <v>109852</v>
      </c>
      <c r="Y1359" s="13">
        <f t="shared" si="199"/>
        <v>601341.09377534979</v>
      </c>
      <c r="Z1359" s="13">
        <f>IFERROR(VLOOKUP(A:A,[1]Forecast_2004!A:J,10,0),0)</f>
        <v>103203</v>
      </c>
      <c r="AA1359" s="13">
        <f t="shared" si="200"/>
        <v>564943.78710353409</v>
      </c>
      <c r="AB1359" s="17">
        <v>98769</v>
      </c>
      <c r="AC1359" s="17">
        <f t="shared" si="201"/>
        <v>540671.61718582758</v>
      </c>
      <c r="AD1359" s="17">
        <v>93177</v>
      </c>
      <c r="AE1359" s="17">
        <f t="shared" si="202"/>
        <v>510060.43672127748</v>
      </c>
      <c r="AF1359" s="18">
        <f t="shared" si="203"/>
        <v>-5592</v>
      </c>
      <c r="AG1359" s="18">
        <f t="shared" si="203"/>
        <v>-30611.180464550096</v>
      </c>
      <c r="AH1359" s="18">
        <f t="shared" si="204"/>
        <v>-41339.599998428544</v>
      </c>
    </row>
    <row r="1360" spans="1:34" hidden="1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96"/>
        <v>145606.61917979975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97"/>
        <v>170791.397176042</v>
      </c>
      <c r="R1360" s="13">
        <v>6836</v>
      </c>
      <c r="S1360" s="13">
        <v>285949.05488499219</v>
      </c>
      <c r="T1360" s="13">
        <v>5521</v>
      </c>
      <c r="U1360" s="13">
        <v>230942.76360737885</v>
      </c>
      <c r="V1360" s="13">
        <v>5599</v>
      </c>
      <c r="W1360" s="13">
        <f t="shared" si="198"/>
        <v>234205.49419266693</v>
      </c>
      <c r="X1360" s="13">
        <v>6156</v>
      </c>
      <c r="Y1360" s="13">
        <f t="shared" si="199"/>
        <v>257504.73696196778</v>
      </c>
      <c r="Z1360" s="13">
        <f>IFERROR(VLOOKUP(A:A,[1]Forecast_2004!A:J,10,0),0)</f>
        <v>6763</v>
      </c>
      <c r="AA1360" s="13">
        <f t="shared" si="200"/>
        <v>282895.47369619692</v>
      </c>
      <c r="AB1360" s="17">
        <v>7311</v>
      </c>
      <c r="AC1360" s="17">
        <f t="shared" si="201"/>
        <v>305818.24755181064</v>
      </c>
      <c r="AD1360" s="17">
        <v>6578</v>
      </c>
      <c r="AE1360" s="17">
        <f t="shared" si="202"/>
        <v>275156.9460259623</v>
      </c>
      <c r="AF1360" s="18">
        <f t="shared" si="203"/>
        <v>-733</v>
      </c>
      <c r="AG1360" s="18">
        <f t="shared" si="203"/>
        <v>-30661.301525848336</v>
      </c>
      <c r="AH1360" s="18">
        <f t="shared" si="204"/>
        <v>104365.54884992031</v>
      </c>
    </row>
    <row r="1361" spans="1:34" hidden="1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96"/>
        <v>1274769.0364601796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97"/>
        <v>2126403.7416481068</v>
      </c>
      <c r="R1361" s="13">
        <v>39020</v>
      </c>
      <c r="S1361" s="13">
        <v>1929747.8639063092</v>
      </c>
      <c r="T1361" s="13">
        <v>40028</v>
      </c>
      <c r="U1361" s="13">
        <v>1979598.8594680098</v>
      </c>
      <c r="V1361" s="13">
        <v>36759</v>
      </c>
      <c r="W1361" s="13">
        <f t="shared" si="198"/>
        <v>1816739.147818754</v>
      </c>
      <c r="X1361" s="13">
        <v>33873</v>
      </c>
      <c r="Y1361" s="13">
        <f t="shared" si="199"/>
        <v>1674104.4411998328</v>
      </c>
      <c r="Z1361" s="13">
        <f>IFERROR(VLOOKUP(A:A,[1]Forecast_2004!A:J,10,0),0)</f>
        <v>26586</v>
      </c>
      <c r="AA1361" s="13">
        <f t="shared" si="200"/>
        <v>1313959.2204333467</v>
      </c>
      <c r="AB1361" s="17">
        <v>27410</v>
      </c>
      <c r="AC1361" s="17">
        <f t="shared" si="201"/>
        <v>1354683.7520528862</v>
      </c>
      <c r="AD1361" s="17">
        <v>26789</v>
      </c>
      <c r="AE1361" s="17">
        <f t="shared" si="202"/>
        <v>1323992.0844124323</v>
      </c>
      <c r="AF1361" s="18">
        <f t="shared" si="203"/>
        <v>-621</v>
      </c>
      <c r="AG1361" s="18">
        <f t="shared" si="203"/>
        <v>-30691.667640453903</v>
      </c>
      <c r="AH1361" s="18">
        <f t="shared" si="204"/>
        <v>-802411.65723567456</v>
      </c>
    </row>
    <row r="1362" spans="1:34" hidden="1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96"/>
        <v>1651237.605911684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97"/>
        <v>1851240.512249443</v>
      </c>
      <c r="R1362" s="13">
        <v>91732</v>
      </c>
      <c r="S1362" s="13">
        <v>1891691.659600164</v>
      </c>
      <c r="T1362" s="13">
        <v>91415</v>
      </c>
      <c r="U1362" s="13">
        <v>1885154.5051056228</v>
      </c>
      <c r="V1362" s="13">
        <v>90755</v>
      </c>
      <c r="W1362" s="13">
        <f t="shared" si="198"/>
        <v>1871544.2567134658</v>
      </c>
      <c r="X1362" s="13">
        <v>96238</v>
      </c>
      <c r="Y1362" s="13">
        <f t="shared" si="199"/>
        <v>1984614.3592924967</v>
      </c>
      <c r="Z1362" s="13">
        <f>IFERROR(VLOOKUP(A:A,[1]Forecast_2004!A:J,10,0),0)</f>
        <v>76740</v>
      </c>
      <c r="AA1362" s="13">
        <f t="shared" si="200"/>
        <v>1582527.7534041251</v>
      </c>
      <c r="AB1362" s="17">
        <v>76917</v>
      </c>
      <c r="AC1362" s="17">
        <f t="shared" si="201"/>
        <v>1586177.8369635795</v>
      </c>
      <c r="AD1362" s="17">
        <v>75416</v>
      </c>
      <c r="AE1362" s="17">
        <f t="shared" si="202"/>
        <v>1555224.3035017657</v>
      </c>
      <c r="AF1362" s="18">
        <f t="shared" si="203"/>
        <v>-1501</v>
      </c>
      <c r="AG1362" s="18">
        <f t="shared" si="203"/>
        <v>-30953.533461813815</v>
      </c>
      <c r="AH1362" s="18">
        <f t="shared" si="204"/>
        <v>-296016.20874767727</v>
      </c>
    </row>
    <row r="1363" spans="1:34" hidden="1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96"/>
        <v>3284820.3314143661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97"/>
        <v>3821423.3659730712</v>
      </c>
      <c r="R1363" s="13">
        <v>90502</v>
      </c>
      <c r="S1363" s="13">
        <v>4041589.5495537058</v>
      </c>
      <c r="T1363" s="13">
        <v>88386</v>
      </c>
      <c r="U1363" s="13">
        <v>3947094.3617472965</v>
      </c>
      <c r="V1363" s="13">
        <v>85998</v>
      </c>
      <c r="W1363" s="13">
        <f t="shared" si="198"/>
        <v>3840452.3568072664</v>
      </c>
      <c r="X1363" s="13">
        <v>89135</v>
      </c>
      <c r="Y1363" s="13">
        <f t="shared" si="199"/>
        <v>3980542.8129028082</v>
      </c>
      <c r="Z1363" s="13">
        <f>IFERROR(VLOOKUP(A:A,[1]Forecast_2004!A:J,10,0),0)</f>
        <v>79329</v>
      </c>
      <c r="AA1363" s="13">
        <f t="shared" si="200"/>
        <v>3542631.7474030051</v>
      </c>
      <c r="AB1363" s="17">
        <v>74768</v>
      </c>
      <c r="AC1363" s="17">
        <f t="shared" si="201"/>
        <v>3338949.0664174249</v>
      </c>
      <c r="AD1363" s="17">
        <v>74074</v>
      </c>
      <c r="AE1363" s="17">
        <f t="shared" si="202"/>
        <v>3307956.7882757909</v>
      </c>
      <c r="AF1363" s="18">
        <f t="shared" si="203"/>
        <v>-694</v>
      </c>
      <c r="AG1363" s="18">
        <f t="shared" si="203"/>
        <v>-30992.278141634073</v>
      </c>
      <c r="AH1363" s="18">
        <f t="shared" si="204"/>
        <v>-513466.57769728033</v>
      </c>
    </row>
    <row r="1364" spans="1:34" hidden="1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96"/>
        <v>326920.85999910056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97"/>
        <v>440307.01654987299</v>
      </c>
      <c r="R1364" s="13">
        <v>4341</v>
      </c>
      <c r="S1364" s="13">
        <v>374366.4377269916</v>
      </c>
      <c r="T1364" s="13">
        <v>4341</v>
      </c>
      <c r="U1364" s="13">
        <v>374366.4377269916</v>
      </c>
      <c r="V1364" s="13">
        <v>4341</v>
      </c>
      <c r="W1364" s="13">
        <f t="shared" si="198"/>
        <v>374364.96870970115</v>
      </c>
      <c r="X1364" s="13">
        <v>4341</v>
      </c>
      <c r="Y1364" s="13">
        <f t="shared" si="199"/>
        <v>374364.96870970115</v>
      </c>
      <c r="Z1364" s="13">
        <f>IFERROR(VLOOKUP(A:A,[1]Forecast_2004!A:J,10,0),0)</f>
        <v>4341</v>
      </c>
      <c r="AA1364" s="13">
        <f t="shared" si="200"/>
        <v>374364.96870970115</v>
      </c>
      <c r="AB1364" s="17">
        <v>3141</v>
      </c>
      <c r="AC1364" s="17">
        <f t="shared" si="201"/>
        <v>270877.7624319676</v>
      </c>
      <c r="AD1364" s="17">
        <v>2780</v>
      </c>
      <c r="AE1364" s="17">
        <f t="shared" si="202"/>
        <v>239745.36121008274</v>
      </c>
      <c r="AF1364" s="18">
        <f t="shared" si="203"/>
        <v>-361</v>
      </c>
      <c r="AG1364" s="18">
        <f t="shared" si="203"/>
        <v>-31132.401221884851</v>
      </c>
      <c r="AH1364" s="18">
        <f t="shared" si="204"/>
        <v>-200561.65533979025</v>
      </c>
    </row>
    <row r="1365" spans="1:3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96"/>
        <v>369199.515463838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97"/>
        <v>418654.98886414291</v>
      </c>
      <c r="R1365" s="13">
        <v>26993</v>
      </c>
      <c r="S1365" s="13">
        <v>495973.83073496621</v>
      </c>
      <c r="T1365" s="13">
        <v>27110</v>
      </c>
      <c r="U1365" s="13">
        <v>498123.60801781702</v>
      </c>
      <c r="V1365" s="13">
        <v>23216</v>
      </c>
      <c r="W1365" s="13">
        <f t="shared" si="198"/>
        <v>426574.80880905007</v>
      </c>
      <c r="X1365" s="13">
        <v>23738</v>
      </c>
      <c r="Y1365" s="13">
        <f t="shared" si="199"/>
        <v>436166.12730484281</v>
      </c>
      <c r="Z1365" s="13">
        <f>IFERROR(VLOOKUP(A:A,[1]Forecast_2004!A:J,10,0),0)</f>
        <v>10185</v>
      </c>
      <c r="AA1365" s="13">
        <f t="shared" si="200"/>
        <v>187140.95570813987</v>
      </c>
      <c r="AB1365" s="17">
        <v>10840</v>
      </c>
      <c r="AC1365" s="17">
        <f t="shared" si="201"/>
        <v>199176.03926128976</v>
      </c>
      <c r="AD1365" s="17">
        <v>11106</v>
      </c>
      <c r="AE1365" s="17">
        <f t="shared" si="202"/>
        <v>204063.56937600407</v>
      </c>
      <c r="AF1365" s="18">
        <f t="shared" si="203"/>
        <v>266</v>
      </c>
      <c r="AG1365" s="18">
        <f t="shared" si="203"/>
        <v>4887.5301147143182</v>
      </c>
      <c r="AH1365" s="18">
        <f t="shared" si="204"/>
        <v>-214591.41948813884</v>
      </c>
    </row>
    <row r="1366" spans="1:34" hidden="1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96"/>
        <v>390337.31849789812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97"/>
        <v>0</v>
      </c>
      <c r="R1366" s="13">
        <v>5391</v>
      </c>
      <c r="S1366" s="13">
        <v>494468.80351055722</v>
      </c>
      <c r="T1366" s="13">
        <v>5192</v>
      </c>
      <c r="U1366" s="13">
        <v>476216.2915649811</v>
      </c>
      <c r="V1366" s="13">
        <v>4800</v>
      </c>
      <c r="W1366" s="13">
        <f t="shared" si="198"/>
        <v>440261.5946671628</v>
      </c>
      <c r="X1366" s="13">
        <v>4945</v>
      </c>
      <c r="Y1366" s="13">
        <f t="shared" si="199"/>
        <v>453561.16367273335</v>
      </c>
      <c r="Z1366" s="13">
        <f>IFERROR(VLOOKUP(A:A,[1]Forecast_2004!A:J,10,0),0)</f>
        <v>4506</v>
      </c>
      <c r="AA1366" s="13">
        <f t="shared" si="200"/>
        <v>413295.57199379907</v>
      </c>
      <c r="AB1366" s="17">
        <v>4222</v>
      </c>
      <c r="AC1366" s="17">
        <f t="shared" si="201"/>
        <v>387246.76097599196</v>
      </c>
      <c r="AD1366" s="17">
        <v>3874</v>
      </c>
      <c r="AE1366" s="17">
        <f t="shared" si="202"/>
        <v>355327.79536262265</v>
      </c>
      <c r="AF1366" s="18">
        <f t="shared" si="203"/>
        <v>-348</v>
      </c>
      <c r="AG1366" s="18">
        <f t="shared" si="203"/>
        <v>-31918.965613369306</v>
      </c>
      <c r="AH1366" s="18">
        <f t="shared" si="204"/>
        <v>355327.79536262265</v>
      </c>
    </row>
    <row r="1367" spans="1:34" hidden="1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96"/>
        <v>206640.5313657785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97"/>
        <v>261477.03786191501</v>
      </c>
      <c r="R1367" s="13">
        <v>10040</v>
      </c>
      <c r="S1367" s="13">
        <v>309944.4462967682</v>
      </c>
      <c r="T1367" s="13">
        <v>10300</v>
      </c>
      <c r="U1367" s="13">
        <v>317970.8961012662</v>
      </c>
      <c r="V1367" s="13">
        <v>9750</v>
      </c>
      <c r="W1367" s="13">
        <f t="shared" si="198"/>
        <v>300991.86766867433</v>
      </c>
      <c r="X1367" s="13">
        <v>9200</v>
      </c>
      <c r="Y1367" s="13">
        <f t="shared" si="199"/>
        <v>284012.83923608245</v>
      </c>
      <c r="Z1367" s="13">
        <f>IFERROR(VLOOKUP(A:A,[1]Forecast_2004!A:J,10,0),0)</f>
        <v>8652</v>
      </c>
      <c r="AA1367" s="13">
        <f t="shared" si="200"/>
        <v>267095.55272506358</v>
      </c>
      <c r="AB1367" s="17">
        <v>8110</v>
      </c>
      <c r="AC1367" s="17">
        <f t="shared" si="201"/>
        <v>250363.49197876395</v>
      </c>
      <c r="AD1367" s="17">
        <v>7052</v>
      </c>
      <c r="AE1367" s="17">
        <f t="shared" si="202"/>
        <v>217702.01546661448</v>
      </c>
      <c r="AF1367" s="18">
        <f t="shared" si="203"/>
        <v>-1058</v>
      </c>
      <c r="AG1367" s="18">
        <f t="shared" si="203"/>
        <v>-32661.476512149471</v>
      </c>
      <c r="AH1367" s="18">
        <f t="shared" si="204"/>
        <v>-43775.022395300533</v>
      </c>
    </row>
    <row r="1368" spans="1:34" hidden="1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96"/>
        <v>267597.32155724737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97"/>
        <v>310128.060043782</v>
      </c>
      <c r="R1368" s="13">
        <v>14046</v>
      </c>
      <c r="S1368" s="13">
        <v>332193.90361971536</v>
      </c>
      <c r="T1368" s="13">
        <v>14274</v>
      </c>
      <c r="U1368" s="13">
        <v>337586.20107274794</v>
      </c>
      <c r="V1368" s="13">
        <v>13532</v>
      </c>
      <c r="W1368" s="13">
        <f t="shared" si="198"/>
        <v>320037.58930164401</v>
      </c>
      <c r="X1368" s="13">
        <v>13660</v>
      </c>
      <c r="Y1368" s="13">
        <f t="shared" si="199"/>
        <v>323064.84406299563</v>
      </c>
      <c r="Z1368" s="13">
        <f>IFERROR(VLOOKUP(A:A,[1]Forecast_2004!A:J,10,0),0)</f>
        <v>12496</v>
      </c>
      <c r="AA1368" s="13">
        <f t="shared" si="200"/>
        <v>295535.74607695418</v>
      </c>
      <c r="AB1368" s="17">
        <v>11514</v>
      </c>
      <c r="AC1368" s="17">
        <f t="shared" si="201"/>
        <v>272311.0259547095</v>
      </c>
      <c r="AD1368" s="17">
        <v>10082</v>
      </c>
      <c r="AE1368" s="17">
        <f t="shared" si="202"/>
        <v>238443.61331208801</v>
      </c>
      <c r="AF1368" s="18">
        <f t="shared" si="203"/>
        <v>-1432</v>
      </c>
      <c r="AG1368" s="18">
        <f t="shared" si="203"/>
        <v>-33867.412642621493</v>
      </c>
      <c r="AH1368" s="18">
        <f t="shared" si="204"/>
        <v>-71684.446731693984</v>
      </c>
    </row>
    <row r="1369" spans="1:34" hidden="1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96"/>
        <v>274151.45765142096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97"/>
        <v>306505.79064587998</v>
      </c>
      <c r="R1369" s="13">
        <v>7420</v>
      </c>
      <c r="S1369" s="13">
        <v>300036.01142380334</v>
      </c>
      <c r="T1369" s="13">
        <v>7590</v>
      </c>
      <c r="U1369" s="13">
        <v>306910.15184725978</v>
      </c>
      <c r="V1369" s="13">
        <v>7830</v>
      </c>
      <c r="W1369" s="13">
        <f t="shared" si="198"/>
        <v>316614.82068037469</v>
      </c>
      <c r="X1369" s="13">
        <v>8430</v>
      </c>
      <c r="Y1369" s="13">
        <f t="shared" si="199"/>
        <v>340876.49276316207</v>
      </c>
      <c r="Z1369" s="13">
        <f>IFERROR(VLOOKUP(A:A,[1]Forecast_2004!A:J,10,0),0)</f>
        <v>8118</v>
      </c>
      <c r="AA1369" s="13">
        <f t="shared" si="200"/>
        <v>328260.42328011262</v>
      </c>
      <c r="AB1369" s="17">
        <v>7479</v>
      </c>
      <c r="AC1369" s="17">
        <f t="shared" si="201"/>
        <v>302421.74251194409</v>
      </c>
      <c r="AD1369" s="17">
        <v>7918</v>
      </c>
      <c r="AE1369" s="17">
        <f t="shared" si="202"/>
        <v>320173.19925251685</v>
      </c>
      <c r="AF1369" s="18">
        <f t="shared" si="203"/>
        <v>439</v>
      </c>
      <c r="AG1369" s="18">
        <f t="shared" si="203"/>
        <v>17751.456740572758</v>
      </c>
      <c r="AH1369" s="18">
        <f t="shared" si="204"/>
        <v>13667.408606636862</v>
      </c>
    </row>
    <row r="1370" spans="1:34" hidden="1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96"/>
        <v>491092.1215996964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97"/>
        <v>754281.53653705702</v>
      </c>
      <c r="R1370" s="13">
        <v>13956</v>
      </c>
      <c r="S1370" s="13">
        <v>734270.61048434733</v>
      </c>
      <c r="T1370" s="13">
        <v>14225</v>
      </c>
      <c r="U1370" s="13">
        <v>748423.57653624541</v>
      </c>
      <c r="V1370" s="13">
        <v>14360</v>
      </c>
      <c r="W1370" s="13">
        <f t="shared" si="198"/>
        <v>755526.36619054375</v>
      </c>
      <c r="X1370" s="13">
        <v>15814</v>
      </c>
      <c r="Y1370" s="13">
        <f t="shared" si="199"/>
        <v>832026.04143017123</v>
      </c>
      <c r="Z1370" s="13">
        <f>IFERROR(VLOOKUP(A:A,[1]Forecast_2004!A:J,10,0),0)</f>
        <v>15392</v>
      </c>
      <c r="AA1370" s="13">
        <f t="shared" si="200"/>
        <v>809823.24710340169</v>
      </c>
      <c r="AB1370" s="17">
        <v>15502</v>
      </c>
      <c r="AC1370" s="17">
        <f t="shared" si="201"/>
        <v>815610.70534023736</v>
      </c>
      <c r="AD1370" s="17">
        <v>14836</v>
      </c>
      <c r="AE1370" s="17">
        <f t="shared" si="202"/>
        <v>780570.27637903253</v>
      </c>
      <c r="AF1370" s="18">
        <f t="shared" si="203"/>
        <v>-666</v>
      </c>
      <c r="AG1370" s="18">
        <f t="shared" si="203"/>
        <v>-35040.428961204831</v>
      </c>
      <c r="AH1370" s="18">
        <f t="shared" si="204"/>
        <v>26288.739841975505</v>
      </c>
    </row>
    <row r="1371" spans="1:34" hidden="1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96"/>
        <v>489309.59008194692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97"/>
        <v>4174480.0779510033</v>
      </c>
      <c r="R1371" s="13">
        <v>84639</v>
      </c>
      <c r="S1371" s="13">
        <v>4611223.2026726063</v>
      </c>
      <c r="T1371" s="13">
        <v>84449</v>
      </c>
      <c r="U1371" s="13">
        <v>4600871.7995545659</v>
      </c>
      <c r="V1371" s="13">
        <v>78866</v>
      </c>
      <c r="W1371" s="13">
        <f t="shared" si="198"/>
        <v>4301339.7678035516</v>
      </c>
      <c r="X1371" s="13">
        <v>86066</v>
      </c>
      <c r="Y1371" s="13">
        <f t="shared" si="199"/>
        <v>4694026.6839421354</v>
      </c>
      <c r="Z1371" s="13">
        <f>IFERROR(VLOOKUP(A:A,[1]Forecast_2004!A:J,10,0),0)</f>
        <v>78909</v>
      </c>
      <c r="AA1371" s="13">
        <f t="shared" si="200"/>
        <v>4303684.9813304897</v>
      </c>
      <c r="AB1371" s="17">
        <v>78208</v>
      </c>
      <c r="AC1371" s="17">
        <f t="shared" si="201"/>
        <v>4265452.5468564415</v>
      </c>
      <c r="AD1371" s="17">
        <v>77561</v>
      </c>
      <c r="AE1371" s="17">
        <f t="shared" si="202"/>
        <v>4230165.2642534329</v>
      </c>
      <c r="AF1371" s="18">
        <f t="shared" si="203"/>
        <v>-647</v>
      </c>
      <c r="AG1371" s="18">
        <f t="shared" si="203"/>
        <v>-35287.282603008673</v>
      </c>
      <c r="AH1371" s="18">
        <f t="shared" si="204"/>
        <v>55685.186302429531</v>
      </c>
    </row>
    <row r="1372" spans="1:34" hidden="1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96"/>
        <v>219182.35096048986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97"/>
        <v>369030.28041280102</v>
      </c>
      <c r="R1372" s="13">
        <v>136626</v>
      </c>
      <c r="S1372" s="13">
        <v>483265.90132678335</v>
      </c>
      <c r="T1372" s="13">
        <v>136602</v>
      </c>
      <c r="U1372" s="13">
        <v>483181.00985933322</v>
      </c>
      <c r="V1372" s="13">
        <v>130124</v>
      </c>
      <c r="W1372" s="13">
        <f t="shared" si="198"/>
        <v>460267.38434233033</v>
      </c>
      <c r="X1372" s="13">
        <v>136450</v>
      </c>
      <c r="Y1372" s="13">
        <f t="shared" si="199"/>
        <v>482643.36012965301</v>
      </c>
      <c r="Z1372" s="13">
        <f>IFERROR(VLOOKUP(A:A,[1]Forecast_2004!A:J,10,0),0)</f>
        <v>121928</v>
      </c>
      <c r="AA1372" s="13">
        <f t="shared" si="200"/>
        <v>431276.94843450596</v>
      </c>
      <c r="AB1372" s="17">
        <v>120693</v>
      </c>
      <c r="AC1372" s="17">
        <f t="shared" si="201"/>
        <v>426908.57503941527</v>
      </c>
      <c r="AD1372" s="17">
        <v>110619</v>
      </c>
      <c r="AE1372" s="17">
        <f t="shared" si="202"/>
        <v>391275.38185549353</v>
      </c>
      <c r="AF1372" s="18">
        <f t="shared" si="203"/>
        <v>-10074</v>
      </c>
      <c r="AG1372" s="18">
        <f t="shared" si="203"/>
        <v>-35633.193183921743</v>
      </c>
      <c r="AH1372" s="18">
        <f t="shared" si="204"/>
        <v>22245.10144269251</v>
      </c>
    </row>
    <row r="1373" spans="1:34" hidden="1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96"/>
        <v>214733.47509662807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97"/>
        <v>4809706.1469933186</v>
      </c>
      <c r="R1373" s="13">
        <v>135726</v>
      </c>
      <c r="S1373" s="13">
        <v>5258341.1412254497</v>
      </c>
      <c r="T1373" s="13">
        <v>135726</v>
      </c>
      <c r="U1373" s="13">
        <v>5258341.1412254497</v>
      </c>
      <c r="V1373" s="13">
        <v>119794</v>
      </c>
      <c r="W1373" s="13">
        <f t="shared" si="198"/>
        <v>4641099.4971478544</v>
      </c>
      <c r="X1373" s="13">
        <v>136652</v>
      </c>
      <c r="Y1373" s="13">
        <f t="shared" si="199"/>
        <v>5294217.8112780992</v>
      </c>
      <c r="Z1373" s="13">
        <f>IFERROR(VLOOKUP(A:A,[1]Forecast_2004!A:J,10,0),0)</f>
        <v>129924</v>
      </c>
      <c r="AA1373" s="13">
        <f t="shared" si="200"/>
        <v>5033559.3691456821</v>
      </c>
      <c r="AB1373" s="17">
        <v>126207</v>
      </c>
      <c r="AC1373" s="17">
        <f t="shared" si="201"/>
        <v>4889554.1031816229</v>
      </c>
      <c r="AD1373" s="17">
        <v>125283</v>
      </c>
      <c r="AE1373" s="17">
        <f t="shared" si="202"/>
        <v>4853756.1839589188</v>
      </c>
      <c r="AF1373" s="18">
        <f t="shared" si="203"/>
        <v>-924</v>
      </c>
      <c r="AG1373" s="18">
        <f t="shared" si="203"/>
        <v>-35797.919222704135</v>
      </c>
      <c r="AH1373" s="18">
        <f t="shared" si="204"/>
        <v>44050.036965600215</v>
      </c>
    </row>
    <row r="1374" spans="1:34" hidden="1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96"/>
        <v>116991.45476946377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97"/>
        <v>101383.96436525599</v>
      </c>
      <c r="R1374" s="13">
        <v>3273</v>
      </c>
      <c r="S1374" s="13">
        <v>117670.1506065494</v>
      </c>
      <c r="T1374" s="13">
        <v>3683</v>
      </c>
      <c r="U1374" s="13">
        <v>132410.37723309547</v>
      </c>
      <c r="V1374" s="13">
        <v>3646</v>
      </c>
      <c r="W1374" s="13">
        <f t="shared" si="198"/>
        <v>131080.11846656856</v>
      </c>
      <c r="X1374" s="13">
        <v>4171</v>
      </c>
      <c r="Y1374" s="13">
        <f t="shared" si="199"/>
        <v>149954.79268350452</v>
      </c>
      <c r="Z1374" s="13">
        <f>IFERROR(VLOOKUP(A:A,[1]Forecast_2004!A:J,10,0),0)</f>
        <v>3601</v>
      </c>
      <c r="AA1374" s="13">
        <f t="shared" si="200"/>
        <v>129462.28924797405</v>
      </c>
      <c r="AB1374" s="17">
        <v>4251</v>
      </c>
      <c r="AC1374" s="17">
        <f t="shared" si="201"/>
        <v>152830.93351656143</v>
      </c>
      <c r="AD1374" s="17">
        <v>3247</v>
      </c>
      <c r="AE1374" s="17">
        <f t="shared" si="202"/>
        <v>116735.36606169723</v>
      </c>
      <c r="AF1374" s="18">
        <f t="shared" si="203"/>
        <v>-1004</v>
      </c>
      <c r="AG1374" s="18">
        <f t="shared" si="203"/>
        <v>-36095.567454864198</v>
      </c>
      <c r="AH1374" s="18">
        <f t="shared" si="204"/>
        <v>15351.401696441244</v>
      </c>
    </row>
    <row r="1375" spans="1:34" hidden="1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96"/>
        <v>329832.28616369714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97"/>
        <v>812483.79732739402</v>
      </c>
      <c r="R1375" s="13">
        <v>26502</v>
      </c>
      <c r="S1375" s="13">
        <v>1186687.5501113583</v>
      </c>
      <c r="T1375" s="13">
        <v>28616</v>
      </c>
      <c r="U1375" s="13">
        <v>1281346.7260579062</v>
      </c>
      <c r="V1375" s="13">
        <v>26075</v>
      </c>
      <c r="W1375" s="13">
        <f t="shared" si="198"/>
        <v>1167567.6503340756</v>
      </c>
      <c r="X1375" s="13">
        <v>28787</v>
      </c>
      <c r="Y1375" s="13">
        <f t="shared" si="199"/>
        <v>1289003.6414253896</v>
      </c>
      <c r="Z1375" s="13">
        <f>IFERROR(VLOOKUP(A:A,[1]Forecast_2004!A:J,10,0),0)</f>
        <v>26698</v>
      </c>
      <c r="AA1375" s="13">
        <f t="shared" si="200"/>
        <v>1195463.8975501112</v>
      </c>
      <c r="AB1375" s="17">
        <v>24254</v>
      </c>
      <c r="AC1375" s="17">
        <f t="shared" si="201"/>
        <v>1086028.2182628061</v>
      </c>
      <c r="AD1375" s="17">
        <v>23446</v>
      </c>
      <c r="AE1375" s="17">
        <f t="shared" si="202"/>
        <v>1049848.1737193761</v>
      </c>
      <c r="AF1375" s="18">
        <f t="shared" si="203"/>
        <v>-808</v>
      </c>
      <c r="AG1375" s="18">
        <f t="shared" si="203"/>
        <v>-36180.044543429976</v>
      </c>
      <c r="AH1375" s="18">
        <f t="shared" si="204"/>
        <v>237364.37639198208</v>
      </c>
    </row>
    <row r="1376" spans="1:34" hidden="1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96"/>
        <v>239746.42987624696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97"/>
        <v>1082389.6547884189</v>
      </c>
      <c r="R1376" s="13">
        <v>20868</v>
      </c>
      <c r="S1376" s="13">
        <v>1145865.8338131455</v>
      </c>
      <c r="T1376" s="13">
        <v>20596</v>
      </c>
      <c r="U1376" s="13">
        <v>1130930.2622779156</v>
      </c>
      <c r="V1376" s="13">
        <v>19169</v>
      </c>
      <c r="W1376" s="13">
        <f t="shared" si="198"/>
        <v>1052573.421907427</v>
      </c>
      <c r="X1376" s="13">
        <v>19050</v>
      </c>
      <c r="Y1376" s="13">
        <f t="shared" si="199"/>
        <v>1046039.1093607639</v>
      </c>
      <c r="Z1376" s="13">
        <f>IFERROR(VLOOKUP(A:A,[1]Forecast_2004!A:J,10,0),0)</f>
        <v>16049</v>
      </c>
      <c r="AA1376" s="13">
        <f t="shared" si="200"/>
        <v>881253.63076802623</v>
      </c>
      <c r="AB1376" s="17">
        <v>13595</v>
      </c>
      <c r="AC1376" s="17">
        <f t="shared" si="201"/>
        <v>746504.02581415151</v>
      </c>
      <c r="AD1376" s="17">
        <v>12928</v>
      </c>
      <c r="AE1376" s="17">
        <f t="shared" si="202"/>
        <v>709878.92943915783</v>
      </c>
      <c r="AF1376" s="18">
        <f t="shared" si="203"/>
        <v>-667</v>
      </c>
      <c r="AG1376" s="18">
        <f t="shared" si="203"/>
        <v>-36625.096374993678</v>
      </c>
      <c r="AH1376" s="18">
        <f t="shared" si="204"/>
        <v>-372510.72534926108</v>
      </c>
    </row>
    <row r="1377" spans="1:34" hidden="1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96"/>
        <v>854695.01262309426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97"/>
        <v>1301207.3194614439</v>
      </c>
      <c r="R1377" s="13">
        <v>145971</v>
      </c>
      <c r="S1377" s="13">
        <v>1308871.0511068529</v>
      </c>
      <c r="T1377" s="13">
        <v>146837</v>
      </c>
      <c r="U1377" s="13">
        <v>1316636.1710982108</v>
      </c>
      <c r="V1377" s="13">
        <v>153451</v>
      </c>
      <c r="W1377" s="13">
        <f t="shared" si="198"/>
        <v>1375941.5766475736</v>
      </c>
      <c r="X1377" s="13">
        <v>166661</v>
      </c>
      <c r="Y1377" s="13">
        <f t="shared" si="199"/>
        <v>1494391.0375667885</v>
      </c>
      <c r="Z1377" s="13">
        <f>IFERROR(VLOOKUP(A:A,[1]Forecast_2004!A:J,10,0),0)</f>
        <v>154796</v>
      </c>
      <c r="AA1377" s="13">
        <f t="shared" si="200"/>
        <v>1388001.722365692</v>
      </c>
      <c r="AB1377" s="17">
        <v>148165</v>
      </c>
      <c r="AC1377" s="17">
        <f t="shared" si="201"/>
        <v>1328543.8589777045</v>
      </c>
      <c r="AD1377" s="17">
        <v>144069</v>
      </c>
      <c r="AE1377" s="17">
        <f t="shared" si="202"/>
        <v>1291816.4561067654</v>
      </c>
      <c r="AF1377" s="18">
        <f t="shared" si="203"/>
        <v>-4096</v>
      </c>
      <c r="AG1377" s="18">
        <f t="shared" si="203"/>
        <v>-36727.402870939113</v>
      </c>
      <c r="AH1377" s="18">
        <f t="shared" si="204"/>
        <v>-9390.8633546784986</v>
      </c>
    </row>
    <row r="1378" spans="1:34" hidden="1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96"/>
        <v>109808.77113948157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97"/>
        <v>289830.73496659199</v>
      </c>
      <c r="R1378" s="13">
        <v>4657</v>
      </c>
      <c r="S1378" s="13">
        <v>454918.00901227468</v>
      </c>
      <c r="T1378" s="13">
        <v>4657</v>
      </c>
      <c r="U1378" s="13">
        <v>454918.00901227468</v>
      </c>
      <c r="V1378" s="13">
        <v>4830</v>
      </c>
      <c r="W1378" s="13">
        <f t="shared" si="198"/>
        <v>471817.47552701022</v>
      </c>
      <c r="X1378" s="13">
        <v>6840</v>
      </c>
      <c r="Y1378" s="13">
        <f t="shared" si="199"/>
        <v>668163.87838607654</v>
      </c>
      <c r="Z1378" s="13">
        <f>IFERROR(VLOOKUP(A:A,[1]Forecast_2004!A:J,10,0),0)</f>
        <v>5280</v>
      </c>
      <c r="AA1378" s="13">
        <f t="shared" si="200"/>
        <v>515775.62542083103</v>
      </c>
      <c r="AB1378" s="17">
        <v>5410</v>
      </c>
      <c r="AC1378" s="17">
        <f t="shared" si="201"/>
        <v>528474.64650126814</v>
      </c>
      <c r="AD1378" s="17">
        <v>5030</v>
      </c>
      <c r="AE1378" s="17">
        <f t="shared" si="202"/>
        <v>491354.43103537505</v>
      </c>
      <c r="AF1378" s="18">
        <f t="shared" si="203"/>
        <v>-380</v>
      </c>
      <c r="AG1378" s="18">
        <f t="shared" si="203"/>
        <v>-37120.215465893096</v>
      </c>
      <c r="AH1378" s="18">
        <f t="shared" si="204"/>
        <v>201523.69606878306</v>
      </c>
    </row>
    <row r="1379" spans="1:34" hidden="1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96"/>
        <v>649434.31283190672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97"/>
        <v>733079.98776009795</v>
      </c>
      <c r="R1379" s="13">
        <v>118231</v>
      </c>
      <c r="S1379" s="13">
        <v>918894.69521446305</v>
      </c>
      <c r="T1379" s="13">
        <v>112113</v>
      </c>
      <c r="U1379" s="13">
        <v>871345.42518103623</v>
      </c>
      <c r="V1379" s="13">
        <v>118794</v>
      </c>
      <c r="W1379" s="13">
        <f t="shared" si="198"/>
        <v>923269.02310118498</v>
      </c>
      <c r="X1379" s="13">
        <v>131996</v>
      </c>
      <c r="Y1379" s="13">
        <f t="shared" si="199"/>
        <v>1025875.1954918937</v>
      </c>
      <c r="Z1379" s="13">
        <f>IFERROR(VLOOKUP(A:A,[1]Forecast_2004!A:J,10,0),0)</f>
        <v>118530</v>
      </c>
      <c r="AA1379" s="13">
        <f t="shared" si="200"/>
        <v>921217.21053406282</v>
      </c>
      <c r="AB1379" s="17">
        <v>110705</v>
      </c>
      <c r="AC1379" s="17">
        <f t="shared" si="201"/>
        <v>860401.17516386928</v>
      </c>
      <c r="AD1379" s="17">
        <v>105913</v>
      </c>
      <c r="AE1379" s="17">
        <f t="shared" si="202"/>
        <v>823157.6682636817</v>
      </c>
      <c r="AF1379" s="18">
        <f t="shared" si="203"/>
        <v>-4792</v>
      </c>
      <c r="AG1379" s="18">
        <f t="shared" si="203"/>
        <v>-37243.506900187582</v>
      </c>
      <c r="AH1379" s="18">
        <f t="shared" si="204"/>
        <v>90077.680503583746</v>
      </c>
    </row>
    <row r="1380" spans="1:34" hidden="1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96"/>
        <v>433531.99544797861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97"/>
        <v>392474.24276169302</v>
      </c>
      <c r="R1380" s="13">
        <v>11300</v>
      </c>
      <c r="S1380" s="13">
        <v>440423.0501165305</v>
      </c>
      <c r="T1380" s="13">
        <v>12000</v>
      </c>
      <c r="U1380" s="13">
        <v>467705.89392905898</v>
      </c>
      <c r="V1380" s="13">
        <v>12498</v>
      </c>
      <c r="W1380" s="13">
        <f t="shared" si="198"/>
        <v>487114.73486891377</v>
      </c>
      <c r="X1380" s="13">
        <v>13399</v>
      </c>
      <c r="Y1380" s="13">
        <f t="shared" si="199"/>
        <v>522231.58365407068</v>
      </c>
      <c r="Z1380" s="13">
        <f>IFERROR(VLOOKUP(A:A,[1]Forecast_2004!A:J,10,0),0)</f>
        <v>12853</v>
      </c>
      <c r="AA1380" s="13">
        <f t="shared" si="200"/>
        <v>500951.00714275474</v>
      </c>
      <c r="AB1380" s="17">
        <v>12658</v>
      </c>
      <c r="AC1380" s="17">
        <f t="shared" si="201"/>
        <v>493350.80124585616</v>
      </c>
      <c r="AD1380" s="17">
        <v>13179</v>
      </c>
      <c r="AE1380" s="17">
        <f t="shared" si="202"/>
        <v>513656.99238577491</v>
      </c>
      <c r="AF1380" s="18">
        <f t="shared" si="203"/>
        <v>521</v>
      </c>
      <c r="AG1380" s="18">
        <f t="shared" si="203"/>
        <v>20306.191139918752</v>
      </c>
      <c r="AH1380" s="18">
        <f t="shared" si="204"/>
        <v>121182.74962408189</v>
      </c>
    </row>
    <row r="1381" spans="1:34" hidden="1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96"/>
        <v>361079.84046390047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97"/>
        <v>284690.278396437</v>
      </c>
      <c r="R1381" s="13">
        <v>19000</v>
      </c>
      <c r="S1381" s="13">
        <v>380846.35496117693</v>
      </c>
      <c r="T1381" s="13">
        <v>18550</v>
      </c>
      <c r="U1381" s="13">
        <v>371826.30971209641</v>
      </c>
      <c r="V1381" s="13">
        <v>21660</v>
      </c>
      <c r="W1381" s="13">
        <f t="shared" si="198"/>
        <v>434164.25026345503</v>
      </c>
      <c r="X1381" s="13">
        <v>23870</v>
      </c>
      <c r="Y1381" s="13">
        <f t="shared" si="199"/>
        <v>478462.63406226551</v>
      </c>
      <c r="Z1381" s="13">
        <f>IFERROR(VLOOKUP(A:A,[1]Forecast_2004!A:J,10,0),0)</f>
        <v>22572</v>
      </c>
      <c r="AA1381" s="13">
        <f t="shared" si="200"/>
        <v>452444.85027454788</v>
      </c>
      <c r="AB1381" s="17">
        <v>21942</v>
      </c>
      <c r="AC1381" s="17">
        <f t="shared" si="201"/>
        <v>439816.80421425344</v>
      </c>
      <c r="AD1381" s="17">
        <v>22977</v>
      </c>
      <c r="AE1381" s="17">
        <f t="shared" si="202"/>
        <v>460562.87988473708</v>
      </c>
      <c r="AF1381" s="18">
        <f t="shared" si="203"/>
        <v>1035</v>
      </c>
      <c r="AG1381" s="18">
        <f t="shared" si="203"/>
        <v>20746.075670483639</v>
      </c>
      <c r="AH1381" s="18">
        <f t="shared" si="204"/>
        <v>175872.60148830008</v>
      </c>
    </row>
    <row r="1382" spans="1:34" hidden="1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96"/>
        <v>64179.51002227189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97"/>
        <v>726085.523385301</v>
      </c>
      <c r="R1382" s="13">
        <v>17563</v>
      </c>
      <c r="S1382" s="13">
        <v>595342.6726057909</v>
      </c>
      <c r="T1382" s="13">
        <v>6876</v>
      </c>
      <c r="U1382" s="13">
        <v>233079.55456570166</v>
      </c>
      <c r="V1382" s="13">
        <v>7736</v>
      </c>
      <c r="W1382" s="13">
        <f t="shared" si="198"/>
        <v>262231.44766147004</v>
      </c>
      <c r="X1382" s="13">
        <v>8675</v>
      </c>
      <c r="Y1382" s="13">
        <f t="shared" si="199"/>
        <v>294061.24721603579</v>
      </c>
      <c r="Z1382" s="13">
        <f>IFERROR(VLOOKUP(A:A,[1]Forecast_2004!A:J,10,0),0)</f>
        <v>9536</v>
      </c>
      <c r="AA1382" s="13">
        <f t="shared" si="200"/>
        <v>323247.03786191554</v>
      </c>
      <c r="AB1382" s="17">
        <v>9381</v>
      </c>
      <c r="AC1382" s="17">
        <f t="shared" si="201"/>
        <v>317992.91759465495</v>
      </c>
      <c r="AD1382" s="17">
        <v>8276</v>
      </c>
      <c r="AE1382" s="17">
        <f t="shared" si="202"/>
        <v>280536.1247216037</v>
      </c>
      <c r="AF1382" s="18">
        <f t="shared" si="203"/>
        <v>-1105</v>
      </c>
      <c r="AG1382" s="18">
        <f t="shared" si="203"/>
        <v>-37456.79287305125</v>
      </c>
      <c r="AH1382" s="18">
        <f t="shared" si="204"/>
        <v>-445549.3986636973</v>
      </c>
    </row>
    <row r="1383" spans="1:34" hidden="1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96"/>
        <v>758411.47950369446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97"/>
        <v>3659077.5835189312</v>
      </c>
      <c r="R1383" s="13">
        <v>133115</v>
      </c>
      <c r="S1383" s="13">
        <v>4101365.0228767917</v>
      </c>
      <c r="T1383" s="13">
        <v>157532</v>
      </c>
      <c r="U1383" s="13">
        <v>4853669.6449222611</v>
      </c>
      <c r="V1383" s="13">
        <v>113032</v>
      </c>
      <c r="W1383" s="13">
        <f t="shared" si="198"/>
        <v>3482593.9493121579</v>
      </c>
      <c r="X1383" s="13">
        <v>90502</v>
      </c>
      <c r="Y1383" s="13">
        <f t="shared" si="199"/>
        <v>2788429.0961908922</v>
      </c>
      <c r="Z1383" s="13">
        <f>IFERROR(VLOOKUP(A:A,[1]Forecast_2004!A:J,10,0),0)</f>
        <v>67121</v>
      </c>
      <c r="AA1383" s="13">
        <f t="shared" si="200"/>
        <v>2068044.3455993112</v>
      </c>
      <c r="AB1383" s="17">
        <v>64306</v>
      </c>
      <c r="AC1383" s="17">
        <f t="shared" si="201"/>
        <v>1981312.2523220647</v>
      </c>
      <c r="AD1383" s="17">
        <v>63079</v>
      </c>
      <c r="AE1383" s="17">
        <f t="shared" si="202"/>
        <v>1943507.5352878971</v>
      </c>
      <c r="AF1383" s="18">
        <f t="shared" si="203"/>
        <v>-1227</v>
      </c>
      <c r="AG1383" s="18">
        <f t="shared" si="203"/>
        <v>-37804.71703416761</v>
      </c>
      <c r="AH1383" s="18">
        <f t="shared" si="204"/>
        <v>-1715570.0482310341</v>
      </c>
    </row>
    <row r="1384" spans="1:3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96"/>
        <v>33349.347308414093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97"/>
        <v>83234.237075836994</v>
      </c>
      <c r="R1384" s="13">
        <v>26786</v>
      </c>
      <c r="S1384" s="13">
        <v>90759.703966533125</v>
      </c>
      <c r="T1384" s="13">
        <v>28129</v>
      </c>
      <c r="U1384" s="13">
        <v>95310.225971575084</v>
      </c>
      <c r="V1384" s="13">
        <v>27072</v>
      </c>
      <c r="W1384" s="13">
        <f t="shared" si="198"/>
        <v>91728.771264687923</v>
      </c>
      <c r="X1384" s="13">
        <v>33231</v>
      </c>
      <c r="Y1384" s="13">
        <f t="shared" si="199"/>
        <v>112597.47332656784</v>
      </c>
      <c r="Z1384" s="13">
        <f>IFERROR(VLOOKUP(A:A,[1]Forecast_2004!A:J,10,0),0)</f>
        <v>33990</v>
      </c>
      <c r="AA1384" s="13">
        <f t="shared" si="200"/>
        <v>115169.21303511904</v>
      </c>
      <c r="AB1384" s="17">
        <v>31940</v>
      </c>
      <c r="AC1384" s="17">
        <f t="shared" si="201"/>
        <v>108223.14399357759</v>
      </c>
      <c r="AD1384" s="17">
        <v>33455</v>
      </c>
      <c r="AE1384" s="17">
        <f t="shared" si="202"/>
        <v>113356.45843159482</v>
      </c>
      <c r="AF1384" s="18">
        <f t="shared" si="203"/>
        <v>1515</v>
      </c>
      <c r="AG1384" s="18">
        <f t="shared" si="203"/>
        <v>5133.3144380172307</v>
      </c>
      <c r="AH1384" s="18">
        <f t="shared" si="204"/>
        <v>30122.221355757822</v>
      </c>
    </row>
    <row r="1385" spans="1:34" hidden="1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96"/>
        <v>171427.15052691172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97"/>
        <v>1013950.404055463</v>
      </c>
      <c r="R1385" s="13">
        <v>4446</v>
      </c>
      <c r="S1385" s="13">
        <v>626114.22217923542</v>
      </c>
      <c r="T1385" s="13">
        <v>4210</v>
      </c>
      <c r="U1385" s="13">
        <v>592879.18924304564</v>
      </c>
      <c r="V1385" s="13">
        <v>4134</v>
      </c>
      <c r="W1385" s="13">
        <f t="shared" si="198"/>
        <v>582176.52366184501</v>
      </c>
      <c r="X1385" s="13">
        <v>3661</v>
      </c>
      <c r="Y1385" s="13">
        <f t="shared" si="199"/>
        <v>515565.61517320143</v>
      </c>
      <c r="Z1385" s="13">
        <f>IFERROR(VLOOKUP(A:A,[1]Forecast_2004!A:J,10,0),0)</f>
        <v>3246</v>
      </c>
      <c r="AA1385" s="13">
        <f t="shared" si="200"/>
        <v>457122.6404950046</v>
      </c>
      <c r="AB1385" s="17">
        <v>3125</v>
      </c>
      <c r="AC1385" s="17">
        <f t="shared" si="201"/>
        <v>440082.64064907248</v>
      </c>
      <c r="AD1385" s="17">
        <v>2844</v>
      </c>
      <c r="AE1385" s="17">
        <f t="shared" si="202"/>
        <v>400510.40960190789</v>
      </c>
      <c r="AF1385" s="18">
        <f t="shared" si="203"/>
        <v>-281</v>
      </c>
      <c r="AG1385" s="18">
        <f t="shared" si="203"/>
        <v>-39572.231047164591</v>
      </c>
      <c r="AH1385" s="18">
        <f t="shared" si="204"/>
        <v>-613439.99445355521</v>
      </c>
    </row>
    <row r="1386" spans="1:3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96"/>
        <v>56997.624777282763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97"/>
        <v>256641.42538975496</v>
      </c>
      <c r="R1386" s="13">
        <v>57354</v>
      </c>
      <c r="S1386" s="13">
        <v>283065.62138084631</v>
      </c>
      <c r="T1386" s="13">
        <v>58408</v>
      </c>
      <c r="U1386" s="13">
        <v>288267.54565701558</v>
      </c>
      <c r="V1386" s="13">
        <v>58687</v>
      </c>
      <c r="W1386" s="13">
        <f t="shared" si="198"/>
        <v>289644.52561247215</v>
      </c>
      <c r="X1386" s="13">
        <v>63980</v>
      </c>
      <c r="Y1386" s="13">
        <f t="shared" si="199"/>
        <v>315767.66146993317</v>
      </c>
      <c r="Z1386" s="13">
        <f>IFERROR(VLOOKUP(A:A,[1]Forecast_2004!A:J,10,0),0)</f>
        <v>57811</v>
      </c>
      <c r="AA1386" s="13">
        <f t="shared" si="200"/>
        <v>285321.1046770601</v>
      </c>
      <c r="AB1386" s="17">
        <v>52566</v>
      </c>
      <c r="AC1386" s="17">
        <f t="shared" si="201"/>
        <v>259434.86859688192</v>
      </c>
      <c r="AD1386" s="17">
        <v>53611</v>
      </c>
      <c r="AE1386" s="17">
        <f t="shared" si="202"/>
        <v>264592.37416481064</v>
      </c>
      <c r="AF1386" s="18">
        <f t="shared" si="203"/>
        <v>1045</v>
      </c>
      <c r="AG1386" s="18">
        <f t="shared" si="203"/>
        <v>5157.5055679287179</v>
      </c>
      <c r="AH1386" s="18">
        <f t="shared" si="204"/>
        <v>7950.9487750556727</v>
      </c>
    </row>
    <row r="1387" spans="1:34" hidden="1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96"/>
        <v>1847529.0756558743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97"/>
        <v>2129814.7613219088</v>
      </c>
      <c r="R1387" s="13">
        <v>73255</v>
      </c>
      <c r="S1387" s="13">
        <v>2381673.6033466621</v>
      </c>
      <c r="T1387" s="13">
        <v>68384</v>
      </c>
      <c r="U1387" s="13">
        <v>2223307.1830080971</v>
      </c>
      <c r="V1387" s="13">
        <v>68258</v>
      </c>
      <c r="W1387" s="13">
        <f t="shared" si="198"/>
        <v>2219223.5448847599</v>
      </c>
      <c r="X1387" s="13">
        <v>73137</v>
      </c>
      <c r="Y1387" s="13">
        <f t="shared" si="199"/>
        <v>2377850.9830677235</v>
      </c>
      <c r="Z1387" s="13">
        <f>IFERROR(VLOOKUP(A:A,[1]Forecast_2004!A:J,10,0),0)</f>
        <v>66971</v>
      </c>
      <c r="AA1387" s="13">
        <f t="shared" si="200"/>
        <v>2177380.2341773454</v>
      </c>
      <c r="AB1387" s="17">
        <v>60790</v>
      </c>
      <c r="AC1387" s="17">
        <f t="shared" si="201"/>
        <v>1976421.8010129882</v>
      </c>
      <c r="AD1387" s="17">
        <v>59562</v>
      </c>
      <c r="AE1387" s="17">
        <f t="shared" si="202"/>
        <v>1936496.7151165586</v>
      </c>
      <c r="AF1387" s="18">
        <f t="shared" si="203"/>
        <v>-1228</v>
      </c>
      <c r="AG1387" s="18">
        <f t="shared" si="203"/>
        <v>-39925.085896429606</v>
      </c>
      <c r="AH1387" s="18">
        <f t="shared" si="204"/>
        <v>-193318.0462053502</v>
      </c>
    </row>
    <row r="1388" spans="1:34" hidden="1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96"/>
        <v>181567.37550697694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97"/>
        <v>441015.22271714901</v>
      </c>
      <c r="R1388" s="13">
        <v>3074</v>
      </c>
      <c r="S1388" s="13">
        <v>541297.76279756578</v>
      </c>
      <c r="T1388" s="13">
        <v>2553</v>
      </c>
      <c r="U1388" s="13">
        <v>449555.36383285152</v>
      </c>
      <c r="V1388" s="13">
        <v>2164</v>
      </c>
      <c r="W1388" s="13">
        <f t="shared" si="198"/>
        <v>381132.96404149779</v>
      </c>
      <c r="X1388" s="13">
        <v>1590</v>
      </c>
      <c r="Y1388" s="13">
        <f t="shared" si="199"/>
        <v>280037.62145378068</v>
      </c>
      <c r="Z1388" s="13">
        <f>IFERROR(VLOOKUP(A:A,[1]Forecast_2004!A:J,10,0),0)</f>
        <v>890</v>
      </c>
      <c r="AA1388" s="13">
        <f t="shared" si="200"/>
        <v>156750.61829802819</v>
      </c>
      <c r="AB1388" s="17">
        <v>860</v>
      </c>
      <c r="AC1388" s="17">
        <f t="shared" si="201"/>
        <v>151466.88959135307</v>
      </c>
      <c r="AD1388" s="17">
        <v>632</v>
      </c>
      <c r="AE1388" s="17">
        <f t="shared" si="202"/>
        <v>111310.55142062227</v>
      </c>
      <c r="AF1388" s="18">
        <f t="shared" si="203"/>
        <v>-228</v>
      </c>
      <c r="AG1388" s="18">
        <f t="shared" si="203"/>
        <v>-40156.3381707308</v>
      </c>
      <c r="AH1388" s="18">
        <f t="shared" si="204"/>
        <v>-329704.67129652674</v>
      </c>
    </row>
    <row r="1389" spans="1:34" hidden="1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96"/>
        <v>455037.35011820501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97"/>
        <v>593528.14031180402</v>
      </c>
      <c r="R1389" s="13">
        <v>39966</v>
      </c>
      <c r="S1389" s="13">
        <v>668811.34804539115</v>
      </c>
      <c r="T1389" s="13">
        <v>36510</v>
      </c>
      <c r="U1389" s="13">
        <v>610976.88828347169</v>
      </c>
      <c r="V1389" s="13">
        <v>39643</v>
      </c>
      <c r="W1389" s="13">
        <f t="shared" si="198"/>
        <v>663405.90245673538</v>
      </c>
      <c r="X1389" s="13">
        <v>41299</v>
      </c>
      <c r="Y1389" s="13">
        <f t="shared" si="199"/>
        <v>691118.23942589399</v>
      </c>
      <c r="Z1389" s="13">
        <f>IFERROR(VLOOKUP(A:A,[1]Forecast_2004!A:J,10,0),0)</f>
        <v>39003</v>
      </c>
      <c r="AA1389" s="13">
        <f t="shared" si="200"/>
        <v>652695.82053628762</v>
      </c>
      <c r="AB1389" s="17">
        <v>39586</v>
      </c>
      <c r="AC1389" s="17">
        <f t="shared" si="201"/>
        <v>662452.03578569554</v>
      </c>
      <c r="AD1389" s="17">
        <v>37179</v>
      </c>
      <c r="AE1389" s="17">
        <f t="shared" si="202"/>
        <v>622172.08706301148</v>
      </c>
      <c r="AF1389" s="18">
        <f t="shared" si="203"/>
        <v>-2407</v>
      </c>
      <c r="AG1389" s="18">
        <f t="shared" si="203"/>
        <v>-40279.948722684057</v>
      </c>
      <c r="AH1389" s="18">
        <f t="shared" si="204"/>
        <v>28643.946751207463</v>
      </c>
    </row>
    <row r="1390" spans="1:34" hidden="1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96"/>
        <v>378196.31597254064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97"/>
        <v>643752.78396436502</v>
      </c>
      <c r="R1390" s="13">
        <v>1622</v>
      </c>
      <c r="S1390" s="13">
        <v>1032752.2838783821</v>
      </c>
      <c r="T1390" s="13">
        <v>1636</v>
      </c>
      <c r="U1390" s="13">
        <v>1041666.2986590833</v>
      </c>
      <c r="V1390" s="13">
        <v>1591</v>
      </c>
      <c r="W1390" s="13">
        <f t="shared" si="198"/>
        <v>619982.251384567</v>
      </c>
      <c r="X1390" s="13">
        <v>1619</v>
      </c>
      <c r="Y1390" s="13">
        <f t="shared" si="199"/>
        <v>630893.31551955629</v>
      </c>
      <c r="Z1390" s="13">
        <f>IFERROR(VLOOKUP(A:A,[1]Forecast_2004!A:J,10,0),0)</f>
        <v>1391</v>
      </c>
      <c r="AA1390" s="13">
        <f t="shared" si="200"/>
        <v>542046.07899178681</v>
      </c>
      <c r="AB1390" s="17">
        <v>1346</v>
      </c>
      <c r="AC1390" s="17">
        <f t="shared" si="201"/>
        <v>524510.44020341127</v>
      </c>
      <c r="AD1390" s="17">
        <v>1240</v>
      </c>
      <c r="AE1390" s="17">
        <f t="shared" si="202"/>
        <v>483204.26883523766</v>
      </c>
      <c r="AF1390" s="18">
        <f t="shared" si="203"/>
        <v>-106</v>
      </c>
      <c r="AG1390" s="18">
        <f t="shared" si="203"/>
        <v>-41306.171368173615</v>
      </c>
      <c r="AH1390" s="18">
        <f t="shared" si="204"/>
        <v>-160548.51512912737</v>
      </c>
    </row>
    <row r="1391" spans="1:34" hidden="1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96"/>
        <v>100563.2521231026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97"/>
        <v>168018.11505508001</v>
      </c>
      <c r="R1391" s="13">
        <v>1969</v>
      </c>
      <c r="S1391" s="13">
        <v>174994.79954692014</v>
      </c>
      <c r="T1391" s="13">
        <v>1964</v>
      </c>
      <c r="U1391" s="13">
        <v>174550.42473852268</v>
      </c>
      <c r="V1391" s="13">
        <v>1671</v>
      </c>
      <c r="W1391" s="13">
        <f t="shared" si="198"/>
        <v>148510.06096643148</v>
      </c>
      <c r="X1391" s="13">
        <v>1806</v>
      </c>
      <c r="Y1391" s="13">
        <f t="shared" si="199"/>
        <v>160508.18079316293</v>
      </c>
      <c r="Z1391" s="13">
        <f>IFERROR(VLOOKUP(A:A,[1]Forecast_2004!A:J,10,0),0)</f>
        <v>1649</v>
      </c>
      <c r="AA1391" s="13">
        <f t="shared" si="200"/>
        <v>146554.81180948263</v>
      </c>
      <c r="AB1391" s="17">
        <v>1529</v>
      </c>
      <c r="AC1391" s="17">
        <f t="shared" si="201"/>
        <v>135889.81640794358</v>
      </c>
      <c r="AD1391" s="17">
        <v>1061</v>
      </c>
      <c r="AE1391" s="17">
        <f t="shared" si="202"/>
        <v>94296.334341941227</v>
      </c>
      <c r="AF1391" s="18">
        <f t="shared" si="203"/>
        <v>-468</v>
      </c>
      <c r="AG1391" s="18">
        <f t="shared" si="203"/>
        <v>-41593.482066002354</v>
      </c>
      <c r="AH1391" s="18">
        <f t="shared" si="204"/>
        <v>-73721.780713138782</v>
      </c>
    </row>
    <row r="1392" spans="1:34" hidden="1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96"/>
        <v>211277.49388710421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97"/>
        <v>786935.43451652385</v>
      </c>
      <c r="R1392" s="13">
        <v>331785</v>
      </c>
      <c r="S1392" s="13">
        <v>784375.46220705681</v>
      </c>
      <c r="T1392" s="13">
        <v>337274</v>
      </c>
      <c r="U1392" s="13">
        <v>797352.04918975499</v>
      </c>
      <c r="V1392" s="13">
        <v>331130</v>
      </c>
      <c r="W1392" s="13">
        <f t="shared" si="198"/>
        <v>782826.92298135161</v>
      </c>
      <c r="X1392" s="13">
        <v>357474</v>
      </c>
      <c r="Y1392" s="13">
        <f t="shared" si="199"/>
        <v>845106.97147898318</v>
      </c>
      <c r="Z1392" s="13">
        <f>IFERROR(VLOOKUP(A:A,[1]Forecast_2004!A:J,10,0),0)</f>
        <v>356892</v>
      </c>
      <c r="AA1392" s="13">
        <f t="shared" si="200"/>
        <v>843731.06090254744</v>
      </c>
      <c r="AB1392" s="17">
        <v>321844</v>
      </c>
      <c r="AC1392" s="17">
        <f t="shared" si="201"/>
        <v>760873.82055389159</v>
      </c>
      <c r="AD1392" s="17">
        <v>304080</v>
      </c>
      <c r="AE1392" s="17">
        <f t="shared" si="202"/>
        <v>718877.81457484793</v>
      </c>
      <c r="AF1392" s="18">
        <f t="shared" si="203"/>
        <v>-17764</v>
      </c>
      <c r="AG1392" s="18">
        <f t="shared" si="203"/>
        <v>-41996.005979043664</v>
      </c>
      <c r="AH1392" s="18">
        <f t="shared" si="204"/>
        <v>-68057.619941675919</v>
      </c>
    </row>
    <row r="1393" spans="1:34" hidden="1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96"/>
        <v>403510.858371838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97"/>
        <v>502751.58129176003</v>
      </c>
      <c r="R1393" s="13">
        <v>6708</v>
      </c>
      <c r="S1393" s="13">
        <v>503351.89283648581</v>
      </c>
      <c r="T1393" s="13">
        <v>6757</v>
      </c>
      <c r="U1393" s="13">
        <v>507028.73284080724</v>
      </c>
      <c r="V1393" s="13">
        <v>6469</v>
      </c>
      <c r="W1393" s="13">
        <f t="shared" si="198"/>
        <v>485417.90736961126</v>
      </c>
      <c r="X1393" s="13">
        <v>7165</v>
      </c>
      <c r="Y1393" s="13">
        <f t="shared" si="199"/>
        <v>537644.04178439709</v>
      </c>
      <c r="Z1393" s="13">
        <f>IFERROR(VLOOKUP(A:A,[1]Forecast_2004!A:J,10,0),0)</f>
        <v>6154</v>
      </c>
      <c r="AA1393" s="13">
        <f t="shared" si="200"/>
        <v>461781.0792939539</v>
      </c>
      <c r="AB1393" s="17">
        <v>7420</v>
      </c>
      <c r="AC1393" s="17">
        <f t="shared" si="201"/>
        <v>556778.6168932626</v>
      </c>
      <c r="AD1393" s="17">
        <v>7698</v>
      </c>
      <c r="AE1393" s="17">
        <f t="shared" si="202"/>
        <v>577639.05563939828</v>
      </c>
      <c r="AF1393" s="18">
        <f t="shared" si="203"/>
        <v>278</v>
      </c>
      <c r="AG1393" s="18">
        <f t="shared" si="203"/>
        <v>20860.438746135682</v>
      </c>
      <c r="AH1393" s="18">
        <f t="shared" si="204"/>
        <v>74887.474347638257</v>
      </c>
    </row>
    <row r="1394" spans="1:34" hidden="1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96"/>
        <v>691353.46026725415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97"/>
        <v>0</v>
      </c>
      <c r="R1394" s="13">
        <v>28500</v>
      </c>
      <c r="S1394" s="13">
        <v>674113.83237762807</v>
      </c>
      <c r="T1394" s="13">
        <v>40908</v>
      </c>
      <c r="U1394" s="13">
        <v>967601.70718961442</v>
      </c>
      <c r="V1394" s="13">
        <v>36648</v>
      </c>
      <c r="W1394" s="13">
        <f t="shared" si="198"/>
        <v>866839.42908685317</v>
      </c>
      <c r="X1394" s="13">
        <v>38786</v>
      </c>
      <c r="Y1394" s="13">
        <f t="shared" si="199"/>
        <v>917409.79307363799</v>
      </c>
      <c r="Z1394" s="13">
        <f>IFERROR(VLOOKUP(A:A,[1]Forecast_2004!A:J,10,0),0)</f>
        <v>27645</v>
      </c>
      <c r="AA1394" s="13">
        <f t="shared" si="200"/>
        <v>653890.41740629927</v>
      </c>
      <c r="AB1394" s="17">
        <v>25402</v>
      </c>
      <c r="AC1394" s="17">
        <f t="shared" si="201"/>
        <v>600836.47614233359</v>
      </c>
      <c r="AD1394" s="17">
        <v>23594</v>
      </c>
      <c r="AE1394" s="17">
        <f t="shared" si="202"/>
        <v>558071.64074097387</v>
      </c>
      <c r="AF1394" s="18">
        <f t="shared" si="203"/>
        <v>-1808</v>
      </c>
      <c r="AG1394" s="18">
        <f t="shared" si="203"/>
        <v>-42764.835401359713</v>
      </c>
      <c r="AH1394" s="18">
        <f t="shared" si="204"/>
        <v>558071.64074097387</v>
      </c>
    </row>
    <row r="1395" spans="1:34" hidden="1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96"/>
        <v>809813.44097995618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97"/>
        <v>4052783.9643652574</v>
      </c>
      <c r="R1395" s="13">
        <v>5255</v>
      </c>
      <c r="S1395" s="13">
        <v>3628173.7193763931</v>
      </c>
      <c r="T1395" s="13">
        <v>6121</v>
      </c>
      <c r="U1395" s="13">
        <v>4226080.1781737208</v>
      </c>
      <c r="V1395" s="13">
        <v>5741</v>
      </c>
      <c r="W1395" s="13">
        <f t="shared" si="198"/>
        <v>3963719.3763919831</v>
      </c>
      <c r="X1395" s="13">
        <v>6960</v>
      </c>
      <c r="Y1395" s="13">
        <f t="shared" si="199"/>
        <v>4805345.2115812935</v>
      </c>
      <c r="Z1395" s="13">
        <f>IFERROR(VLOOKUP(A:A,[1]Forecast_2004!A:J,10,0),0)</f>
        <v>6078</v>
      </c>
      <c r="AA1395" s="13">
        <f t="shared" si="200"/>
        <v>4196391.9821826294</v>
      </c>
      <c r="AB1395" s="17">
        <v>5489</v>
      </c>
      <c r="AC1395" s="17">
        <f t="shared" si="201"/>
        <v>3789732.7394209364</v>
      </c>
      <c r="AD1395" s="17">
        <v>5427</v>
      </c>
      <c r="AE1395" s="17">
        <f t="shared" si="202"/>
        <v>3746926.5033407584</v>
      </c>
      <c r="AF1395" s="18">
        <f t="shared" si="203"/>
        <v>-62</v>
      </c>
      <c r="AG1395" s="18">
        <f t="shared" si="203"/>
        <v>-42806.23608017806</v>
      </c>
      <c r="AH1395" s="18">
        <f t="shared" si="204"/>
        <v>-305857.46102449903</v>
      </c>
    </row>
    <row r="1396" spans="1:34" hidden="1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96"/>
        <v>516351.34084816894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97"/>
        <v>0</v>
      </c>
      <c r="R1396" s="13">
        <v>2311</v>
      </c>
      <c r="S1396" s="13">
        <v>675784.50226244342</v>
      </c>
      <c r="T1396" s="13">
        <v>2134</v>
      </c>
      <c r="U1396" s="13">
        <v>624026.01809954748</v>
      </c>
      <c r="V1396" s="13">
        <v>1792</v>
      </c>
      <c r="W1396" s="13">
        <f t="shared" si="198"/>
        <v>524018.09954751132</v>
      </c>
      <c r="X1396" s="13">
        <v>1568</v>
      </c>
      <c r="Y1396" s="13">
        <f t="shared" si="199"/>
        <v>458515.83710407239</v>
      </c>
      <c r="Z1396" s="13">
        <f>IFERROR(VLOOKUP(A:A,[1]Forecast_2004!A:J,10,0),0)</f>
        <v>1544</v>
      </c>
      <c r="AA1396" s="13">
        <f t="shared" si="200"/>
        <v>451497.73755656107</v>
      </c>
      <c r="AB1396" s="17">
        <v>1727</v>
      </c>
      <c r="AC1396" s="17">
        <f t="shared" si="201"/>
        <v>505010.74660633487</v>
      </c>
      <c r="AD1396" s="17">
        <v>1578</v>
      </c>
      <c r="AE1396" s="17">
        <f t="shared" si="202"/>
        <v>461440.04524886876</v>
      </c>
      <c r="AF1396" s="18">
        <f t="shared" si="203"/>
        <v>-149</v>
      </c>
      <c r="AG1396" s="18">
        <f t="shared" si="203"/>
        <v>-43570.70135746611</v>
      </c>
      <c r="AH1396" s="18">
        <f t="shared" si="204"/>
        <v>461440.04524886876</v>
      </c>
    </row>
    <row r="1397" spans="1:34" hidden="1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96"/>
        <v>187098.81597808757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97"/>
        <v>320663.95322939899</v>
      </c>
      <c r="R1397" s="13">
        <v>11598</v>
      </c>
      <c r="S1397" s="13">
        <v>312001.70060798817</v>
      </c>
      <c r="T1397" s="13">
        <v>11598</v>
      </c>
      <c r="U1397" s="13">
        <v>312001.70060798817</v>
      </c>
      <c r="V1397" s="13">
        <v>10700</v>
      </c>
      <c r="W1397" s="13">
        <f t="shared" si="198"/>
        <v>287844.32043243031</v>
      </c>
      <c r="X1397" s="13">
        <v>10564</v>
      </c>
      <c r="Y1397" s="13">
        <f t="shared" si="199"/>
        <v>284185.73841571907</v>
      </c>
      <c r="Z1397" s="13">
        <f>IFERROR(VLOOKUP(A:A,[1]Forecast_2004!A:J,10,0),0)</f>
        <v>10884</v>
      </c>
      <c r="AA1397" s="13">
        <f t="shared" si="200"/>
        <v>292794.1666903338</v>
      </c>
      <c r="AB1397" s="17">
        <v>9334</v>
      </c>
      <c r="AC1397" s="17">
        <f t="shared" si="201"/>
        <v>251097.09223516865</v>
      </c>
      <c r="AD1397" s="17">
        <v>7650</v>
      </c>
      <c r="AE1397" s="17">
        <f t="shared" si="202"/>
        <v>205795.23844000857</v>
      </c>
      <c r="AF1397" s="18">
        <f t="shared" si="203"/>
        <v>-1684</v>
      </c>
      <c r="AG1397" s="18">
        <f t="shared" si="203"/>
        <v>-45301.853795160074</v>
      </c>
      <c r="AH1397" s="18">
        <f t="shared" si="204"/>
        <v>-114868.71478939042</v>
      </c>
    </row>
    <row r="1398" spans="1:34" hidden="1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96"/>
        <v>2093384.9825699981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97"/>
        <v>0</v>
      </c>
      <c r="R1398" s="13">
        <v>16781</v>
      </c>
      <c r="S1398" s="13">
        <v>2877103.727305525</v>
      </c>
      <c r="T1398" s="13">
        <v>16688</v>
      </c>
      <c r="U1398" s="13">
        <v>2861158.8702267203</v>
      </c>
      <c r="V1398" s="13">
        <v>14543</v>
      </c>
      <c r="W1398" s="13">
        <f t="shared" si="198"/>
        <v>2493398.456957526</v>
      </c>
      <c r="X1398" s="13">
        <v>15378</v>
      </c>
      <c r="Y1398" s="13">
        <f t="shared" si="199"/>
        <v>2636559.270514532</v>
      </c>
      <c r="Z1398" s="13">
        <f>IFERROR(VLOOKUP(A:A,[1]Forecast_2004!A:J,10,0),0)</f>
        <v>11961</v>
      </c>
      <c r="AA1398" s="13">
        <f t="shared" si="200"/>
        <v>2050714.3604255635</v>
      </c>
      <c r="AB1398" s="17">
        <v>11539</v>
      </c>
      <c r="AC1398" s="17">
        <f t="shared" si="201"/>
        <v>1978362.4283045379</v>
      </c>
      <c r="AD1398" s="17">
        <v>11269</v>
      </c>
      <c r="AE1398" s="17">
        <f t="shared" si="202"/>
        <v>1932070.9077531707</v>
      </c>
      <c r="AF1398" s="18">
        <f t="shared" si="203"/>
        <v>-270</v>
      </c>
      <c r="AG1398" s="18">
        <f t="shared" si="203"/>
        <v>-46291.520551367197</v>
      </c>
      <c r="AH1398" s="18">
        <f t="shared" si="204"/>
        <v>1932070.9077531707</v>
      </c>
    </row>
    <row r="1399" spans="1:34" hidden="1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96"/>
        <v>517192.55239933112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97"/>
        <v>885955.33407572401</v>
      </c>
      <c r="R1399" s="13">
        <v>70241</v>
      </c>
      <c r="S1399" s="13">
        <v>945908.7175791231</v>
      </c>
      <c r="T1399" s="13">
        <v>71575</v>
      </c>
      <c r="U1399" s="13">
        <v>963873.18604128272</v>
      </c>
      <c r="V1399" s="13">
        <v>70444</v>
      </c>
      <c r="W1399" s="13">
        <f t="shared" si="198"/>
        <v>948642.44104075606</v>
      </c>
      <c r="X1399" s="13">
        <v>81676</v>
      </c>
      <c r="Y1399" s="13">
        <f t="shared" si="199"/>
        <v>1099899.4948390892</v>
      </c>
      <c r="Z1399" s="13">
        <f>IFERROR(VLOOKUP(A:A,[1]Forecast_2004!A:J,10,0),0)</f>
        <v>69598</v>
      </c>
      <c r="AA1399" s="13">
        <f t="shared" si="200"/>
        <v>937249.68218094576</v>
      </c>
      <c r="AB1399" s="17">
        <v>69035</v>
      </c>
      <c r="AC1399" s="17">
        <f t="shared" si="201"/>
        <v>929667.97622577648</v>
      </c>
      <c r="AD1399" s="17">
        <v>65455</v>
      </c>
      <c r="AE1399" s="17">
        <f t="shared" si="202"/>
        <v>881457.48365116527</v>
      </c>
      <c r="AF1399" s="18">
        <f t="shared" si="203"/>
        <v>-3580</v>
      </c>
      <c r="AG1399" s="18">
        <f t="shared" si="203"/>
        <v>-48210.492574611213</v>
      </c>
      <c r="AH1399" s="18">
        <f t="shared" si="204"/>
        <v>-4497.8504245587392</v>
      </c>
    </row>
    <row r="1400" spans="1:34" hidden="1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96"/>
        <v>38592.980133870078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97"/>
        <v>128350.545657016</v>
      </c>
      <c r="R1400" s="13">
        <v>3818</v>
      </c>
      <c r="S1400" s="13">
        <v>154831.73902922872</v>
      </c>
      <c r="T1400" s="13">
        <v>3849</v>
      </c>
      <c r="U1400" s="13">
        <v>156088.88515544822</v>
      </c>
      <c r="V1400" s="13">
        <v>3556</v>
      </c>
      <c r="W1400" s="13">
        <f t="shared" si="198"/>
        <v>144206.8057997943</v>
      </c>
      <c r="X1400" s="13">
        <v>3821</v>
      </c>
      <c r="Y1400" s="13">
        <f t="shared" si="199"/>
        <v>154953.37597328852</v>
      </c>
      <c r="Z1400" s="13">
        <f>IFERROR(VLOOKUP(A:A,[1]Forecast_2004!A:J,10,0),0)</f>
        <v>3452</v>
      </c>
      <c r="AA1400" s="13">
        <f t="shared" si="200"/>
        <v>139989.28392038523</v>
      </c>
      <c r="AB1400" s="17">
        <v>3161</v>
      </c>
      <c r="AC1400" s="17">
        <f t="shared" si="201"/>
        <v>128188.33327703874</v>
      </c>
      <c r="AD1400" s="17">
        <v>1954</v>
      </c>
      <c r="AE1400" s="17">
        <f t="shared" si="202"/>
        <v>79240.74761889709</v>
      </c>
      <c r="AF1400" s="18">
        <f t="shared" si="203"/>
        <v>-1207</v>
      </c>
      <c r="AG1400" s="18">
        <f t="shared" si="203"/>
        <v>-48947.585658141645</v>
      </c>
      <c r="AH1400" s="18">
        <f t="shared" si="204"/>
        <v>-49109.798038118912</v>
      </c>
    </row>
    <row r="1401" spans="1:34" hidden="1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96"/>
        <v>1341318.8378151227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97"/>
        <v>1260787.728285078</v>
      </c>
      <c r="R1401" s="13">
        <v>39062</v>
      </c>
      <c r="S1401" s="13">
        <v>2126555.1669868925</v>
      </c>
      <c r="T1401" s="13">
        <v>39337</v>
      </c>
      <c r="U1401" s="13">
        <v>2141526.3069930724</v>
      </c>
      <c r="V1401" s="13">
        <v>37905</v>
      </c>
      <c r="W1401" s="13">
        <f t="shared" si="198"/>
        <v>2063567.4614899557</v>
      </c>
      <c r="X1401" s="13">
        <v>42052</v>
      </c>
      <c r="Y1401" s="13">
        <f t="shared" si="199"/>
        <v>2289332.2487950302</v>
      </c>
      <c r="Z1401" s="13">
        <f>IFERROR(VLOOKUP(A:A,[1]Forecast_2004!A:J,10,0),0)</f>
        <v>38470</v>
      </c>
      <c r="AA1401" s="13">
        <f t="shared" si="200"/>
        <v>2094326.3485956625</v>
      </c>
      <c r="AB1401" s="17">
        <v>37623</v>
      </c>
      <c r="AC1401" s="17">
        <f t="shared" si="201"/>
        <v>2048215.2381911778</v>
      </c>
      <c r="AD1401" s="17">
        <v>36718</v>
      </c>
      <c r="AE1401" s="17">
        <f t="shared" si="202"/>
        <v>1998946.578313895</v>
      </c>
      <c r="AF1401" s="18">
        <f t="shared" si="203"/>
        <v>-905</v>
      </c>
      <c r="AG1401" s="18">
        <f t="shared" si="203"/>
        <v>-49268.6598772828</v>
      </c>
      <c r="AH1401" s="18">
        <f t="shared" si="204"/>
        <v>738158.85002881708</v>
      </c>
    </row>
    <row r="1402" spans="1:34" hidden="1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96"/>
        <v>567140.37215611874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97"/>
        <v>613608.28641370905</v>
      </c>
      <c r="R1402" s="13">
        <v>12252</v>
      </c>
      <c r="S1402" s="13">
        <v>634244.51591594878</v>
      </c>
      <c r="T1402" s="13">
        <v>12466</v>
      </c>
      <c r="U1402" s="13">
        <v>645322.57063403667</v>
      </c>
      <c r="V1402" s="13">
        <v>12519</v>
      </c>
      <c r="W1402" s="13">
        <f t="shared" si="198"/>
        <v>648085.89703984</v>
      </c>
      <c r="X1402" s="13">
        <v>12565</v>
      </c>
      <c r="Y1402" s="13">
        <f t="shared" si="199"/>
        <v>650467.23350951273</v>
      </c>
      <c r="Z1402" s="13">
        <f>IFERROR(VLOOKUP(A:A,[1]Forecast_2004!A:J,10,0),0)</f>
        <v>11662</v>
      </c>
      <c r="AA1402" s="13">
        <f t="shared" si="200"/>
        <v>603720.56324615504</v>
      </c>
      <c r="AB1402" s="17">
        <v>10249</v>
      </c>
      <c r="AC1402" s="17">
        <f t="shared" si="201"/>
        <v>530572.11907990417</v>
      </c>
      <c r="AD1402" s="17">
        <v>9286</v>
      </c>
      <c r="AE1402" s="17">
        <f t="shared" si="202"/>
        <v>480719.35776914726</v>
      </c>
      <c r="AF1402" s="18">
        <f t="shared" si="203"/>
        <v>-963</v>
      </c>
      <c r="AG1402" s="18">
        <f t="shared" si="203"/>
        <v>-49852.761310756905</v>
      </c>
      <c r="AH1402" s="18">
        <f t="shared" si="204"/>
        <v>-132888.92864456179</v>
      </c>
    </row>
    <row r="1403" spans="1:34" hidden="1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96"/>
        <v>1215285.4265833574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97"/>
        <v>1333921.138310893</v>
      </c>
      <c r="R1403" s="13">
        <v>111165</v>
      </c>
      <c r="S1403" s="13">
        <v>1666093.3978763481</v>
      </c>
      <c r="T1403" s="13">
        <v>103635</v>
      </c>
      <c r="U1403" s="13">
        <v>1553236.9836631613</v>
      </c>
      <c r="V1403" s="13">
        <v>104146</v>
      </c>
      <c r="W1403" s="13">
        <f t="shared" si="198"/>
        <v>1560892.4616359887</v>
      </c>
      <c r="X1403" s="13">
        <v>108511</v>
      </c>
      <c r="Y1403" s="13">
        <f t="shared" si="199"/>
        <v>1626313.0787988282</v>
      </c>
      <c r="Z1403" s="13">
        <f>IFERROR(VLOOKUP(A:A,[1]Forecast_2004!A:J,10,0),0)</f>
        <v>101250</v>
      </c>
      <c r="AA1403" s="13">
        <f t="shared" si="200"/>
        <v>1517488.5424370004</v>
      </c>
      <c r="AB1403" s="17">
        <v>96644</v>
      </c>
      <c r="AC1403" s="17">
        <f t="shared" si="201"/>
        <v>1448455.9278546318</v>
      </c>
      <c r="AD1403" s="17">
        <v>93291</v>
      </c>
      <c r="AE1403" s="17">
        <f t="shared" si="202"/>
        <v>1398202.7023455824</v>
      </c>
      <c r="AF1403" s="18">
        <f t="shared" si="203"/>
        <v>-3353</v>
      </c>
      <c r="AG1403" s="18">
        <f t="shared" si="203"/>
        <v>-50253.225509049371</v>
      </c>
      <c r="AH1403" s="18">
        <f t="shared" si="204"/>
        <v>64281.564034689451</v>
      </c>
    </row>
    <row r="1404" spans="1:3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96"/>
        <v>122420.52274730815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97"/>
        <v>115106.121212121</v>
      </c>
      <c r="R1404" s="13">
        <v>5063</v>
      </c>
      <c r="S1404" s="13">
        <v>166604.39948946293</v>
      </c>
      <c r="T1404" s="13">
        <v>5252</v>
      </c>
      <c r="U1404" s="13">
        <v>172823.6828201974</v>
      </c>
      <c r="V1404" s="13">
        <v>4594</v>
      </c>
      <c r="W1404" s="13">
        <f t="shared" si="198"/>
        <v>151171.3896079142</v>
      </c>
      <c r="X1404" s="13">
        <v>5090</v>
      </c>
      <c r="Y1404" s="13">
        <f t="shared" si="199"/>
        <v>167492.8979330177</v>
      </c>
      <c r="Z1404" s="13">
        <f>IFERROR(VLOOKUP(A:A,[1]Forecast_2004!A:J,10,0),0)</f>
        <v>4663</v>
      </c>
      <c r="AA1404" s="13">
        <f t="shared" si="200"/>
        <v>153441.92201604351</v>
      </c>
      <c r="AB1404" s="17">
        <v>4520</v>
      </c>
      <c r="AC1404" s="17">
        <f t="shared" si="201"/>
        <v>148736.32586586245</v>
      </c>
      <c r="AD1404" s="17">
        <v>4894</v>
      </c>
      <c r="AE1404" s="17">
        <f t="shared" si="202"/>
        <v>161043.26964325903</v>
      </c>
      <c r="AF1404" s="18">
        <f t="shared" si="203"/>
        <v>374</v>
      </c>
      <c r="AG1404" s="18">
        <f t="shared" si="203"/>
        <v>12306.943777396576</v>
      </c>
      <c r="AH1404" s="18">
        <f t="shared" si="204"/>
        <v>45937.148431138034</v>
      </c>
    </row>
    <row r="1405" spans="1:34" hidden="1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96"/>
        <v>441089.6259655063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97"/>
        <v>1123296.213808463</v>
      </c>
      <c r="R1405" s="13">
        <v>44400</v>
      </c>
      <c r="S1405" s="13">
        <v>1717436.3429291912</v>
      </c>
      <c r="T1405" s="13">
        <v>43900</v>
      </c>
      <c r="U1405" s="13">
        <v>1698095.8435718806</v>
      </c>
      <c r="V1405" s="13">
        <v>43860</v>
      </c>
      <c r="W1405" s="13">
        <f t="shared" si="198"/>
        <v>1696548.6204421208</v>
      </c>
      <c r="X1405" s="13">
        <v>44220</v>
      </c>
      <c r="Y1405" s="13">
        <f t="shared" si="199"/>
        <v>1710473.7801174324</v>
      </c>
      <c r="Z1405" s="13">
        <f>IFERROR(VLOOKUP(A:A,[1]Forecast_2004!A:J,10,0),0)</f>
        <v>41140</v>
      </c>
      <c r="AA1405" s="13">
        <f t="shared" si="200"/>
        <v>1591336.3028953224</v>
      </c>
      <c r="AB1405" s="17">
        <v>38580</v>
      </c>
      <c r="AC1405" s="17">
        <f t="shared" si="201"/>
        <v>1492312.9452042184</v>
      </c>
      <c r="AD1405" s="17">
        <v>37250</v>
      </c>
      <c r="AE1405" s="17">
        <f t="shared" si="202"/>
        <v>1440867.2164037619</v>
      </c>
      <c r="AF1405" s="18">
        <f t="shared" si="203"/>
        <v>-1330</v>
      </c>
      <c r="AG1405" s="18">
        <f t="shared" si="203"/>
        <v>-51445.728800456505</v>
      </c>
      <c r="AH1405" s="18">
        <f t="shared" si="204"/>
        <v>317571.00259529892</v>
      </c>
    </row>
    <row r="1406" spans="1:34" hidden="1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96"/>
        <v>141222.09340200434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97"/>
        <v>2164810.6904231631</v>
      </c>
      <c r="R1406" s="13">
        <v>62552</v>
      </c>
      <c r="S1406" s="13">
        <v>2229024.4988864148</v>
      </c>
      <c r="T1406" s="13">
        <v>63159</v>
      </c>
      <c r="U1406" s="13">
        <v>2250654.7884187088</v>
      </c>
      <c r="V1406" s="13">
        <v>62125</v>
      </c>
      <c r="W1406" s="13">
        <f t="shared" si="198"/>
        <v>2213808.4632516708</v>
      </c>
      <c r="X1406" s="13">
        <v>68873</v>
      </c>
      <c r="Y1406" s="13">
        <f t="shared" si="199"/>
        <v>2454271.7149220495</v>
      </c>
      <c r="Z1406" s="13">
        <f>IFERROR(VLOOKUP(A:A,[1]Forecast_2004!A:J,10,0),0)</f>
        <v>66984</v>
      </c>
      <c r="AA1406" s="13">
        <f t="shared" si="200"/>
        <v>2386957.6837416487</v>
      </c>
      <c r="AB1406" s="17">
        <v>66271</v>
      </c>
      <c r="AC1406" s="17">
        <f t="shared" si="201"/>
        <v>2361550.1113585751</v>
      </c>
      <c r="AD1406" s="17">
        <v>64817</v>
      </c>
      <c r="AE1406" s="17">
        <f t="shared" si="202"/>
        <v>2309737.1937639201</v>
      </c>
      <c r="AF1406" s="18">
        <f t="shared" si="203"/>
        <v>-1454</v>
      </c>
      <c r="AG1406" s="18">
        <f t="shared" si="203"/>
        <v>-51812.917594654951</v>
      </c>
      <c r="AH1406" s="18">
        <f t="shared" si="204"/>
        <v>144926.50334075699</v>
      </c>
    </row>
    <row r="1407" spans="1:34" hidden="1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96"/>
        <v>159390.4753189263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97"/>
        <v>234916.78173719396</v>
      </c>
      <c r="R1407" s="13">
        <v>32077</v>
      </c>
      <c r="S1407" s="13">
        <v>284850.15366254089</v>
      </c>
      <c r="T1407" s="13">
        <v>33680</v>
      </c>
      <c r="U1407" s="13">
        <v>299085.11317624396</v>
      </c>
      <c r="V1407" s="13">
        <v>36943</v>
      </c>
      <c r="W1407" s="13">
        <f t="shared" si="198"/>
        <v>328061.18801380345</v>
      </c>
      <c r="X1407" s="13">
        <v>41585</v>
      </c>
      <c r="Y1407" s="13">
        <f t="shared" si="199"/>
        <v>369283.0713140248</v>
      </c>
      <c r="Z1407" s="13">
        <f>IFERROR(VLOOKUP(A:A,[1]Forecast_2004!A:J,10,0),0)</f>
        <v>39908</v>
      </c>
      <c r="AA1407" s="13">
        <f t="shared" si="200"/>
        <v>354390.97775640496</v>
      </c>
      <c r="AB1407" s="17">
        <v>40057</v>
      </c>
      <c r="AC1407" s="17">
        <f t="shared" si="201"/>
        <v>355714.12739271106</v>
      </c>
      <c r="AD1407" s="17">
        <v>34125</v>
      </c>
      <c r="AE1407" s="17">
        <f t="shared" si="202"/>
        <v>303036.78750970529</v>
      </c>
      <c r="AF1407" s="18">
        <f t="shared" si="203"/>
        <v>-5932</v>
      </c>
      <c r="AG1407" s="18">
        <f t="shared" si="203"/>
        <v>-52677.33988300577</v>
      </c>
      <c r="AH1407" s="18">
        <f t="shared" si="204"/>
        <v>68120.005772511329</v>
      </c>
    </row>
    <row r="1408" spans="1:34" hidden="1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96"/>
        <v>567877.19310123159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97"/>
        <v>1356219.9443207129</v>
      </c>
      <c r="R1408" s="13">
        <v>39991</v>
      </c>
      <c r="S1408" s="13">
        <v>1677541.3968841508</v>
      </c>
      <c r="T1408" s="13">
        <v>34382</v>
      </c>
      <c r="U1408" s="13">
        <v>1442255.2151151728</v>
      </c>
      <c r="V1408" s="13">
        <v>34528</v>
      </c>
      <c r="W1408" s="13">
        <f t="shared" si="198"/>
        <v>1448379.6429898727</v>
      </c>
      <c r="X1408" s="13">
        <v>38555</v>
      </c>
      <c r="Y1408" s="13">
        <f t="shared" si="199"/>
        <v>1617304.1339050783</v>
      </c>
      <c r="Z1408" s="13">
        <f>IFERROR(VLOOKUP(A:A,[1]Forecast_2004!A:J,10,0),0)</f>
        <v>37786</v>
      </c>
      <c r="AA1408" s="13">
        <f t="shared" si="200"/>
        <v>1585046.1419721772</v>
      </c>
      <c r="AB1408" s="17">
        <v>37849</v>
      </c>
      <c r="AC1408" s="17">
        <f t="shared" si="201"/>
        <v>1587688.8643281886</v>
      </c>
      <c r="AD1408" s="17">
        <v>36560</v>
      </c>
      <c r="AE1408" s="17">
        <f t="shared" si="202"/>
        <v>1533617.9259647171</v>
      </c>
      <c r="AF1408" s="18">
        <f t="shared" si="203"/>
        <v>-1289</v>
      </c>
      <c r="AG1408" s="18">
        <f t="shared" si="203"/>
        <v>-54070.938363471534</v>
      </c>
      <c r="AH1408" s="18">
        <f t="shared" si="204"/>
        <v>177397.98164400412</v>
      </c>
    </row>
    <row r="1409" spans="1:34" hidden="1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96"/>
        <v>2656528.7968649035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97"/>
        <v>3583043.9309576838</v>
      </c>
      <c r="R1409" s="13">
        <v>3650</v>
      </c>
      <c r="S1409" s="13">
        <v>3571283.1573818671</v>
      </c>
      <c r="T1409" s="13">
        <v>4139</v>
      </c>
      <c r="U1409" s="13">
        <v>4049737.2570968624</v>
      </c>
      <c r="V1409" s="13">
        <v>4451</v>
      </c>
      <c r="W1409" s="13">
        <f t="shared" si="198"/>
        <v>4354996.6921878438</v>
      </c>
      <c r="X1409" s="13">
        <v>4559</v>
      </c>
      <c r="Y1409" s="13">
        <f t="shared" si="199"/>
        <v>4460667.2477385709</v>
      </c>
      <c r="Z1409" s="13">
        <f>IFERROR(VLOOKUP(A:A,[1]Forecast_2004!A:J,10,0),0)</f>
        <v>2924</v>
      </c>
      <c r="AA1409" s="13">
        <f t="shared" si="200"/>
        <v>2860932.4484289498</v>
      </c>
      <c r="AB1409" s="17">
        <v>4011</v>
      </c>
      <c r="AC1409" s="17">
        <f t="shared" si="201"/>
        <v>3924487.0214256216</v>
      </c>
      <c r="AD1409" s="17">
        <v>3955</v>
      </c>
      <c r="AE1409" s="17">
        <f t="shared" si="202"/>
        <v>3869694.8815104295</v>
      </c>
      <c r="AF1409" s="18">
        <f t="shared" si="203"/>
        <v>-56</v>
      </c>
      <c r="AG1409" s="18">
        <f t="shared" si="203"/>
        <v>-54792.139915192034</v>
      </c>
      <c r="AH1409" s="18">
        <f t="shared" si="204"/>
        <v>286650.95055274572</v>
      </c>
    </row>
    <row r="1410" spans="1:34" hidden="1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ref="D1410:D1473" si="205">W1410-(V1410*M1410)</f>
        <v>471198.41701695009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206">P1410*L1410</f>
        <v>608085.887392901</v>
      </c>
      <c r="R1410" s="13">
        <v>50129</v>
      </c>
      <c r="S1410" s="13">
        <v>649267.42685473594</v>
      </c>
      <c r="T1410" s="13">
        <v>49060</v>
      </c>
      <c r="U1410" s="13">
        <v>635421.81095759629</v>
      </c>
      <c r="V1410" s="13">
        <v>51520</v>
      </c>
      <c r="W1410" s="13">
        <f t="shared" ref="W1410:W1473" si="207">V1410*L1410</f>
        <v>667289.71689455071</v>
      </c>
      <c r="X1410" s="13">
        <v>52613</v>
      </c>
      <c r="Y1410" s="13">
        <f t="shared" ref="Y1410:Y1473" si="208">X1410*L1410</f>
        <v>681446.30968503491</v>
      </c>
      <c r="Z1410" s="13">
        <f>IFERROR(VLOOKUP(A:A,[1]Forecast_2004!A:J,10,0),0)</f>
        <v>47822</v>
      </c>
      <c r="AA1410" s="13">
        <f t="shared" ref="AA1410:AA1473" si="209">Z1410*L1410</f>
        <v>619393.02875254664</v>
      </c>
      <c r="AB1410" s="17">
        <v>43851</v>
      </c>
      <c r="AC1410" s="17">
        <f t="shared" ref="AC1410:AC1473" si="210">AB1410*L1410</f>
        <v>567960.43042591121</v>
      </c>
      <c r="AD1410" s="17">
        <v>39611</v>
      </c>
      <c r="AE1410" s="17">
        <f t="shared" ref="AE1410:AE1473" si="211">AD1410*L1410</f>
        <v>513043.73012247763</v>
      </c>
      <c r="AF1410" s="18">
        <f t="shared" ref="AF1410:AG1473" si="212">AD1410-AB1410</f>
        <v>-4240</v>
      </c>
      <c r="AG1410" s="18">
        <f t="shared" si="212"/>
        <v>-54916.700303433579</v>
      </c>
      <c r="AH1410" s="18">
        <f t="shared" ref="AH1410:AH1473" si="213">AE1410-Q1410</f>
        <v>-95042.157270423369</v>
      </c>
    </row>
    <row r="1411" spans="1:34" hidden="1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si="205"/>
        <v>595118.79845493077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206"/>
        <v>989670.50505050505</v>
      </c>
      <c r="R1411" s="13">
        <v>25382</v>
      </c>
      <c r="S1411" s="13">
        <v>1000470.6374269846</v>
      </c>
      <c r="T1411" s="13">
        <v>23954</v>
      </c>
      <c r="U1411" s="13">
        <v>944183.81722976873</v>
      </c>
      <c r="V1411" s="13">
        <v>23228</v>
      </c>
      <c r="W1411" s="13">
        <f t="shared" si="207"/>
        <v>915567.40844802978</v>
      </c>
      <c r="X1411" s="13">
        <v>27586</v>
      </c>
      <c r="Y1411" s="13">
        <f t="shared" si="208"/>
        <v>1087344.693019087</v>
      </c>
      <c r="Z1411" s="13">
        <f>IFERROR(VLOOKUP(A:A,[1]Forecast_2004!A:J,10,0),0)</f>
        <v>24458</v>
      </c>
      <c r="AA1411" s="13">
        <f t="shared" si="209"/>
        <v>964049.75356560666</v>
      </c>
      <c r="AB1411" s="17">
        <v>21262</v>
      </c>
      <c r="AC1411" s="17">
        <f t="shared" si="210"/>
        <v>838074.4893413987</v>
      </c>
      <c r="AD1411" s="17">
        <v>19864</v>
      </c>
      <c r="AE1411" s="17">
        <f t="shared" si="211"/>
        <v>782970.16537849419</v>
      </c>
      <c r="AF1411" s="18">
        <f t="shared" si="212"/>
        <v>-1398</v>
      </c>
      <c r="AG1411" s="18">
        <f t="shared" si="212"/>
        <v>-55104.323962904513</v>
      </c>
      <c r="AH1411" s="18">
        <f t="shared" si="213"/>
        <v>-206700.33967201086</v>
      </c>
    </row>
    <row r="1412" spans="1:3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205"/>
        <v>534801.68565239641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206"/>
        <v>1024580.968819599</v>
      </c>
      <c r="R1412" s="13">
        <v>545672</v>
      </c>
      <c r="S1412" s="13">
        <v>1138650.0526830133</v>
      </c>
      <c r="T1412" s="13">
        <v>573213</v>
      </c>
      <c r="U1412" s="13">
        <v>1196119.670147246</v>
      </c>
      <c r="V1412" s="13">
        <v>491637</v>
      </c>
      <c r="W1412" s="13">
        <f t="shared" si="207"/>
        <v>1025895.5855365834</v>
      </c>
      <c r="X1412" s="13">
        <v>450754</v>
      </c>
      <c r="Y1412" s="13">
        <f t="shared" si="208"/>
        <v>940585.30737710372</v>
      </c>
      <c r="Z1412" s="13">
        <f>IFERROR(VLOOKUP(A:A,[1]Forecast_2004!A:J,10,0),0)</f>
        <v>420342</v>
      </c>
      <c r="AA1412" s="13">
        <f t="shared" si="209"/>
        <v>877124.79373118491</v>
      </c>
      <c r="AB1412" s="17">
        <v>454154</v>
      </c>
      <c r="AC1412" s="17">
        <f t="shared" si="210"/>
        <v>947680.06426241621</v>
      </c>
      <c r="AD1412" s="17">
        <v>460847</v>
      </c>
      <c r="AE1412" s="17">
        <f t="shared" si="211"/>
        <v>961646.30186047405</v>
      </c>
      <c r="AF1412" s="18">
        <f t="shared" si="212"/>
        <v>6693</v>
      </c>
      <c r="AG1412" s="18">
        <f t="shared" si="212"/>
        <v>13966.237598057836</v>
      </c>
      <c r="AH1412" s="18">
        <f t="shared" si="213"/>
        <v>-62934.666959124967</v>
      </c>
    </row>
    <row r="1413" spans="1:34" hidden="1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205"/>
        <v>302247.50692575146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206"/>
        <v>0</v>
      </c>
      <c r="R1413" s="13">
        <v>2933</v>
      </c>
      <c r="S1413" s="13">
        <v>401688.00880816637</v>
      </c>
      <c r="T1413" s="13">
        <v>2794</v>
      </c>
      <c r="U1413" s="13">
        <v>382651.31149335729</v>
      </c>
      <c r="V1413" s="13">
        <v>2700</v>
      </c>
      <c r="W1413" s="13">
        <f t="shared" si="207"/>
        <v>369777.57374089642</v>
      </c>
      <c r="X1413" s="13">
        <v>2790</v>
      </c>
      <c r="Y1413" s="13">
        <f t="shared" si="208"/>
        <v>382103.492865593</v>
      </c>
      <c r="Z1413" s="13">
        <f>IFERROR(VLOOKUP(A:A,[1]Forecast_2004!A:J,10,0),0)</f>
        <v>2491</v>
      </c>
      <c r="AA1413" s="13">
        <f t="shared" si="209"/>
        <v>341154.05044021225</v>
      </c>
      <c r="AB1413" s="17">
        <v>2425</v>
      </c>
      <c r="AC1413" s="17">
        <f t="shared" si="210"/>
        <v>332115.04308210145</v>
      </c>
      <c r="AD1413" s="17">
        <v>2012</v>
      </c>
      <c r="AE1413" s="17">
        <f t="shared" si="211"/>
        <v>275552.7697654384</v>
      </c>
      <c r="AF1413" s="18">
        <f t="shared" si="212"/>
        <v>-413</v>
      </c>
      <c r="AG1413" s="18">
        <f t="shared" si="212"/>
        <v>-56562.27331666305</v>
      </c>
      <c r="AH1413" s="18">
        <f t="shared" si="213"/>
        <v>275552.7697654384</v>
      </c>
    </row>
    <row r="1414" spans="1:34" hidden="1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205"/>
        <v>632643.36302895308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206"/>
        <v>1025756.458797327</v>
      </c>
      <c r="R1414" s="13">
        <v>4788</v>
      </c>
      <c r="S1414" s="13">
        <v>547527.52783964342</v>
      </c>
      <c r="T1414" s="13">
        <v>9643</v>
      </c>
      <c r="U1414" s="13">
        <v>1102716.7817371935</v>
      </c>
      <c r="V1414" s="13">
        <v>8906</v>
      </c>
      <c r="W1414" s="13">
        <f t="shared" si="207"/>
        <v>1018437.7951002223</v>
      </c>
      <c r="X1414" s="13">
        <v>6202</v>
      </c>
      <c r="Y1414" s="13">
        <f t="shared" si="208"/>
        <v>709224.25389754982</v>
      </c>
      <c r="Z1414" s="13">
        <f>IFERROR(VLOOKUP(A:A,[1]Forecast_2004!A:J,10,0),0)</f>
        <v>6259</v>
      </c>
      <c r="AA1414" s="13">
        <f t="shared" si="209"/>
        <v>715742.4387527837</v>
      </c>
      <c r="AB1414" s="17">
        <v>6091</v>
      </c>
      <c r="AC1414" s="17">
        <f t="shared" si="210"/>
        <v>696530.94654788391</v>
      </c>
      <c r="AD1414" s="17">
        <v>5593</v>
      </c>
      <c r="AE1414" s="17">
        <f t="shared" si="211"/>
        <v>639582.59465478815</v>
      </c>
      <c r="AF1414" s="18">
        <f t="shared" si="212"/>
        <v>-498</v>
      </c>
      <c r="AG1414" s="18">
        <f t="shared" si="212"/>
        <v>-56948.351893095765</v>
      </c>
      <c r="AH1414" s="18">
        <f t="shared" si="213"/>
        <v>-386173.86414253886</v>
      </c>
    </row>
    <row r="1415" spans="1:34" hidden="1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205"/>
        <v>418376.87078434881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206"/>
        <v>3744641.4253897551</v>
      </c>
      <c r="R1415" s="13">
        <v>19166</v>
      </c>
      <c r="S1415" s="13">
        <v>3432407.8234788058</v>
      </c>
      <c r="T1415" s="13">
        <v>19382</v>
      </c>
      <c r="U1415" s="13">
        <v>3471090.9127969434</v>
      </c>
      <c r="V1415" s="13">
        <v>18220</v>
      </c>
      <c r="W1415" s="13">
        <f t="shared" si="207"/>
        <v>3384300.7015193156</v>
      </c>
      <c r="X1415" s="13">
        <v>19349</v>
      </c>
      <c r="Y1415" s="13">
        <f t="shared" si="208"/>
        <v>3594008.4672720763</v>
      </c>
      <c r="Z1415" s="13">
        <f>IFERROR(VLOOKUP(A:A,[1]Forecast_2004!A:J,10,0),0)</f>
        <v>15785</v>
      </c>
      <c r="AA1415" s="13">
        <f t="shared" si="209"/>
        <v>2932008.0446477714</v>
      </c>
      <c r="AB1415" s="17">
        <v>14932</v>
      </c>
      <c r="AC1415" s="17">
        <f t="shared" si="210"/>
        <v>2773566.3048894852</v>
      </c>
      <c r="AD1415" s="17">
        <v>14623</v>
      </c>
      <c r="AE1415" s="17">
        <f t="shared" si="211"/>
        <v>2716170.6453521927</v>
      </c>
      <c r="AF1415" s="18">
        <f t="shared" si="212"/>
        <v>-309</v>
      </c>
      <c r="AG1415" s="18">
        <f t="shared" si="212"/>
        <v>-57395.659537292551</v>
      </c>
      <c r="AH1415" s="18">
        <f t="shared" si="213"/>
        <v>-1028470.7800375624</v>
      </c>
    </row>
    <row r="1416" spans="1:34" hidden="1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205"/>
        <v>805412.80494246702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206"/>
        <v>839870</v>
      </c>
      <c r="R1416" s="13">
        <v>3494</v>
      </c>
      <c r="S1416" s="13">
        <v>1576150.8786612963</v>
      </c>
      <c r="T1416" s="13">
        <v>3275</v>
      </c>
      <c r="U1416" s="13">
        <v>1477359.5099071967</v>
      </c>
      <c r="V1416" s="13">
        <v>2780</v>
      </c>
      <c r="W1416" s="13">
        <f t="shared" si="207"/>
        <v>1254062.4765014877</v>
      </c>
      <c r="X1416" s="13">
        <v>5149</v>
      </c>
      <c r="Y1416" s="13">
        <f t="shared" si="208"/>
        <v>2322722.1911892663</v>
      </c>
      <c r="Z1416" s="13">
        <f>IFERROR(VLOOKUP(A:A,[1]Forecast_2004!A:J,10,0),0)</f>
        <v>4359</v>
      </c>
      <c r="AA1416" s="13">
        <f t="shared" si="209"/>
        <v>1966351.9190899227</v>
      </c>
      <c r="AB1416" s="17">
        <v>3769</v>
      </c>
      <c r="AC1416" s="17">
        <f t="shared" si="210"/>
        <v>1700201.9690410458</v>
      </c>
      <c r="AD1416" s="17">
        <v>3639</v>
      </c>
      <c r="AE1416" s="17">
        <f t="shared" si="211"/>
        <v>1641558.7597082425</v>
      </c>
      <c r="AF1416" s="18">
        <f t="shared" si="212"/>
        <v>-130</v>
      </c>
      <c r="AG1416" s="18">
        <f t="shared" si="212"/>
        <v>-58643.209332803264</v>
      </c>
      <c r="AH1416" s="18">
        <f t="shared" si="213"/>
        <v>801688.75970824249</v>
      </c>
    </row>
    <row r="1417" spans="1:3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205"/>
        <v>105547.45930189276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206"/>
        <v>72452.420860851998</v>
      </c>
      <c r="R1417" s="13">
        <v>2635</v>
      </c>
      <c r="S1417" s="13">
        <v>115007.30841493885</v>
      </c>
      <c r="T1417" s="13">
        <v>2662</v>
      </c>
      <c r="U1417" s="13">
        <v>116185.75142336516</v>
      </c>
      <c r="V1417" s="13">
        <v>2813</v>
      </c>
      <c r="W1417" s="13">
        <f t="shared" si="207"/>
        <v>122776.30113347992</v>
      </c>
      <c r="X1417" s="13">
        <v>3740</v>
      </c>
      <c r="Y1417" s="13">
        <f t="shared" si="208"/>
        <v>163236.17712023281</v>
      </c>
      <c r="Z1417" s="13">
        <f>IFERROR(VLOOKUP(A:A,[1]Forecast_2004!A:J,10,0),0)</f>
        <v>3013</v>
      </c>
      <c r="AA1417" s="13">
        <f t="shared" si="209"/>
        <v>131505.50846611269</v>
      </c>
      <c r="AB1417" s="17">
        <v>2983</v>
      </c>
      <c r="AC1417" s="17">
        <f t="shared" si="210"/>
        <v>130196.12736621778</v>
      </c>
      <c r="AD1417" s="17">
        <v>3311</v>
      </c>
      <c r="AE1417" s="17">
        <f t="shared" si="211"/>
        <v>144512.02739173552</v>
      </c>
      <c r="AF1417" s="18">
        <f t="shared" si="212"/>
        <v>328</v>
      </c>
      <c r="AG1417" s="18">
        <f t="shared" si="212"/>
        <v>14315.900025517738</v>
      </c>
      <c r="AH1417" s="18">
        <f t="shared" si="213"/>
        <v>72059.606530883524</v>
      </c>
    </row>
    <row r="1418" spans="1:34" hidden="1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205"/>
        <v>118637.75489924756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206"/>
        <v>200462.92533659699</v>
      </c>
      <c r="R1418" s="13">
        <v>3740</v>
      </c>
      <c r="S1418" s="13">
        <v>201201.02106091671</v>
      </c>
      <c r="T1418" s="13">
        <v>3584</v>
      </c>
      <c r="U1418" s="13">
        <v>192808.67900596937</v>
      </c>
      <c r="V1418" s="13">
        <v>3611</v>
      </c>
      <c r="W1418" s="13">
        <f t="shared" si="207"/>
        <v>194261.19974624872</v>
      </c>
      <c r="X1418" s="13">
        <v>3970</v>
      </c>
      <c r="Y1418" s="13">
        <f t="shared" si="208"/>
        <v>213574.34588551853</v>
      </c>
      <c r="Z1418" s="13">
        <f>IFERROR(VLOOKUP(A:A,[1]Forecast_2004!A:J,10,0),0)</f>
        <v>3775</v>
      </c>
      <c r="AA1418" s="13">
        <f t="shared" si="209"/>
        <v>203083.91831683437</v>
      </c>
      <c r="AB1418" s="17">
        <v>3958</v>
      </c>
      <c r="AC1418" s="17">
        <f t="shared" si="210"/>
        <v>212928.78111206106</v>
      </c>
      <c r="AD1418" s="17">
        <v>2851</v>
      </c>
      <c r="AE1418" s="17">
        <f t="shared" si="211"/>
        <v>153375.43076060791</v>
      </c>
      <c r="AF1418" s="18">
        <f t="shared" si="212"/>
        <v>-1107</v>
      </c>
      <c r="AG1418" s="18">
        <f t="shared" si="212"/>
        <v>-59553.350351453148</v>
      </c>
      <c r="AH1418" s="18">
        <f t="shared" si="213"/>
        <v>-47087.494575989083</v>
      </c>
    </row>
    <row r="1419" spans="1:3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205"/>
        <v>74072.273646504545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206"/>
        <v>55974.543429844001</v>
      </c>
      <c r="R1419" s="13">
        <v>3658</v>
      </c>
      <c r="S1419" s="13">
        <v>65214.79117952969</v>
      </c>
      <c r="T1419" s="13">
        <v>3279</v>
      </c>
      <c r="U1419" s="13">
        <v>58457.98258001035</v>
      </c>
      <c r="V1419" s="13">
        <v>4931</v>
      </c>
      <c r="W1419" s="13">
        <f t="shared" si="207"/>
        <v>87909.823757862468</v>
      </c>
      <c r="X1419" s="13">
        <v>5949</v>
      </c>
      <c r="Y1419" s="13">
        <f t="shared" si="208"/>
        <v>106058.71862411758</v>
      </c>
      <c r="Z1419" s="13">
        <f>IFERROR(VLOOKUP(A:A,[1]Forecast_2004!A:J,10,0),0)</f>
        <v>6255</v>
      </c>
      <c r="AA1419" s="13">
        <f t="shared" si="209"/>
        <v>111514.08387861078</v>
      </c>
      <c r="AB1419" s="17">
        <v>6703</v>
      </c>
      <c r="AC1419" s="17">
        <f t="shared" si="210"/>
        <v>119501.02385904525</v>
      </c>
      <c r="AD1419" s="17">
        <v>7538</v>
      </c>
      <c r="AE1419" s="17">
        <f t="shared" si="211"/>
        <v>134387.39636722111</v>
      </c>
      <c r="AF1419" s="18">
        <f t="shared" si="212"/>
        <v>835</v>
      </c>
      <c r="AG1419" s="18">
        <f t="shared" si="212"/>
        <v>14886.37250817586</v>
      </c>
      <c r="AH1419" s="18">
        <f t="shared" si="213"/>
        <v>78412.852937377116</v>
      </c>
    </row>
    <row r="1420" spans="1:3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205"/>
        <v>2168030.2345652771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206"/>
        <v>2487676.8585858578</v>
      </c>
      <c r="R1420" s="13">
        <v>151632</v>
      </c>
      <c r="S1420" s="13">
        <v>2569472.5483994978</v>
      </c>
      <c r="T1420" s="13">
        <v>152722</v>
      </c>
      <c r="U1420" s="13">
        <v>2587943.08943144</v>
      </c>
      <c r="V1420" s="13">
        <v>150723</v>
      </c>
      <c r="W1420" s="13">
        <f t="shared" si="207"/>
        <v>2554069.1335897022</v>
      </c>
      <c r="X1420" s="13">
        <v>164032</v>
      </c>
      <c r="Y1420" s="13">
        <f t="shared" si="208"/>
        <v>2779596.1341068451</v>
      </c>
      <c r="Z1420" s="13">
        <f>IFERROR(VLOOKUP(A:A,[1]Forecast_2004!A:J,10,0),0)</f>
        <v>153723</v>
      </c>
      <c r="AA1420" s="13">
        <f t="shared" si="209"/>
        <v>2604905.4850474698</v>
      </c>
      <c r="AB1420" s="17">
        <v>149979</v>
      </c>
      <c r="AC1420" s="17">
        <f t="shared" si="210"/>
        <v>2541461.7184281759</v>
      </c>
      <c r="AD1420" s="17">
        <v>150945</v>
      </c>
      <c r="AE1420" s="17">
        <f t="shared" si="211"/>
        <v>2557831.0235975771</v>
      </c>
      <c r="AF1420" s="18">
        <f t="shared" si="212"/>
        <v>966</v>
      </c>
      <c r="AG1420" s="18">
        <f t="shared" si="212"/>
        <v>16369.305169401225</v>
      </c>
      <c r="AH1420" s="18">
        <f t="shared" si="213"/>
        <v>70154.165011719335</v>
      </c>
    </row>
    <row r="1421" spans="1:34" hidden="1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205"/>
        <v>623025.79261025577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206"/>
        <v>0</v>
      </c>
      <c r="R1421" s="13">
        <v>8670</v>
      </c>
      <c r="S1421" s="13">
        <v>756216.93044358096</v>
      </c>
      <c r="T1421" s="13">
        <v>7936</v>
      </c>
      <c r="U1421" s="13">
        <v>692195.79700118327</v>
      </c>
      <c r="V1421" s="13">
        <v>7629</v>
      </c>
      <c r="W1421" s="13">
        <f t="shared" si="207"/>
        <v>665418.56543876347</v>
      </c>
      <c r="X1421" s="13">
        <v>6916</v>
      </c>
      <c r="Y1421" s="13">
        <f t="shared" si="208"/>
        <v>603229.09930193843</v>
      </c>
      <c r="Z1421" s="13">
        <f>IFERROR(VLOOKUP(A:A,[1]Forecast_2004!A:J,10,0),0)</f>
        <v>4416</v>
      </c>
      <c r="AA1421" s="13">
        <f t="shared" si="209"/>
        <v>385173.46768614231</v>
      </c>
      <c r="AB1421" s="17">
        <v>4163</v>
      </c>
      <c r="AC1421" s="17">
        <f t="shared" si="210"/>
        <v>363106.23776662373</v>
      </c>
      <c r="AD1421" s="17">
        <v>3439</v>
      </c>
      <c r="AE1421" s="17">
        <f t="shared" si="211"/>
        <v>299957.32685068913</v>
      </c>
      <c r="AF1421" s="18">
        <f t="shared" si="212"/>
        <v>-724</v>
      </c>
      <c r="AG1421" s="18">
        <f t="shared" si="212"/>
        <v>-63148.910915934597</v>
      </c>
      <c r="AH1421" s="18">
        <f t="shared" si="213"/>
        <v>299957.32685068913</v>
      </c>
    </row>
    <row r="1422" spans="1:34" hidden="1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205"/>
        <v>1064395.7114989366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206"/>
        <v>1020694.535353535</v>
      </c>
      <c r="R1422" s="13">
        <v>7187</v>
      </c>
      <c r="S1422" s="13">
        <v>1216942.9063384961</v>
      </c>
      <c r="T1422" s="13">
        <v>6996</v>
      </c>
      <c r="U1422" s="13">
        <v>1184601.7215450285</v>
      </c>
      <c r="V1422" s="13">
        <v>6784</v>
      </c>
      <c r="W1422" s="13">
        <f t="shared" si="207"/>
        <v>1148704.6661974753</v>
      </c>
      <c r="X1422" s="13">
        <v>7700</v>
      </c>
      <c r="Y1422" s="13">
        <f t="shared" si="208"/>
        <v>1303806.8882253184</v>
      </c>
      <c r="Z1422" s="13">
        <f>IFERROR(VLOOKUP(A:A,[1]Forecast_2004!A:J,10,0),0)</f>
        <v>6956</v>
      </c>
      <c r="AA1422" s="13">
        <f t="shared" si="209"/>
        <v>1177828.6642201708</v>
      </c>
      <c r="AB1422" s="17">
        <v>6883</v>
      </c>
      <c r="AC1422" s="17">
        <f t="shared" si="210"/>
        <v>1165467.8976175152</v>
      </c>
      <c r="AD1422" s="17">
        <v>7011</v>
      </c>
      <c r="AE1422" s="17">
        <f t="shared" si="211"/>
        <v>1187141.5705646374</v>
      </c>
      <c r="AF1422" s="18">
        <f t="shared" si="212"/>
        <v>128</v>
      </c>
      <c r="AG1422" s="18">
        <f t="shared" si="212"/>
        <v>21673.67294712225</v>
      </c>
      <c r="AH1422" s="18">
        <f t="shared" si="213"/>
        <v>166447.03521110245</v>
      </c>
    </row>
    <row r="1423" spans="1:34" hidden="1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205"/>
        <v>911662.85405989666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206"/>
        <v>731654.33184855198</v>
      </c>
      <c r="R1423" s="13">
        <v>22200</v>
      </c>
      <c r="S1423" s="13">
        <v>1060922.6758352616</v>
      </c>
      <c r="T1423" s="13">
        <v>22700</v>
      </c>
      <c r="U1423" s="13">
        <v>1084817.3306964161</v>
      </c>
      <c r="V1423" s="13">
        <v>22550</v>
      </c>
      <c r="W1423" s="13">
        <f t="shared" si="207"/>
        <v>1077648.9342380697</v>
      </c>
      <c r="X1423" s="13">
        <v>20250</v>
      </c>
      <c r="Y1423" s="13">
        <f t="shared" si="208"/>
        <v>967733.52187675878</v>
      </c>
      <c r="Z1423" s="13">
        <f>IFERROR(VLOOKUP(A:A,[1]Forecast_2004!A:J,10,0),0)</f>
        <v>19478</v>
      </c>
      <c r="AA1423" s="13">
        <f t="shared" si="209"/>
        <v>930840.17477113626</v>
      </c>
      <c r="AB1423" s="17">
        <v>15780</v>
      </c>
      <c r="AC1423" s="17">
        <f t="shared" si="210"/>
        <v>754115.30741803721</v>
      </c>
      <c r="AD1423" s="17">
        <v>16493</v>
      </c>
      <c r="AE1423" s="17">
        <f t="shared" si="211"/>
        <v>788189.08525004366</v>
      </c>
      <c r="AF1423" s="18">
        <f t="shared" si="212"/>
        <v>713</v>
      </c>
      <c r="AG1423" s="18">
        <f t="shared" si="212"/>
        <v>34073.777832006454</v>
      </c>
      <c r="AH1423" s="18">
        <f t="shared" si="213"/>
        <v>56534.753401491675</v>
      </c>
    </row>
    <row r="1424" spans="1:34" hidden="1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205"/>
        <v>487047.37750556617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206"/>
        <v>419537.30512249394</v>
      </c>
      <c r="R1424" s="13">
        <v>24700</v>
      </c>
      <c r="S1424" s="13">
        <v>803300.11135857378</v>
      </c>
      <c r="T1424" s="13">
        <v>24650</v>
      </c>
      <c r="U1424" s="13">
        <v>801673.99777282763</v>
      </c>
      <c r="V1424" s="13">
        <v>27849</v>
      </c>
      <c r="W1424" s="13">
        <f t="shared" si="207"/>
        <v>905712.74498886312</v>
      </c>
      <c r="X1424" s="13">
        <v>26899</v>
      </c>
      <c r="Y1424" s="13">
        <f t="shared" si="208"/>
        <v>874816.58685968723</v>
      </c>
      <c r="Z1424" s="13">
        <f>IFERROR(VLOOKUP(A:A,[1]Forecast_2004!A:J,10,0),0)</f>
        <v>24569</v>
      </c>
      <c r="AA1424" s="13">
        <f t="shared" si="209"/>
        <v>799039.69376391894</v>
      </c>
      <c r="AB1424" s="17">
        <v>24669</v>
      </c>
      <c r="AC1424" s="17">
        <f t="shared" si="210"/>
        <v>802291.92093541112</v>
      </c>
      <c r="AD1424" s="17">
        <v>22669</v>
      </c>
      <c r="AE1424" s="17">
        <f t="shared" si="211"/>
        <v>737247.37750556716</v>
      </c>
      <c r="AF1424" s="18">
        <f t="shared" si="212"/>
        <v>-2000</v>
      </c>
      <c r="AG1424" s="18">
        <f t="shared" si="212"/>
        <v>-65044.543429843965</v>
      </c>
      <c r="AH1424" s="18">
        <f t="shared" si="213"/>
        <v>317710.07238307322</v>
      </c>
    </row>
    <row r="1425" spans="1:34" hidden="1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205"/>
        <v>847996.47841124493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206"/>
        <v>1096994.2538975501</v>
      </c>
      <c r="R1425" s="13">
        <v>35495</v>
      </c>
      <c r="S1425" s="13">
        <v>1494791.0066536414</v>
      </c>
      <c r="T1425" s="13">
        <v>35268</v>
      </c>
      <c r="U1425" s="13">
        <v>1485231.4191480668</v>
      </c>
      <c r="V1425" s="13">
        <v>30979</v>
      </c>
      <c r="W1425" s="13">
        <f t="shared" si="207"/>
        <v>1304609.9655070137</v>
      </c>
      <c r="X1425" s="13">
        <v>35416</v>
      </c>
      <c r="Y1425" s="13">
        <f t="shared" si="208"/>
        <v>1491464.1059555311</v>
      </c>
      <c r="Z1425" s="13">
        <f>IFERROR(VLOOKUP(A:A,[1]Forecast_2004!A:J,10,0),0)</f>
        <v>31982</v>
      </c>
      <c r="AA1425" s="13">
        <f t="shared" si="209"/>
        <v>1346849.0240758357</v>
      </c>
      <c r="AB1425" s="17">
        <v>30429</v>
      </c>
      <c r="AC1425" s="17">
        <f t="shared" si="210"/>
        <v>1281447.9692828343</v>
      </c>
      <c r="AD1425" s="17">
        <v>28866</v>
      </c>
      <c r="AE1425" s="17">
        <f t="shared" si="211"/>
        <v>1215625.7872857568</v>
      </c>
      <c r="AF1425" s="18">
        <f t="shared" si="212"/>
        <v>-1563</v>
      </c>
      <c r="AG1425" s="18">
        <f t="shared" si="212"/>
        <v>-65822.18199707754</v>
      </c>
      <c r="AH1425" s="18">
        <f t="shared" si="213"/>
        <v>118631.53338820674</v>
      </c>
    </row>
    <row r="1426" spans="1:3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205"/>
        <v>359090.40453737753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206"/>
        <v>865540.29500677495</v>
      </c>
      <c r="R1426" s="13">
        <v>78330</v>
      </c>
      <c r="S1426" s="13">
        <v>849704.53766834841</v>
      </c>
      <c r="T1426" s="13">
        <v>76647</v>
      </c>
      <c r="U1426" s="13">
        <v>831447.76839864557</v>
      </c>
      <c r="V1426" s="13">
        <v>75454</v>
      </c>
      <c r="W1426" s="13">
        <f t="shared" si="207"/>
        <v>818505.87573887769</v>
      </c>
      <c r="X1426" s="13">
        <v>84429</v>
      </c>
      <c r="Y1426" s="13">
        <f t="shared" si="208"/>
        <v>915864.40192379069</v>
      </c>
      <c r="Z1426" s="13">
        <f>IFERROR(VLOOKUP(A:A,[1]Forecast_2004!A:J,10,0),0)</f>
        <v>78212</v>
      </c>
      <c r="AA1426" s="13">
        <f t="shared" si="209"/>
        <v>848423.96099993505</v>
      </c>
      <c r="AB1426" s="17">
        <v>72835</v>
      </c>
      <c r="AC1426" s="17">
        <f t="shared" si="210"/>
        <v>790095.62726218835</v>
      </c>
      <c r="AD1426" s="17">
        <v>74994</v>
      </c>
      <c r="AE1426" s="17">
        <f t="shared" si="211"/>
        <v>813515.91227981809</v>
      </c>
      <c r="AF1426" s="18">
        <f t="shared" si="212"/>
        <v>2159</v>
      </c>
      <c r="AG1426" s="18">
        <f t="shared" si="212"/>
        <v>23420.285017629736</v>
      </c>
      <c r="AH1426" s="18">
        <f t="shared" si="213"/>
        <v>-52024.382726956857</v>
      </c>
    </row>
    <row r="1427" spans="1:3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205"/>
        <v>31751.505247773253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206"/>
        <v>279094.61024498899</v>
      </c>
      <c r="R1427" s="13">
        <v>20381</v>
      </c>
      <c r="S1427" s="13">
        <v>148130.92597737626</v>
      </c>
      <c r="T1427" s="13">
        <v>18744</v>
      </c>
      <c r="U1427" s="13">
        <v>136233.06395760467</v>
      </c>
      <c r="V1427" s="13">
        <v>28606</v>
      </c>
      <c r="W1427" s="13">
        <f t="shared" si="207"/>
        <v>207910.94845489989</v>
      </c>
      <c r="X1427" s="13">
        <v>32846</v>
      </c>
      <c r="Y1427" s="13">
        <f t="shared" si="208"/>
        <v>238727.64500278409</v>
      </c>
      <c r="Z1427" s="13">
        <f>IFERROR(VLOOKUP(A:A,[1]Forecast_2004!A:J,10,0),0)</f>
        <v>22563</v>
      </c>
      <c r="AA1427" s="13">
        <f t="shared" si="209"/>
        <v>163989.88778535643</v>
      </c>
      <c r="AB1427" s="17">
        <v>20179</v>
      </c>
      <c r="AC1427" s="17">
        <f t="shared" si="210"/>
        <v>146662.76406598004</v>
      </c>
      <c r="AD1427" s="17">
        <v>23793</v>
      </c>
      <c r="AE1427" s="17">
        <f t="shared" si="211"/>
        <v>172929.63701976623</v>
      </c>
      <c r="AF1427" s="18">
        <f t="shared" si="212"/>
        <v>3614</v>
      </c>
      <c r="AG1427" s="18">
        <f t="shared" si="212"/>
        <v>26266.872953786195</v>
      </c>
      <c r="AH1427" s="18">
        <f t="shared" si="213"/>
        <v>-106164.97322522275</v>
      </c>
    </row>
    <row r="1428" spans="1:34" hidden="1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205"/>
        <v>1473918.1959910917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206"/>
        <v>0</v>
      </c>
      <c r="R1428" s="13">
        <v>7688</v>
      </c>
      <c r="S1428" s="13">
        <v>1722951.0022271716</v>
      </c>
      <c r="T1428" s="13">
        <v>7604</v>
      </c>
      <c r="U1428" s="13">
        <v>1704125.8351893097</v>
      </c>
      <c r="V1428" s="13">
        <v>7477</v>
      </c>
      <c r="W1428" s="13">
        <f t="shared" si="207"/>
        <v>1675663.9755011138</v>
      </c>
      <c r="X1428" s="13">
        <v>7993</v>
      </c>
      <c r="Y1428" s="13">
        <f t="shared" si="208"/>
        <v>1791304.2873051227</v>
      </c>
      <c r="Z1428" s="13">
        <f>IFERROR(VLOOKUP(A:A,[1]Forecast_2004!A:J,10,0),0)</f>
        <v>7451</v>
      </c>
      <c r="AA1428" s="13">
        <f t="shared" si="209"/>
        <v>1669837.1380846326</v>
      </c>
      <c r="AB1428" s="17">
        <v>8826</v>
      </c>
      <c r="AC1428" s="17">
        <f t="shared" si="210"/>
        <v>1977987.1937639199</v>
      </c>
      <c r="AD1428" s="17">
        <v>8499</v>
      </c>
      <c r="AE1428" s="17">
        <f t="shared" si="211"/>
        <v>1904703.5077951003</v>
      </c>
      <c r="AF1428" s="18">
        <f t="shared" si="212"/>
        <v>-327</v>
      </c>
      <c r="AG1428" s="18">
        <f t="shared" si="212"/>
        <v>-73283.68596881954</v>
      </c>
      <c r="AH1428" s="18">
        <f t="shared" si="213"/>
        <v>1904703.5077951003</v>
      </c>
    </row>
    <row r="1429" spans="1:34" hidden="1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205"/>
        <v>131458.08498610556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206"/>
        <v>3760564.6993318489</v>
      </c>
      <c r="R1429" s="13">
        <v>106206</v>
      </c>
      <c r="S1429" s="13">
        <v>4114672.2164465785</v>
      </c>
      <c r="T1429" s="13">
        <v>106206</v>
      </c>
      <c r="U1429" s="13">
        <v>4114672.2164465785</v>
      </c>
      <c r="V1429" s="13">
        <v>96135</v>
      </c>
      <c r="W1429" s="13">
        <f t="shared" si="207"/>
        <v>3724495.5738391122</v>
      </c>
      <c r="X1429" s="13">
        <v>106490</v>
      </c>
      <c r="Y1429" s="13">
        <f t="shared" si="208"/>
        <v>4125672.581870568</v>
      </c>
      <c r="Z1429" s="13">
        <f>IFERROR(VLOOKUP(A:A,[1]Forecast_2004!A:J,10,0),0)</f>
        <v>96363</v>
      </c>
      <c r="AA1429" s="13">
        <f t="shared" si="209"/>
        <v>3733328.8290618234</v>
      </c>
      <c r="AB1429" s="17">
        <v>94289</v>
      </c>
      <c r="AC1429" s="17">
        <f t="shared" si="210"/>
        <v>3652977.2004131279</v>
      </c>
      <c r="AD1429" s="17">
        <v>92358</v>
      </c>
      <c r="AE1429" s="17">
        <f t="shared" si="211"/>
        <v>3578165.727452361</v>
      </c>
      <c r="AF1429" s="18">
        <f t="shared" si="212"/>
        <v>-1931</v>
      </c>
      <c r="AG1429" s="18">
        <f t="shared" si="212"/>
        <v>-74811.472960766871</v>
      </c>
      <c r="AH1429" s="18">
        <f t="shared" si="213"/>
        <v>-182398.97187948786</v>
      </c>
    </row>
    <row r="1430" spans="1:34" hidden="1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205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206"/>
        <v>0</v>
      </c>
      <c r="R1430" s="13">
        <v>379120</v>
      </c>
      <c r="S1430" s="13">
        <v>379120</v>
      </c>
      <c r="T1430" s="13">
        <v>376099</v>
      </c>
      <c r="U1430" s="13">
        <v>0</v>
      </c>
      <c r="V1430" s="13">
        <v>0</v>
      </c>
      <c r="W1430" s="13">
        <f t="shared" si="207"/>
        <v>0</v>
      </c>
      <c r="X1430" s="13">
        <v>303946</v>
      </c>
      <c r="Y1430" s="13">
        <f t="shared" si="208"/>
        <v>303946</v>
      </c>
      <c r="Z1430" s="13">
        <f>IFERROR(VLOOKUP(A:A,[1]Forecast_2004!A:J,10,0),0)</f>
        <v>251642</v>
      </c>
      <c r="AA1430" s="13">
        <f t="shared" si="209"/>
        <v>251642</v>
      </c>
      <c r="AB1430" s="17">
        <v>223585</v>
      </c>
      <c r="AC1430" s="17">
        <f t="shared" si="210"/>
        <v>223585</v>
      </c>
      <c r="AD1430" s="17">
        <v>148011</v>
      </c>
      <c r="AE1430" s="17">
        <f t="shared" si="211"/>
        <v>148011</v>
      </c>
      <c r="AF1430" s="18">
        <f t="shared" si="212"/>
        <v>-75574</v>
      </c>
      <c r="AG1430" s="18">
        <f t="shared" si="212"/>
        <v>-75574</v>
      </c>
      <c r="AH1430" s="18">
        <f t="shared" si="213"/>
        <v>148011</v>
      </c>
    </row>
    <row r="1431" spans="1:34" hidden="1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205"/>
        <v>905698.8694046163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206"/>
        <v>1966941.3808463251</v>
      </c>
      <c r="R1431" s="13">
        <v>340829</v>
      </c>
      <c r="S1431" s="13">
        <v>2067653.1963371541</v>
      </c>
      <c r="T1431" s="13">
        <v>345839</v>
      </c>
      <c r="U1431" s="13">
        <v>2098046.5681266706</v>
      </c>
      <c r="V1431" s="13">
        <v>323033</v>
      </c>
      <c r="W1431" s="13">
        <f t="shared" si="207"/>
        <v>1959692.9562643049</v>
      </c>
      <c r="X1431" s="13">
        <v>370128</v>
      </c>
      <c r="Y1431" s="13">
        <f t="shared" si="208"/>
        <v>2245396.7071977002</v>
      </c>
      <c r="Z1431" s="13">
        <f>IFERROR(VLOOKUP(A:A,[1]Forecast_2004!A:J,10,0),0)</f>
        <v>344265</v>
      </c>
      <c r="AA1431" s="13">
        <f t="shared" si="209"/>
        <v>2088497.7559206982</v>
      </c>
      <c r="AB1431" s="17">
        <v>338189</v>
      </c>
      <c r="AC1431" s="17">
        <f t="shared" si="210"/>
        <v>2051637.4524772051</v>
      </c>
      <c r="AD1431" s="17">
        <v>325602</v>
      </c>
      <c r="AE1431" s="17">
        <f t="shared" si="211"/>
        <v>1975277.9002317726</v>
      </c>
      <c r="AF1431" s="18">
        <f t="shared" si="212"/>
        <v>-12587</v>
      </c>
      <c r="AG1431" s="18">
        <f t="shared" si="212"/>
        <v>-76359.552245432511</v>
      </c>
      <c r="AH1431" s="18">
        <f t="shared" si="213"/>
        <v>8336.5193854474928</v>
      </c>
    </row>
    <row r="1432" spans="1:34" hidden="1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205"/>
        <v>154050.12421791407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206"/>
        <v>1277732.8062360799</v>
      </c>
      <c r="R1432" s="13">
        <v>8685</v>
      </c>
      <c r="S1432" s="13">
        <v>1101122.1840681199</v>
      </c>
      <c r="T1432" s="13">
        <v>8846</v>
      </c>
      <c r="U1432" s="13">
        <v>1121534.4663519389</v>
      </c>
      <c r="V1432" s="13">
        <v>8394</v>
      </c>
      <c r="W1432" s="13">
        <f t="shared" si="207"/>
        <v>1064227.9396254867</v>
      </c>
      <c r="X1432" s="13">
        <v>9336</v>
      </c>
      <c r="Y1432" s="13">
        <f t="shared" si="208"/>
        <v>1183658.8091903196</v>
      </c>
      <c r="Z1432" s="13">
        <f>IFERROR(VLOOKUP(A:A,[1]Forecast_2004!A:J,10,0),0)</f>
        <v>8734</v>
      </c>
      <c r="AA1432" s="13">
        <f t="shared" si="209"/>
        <v>1107334.6229079105</v>
      </c>
      <c r="AB1432" s="17">
        <v>8321</v>
      </c>
      <c r="AC1432" s="17">
        <f t="shared" si="210"/>
        <v>1054972.681156025</v>
      </c>
      <c r="AD1432" s="17">
        <v>7707</v>
      </c>
      <c r="AE1432" s="17">
        <f t="shared" si="211"/>
        <v>977127.08252247144</v>
      </c>
      <c r="AF1432" s="18">
        <f t="shared" si="212"/>
        <v>-614</v>
      </c>
      <c r="AG1432" s="18">
        <f t="shared" si="212"/>
        <v>-77845.5986335536</v>
      </c>
      <c r="AH1432" s="18">
        <f t="shared" si="213"/>
        <v>-300605.72371360846</v>
      </c>
    </row>
    <row r="1433" spans="1:34" hidden="1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205"/>
        <v>989916.54859314673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206"/>
        <v>1097044.6881959911</v>
      </c>
      <c r="R1433" s="13">
        <v>14500</v>
      </c>
      <c r="S1433" s="13">
        <v>1235027.0044543433</v>
      </c>
      <c r="T1433" s="13">
        <v>14700</v>
      </c>
      <c r="U1433" s="13">
        <v>1252061.8596881963</v>
      </c>
      <c r="V1433" s="13">
        <v>13700</v>
      </c>
      <c r="W1433" s="13">
        <f t="shared" si="207"/>
        <v>1166887.5953637483</v>
      </c>
      <c r="X1433" s="13">
        <v>9150</v>
      </c>
      <c r="Y1433" s="13">
        <f t="shared" si="208"/>
        <v>779344.63485972979</v>
      </c>
      <c r="Z1433" s="13">
        <f>IFERROR(VLOOKUP(A:A,[1]Forecast_2004!A:J,10,0),0)</f>
        <v>8363</v>
      </c>
      <c r="AA1433" s="13">
        <f t="shared" si="209"/>
        <v>712312.47883408959</v>
      </c>
      <c r="AB1433" s="17">
        <v>9451</v>
      </c>
      <c r="AC1433" s="17">
        <f t="shared" si="210"/>
        <v>804982.09224691871</v>
      </c>
      <c r="AD1433" s="17">
        <v>9930</v>
      </c>
      <c r="AE1433" s="17">
        <f t="shared" si="211"/>
        <v>845780.57094613288</v>
      </c>
      <c r="AF1433" s="18">
        <f t="shared" si="212"/>
        <v>479</v>
      </c>
      <c r="AG1433" s="18">
        <f t="shared" si="212"/>
        <v>40798.478699214174</v>
      </c>
      <c r="AH1433" s="18">
        <f t="shared" si="213"/>
        <v>-251264.11724985822</v>
      </c>
    </row>
    <row r="1434" spans="1:34" hidden="1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205"/>
        <v>704754.3437487043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206"/>
        <v>1533253.9309576841</v>
      </c>
      <c r="R1434" s="13">
        <v>65038</v>
      </c>
      <c r="S1434" s="13">
        <v>1888703.5896145941</v>
      </c>
      <c r="T1434" s="13">
        <v>37469</v>
      </c>
      <c r="U1434" s="13">
        <v>1088099.8001056188</v>
      </c>
      <c r="V1434" s="13">
        <v>37336</v>
      </c>
      <c r="W1434" s="13">
        <f t="shared" si="207"/>
        <v>1084237.4477487043</v>
      </c>
      <c r="X1434" s="13">
        <v>42106</v>
      </c>
      <c r="Y1434" s="13">
        <f t="shared" si="208"/>
        <v>1222758.2487386689</v>
      </c>
      <c r="Z1434" s="13">
        <f>IFERROR(VLOOKUP(A:A,[1]Forecast_2004!A:J,10,0),0)</f>
        <v>43036</v>
      </c>
      <c r="AA1434" s="13">
        <f t="shared" si="209"/>
        <v>1249765.448931681</v>
      </c>
      <c r="AB1434" s="17">
        <v>45215</v>
      </c>
      <c r="AC1434" s="17">
        <f t="shared" si="210"/>
        <v>1313043.60938391</v>
      </c>
      <c r="AD1434" s="17">
        <v>42523</v>
      </c>
      <c r="AE1434" s="17">
        <f t="shared" si="211"/>
        <v>1234867.9288252131</v>
      </c>
      <c r="AF1434" s="18">
        <f t="shared" si="212"/>
        <v>-2692</v>
      </c>
      <c r="AG1434" s="18">
        <f t="shared" si="212"/>
        <v>-78175.680558696855</v>
      </c>
      <c r="AH1434" s="18">
        <f t="shared" si="213"/>
        <v>-298386.00213247095</v>
      </c>
    </row>
    <row r="1435" spans="1:34" hidden="1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205"/>
        <v>973267.90554029227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206"/>
        <v>1629590.4899777281</v>
      </c>
      <c r="R1435" s="13">
        <v>92762</v>
      </c>
      <c r="S1435" s="13">
        <v>1639346.2583518934</v>
      </c>
      <c r="T1435" s="13">
        <v>90676</v>
      </c>
      <c r="U1435" s="13">
        <v>1602481.2026726061</v>
      </c>
      <c r="V1435" s="13">
        <v>88826</v>
      </c>
      <c r="W1435" s="13">
        <f t="shared" si="207"/>
        <v>1569786.9206850589</v>
      </c>
      <c r="X1435" s="13">
        <v>96272</v>
      </c>
      <c r="Y1435" s="13">
        <f t="shared" si="208"/>
        <v>1701377.1466484137</v>
      </c>
      <c r="Z1435" s="13">
        <f>IFERROR(VLOOKUP(A:A,[1]Forecast_2004!A:J,10,0),0)</f>
        <v>79336</v>
      </c>
      <c r="AA1435" s="13">
        <f t="shared" si="209"/>
        <v>1402073.8875945089</v>
      </c>
      <c r="AB1435" s="17">
        <v>77098</v>
      </c>
      <c r="AC1435" s="17">
        <f t="shared" si="210"/>
        <v>1362522.5948593507</v>
      </c>
      <c r="AD1435" s="17">
        <v>72604</v>
      </c>
      <c r="AE1435" s="17">
        <f t="shared" si="211"/>
        <v>1283101.9024769552</v>
      </c>
      <c r="AF1435" s="18">
        <f t="shared" si="212"/>
        <v>-4494</v>
      </c>
      <c r="AG1435" s="18">
        <f t="shared" si="212"/>
        <v>-79420.6923823955</v>
      </c>
      <c r="AH1435" s="18">
        <f t="shared" si="213"/>
        <v>-346488.5875007729</v>
      </c>
    </row>
    <row r="1436" spans="1:34" hidden="1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205"/>
        <v>602481.58409093658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206"/>
        <v>653292.48329621402</v>
      </c>
      <c r="R1436" s="13">
        <v>4610</v>
      </c>
      <c r="S1436" s="13">
        <v>658290.34928864404</v>
      </c>
      <c r="T1436" s="13">
        <v>4810</v>
      </c>
      <c r="U1436" s="13">
        <v>686849.58353110158</v>
      </c>
      <c r="V1436" s="13">
        <v>4640</v>
      </c>
      <c r="W1436" s="13">
        <f t="shared" si="207"/>
        <v>662574.23442501272</v>
      </c>
      <c r="X1436" s="13">
        <v>4800</v>
      </c>
      <c r="Y1436" s="13">
        <f t="shared" si="208"/>
        <v>685421.62181897869</v>
      </c>
      <c r="Z1436" s="13">
        <f>IFERROR(VLOOKUP(A:A,[1]Forecast_2004!A:J,10,0),0)</f>
        <v>4428</v>
      </c>
      <c r="AA1436" s="13">
        <f t="shared" si="209"/>
        <v>632301.44612800784</v>
      </c>
      <c r="AB1436" s="17">
        <v>3838</v>
      </c>
      <c r="AC1436" s="17">
        <f t="shared" si="210"/>
        <v>548051.70511275833</v>
      </c>
      <c r="AD1436" s="17">
        <v>4239</v>
      </c>
      <c r="AE1436" s="17">
        <f t="shared" si="211"/>
        <v>605312.96976888552</v>
      </c>
      <c r="AF1436" s="18">
        <f t="shared" si="212"/>
        <v>401</v>
      </c>
      <c r="AG1436" s="18">
        <f t="shared" si="212"/>
        <v>57261.264656127198</v>
      </c>
      <c r="AH1436" s="18">
        <f t="shared" si="213"/>
        <v>-47979.513527328498</v>
      </c>
    </row>
    <row r="1437" spans="1:3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205"/>
        <v>188021.98153641968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206"/>
        <v>129479.67794841201</v>
      </c>
      <c r="R1437" s="13">
        <v>21661</v>
      </c>
      <c r="S1437" s="13">
        <v>299963.45426522527</v>
      </c>
      <c r="T1437" s="13">
        <v>26371</v>
      </c>
      <c r="U1437" s="13">
        <v>365187.95311519579</v>
      </c>
      <c r="V1437" s="13">
        <v>25108</v>
      </c>
      <c r="W1437" s="13">
        <f t="shared" si="207"/>
        <v>347697.94159665547</v>
      </c>
      <c r="X1437" s="13">
        <v>22217</v>
      </c>
      <c r="Y1437" s="13">
        <f t="shared" si="208"/>
        <v>307663.10213688447</v>
      </c>
      <c r="Z1437" s="13">
        <f>IFERROR(VLOOKUP(A:A,[1]Forecast_2004!A:J,10,0),0)</f>
        <v>16382</v>
      </c>
      <c r="AA1437" s="13">
        <f t="shared" si="209"/>
        <v>226859.47424073642</v>
      </c>
      <c r="AB1437" s="17">
        <v>10006</v>
      </c>
      <c r="AC1437" s="17">
        <f t="shared" si="210"/>
        <v>138564.02754564819</v>
      </c>
      <c r="AD1437" s="17">
        <v>14896</v>
      </c>
      <c r="AE1437" s="17">
        <f t="shared" si="211"/>
        <v>206281.20670797277</v>
      </c>
      <c r="AF1437" s="18">
        <f t="shared" si="212"/>
        <v>4890</v>
      </c>
      <c r="AG1437" s="18">
        <f t="shared" si="212"/>
        <v>67717.179162324581</v>
      </c>
      <c r="AH1437" s="18">
        <f t="shared" si="213"/>
        <v>76801.528759560766</v>
      </c>
    </row>
    <row r="1438" spans="1:34" hidden="1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205"/>
        <v>42983.218893095502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206"/>
        <v>1042316.258351893</v>
      </c>
      <c r="R1438" s="13">
        <v>30388</v>
      </c>
      <c r="S1438" s="13">
        <v>1082868.5968819598</v>
      </c>
      <c r="T1438" s="13">
        <v>30903</v>
      </c>
      <c r="U1438" s="13">
        <v>1101220.4899777283</v>
      </c>
      <c r="V1438" s="13">
        <v>30254</v>
      </c>
      <c r="W1438" s="13">
        <f t="shared" si="207"/>
        <v>1078093.5412026725</v>
      </c>
      <c r="X1438" s="13">
        <v>34358</v>
      </c>
      <c r="Y1438" s="13">
        <f t="shared" si="208"/>
        <v>1224338.5300668152</v>
      </c>
      <c r="Z1438" s="13">
        <f>IFERROR(VLOOKUP(A:A,[1]Forecast_2004!A:J,10,0),0)</f>
        <v>37410</v>
      </c>
      <c r="AA1438" s="13">
        <f t="shared" si="209"/>
        <v>1333095.7683741648</v>
      </c>
      <c r="AB1438" s="17">
        <v>36568</v>
      </c>
      <c r="AC1438" s="17">
        <f t="shared" si="210"/>
        <v>1303091.3140311805</v>
      </c>
      <c r="AD1438" s="17">
        <v>34217</v>
      </c>
      <c r="AE1438" s="17">
        <f t="shared" si="211"/>
        <v>1219314.0311804009</v>
      </c>
      <c r="AF1438" s="18">
        <f t="shared" si="212"/>
        <v>-2351</v>
      </c>
      <c r="AG1438" s="18">
        <f t="shared" si="212"/>
        <v>-83777.282850779593</v>
      </c>
      <c r="AH1438" s="18">
        <f t="shared" si="213"/>
        <v>176997.77282850782</v>
      </c>
    </row>
    <row r="1439" spans="1:34" hidden="1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205"/>
        <v>2603167.3454780793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206"/>
        <v>2816246.5959595959</v>
      </c>
      <c r="R1439" s="13">
        <v>64381</v>
      </c>
      <c r="S1439" s="13">
        <v>3170191.6548038009</v>
      </c>
      <c r="T1439" s="13">
        <v>63429</v>
      </c>
      <c r="U1439" s="13">
        <v>3123314.1217525401</v>
      </c>
      <c r="V1439" s="13">
        <v>58678</v>
      </c>
      <c r="W1439" s="13">
        <f t="shared" si="207"/>
        <v>2889369.638901914</v>
      </c>
      <c r="X1439" s="13">
        <v>64508</v>
      </c>
      <c r="Y1439" s="13">
        <f t="shared" si="208"/>
        <v>3176445.2889717557</v>
      </c>
      <c r="Z1439" s="13">
        <f>IFERROR(VLOOKUP(A:A,[1]Forecast_2004!A:J,10,0),0)</f>
        <v>58398</v>
      </c>
      <c r="AA1439" s="13">
        <f t="shared" si="209"/>
        <v>2875582.1291215443</v>
      </c>
      <c r="AB1439" s="17">
        <v>57795</v>
      </c>
      <c r="AC1439" s="17">
        <f t="shared" si="210"/>
        <v>2845889.7419873909</v>
      </c>
      <c r="AD1439" s="17">
        <v>59018</v>
      </c>
      <c r="AE1439" s="17">
        <f t="shared" si="211"/>
        <v>2906111.6150637916</v>
      </c>
      <c r="AF1439" s="18">
        <f t="shared" si="212"/>
        <v>1223</v>
      </c>
      <c r="AG1439" s="18">
        <f t="shared" si="212"/>
        <v>60221.87307640072</v>
      </c>
      <c r="AH1439" s="18">
        <f t="shared" si="213"/>
        <v>89865.019104195759</v>
      </c>
    </row>
    <row r="1440" spans="1:34" hidden="1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205"/>
        <v>442942.40325723763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206"/>
        <v>483395.87973273901</v>
      </c>
      <c r="R1440" s="13">
        <v>6780</v>
      </c>
      <c r="S1440" s="13">
        <v>512097.51009187038</v>
      </c>
      <c r="T1440" s="13">
        <v>6780</v>
      </c>
      <c r="U1440" s="13">
        <v>512097.51009187038</v>
      </c>
      <c r="V1440" s="13">
        <v>6520</v>
      </c>
      <c r="W1440" s="13">
        <f t="shared" si="207"/>
        <v>492459.55247772788</v>
      </c>
      <c r="X1440" s="13">
        <v>7240</v>
      </c>
      <c r="Y1440" s="13">
        <f t="shared" si="208"/>
        <v>546841.58894766099</v>
      </c>
      <c r="Z1440" s="13">
        <f>IFERROR(VLOOKUP(A:A,[1]Forecast_2004!A:J,10,0),0)</f>
        <v>6936</v>
      </c>
      <c r="AA1440" s="13">
        <f t="shared" si="209"/>
        <v>523880.28466035589</v>
      </c>
      <c r="AB1440" s="17">
        <v>6248</v>
      </c>
      <c r="AC1440" s="17">
        <f t="shared" si="210"/>
        <v>471915.22758908645</v>
      </c>
      <c r="AD1440" s="17">
        <v>7226</v>
      </c>
      <c r="AE1440" s="17">
        <f t="shared" si="211"/>
        <v>545784.16046074568</v>
      </c>
      <c r="AF1440" s="18">
        <f t="shared" si="212"/>
        <v>978</v>
      </c>
      <c r="AG1440" s="18">
        <f t="shared" si="212"/>
        <v>73868.932871659228</v>
      </c>
      <c r="AH1440" s="18">
        <f t="shared" si="213"/>
        <v>62388.280728006677</v>
      </c>
    </row>
    <row r="1441" spans="1:34" hidden="1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205"/>
        <v>117429.4125703836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206"/>
        <v>228124.29620563</v>
      </c>
      <c r="R1441" s="13">
        <v>9958</v>
      </c>
      <c r="S1441" s="13">
        <v>264000.578718142</v>
      </c>
      <c r="T1441" s="13">
        <v>9841</v>
      </c>
      <c r="U1441" s="13">
        <v>260898.74424234137</v>
      </c>
      <c r="V1441" s="13">
        <v>10872</v>
      </c>
      <c r="W1441" s="13">
        <f t="shared" si="207"/>
        <v>288232.01906242699</v>
      </c>
      <c r="X1441" s="13">
        <v>12167</v>
      </c>
      <c r="Y1441" s="13">
        <f t="shared" si="208"/>
        <v>322564.29138452437</v>
      </c>
      <c r="Z1441" s="13">
        <f>IFERROR(VLOOKUP(A:A,[1]Forecast_2004!A:J,10,0),0)</f>
        <v>11766</v>
      </c>
      <c r="AA1441" s="13">
        <f t="shared" si="209"/>
        <v>311933.21709791356</v>
      </c>
      <c r="AB1441" s="17">
        <v>11899</v>
      </c>
      <c r="AC1441" s="17">
        <f t="shared" si="210"/>
        <v>315459.23425531812</v>
      </c>
      <c r="AD1441" s="17">
        <v>8661</v>
      </c>
      <c r="AE1441" s="17">
        <f t="shared" si="211"/>
        <v>229615.29774647535</v>
      </c>
      <c r="AF1441" s="18">
        <f t="shared" si="212"/>
        <v>-3238</v>
      </c>
      <c r="AG1441" s="18">
        <f t="shared" si="212"/>
        <v>-85843.936508842773</v>
      </c>
      <c r="AH1441" s="18">
        <f t="shared" si="213"/>
        <v>1491.0015408453473</v>
      </c>
    </row>
    <row r="1442" spans="1:34" hidden="1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205"/>
        <v>224562.14356301725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206"/>
        <v>1503294.966592428</v>
      </c>
      <c r="R1442" s="13">
        <v>37931</v>
      </c>
      <c r="S1442" s="13">
        <v>1346593.0386729438</v>
      </c>
      <c r="T1442" s="13">
        <v>45016</v>
      </c>
      <c r="U1442" s="13">
        <v>1598118.4843242003</v>
      </c>
      <c r="V1442" s="13">
        <v>43089</v>
      </c>
      <c r="W1442" s="13">
        <f t="shared" si="207"/>
        <v>1529707.8005786075</v>
      </c>
      <c r="X1442" s="13">
        <v>43709</v>
      </c>
      <c r="Y1442" s="13">
        <f t="shared" si="208"/>
        <v>1551718.4955670901</v>
      </c>
      <c r="Z1442" s="13">
        <f>IFERROR(VLOOKUP(A:A,[1]Forecast_2004!A:J,10,0),0)</f>
        <v>42214</v>
      </c>
      <c r="AA1442" s="13">
        <f t="shared" si="209"/>
        <v>1498644.3197480873</v>
      </c>
      <c r="AB1442" s="17">
        <v>41021</v>
      </c>
      <c r="AC1442" s="17">
        <f t="shared" si="210"/>
        <v>1456291.4824557323</v>
      </c>
      <c r="AD1442" s="17">
        <v>38561</v>
      </c>
      <c r="AE1442" s="17">
        <f t="shared" si="211"/>
        <v>1368958.7249207844</v>
      </c>
      <c r="AF1442" s="18">
        <f t="shared" si="212"/>
        <v>-2460</v>
      </c>
      <c r="AG1442" s="18">
        <f t="shared" si="212"/>
        <v>-87332.757534947945</v>
      </c>
      <c r="AH1442" s="18">
        <f t="shared" si="213"/>
        <v>-134336.24167164369</v>
      </c>
    </row>
    <row r="1443" spans="1:34" hidden="1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205"/>
        <v>387324.39292892057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206"/>
        <v>1419173.351893096</v>
      </c>
      <c r="R1443" s="13">
        <v>33577</v>
      </c>
      <c r="S1443" s="13">
        <v>1406937.9931116095</v>
      </c>
      <c r="T1443" s="13">
        <v>33832</v>
      </c>
      <c r="U1443" s="13">
        <v>1417622.9616389782</v>
      </c>
      <c r="V1443" s="13">
        <v>33897</v>
      </c>
      <c r="W1443" s="13">
        <f t="shared" si="207"/>
        <v>1420346.6033576508</v>
      </c>
      <c r="X1443" s="13">
        <v>35964</v>
      </c>
      <c r="Y1443" s="13">
        <f t="shared" si="208"/>
        <v>1506957.7025446072</v>
      </c>
      <c r="Z1443" s="13">
        <f>IFERROR(VLOOKUP(A:A,[1]Forecast_2004!A:J,10,0),0)</f>
        <v>32152</v>
      </c>
      <c r="AA1443" s="13">
        <f t="shared" si="209"/>
        <v>1347227.8960130746</v>
      </c>
      <c r="AB1443" s="17">
        <v>31819</v>
      </c>
      <c r="AC1443" s="17">
        <f t="shared" si="210"/>
        <v>1333274.5839524765</v>
      </c>
      <c r="AD1443" s="17">
        <v>29731</v>
      </c>
      <c r="AE1443" s="17">
        <f t="shared" si="211"/>
        <v>1245783.5461671038</v>
      </c>
      <c r="AF1443" s="18">
        <f t="shared" si="212"/>
        <v>-2088</v>
      </c>
      <c r="AG1443" s="18">
        <f t="shared" si="212"/>
        <v>-87491.037785372697</v>
      </c>
      <c r="AH1443" s="18">
        <f t="shared" si="213"/>
        <v>-173389.80572599219</v>
      </c>
    </row>
    <row r="1444" spans="1:34" hidden="1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205"/>
        <v>2038022.9080772896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206"/>
        <v>0</v>
      </c>
      <c r="R1444" s="13">
        <v>12949</v>
      </c>
      <c r="S1444" s="13">
        <v>2417762.1297550518</v>
      </c>
      <c r="T1444" s="13">
        <v>11954</v>
      </c>
      <c r="U1444" s="13">
        <v>2231981.5042931414</v>
      </c>
      <c r="V1444" s="13">
        <v>11861</v>
      </c>
      <c r="W1444" s="13">
        <f t="shared" si="207"/>
        <v>2214617.084023837</v>
      </c>
      <c r="X1444" s="13">
        <v>11500</v>
      </c>
      <c r="Y1444" s="13">
        <f t="shared" si="208"/>
        <v>2147213.2591075059</v>
      </c>
      <c r="Z1444" s="13">
        <f>IFERROR(VLOOKUP(A:A,[1]Forecast_2004!A:J,10,0),0)</f>
        <v>9235</v>
      </c>
      <c r="AA1444" s="13">
        <f t="shared" si="209"/>
        <v>1724305.6041615494</v>
      </c>
      <c r="AB1444" s="17">
        <v>9016</v>
      </c>
      <c r="AC1444" s="17">
        <f t="shared" si="210"/>
        <v>1683415.1951402847</v>
      </c>
      <c r="AD1444" s="17">
        <v>8530</v>
      </c>
      <c r="AE1444" s="17">
        <f t="shared" si="211"/>
        <v>1592672.095668437</v>
      </c>
      <c r="AF1444" s="18">
        <f t="shared" si="212"/>
        <v>-486</v>
      </c>
      <c r="AG1444" s="18">
        <f t="shared" si="212"/>
        <v>-90743.09947184776</v>
      </c>
      <c r="AH1444" s="18">
        <f t="shared" si="213"/>
        <v>1592672.095668437</v>
      </c>
    </row>
    <row r="1445" spans="1:34" hidden="1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205"/>
        <v>4917381.1135857468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206"/>
        <v>0</v>
      </c>
      <c r="R1445" s="13">
        <v>18258</v>
      </c>
      <c r="S1445" s="13">
        <v>5461744.4766146997</v>
      </c>
      <c r="T1445" s="13">
        <v>17275</v>
      </c>
      <c r="U1445" s="13">
        <v>5167687.3608017815</v>
      </c>
      <c r="V1445" s="13">
        <v>18696</v>
      </c>
      <c r="W1445" s="13">
        <f t="shared" si="207"/>
        <v>5592768.9086859692</v>
      </c>
      <c r="X1445" s="13">
        <v>19468</v>
      </c>
      <c r="Y1445" s="13">
        <f t="shared" si="208"/>
        <v>5823706.9487750558</v>
      </c>
      <c r="Z1445" s="13">
        <f>IFERROR(VLOOKUP(A:A,[1]Forecast_2004!A:J,10,0),0)</f>
        <v>17241</v>
      </c>
      <c r="AA1445" s="13">
        <f t="shared" si="209"/>
        <v>5157516.514476615</v>
      </c>
      <c r="AB1445" s="17">
        <v>18103</v>
      </c>
      <c r="AC1445" s="17">
        <f t="shared" si="210"/>
        <v>5415377.3830734966</v>
      </c>
      <c r="AD1445" s="17">
        <v>17797</v>
      </c>
      <c r="AE1445" s="17">
        <f t="shared" si="211"/>
        <v>5323839.7661469933</v>
      </c>
      <c r="AF1445" s="18">
        <f t="shared" si="212"/>
        <v>-306</v>
      </c>
      <c r="AG1445" s="18">
        <f t="shared" si="212"/>
        <v>-91537.616926503368</v>
      </c>
      <c r="AH1445" s="18">
        <f t="shared" si="213"/>
        <v>5323839.7661469933</v>
      </c>
    </row>
    <row r="1446" spans="1:34" hidden="1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205"/>
        <v>466443.48552338616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206"/>
        <v>2903330.757238308</v>
      </c>
      <c r="R1446" s="13">
        <v>4066</v>
      </c>
      <c r="S1446" s="13">
        <v>1811407.5278396436</v>
      </c>
      <c r="T1446" s="13">
        <v>5114</v>
      </c>
      <c r="U1446" s="13">
        <v>2278292.6948775058</v>
      </c>
      <c r="V1446" s="13">
        <v>5125</v>
      </c>
      <c r="W1446" s="13">
        <f t="shared" si="207"/>
        <v>2283193.2071269494</v>
      </c>
      <c r="X1446" s="13">
        <v>5108</v>
      </c>
      <c r="Y1446" s="13">
        <f t="shared" si="208"/>
        <v>2275619.6881959918</v>
      </c>
      <c r="Z1446" s="13">
        <f>IFERROR(VLOOKUP(A:A,[1]Forecast_2004!A:J,10,0),0)</f>
        <v>4621</v>
      </c>
      <c r="AA1446" s="13">
        <f t="shared" si="209"/>
        <v>2058660.6458797334</v>
      </c>
      <c r="AB1446" s="17">
        <v>4119</v>
      </c>
      <c r="AC1446" s="17">
        <f t="shared" si="210"/>
        <v>1835019.0868596886</v>
      </c>
      <c r="AD1446" s="17">
        <v>3911</v>
      </c>
      <c r="AE1446" s="17">
        <f t="shared" si="211"/>
        <v>1742354.8552338535</v>
      </c>
      <c r="AF1446" s="18">
        <f t="shared" si="212"/>
        <v>-208</v>
      </c>
      <c r="AG1446" s="18">
        <f t="shared" si="212"/>
        <v>-92664.231625835178</v>
      </c>
      <c r="AH1446" s="18">
        <f t="shared" si="213"/>
        <v>-1160975.9020044545</v>
      </c>
    </row>
    <row r="1447" spans="1:34" hidden="1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205"/>
        <v>296156.38775298349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206"/>
        <v>379159.87878787902</v>
      </c>
      <c r="R1447" s="13">
        <v>412</v>
      </c>
      <c r="S1447" s="13">
        <v>374613.59726764064</v>
      </c>
      <c r="T1447" s="13">
        <v>417</v>
      </c>
      <c r="U1447" s="13">
        <v>379159.87878787902</v>
      </c>
      <c r="V1447" s="13">
        <v>428</v>
      </c>
      <c r="W1447" s="13">
        <f t="shared" si="207"/>
        <v>389161.69813240343</v>
      </c>
      <c r="X1447" s="13">
        <v>447</v>
      </c>
      <c r="Y1447" s="13">
        <f t="shared" si="208"/>
        <v>406437.56790930917</v>
      </c>
      <c r="Z1447" s="13">
        <f>IFERROR(VLOOKUP(A:A,[1]Forecast_2004!A:J,10,0),0)</f>
        <v>1244</v>
      </c>
      <c r="AA1447" s="13">
        <f t="shared" si="209"/>
        <v>1131114.8422353033</v>
      </c>
      <c r="AB1447" s="17">
        <v>1176</v>
      </c>
      <c r="AC1447" s="17">
        <f t="shared" si="210"/>
        <v>1069285.4135600617</v>
      </c>
      <c r="AD1447" s="17">
        <v>1073</v>
      </c>
      <c r="AE1447" s="17">
        <f t="shared" si="211"/>
        <v>975632.01424315153</v>
      </c>
      <c r="AF1447" s="18">
        <f t="shared" si="212"/>
        <v>-103</v>
      </c>
      <c r="AG1447" s="18">
        <f t="shared" si="212"/>
        <v>-93653.399316910189</v>
      </c>
      <c r="AH1447" s="18">
        <f t="shared" si="213"/>
        <v>596472.13545527251</v>
      </c>
    </row>
    <row r="1448" spans="1:34" hidden="1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205"/>
        <v>203514.96429380588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206"/>
        <v>1793114.0423162589</v>
      </c>
      <c r="R1448" s="13">
        <v>39400</v>
      </c>
      <c r="S1448" s="13">
        <v>1793114.053452116</v>
      </c>
      <c r="T1448" s="13">
        <v>33400</v>
      </c>
      <c r="U1448" s="13">
        <v>1520050.9996269206</v>
      </c>
      <c r="V1448" s="13">
        <v>31440</v>
      </c>
      <c r="W1448" s="13">
        <f t="shared" si="207"/>
        <v>1430850.3931579487</v>
      </c>
      <c r="X1448" s="13">
        <v>32980</v>
      </c>
      <c r="Y1448" s="13">
        <f t="shared" si="208"/>
        <v>1500936.5765378228</v>
      </c>
      <c r="Z1448" s="13">
        <f>IFERROR(VLOOKUP(A:A,[1]Forecast_2004!A:J,10,0),0)</f>
        <v>31830</v>
      </c>
      <c r="AA1448" s="13">
        <f t="shared" si="209"/>
        <v>1448599.4915463582</v>
      </c>
      <c r="AB1448" s="17">
        <v>27730</v>
      </c>
      <c r="AC1448" s="17">
        <f t="shared" si="210"/>
        <v>1262006.4059246157</v>
      </c>
      <c r="AD1448" s="17">
        <v>25660</v>
      </c>
      <c r="AE1448" s="17">
        <f t="shared" si="211"/>
        <v>1167799.6529399797</v>
      </c>
      <c r="AF1448" s="18">
        <f t="shared" si="212"/>
        <v>-2070</v>
      </c>
      <c r="AG1448" s="18">
        <f t="shared" si="212"/>
        <v>-94206.752984635998</v>
      </c>
      <c r="AH1448" s="18">
        <f t="shared" si="213"/>
        <v>-625314.3893762792</v>
      </c>
    </row>
    <row r="1449" spans="1:34" hidden="1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205"/>
        <v>513405.90200445428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206"/>
        <v>1305226.9042316261</v>
      </c>
      <c r="R1449" s="13">
        <v>6711</v>
      </c>
      <c r="S1449" s="13">
        <v>1182421.4031180404</v>
      </c>
      <c r="T1449" s="13">
        <v>4481</v>
      </c>
      <c r="U1449" s="13">
        <v>789514.27616926527</v>
      </c>
      <c r="V1449" s="13">
        <v>5325</v>
      </c>
      <c r="W1449" s="13">
        <f t="shared" si="207"/>
        <v>938219.9331848555</v>
      </c>
      <c r="X1449" s="13">
        <v>6969</v>
      </c>
      <c r="Y1449" s="13">
        <f t="shared" si="208"/>
        <v>1227878.8195991095</v>
      </c>
      <c r="Z1449" s="13">
        <f>IFERROR(VLOOKUP(A:A,[1]Forecast_2004!A:J,10,0),0)</f>
        <v>6129</v>
      </c>
      <c r="AA1449" s="13">
        <f t="shared" si="209"/>
        <v>1079877.9287305125</v>
      </c>
      <c r="AB1449" s="17">
        <v>5290</v>
      </c>
      <c r="AC1449" s="17">
        <f t="shared" si="210"/>
        <v>932053.22939866397</v>
      </c>
      <c r="AD1449" s="17">
        <v>4750</v>
      </c>
      <c r="AE1449" s="17">
        <f t="shared" si="211"/>
        <v>836909.79955456592</v>
      </c>
      <c r="AF1449" s="18">
        <f t="shared" si="212"/>
        <v>-540</v>
      </c>
      <c r="AG1449" s="18">
        <f t="shared" si="212"/>
        <v>-95143.429844098049</v>
      </c>
      <c r="AH1449" s="18">
        <f t="shared" si="213"/>
        <v>-468317.10467706015</v>
      </c>
    </row>
    <row r="1450" spans="1:34" hidden="1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205"/>
        <v>3811057.8548503919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206"/>
        <v>0</v>
      </c>
      <c r="R1450" s="13">
        <v>59393</v>
      </c>
      <c r="S1450" s="13">
        <v>5056016.782875766</v>
      </c>
      <c r="T1450" s="13">
        <v>60419</v>
      </c>
      <c r="U1450" s="13">
        <v>5143358.2746210983</v>
      </c>
      <c r="V1450" s="13">
        <v>54155</v>
      </c>
      <c r="W1450" s="13">
        <f t="shared" si="207"/>
        <v>4610115.4829127528</v>
      </c>
      <c r="X1450" s="13">
        <v>55801</v>
      </c>
      <c r="Y1450" s="13">
        <f t="shared" si="208"/>
        <v>4750236.4336075056</v>
      </c>
      <c r="Z1450" s="13">
        <f>IFERROR(VLOOKUP(A:A,[1]Forecast_2004!A:J,10,0),0)</f>
        <v>44741</v>
      </c>
      <c r="AA1450" s="13">
        <f t="shared" si="209"/>
        <v>3808718.9884775081</v>
      </c>
      <c r="AB1450" s="17">
        <v>43182</v>
      </c>
      <c r="AC1450" s="17">
        <f t="shared" si="210"/>
        <v>3676004.1876675924</v>
      </c>
      <c r="AD1450" s="17">
        <v>42046</v>
      </c>
      <c r="AE1450" s="17">
        <f t="shared" si="211"/>
        <v>3579298.5983667173</v>
      </c>
      <c r="AF1450" s="18">
        <f t="shared" si="212"/>
        <v>-1136</v>
      </c>
      <c r="AG1450" s="18">
        <f t="shared" si="212"/>
        <v>-96705.589300875086</v>
      </c>
      <c r="AH1450" s="18">
        <f t="shared" si="213"/>
        <v>3579298.5983667173</v>
      </c>
    </row>
    <row r="1451" spans="1:34" hidden="1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205"/>
        <v>232317.86239176805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206"/>
        <v>277117.46102449897</v>
      </c>
      <c r="R1451" s="13">
        <v>791</v>
      </c>
      <c r="S1451" s="13">
        <v>390730.7117420772</v>
      </c>
      <c r="T1451" s="13">
        <v>817</v>
      </c>
      <c r="U1451" s="13">
        <v>403573.94626204431</v>
      </c>
      <c r="V1451" s="13">
        <v>771</v>
      </c>
      <c r="W1451" s="13">
        <f t="shared" si="207"/>
        <v>380851.26996415103</v>
      </c>
      <c r="X1451" s="13">
        <v>834</v>
      </c>
      <c r="Y1451" s="13">
        <f t="shared" si="208"/>
        <v>411971.41264604661</v>
      </c>
      <c r="Z1451" s="13">
        <f>IFERROR(VLOOKUP(A:A,[1]Forecast_2004!A:J,10,0),0)</f>
        <v>724</v>
      </c>
      <c r="AA1451" s="13">
        <f t="shared" si="209"/>
        <v>357634.65558241936</v>
      </c>
      <c r="AB1451" s="17">
        <v>714</v>
      </c>
      <c r="AC1451" s="17">
        <f t="shared" si="210"/>
        <v>352694.95039481687</v>
      </c>
      <c r="AD1451" s="17">
        <v>509</v>
      </c>
      <c r="AE1451" s="17">
        <f t="shared" si="211"/>
        <v>251430.99404896609</v>
      </c>
      <c r="AF1451" s="18">
        <f t="shared" si="212"/>
        <v>-205</v>
      </c>
      <c r="AG1451" s="18">
        <f t="shared" si="212"/>
        <v>-101263.95634585078</v>
      </c>
      <c r="AH1451" s="18">
        <f t="shared" si="213"/>
        <v>-25686.46697553288</v>
      </c>
    </row>
    <row r="1452" spans="1:34" hidden="1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205"/>
        <v>345242.92268430034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206"/>
        <v>1604460.8181818177</v>
      </c>
      <c r="R1452" s="13">
        <v>10108</v>
      </c>
      <c r="S1452" s="13">
        <v>1346329.8988999794</v>
      </c>
      <c r="T1452" s="13">
        <v>9877</v>
      </c>
      <c r="U1452" s="13">
        <v>1315561.9718475561</v>
      </c>
      <c r="V1452" s="13">
        <v>9630</v>
      </c>
      <c r="W1452" s="13">
        <f t="shared" si="207"/>
        <v>1282662.9320181725</v>
      </c>
      <c r="X1452" s="13">
        <v>10222</v>
      </c>
      <c r="Y1452" s="13">
        <f t="shared" si="208"/>
        <v>1361514.06968741</v>
      </c>
      <c r="Z1452" s="13">
        <f>IFERROR(VLOOKUP(A:A,[1]Forecast_2004!A:J,10,0),0)</f>
        <v>8804</v>
      </c>
      <c r="AA1452" s="13">
        <f t="shared" si="209"/>
        <v>1172644.2838512969</v>
      </c>
      <c r="AB1452" s="17">
        <v>8574</v>
      </c>
      <c r="AC1452" s="17">
        <f t="shared" si="210"/>
        <v>1142009.5513108836</v>
      </c>
      <c r="AD1452" s="17">
        <v>7755</v>
      </c>
      <c r="AE1452" s="17">
        <f t="shared" si="211"/>
        <v>1032923.2645691513</v>
      </c>
      <c r="AF1452" s="18">
        <f t="shared" si="212"/>
        <v>-819</v>
      </c>
      <c r="AG1452" s="18">
        <f t="shared" si="212"/>
        <v>-109086.28674173227</v>
      </c>
      <c r="AH1452" s="18">
        <f t="shared" si="213"/>
        <v>-571537.55361266632</v>
      </c>
    </row>
    <row r="1453" spans="1:34" hidden="1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205"/>
        <v>524406.69071756641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206"/>
        <v>0</v>
      </c>
      <c r="R1453" s="13">
        <v>17316</v>
      </c>
      <c r="S1453" s="13">
        <v>746055.06750482309</v>
      </c>
      <c r="T1453" s="13">
        <v>17898</v>
      </c>
      <c r="U1453" s="13">
        <v>771130.37642650283</v>
      </c>
      <c r="V1453" s="13">
        <v>14832</v>
      </c>
      <c r="W1453" s="13">
        <f t="shared" si="207"/>
        <v>639032.61499373615</v>
      </c>
      <c r="X1453" s="13">
        <v>16016</v>
      </c>
      <c r="Y1453" s="13">
        <f t="shared" si="208"/>
        <v>690044.92730175832</v>
      </c>
      <c r="Z1453" s="13">
        <f>IFERROR(VLOOKUP(A:A,[1]Forecast_2004!A:J,10,0),0)</f>
        <v>12398</v>
      </c>
      <c r="AA1453" s="13">
        <f t="shared" si="209"/>
        <v>534164.39864430565</v>
      </c>
      <c r="AB1453" s="17">
        <v>11641</v>
      </c>
      <c r="AC1453" s="17">
        <f t="shared" si="210"/>
        <v>501549.2631568287</v>
      </c>
      <c r="AD1453" s="17">
        <v>9101</v>
      </c>
      <c r="AE1453" s="17">
        <f t="shared" si="211"/>
        <v>392114.06614468672</v>
      </c>
      <c r="AF1453" s="18">
        <f t="shared" si="212"/>
        <v>-2540</v>
      </c>
      <c r="AG1453" s="18">
        <f t="shared" si="212"/>
        <v>-109435.19701214199</v>
      </c>
      <c r="AH1453" s="18">
        <f t="shared" si="213"/>
        <v>392114.06614468672</v>
      </c>
    </row>
    <row r="1454" spans="1:34" hidden="1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205"/>
        <v>128602.32264115068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206"/>
        <v>1396052.7060133631</v>
      </c>
      <c r="R1454" s="13">
        <v>46093</v>
      </c>
      <c r="S1454" s="13">
        <v>1338079.6743047507</v>
      </c>
      <c r="T1454" s="13">
        <v>38652</v>
      </c>
      <c r="U1454" s="13">
        <v>1122067.4629819544</v>
      </c>
      <c r="V1454" s="13">
        <v>37508</v>
      </c>
      <c r="W1454" s="13">
        <f t="shared" si="207"/>
        <v>1088857.2446901482</v>
      </c>
      <c r="X1454" s="13">
        <v>47255</v>
      </c>
      <c r="Y1454" s="13">
        <f t="shared" si="208"/>
        <v>1371812.6559089515</v>
      </c>
      <c r="Z1454" s="13">
        <f>IFERROR(VLOOKUP(A:A,[1]Forecast_2004!A:J,10,0),0)</f>
        <v>53991</v>
      </c>
      <c r="AA1454" s="13">
        <f t="shared" si="209"/>
        <v>1567358.7367512474</v>
      </c>
      <c r="AB1454" s="17">
        <v>49896</v>
      </c>
      <c r="AC1454" s="17">
        <f t="shared" si="210"/>
        <v>1448480.8862391924</v>
      </c>
      <c r="AD1454" s="17">
        <v>46118</v>
      </c>
      <c r="AE1454" s="17">
        <f t="shared" si="211"/>
        <v>1338805.5457667764</v>
      </c>
      <c r="AF1454" s="18">
        <f t="shared" si="212"/>
        <v>-3778</v>
      </c>
      <c r="AG1454" s="18">
        <f t="shared" si="212"/>
        <v>-109675.34047241602</v>
      </c>
      <c r="AH1454" s="18">
        <f t="shared" si="213"/>
        <v>-57247.16024658666</v>
      </c>
    </row>
    <row r="1455" spans="1:34" hidden="1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205"/>
        <v>7186980.4858135488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206"/>
        <v>0</v>
      </c>
      <c r="R1455" s="13">
        <v>52636</v>
      </c>
      <c r="S1455" s="13">
        <v>8665398.0210282989</v>
      </c>
      <c r="T1455" s="13">
        <v>50582</v>
      </c>
      <c r="U1455" s="13">
        <v>8327250.6022428274</v>
      </c>
      <c r="V1455" s="13">
        <v>47628</v>
      </c>
      <c r="W1455" s="13">
        <f t="shared" si="207"/>
        <v>7840937.32323003</v>
      </c>
      <c r="X1455" s="13">
        <v>44891</v>
      </c>
      <c r="Y1455" s="13">
        <f t="shared" si="208"/>
        <v>7390348.4794053771</v>
      </c>
      <c r="Z1455" s="13">
        <f>IFERROR(VLOOKUP(A:A,[1]Forecast_2004!A:J,10,0),0)</f>
        <v>32788</v>
      </c>
      <c r="AA1455" s="13">
        <f t="shared" si="209"/>
        <v>5397846.9168150295</v>
      </c>
      <c r="AB1455" s="17">
        <v>29563</v>
      </c>
      <c r="AC1455" s="17">
        <f t="shared" si="210"/>
        <v>4866919.2510004491</v>
      </c>
      <c r="AD1455" s="17">
        <v>32575</v>
      </c>
      <c r="AE1455" s="17">
        <f t="shared" si="211"/>
        <v>5362780.9965612292</v>
      </c>
      <c r="AF1455" s="18">
        <f t="shared" si="212"/>
        <v>3012</v>
      </c>
      <c r="AG1455" s="18">
        <f t="shared" si="212"/>
        <v>495861.74556078017</v>
      </c>
      <c r="AH1455" s="18">
        <f t="shared" si="213"/>
        <v>5362780.9965612292</v>
      </c>
    </row>
    <row r="1456" spans="1:34" hidden="1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205"/>
        <v>11459.240334742935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206"/>
        <v>1202672.605790646</v>
      </c>
      <c r="R1456" s="13">
        <v>25789</v>
      </c>
      <c r="S1456" s="13">
        <v>1177469.4897967037</v>
      </c>
      <c r="T1456" s="13">
        <v>25900</v>
      </c>
      <c r="U1456" s="13">
        <v>1182537.5076867898</v>
      </c>
      <c r="V1456" s="13">
        <v>26864</v>
      </c>
      <c r="W1456" s="13">
        <f t="shared" si="207"/>
        <v>1226551.6450385298</v>
      </c>
      <c r="X1456" s="13">
        <v>31543</v>
      </c>
      <c r="Y1456" s="13">
        <f t="shared" si="208"/>
        <v>1440184.5793422554</v>
      </c>
      <c r="Z1456" s="13">
        <f>IFERROR(VLOOKUP(A:A,[1]Forecast_2004!A:J,10,0),0)</f>
        <v>36276</v>
      </c>
      <c r="AA1456" s="13">
        <f t="shared" si="209"/>
        <v>1656283.0358627795</v>
      </c>
      <c r="AB1456" s="17">
        <v>35015</v>
      </c>
      <c r="AC1456" s="17">
        <f t="shared" si="210"/>
        <v>1598708.5263186467</v>
      </c>
      <c r="AD1456" s="17">
        <v>32575</v>
      </c>
      <c r="AE1456" s="17">
        <f t="shared" si="211"/>
        <v>1487303.4483744085</v>
      </c>
      <c r="AF1456" s="18">
        <f t="shared" si="212"/>
        <v>-2440</v>
      </c>
      <c r="AG1456" s="18">
        <f t="shared" si="212"/>
        <v>-111405.0779442382</v>
      </c>
      <c r="AH1456" s="18">
        <f t="shared" si="213"/>
        <v>284630.84258376248</v>
      </c>
    </row>
    <row r="1457" spans="1:34" hidden="1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205"/>
        <v>285698.34731911373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206"/>
        <v>649630.94247245998</v>
      </c>
      <c r="R1457" s="13">
        <v>26282</v>
      </c>
      <c r="S1457" s="13">
        <v>668903.99001365702</v>
      </c>
      <c r="T1457" s="13">
        <v>26131</v>
      </c>
      <c r="U1457" s="13">
        <v>665060.88437131385</v>
      </c>
      <c r="V1457" s="13">
        <v>27025</v>
      </c>
      <c r="W1457" s="13">
        <f t="shared" si="207"/>
        <v>687814.1058564448</v>
      </c>
      <c r="X1457" s="13">
        <v>29475</v>
      </c>
      <c r="Y1457" s="13">
        <f t="shared" si="208"/>
        <v>750169.13117923064</v>
      </c>
      <c r="Z1457" s="13">
        <f>IFERROR(VLOOKUP(A:A,[1]Forecast_2004!A:J,10,0),0)</f>
        <v>27751</v>
      </c>
      <c r="AA1457" s="13">
        <f t="shared" si="209"/>
        <v>706291.55417658458</v>
      </c>
      <c r="AB1457" s="17">
        <v>27350</v>
      </c>
      <c r="AC1457" s="17">
        <f t="shared" si="210"/>
        <v>696085.69084824284</v>
      </c>
      <c r="AD1457" s="17">
        <v>22663</v>
      </c>
      <c r="AE1457" s="17">
        <f t="shared" si="211"/>
        <v>576796.70975114184</v>
      </c>
      <c r="AF1457" s="18">
        <f t="shared" si="212"/>
        <v>-4687</v>
      </c>
      <c r="AG1457" s="18">
        <f t="shared" si="212"/>
        <v>-119288.981097101</v>
      </c>
      <c r="AH1457" s="18">
        <f t="shared" si="213"/>
        <v>-72834.232721318142</v>
      </c>
    </row>
    <row r="1458" spans="1:34" hidden="1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205"/>
        <v>262930.22537636315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206"/>
        <v>1371806.1818181821</v>
      </c>
      <c r="R1458" s="13">
        <v>8319</v>
      </c>
      <c r="S1458" s="13">
        <v>1556260.1318274771</v>
      </c>
      <c r="T1458" s="13">
        <v>7262</v>
      </c>
      <c r="U1458" s="13">
        <v>1358523.9905434714</v>
      </c>
      <c r="V1458" s="13">
        <v>7767</v>
      </c>
      <c r="W1458" s="13">
        <f t="shared" si="207"/>
        <v>1452995.8562909889</v>
      </c>
      <c r="X1458" s="13">
        <v>8329</v>
      </c>
      <c r="Y1458" s="13">
        <f t="shared" si="208"/>
        <v>1558130.8725437936</v>
      </c>
      <c r="Z1458" s="13">
        <f>IFERROR(VLOOKUP(A:A,[1]Forecast_2004!A:J,10,0),0)</f>
        <v>7339</v>
      </c>
      <c r="AA1458" s="13">
        <f t="shared" si="209"/>
        <v>1372928.6197141197</v>
      </c>
      <c r="AB1458" s="17">
        <v>5547</v>
      </c>
      <c r="AC1458" s="17">
        <f t="shared" si="210"/>
        <v>1037693.8347941438</v>
      </c>
      <c r="AD1458" s="17">
        <v>4831</v>
      </c>
      <c r="AE1458" s="17">
        <f t="shared" si="211"/>
        <v>903749.57921227848</v>
      </c>
      <c r="AF1458" s="18">
        <f t="shared" si="212"/>
        <v>-716</v>
      </c>
      <c r="AG1458" s="18">
        <f t="shared" si="212"/>
        <v>-133944.25558186532</v>
      </c>
      <c r="AH1458" s="18">
        <f t="shared" si="213"/>
        <v>-468056.60260590364</v>
      </c>
    </row>
    <row r="1459" spans="1:34" hidden="1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205"/>
        <v>1974977.9103364109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206"/>
        <v>2309242.9742962052</v>
      </c>
      <c r="R1459" s="13">
        <v>85985</v>
      </c>
      <c r="S1459" s="13">
        <v>2423970.0514752027</v>
      </c>
      <c r="T1459" s="13">
        <v>87668</v>
      </c>
      <c r="U1459" s="13">
        <v>2471414.8569253716</v>
      </c>
      <c r="V1459" s="13">
        <v>84851</v>
      </c>
      <c r="W1459" s="13">
        <f t="shared" si="207"/>
        <v>2392001.8811136442</v>
      </c>
      <c r="X1459" s="13">
        <v>91089</v>
      </c>
      <c r="Y1459" s="13">
        <f t="shared" si="208"/>
        <v>2567854.9380533025</v>
      </c>
      <c r="Z1459" s="13">
        <f>IFERROR(VLOOKUP(A:A,[1]Forecast_2004!A:J,10,0),0)</f>
        <v>84307</v>
      </c>
      <c r="AA1459" s="13">
        <f t="shared" si="209"/>
        <v>2376666.1865039659</v>
      </c>
      <c r="AB1459" s="17">
        <v>81677</v>
      </c>
      <c r="AC1459" s="17">
        <f t="shared" si="210"/>
        <v>2302524.8688137927</v>
      </c>
      <c r="AD1459" s="17">
        <v>76739</v>
      </c>
      <c r="AE1459" s="17">
        <f t="shared" si="211"/>
        <v>2163319.6114928517</v>
      </c>
      <c r="AF1459" s="18">
        <f t="shared" si="212"/>
        <v>-4938</v>
      </c>
      <c r="AG1459" s="18">
        <f t="shared" si="212"/>
        <v>-139205.25732094096</v>
      </c>
      <c r="AH1459" s="18">
        <f t="shared" si="213"/>
        <v>-145923.36280335346</v>
      </c>
    </row>
    <row r="1460" spans="1:34" hidden="1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205"/>
        <v>1258814.7303556935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206"/>
        <v>2157977.767676767</v>
      </c>
      <c r="R1460" s="13">
        <v>38876</v>
      </c>
      <c r="S1460" s="13">
        <v>2185069.1385331005</v>
      </c>
      <c r="T1460" s="13">
        <v>37659</v>
      </c>
      <c r="U1460" s="13">
        <v>2116666.2899479894</v>
      </c>
      <c r="V1460" s="13">
        <v>34456</v>
      </c>
      <c r="W1460" s="13">
        <f t="shared" si="207"/>
        <v>1936638.0674863439</v>
      </c>
      <c r="X1460" s="13">
        <v>42004</v>
      </c>
      <c r="Y1460" s="13">
        <f t="shared" si="208"/>
        <v>2360881.8605379728</v>
      </c>
      <c r="Z1460" s="13">
        <f>IFERROR(VLOOKUP(A:A,[1]Forecast_2004!A:J,10,0),0)</f>
        <v>37078</v>
      </c>
      <c r="AA1460" s="13">
        <f t="shared" si="209"/>
        <v>2084010.5138802722</v>
      </c>
      <c r="AB1460" s="17">
        <v>31906</v>
      </c>
      <c r="AC1460" s="17">
        <f t="shared" si="210"/>
        <v>1793312.4617256585</v>
      </c>
      <c r="AD1460" s="17">
        <v>29404</v>
      </c>
      <c r="AE1460" s="17">
        <f t="shared" si="211"/>
        <v>1652684.7497204682</v>
      </c>
      <c r="AF1460" s="18">
        <f t="shared" si="212"/>
        <v>-2502</v>
      </c>
      <c r="AG1460" s="18">
        <f t="shared" si="212"/>
        <v>-140627.71200519032</v>
      </c>
      <c r="AH1460" s="18">
        <f t="shared" si="213"/>
        <v>-505293.01795629878</v>
      </c>
    </row>
    <row r="1461" spans="1:34" hidden="1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205"/>
        <v>7044606.4936311133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206"/>
        <v>8917759.2411260679</v>
      </c>
      <c r="R1461" s="13">
        <v>622601</v>
      </c>
      <c r="S1461" s="13">
        <v>9221800.5749313459</v>
      </c>
      <c r="T1461" s="13">
        <v>623224</v>
      </c>
      <c r="U1461" s="13">
        <v>9231028.2853882555</v>
      </c>
      <c r="V1461" s="13">
        <v>610568</v>
      </c>
      <c r="W1461" s="13">
        <f t="shared" si="207"/>
        <v>9043571.0011562053</v>
      </c>
      <c r="X1461" s="13">
        <v>661102</v>
      </c>
      <c r="Y1461" s="13">
        <f t="shared" si="208"/>
        <v>9792067.1833544672</v>
      </c>
      <c r="Z1461" s="13">
        <f>IFERROR(VLOOKUP(A:A,[1]Forecast_2004!A:J,10,0),0)</f>
        <v>598605</v>
      </c>
      <c r="AA1461" s="13">
        <f t="shared" si="209"/>
        <v>8866378.2234691475</v>
      </c>
      <c r="AB1461" s="17">
        <v>583430</v>
      </c>
      <c r="AC1461" s="17">
        <f t="shared" si="210"/>
        <v>8641610.1551417131</v>
      </c>
      <c r="AD1461" s="17">
        <v>573334</v>
      </c>
      <c r="AE1461" s="17">
        <f t="shared" si="211"/>
        <v>8492070.8854327314</v>
      </c>
      <c r="AF1461" s="18">
        <f t="shared" si="212"/>
        <v>-10096</v>
      </c>
      <c r="AG1461" s="18">
        <f t="shared" si="212"/>
        <v>-149539.26970898174</v>
      </c>
      <c r="AH1461" s="18">
        <f t="shared" si="213"/>
        <v>-425688.35569333658</v>
      </c>
    </row>
    <row r="1462" spans="1:34" hidden="1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205"/>
        <v>8315995.8278369624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206"/>
        <v>10168839.48592411</v>
      </c>
      <c r="R1462" s="13">
        <v>383577</v>
      </c>
      <c r="S1462" s="13">
        <v>10425772.285115147</v>
      </c>
      <c r="T1462" s="13">
        <v>383943</v>
      </c>
      <c r="U1462" s="13">
        <v>10435720.307693018</v>
      </c>
      <c r="V1462" s="13">
        <v>381242</v>
      </c>
      <c r="W1462" s="13">
        <f t="shared" si="207"/>
        <v>10362305.96324455</v>
      </c>
      <c r="X1462" s="13">
        <v>415830</v>
      </c>
      <c r="Y1462" s="13">
        <f t="shared" si="208"/>
        <v>11302421.267058671</v>
      </c>
      <c r="Z1462" s="13">
        <f>IFERROR(VLOOKUP(A:A,[1]Forecast_2004!A:J,10,0),0)</f>
        <v>381192</v>
      </c>
      <c r="AA1462" s="13">
        <f t="shared" si="209"/>
        <v>10360946.943781421</v>
      </c>
      <c r="AB1462" s="17">
        <v>374516</v>
      </c>
      <c r="AC1462" s="17">
        <f t="shared" si="210"/>
        <v>10179490.665064437</v>
      </c>
      <c r="AD1462" s="17">
        <v>368896</v>
      </c>
      <c r="AE1462" s="17">
        <f t="shared" si="211"/>
        <v>10026736.877408737</v>
      </c>
      <c r="AF1462" s="18">
        <f t="shared" si="212"/>
        <v>-5620</v>
      </c>
      <c r="AG1462" s="18">
        <f t="shared" si="212"/>
        <v>-152753.7876557</v>
      </c>
      <c r="AH1462" s="18">
        <f t="shared" si="213"/>
        <v>-142102.6085153725</v>
      </c>
    </row>
    <row r="1463" spans="1:34" hidden="1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205"/>
        <v>616315.9309046499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206"/>
        <v>31055.345211581</v>
      </c>
      <c r="R1463" s="13">
        <v>161585</v>
      </c>
      <c r="S1463" s="13">
        <v>1659418.5035675874</v>
      </c>
      <c r="T1463" s="13">
        <v>119500</v>
      </c>
      <c r="U1463" s="13">
        <v>1227221.0364596138</v>
      </c>
      <c r="V1463" s="13">
        <v>117204</v>
      </c>
      <c r="W1463" s="13">
        <f t="shared" si="207"/>
        <v>1203641.0979425064</v>
      </c>
      <c r="X1463" s="13">
        <v>113989</v>
      </c>
      <c r="Y1463" s="13">
        <f t="shared" si="208"/>
        <v>1170624.254405723</v>
      </c>
      <c r="Z1463" s="13">
        <f>IFERROR(VLOOKUP(A:A,[1]Forecast_2004!A:J,10,0),0)</f>
        <v>110309</v>
      </c>
      <c r="AA1463" s="13">
        <f t="shared" si="209"/>
        <v>1132832.0353651748</v>
      </c>
      <c r="AB1463" s="17">
        <v>83821</v>
      </c>
      <c r="AC1463" s="17">
        <f t="shared" si="210"/>
        <v>860810.21527114115</v>
      </c>
      <c r="AD1463" s="17">
        <v>67733</v>
      </c>
      <c r="AE1463" s="17">
        <f t="shared" si="211"/>
        <v>695592.49246561364</v>
      </c>
      <c r="AF1463" s="18">
        <f t="shared" si="212"/>
        <v>-16088</v>
      </c>
      <c r="AG1463" s="18">
        <f t="shared" si="212"/>
        <v>-165217.7228055275</v>
      </c>
      <c r="AH1463" s="18">
        <f t="shared" si="213"/>
        <v>664537.14725403266</v>
      </c>
    </row>
    <row r="1464" spans="1:34" hidden="1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205"/>
        <v>-130497.26276058657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206"/>
        <v>3608017.8173719379</v>
      </c>
      <c r="R1464" s="13">
        <v>82378</v>
      </c>
      <c r="S1464" s="13">
        <v>3623545.160127589</v>
      </c>
      <c r="T1464" s="13">
        <v>80707</v>
      </c>
      <c r="U1464" s="13">
        <v>3550043.2061766167</v>
      </c>
      <c r="V1464" s="13">
        <v>83505</v>
      </c>
      <c r="W1464" s="13">
        <f t="shared" si="207"/>
        <v>3673118.2912483225</v>
      </c>
      <c r="X1464" s="13">
        <v>94729</v>
      </c>
      <c r="Y1464" s="13">
        <f t="shared" si="208"/>
        <v>4166826.2093486902</v>
      </c>
      <c r="Z1464" s="13">
        <f>IFERROR(VLOOKUP(A:A,[1]Forecast_2004!A:J,10,0),0)</f>
        <v>82585</v>
      </c>
      <c r="AA1464" s="13">
        <f t="shared" si="209"/>
        <v>3632650.4291089484</v>
      </c>
      <c r="AB1464" s="17">
        <v>80331</v>
      </c>
      <c r="AC1464" s="17">
        <f t="shared" si="210"/>
        <v>3533504.1668674811</v>
      </c>
      <c r="AD1464" s="17">
        <v>76021</v>
      </c>
      <c r="AE1464" s="17">
        <f t="shared" si="211"/>
        <v>3343921.0301058469</v>
      </c>
      <c r="AF1464" s="18">
        <f t="shared" si="212"/>
        <v>-4310</v>
      </c>
      <c r="AG1464" s="18">
        <f t="shared" si="212"/>
        <v>-189583.13676163414</v>
      </c>
      <c r="AH1464" s="18">
        <f t="shared" si="213"/>
        <v>-264096.78726609098</v>
      </c>
    </row>
    <row r="1465" spans="1:34" hidden="1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205"/>
        <v>1148208.2966029048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206"/>
        <v>1894283.2293986641</v>
      </c>
      <c r="R1465" s="13">
        <v>108206</v>
      </c>
      <c r="S1465" s="13">
        <v>1912303.4276798614</v>
      </c>
      <c r="T1465" s="13">
        <v>108637</v>
      </c>
      <c r="U1465" s="13">
        <v>1919920.4061961176</v>
      </c>
      <c r="V1465" s="13">
        <v>104791</v>
      </c>
      <c r="W1465" s="13">
        <f t="shared" si="207"/>
        <v>1851949.6444737294</v>
      </c>
      <c r="X1465" s="13">
        <v>109268</v>
      </c>
      <c r="Y1465" s="13">
        <f t="shared" si="208"/>
        <v>1931070.7384446703</v>
      </c>
      <c r="Z1465" s="13">
        <f>IFERROR(VLOOKUP(A:A,[1]Forecast_2004!A:J,10,0),0)</f>
        <v>88303</v>
      </c>
      <c r="AA1465" s="13">
        <f t="shared" si="209"/>
        <v>1560560.6345579652</v>
      </c>
      <c r="AB1465" s="17">
        <v>84895</v>
      </c>
      <c r="AC1465" s="17">
        <f t="shared" si="210"/>
        <v>1500331.7562347651</v>
      </c>
      <c r="AD1465" s="17">
        <v>74129</v>
      </c>
      <c r="AE1465" s="17">
        <f t="shared" si="211"/>
        <v>1310066.4674942798</v>
      </c>
      <c r="AF1465" s="18">
        <f t="shared" si="212"/>
        <v>-10766</v>
      </c>
      <c r="AG1465" s="18">
        <f t="shared" si="212"/>
        <v>-190265.28874048521</v>
      </c>
      <c r="AH1465" s="18">
        <f t="shared" si="213"/>
        <v>-584216.76190438424</v>
      </c>
    </row>
    <row r="1466" spans="1:34" hidden="1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205"/>
        <v>2545829.6543884063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206"/>
        <v>2762432.461024499</v>
      </c>
      <c r="R1466" s="13">
        <v>10833</v>
      </c>
      <c r="S1466" s="13">
        <v>3263466.2770098411</v>
      </c>
      <c r="T1466" s="13">
        <v>9989</v>
      </c>
      <c r="U1466" s="13">
        <v>3009209.3271532636</v>
      </c>
      <c r="V1466" s="13">
        <v>9108</v>
      </c>
      <c r="W1466" s="13">
        <f t="shared" si="207"/>
        <v>2743812.0151901883</v>
      </c>
      <c r="X1466" s="13">
        <v>9734</v>
      </c>
      <c r="Y1466" s="13">
        <f t="shared" si="208"/>
        <v>2932396.371965447</v>
      </c>
      <c r="Z1466" s="13">
        <f>IFERROR(VLOOKUP(A:A,[1]Forecast_2004!A:J,10,0),0)</f>
        <v>8927</v>
      </c>
      <c r="AA1466" s="13">
        <f t="shared" si="209"/>
        <v>2689285.2283270541</v>
      </c>
      <c r="AB1466" s="17">
        <v>8722</v>
      </c>
      <c r="AC1466" s="17">
        <f t="shared" si="210"/>
        <v>2627528.3702776483</v>
      </c>
      <c r="AD1466" s="17">
        <v>8085</v>
      </c>
      <c r="AE1466" s="17">
        <f t="shared" si="211"/>
        <v>2435630.2308753482</v>
      </c>
      <c r="AF1466" s="18">
        <f t="shared" si="212"/>
        <v>-637</v>
      </c>
      <c r="AG1466" s="18">
        <f t="shared" si="212"/>
        <v>-191898.13940230012</v>
      </c>
      <c r="AH1466" s="18">
        <f t="shared" si="213"/>
        <v>-326802.23014915083</v>
      </c>
    </row>
    <row r="1467" spans="1:34" hidden="1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205"/>
        <v>643450.05567928869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206"/>
        <v>8690468.8195991106</v>
      </c>
      <c r="R1467" s="13">
        <v>43816</v>
      </c>
      <c r="S1467" s="13">
        <v>6468694.6493237531</v>
      </c>
      <c r="T1467" s="13">
        <v>40685</v>
      </c>
      <c r="U1467" s="13">
        <v>6006455.2174488055</v>
      </c>
      <c r="V1467" s="13">
        <v>42331</v>
      </c>
      <c r="W1467" s="13">
        <f t="shared" si="207"/>
        <v>6269513.3630289547</v>
      </c>
      <c r="X1467" s="13">
        <v>41460</v>
      </c>
      <c r="Y1467" s="13">
        <f t="shared" si="208"/>
        <v>6140512.2494432079</v>
      </c>
      <c r="Z1467" s="13">
        <f>IFERROR(VLOOKUP(A:A,[1]Forecast_2004!A:J,10,0),0)</f>
        <v>35391</v>
      </c>
      <c r="AA1467" s="13">
        <f t="shared" si="209"/>
        <v>5241651.4476614706</v>
      </c>
      <c r="AB1467" s="17">
        <v>35508</v>
      </c>
      <c r="AC1467" s="17">
        <f t="shared" si="210"/>
        <v>5258979.9554565707</v>
      </c>
      <c r="AD1467" s="17">
        <v>34086</v>
      </c>
      <c r="AE1467" s="17">
        <f t="shared" si="211"/>
        <v>5048371.9376391992</v>
      </c>
      <c r="AF1467" s="18">
        <f t="shared" si="212"/>
        <v>-1422</v>
      </c>
      <c r="AG1467" s="18">
        <f t="shared" si="212"/>
        <v>-210608.01781737152</v>
      </c>
      <c r="AH1467" s="18">
        <f t="shared" si="213"/>
        <v>-3642096.8819599114</v>
      </c>
    </row>
    <row r="1468" spans="1:34" hidden="1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205"/>
        <v>1093585.4708945528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206"/>
        <v>4089086.8596881954</v>
      </c>
      <c r="R1468" s="13">
        <v>112824</v>
      </c>
      <c r="S1468" s="13">
        <v>4133527.4825730524</v>
      </c>
      <c r="T1468" s="13">
        <v>114160</v>
      </c>
      <c r="U1468" s="13">
        <v>4182474.4505649479</v>
      </c>
      <c r="V1468" s="13">
        <v>119030</v>
      </c>
      <c r="W1468" s="13">
        <f t="shared" si="207"/>
        <v>4360896.4072419917</v>
      </c>
      <c r="X1468" s="13">
        <v>135231</v>
      </c>
      <c r="Y1468" s="13">
        <f t="shared" si="208"/>
        <v>4954451.6680479022</v>
      </c>
      <c r="Z1468" s="13">
        <f>IFERROR(VLOOKUP(A:A,[1]Forecast_2004!A:J,10,0),0)</f>
        <v>133052</v>
      </c>
      <c r="AA1468" s="13">
        <f t="shared" si="209"/>
        <v>4874619.7494443543</v>
      </c>
      <c r="AB1468" s="17">
        <v>131682</v>
      </c>
      <c r="AC1468" s="17">
        <f t="shared" si="210"/>
        <v>4824427.1250814078</v>
      </c>
      <c r="AD1468" s="17">
        <v>125746</v>
      </c>
      <c r="AE1468" s="17">
        <f t="shared" si="211"/>
        <v>4606950.1774766985</v>
      </c>
      <c r="AF1468" s="18">
        <f t="shared" si="212"/>
        <v>-5936</v>
      </c>
      <c r="AG1468" s="18">
        <f t="shared" si="212"/>
        <v>-217476.9476047093</v>
      </c>
      <c r="AH1468" s="18">
        <f t="shared" si="213"/>
        <v>517863.31778850313</v>
      </c>
    </row>
    <row r="1469" spans="1:34" hidden="1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205"/>
        <v>2513234.049672829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206"/>
        <v>2865982.3133414919</v>
      </c>
      <c r="R1469" s="13">
        <v>32964</v>
      </c>
      <c r="S1469" s="13">
        <v>2944715.2655317816</v>
      </c>
      <c r="T1469" s="13">
        <v>33340</v>
      </c>
      <c r="U1469" s="13">
        <v>2978303.8148534643</v>
      </c>
      <c r="V1469" s="13">
        <v>32105</v>
      </c>
      <c r="W1469" s="13">
        <f t="shared" si="207"/>
        <v>2867979.7600767454</v>
      </c>
      <c r="X1469" s="13">
        <v>32214</v>
      </c>
      <c r="Y1469" s="13">
        <f t="shared" si="208"/>
        <v>2877716.8662548601</v>
      </c>
      <c r="Z1469" s="13">
        <f>IFERROR(VLOOKUP(A:A,[1]Forecast_2004!A:J,10,0),0)</f>
        <v>28887</v>
      </c>
      <c r="AA1469" s="13">
        <f t="shared" si="209"/>
        <v>2580511.7996990173</v>
      </c>
      <c r="AB1469" s="17">
        <v>26244</v>
      </c>
      <c r="AC1469" s="17">
        <f t="shared" si="210"/>
        <v>2344409.3076920761</v>
      </c>
      <c r="AD1469" s="17">
        <v>23782</v>
      </c>
      <c r="AE1469" s="17">
        <f t="shared" si="211"/>
        <v>2124475.7718157656</v>
      </c>
      <c r="AF1469" s="18">
        <f t="shared" si="212"/>
        <v>-2462</v>
      </c>
      <c r="AG1469" s="18">
        <f t="shared" si="212"/>
        <v>-219933.53587631043</v>
      </c>
      <c r="AH1469" s="18">
        <f t="shared" si="213"/>
        <v>-741506.54152572621</v>
      </c>
    </row>
    <row r="1470" spans="1:34" hidden="1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205"/>
        <v>589287.8111028031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206"/>
        <v>1986986.7817371939</v>
      </c>
      <c r="R1470" s="13">
        <v>19741</v>
      </c>
      <c r="S1470" s="13">
        <v>2264075.3984477287</v>
      </c>
      <c r="T1470" s="13">
        <v>20085</v>
      </c>
      <c r="U1470" s="13">
        <v>2303528.4118242557</v>
      </c>
      <c r="V1470" s="13">
        <v>19415</v>
      </c>
      <c r="W1470" s="13">
        <f t="shared" si="207"/>
        <v>2226686.7744546966</v>
      </c>
      <c r="X1470" s="13">
        <v>21359</v>
      </c>
      <c r="Y1470" s="13">
        <f t="shared" si="208"/>
        <v>2449642.1743794936</v>
      </c>
      <c r="Z1470" s="13">
        <f>IFERROR(VLOOKUP(A:A,[1]Forecast_2004!A:J,10,0),0)</f>
        <v>19029</v>
      </c>
      <c r="AA1470" s="13">
        <f t="shared" si="209"/>
        <v>2182416.8236465836</v>
      </c>
      <c r="AB1470" s="17">
        <v>18604</v>
      </c>
      <c r="AC1470" s="17">
        <f t="shared" si="210"/>
        <v>2133674.0021609673</v>
      </c>
      <c r="AD1470" s="17">
        <v>16681</v>
      </c>
      <c r="AE1470" s="17">
        <f t="shared" si="211"/>
        <v>1913127.0710625185</v>
      </c>
      <c r="AF1470" s="18">
        <f t="shared" si="212"/>
        <v>-1923</v>
      </c>
      <c r="AG1470" s="18">
        <f t="shared" si="212"/>
        <v>-220546.93109844881</v>
      </c>
      <c r="AH1470" s="18">
        <f t="shared" si="213"/>
        <v>-73859.710674675414</v>
      </c>
    </row>
    <row r="1471" spans="1:34" hidden="1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205"/>
        <v>2909547.4789049369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206"/>
        <v>0</v>
      </c>
      <c r="R1471" s="13">
        <v>88226</v>
      </c>
      <c r="S1471" s="13">
        <v>4055357.1999511528</v>
      </c>
      <c r="T1471" s="13">
        <v>87088</v>
      </c>
      <c r="U1471" s="13">
        <v>4003048.3964970191</v>
      </c>
      <c r="V1471" s="13">
        <v>79158</v>
      </c>
      <c r="W1471" s="13">
        <f t="shared" si="207"/>
        <v>3638541.5323570529</v>
      </c>
      <c r="X1471" s="13">
        <v>85634</v>
      </c>
      <c r="Y1471" s="13">
        <f t="shared" si="208"/>
        <v>3936214.4771452523</v>
      </c>
      <c r="Z1471" s="13">
        <f>IFERROR(VLOOKUP(A:A,[1]Forecast_2004!A:J,10,0),0)</f>
        <v>72582</v>
      </c>
      <c r="AA1471" s="13">
        <f t="shared" si="209"/>
        <v>3336272.0319050457</v>
      </c>
      <c r="AB1471" s="17">
        <v>67257</v>
      </c>
      <c r="AC1471" s="17">
        <f t="shared" si="210"/>
        <v>3091505.4428072753</v>
      </c>
      <c r="AD1471" s="17">
        <v>61714</v>
      </c>
      <c r="AE1471" s="17">
        <f t="shared" si="211"/>
        <v>2836718.3623624039</v>
      </c>
      <c r="AF1471" s="18">
        <f t="shared" si="212"/>
        <v>-5543</v>
      </c>
      <c r="AG1471" s="18">
        <f t="shared" si="212"/>
        <v>-254787.08044487145</v>
      </c>
      <c r="AH1471" s="18">
        <f t="shared" si="213"/>
        <v>2836718.3623624039</v>
      </c>
    </row>
    <row r="1472" spans="1:34" hidden="1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205"/>
        <v>189324.83160112216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206"/>
        <v>1340895.2004454341</v>
      </c>
      <c r="R1472" s="13">
        <v>9533</v>
      </c>
      <c r="S1472" s="13">
        <v>1828551.0104495012</v>
      </c>
      <c r="T1472" s="13">
        <v>7591</v>
      </c>
      <c r="U1472" s="13">
        <v>1456050.6367693448</v>
      </c>
      <c r="V1472" s="13">
        <v>8828</v>
      </c>
      <c r="W1472" s="13">
        <f t="shared" si="207"/>
        <v>1531416.7692403207</v>
      </c>
      <c r="X1472" s="13">
        <v>8929</v>
      </c>
      <c r="Y1472" s="13">
        <f t="shared" si="208"/>
        <v>1548937.509350569</v>
      </c>
      <c r="Z1472" s="13">
        <f>IFERROR(VLOOKUP(A:A,[1]Forecast_2004!A:J,10,0),0)</f>
        <v>11587</v>
      </c>
      <c r="AA1472" s="13">
        <f t="shared" si="209"/>
        <v>2010027.8777965105</v>
      </c>
      <c r="AB1472" s="17">
        <v>9351</v>
      </c>
      <c r="AC1472" s="17">
        <f t="shared" si="210"/>
        <v>1622142.9779300224</v>
      </c>
      <c r="AD1472" s="17">
        <v>7799</v>
      </c>
      <c r="AE1472" s="17">
        <f t="shared" si="211"/>
        <v>1352913.3873250182</v>
      </c>
      <c r="AF1472" s="18">
        <f t="shared" si="212"/>
        <v>-1552</v>
      </c>
      <c r="AG1472" s="18">
        <f t="shared" si="212"/>
        <v>-269229.59060500422</v>
      </c>
      <c r="AH1472" s="18">
        <f t="shared" si="213"/>
        <v>12018.1868795841</v>
      </c>
    </row>
    <row r="1473" spans="1:34" hidden="1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205"/>
        <v>694935.4493574868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206"/>
        <v>3483296.2138084639</v>
      </c>
      <c r="R1473" s="13">
        <v>75978</v>
      </c>
      <c r="S1473" s="13">
        <v>3494334.1484161117</v>
      </c>
      <c r="T1473" s="13">
        <v>76269</v>
      </c>
      <c r="U1473" s="13">
        <v>3507717.6441278849</v>
      </c>
      <c r="V1473" s="13">
        <v>79749</v>
      </c>
      <c r="W1473" s="13">
        <f t="shared" si="207"/>
        <v>3667767.6959387781</v>
      </c>
      <c r="X1473" s="13">
        <v>88437</v>
      </c>
      <c r="Y1473" s="13">
        <f t="shared" si="208"/>
        <v>4067340.9287356297</v>
      </c>
      <c r="Z1473" s="13">
        <f>IFERROR(VLOOKUP(A:A,[1]Forecast_2004!A:J,10,0),0)</f>
        <v>88527</v>
      </c>
      <c r="AA1473" s="13">
        <f t="shared" si="209"/>
        <v>4071480.1542134979</v>
      </c>
      <c r="AB1473" s="17">
        <v>87099</v>
      </c>
      <c r="AC1473" s="17">
        <f t="shared" si="210"/>
        <v>4005804.4432979929</v>
      </c>
      <c r="AD1473" s="17">
        <v>81194</v>
      </c>
      <c r="AE1473" s="17">
        <f t="shared" si="211"/>
        <v>3734225.260555658</v>
      </c>
      <c r="AF1473" s="18">
        <f t="shared" si="212"/>
        <v>-5905</v>
      </c>
      <c r="AG1473" s="18">
        <f t="shared" si="212"/>
        <v>-271579.1827423349</v>
      </c>
      <c r="AH1473" s="18">
        <f t="shared" si="213"/>
        <v>250929.04674719414</v>
      </c>
    </row>
    <row r="1474" spans="1:34" hidden="1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ref="D1474:D1488" si="214">W1474-(V1474*M1474)</f>
        <v>868391.67815848067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215">P1474*L1474</f>
        <v>7892064.0868596891</v>
      </c>
      <c r="R1474" s="13">
        <v>42046</v>
      </c>
      <c r="S1474" s="13">
        <v>9000062.6040123291</v>
      </c>
      <c r="T1474" s="13">
        <v>38905</v>
      </c>
      <c r="U1474" s="13">
        <v>8327722.8656495195</v>
      </c>
      <c r="V1474" s="13">
        <v>43175</v>
      </c>
      <c r="W1474" s="13">
        <f t="shared" ref="W1474:W1488" si="216">V1474*L1474</f>
        <v>8465845.4643500187</v>
      </c>
      <c r="X1474" s="13">
        <v>54653</v>
      </c>
      <c r="Y1474" s="13">
        <f t="shared" ref="Y1474:Y1488" si="217">X1474*L1474</f>
        <v>10716476.019991236</v>
      </c>
      <c r="Z1474" s="13">
        <f>IFERROR(VLOOKUP(A:A,[1]Forecast_2004!A:J,10,0),0)</f>
        <v>59922</v>
      </c>
      <c r="AA1474" s="13">
        <f t="shared" ref="AA1474:AA1488" si="218">Z1474*L1474</f>
        <v>11749632.70213739</v>
      </c>
      <c r="AB1474" s="17">
        <v>46427</v>
      </c>
      <c r="AC1474" s="17">
        <f t="shared" ref="AC1474:AC1488" si="219">AB1474*L1474</f>
        <v>9103504.5135698523</v>
      </c>
      <c r="AD1474" s="17">
        <v>45021</v>
      </c>
      <c r="AE1474" s="17">
        <f t="shared" ref="AE1474:AE1488" si="220">AD1474*L1474</f>
        <v>8827813.0550203174</v>
      </c>
      <c r="AF1474" s="18">
        <f t="shared" ref="AF1474:AG1488" si="221">AD1474-AB1474</f>
        <v>-1406</v>
      </c>
      <c r="AG1474" s="18">
        <f t="shared" si="221"/>
        <v>-275691.4585495349</v>
      </c>
      <c r="AH1474" s="18">
        <f t="shared" ref="AH1474:AH1488" si="222">AE1474-Q1474</f>
        <v>935748.96816062834</v>
      </c>
    </row>
    <row r="1475" spans="1:34" hidden="1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si="214"/>
        <v>1617636.8480623609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215"/>
        <v>2286170.1559020048</v>
      </c>
      <c r="R1475" s="13">
        <v>55684</v>
      </c>
      <c r="S1475" s="13">
        <v>2448136.5184855238</v>
      </c>
      <c r="T1475" s="13">
        <v>55684</v>
      </c>
      <c r="U1475" s="13">
        <v>2448136.5184855238</v>
      </c>
      <c r="V1475" s="13">
        <v>56606</v>
      </c>
      <c r="W1475" s="13">
        <f t="shared" si="216"/>
        <v>2488672.0739420941</v>
      </c>
      <c r="X1475" s="13">
        <v>63116</v>
      </c>
      <c r="Y1475" s="13">
        <f t="shared" si="217"/>
        <v>2774882.9915367491</v>
      </c>
      <c r="Z1475" s="13">
        <f>IFERROR(VLOOKUP(A:A,[1]Forecast_2004!A:J,10,0),0)</f>
        <v>63368</v>
      </c>
      <c r="AA1475" s="13">
        <f t="shared" si="218"/>
        <v>2785962.1238307357</v>
      </c>
      <c r="AB1475" s="17">
        <v>60768</v>
      </c>
      <c r="AC1475" s="17">
        <f t="shared" si="219"/>
        <v>2671653.6160356351</v>
      </c>
      <c r="AD1475" s="17">
        <v>53564</v>
      </c>
      <c r="AE1475" s="17">
        <f t="shared" si="220"/>
        <v>2354931.1198218269</v>
      </c>
      <c r="AF1475" s="18">
        <f t="shared" si="221"/>
        <v>-7204</v>
      </c>
      <c r="AG1475" s="18">
        <f t="shared" si="221"/>
        <v>-316722.49621380819</v>
      </c>
      <c r="AH1475" s="18">
        <f t="shared" si="222"/>
        <v>68760.963919822127</v>
      </c>
    </row>
    <row r="1476" spans="1:34" hidden="1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214"/>
        <v>4235212.7938577086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215"/>
        <v>6418406.6369710471</v>
      </c>
      <c r="R1476" s="13">
        <v>174800</v>
      </c>
      <c r="S1476" s="13">
        <v>6484550.5363203557</v>
      </c>
      <c r="T1476" s="13">
        <v>177500</v>
      </c>
      <c r="U1476" s="13">
        <v>6584712.358105625</v>
      </c>
      <c r="V1476" s="13">
        <v>175640</v>
      </c>
      <c r="W1476" s="13">
        <f t="shared" si="216"/>
        <v>6515711.9919868838</v>
      </c>
      <c r="X1476" s="13">
        <v>198024</v>
      </c>
      <c r="Y1476" s="13">
        <f t="shared" si="217"/>
        <v>7346090.5915577933</v>
      </c>
      <c r="Z1476" s="13">
        <f>IFERROR(VLOOKUP(A:A,[1]Forecast_2004!A:J,10,0),0)</f>
        <v>180440</v>
      </c>
      <c r="AA1476" s="13">
        <f t="shared" si="218"/>
        <v>6693777.4529384729</v>
      </c>
      <c r="AB1476" s="17">
        <v>182776</v>
      </c>
      <c r="AC1476" s="17">
        <f t="shared" si="219"/>
        <v>6780435.977268246</v>
      </c>
      <c r="AD1476" s="17">
        <v>172976</v>
      </c>
      <c r="AE1476" s="17">
        <f t="shared" si="220"/>
        <v>6416885.6611587526</v>
      </c>
      <c r="AF1476" s="18">
        <f t="shared" si="221"/>
        <v>-9800</v>
      </c>
      <c r="AG1476" s="18">
        <f t="shared" si="221"/>
        <v>-363550.31610949337</v>
      </c>
      <c r="AH1476" s="18">
        <f t="shared" si="222"/>
        <v>-1520.9758122945204</v>
      </c>
    </row>
    <row r="1477" spans="1:34" hidden="1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214"/>
        <v>323346.19153674925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215"/>
        <v>1712293.541202673</v>
      </c>
      <c r="R1477" s="13">
        <v>6656</v>
      </c>
      <c r="S1477" s="13">
        <v>3277131.7560353978</v>
      </c>
      <c r="T1477" s="13">
        <v>6245</v>
      </c>
      <c r="U1477" s="13">
        <v>3074772.8089604955</v>
      </c>
      <c r="V1477" s="13">
        <v>6344</v>
      </c>
      <c r="W1477" s="13">
        <f t="shared" si="216"/>
        <v>2630852.5612472165</v>
      </c>
      <c r="X1477" s="13">
        <v>6449</v>
      </c>
      <c r="Y1477" s="13">
        <f t="shared" si="217"/>
        <v>2674395.9910913147</v>
      </c>
      <c r="Z1477" s="13">
        <f>IFERROR(VLOOKUP(A:A,[1]Forecast_2004!A:J,10,0),0)</f>
        <v>6994</v>
      </c>
      <c r="AA1477" s="13">
        <f t="shared" si="218"/>
        <v>2900407.1269487757</v>
      </c>
      <c r="AB1477" s="17">
        <v>7198</v>
      </c>
      <c r="AC1477" s="17">
        <f t="shared" si="219"/>
        <v>2985005.7906458806</v>
      </c>
      <c r="AD1477" s="17">
        <v>6055</v>
      </c>
      <c r="AE1477" s="17">
        <f t="shared" si="220"/>
        <v>2511004.4543429851</v>
      </c>
      <c r="AF1477" s="18">
        <f t="shared" si="221"/>
        <v>-1143</v>
      </c>
      <c r="AG1477" s="18">
        <f t="shared" si="221"/>
        <v>-474001.33630289556</v>
      </c>
      <c r="AH1477" s="18">
        <f t="shared" si="222"/>
        <v>798710.91314031207</v>
      </c>
    </row>
    <row r="1478" spans="1:34" hidden="1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214"/>
        <v>10099994.979702421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215"/>
        <v>13704742.806236083</v>
      </c>
      <c r="R1478" s="13">
        <v>105524</v>
      </c>
      <c r="S1478" s="13">
        <v>15427552.937468182</v>
      </c>
      <c r="T1478" s="13">
        <v>106007</v>
      </c>
      <c r="U1478" s="13">
        <v>15498167.281776559</v>
      </c>
      <c r="V1478" s="13">
        <v>106972</v>
      </c>
      <c r="W1478" s="13">
        <f t="shared" si="216"/>
        <v>15639249.821753697</v>
      </c>
      <c r="X1478" s="13">
        <v>116167</v>
      </c>
      <c r="Y1478" s="13">
        <f t="shared" si="217"/>
        <v>16983553.958453257</v>
      </c>
      <c r="Z1478" s="13">
        <f>IFERROR(VLOOKUP(A:A,[1]Forecast_2004!A:J,10,0),0)</f>
        <v>105575</v>
      </c>
      <c r="AA1478" s="13">
        <f t="shared" si="218"/>
        <v>15435009.160636865</v>
      </c>
      <c r="AB1478" s="17">
        <v>109060</v>
      </c>
      <c r="AC1478" s="17">
        <f t="shared" si="219"/>
        <v>15944514.317395752</v>
      </c>
      <c r="AD1478" s="17">
        <v>104912</v>
      </c>
      <c r="AE1478" s="17">
        <f t="shared" si="220"/>
        <v>15338078.911302248</v>
      </c>
      <c r="AF1478" s="18">
        <f t="shared" si="221"/>
        <v>-4148</v>
      </c>
      <c r="AG1478" s="18">
        <f t="shared" si="221"/>
        <v>-606435.40609350428</v>
      </c>
      <c r="AH1478" s="18">
        <f t="shared" si="222"/>
        <v>1633336.1050661653</v>
      </c>
    </row>
    <row r="1479" spans="1:34" hidden="1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214"/>
        <v>8178478.0711738011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215"/>
        <v>12976312.227662176</v>
      </c>
      <c r="R1479" s="13">
        <v>362653</v>
      </c>
      <c r="S1479" s="13">
        <v>17126112.809803162</v>
      </c>
      <c r="T1479" s="13">
        <v>362653</v>
      </c>
      <c r="U1479" s="13">
        <v>17126112.809803162</v>
      </c>
      <c r="V1479" s="13">
        <v>266435</v>
      </c>
      <c r="W1479" s="13">
        <f t="shared" si="216"/>
        <v>12582270.655243566</v>
      </c>
      <c r="X1479" s="13">
        <v>281470</v>
      </c>
      <c r="Y1479" s="13">
        <f t="shared" si="217"/>
        <v>13292291.633349245</v>
      </c>
      <c r="Z1479" s="13">
        <f>IFERROR(VLOOKUP(A:A,[1]Forecast_2004!A:J,10,0),0)</f>
        <v>256259</v>
      </c>
      <c r="AA1479" s="13">
        <f t="shared" si="218"/>
        <v>12101713.723204762</v>
      </c>
      <c r="AB1479" s="17">
        <v>232796</v>
      </c>
      <c r="AC1479" s="17">
        <f t="shared" si="219"/>
        <v>10993684.311213171</v>
      </c>
      <c r="AD1479" s="17">
        <v>218093</v>
      </c>
      <c r="AE1479" s="17">
        <f t="shared" si="220"/>
        <v>10299341.880811585</v>
      </c>
      <c r="AF1479" s="18">
        <f t="shared" si="221"/>
        <v>-14703</v>
      </c>
      <c r="AG1479" s="18">
        <f t="shared" si="221"/>
        <v>-694342.430401586</v>
      </c>
      <c r="AH1479" s="18">
        <f t="shared" si="222"/>
        <v>-2676970.3468505908</v>
      </c>
    </row>
    <row r="1480" spans="1:34" hidden="1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214"/>
        <v>7408208.4483829215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215"/>
        <v>34179614.810690425</v>
      </c>
      <c r="R1480" s="13">
        <v>82395</v>
      </c>
      <c r="S1480" s="13">
        <v>40341185.887033381</v>
      </c>
      <c r="T1480" s="13">
        <v>76657</v>
      </c>
      <c r="U1480" s="13">
        <v>37531819.72865244</v>
      </c>
      <c r="V1480" s="13">
        <v>80946</v>
      </c>
      <c r="W1480" s="13">
        <f t="shared" si="216"/>
        <v>36259418.047492057</v>
      </c>
      <c r="X1480" s="13">
        <v>90737</v>
      </c>
      <c r="Y1480" s="13">
        <f t="shared" si="217"/>
        <v>40645255.051210515</v>
      </c>
      <c r="Z1480" s="13">
        <f>IFERROR(VLOOKUP(A:A,[1]Forecast_2004!A:J,10,0),0)</f>
        <v>85625</v>
      </c>
      <c r="AA1480" s="13">
        <f t="shared" si="218"/>
        <v>38355356.290817425</v>
      </c>
      <c r="AB1480" s="17">
        <v>83198</v>
      </c>
      <c r="AC1480" s="17">
        <f t="shared" si="219"/>
        <v>37268191.914550982</v>
      </c>
      <c r="AD1480" s="17">
        <v>80922</v>
      </c>
      <c r="AE1480" s="17">
        <f t="shared" si="220"/>
        <v>36248667.349086456</v>
      </c>
      <c r="AF1480" s="18">
        <f t="shared" si="221"/>
        <v>-2276</v>
      </c>
      <c r="AG1480" s="18">
        <f t="shared" si="221"/>
        <v>-1019524.5654645264</v>
      </c>
      <c r="AH1480" s="18">
        <f t="shared" si="222"/>
        <v>2069052.5383960307</v>
      </c>
    </row>
    <row r="1481" spans="1:34" hidden="1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214"/>
        <v>926099.80543595366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215"/>
        <v>7231139.2533659702</v>
      </c>
      <c r="R1481" s="13">
        <v>47251</v>
      </c>
      <c r="S1481" s="13">
        <v>7406036.9468106171</v>
      </c>
      <c r="T1481" s="13">
        <v>47872</v>
      </c>
      <c r="U1481" s="13">
        <v>7503371.3724094275</v>
      </c>
      <c r="V1481" s="13">
        <v>46315</v>
      </c>
      <c r="W1481" s="13">
        <f t="shared" si="216"/>
        <v>7493236.7047688765</v>
      </c>
      <c r="X1481" s="13">
        <v>49585</v>
      </c>
      <c r="Y1481" s="13">
        <f t="shared" si="217"/>
        <v>8022285.2640821487</v>
      </c>
      <c r="Z1481" s="13">
        <f>IFERROR(VLOOKUP(A:A,[1]Forecast_2004!A:J,10,0),0)</f>
        <v>38559</v>
      </c>
      <c r="AA1481" s="13">
        <f t="shared" si="218"/>
        <v>6238404.7090399032</v>
      </c>
      <c r="AB1481" s="17">
        <v>36764</v>
      </c>
      <c r="AC1481" s="17">
        <f t="shared" si="219"/>
        <v>5947994.2613434736</v>
      </c>
      <c r="AD1481" s="17">
        <v>30182</v>
      </c>
      <c r="AE1481" s="17">
        <f t="shared" si="220"/>
        <v>4883102.023606482</v>
      </c>
      <c r="AF1481" s="18">
        <f t="shared" si="221"/>
        <v>-6582</v>
      </c>
      <c r="AG1481" s="18">
        <f t="shared" si="221"/>
        <v>-1064892.2377369916</v>
      </c>
      <c r="AH1481" s="18">
        <f t="shared" si="222"/>
        <v>-2348037.2297594883</v>
      </c>
    </row>
    <row r="1482" spans="1:34" hidden="1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214"/>
        <v>1327369.3736129608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215"/>
        <v>12679677.037943693</v>
      </c>
      <c r="R1482" s="13">
        <v>78594</v>
      </c>
      <c r="S1482" s="13">
        <v>14087889.60955818</v>
      </c>
      <c r="T1482" s="13">
        <v>82787</v>
      </c>
      <c r="U1482" s="13">
        <v>14839480.330642201</v>
      </c>
      <c r="V1482" s="13">
        <v>70418</v>
      </c>
      <c r="W1482" s="13">
        <f t="shared" si="216"/>
        <v>12940066.052056041</v>
      </c>
      <c r="X1482" s="13">
        <v>75951</v>
      </c>
      <c r="Y1482" s="13">
        <f t="shared" si="217"/>
        <v>13956814.404267494</v>
      </c>
      <c r="Z1482" s="13">
        <f>IFERROR(VLOOKUP(A:A,[1]Forecast_2004!A:J,10,0),0)</f>
        <v>66387</v>
      </c>
      <c r="AA1482" s="13">
        <f t="shared" si="218"/>
        <v>12199326.379588237</v>
      </c>
      <c r="AB1482" s="17">
        <v>67623</v>
      </c>
      <c r="AC1482" s="17">
        <f t="shared" si="219"/>
        <v>12426454.693944527</v>
      </c>
      <c r="AD1482" s="17">
        <v>61477</v>
      </c>
      <c r="AE1482" s="17">
        <f t="shared" si="220"/>
        <v>11297060.988415593</v>
      </c>
      <c r="AF1482" s="18">
        <f t="shared" si="221"/>
        <v>-6146</v>
      </c>
      <c r="AG1482" s="18">
        <f t="shared" si="221"/>
        <v>-1129393.7055289336</v>
      </c>
      <c r="AH1482" s="18">
        <f t="shared" si="222"/>
        <v>-1382616.0495280996</v>
      </c>
    </row>
    <row r="1483" spans="1:34" hidden="1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214"/>
        <v>2922365.3245242182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215"/>
        <v>18285737.968176249</v>
      </c>
      <c r="R1483" s="13">
        <v>450210</v>
      </c>
      <c r="S1483" s="13">
        <v>18285750.201949742</v>
      </c>
      <c r="T1483" s="13">
        <v>450212</v>
      </c>
      <c r="U1483" s="13">
        <v>18285831.434042331</v>
      </c>
      <c r="V1483" s="13">
        <v>454630</v>
      </c>
      <c r="W1483" s="13">
        <f t="shared" si="216"/>
        <v>18465260.772688229</v>
      </c>
      <c r="X1483" s="13">
        <v>487408</v>
      </c>
      <c r="Y1483" s="13">
        <f t="shared" si="217"/>
        <v>19796572.647415314</v>
      </c>
      <c r="Z1483" s="13">
        <f>IFERROR(VLOOKUP(A:A,[1]Forecast_2004!A:J,10,0),0)</f>
        <v>458275</v>
      </c>
      <c r="AA1483" s="13">
        <f t="shared" si="218"/>
        <v>18613306.162381936</v>
      </c>
      <c r="AB1483" s="17">
        <v>447654</v>
      </c>
      <c r="AC1483" s="17">
        <f t="shared" si="219"/>
        <v>18181923.423304614</v>
      </c>
      <c r="AD1483" s="17">
        <v>419217</v>
      </c>
      <c r="AE1483" s="17">
        <f t="shared" si="220"/>
        <v>17026925.687579002</v>
      </c>
      <c r="AF1483" s="18">
        <f t="shared" si="221"/>
        <v>-28437</v>
      </c>
      <c r="AG1483" s="18">
        <f t="shared" si="221"/>
        <v>-1154997.7357256114</v>
      </c>
      <c r="AH1483" s="18">
        <f t="shared" si="222"/>
        <v>-1258812.2805972472</v>
      </c>
    </row>
    <row r="1484" spans="1:34" hidden="1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214"/>
        <v>4599423.2275322024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215"/>
        <v>17429738.372093018</v>
      </c>
      <c r="R1484" s="13">
        <v>431990</v>
      </c>
      <c r="S1484" s="13">
        <v>17429746.857322667</v>
      </c>
      <c r="T1484" s="13">
        <v>431990</v>
      </c>
      <c r="U1484" s="13">
        <v>17429746.857322667</v>
      </c>
      <c r="V1484" s="13">
        <v>427237</v>
      </c>
      <c r="W1484" s="13">
        <f t="shared" si="216"/>
        <v>17237966.464218859</v>
      </c>
      <c r="X1484" s="13">
        <v>450332</v>
      </c>
      <c r="Y1484" s="13">
        <f t="shared" si="217"/>
        <v>18169793.144705649</v>
      </c>
      <c r="Z1484" s="13">
        <f>IFERROR(VLOOKUP(A:A,[1]Forecast_2004!A:J,10,0),0)</f>
        <v>419260</v>
      </c>
      <c r="AA1484" s="13">
        <f t="shared" si="218"/>
        <v>16916114.053296879</v>
      </c>
      <c r="AB1484" s="17">
        <v>381790</v>
      </c>
      <c r="AC1484" s="17">
        <f t="shared" si="219"/>
        <v>15404291.333321128</v>
      </c>
      <c r="AD1484" s="17">
        <v>352170</v>
      </c>
      <c r="AE1484" s="17">
        <f t="shared" si="220"/>
        <v>14209196.885344565</v>
      </c>
      <c r="AF1484" s="18">
        <f t="shared" si="221"/>
        <v>-29620</v>
      </c>
      <c r="AG1484" s="18">
        <f t="shared" si="221"/>
        <v>-1195094.4479765631</v>
      </c>
      <c r="AH1484" s="18">
        <f t="shared" si="222"/>
        <v>-3220541.4867484532</v>
      </c>
    </row>
    <row r="1485" spans="1:34" hidden="1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214"/>
        <v>24230892.297204718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215"/>
        <v>27425727.928730518</v>
      </c>
      <c r="R1485" s="13">
        <v>66373</v>
      </c>
      <c r="S1485" s="13">
        <v>36289554.388090387</v>
      </c>
      <c r="T1485" s="13">
        <v>66391</v>
      </c>
      <c r="U1485" s="13">
        <v>36299395.919722013</v>
      </c>
      <c r="V1485" s="13">
        <v>66356</v>
      </c>
      <c r="W1485" s="13">
        <f t="shared" si="216"/>
        <v>36231292.728082225</v>
      </c>
      <c r="X1485" s="13">
        <v>74086</v>
      </c>
      <c r="Y1485" s="13">
        <f t="shared" si="217"/>
        <v>40451979.520355351</v>
      </c>
      <c r="Z1485" s="13">
        <f>IFERROR(VLOOKUP(A:A,[1]Forecast_2004!A:J,10,0),0)</f>
        <v>80499</v>
      </c>
      <c r="AA1485" s="13">
        <f t="shared" si="218"/>
        <v>43953566.117877677</v>
      </c>
      <c r="AB1485" s="17">
        <v>87098</v>
      </c>
      <c r="AC1485" s="17">
        <f t="shared" si="219"/>
        <v>47556711.285045899</v>
      </c>
      <c r="AD1485" s="17">
        <v>84728</v>
      </c>
      <c r="AE1485" s="17">
        <f t="shared" si="220"/>
        <v>46262658.54278364</v>
      </c>
      <c r="AF1485" s="18">
        <f t="shared" si="221"/>
        <v>-2370</v>
      </c>
      <c r="AG1485" s="18">
        <f t="shared" si="221"/>
        <v>-1294052.7422622591</v>
      </c>
      <c r="AH1485" s="18">
        <f t="shared" si="222"/>
        <v>18836930.614053123</v>
      </c>
    </row>
    <row r="1486" spans="1:34" hidden="1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214"/>
        <v>829569.2802295154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215"/>
        <v>5957250.579064589</v>
      </c>
      <c r="R1486" s="13">
        <v>209015</v>
      </c>
      <c r="S1486" s="13">
        <v>6233471.9984718431</v>
      </c>
      <c r="T1486" s="13">
        <v>120876</v>
      </c>
      <c r="U1486" s="13">
        <v>3604895.1572245173</v>
      </c>
      <c r="V1486" s="13">
        <v>196499</v>
      </c>
      <c r="W1486" s="13">
        <f t="shared" si="216"/>
        <v>5860206.262412142</v>
      </c>
      <c r="X1486" s="13">
        <v>212472</v>
      </c>
      <c r="Y1486" s="13">
        <f t="shared" si="217"/>
        <v>6336570.3896062206</v>
      </c>
      <c r="Z1486" s="13">
        <f>IFERROR(VLOOKUP(A:A,[1]Forecast_2004!A:J,10,0),0)</f>
        <v>183095</v>
      </c>
      <c r="AA1486" s="13">
        <f t="shared" si="218"/>
        <v>5460457.6390533857</v>
      </c>
      <c r="AB1486" s="17">
        <v>174387</v>
      </c>
      <c r="AC1486" s="17">
        <f t="shared" si="219"/>
        <v>5200758.2200584542</v>
      </c>
      <c r="AD1486" s="17">
        <v>130891</v>
      </c>
      <c r="AE1486" s="17">
        <f t="shared" si="220"/>
        <v>3903573.3407976003</v>
      </c>
      <c r="AF1486" s="18">
        <f t="shared" si="221"/>
        <v>-43496</v>
      </c>
      <c r="AG1486" s="18">
        <f t="shared" si="221"/>
        <v>-1297184.8792608539</v>
      </c>
      <c r="AH1486" s="18">
        <f t="shared" si="222"/>
        <v>-2053677.2382669887</v>
      </c>
    </row>
    <row r="1487" spans="1:34" hidden="1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214"/>
        <v>3979264.7438752782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215"/>
        <v>19755491.091314033</v>
      </c>
      <c r="R1487" s="13">
        <v>43832</v>
      </c>
      <c r="S1487" s="13">
        <v>21047200.896714393</v>
      </c>
      <c r="T1487" s="13">
        <v>42846</v>
      </c>
      <c r="U1487" s="13">
        <v>20573744.515893068</v>
      </c>
      <c r="V1487" s="13">
        <v>41946</v>
      </c>
      <c r="W1487" s="13">
        <f t="shared" si="216"/>
        <v>19478265.033407573</v>
      </c>
      <c r="X1487" s="13">
        <v>45832</v>
      </c>
      <c r="Y1487" s="13">
        <f t="shared" si="217"/>
        <v>21282788.418708242</v>
      </c>
      <c r="Z1487" s="13">
        <f>IFERROR(VLOOKUP(A:A,[1]Forecast_2004!A:J,10,0),0)</f>
        <v>41308</v>
      </c>
      <c r="AA1487" s="13">
        <f t="shared" si="218"/>
        <v>19182000</v>
      </c>
      <c r="AB1487" s="17">
        <v>39630</v>
      </c>
      <c r="AC1487" s="17">
        <f t="shared" si="219"/>
        <v>18402795.100222718</v>
      </c>
      <c r="AD1487" s="17">
        <v>36536</v>
      </c>
      <c r="AE1487" s="17">
        <f t="shared" si="220"/>
        <v>16966048.997772828</v>
      </c>
      <c r="AF1487" s="18">
        <f t="shared" si="221"/>
        <v>-3094</v>
      </c>
      <c r="AG1487" s="18">
        <f t="shared" si="221"/>
        <v>-1436746.1024498902</v>
      </c>
      <c r="AH1487" s="18">
        <f t="shared" si="222"/>
        <v>-2789442.0935412049</v>
      </c>
    </row>
    <row r="1488" spans="1:34" hidden="1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214"/>
        <v>12652610.953877881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215"/>
        <v>59171526.707466319</v>
      </c>
      <c r="R1488" s="13">
        <v>158060</v>
      </c>
      <c r="S1488" s="13">
        <v>62798619.122906141</v>
      </c>
      <c r="T1488" s="13">
        <v>165698</v>
      </c>
      <c r="U1488" s="13">
        <v>65833263.263490461</v>
      </c>
      <c r="V1488" s="13">
        <v>152475</v>
      </c>
      <c r="W1488" s="13">
        <f t="shared" si="216"/>
        <v>61938711.510273211</v>
      </c>
      <c r="X1488" s="13">
        <v>157922</v>
      </c>
      <c r="Y1488" s="13">
        <f t="shared" si="217"/>
        <v>64151403.175113074</v>
      </c>
      <c r="Z1488" s="13">
        <f>IFERROR(VLOOKUP(A:A,[1]Forecast_2004!A:J,10,0),0)</f>
        <v>117331</v>
      </c>
      <c r="AA1488" s="13">
        <f t="shared" si="218"/>
        <v>47662442.762497894</v>
      </c>
      <c r="AB1488" s="17">
        <v>110925</v>
      </c>
      <c r="AC1488" s="17">
        <f t="shared" si="219"/>
        <v>45060184.123804271</v>
      </c>
      <c r="AD1488" s="17">
        <v>84666</v>
      </c>
      <c r="AE1488" s="17">
        <f t="shared" si="220"/>
        <v>34393198.548803359</v>
      </c>
      <c r="AF1488" s="18">
        <f t="shared" si="221"/>
        <v>-26259</v>
      </c>
      <c r="AG1488" s="18">
        <f t="shared" si="221"/>
        <v>-10666985.575000912</v>
      </c>
      <c r="AH1488" s="18">
        <f t="shared" si="222"/>
        <v>-24778328.15866296</v>
      </c>
    </row>
    <row r="1489" spans="4:31" hidden="1" x14ac:dyDescent="0.25">
      <c r="D1489" s="19">
        <f>SUM(D2:D1488)</f>
        <v>529297207.34890169</v>
      </c>
      <c r="N1489" s="19">
        <f t="shared" ref="N1489:Y1489" si="223">SUM(N2:N1488)</f>
        <v>35310723.580000013</v>
      </c>
      <c r="O1489" s="19">
        <f t="shared" si="223"/>
        <v>1006426763.2084773</v>
      </c>
      <c r="P1489" s="19">
        <f t="shared" si="223"/>
        <v>35013677.50999999</v>
      </c>
      <c r="Q1489" s="19">
        <f t="shared" si="223"/>
        <v>946038180.78193939</v>
      </c>
      <c r="R1489" s="19">
        <f t="shared" si="223"/>
        <v>39590204</v>
      </c>
      <c r="S1489" s="19">
        <f t="shared" si="223"/>
        <v>1140959009.1184461</v>
      </c>
      <c r="T1489" s="19">
        <f t="shared" si="223"/>
        <v>39016094</v>
      </c>
      <c r="U1489" s="19">
        <f t="shared" si="223"/>
        <v>1081363229.2987382</v>
      </c>
      <c r="V1489" s="19">
        <f t="shared" si="223"/>
        <v>37013338</v>
      </c>
      <c r="W1489" s="19">
        <f t="shared" si="223"/>
        <v>1048429788.4486368</v>
      </c>
      <c r="X1489" s="19">
        <f t="shared" si="223"/>
        <v>40477789</v>
      </c>
      <c r="Y1489" s="19">
        <f t="shared" si="223"/>
        <v>1137913307.5944667</v>
      </c>
      <c r="AA1489" s="19"/>
      <c r="AB1489" s="17">
        <f>SUM(AB2:AB1488)</f>
        <v>36422404</v>
      </c>
      <c r="AC1489" s="19">
        <f>SUM(AC2:AC1488)</f>
        <v>1003218532.8687654</v>
      </c>
      <c r="AD1489" s="19"/>
      <c r="AE1489" s="19"/>
    </row>
    <row r="1491" spans="4:31" x14ac:dyDescent="0.25">
      <c r="O1491" s="20"/>
    </row>
  </sheetData>
  <autoFilter ref="A1:AH1489" xr:uid="{5230B0ED-47B2-45BB-8525-21D0BB880ADF}">
    <filterColumn colId="6">
      <filters>
        <filter val="Other Oxycodone"/>
      </filters>
    </filterColumn>
    <filterColumn colId="8">
      <filters>
        <filter val="Established Brands"/>
      </filters>
    </filterColumn>
    <sortState ref="A30:AH1437">
      <sortCondition ref="AG1:AG148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DC93-94D9-42CF-BC2A-824A3BD1DF64}">
  <dimension ref="A1:X1491"/>
  <sheetViews>
    <sheetView tabSelected="1" zoomScale="79" zoomScaleNormal="70" workbookViewId="0">
      <pane ySplit="1" topLeftCell="A2" activePane="bottomLeft" state="frozen"/>
      <selection pane="bottomLeft" activeCell="D2" sqref="D2:D1488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3.140625" style="22" customWidth="1"/>
    <col min="20" max="21" width="19.1406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2079584.3403462735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21"/>
      <c r="S2" s="21"/>
      <c r="T2" s="13">
        <v>6458</v>
      </c>
      <c r="U2" s="13">
        <v>2959037.369299503</v>
      </c>
      <c r="V2" s="18">
        <f>T2-R2</f>
        <v>6458</v>
      </c>
      <c r="W2" s="18">
        <f>U2-S2</f>
        <v>2959037.369299503</v>
      </c>
      <c r="X2" s="18">
        <f>U2-Q2</f>
        <v>-4170052.831145932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2937649.891866643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21"/>
      <c r="S3" s="21"/>
      <c r="T3" s="13">
        <v>297020</v>
      </c>
      <c r="U3" s="13">
        <v>34085059.003837258</v>
      </c>
      <c r="V3" s="18">
        <f t="shared" ref="V3:V66" si="2">T3-R3</f>
        <v>297020</v>
      </c>
      <c r="W3" s="18">
        <f t="shared" ref="W3:W66" si="3">U3-S3</f>
        <v>34085059.003837258</v>
      </c>
      <c r="X3" s="18">
        <f t="shared" ref="X3:X66" si="4">U3-Q3</f>
        <v>17322180.656224042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5824276.1749635413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21"/>
      <c r="S4" s="21"/>
      <c r="T4" s="13">
        <v>52003</v>
      </c>
      <c r="U4" s="13">
        <v>29324651.932201851</v>
      </c>
      <c r="V4" s="18">
        <f t="shared" si="2"/>
        <v>52003</v>
      </c>
      <c r="W4" s="18">
        <f t="shared" si="3"/>
        <v>29324651.932201851</v>
      </c>
      <c r="X4" s="18">
        <f t="shared" si="4"/>
        <v>1125239.9054757915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2208875.9668660266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21"/>
      <c r="S5" s="21"/>
      <c r="T5" s="13">
        <v>124113</v>
      </c>
      <c r="U5" s="13">
        <v>3398270.609962909</v>
      </c>
      <c r="V5" s="18">
        <f t="shared" si="2"/>
        <v>124113</v>
      </c>
      <c r="W5" s="18">
        <f t="shared" si="3"/>
        <v>3398270.609962909</v>
      </c>
      <c r="X5" s="18">
        <f t="shared" si="4"/>
        <v>1211917.6032813941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79129.585637223907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21"/>
      <c r="S6" s="21"/>
      <c r="T6" s="13">
        <v>22186</v>
      </c>
      <c r="U6" s="13">
        <v>1796691.6256447362</v>
      </c>
      <c r="V6" s="18">
        <f t="shared" si="2"/>
        <v>22186</v>
      </c>
      <c r="W6" s="18">
        <f t="shared" si="3"/>
        <v>1796691.6256447362</v>
      </c>
      <c r="X6" s="18">
        <f t="shared" si="4"/>
        <v>1129046.4697427312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613924.38124262751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21"/>
      <c r="S7" s="21"/>
      <c r="T7" s="13">
        <v>13514</v>
      </c>
      <c r="U7" s="13">
        <v>716248.76174862136</v>
      </c>
      <c r="V7" s="18">
        <f t="shared" si="2"/>
        <v>13514</v>
      </c>
      <c r="W7" s="18">
        <f t="shared" si="3"/>
        <v>716248.76174862136</v>
      </c>
      <c r="X7" s="18">
        <f t="shared" si="4"/>
        <v>-225246.38575476559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320372.00244306587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21"/>
      <c r="S8" s="21"/>
      <c r="T8" s="13">
        <v>13001</v>
      </c>
      <c r="U8" s="13">
        <v>2908845.0425321534</v>
      </c>
      <c r="V8" s="18">
        <f t="shared" si="2"/>
        <v>13001</v>
      </c>
      <c r="W8" s="18">
        <f t="shared" si="3"/>
        <v>2908845.0425321534</v>
      </c>
      <c r="X8" s="18">
        <f t="shared" si="4"/>
        <v>39214.752999859396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6587426.5928697754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21"/>
      <c r="S9" s="21"/>
      <c r="T9" s="13">
        <v>126370</v>
      </c>
      <c r="U9" s="13">
        <v>10253576.084394099</v>
      </c>
      <c r="V9" s="18">
        <f t="shared" si="2"/>
        <v>126370</v>
      </c>
      <c r="W9" s="18">
        <f t="shared" si="3"/>
        <v>10253576.084394099</v>
      </c>
      <c r="X9" s="18">
        <f t="shared" si="4"/>
        <v>4122950.2269330742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3757671.3128696941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21"/>
      <c r="S10" s="21"/>
      <c r="T10" s="13">
        <v>42290</v>
      </c>
      <c r="U10" s="13">
        <v>21730921.312869694</v>
      </c>
      <c r="V10" s="18">
        <f t="shared" si="2"/>
        <v>42290</v>
      </c>
      <c r="W10" s="18">
        <f t="shared" si="3"/>
        <v>21730921.312869694</v>
      </c>
      <c r="X10" s="18">
        <f t="shared" si="4"/>
        <v>-1034030.0902483463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318213.27394209523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21"/>
      <c r="S11" s="21"/>
      <c r="T11" s="13">
        <v>57612</v>
      </c>
      <c r="U11" s="13">
        <v>6736369.7104677064</v>
      </c>
      <c r="V11" s="18">
        <f t="shared" si="2"/>
        <v>57612</v>
      </c>
      <c r="W11" s="18">
        <f t="shared" si="3"/>
        <v>6736369.7104677064</v>
      </c>
      <c r="X11" s="18">
        <f t="shared" si="4"/>
        <v>3757282.8507795106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469780.16340371873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21"/>
      <c r="S12" s="21"/>
      <c r="T12" s="13">
        <v>14810</v>
      </c>
      <c r="U12" s="13">
        <v>1828655.1552299997</v>
      </c>
      <c r="V12" s="18">
        <f t="shared" si="2"/>
        <v>14810</v>
      </c>
      <c r="W12" s="18">
        <f t="shared" si="3"/>
        <v>1828655.1552299997</v>
      </c>
      <c r="X12" s="18">
        <f t="shared" si="4"/>
        <v>52082.72761307261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5437469.6143445503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21"/>
      <c r="S13" s="21"/>
      <c r="T13" s="13">
        <v>109458</v>
      </c>
      <c r="U13" s="13">
        <v>14302592.487395775</v>
      </c>
      <c r="V13" s="18">
        <f t="shared" si="2"/>
        <v>109458</v>
      </c>
      <c r="W13" s="18">
        <f t="shared" si="3"/>
        <v>14302592.487395775</v>
      </c>
      <c r="X13" s="18">
        <f t="shared" si="4"/>
        <v>10951937.710112924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3164735.3566476619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21"/>
      <c r="S14" s="21"/>
      <c r="T14" s="13">
        <v>107172</v>
      </c>
      <c r="U14" s="13">
        <v>4868823.7426476618</v>
      </c>
      <c r="V14" s="18">
        <f t="shared" si="2"/>
        <v>107172</v>
      </c>
      <c r="W14" s="18">
        <f t="shared" si="3"/>
        <v>4868823.7426476618</v>
      </c>
      <c r="X14" s="18">
        <f t="shared" si="4"/>
        <v>887929.1324026729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864719.19726285152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21"/>
      <c r="S15" s="21"/>
      <c r="T15" s="13">
        <v>59620</v>
      </c>
      <c r="U15" s="13">
        <v>8943959.5090668611</v>
      </c>
      <c r="V15" s="18">
        <f t="shared" si="2"/>
        <v>59620</v>
      </c>
      <c r="W15" s="18">
        <f t="shared" si="3"/>
        <v>8943959.5090668611</v>
      </c>
      <c r="X15" s="18">
        <f t="shared" si="4"/>
        <v>4470908.2841225397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1888985.2053052168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21"/>
      <c r="S16" s="21"/>
      <c r="T16" s="13">
        <v>106559</v>
      </c>
      <c r="U16" s="13">
        <v>13070560.450294081</v>
      </c>
      <c r="V16" s="18">
        <f t="shared" si="2"/>
        <v>106559</v>
      </c>
      <c r="W16" s="18">
        <f t="shared" si="3"/>
        <v>13070560.450294081</v>
      </c>
      <c r="X16" s="18">
        <f t="shared" si="4"/>
        <v>1260983.6128775999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135736.6167676677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21"/>
      <c r="S17" s="21"/>
      <c r="T17" s="13">
        <v>61242</v>
      </c>
      <c r="U17" s="13">
        <v>3558964.9369792491</v>
      </c>
      <c r="V17" s="18">
        <f t="shared" si="2"/>
        <v>61242</v>
      </c>
      <c r="W17" s="18">
        <f t="shared" si="3"/>
        <v>3558964.9369792491</v>
      </c>
      <c r="X17" s="18">
        <f t="shared" si="4"/>
        <v>382441.75212401524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390853.13439369766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21"/>
      <c r="S18" s="21"/>
      <c r="T18" s="13">
        <v>2171</v>
      </c>
      <c r="U18" s="13">
        <v>669683.74487922096</v>
      </c>
      <c r="V18" s="18">
        <f t="shared" si="2"/>
        <v>2171</v>
      </c>
      <c r="W18" s="18">
        <f t="shared" si="3"/>
        <v>669683.74487922096</v>
      </c>
      <c r="X18" s="18">
        <f t="shared" si="4"/>
        <v>669683.74487922096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1570499.7075108297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21"/>
      <c r="S19" s="21"/>
      <c r="T19" s="13">
        <v>49181</v>
      </c>
      <c r="U19" s="13">
        <v>2416153.3654629458</v>
      </c>
      <c r="V19" s="18">
        <f t="shared" si="2"/>
        <v>49181</v>
      </c>
      <c r="W19" s="18">
        <f t="shared" si="3"/>
        <v>2416153.3654629458</v>
      </c>
      <c r="X19" s="18">
        <f t="shared" si="4"/>
        <v>-222146.95747692138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5773787.9547974207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21"/>
      <c r="S20" s="21"/>
      <c r="T20" s="13">
        <v>179696</v>
      </c>
      <c r="U20" s="13">
        <v>8882750.4732473101</v>
      </c>
      <c r="V20" s="18">
        <f t="shared" si="2"/>
        <v>179696</v>
      </c>
      <c r="W20" s="18">
        <f t="shared" si="3"/>
        <v>8882750.4732473101</v>
      </c>
      <c r="X20" s="18">
        <f t="shared" si="4"/>
        <v>409803.179260673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149846.90397294576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21"/>
      <c r="S21" s="21"/>
      <c r="T21" s="13">
        <v>40396</v>
      </c>
      <c r="U21" s="13">
        <v>1110264.0531934358</v>
      </c>
      <c r="V21" s="18">
        <f t="shared" si="2"/>
        <v>40396</v>
      </c>
      <c r="W21" s="18">
        <f t="shared" si="3"/>
        <v>1110264.0531934358</v>
      </c>
      <c r="X21" s="18">
        <f t="shared" si="4"/>
        <v>534767.38281481678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774743.36151614389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21"/>
      <c r="S22" s="21"/>
      <c r="T22" s="13">
        <v>71806</v>
      </c>
      <c r="U22" s="13">
        <v>995984.20441146707</v>
      </c>
      <c r="V22" s="18">
        <f t="shared" si="2"/>
        <v>71806</v>
      </c>
      <c r="W22" s="18">
        <f t="shared" si="3"/>
        <v>995984.20441146707</v>
      </c>
      <c r="X22" s="18">
        <f t="shared" si="4"/>
        <v>41472.756749997032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747387.95705829712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21"/>
      <c r="S23" s="21"/>
      <c r="T23" s="13">
        <v>30410</v>
      </c>
      <c r="U23" s="13">
        <v>919725.25370640424</v>
      </c>
      <c r="V23" s="18">
        <f t="shared" si="2"/>
        <v>30410</v>
      </c>
      <c r="W23" s="18">
        <f t="shared" si="3"/>
        <v>919725.25370640424</v>
      </c>
      <c r="X23" s="18">
        <f t="shared" si="4"/>
        <v>135645.10894025723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49936.603160802973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21"/>
      <c r="S24" s="21"/>
      <c r="T24" s="13">
        <v>13462</v>
      </c>
      <c r="U24" s="13">
        <v>369996.40271536866</v>
      </c>
      <c r="V24" s="18">
        <f t="shared" si="2"/>
        <v>13462</v>
      </c>
      <c r="W24" s="18">
        <f t="shared" si="3"/>
        <v>369996.40271536866</v>
      </c>
      <c r="X24" s="18">
        <f t="shared" si="4"/>
        <v>-205500.26766325033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1127089.8899392555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21"/>
      <c r="S25" s="21"/>
      <c r="T25" s="13">
        <v>76138</v>
      </c>
      <c r="U25" s="13">
        <v>1375703.267424779</v>
      </c>
      <c r="V25" s="18">
        <f t="shared" si="2"/>
        <v>76138</v>
      </c>
      <c r="W25" s="18">
        <f t="shared" si="3"/>
        <v>1375703.267424779</v>
      </c>
      <c r="X25" s="18">
        <f t="shared" si="4"/>
        <v>113307.87766976794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202045.65691608621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21"/>
      <c r="S26" s="21"/>
      <c r="T26" s="13">
        <v>11924</v>
      </c>
      <c r="U26" s="13">
        <v>315982.89265172643</v>
      </c>
      <c r="V26" s="18">
        <f t="shared" si="2"/>
        <v>11924</v>
      </c>
      <c r="W26" s="18">
        <f t="shared" si="3"/>
        <v>315982.89265172643</v>
      </c>
      <c r="X26" s="18">
        <f t="shared" si="4"/>
        <v>122640.79633149345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801276.07803068252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21"/>
      <c r="S27" s="21"/>
      <c r="T27" s="13">
        <v>20942</v>
      </c>
      <c r="U27" s="13">
        <v>970627.22238257562</v>
      </c>
      <c r="V27" s="18">
        <f t="shared" si="2"/>
        <v>20942</v>
      </c>
      <c r="W27" s="18">
        <f t="shared" si="3"/>
        <v>970627.22238257562</v>
      </c>
      <c r="X27" s="18">
        <f t="shared" si="4"/>
        <v>26835.696770103648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1088060.4584330213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21"/>
      <c r="S28" s="21"/>
      <c r="T28" s="13">
        <v>166323</v>
      </c>
      <c r="U28" s="13">
        <v>1473400.844615649</v>
      </c>
      <c r="V28" s="18">
        <f t="shared" si="2"/>
        <v>166323</v>
      </c>
      <c r="W28" s="18">
        <f t="shared" si="3"/>
        <v>1473400.844615649</v>
      </c>
      <c r="X28" s="18">
        <f t="shared" si="4"/>
        <v>104045.09851319902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354002.75610509497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21"/>
      <c r="S29" s="21"/>
      <c r="T29" s="13">
        <v>3409</v>
      </c>
      <c r="U29" s="13">
        <v>786805.39489574078</v>
      </c>
      <c r="V29" s="18">
        <f t="shared" si="2"/>
        <v>3409</v>
      </c>
      <c r="W29" s="18">
        <f t="shared" si="3"/>
        <v>786805.39489574078</v>
      </c>
      <c r="X29" s="18">
        <f t="shared" si="4"/>
        <v>-109631.1084450162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1373151.3668624586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21"/>
      <c r="S30" s="21"/>
      <c r="T30" s="13">
        <v>396914</v>
      </c>
      <c r="U30" s="13">
        <v>2363226.3779983157</v>
      </c>
      <c r="V30" s="18">
        <f t="shared" si="2"/>
        <v>396914</v>
      </c>
      <c r="W30" s="18">
        <f t="shared" si="3"/>
        <v>2363226.3779983157</v>
      </c>
      <c r="X30" s="18">
        <f t="shared" si="4"/>
        <v>425222.84793150076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5187530.865919169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21"/>
      <c r="S31" s="21"/>
      <c r="T31" s="13">
        <v>86045</v>
      </c>
      <c r="U31" s="13">
        <v>6108257.0173334228</v>
      </c>
      <c r="V31" s="18">
        <f t="shared" si="2"/>
        <v>86045</v>
      </c>
      <c r="W31" s="18">
        <f t="shared" si="3"/>
        <v>6108257.0173334228</v>
      </c>
      <c r="X31" s="18">
        <f t="shared" si="4"/>
        <v>92782.730028299615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1199167.2114782208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21"/>
      <c r="S32" s="21"/>
      <c r="T32" s="13">
        <v>27616</v>
      </c>
      <c r="U32" s="13">
        <v>1317872.9575806702</v>
      </c>
      <c r="V32" s="18">
        <f t="shared" si="2"/>
        <v>27616</v>
      </c>
      <c r="W32" s="18">
        <f t="shared" si="3"/>
        <v>1317872.9575806702</v>
      </c>
      <c r="X32" s="18">
        <f t="shared" si="4"/>
        <v>1317872.9575806702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5106279.0585168134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21"/>
      <c r="S33" s="21"/>
      <c r="T33" s="13">
        <v>8174</v>
      </c>
      <c r="U33" s="13">
        <v>6018435.5618575709</v>
      </c>
      <c r="V33" s="18">
        <f t="shared" si="2"/>
        <v>8174</v>
      </c>
      <c r="W33" s="18">
        <f t="shared" si="3"/>
        <v>6018435.5618575709</v>
      </c>
      <c r="X33" s="18">
        <f t="shared" si="4"/>
        <v>4120571.4861337398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692215.71631856938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21"/>
      <c r="S34" s="21"/>
      <c r="T34" s="13">
        <v>34580</v>
      </c>
      <c r="U34" s="13">
        <v>842212.08845665434</v>
      </c>
      <c r="V34" s="18">
        <f t="shared" si="2"/>
        <v>34580</v>
      </c>
      <c r="W34" s="18">
        <f t="shared" si="3"/>
        <v>842212.08845665434</v>
      </c>
      <c r="X34" s="18">
        <f t="shared" si="4"/>
        <v>55847.088456654339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771128.21195360273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21"/>
      <c r="S35" s="21"/>
      <c r="T35" s="13">
        <v>4960</v>
      </c>
      <c r="U35" s="13">
        <v>1263206.608390128</v>
      </c>
      <c r="V35" s="18">
        <f t="shared" si="2"/>
        <v>4960</v>
      </c>
      <c r="W35" s="18">
        <f t="shared" si="3"/>
        <v>1263206.608390128</v>
      </c>
      <c r="X35" s="18">
        <f t="shared" si="4"/>
        <v>896002.29881329101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59561.33630289376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21"/>
      <c r="S36" s="21"/>
      <c r="T36" s="13">
        <v>1088</v>
      </c>
      <c r="U36" s="13">
        <v>484632.51670378621</v>
      </c>
      <c r="V36" s="18">
        <f t="shared" si="2"/>
        <v>1088</v>
      </c>
      <c r="W36" s="18">
        <f t="shared" si="3"/>
        <v>484632.51670378621</v>
      </c>
      <c r="X36" s="18">
        <f t="shared" si="4"/>
        <v>395545.65701559023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1607241.8787361234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21"/>
      <c r="S37" s="21"/>
      <c r="T37" s="13">
        <v>376451</v>
      </c>
      <c r="U37" s="13">
        <v>13238468.128628107</v>
      </c>
      <c r="V37" s="18">
        <f t="shared" si="2"/>
        <v>376451</v>
      </c>
      <c r="W37" s="18">
        <f t="shared" si="3"/>
        <v>13238468.128628107</v>
      </c>
      <c r="X37" s="18">
        <f t="shared" si="4"/>
        <v>1138196.4693853427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-48627.967997311265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21"/>
      <c r="S38" s="21"/>
      <c r="T38" s="13">
        <v>20508</v>
      </c>
      <c r="U38" s="13">
        <v>438950.87387351273</v>
      </c>
      <c r="V38" s="18">
        <f t="shared" si="2"/>
        <v>20508</v>
      </c>
      <c r="W38" s="18">
        <f t="shared" si="3"/>
        <v>438950.87387351273</v>
      </c>
      <c r="X38" s="18">
        <f t="shared" si="4"/>
        <v>-62627.778687734273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13362108.952113058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21"/>
      <c r="S39" s="21"/>
      <c r="T39" s="13">
        <v>278761</v>
      </c>
      <c r="U39" s="13">
        <v>16041070.455453817</v>
      </c>
      <c r="V39" s="18">
        <f t="shared" si="2"/>
        <v>278761</v>
      </c>
      <c r="W39" s="18">
        <f t="shared" si="3"/>
        <v>16041070.455453817</v>
      </c>
      <c r="X39" s="18">
        <f t="shared" si="4"/>
        <v>624986.65812642127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1446263.7109348157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21"/>
      <c r="S40" s="21"/>
      <c r="T40" s="13">
        <v>301542</v>
      </c>
      <c r="U40" s="13">
        <v>2675363.0062354845</v>
      </c>
      <c r="V40" s="18">
        <f t="shared" si="2"/>
        <v>301542</v>
      </c>
      <c r="W40" s="18">
        <f t="shared" si="3"/>
        <v>2675363.0062354845</v>
      </c>
      <c r="X40" s="18">
        <f t="shared" si="4"/>
        <v>255583.54075664235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4631466.3118146677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21"/>
      <c r="S41" s="21"/>
      <c r="T41" s="13">
        <v>152757</v>
      </c>
      <c r="U41" s="13">
        <v>7125332.8657300351</v>
      </c>
      <c r="V41" s="18">
        <f t="shared" si="2"/>
        <v>152757</v>
      </c>
      <c r="W41" s="18">
        <f t="shared" si="3"/>
        <v>7125332.8657300351</v>
      </c>
      <c r="X41" s="18">
        <f t="shared" si="4"/>
        <v>1974397.5650618831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177958.43210695288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21"/>
      <c r="S42" s="21"/>
      <c r="T42" s="13">
        <v>2834</v>
      </c>
      <c r="U42" s="13">
        <v>1540519.1236271481</v>
      </c>
      <c r="V42" s="18">
        <f t="shared" si="2"/>
        <v>2834</v>
      </c>
      <c r="W42" s="18">
        <f t="shared" si="3"/>
        <v>1540519.1236271481</v>
      </c>
      <c r="X42" s="18">
        <f t="shared" si="4"/>
        <v>282491.13097108994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378048.07968561206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21"/>
      <c r="S43" s="21"/>
      <c r="T43" s="13">
        <v>6607</v>
      </c>
      <c r="U43" s="13">
        <v>840390.93039308314</v>
      </c>
      <c r="V43" s="18">
        <f t="shared" si="2"/>
        <v>6607</v>
      </c>
      <c r="W43" s="18">
        <f t="shared" si="3"/>
        <v>840390.93039308314</v>
      </c>
      <c r="X43" s="18">
        <f t="shared" si="4"/>
        <v>786464.47996468609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3868657.2524201195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21"/>
      <c r="S44" s="21"/>
      <c r="T44" s="13">
        <v>13754</v>
      </c>
      <c r="U44" s="13">
        <v>4221543.8448477359</v>
      </c>
      <c r="V44" s="18">
        <f t="shared" si="2"/>
        <v>13754</v>
      </c>
      <c r="W44" s="18">
        <f t="shared" si="3"/>
        <v>4221543.8448477359</v>
      </c>
      <c r="X44" s="18">
        <f t="shared" si="4"/>
        <v>4221543.8448477359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356431.96348777076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21"/>
      <c r="S45" s="21"/>
      <c r="T45" s="13">
        <v>4835</v>
      </c>
      <c r="U45" s="13">
        <v>425618.7676976113</v>
      </c>
      <c r="V45" s="18">
        <f t="shared" si="2"/>
        <v>4835</v>
      </c>
      <c r="W45" s="18">
        <f t="shared" si="3"/>
        <v>425618.7676976113</v>
      </c>
      <c r="X45" s="18">
        <f t="shared" si="4"/>
        <v>-367937.07927413768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206269.75923889334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21"/>
      <c r="S46" s="21"/>
      <c r="T46" s="13">
        <v>4130</v>
      </c>
      <c r="U46" s="13">
        <v>256951.94186695523</v>
      </c>
      <c r="V46" s="18">
        <f t="shared" si="2"/>
        <v>4130</v>
      </c>
      <c r="W46" s="18">
        <f t="shared" si="3"/>
        <v>256951.94186695523</v>
      </c>
      <c r="X46" s="18">
        <f t="shared" si="4"/>
        <v>6221.5855195162294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1970469.396918409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21"/>
      <c r="S47" s="21"/>
      <c r="T47" s="13">
        <v>59538</v>
      </c>
      <c r="U47" s="13">
        <v>2174741.2250876743</v>
      </c>
      <c r="V47" s="18">
        <f t="shared" si="2"/>
        <v>59538</v>
      </c>
      <c r="W47" s="18">
        <f t="shared" si="3"/>
        <v>2174741.2250876743</v>
      </c>
      <c r="X47" s="18">
        <f t="shared" si="4"/>
        <v>29623.329764734488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338567.9228755784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21"/>
      <c r="S48" s="21"/>
      <c r="T48" s="13">
        <v>9680</v>
      </c>
      <c r="U48" s="13">
        <v>476114.47088742087</v>
      </c>
      <c r="V48" s="18">
        <f t="shared" si="2"/>
        <v>9680</v>
      </c>
      <c r="W48" s="18">
        <f t="shared" si="3"/>
        <v>476114.47088742087</v>
      </c>
      <c r="X48" s="18">
        <f t="shared" si="4"/>
        <v>-95222.896454870177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406126.8561247217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21"/>
      <c r="S49" s="21"/>
      <c r="T49" s="13">
        <v>2400</v>
      </c>
      <c r="U49" s="13">
        <v>729121.06904231687</v>
      </c>
      <c r="V49" s="18">
        <f t="shared" si="2"/>
        <v>2400</v>
      </c>
      <c r="W49" s="18">
        <f t="shared" si="3"/>
        <v>729121.06904231687</v>
      </c>
      <c r="X49" s="18">
        <f t="shared" si="4"/>
        <v>501270.73496659286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659717.58420989616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21"/>
      <c r="S50" s="21"/>
      <c r="T50" s="13">
        <v>3145</v>
      </c>
      <c r="U50" s="13">
        <v>710359.7891096737</v>
      </c>
      <c r="V50" s="18">
        <f t="shared" si="2"/>
        <v>3145</v>
      </c>
      <c r="W50" s="18">
        <f t="shared" si="3"/>
        <v>710359.7891096737</v>
      </c>
      <c r="X50" s="18">
        <f t="shared" si="4"/>
        <v>70740.10091368272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201365.58832946329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21"/>
      <c r="S51" s="21"/>
      <c r="T51" s="13">
        <v>15562</v>
      </c>
      <c r="U51" s="13">
        <v>309793.21679271548</v>
      </c>
      <c r="V51" s="18">
        <f t="shared" si="2"/>
        <v>15562</v>
      </c>
      <c r="W51" s="18">
        <f t="shared" si="3"/>
        <v>309793.21679271548</v>
      </c>
      <c r="X51" s="18">
        <f t="shared" si="4"/>
        <v>1314.0742537394981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1592137.5297643919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21"/>
      <c r="S52" s="21"/>
      <c r="T52" s="13">
        <v>26884</v>
      </c>
      <c r="U52" s="13">
        <v>1746469.0535951268</v>
      </c>
      <c r="V52" s="18">
        <f t="shared" si="2"/>
        <v>26884</v>
      </c>
      <c r="W52" s="18">
        <f t="shared" si="3"/>
        <v>1746469.0535951268</v>
      </c>
      <c r="X52" s="18">
        <f t="shared" si="4"/>
        <v>31637.03800492594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184174.04961737286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21"/>
      <c r="S53" s="21"/>
      <c r="T53" s="13">
        <v>2285</v>
      </c>
      <c r="U53" s="13">
        <v>195471.82244588059</v>
      </c>
      <c r="V53" s="18">
        <f t="shared" si="2"/>
        <v>2285</v>
      </c>
      <c r="W53" s="18">
        <f t="shared" si="3"/>
        <v>195471.82244588059</v>
      </c>
      <c r="X53" s="18">
        <f t="shared" si="4"/>
        <v>25180.363648553583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548864.90488195932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21"/>
      <c r="S54" s="21"/>
      <c r="T54" s="13">
        <v>60232</v>
      </c>
      <c r="U54" s="13">
        <v>671405.70155901974</v>
      </c>
      <c r="V54" s="18">
        <f t="shared" si="2"/>
        <v>60232</v>
      </c>
      <c r="W54" s="18">
        <f t="shared" si="3"/>
        <v>671405.70155901974</v>
      </c>
      <c r="X54" s="18">
        <f t="shared" si="4"/>
        <v>158534.53229398676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59913.363028952517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21"/>
      <c r="S55" s="21"/>
      <c r="T55" s="13">
        <v>7330</v>
      </c>
      <c r="U55" s="13">
        <v>104399.44320712663</v>
      </c>
      <c r="V55" s="18">
        <f t="shared" si="2"/>
        <v>7330</v>
      </c>
      <c r="W55" s="18">
        <f t="shared" si="3"/>
        <v>104399.44320712663</v>
      </c>
      <c r="X55" s="18">
        <f t="shared" si="4"/>
        <v>6124.3875278396299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686234.2427616925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21"/>
      <c r="S56" s="21"/>
      <c r="T56" s="13">
        <v>73801</v>
      </c>
      <c r="U56" s="13">
        <v>859641.93763919803</v>
      </c>
      <c r="V56" s="18">
        <f t="shared" si="2"/>
        <v>73801</v>
      </c>
      <c r="W56" s="18">
        <f t="shared" si="3"/>
        <v>859641.93763919803</v>
      </c>
      <c r="X56" s="18">
        <f t="shared" si="4"/>
        <v>12673.140311804018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1148546.3609865056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21"/>
      <c r="S57" s="21"/>
      <c r="T57" s="13">
        <v>197062</v>
      </c>
      <c r="U57" s="13">
        <v>1975406.9352925031</v>
      </c>
      <c r="V57" s="18">
        <f t="shared" si="2"/>
        <v>197062</v>
      </c>
      <c r="W57" s="18">
        <f t="shared" si="3"/>
        <v>1975406.9352925031</v>
      </c>
      <c r="X57" s="18">
        <f t="shared" si="4"/>
        <v>47946.225378183182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1250123.6985138508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21"/>
      <c r="S58" s="21"/>
      <c r="T58" s="13">
        <v>5996</v>
      </c>
      <c r="U58" s="13">
        <v>2066096.4028122919</v>
      </c>
      <c r="V58" s="18">
        <f t="shared" si="2"/>
        <v>5996</v>
      </c>
      <c r="W58" s="18">
        <f t="shared" si="3"/>
        <v>2066096.4028122919</v>
      </c>
      <c r="X58" s="18">
        <f t="shared" si="4"/>
        <v>-205096.93794494728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1108074.6397819594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21"/>
      <c r="S59" s="21"/>
      <c r="T59" s="13">
        <v>13885</v>
      </c>
      <c r="U59" s="13">
        <v>1205949.9738576836</v>
      </c>
      <c r="V59" s="18">
        <f t="shared" si="2"/>
        <v>13885</v>
      </c>
      <c r="W59" s="18">
        <f t="shared" si="3"/>
        <v>1205949.9738576836</v>
      </c>
      <c r="X59" s="18">
        <f t="shared" si="4"/>
        <v>1205949.9738576836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2514453.9859450101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21"/>
      <c r="S60" s="21"/>
      <c r="T60" s="13">
        <v>171791</v>
      </c>
      <c r="U60" s="13">
        <v>5097058.1062122704</v>
      </c>
      <c r="V60" s="18">
        <f t="shared" si="2"/>
        <v>171791</v>
      </c>
      <c r="W60" s="18">
        <f t="shared" si="3"/>
        <v>5097058.1062122704</v>
      </c>
      <c r="X60" s="18">
        <f t="shared" si="4"/>
        <v>955822.63850625651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208532.57331416529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21"/>
      <c r="S61" s="21"/>
      <c r="T61" s="13">
        <v>4450</v>
      </c>
      <c r="U61" s="13">
        <v>277116.09224512277</v>
      </c>
      <c r="V61" s="18">
        <f t="shared" si="2"/>
        <v>4450</v>
      </c>
      <c r="W61" s="18">
        <f t="shared" si="3"/>
        <v>277116.09224512277</v>
      </c>
      <c r="X61" s="18">
        <f t="shared" si="4"/>
        <v>90918.998703919759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128434.48254225432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21"/>
      <c r="S62" s="21"/>
      <c r="T62" s="13">
        <v>28394</v>
      </c>
      <c r="U62" s="13">
        <v>216563.96502990168</v>
      </c>
      <c r="V62" s="18">
        <f t="shared" si="2"/>
        <v>28394</v>
      </c>
      <c r="W62" s="18">
        <f t="shared" si="3"/>
        <v>216563.96502990168</v>
      </c>
      <c r="X62" s="18">
        <f t="shared" si="4"/>
        <v>-961.77248703732039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200318.44900441443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21"/>
      <c r="S63" s="21"/>
      <c r="T63" s="13">
        <v>45105</v>
      </c>
      <c r="U63" s="13">
        <v>313065.22755118547</v>
      </c>
      <c r="V63" s="18">
        <f t="shared" si="2"/>
        <v>45105</v>
      </c>
      <c r="W63" s="18">
        <f t="shared" si="3"/>
        <v>313065.22755118547</v>
      </c>
      <c r="X63" s="18">
        <f t="shared" si="4"/>
        <v>28970.94024606247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261921.41905342537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21"/>
      <c r="S64" s="21"/>
      <c r="T64" s="13">
        <v>1247</v>
      </c>
      <c r="U64" s="13">
        <v>287486.30710916832</v>
      </c>
      <c r="V64" s="18">
        <f t="shared" si="2"/>
        <v>1247</v>
      </c>
      <c r="W64" s="18">
        <f t="shared" si="3"/>
        <v>287486.30710916832</v>
      </c>
      <c r="X64" s="18">
        <f t="shared" si="4"/>
        <v>12449.276806138339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382487.72495689488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21"/>
      <c r="S65" s="21"/>
      <c r="T65" s="13">
        <v>3527</v>
      </c>
      <c r="U65" s="13">
        <v>408135.06348696194</v>
      </c>
      <c r="V65" s="18">
        <f t="shared" si="2"/>
        <v>3527</v>
      </c>
      <c r="W65" s="18">
        <f t="shared" si="3"/>
        <v>408135.06348696194</v>
      </c>
      <c r="X65" s="18">
        <f t="shared" si="4"/>
        <v>59799.261705224926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480327.36524117156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5">P66*L66</f>
        <v>490363.53006681497</v>
      </c>
      <c r="R66" s="21"/>
      <c r="S66" s="21"/>
      <c r="T66" s="13">
        <v>9714</v>
      </c>
      <c r="U66" s="13">
        <v>544387.59305631602</v>
      </c>
      <c r="V66" s="18">
        <f t="shared" si="2"/>
        <v>9714</v>
      </c>
      <c r="W66" s="18">
        <f t="shared" si="3"/>
        <v>544387.59305631602</v>
      </c>
      <c r="X66" s="18">
        <f t="shared" si="4"/>
        <v>54024.06298950105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6">U67-(T67*M67)</f>
        <v>708814.60940979933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5"/>
        <v>1001951.6258351891</v>
      </c>
      <c r="R67" s="21"/>
      <c r="S67" s="21"/>
      <c r="T67" s="13">
        <v>45422</v>
      </c>
      <c r="U67" s="13">
        <v>984311.93763919803</v>
      </c>
      <c r="V67" s="18">
        <f t="shared" ref="V67:V130" si="7">T67-R67</f>
        <v>45422</v>
      </c>
      <c r="W67" s="18">
        <f t="shared" ref="W67:W130" si="8">U67-S67</f>
        <v>984311.93763919803</v>
      </c>
      <c r="X67" s="18">
        <f t="shared" ref="X67:X130" si="9">U67-Q67</f>
        <v>-17639.688195991097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6"/>
        <v>85515.958644844432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5"/>
        <v>195480.795593635</v>
      </c>
      <c r="R68" s="21"/>
      <c r="S68" s="21"/>
      <c r="T68" s="13">
        <v>6990</v>
      </c>
      <c r="U68" s="13">
        <v>196126.09509527253</v>
      </c>
      <c r="V68" s="18">
        <f t="shared" si="7"/>
        <v>6990</v>
      </c>
      <c r="W68" s="18">
        <f t="shared" si="8"/>
        <v>196126.09509527253</v>
      </c>
      <c r="X68" s="18">
        <f t="shared" si="9"/>
        <v>645.29950163752073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6"/>
        <v>252668.34115624928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5"/>
        <v>483921.58640226594</v>
      </c>
      <c r="R69" s="21"/>
      <c r="S69" s="21"/>
      <c r="T69" s="13">
        <v>14997</v>
      </c>
      <c r="U69" s="13">
        <v>636611.58169077034</v>
      </c>
      <c r="V69" s="18">
        <f t="shared" si="7"/>
        <v>14997</v>
      </c>
      <c r="W69" s="18">
        <f t="shared" si="8"/>
        <v>636611.58169077034</v>
      </c>
      <c r="X69" s="18">
        <f t="shared" si="9"/>
        <v>152689.9952885044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6"/>
        <v>177579.04697999344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5"/>
        <v>242156.79287305099</v>
      </c>
      <c r="R70" s="21"/>
      <c r="S70" s="21"/>
      <c r="T70" s="13">
        <v>4210</v>
      </c>
      <c r="U70" s="13">
        <v>242041.74185749862</v>
      </c>
      <c r="V70" s="18">
        <f t="shared" si="7"/>
        <v>4210</v>
      </c>
      <c r="W70" s="18">
        <f t="shared" si="8"/>
        <v>242041.74185749862</v>
      </c>
      <c r="X70" s="18">
        <f t="shared" si="9"/>
        <v>-115.05101555236615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6"/>
        <v>168822.91088066919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5"/>
        <v>196237.126948775</v>
      </c>
      <c r="R71" s="21"/>
      <c r="S71" s="21"/>
      <c r="T71" s="13">
        <v>15050</v>
      </c>
      <c r="U71" s="13">
        <v>253290.61689403222</v>
      </c>
      <c r="V71" s="18">
        <f t="shared" si="7"/>
        <v>15050</v>
      </c>
      <c r="W71" s="18">
        <f t="shared" si="8"/>
        <v>253290.61689403222</v>
      </c>
      <c r="X71" s="18">
        <f t="shared" si="9"/>
        <v>57053.489945257228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6"/>
        <v>481883.14121963538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5"/>
        <v>609548.22266235703</v>
      </c>
      <c r="R72" s="21"/>
      <c r="S72" s="21"/>
      <c r="T72" s="13">
        <v>15402</v>
      </c>
      <c r="U72" s="13">
        <v>607392.39192973671</v>
      </c>
      <c r="V72" s="18">
        <f t="shared" si="7"/>
        <v>15402</v>
      </c>
      <c r="W72" s="18">
        <f t="shared" si="8"/>
        <v>607392.39192973671</v>
      </c>
      <c r="X72" s="18">
        <f t="shared" si="9"/>
        <v>-2155.8307326203212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6"/>
        <v>5680309.4257011749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5"/>
        <v>0</v>
      </c>
      <c r="R73" s="21"/>
      <c r="S73" s="21"/>
      <c r="T73" s="13">
        <v>68711</v>
      </c>
      <c r="U73" s="13">
        <v>6253411.1963025117</v>
      </c>
      <c r="V73" s="18">
        <f t="shared" si="7"/>
        <v>68711</v>
      </c>
      <c r="W73" s="18">
        <f t="shared" si="8"/>
        <v>6253411.1963025117</v>
      </c>
      <c r="X73" s="18">
        <f t="shared" si="9"/>
        <v>6253411.1963025117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6"/>
        <v>196703.30419403288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5"/>
        <v>337860.77203370503</v>
      </c>
      <c r="R74" s="21"/>
      <c r="S74" s="21"/>
      <c r="T74" s="13">
        <v>6264</v>
      </c>
      <c r="U74" s="13">
        <v>253912.40264176705</v>
      </c>
      <c r="V74" s="18">
        <f t="shared" si="7"/>
        <v>6264</v>
      </c>
      <c r="W74" s="18">
        <f t="shared" si="8"/>
        <v>253912.40264176705</v>
      </c>
      <c r="X74" s="18">
        <f t="shared" si="9"/>
        <v>-83948.369391937973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6"/>
        <v>-9026.4518671982878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5"/>
        <v>94122.71714922</v>
      </c>
      <c r="R75" s="21"/>
      <c r="S75" s="21"/>
      <c r="T75" s="13">
        <v>2366</v>
      </c>
      <c r="U75" s="13">
        <v>47225.329869995476</v>
      </c>
      <c r="V75" s="18">
        <f t="shared" si="7"/>
        <v>2366</v>
      </c>
      <c r="W75" s="18">
        <f t="shared" si="8"/>
        <v>47225.329869995476</v>
      </c>
      <c r="X75" s="18">
        <f t="shared" si="9"/>
        <v>-46897.387279224524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6"/>
        <v>794807.86360209808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5"/>
        <v>1033263.006681515</v>
      </c>
      <c r="R76" s="21"/>
      <c r="S76" s="21"/>
      <c r="T76" s="13">
        <v>272152</v>
      </c>
      <c r="U76" s="13">
        <v>1127185.4646533227</v>
      </c>
      <c r="V76" s="18">
        <f t="shared" si="7"/>
        <v>272152</v>
      </c>
      <c r="W76" s="18">
        <f t="shared" si="8"/>
        <v>1127185.4646533227</v>
      </c>
      <c r="X76" s="18">
        <f t="shared" si="9"/>
        <v>93922.457971807686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6"/>
        <v>96465.357461025298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5"/>
        <v>122633.42984409801</v>
      </c>
      <c r="R77" s="21"/>
      <c r="S77" s="21"/>
      <c r="T77" s="13">
        <v>1540</v>
      </c>
      <c r="U77" s="13">
        <v>134896.7605790651</v>
      </c>
      <c r="V77" s="18">
        <f t="shared" si="7"/>
        <v>1540</v>
      </c>
      <c r="W77" s="18">
        <f t="shared" si="8"/>
        <v>134896.7605790651</v>
      </c>
      <c r="X77" s="18">
        <f t="shared" si="9"/>
        <v>12263.330734967094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6"/>
        <v>200722.65286539873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5"/>
        <v>191416.13585746099</v>
      </c>
      <c r="R78" s="21"/>
      <c r="S78" s="21"/>
      <c r="T78" s="13">
        <v>11035</v>
      </c>
      <c r="U78" s="13">
        <v>271570.67073845002</v>
      </c>
      <c r="V78" s="18">
        <f t="shared" si="7"/>
        <v>11035</v>
      </c>
      <c r="W78" s="18">
        <f t="shared" si="8"/>
        <v>271570.67073845002</v>
      </c>
      <c r="X78" s="18">
        <f t="shared" si="9"/>
        <v>80154.534880989027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6"/>
        <v>10366899.960974388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5"/>
        <v>11301286.224944321</v>
      </c>
      <c r="R79" s="21"/>
      <c r="S79" s="21"/>
      <c r="T79" s="13">
        <v>372395</v>
      </c>
      <c r="U79" s="13">
        <v>11466282.572383074</v>
      </c>
      <c r="V79" s="18">
        <f t="shared" si="7"/>
        <v>372395</v>
      </c>
      <c r="W79" s="18">
        <f t="shared" si="8"/>
        <v>11466282.572383074</v>
      </c>
      <c r="X79" s="18">
        <f t="shared" si="9"/>
        <v>164996.34743875265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6"/>
        <v>507048.66369710432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5"/>
        <v>618149.42093541205</v>
      </c>
      <c r="R80" s="21"/>
      <c r="S80" s="21"/>
      <c r="T80" s="13">
        <v>32270</v>
      </c>
      <c r="U80" s="13">
        <v>633541.31403118034</v>
      </c>
      <c r="V80" s="18">
        <f t="shared" si="7"/>
        <v>32270</v>
      </c>
      <c r="W80" s="18">
        <f t="shared" si="8"/>
        <v>633541.31403118034</v>
      </c>
      <c r="X80" s="18">
        <f t="shared" si="9"/>
        <v>15391.89309576829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6"/>
        <v>1537333.0849936777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5"/>
        <v>3343037.6837416482</v>
      </c>
      <c r="R81" s="21"/>
      <c r="S81" s="21"/>
      <c r="T81" s="13">
        <v>1141650</v>
      </c>
      <c r="U81" s="13">
        <v>3393467.8288689558</v>
      </c>
      <c r="V81" s="18">
        <f t="shared" si="7"/>
        <v>1141650</v>
      </c>
      <c r="W81" s="18">
        <f t="shared" si="8"/>
        <v>3393467.8288689558</v>
      </c>
      <c r="X81" s="18">
        <f t="shared" si="9"/>
        <v>50430.145127307624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6"/>
        <v>-27121.321354147367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5"/>
        <v>94122.71714922</v>
      </c>
      <c r="R82" s="21"/>
      <c r="S82" s="21"/>
      <c r="T82" s="13">
        <v>7109</v>
      </c>
      <c r="U82" s="13">
        <v>141895.54946990608</v>
      </c>
      <c r="V82" s="18">
        <f t="shared" si="7"/>
        <v>7109</v>
      </c>
      <c r="W82" s="18">
        <f t="shared" si="8"/>
        <v>141895.54946990608</v>
      </c>
      <c r="X82" s="18">
        <f t="shared" si="9"/>
        <v>47772.83232068608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6"/>
        <v>661415.71740332386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5"/>
        <v>985776.39198218298</v>
      </c>
      <c r="R83" s="21"/>
      <c r="S83" s="21"/>
      <c r="T83" s="13">
        <v>262101</v>
      </c>
      <c r="U83" s="13">
        <v>1166996.2877819429</v>
      </c>
      <c r="V83" s="18">
        <f t="shared" si="7"/>
        <v>262101</v>
      </c>
      <c r="W83" s="18">
        <f t="shared" si="8"/>
        <v>1166996.2877819429</v>
      </c>
      <c r="X83" s="18">
        <f t="shared" si="9"/>
        <v>181219.89579975989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6"/>
        <v>1873719.3287379423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5"/>
        <v>3431393.8066095458</v>
      </c>
      <c r="R84" s="21"/>
      <c r="S84" s="21"/>
      <c r="T84" s="13">
        <v>387141</v>
      </c>
      <c r="U84" s="13">
        <v>3473154.698622887</v>
      </c>
      <c r="V84" s="18">
        <f t="shared" si="7"/>
        <v>387141</v>
      </c>
      <c r="W84" s="18">
        <f t="shared" si="8"/>
        <v>3473154.698622887</v>
      </c>
      <c r="X84" s="18">
        <f t="shared" si="9"/>
        <v>41760.892013341188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6"/>
        <v>1886141.1852181708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5"/>
        <v>2736410.2570379432</v>
      </c>
      <c r="R85" s="21"/>
      <c r="S85" s="21"/>
      <c r="T85" s="13">
        <v>256099</v>
      </c>
      <c r="U85" s="13">
        <v>2858858.4758717809</v>
      </c>
      <c r="V85" s="18">
        <f t="shared" si="7"/>
        <v>256099</v>
      </c>
      <c r="W85" s="18">
        <f t="shared" si="8"/>
        <v>2858858.4758717809</v>
      </c>
      <c r="X85" s="18">
        <f t="shared" si="9"/>
        <v>122448.21883383766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6"/>
        <v>53044.498886413872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5"/>
        <v>469576.83741648099</v>
      </c>
      <c r="R86" s="21"/>
      <c r="S86" s="21"/>
      <c r="T86" s="13">
        <v>1606</v>
      </c>
      <c r="U86" s="13">
        <v>429220.48997772823</v>
      </c>
      <c r="V86" s="18">
        <f t="shared" si="7"/>
        <v>1606</v>
      </c>
      <c r="W86" s="18">
        <f t="shared" si="8"/>
        <v>429220.48997772823</v>
      </c>
      <c r="X86" s="18">
        <f t="shared" si="9"/>
        <v>-40356.347438752768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6"/>
        <v>408908.48508307588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5"/>
        <v>533948.94949494896</v>
      </c>
      <c r="R87" s="21"/>
      <c r="S87" s="21"/>
      <c r="T87" s="13">
        <v>9638</v>
      </c>
      <c r="U87" s="13">
        <v>468475.1911909256</v>
      </c>
      <c r="V87" s="18">
        <f t="shared" si="7"/>
        <v>9638</v>
      </c>
      <c r="W87" s="18">
        <f t="shared" si="8"/>
        <v>468475.1911909256</v>
      </c>
      <c r="X87" s="18">
        <f t="shared" si="9"/>
        <v>-65473.758304023359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6"/>
        <v>1364956.6250771391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5"/>
        <v>1913925.1897184823</v>
      </c>
      <c r="R88" s="21"/>
      <c r="S88" s="21"/>
      <c r="T88" s="13">
        <v>150813</v>
      </c>
      <c r="U88" s="13">
        <v>1844869.4341860744</v>
      </c>
      <c r="V88" s="18">
        <f t="shared" si="7"/>
        <v>150813</v>
      </c>
      <c r="W88" s="18">
        <f t="shared" si="8"/>
        <v>1844869.4341860744</v>
      </c>
      <c r="X88" s="18">
        <f t="shared" si="9"/>
        <v>-69055.7555324079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6"/>
        <v>2094544.5862381291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5"/>
        <v>0</v>
      </c>
      <c r="R89" s="21"/>
      <c r="S89" s="21"/>
      <c r="T89" s="13">
        <v>10785</v>
      </c>
      <c r="U89" s="13">
        <v>2241547.2588439193</v>
      </c>
      <c r="V89" s="18">
        <f t="shared" si="7"/>
        <v>10785</v>
      </c>
      <c r="W89" s="18">
        <f t="shared" si="8"/>
        <v>2241547.2588439193</v>
      </c>
      <c r="X89" s="18">
        <f t="shared" si="9"/>
        <v>2241547.2588439193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6"/>
        <v>750143.28065520106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5"/>
        <v>2644845.9688195991</v>
      </c>
      <c r="R90" s="21"/>
      <c r="S90" s="21"/>
      <c r="T90" s="13">
        <v>1694649</v>
      </c>
      <c r="U90" s="13">
        <v>2750508.4699647785</v>
      </c>
      <c r="V90" s="18">
        <f t="shared" si="7"/>
        <v>1694649</v>
      </c>
      <c r="W90" s="18">
        <f t="shared" si="8"/>
        <v>2750508.4699647785</v>
      </c>
      <c r="X90" s="18">
        <f t="shared" si="9"/>
        <v>105662.50114517938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6"/>
        <v>45787.078766796214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5"/>
        <v>108217.454545455</v>
      </c>
      <c r="R91" s="21"/>
      <c r="S91" s="21"/>
      <c r="T91" s="13">
        <v>1025</v>
      </c>
      <c r="U91" s="13">
        <v>73850.127103256571</v>
      </c>
      <c r="V91" s="18">
        <f t="shared" si="7"/>
        <v>1025</v>
      </c>
      <c r="W91" s="18">
        <f t="shared" si="8"/>
        <v>73850.127103256571</v>
      </c>
      <c r="X91" s="18">
        <f t="shared" si="9"/>
        <v>-34367.327442198424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6"/>
        <v>1574735.0595330975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5"/>
        <v>0</v>
      </c>
      <c r="R92" s="21"/>
      <c r="S92" s="21"/>
      <c r="T92" s="13">
        <v>2955</v>
      </c>
      <c r="U92" s="13">
        <v>1690730.3267936762</v>
      </c>
      <c r="V92" s="18">
        <f t="shared" si="7"/>
        <v>2955</v>
      </c>
      <c r="W92" s="18">
        <f t="shared" si="8"/>
        <v>1690730.3267936762</v>
      </c>
      <c r="X92" s="18">
        <f t="shared" si="9"/>
        <v>1690730.3267936762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6"/>
        <v>104032.71514411137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5"/>
        <v>319077.83964365302</v>
      </c>
      <c r="R93" s="21"/>
      <c r="S93" s="21"/>
      <c r="T93" s="13">
        <v>463</v>
      </c>
      <c r="U93" s="13">
        <v>107755.27639132753</v>
      </c>
      <c r="V93" s="18">
        <f t="shared" si="7"/>
        <v>463</v>
      </c>
      <c r="W93" s="18">
        <f t="shared" si="8"/>
        <v>107755.27639132753</v>
      </c>
      <c r="X93" s="18">
        <f t="shared" si="9"/>
        <v>-211322.56325232549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6"/>
        <v>27256.272570471301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5"/>
        <v>58848.875278396008</v>
      </c>
      <c r="R94" s="21"/>
      <c r="S94" s="21"/>
      <c r="T94" s="13">
        <v>1993</v>
      </c>
      <c r="U94" s="13">
        <v>41932.724570471299</v>
      </c>
      <c r="V94" s="18">
        <f t="shared" si="7"/>
        <v>1993</v>
      </c>
      <c r="W94" s="18">
        <f t="shared" si="8"/>
        <v>41932.724570471299</v>
      </c>
      <c r="X94" s="18">
        <f t="shared" si="9"/>
        <v>-16916.150707924709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6"/>
        <v>86879.282969050371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5"/>
        <v>147982.12121212101</v>
      </c>
      <c r="R95" s="21"/>
      <c r="S95" s="21"/>
      <c r="T95" s="13">
        <v>12055</v>
      </c>
      <c r="U95" s="13">
        <v>130776.66382318884</v>
      </c>
      <c r="V95" s="18">
        <f t="shared" si="7"/>
        <v>12055</v>
      </c>
      <c r="W95" s="18">
        <f t="shared" si="8"/>
        <v>130776.66382318884</v>
      </c>
      <c r="X95" s="18">
        <f t="shared" si="9"/>
        <v>-17205.457388932176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6"/>
        <v>212575.35875212564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5"/>
        <v>272155.84697175003</v>
      </c>
      <c r="R96" s="21"/>
      <c r="S96" s="21"/>
      <c r="T96" s="13">
        <v>10359</v>
      </c>
      <c r="U96" s="13">
        <v>330354.19000897894</v>
      </c>
      <c r="V96" s="18">
        <f t="shared" si="7"/>
        <v>10359</v>
      </c>
      <c r="W96" s="18">
        <f t="shared" si="8"/>
        <v>330354.19000897894</v>
      </c>
      <c r="X96" s="18">
        <f t="shared" si="9"/>
        <v>58198.343037228915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6"/>
        <v>807070.55181391246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5"/>
        <v>768045.66666666698</v>
      </c>
      <c r="R97" s="21"/>
      <c r="S97" s="21"/>
      <c r="T97" s="13">
        <v>15034</v>
      </c>
      <c r="U97" s="13">
        <v>956573.47690184508</v>
      </c>
      <c r="V97" s="18">
        <f t="shared" si="7"/>
        <v>15034</v>
      </c>
      <c r="W97" s="18">
        <f t="shared" si="8"/>
        <v>956573.47690184508</v>
      </c>
      <c r="X97" s="18">
        <f t="shared" si="9"/>
        <v>188527.8102351781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6"/>
        <v>1049284.8291247655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5"/>
        <v>1426051.6034271719</v>
      </c>
      <c r="R98" s="21"/>
      <c r="S98" s="21"/>
      <c r="T98" s="13">
        <v>288379</v>
      </c>
      <c r="U98" s="13">
        <v>1610294.5825348019</v>
      </c>
      <c r="V98" s="18">
        <f t="shared" si="7"/>
        <v>288379</v>
      </c>
      <c r="W98" s="18">
        <f t="shared" si="8"/>
        <v>1610294.5825348019</v>
      </c>
      <c r="X98" s="18">
        <f t="shared" si="9"/>
        <v>184242.97910762997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6"/>
        <v>145349.66592427655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5"/>
        <v>203461.57015590201</v>
      </c>
      <c r="R99" s="21"/>
      <c r="S99" s="21"/>
      <c r="T99" s="13">
        <v>14900</v>
      </c>
      <c r="U99" s="13">
        <v>250545.6570155902</v>
      </c>
      <c r="V99" s="18">
        <f t="shared" si="7"/>
        <v>14900</v>
      </c>
      <c r="W99" s="18">
        <f t="shared" si="8"/>
        <v>250545.6570155902</v>
      </c>
      <c r="X99" s="18">
        <f t="shared" si="9"/>
        <v>47084.086859688192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6"/>
        <v>639450.63403742085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5"/>
        <v>1179061.3474387529</v>
      </c>
      <c r="R100" s="21"/>
      <c r="S100" s="21"/>
      <c r="T100" s="13">
        <v>121128</v>
      </c>
      <c r="U100" s="13">
        <v>1227555.4001844141</v>
      </c>
      <c r="V100" s="18">
        <f t="shared" si="7"/>
        <v>121128</v>
      </c>
      <c r="W100" s="18">
        <f t="shared" si="8"/>
        <v>1227555.4001844141</v>
      </c>
      <c r="X100" s="18">
        <f t="shared" si="9"/>
        <v>48494.052745661233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6"/>
        <v>317618.92499810085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5"/>
        <v>293392.828507795</v>
      </c>
      <c r="R101" s="21"/>
      <c r="S101" s="21"/>
      <c r="T101" s="13">
        <v>10093</v>
      </c>
      <c r="U101" s="13">
        <v>363874.88549141987</v>
      </c>
      <c r="V101" s="18">
        <f t="shared" si="7"/>
        <v>10093</v>
      </c>
      <c r="W101" s="18">
        <f t="shared" si="8"/>
        <v>363874.88549141987</v>
      </c>
      <c r="X101" s="18">
        <f t="shared" si="9"/>
        <v>70482.056983624876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6"/>
        <v>462049.69601256913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5"/>
        <v>0</v>
      </c>
      <c r="R102" s="21"/>
      <c r="S102" s="21"/>
      <c r="T102" s="13">
        <v>6444</v>
      </c>
      <c r="U102" s="13">
        <v>499866.93431991909</v>
      </c>
      <c r="V102" s="18">
        <f t="shared" si="7"/>
        <v>6444</v>
      </c>
      <c r="W102" s="18">
        <f t="shared" si="8"/>
        <v>499866.93431991909</v>
      </c>
      <c r="X102" s="18">
        <f t="shared" si="9"/>
        <v>499866.93431991909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6"/>
        <v>546853.5047240461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5"/>
        <v>519193.69710467698</v>
      </c>
      <c r="R103" s="21"/>
      <c r="S103" s="21"/>
      <c r="T103" s="13">
        <v>9732</v>
      </c>
      <c r="U103" s="13">
        <v>662922.23523629596</v>
      </c>
      <c r="V103" s="18">
        <f t="shared" si="7"/>
        <v>9732</v>
      </c>
      <c r="W103" s="18">
        <f t="shared" si="8"/>
        <v>662922.23523629596</v>
      </c>
      <c r="X103" s="18">
        <f t="shared" si="9"/>
        <v>143728.53813161899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6"/>
        <v>515609.79201825068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5"/>
        <v>591374.724602203</v>
      </c>
      <c r="R104" s="21"/>
      <c r="S104" s="21"/>
      <c r="T104" s="13">
        <v>13239</v>
      </c>
      <c r="U104" s="13">
        <v>576030.87035117624</v>
      </c>
      <c r="V104" s="18">
        <f t="shared" si="7"/>
        <v>13239</v>
      </c>
      <c r="W104" s="18">
        <f t="shared" si="8"/>
        <v>576030.87035117624</v>
      </c>
      <c r="X104" s="18">
        <f t="shared" si="9"/>
        <v>-15343.854251026758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6"/>
        <v>19516.703786192295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5"/>
        <v>27995.545657015995</v>
      </c>
      <c r="R105" s="21"/>
      <c r="S105" s="21"/>
      <c r="T105" s="13">
        <v>690</v>
      </c>
      <c r="U105" s="13">
        <v>32194.877505568395</v>
      </c>
      <c r="V105" s="18">
        <f t="shared" si="7"/>
        <v>690</v>
      </c>
      <c r="W105" s="18">
        <f t="shared" si="8"/>
        <v>32194.877505568395</v>
      </c>
      <c r="X105" s="18">
        <f t="shared" si="9"/>
        <v>4199.3318485523996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6"/>
        <v>496770.60133630282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5"/>
        <v>335291.38084632502</v>
      </c>
      <c r="R106" s="21"/>
      <c r="S106" s="21"/>
      <c r="T106" s="13">
        <v>30000</v>
      </c>
      <c r="U106" s="13">
        <v>621046.77060133603</v>
      </c>
      <c r="V106" s="18">
        <f t="shared" si="7"/>
        <v>30000</v>
      </c>
      <c r="W106" s="18">
        <f t="shared" si="8"/>
        <v>621046.77060133603</v>
      </c>
      <c r="X106" s="18">
        <f t="shared" si="9"/>
        <v>285755.38975501101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6"/>
        <v>223732.36795489767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5"/>
        <v>558902.47665679804</v>
      </c>
      <c r="R107" s="21"/>
      <c r="S107" s="21"/>
      <c r="T107" s="13">
        <v>1585</v>
      </c>
      <c r="U107" s="13">
        <v>256994.6108779218</v>
      </c>
      <c r="V107" s="18">
        <f t="shared" si="7"/>
        <v>1585</v>
      </c>
      <c r="W107" s="18">
        <f t="shared" si="8"/>
        <v>256994.6108779218</v>
      </c>
      <c r="X107" s="18">
        <f t="shared" si="9"/>
        <v>-301907.86577887624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6"/>
        <v>3248997.3533472214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5"/>
        <v>611412.472160356</v>
      </c>
      <c r="R108" s="21"/>
      <c r="S108" s="21"/>
      <c r="T108" s="13">
        <v>5741</v>
      </c>
      <c r="U108" s="13">
        <v>3812484.8143717204</v>
      </c>
      <c r="V108" s="18">
        <f t="shared" si="7"/>
        <v>5741</v>
      </c>
      <c r="W108" s="18">
        <f t="shared" si="8"/>
        <v>3812484.8143717204</v>
      </c>
      <c r="X108" s="18">
        <f t="shared" si="9"/>
        <v>3201072.3422113643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6"/>
        <v>-64657.289089694503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5"/>
        <v>91345.122494431998</v>
      </c>
      <c r="R109" s="21"/>
      <c r="S109" s="21"/>
      <c r="T109" s="13">
        <v>4845</v>
      </c>
      <c r="U109" s="13">
        <v>284797.72356321104</v>
      </c>
      <c r="V109" s="18">
        <f t="shared" si="7"/>
        <v>4845</v>
      </c>
      <c r="W109" s="18">
        <f t="shared" si="8"/>
        <v>284797.72356321104</v>
      </c>
      <c r="X109" s="18">
        <f t="shared" si="9"/>
        <v>193452.60106877904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6"/>
        <v>141962.46778542318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5"/>
        <v>252817.14583550501</v>
      </c>
      <c r="R110" s="21"/>
      <c r="S110" s="21"/>
      <c r="T110" s="13">
        <v>3907</v>
      </c>
      <c r="U110" s="13">
        <v>229413.13591510084</v>
      </c>
      <c r="V110" s="18">
        <f t="shared" si="7"/>
        <v>3907</v>
      </c>
      <c r="W110" s="18">
        <f t="shared" si="8"/>
        <v>229413.13591510084</v>
      </c>
      <c r="X110" s="18">
        <f t="shared" si="9"/>
        <v>-23404.009920404176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6"/>
        <v>298305.12640879652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5"/>
        <v>371318.44444444397</v>
      </c>
      <c r="R111" s="21"/>
      <c r="S111" s="21"/>
      <c r="T111" s="13">
        <v>950</v>
      </c>
      <c r="U111" s="13">
        <v>305943.21094728692</v>
      </c>
      <c r="V111" s="18">
        <f t="shared" si="7"/>
        <v>950</v>
      </c>
      <c r="W111" s="18">
        <f t="shared" si="8"/>
        <v>305943.21094728692</v>
      </c>
      <c r="X111" s="18">
        <f t="shared" si="9"/>
        <v>-65375.233497157053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6"/>
        <v>390735.69958062045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5"/>
        <v>0</v>
      </c>
      <c r="R112" s="21"/>
      <c r="S112" s="21"/>
      <c r="T112" s="13">
        <v>2631</v>
      </c>
      <c r="U112" s="13">
        <v>425161.36773206829</v>
      </c>
      <c r="V112" s="18">
        <f t="shared" si="7"/>
        <v>2631</v>
      </c>
      <c r="W112" s="18">
        <f t="shared" si="8"/>
        <v>425161.36773206829</v>
      </c>
      <c r="X112" s="18">
        <f t="shared" si="9"/>
        <v>425161.36773206829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6"/>
        <v>23693.179631263367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5"/>
        <v>30342.216035635</v>
      </c>
      <c r="R113" s="21"/>
      <c r="S113" s="21"/>
      <c r="T113" s="13">
        <v>9240</v>
      </c>
      <c r="U113" s="13">
        <v>66342.148851753969</v>
      </c>
      <c r="V113" s="18">
        <f t="shared" si="7"/>
        <v>9240</v>
      </c>
      <c r="W113" s="18">
        <f t="shared" si="8"/>
        <v>66342.148851753969</v>
      </c>
      <c r="X113" s="18">
        <f t="shared" si="9"/>
        <v>35999.93281611897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6"/>
        <v>458183.93299745489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5"/>
        <v>568416.12121212098</v>
      </c>
      <c r="R114" s="21"/>
      <c r="S114" s="21"/>
      <c r="T114" s="13">
        <v>16437</v>
      </c>
      <c r="U114" s="13">
        <v>574780.47490498191</v>
      </c>
      <c r="V114" s="18">
        <f t="shared" si="7"/>
        <v>16437</v>
      </c>
      <c r="W114" s="18">
        <f t="shared" si="8"/>
        <v>574780.47490498191</v>
      </c>
      <c r="X114" s="18">
        <f t="shared" si="9"/>
        <v>6364.3536928609246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6"/>
        <v>88339.120381609624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5"/>
        <v>76529.343434342998</v>
      </c>
      <c r="R115" s="21"/>
      <c r="S115" s="21"/>
      <c r="T115" s="13">
        <v>2261</v>
      </c>
      <c r="U115" s="13">
        <v>101129.63169391133</v>
      </c>
      <c r="V115" s="18">
        <f t="shared" si="7"/>
        <v>2261</v>
      </c>
      <c r="W115" s="18">
        <f t="shared" si="8"/>
        <v>101129.63169391133</v>
      </c>
      <c r="X115" s="18">
        <f t="shared" si="9"/>
        <v>24600.288259568333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6"/>
        <v>347949.37264044111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5"/>
        <v>0</v>
      </c>
      <c r="R116" s="21"/>
      <c r="S116" s="21"/>
      <c r="T116" s="13">
        <v>36408</v>
      </c>
      <c r="U116" s="13">
        <v>690541.35482306906</v>
      </c>
      <c r="V116" s="18">
        <f t="shared" si="7"/>
        <v>36408</v>
      </c>
      <c r="W116" s="18">
        <f t="shared" si="8"/>
        <v>690541.35482306906</v>
      </c>
      <c r="X116" s="18">
        <f t="shared" si="9"/>
        <v>690541.35482306906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6"/>
        <v>331562.53721407545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5"/>
        <v>359868.95322939905</v>
      </c>
      <c r="R117" s="21"/>
      <c r="S117" s="21"/>
      <c r="T117" s="13">
        <v>28126</v>
      </c>
      <c r="U117" s="13">
        <v>478769.88687999989</v>
      </c>
      <c r="V117" s="18">
        <f t="shared" si="7"/>
        <v>28126</v>
      </c>
      <c r="W117" s="18">
        <f t="shared" si="8"/>
        <v>478769.88687999989</v>
      </c>
      <c r="X117" s="18">
        <f t="shared" si="9"/>
        <v>118900.93365060084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6"/>
        <v>59255.873251637509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5"/>
        <v>46516.856040863</v>
      </c>
      <c r="R118" s="21"/>
      <c r="S118" s="21"/>
      <c r="T118" s="13">
        <v>411</v>
      </c>
      <c r="U118" s="13">
        <v>67580.16806837848</v>
      </c>
      <c r="V118" s="18">
        <f t="shared" si="7"/>
        <v>411</v>
      </c>
      <c r="W118" s="18">
        <f t="shared" si="8"/>
        <v>67580.16806837848</v>
      </c>
      <c r="X118" s="18">
        <f t="shared" si="9"/>
        <v>21063.31202751548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6"/>
        <v>8666.8639643647984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5"/>
        <v>32635.723830734998</v>
      </c>
      <c r="R119" s="21"/>
      <c r="S119" s="21"/>
      <c r="T119" s="13">
        <v>960</v>
      </c>
      <c r="U119" s="13">
        <v>34811.438752784001</v>
      </c>
      <c r="V119" s="18">
        <f t="shared" si="7"/>
        <v>960</v>
      </c>
      <c r="W119" s="18">
        <f t="shared" si="8"/>
        <v>34811.438752784001</v>
      </c>
      <c r="X119" s="18">
        <f t="shared" si="9"/>
        <v>2175.7149220490028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6"/>
        <v>135859.91281860616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5"/>
        <v>440307.01654987299</v>
      </c>
      <c r="R120" s="21"/>
      <c r="S120" s="21"/>
      <c r="T120" s="13">
        <v>1804</v>
      </c>
      <c r="U120" s="13">
        <v>155576.37725397208</v>
      </c>
      <c r="V120" s="18">
        <f t="shared" si="7"/>
        <v>1804</v>
      </c>
      <c r="W120" s="18">
        <f t="shared" si="8"/>
        <v>155576.37725397208</v>
      </c>
      <c r="X120" s="18">
        <f t="shared" si="9"/>
        <v>-284730.63929590094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6"/>
        <v>1123208.0178173722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5"/>
        <v>0</v>
      </c>
      <c r="R121" s="21"/>
      <c r="S121" s="21"/>
      <c r="T121" s="13">
        <v>18076</v>
      </c>
      <c r="U121" s="13">
        <v>1344628.9532293992</v>
      </c>
      <c r="V121" s="18">
        <f t="shared" si="7"/>
        <v>18076</v>
      </c>
      <c r="W121" s="18">
        <f t="shared" si="8"/>
        <v>1344628.9532293992</v>
      </c>
      <c r="X121" s="18">
        <f t="shared" si="9"/>
        <v>1344628.9532293992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6"/>
        <v>3715118.0880386597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5"/>
        <v>4781702.8274173792</v>
      </c>
      <c r="R122" s="21"/>
      <c r="S122" s="21"/>
      <c r="T122" s="13">
        <v>209243</v>
      </c>
      <c r="U122" s="13">
        <v>4873177.9534878647</v>
      </c>
      <c r="V122" s="18">
        <f t="shared" si="7"/>
        <v>209243</v>
      </c>
      <c r="W122" s="18">
        <f t="shared" si="8"/>
        <v>4873177.9534878647</v>
      </c>
      <c r="X122" s="18">
        <f t="shared" si="9"/>
        <v>91475.12607048545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6"/>
        <v>3611540.7859457871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5"/>
        <v>10747914.65478842</v>
      </c>
      <c r="R123" s="21"/>
      <c r="S123" s="21"/>
      <c r="T123" s="13">
        <v>260304</v>
      </c>
      <c r="U123" s="13">
        <v>5556216.6046183929</v>
      </c>
      <c r="V123" s="18">
        <f t="shared" si="7"/>
        <v>260304</v>
      </c>
      <c r="W123" s="18">
        <f t="shared" si="8"/>
        <v>5556216.6046183929</v>
      </c>
      <c r="X123" s="18">
        <f t="shared" si="9"/>
        <v>-5191698.0501700267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6"/>
        <v>496024.50772077823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5"/>
        <v>533125.82619338995</v>
      </c>
      <c r="R124" s="21"/>
      <c r="S124" s="21"/>
      <c r="T124" s="13">
        <v>3008</v>
      </c>
      <c r="U124" s="13">
        <v>530831.63678809721</v>
      </c>
      <c r="V124" s="18">
        <f t="shared" si="7"/>
        <v>3008</v>
      </c>
      <c r="W124" s="18">
        <f t="shared" si="8"/>
        <v>530831.63678809721</v>
      </c>
      <c r="X124" s="18">
        <f t="shared" si="9"/>
        <v>-2294.1894052927382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6"/>
        <v>155414.77780833442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5"/>
        <v>110981.915367483</v>
      </c>
      <c r="R125" s="21"/>
      <c r="S125" s="21"/>
      <c r="T125" s="13">
        <v>7700</v>
      </c>
      <c r="U125" s="13">
        <v>172478.25219586224</v>
      </c>
      <c r="V125" s="18">
        <f t="shared" si="7"/>
        <v>7700</v>
      </c>
      <c r="W125" s="18">
        <f t="shared" si="8"/>
        <v>172478.25219586224</v>
      </c>
      <c r="X125" s="18">
        <f t="shared" si="9"/>
        <v>61496.336828379237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6"/>
        <v>14405.345211581018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5"/>
        <v>48151.447661470011</v>
      </c>
      <c r="R126" s="21"/>
      <c r="S126" s="21"/>
      <c r="T126" s="13">
        <v>8400</v>
      </c>
      <c r="U126" s="13">
        <v>35171.492204899834</v>
      </c>
      <c r="V126" s="18">
        <f t="shared" si="7"/>
        <v>8400</v>
      </c>
      <c r="W126" s="18">
        <f t="shared" si="8"/>
        <v>35171.492204899834</v>
      </c>
      <c r="X126" s="18">
        <f t="shared" si="9"/>
        <v>-12979.955456570176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6"/>
        <v>136675.98105328681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5"/>
        <v>130473.49692552901</v>
      </c>
      <c r="R127" s="21"/>
      <c r="S127" s="21"/>
      <c r="T127" s="13">
        <v>14955</v>
      </c>
      <c r="U127" s="13">
        <v>182034.78384593118</v>
      </c>
      <c r="V127" s="18">
        <f t="shared" si="7"/>
        <v>14955</v>
      </c>
      <c r="W127" s="18">
        <f t="shared" si="8"/>
        <v>182034.78384593118</v>
      </c>
      <c r="X127" s="18">
        <f t="shared" si="9"/>
        <v>51561.28692040217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6"/>
        <v>63178.335009308081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5"/>
        <v>117623.241947253</v>
      </c>
      <c r="R128" s="21"/>
      <c r="S128" s="21"/>
      <c r="T128" s="13">
        <v>3677</v>
      </c>
      <c r="U128" s="13">
        <v>93137.082134086493</v>
      </c>
      <c r="V128" s="18">
        <f t="shared" si="7"/>
        <v>3677</v>
      </c>
      <c r="W128" s="18">
        <f t="shared" si="8"/>
        <v>93137.082134086493</v>
      </c>
      <c r="X128" s="18">
        <f t="shared" si="9"/>
        <v>-24486.159813166509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6"/>
        <v>73229.398663697153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5"/>
        <v>84311.804008909006</v>
      </c>
      <c r="R129" s="21"/>
      <c r="S129" s="21"/>
      <c r="T129" s="13">
        <v>1500</v>
      </c>
      <c r="U129" s="13">
        <v>90334.075723831076</v>
      </c>
      <c r="V129" s="18">
        <f t="shared" si="7"/>
        <v>1500</v>
      </c>
      <c r="W129" s="18">
        <f t="shared" si="8"/>
        <v>90334.075723831076</v>
      </c>
      <c r="X129" s="18">
        <f t="shared" si="9"/>
        <v>6022.2717149220698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6"/>
        <v>573755.09331849916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0">P130*L130</f>
        <v>1221576.5116279069</v>
      </c>
      <c r="R130" s="21"/>
      <c r="S130" s="21"/>
      <c r="T130" s="13">
        <v>229980</v>
      </c>
      <c r="U130" s="13">
        <v>1292370.5310418771</v>
      </c>
      <c r="V130" s="18">
        <f t="shared" si="7"/>
        <v>229980</v>
      </c>
      <c r="W130" s="18">
        <f t="shared" si="8"/>
        <v>1292370.5310418771</v>
      </c>
      <c r="X130" s="18">
        <f t="shared" si="9"/>
        <v>70794.019413970178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11">U131-(T131*M131)</f>
        <v>185879.52940870999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0"/>
        <v>241243.73737373701</v>
      </c>
      <c r="R131" s="21"/>
      <c r="S131" s="21"/>
      <c r="T131" s="13">
        <v>1205</v>
      </c>
      <c r="U131" s="13">
        <v>304715.60939584492</v>
      </c>
      <c r="V131" s="18">
        <f t="shared" ref="V131:V194" si="12">T131-R131</f>
        <v>1205</v>
      </c>
      <c r="W131" s="18">
        <f t="shared" ref="W131:W194" si="13">U131-S131</f>
        <v>304715.60939584492</v>
      </c>
      <c r="X131" s="18">
        <f t="shared" ref="X131:X194" si="14">U131-Q131</f>
        <v>63471.872022107913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1"/>
        <v>822674.29129151732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0"/>
        <v>1041660.478841871</v>
      </c>
      <c r="R132" s="21"/>
      <c r="S132" s="21"/>
      <c r="T132" s="13">
        <v>28034</v>
      </c>
      <c r="U132" s="13">
        <v>966118.89975031465</v>
      </c>
      <c r="V132" s="18">
        <f t="shared" si="12"/>
        <v>28034</v>
      </c>
      <c r="W132" s="18">
        <f t="shared" si="13"/>
        <v>966118.89975031465</v>
      </c>
      <c r="X132" s="18">
        <f t="shared" si="14"/>
        <v>-75541.57909155637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1"/>
        <v>337841.35857460962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0"/>
        <v>359533.04008908698</v>
      </c>
      <c r="R133" s="21"/>
      <c r="S133" s="21"/>
      <c r="T133" s="13">
        <v>13629</v>
      </c>
      <c r="U133" s="13">
        <v>439831.20267260575</v>
      </c>
      <c r="V133" s="18">
        <f t="shared" si="12"/>
        <v>13629</v>
      </c>
      <c r="W133" s="18">
        <f t="shared" si="13"/>
        <v>439831.20267260575</v>
      </c>
      <c r="X133" s="18">
        <f t="shared" si="14"/>
        <v>80298.162583518773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1"/>
        <v>31230.92319850561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0"/>
        <v>0</v>
      </c>
      <c r="R134" s="21"/>
      <c r="S134" s="21"/>
      <c r="T134" s="13">
        <v>552</v>
      </c>
      <c r="U134" s="13">
        <v>34845.355269774787</v>
      </c>
      <c r="V134" s="18">
        <f t="shared" si="12"/>
        <v>552</v>
      </c>
      <c r="W134" s="18">
        <f t="shared" si="13"/>
        <v>34845.355269774787</v>
      </c>
      <c r="X134" s="18">
        <f t="shared" si="14"/>
        <v>34845.355269774787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1"/>
        <v>344559.62055522844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0"/>
        <v>341677.727272727</v>
      </c>
      <c r="R135" s="21"/>
      <c r="S135" s="21"/>
      <c r="T135" s="13">
        <v>6444</v>
      </c>
      <c r="U135" s="13">
        <v>395078.28360765346</v>
      </c>
      <c r="V135" s="18">
        <f t="shared" si="12"/>
        <v>6444</v>
      </c>
      <c r="W135" s="18">
        <f t="shared" si="13"/>
        <v>395078.28360765346</v>
      </c>
      <c r="X135" s="18">
        <f t="shared" si="14"/>
        <v>53400.556334926456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1"/>
        <v>518929.0774355437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0"/>
        <v>419446.46993318503</v>
      </c>
      <c r="R136" s="21"/>
      <c r="S136" s="21"/>
      <c r="T136" s="13">
        <v>2954</v>
      </c>
      <c r="U136" s="13">
        <v>541067.6297740736</v>
      </c>
      <c r="V136" s="18">
        <f t="shared" si="12"/>
        <v>2954</v>
      </c>
      <c r="W136" s="18">
        <f t="shared" si="13"/>
        <v>541067.6297740736</v>
      </c>
      <c r="X136" s="18">
        <f t="shared" si="14"/>
        <v>121621.15984088858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1"/>
        <v>24093.317225050057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0"/>
        <v>109770.74698076599</v>
      </c>
      <c r="R137" s="21"/>
      <c r="S137" s="21"/>
      <c r="T137" s="13">
        <v>5600</v>
      </c>
      <c r="U137" s="13">
        <v>37397.433521456878</v>
      </c>
      <c r="V137" s="18">
        <f t="shared" si="12"/>
        <v>5600</v>
      </c>
      <c r="W137" s="18">
        <f t="shared" si="13"/>
        <v>37397.433521456878</v>
      </c>
      <c r="X137" s="18">
        <f t="shared" si="14"/>
        <v>-72373.313459309109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1"/>
        <v>138308.30816285757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0"/>
        <v>117425.868686869</v>
      </c>
      <c r="R138" s="21"/>
      <c r="S138" s="21"/>
      <c r="T138" s="13">
        <v>970</v>
      </c>
      <c r="U138" s="13">
        <v>164599.84483564008</v>
      </c>
      <c r="V138" s="18">
        <f t="shared" si="12"/>
        <v>970</v>
      </c>
      <c r="W138" s="18">
        <f t="shared" si="13"/>
        <v>164599.84483564008</v>
      </c>
      <c r="X138" s="18">
        <f t="shared" si="14"/>
        <v>47173.976148771078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1"/>
        <v>132400.32466953757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0"/>
        <v>124816.80538555699</v>
      </c>
      <c r="R139" s="21"/>
      <c r="S139" s="21"/>
      <c r="T139" s="13">
        <v>2143</v>
      </c>
      <c r="U139" s="13">
        <v>142041.43772951342</v>
      </c>
      <c r="V139" s="18">
        <f t="shared" si="12"/>
        <v>2143</v>
      </c>
      <c r="W139" s="18">
        <f t="shared" si="13"/>
        <v>142041.43772951342</v>
      </c>
      <c r="X139" s="18">
        <f t="shared" si="14"/>
        <v>17224.632343956429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1"/>
        <v>512181.8875751227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0"/>
        <v>695501.34638922883</v>
      </c>
      <c r="R140" s="21"/>
      <c r="S140" s="21"/>
      <c r="T140" s="13">
        <v>42339</v>
      </c>
      <c r="U140" s="13">
        <v>719664.23480890528</v>
      </c>
      <c r="V140" s="18">
        <f t="shared" si="12"/>
        <v>42339</v>
      </c>
      <c r="W140" s="18">
        <f t="shared" si="13"/>
        <v>719664.23480890528</v>
      </c>
      <c r="X140" s="18">
        <f t="shared" si="14"/>
        <v>24162.888419676456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1"/>
        <v>340098.09840534558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0"/>
        <v>369929.27616926498</v>
      </c>
      <c r="R141" s="21"/>
      <c r="S141" s="21"/>
      <c r="T141" s="13">
        <v>3383</v>
      </c>
      <c r="U141" s="13">
        <v>379233.54654788465</v>
      </c>
      <c r="V141" s="18">
        <f t="shared" si="12"/>
        <v>3383</v>
      </c>
      <c r="W141" s="18">
        <f t="shared" si="13"/>
        <v>379233.54654788465</v>
      </c>
      <c r="X141" s="18">
        <f t="shared" si="14"/>
        <v>9304.2703786196653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1"/>
        <v>43328.512636377549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0"/>
        <v>65919.576837415996</v>
      </c>
      <c r="R142" s="21"/>
      <c r="S142" s="21"/>
      <c r="T142" s="13">
        <v>14781</v>
      </c>
      <c r="U142" s="13">
        <v>71105.352998292699</v>
      </c>
      <c r="V142" s="18">
        <f t="shared" si="12"/>
        <v>14781</v>
      </c>
      <c r="W142" s="18">
        <f t="shared" si="13"/>
        <v>71105.352998292699</v>
      </c>
      <c r="X142" s="18">
        <f t="shared" si="14"/>
        <v>5185.7761608767032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1"/>
        <v>156722.97782587985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0"/>
        <v>191472.363636364</v>
      </c>
      <c r="R143" s="21"/>
      <c r="S143" s="21"/>
      <c r="T143" s="13">
        <v>1765</v>
      </c>
      <c r="U143" s="13">
        <v>166805.88441173863</v>
      </c>
      <c r="V143" s="18">
        <f t="shared" si="12"/>
        <v>1765</v>
      </c>
      <c r="W143" s="18">
        <f t="shared" si="13"/>
        <v>166805.88441173863</v>
      </c>
      <c r="X143" s="18">
        <f t="shared" si="14"/>
        <v>-24666.479224625364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1"/>
        <v>94577.171492204769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0"/>
        <v>138102.44988864099</v>
      </c>
      <c r="R144" s="21"/>
      <c r="S144" s="21"/>
      <c r="T144" s="13">
        <v>8190</v>
      </c>
      <c r="U144" s="13">
        <v>122941.2026726054</v>
      </c>
      <c r="V144" s="18">
        <f t="shared" si="12"/>
        <v>8190</v>
      </c>
      <c r="W144" s="18">
        <f t="shared" si="13"/>
        <v>122941.2026726054</v>
      </c>
      <c r="X144" s="18">
        <f t="shared" si="14"/>
        <v>-15161.247216035583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1"/>
        <v>32778.308816992459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0"/>
        <v>111705.114059937</v>
      </c>
      <c r="R145" s="21"/>
      <c r="S145" s="21"/>
      <c r="T145" s="13">
        <v>680</v>
      </c>
      <c r="U145" s="13">
        <v>38584.161186159021</v>
      </c>
      <c r="V145" s="18">
        <f t="shared" si="12"/>
        <v>680</v>
      </c>
      <c r="W145" s="18">
        <f t="shared" si="13"/>
        <v>38584.161186159021</v>
      </c>
      <c r="X145" s="18">
        <f t="shared" si="14"/>
        <v>-73120.952873777976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1"/>
        <v>488380.48739536514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0"/>
        <v>0</v>
      </c>
      <c r="R146" s="21"/>
      <c r="S146" s="21"/>
      <c r="T146" s="13">
        <v>5886</v>
      </c>
      <c r="U146" s="13">
        <v>582372.95955572114</v>
      </c>
      <c r="V146" s="18">
        <f t="shared" si="12"/>
        <v>5886</v>
      </c>
      <c r="W146" s="18">
        <f t="shared" si="13"/>
        <v>582372.95955572114</v>
      </c>
      <c r="X146" s="18">
        <f t="shared" si="14"/>
        <v>582372.95955572114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1"/>
        <v>37138.75158128186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0"/>
        <v>16950.272849262001</v>
      </c>
      <c r="R147" s="21"/>
      <c r="S147" s="21"/>
      <c r="T147" s="13">
        <v>1618</v>
      </c>
      <c r="U147" s="13">
        <v>57136.539703542243</v>
      </c>
      <c r="V147" s="18">
        <f t="shared" si="12"/>
        <v>1618</v>
      </c>
      <c r="W147" s="18">
        <f t="shared" si="13"/>
        <v>57136.539703542243</v>
      </c>
      <c r="X147" s="18">
        <f t="shared" si="14"/>
        <v>40186.266854280242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1"/>
        <v>-69165.656966538343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0"/>
        <v>435625.431043469</v>
      </c>
      <c r="R148" s="21"/>
      <c r="S148" s="21"/>
      <c r="T148" s="13">
        <v>2780</v>
      </c>
      <c r="U148" s="13">
        <v>2780</v>
      </c>
      <c r="V148" s="18">
        <f t="shared" si="12"/>
        <v>2780</v>
      </c>
      <c r="W148" s="18">
        <f t="shared" si="13"/>
        <v>2780</v>
      </c>
      <c r="X148" s="18">
        <f t="shared" si="14"/>
        <v>-432845.431043469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1"/>
        <v>40528.425173945594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0"/>
        <v>120881.884598181</v>
      </c>
      <c r="R149" s="21"/>
      <c r="S149" s="21"/>
      <c r="T149" s="13">
        <v>369</v>
      </c>
      <c r="U149" s="13">
        <v>46596.971060183918</v>
      </c>
      <c r="V149" s="18">
        <f t="shared" si="12"/>
        <v>369</v>
      </c>
      <c r="W149" s="18">
        <f t="shared" si="13"/>
        <v>46596.971060183918</v>
      </c>
      <c r="X149" s="18">
        <f t="shared" si="14"/>
        <v>-74284.913537997083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1"/>
        <v>40102.40811968231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0"/>
        <v>47328.292929292998</v>
      </c>
      <c r="R150" s="21"/>
      <c r="S150" s="21"/>
      <c r="T150" s="13">
        <v>2212</v>
      </c>
      <c r="U150" s="13">
        <v>48625.259618948498</v>
      </c>
      <c r="V150" s="18">
        <f t="shared" si="12"/>
        <v>2212</v>
      </c>
      <c r="W150" s="18">
        <f t="shared" si="13"/>
        <v>48625.259618948498</v>
      </c>
      <c r="X150" s="18">
        <f t="shared" si="14"/>
        <v>1296.9666896554991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1"/>
        <v>974290.88003719749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0"/>
        <v>999959.36352509097</v>
      </c>
      <c r="R151" s="21"/>
      <c r="S151" s="21"/>
      <c r="T151" s="13">
        <v>11962</v>
      </c>
      <c r="U151" s="13">
        <v>1051351.8410017018</v>
      </c>
      <c r="V151" s="18">
        <f t="shared" si="12"/>
        <v>11962</v>
      </c>
      <c r="W151" s="18">
        <f t="shared" si="13"/>
        <v>1051351.8410017018</v>
      </c>
      <c r="X151" s="18">
        <f t="shared" si="14"/>
        <v>51392.477476610802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1"/>
        <v>178182.00180738603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0"/>
        <v>326379.48816845601</v>
      </c>
      <c r="R152" s="21"/>
      <c r="S152" s="21"/>
      <c r="T152" s="13">
        <v>74752</v>
      </c>
      <c r="U152" s="13">
        <v>404602.31104286981</v>
      </c>
      <c r="V152" s="18">
        <f t="shared" si="12"/>
        <v>74752</v>
      </c>
      <c r="W152" s="18">
        <f t="shared" si="13"/>
        <v>404602.31104286981</v>
      </c>
      <c r="X152" s="18">
        <f t="shared" si="14"/>
        <v>78222.822874413803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1"/>
        <v>117362.53412889318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0"/>
        <v>190546.102449889</v>
      </c>
      <c r="R153" s="21"/>
      <c r="S153" s="21"/>
      <c r="T153" s="13">
        <v>21842</v>
      </c>
      <c r="U153" s="13">
        <v>193892.74290617587</v>
      </c>
      <c r="V153" s="18">
        <f t="shared" si="12"/>
        <v>21842</v>
      </c>
      <c r="W153" s="18">
        <f t="shared" si="13"/>
        <v>193892.74290617587</v>
      </c>
      <c r="X153" s="18">
        <f t="shared" si="14"/>
        <v>3346.6404562868702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1"/>
        <v>193731.35125166783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0"/>
        <v>709531.93763919803</v>
      </c>
      <c r="R154" s="21"/>
      <c r="S154" s="21"/>
      <c r="T154" s="13">
        <v>729672</v>
      </c>
      <c r="U154" s="13">
        <v>840616.4562405321</v>
      </c>
      <c r="V154" s="18">
        <f t="shared" si="12"/>
        <v>729672</v>
      </c>
      <c r="W154" s="18">
        <f t="shared" si="13"/>
        <v>840616.4562405321</v>
      </c>
      <c r="X154" s="18">
        <f t="shared" si="14"/>
        <v>131084.51860133407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1"/>
        <v>13991.915244949245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0"/>
        <v>18954.149396153</v>
      </c>
      <c r="R155" s="21"/>
      <c r="S155" s="21"/>
      <c r="T155" s="13">
        <v>197</v>
      </c>
      <c r="U155" s="13">
        <v>15281.848422674217</v>
      </c>
      <c r="V155" s="18">
        <f t="shared" si="12"/>
        <v>197</v>
      </c>
      <c r="W155" s="18">
        <f t="shared" si="13"/>
        <v>15281.848422674217</v>
      </c>
      <c r="X155" s="18">
        <f t="shared" si="14"/>
        <v>-3672.3009734787829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1"/>
        <v>151530.27383706099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0"/>
        <v>154541.78173719399</v>
      </c>
      <c r="R156" s="21"/>
      <c r="S156" s="21"/>
      <c r="T156" s="13">
        <v>3055</v>
      </c>
      <c r="U156" s="13">
        <v>168676.37628694918</v>
      </c>
      <c r="V156" s="18">
        <f t="shared" si="12"/>
        <v>3055</v>
      </c>
      <c r="W156" s="18">
        <f t="shared" si="13"/>
        <v>168676.37628694918</v>
      </c>
      <c r="X156" s="18">
        <f t="shared" si="14"/>
        <v>14134.594549755187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1"/>
        <v>32089.029279528611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0"/>
        <v>62401.967059314004</v>
      </c>
      <c r="R157" s="21"/>
      <c r="S157" s="21"/>
      <c r="T157" s="13">
        <v>14097</v>
      </c>
      <c r="U157" s="13">
        <v>64646.934689202004</v>
      </c>
      <c r="V157" s="18">
        <f t="shared" si="12"/>
        <v>14097</v>
      </c>
      <c r="W157" s="18">
        <f t="shared" si="13"/>
        <v>64646.934689202004</v>
      </c>
      <c r="X157" s="18">
        <f t="shared" si="14"/>
        <v>2244.9676298880004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1"/>
        <v>354221.33890308818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0"/>
        <v>473855.80178173701</v>
      </c>
      <c r="R158" s="21"/>
      <c r="S158" s="21"/>
      <c r="T158" s="13">
        <v>9462</v>
      </c>
      <c r="U158" s="13">
        <v>556627.51379783894</v>
      </c>
      <c r="V158" s="18">
        <f t="shared" si="12"/>
        <v>9462</v>
      </c>
      <c r="W158" s="18">
        <f t="shared" si="13"/>
        <v>556627.51379783894</v>
      </c>
      <c r="X158" s="18">
        <f t="shared" si="14"/>
        <v>82771.712016101927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1"/>
        <v>746139.59836487798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0"/>
        <v>0</v>
      </c>
      <c r="R159" s="21"/>
      <c r="S159" s="21"/>
      <c r="T159" s="13">
        <v>38781</v>
      </c>
      <c r="U159" s="13">
        <v>1042827.2041555239</v>
      </c>
      <c r="V159" s="18">
        <f t="shared" si="12"/>
        <v>38781</v>
      </c>
      <c r="W159" s="18">
        <f t="shared" si="13"/>
        <v>1042827.2041555239</v>
      </c>
      <c r="X159" s="18">
        <f t="shared" si="14"/>
        <v>1042827.2041555239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1"/>
        <v>38273.942093540973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0"/>
        <v>64890.200445433991</v>
      </c>
      <c r="R160" s="21"/>
      <c r="S160" s="21"/>
      <c r="T160" s="13">
        <v>7000</v>
      </c>
      <c r="U160" s="13">
        <v>69454.342984409479</v>
      </c>
      <c r="V160" s="18">
        <f t="shared" si="12"/>
        <v>7000</v>
      </c>
      <c r="W160" s="18">
        <f t="shared" si="13"/>
        <v>69454.342984409479</v>
      </c>
      <c r="X160" s="18">
        <f t="shared" si="14"/>
        <v>4564.1425389754877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1"/>
        <v>71173.881759166776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0"/>
        <v>136678.11204737</v>
      </c>
      <c r="R161" s="21"/>
      <c r="S161" s="21"/>
      <c r="T161" s="13">
        <v>11460</v>
      </c>
      <c r="U161" s="13">
        <v>147683.49601104611</v>
      </c>
      <c r="V161" s="18">
        <f t="shared" si="12"/>
        <v>11460</v>
      </c>
      <c r="W161" s="18">
        <f t="shared" si="13"/>
        <v>147683.49601104611</v>
      </c>
      <c r="X161" s="18">
        <f t="shared" si="14"/>
        <v>11005.383963676111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1"/>
        <v>19907.147880054643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0"/>
        <v>64249.273892947997</v>
      </c>
      <c r="R162" s="21"/>
      <c r="S162" s="21"/>
      <c r="T162" s="13">
        <v>223</v>
      </c>
      <c r="U162" s="13">
        <v>22735.348189581837</v>
      </c>
      <c r="V162" s="18">
        <f t="shared" si="12"/>
        <v>223</v>
      </c>
      <c r="W162" s="18">
        <f t="shared" si="13"/>
        <v>22735.348189581837</v>
      </c>
      <c r="X162" s="18">
        <f t="shared" si="14"/>
        <v>-41513.925703366156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1"/>
        <v>1015772.3381060881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0"/>
        <v>652165.72827417403</v>
      </c>
      <c r="R163" s="21"/>
      <c r="S163" s="21"/>
      <c r="T163" s="13">
        <v>25842</v>
      </c>
      <c r="U163" s="13">
        <v>1104118.6080816076</v>
      </c>
      <c r="V163" s="18">
        <f t="shared" si="12"/>
        <v>25842</v>
      </c>
      <c r="W163" s="18">
        <f t="shared" si="13"/>
        <v>1104118.6080816076</v>
      </c>
      <c r="X163" s="18">
        <f t="shared" si="14"/>
        <v>451952.87980743358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1"/>
        <v>96558.465023198863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0"/>
        <v>187207.856980187</v>
      </c>
      <c r="R164" s="21"/>
      <c r="S164" s="21"/>
      <c r="T164" s="13">
        <v>25336</v>
      </c>
      <c r="U164" s="13">
        <v>207720.86896125367</v>
      </c>
      <c r="V164" s="18">
        <f t="shared" si="12"/>
        <v>25336</v>
      </c>
      <c r="W164" s="18">
        <f t="shared" si="13"/>
        <v>207720.86896125367</v>
      </c>
      <c r="X164" s="18">
        <f t="shared" si="14"/>
        <v>20513.011981066666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1"/>
        <v>468027.26057906519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0"/>
        <v>245935.412026726</v>
      </c>
      <c r="R165" s="21"/>
      <c r="S165" s="21"/>
      <c r="T165" s="13">
        <v>117072</v>
      </c>
      <c r="U165" s="13">
        <v>822632.87305122474</v>
      </c>
      <c r="V165" s="18">
        <f t="shared" si="12"/>
        <v>117072</v>
      </c>
      <c r="W165" s="18">
        <f t="shared" si="13"/>
        <v>822632.87305122474</v>
      </c>
      <c r="X165" s="18">
        <f t="shared" si="14"/>
        <v>576697.4610244988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1"/>
        <v>-85938.396436526673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0"/>
        <v>966693.77505567903</v>
      </c>
      <c r="R166" s="21"/>
      <c r="S166" s="21"/>
      <c r="T166" s="13">
        <v>72124</v>
      </c>
      <c r="U166" s="13">
        <v>1600703.0289532288</v>
      </c>
      <c r="V166" s="18">
        <f t="shared" si="12"/>
        <v>72124</v>
      </c>
      <c r="W166" s="18">
        <f t="shared" si="13"/>
        <v>1600703.0289532288</v>
      </c>
      <c r="X166" s="18">
        <f t="shared" si="14"/>
        <v>634009.25389754982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1"/>
        <v>162451.2970091954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0"/>
        <v>254477.66146993299</v>
      </c>
      <c r="R167" s="21"/>
      <c r="S167" s="21"/>
      <c r="T167" s="13">
        <v>78998</v>
      </c>
      <c r="U167" s="13">
        <v>332532.05564616667</v>
      </c>
      <c r="V167" s="18">
        <f t="shared" si="12"/>
        <v>78998</v>
      </c>
      <c r="W167" s="18">
        <f t="shared" si="13"/>
        <v>332532.05564616667</v>
      </c>
      <c r="X167" s="18">
        <f t="shared" si="14"/>
        <v>78054.394176233676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1"/>
        <v>152468.91530139651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0"/>
        <v>0</v>
      </c>
      <c r="R168" s="21"/>
      <c r="S168" s="21"/>
      <c r="T168" s="13">
        <v>4520</v>
      </c>
      <c r="U168" s="13">
        <v>166461.7883526205</v>
      </c>
      <c r="V168" s="18">
        <f t="shared" si="12"/>
        <v>4520</v>
      </c>
      <c r="W168" s="18">
        <f t="shared" si="13"/>
        <v>166461.7883526205</v>
      </c>
      <c r="X168" s="18">
        <f t="shared" si="14"/>
        <v>166461.7883526205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1"/>
        <v>323621.26258459722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0"/>
        <v>387329.46523506701</v>
      </c>
      <c r="R169" s="21"/>
      <c r="S169" s="21"/>
      <c r="T169" s="13">
        <v>17558</v>
      </c>
      <c r="U169" s="13">
        <v>465282.42423955409</v>
      </c>
      <c r="V169" s="18">
        <f t="shared" si="12"/>
        <v>17558</v>
      </c>
      <c r="W169" s="18">
        <f t="shared" si="13"/>
        <v>465282.42423955409</v>
      </c>
      <c r="X169" s="18">
        <f t="shared" si="14"/>
        <v>77952.959004487086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1"/>
        <v>101834.18708240535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0"/>
        <v>88272.783964364993</v>
      </c>
      <c r="R170" s="21"/>
      <c r="S170" s="21"/>
      <c r="T170" s="13">
        <v>365</v>
      </c>
      <c r="U170" s="13">
        <v>166940.75723830686</v>
      </c>
      <c r="V170" s="18">
        <f t="shared" si="12"/>
        <v>365</v>
      </c>
      <c r="W170" s="18">
        <f t="shared" si="13"/>
        <v>166940.75723830686</v>
      </c>
      <c r="X170" s="18">
        <f t="shared" si="14"/>
        <v>78667.973273941869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1"/>
        <v>79001.432251951614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0"/>
        <v>0</v>
      </c>
      <c r="R171" s="21"/>
      <c r="S171" s="21"/>
      <c r="T171" s="13">
        <v>842</v>
      </c>
      <c r="U171" s="13">
        <v>83605.240715204141</v>
      </c>
      <c r="V171" s="18">
        <f t="shared" si="12"/>
        <v>842</v>
      </c>
      <c r="W171" s="18">
        <f t="shared" si="13"/>
        <v>83605.240715204141</v>
      </c>
      <c r="X171" s="18">
        <f t="shared" si="14"/>
        <v>83605.240715204141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1"/>
        <v>1143637.6789869634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0"/>
        <v>0</v>
      </c>
      <c r="R172" s="21"/>
      <c r="S172" s="21"/>
      <c r="T172" s="13">
        <v>24672</v>
      </c>
      <c r="U172" s="13">
        <v>1324419.1489201486</v>
      </c>
      <c r="V172" s="18">
        <f t="shared" si="12"/>
        <v>24672</v>
      </c>
      <c r="W172" s="18">
        <f t="shared" si="13"/>
        <v>1324419.1489201486</v>
      </c>
      <c r="X172" s="18">
        <f t="shared" si="14"/>
        <v>1324419.1489201486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1"/>
        <v>18895.683991033395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0"/>
        <v>25793.019910350999</v>
      </c>
      <c r="R173" s="21"/>
      <c r="S173" s="21"/>
      <c r="T173" s="13">
        <v>2066</v>
      </c>
      <c r="U173" s="13">
        <v>29678.855803813818</v>
      </c>
      <c r="V173" s="18">
        <f t="shared" si="12"/>
        <v>2066</v>
      </c>
      <c r="W173" s="18">
        <f t="shared" si="13"/>
        <v>29678.855803813818</v>
      </c>
      <c r="X173" s="18">
        <f t="shared" si="14"/>
        <v>3885.8358934628195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1"/>
        <v>191430.08886890789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0"/>
        <v>258039.888641425</v>
      </c>
      <c r="R174" s="21"/>
      <c r="S174" s="21"/>
      <c r="T174" s="13">
        <v>16232</v>
      </c>
      <c r="U174" s="13">
        <v>238207.40501144665</v>
      </c>
      <c r="V174" s="18">
        <f t="shared" si="12"/>
        <v>16232</v>
      </c>
      <c r="W174" s="18">
        <f t="shared" si="13"/>
        <v>238207.40501144665</v>
      </c>
      <c r="X174" s="18">
        <f t="shared" si="14"/>
        <v>-19832.483629978349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1"/>
        <v>0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0"/>
        <v>22940.979955457002</v>
      </c>
      <c r="R175" s="21"/>
      <c r="S175" s="21"/>
      <c r="T175" s="13">
        <v>0</v>
      </c>
      <c r="U175" s="13">
        <v>0</v>
      </c>
      <c r="V175" s="18">
        <f t="shared" si="12"/>
        <v>0</v>
      </c>
      <c r="W175" s="18">
        <f t="shared" si="13"/>
        <v>0</v>
      </c>
      <c r="X175" s="18">
        <f t="shared" si="14"/>
        <v>-22940.979955457002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1"/>
        <v>165293.24373823998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0"/>
        <v>241142.14922049001</v>
      </c>
      <c r="R176" s="21"/>
      <c r="S176" s="21"/>
      <c r="T176" s="13">
        <v>73727</v>
      </c>
      <c r="U176" s="13">
        <v>241479.50716585715</v>
      </c>
      <c r="V176" s="18">
        <f t="shared" si="12"/>
        <v>73727</v>
      </c>
      <c r="W176" s="18">
        <f t="shared" si="13"/>
        <v>241479.50716585715</v>
      </c>
      <c r="X176" s="18">
        <f t="shared" si="14"/>
        <v>337.35794536714093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1"/>
        <v>489060.49631559703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0"/>
        <v>638348.06236080197</v>
      </c>
      <c r="R177" s="21"/>
      <c r="S177" s="21"/>
      <c r="T177" s="13">
        <v>96568</v>
      </c>
      <c r="U177" s="13">
        <v>725163.77194143273</v>
      </c>
      <c r="V177" s="18">
        <f t="shared" si="12"/>
        <v>96568</v>
      </c>
      <c r="W177" s="18">
        <f t="shared" si="13"/>
        <v>725163.77194143273</v>
      </c>
      <c r="X177" s="18">
        <f t="shared" si="14"/>
        <v>86815.709580630763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1"/>
        <v>222093.46694937971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0"/>
        <v>302561.86868686898</v>
      </c>
      <c r="R178" s="21"/>
      <c r="S178" s="21"/>
      <c r="T178" s="13">
        <v>13753</v>
      </c>
      <c r="U178" s="13">
        <v>292543.1226942268</v>
      </c>
      <c r="V178" s="18">
        <f t="shared" si="12"/>
        <v>13753</v>
      </c>
      <c r="W178" s="18">
        <f t="shared" si="13"/>
        <v>292543.1226942268</v>
      </c>
      <c r="X178" s="18">
        <f t="shared" si="14"/>
        <v>-10018.745992642187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1"/>
        <v>358128.1959910919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0"/>
        <v>447566.102449889</v>
      </c>
      <c r="R179" s="21"/>
      <c r="S179" s="21"/>
      <c r="T179" s="13">
        <v>15992</v>
      </c>
      <c r="U179" s="13">
        <v>461951.53674832999</v>
      </c>
      <c r="V179" s="18">
        <f t="shared" si="12"/>
        <v>15992</v>
      </c>
      <c r="W179" s="18">
        <f t="shared" si="13"/>
        <v>461951.53674832999</v>
      </c>
      <c r="X179" s="18">
        <f t="shared" si="14"/>
        <v>14385.434298440989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1"/>
        <v>30234.075723830909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0"/>
        <v>59799.554565701997</v>
      </c>
      <c r="R180" s="21"/>
      <c r="S180" s="21"/>
      <c r="T180" s="13">
        <v>5740</v>
      </c>
      <c r="U180" s="13">
        <v>63919.821826281091</v>
      </c>
      <c r="V180" s="18">
        <f t="shared" si="12"/>
        <v>5740</v>
      </c>
      <c r="W180" s="18">
        <f t="shared" si="13"/>
        <v>63919.821826281091</v>
      </c>
      <c r="X180" s="18">
        <f t="shared" si="14"/>
        <v>4120.267260579094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1"/>
        <v>103679.17273424366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0"/>
        <v>155652.91759465501</v>
      </c>
      <c r="R181" s="21"/>
      <c r="S181" s="21"/>
      <c r="T181" s="13">
        <v>11569</v>
      </c>
      <c r="U181" s="13">
        <v>157960.39252823003</v>
      </c>
      <c r="V181" s="18">
        <f t="shared" si="12"/>
        <v>11569</v>
      </c>
      <c r="W181" s="18">
        <f t="shared" si="13"/>
        <v>157960.39252823003</v>
      </c>
      <c r="X181" s="18">
        <f t="shared" si="14"/>
        <v>2307.4749335750239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1"/>
        <v>222385.94540911235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0"/>
        <v>0</v>
      </c>
      <c r="R182" s="21"/>
      <c r="S182" s="21"/>
      <c r="T182" s="13">
        <v>12162</v>
      </c>
      <c r="U182" s="13">
        <v>245816.07903940175</v>
      </c>
      <c r="V182" s="18">
        <f t="shared" si="12"/>
        <v>12162</v>
      </c>
      <c r="W182" s="18">
        <f t="shared" si="13"/>
        <v>245816.07903940175</v>
      </c>
      <c r="X182" s="18">
        <f t="shared" si="14"/>
        <v>245816.07903940175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1"/>
        <v>263546.3097100202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0"/>
        <v>0</v>
      </c>
      <c r="R183" s="21"/>
      <c r="S183" s="21"/>
      <c r="T183" s="13">
        <v>2255</v>
      </c>
      <c r="U183" s="13">
        <v>281224.70614654629</v>
      </c>
      <c r="V183" s="18">
        <f t="shared" si="12"/>
        <v>2255</v>
      </c>
      <c r="W183" s="18">
        <f t="shared" si="13"/>
        <v>281224.70614654629</v>
      </c>
      <c r="X183" s="18">
        <f t="shared" si="14"/>
        <v>281224.70614654629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1"/>
        <v>46882.03786191484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0"/>
        <v>95251.670378619005</v>
      </c>
      <c r="R184" s="21"/>
      <c r="S184" s="21"/>
      <c r="T184" s="13">
        <v>13537</v>
      </c>
      <c r="U184" s="13">
        <v>79593.942093541074</v>
      </c>
      <c r="V184" s="18">
        <f t="shared" si="12"/>
        <v>13537</v>
      </c>
      <c r="W184" s="18">
        <f t="shared" si="13"/>
        <v>79593.942093541074</v>
      </c>
      <c r="X184" s="18">
        <f t="shared" si="14"/>
        <v>-15657.72828507793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1"/>
        <v>1460337.178793343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0"/>
        <v>1573535.8484848479</v>
      </c>
      <c r="R185" s="21"/>
      <c r="S185" s="21"/>
      <c r="T185" s="13">
        <v>9116</v>
      </c>
      <c r="U185" s="13">
        <v>1655244.9773114161</v>
      </c>
      <c r="V185" s="18">
        <f t="shared" si="12"/>
        <v>9116</v>
      </c>
      <c r="W185" s="18">
        <f t="shared" si="13"/>
        <v>1655244.9773114161</v>
      </c>
      <c r="X185" s="18">
        <f t="shared" si="14"/>
        <v>81709.128826568136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1"/>
        <v>30740.204113834137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0"/>
        <v>140959.689876249</v>
      </c>
      <c r="R186" s="21"/>
      <c r="S186" s="21"/>
      <c r="T186" s="13">
        <v>1397</v>
      </c>
      <c r="U186" s="13">
        <v>40746.456459592191</v>
      </c>
      <c r="V186" s="18">
        <f t="shared" si="12"/>
        <v>1397</v>
      </c>
      <c r="W186" s="18">
        <f t="shared" si="13"/>
        <v>40746.456459592191</v>
      </c>
      <c r="X186" s="18">
        <f t="shared" si="14"/>
        <v>-100213.23341665682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1"/>
        <v>944053.26523934072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0"/>
        <v>987856.07948075596</v>
      </c>
      <c r="R187" s="21"/>
      <c r="S187" s="21"/>
      <c r="T187" s="13">
        <v>5858</v>
      </c>
      <c r="U187" s="13">
        <v>988868.92235298245</v>
      </c>
      <c r="V187" s="18">
        <f t="shared" si="12"/>
        <v>5858</v>
      </c>
      <c r="W187" s="18">
        <f t="shared" si="13"/>
        <v>988868.92235298245</v>
      </c>
      <c r="X187" s="18">
        <f t="shared" si="14"/>
        <v>1012.8428722264944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1"/>
        <v>375525.67403213086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0"/>
        <v>486373.24242424202</v>
      </c>
      <c r="R188" s="21"/>
      <c r="S188" s="21"/>
      <c r="T188" s="13">
        <v>16198</v>
      </c>
      <c r="U188" s="13">
        <v>436493.64962719323</v>
      </c>
      <c r="V188" s="18">
        <f t="shared" si="12"/>
        <v>16198</v>
      </c>
      <c r="W188" s="18">
        <f t="shared" si="13"/>
        <v>436493.64962719323</v>
      </c>
      <c r="X188" s="18">
        <f t="shared" si="14"/>
        <v>-49879.592797048797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1"/>
        <v>151069.93054974684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0"/>
        <v>240225.812917595</v>
      </c>
      <c r="R189" s="21"/>
      <c r="S189" s="21"/>
      <c r="T189" s="13">
        <v>14670</v>
      </c>
      <c r="U189" s="13">
        <v>232415.27658538157</v>
      </c>
      <c r="V189" s="18">
        <f t="shared" si="12"/>
        <v>14670</v>
      </c>
      <c r="W189" s="18">
        <f t="shared" si="13"/>
        <v>232415.27658538157</v>
      </c>
      <c r="X189" s="18">
        <f t="shared" si="14"/>
        <v>-7810.5363322134363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1"/>
        <v>59677.846468442403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0"/>
        <v>77664.939393938999</v>
      </c>
      <c r="R190" s="21"/>
      <c r="S190" s="21"/>
      <c r="T190" s="13">
        <v>10994</v>
      </c>
      <c r="U190" s="13">
        <v>90039.897047027873</v>
      </c>
      <c r="V190" s="18">
        <f t="shared" si="12"/>
        <v>10994</v>
      </c>
      <c r="W190" s="18">
        <f t="shared" si="13"/>
        <v>90039.897047027873</v>
      </c>
      <c r="X190" s="18">
        <f t="shared" si="14"/>
        <v>12374.957653088873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1"/>
        <v>240201.68736031372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0"/>
        <v>899859.06458797306</v>
      </c>
      <c r="R191" s="21"/>
      <c r="S191" s="21"/>
      <c r="T191" s="13">
        <v>203492</v>
      </c>
      <c r="U191" s="13">
        <v>743266.54259416636</v>
      </c>
      <c r="V191" s="18">
        <f t="shared" si="12"/>
        <v>203492</v>
      </c>
      <c r="W191" s="18">
        <f t="shared" si="13"/>
        <v>743266.54259416636</v>
      </c>
      <c r="X191" s="18">
        <f t="shared" si="14"/>
        <v>-156592.5219938067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1"/>
        <v>220649.05469147701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0"/>
        <v>480659.12026726099</v>
      </c>
      <c r="R192" s="21"/>
      <c r="S192" s="21"/>
      <c r="T192" s="13">
        <v>103593</v>
      </c>
      <c r="U192" s="13">
        <v>429450.09032622067</v>
      </c>
      <c r="V192" s="18">
        <f t="shared" si="12"/>
        <v>103593</v>
      </c>
      <c r="W192" s="18">
        <f t="shared" si="13"/>
        <v>429450.09032622067</v>
      </c>
      <c r="X192" s="18">
        <f t="shared" si="14"/>
        <v>-51209.029941040324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1"/>
        <v>5004505.8632556228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0"/>
        <v>5986619.5879732752</v>
      </c>
      <c r="R193" s="21"/>
      <c r="S193" s="21"/>
      <c r="T193" s="13">
        <v>359690</v>
      </c>
      <c r="U193" s="13">
        <v>6382535.931830233</v>
      </c>
      <c r="V193" s="18">
        <f t="shared" si="12"/>
        <v>359690</v>
      </c>
      <c r="W193" s="18">
        <f t="shared" si="13"/>
        <v>6382535.931830233</v>
      </c>
      <c r="X193" s="18">
        <f t="shared" si="14"/>
        <v>395916.34385695774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11"/>
        <v>153329.08327238908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5">P194*L194</f>
        <v>135827.349665924</v>
      </c>
      <c r="R194" s="21"/>
      <c r="S194" s="21"/>
      <c r="T194" s="13">
        <v>3900</v>
      </c>
      <c r="U194" s="13">
        <v>161059.59552183218</v>
      </c>
      <c r="V194" s="18">
        <f t="shared" si="12"/>
        <v>3900</v>
      </c>
      <c r="W194" s="18">
        <f t="shared" si="13"/>
        <v>161059.59552183218</v>
      </c>
      <c r="X194" s="18">
        <f t="shared" si="14"/>
        <v>25232.245855908172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16">U195-(T195*M195)</f>
        <v>28466.572429633001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5"/>
        <v>112530.764872521</v>
      </c>
      <c r="R195" s="21"/>
      <c r="S195" s="21"/>
      <c r="T195" s="13">
        <v>1807</v>
      </c>
      <c r="U195" s="13">
        <v>35533.898957738027</v>
      </c>
      <c r="V195" s="18">
        <f t="shared" ref="V195:V258" si="17">T195-R195</f>
        <v>1807</v>
      </c>
      <c r="W195" s="18">
        <f t="shared" ref="W195:W258" si="18">U195-S195</f>
        <v>35533.898957738027</v>
      </c>
      <c r="X195" s="18">
        <f t="shared" ref="X195:X258" si="19">U195-Q195</f>
        <v>-76996.865914782975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16"/>
        <v>26982.169022775393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5"/>
        <v>69469.853108630996</v>
      </c>
      <c r="R196" s="21"/>
      <c r="S196" s="21"/>
      <c r="T196" s="13">
        <v>10473</v>
      </c>
      <c r="U196" s="13">
        <v>62725.884777159008</v>
      </c>
      <c r="V196" s="18">
        <f t="shared" si="17"/>
        <v>10473</v>
      </c>
      <c r="W196" s="18">
        <f t="shared" si="18"/>
        <v>62725.884777159008</v>
      </c>
      <c r="X196" s="18">
        <f t="shared" si="19"/>
        <v>-6743.9683314719878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16"/>
        <v>46690.423162583436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5"/>
        <v>68488.752783963995</v>
      </c>
      <c r="R197" s="21"/>
      <c r="S197" s="21"/>
      <c r="T197" s="13">
        <v>5760</v>
      </c>
      <c r="U197" s="13">
        <v>76452.561247215621</v>
      </c>
      <c r="V197" s="18">
        <f t="shared" si="17"/>
        <v>5760</v>
      </c>
      <c r="W197" s="18">
        <f t="shared" si="18"/>
        <v>76452.561247215621</v>
      </c>
      <c r="X197" s="18">
        <f t="shared" si="19"/>
        <v>7963.8084632516257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16"/>
        <v>209535.71098692395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5"/>
        <v>249640.21158129201</v>
      </c>
      <c r="R198" s="21"/>
      <c r="S198" s="21"/>
      <c r="T198" s="13">
        <v>9900</v>
      </c>
      <c r="U198" s="13">
        <v>303243.95152144483</v>
      </c>
      <c r="V198" s="18">
        <f t="shared" si="17"/>
        <v>9900</v>
      </c>
      <c r="W198" s="18">
        <f t="shared" si="18"/>
        <v>303243.95152144483</v>
      </c>
      <c r="X198" s="18">
        <f t="shared" si="19"/>
        <v>53603.739940152824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16"/>
        <v>199483.29621380795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5"/>
        <v>440228.28507795103</v>
      </c>
      <c r="R199" s="21"/>
      <c r="S199" s="21"/>
      <c r="T199" s="13">
        <v>57600</v>
      </c>
      <c r="U199" s="13">
        <v>482993.3184855234</v>
      </c>
      <c r="V199" s="18">
        <f t="shared" si="17"/>
        <v>57600</v>
      </c>
      <c r="W199" s="18">
        <f t="shared" si="18"/>
        <v>482993.3184855234</v>
      </c>
      <c r="X199" s="18">
        <f t="shared" si="19"/>
        <v>42765.033407572366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16"/>
        <v>81513.112862472757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5"/>
        <v>127982.80623607998</v>
      </c>
      <c r="R200" s="21"/>
      <c r="S200" s="21"/>
      <c r="T200" s="13">
        <v>19567</v>
      </c>
      <c r="U200" s="13">
        <v>179130.21753953307</v>
      </c>
      <c r="V200" s="18">
        <f t="shared" si="17"/>
        <v>19567</v>
      </c>
      <c r="W200" s="18">
        <f t="shared" si="18"/>
        <v>179130.21753953307</v>
      </c>
      <c r="X200" s="18">
        <f t="shared" si="19"/>
        <v>51147.411303453089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16"/>
        <v>21592.172751611368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5"/>
        <v>20124.064587973</v>
      </c>
      <c r="R201" s="21"/>
      <c r="S201" s="21"/>
      <c r="T201" s="13">
        <v>252</v>
      </c>
      <c r="U201" s="13">
        <v>29656.51623490758</v>
      </c>
      <c r="V201" s="18">
        <f t="shared" si="17"/>
        <v>252</v>
      </c>
      <c r="W201" s="18">
        <f t="shared" si="18"/>
        <v>29656.51623490758</v>
      </c>
      <c r="X201" s="18">
        <f t="shared" si="19"/>
        <v>9532.4516469345799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16"/>
        <v>167777.77527420293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5"/>
        <v>126701.66162827001</v>
      </c>
      <c r="R202" s="21"/>
      <c r="S202" s="21"/>
      <c r="T202" s="13">
        <v>2585</v>
      </c>
      <c r="U202" s="13">
        <v>197780.079394395</v>
      </c>
      <c r="V202" s="18">
        <f t="shared" si="17"/>
        <v>2585</v>
      </c>
      <c r="W202" s="18">
        <f t="shared" si="18"/>
        <v>197780.079394395</v>
      </c>
      <c r="X202" s="18">
        <f t="shared" si="19"/>
        <v>71078.417766124985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16"/>
        <v>213622.5426233717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5"/>
        <v>368991.514476615</v>
      </c>
      <c r="R203" s="21"/>
      <c r="S203" s="21"/>
      <c r="T203" s="13">
        <v>9747</v>
      </c>
      <c r="U203" s="13">
        <v>256601.11421023146</v>
      </c>
      <c r="V203" s="18">
        <f t="shared" si="17"/>
        <v>9747</v>
      </c>
      <c r="W203" s="18">
        <f t="shared" si="18"/>
        <v>256601.11421023146</v>
      </c>
      <c r="X203" s="18">
        <f t="shared" si="19"/>
        <v>-112390.40026638354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16"/>
        <v>74315.718015855033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5"/>
        <v>0</v>
      </c>
      <c r="R204" s="21"/>
      <c r="S204" s="21"/>
      <c r="T204" s="13">
        <v>7274</v>
      </c>
      <c r="U204" s="13">
        <v>88329.103316522756</v>
      </c>
      <c r="V204" s="18">
        <f t="shared" si="17"/>
        <v>7274</v>
      </c>
      <c r="W204" s="18">
        <f t="shared" si="18"/>
        <v>88329.103316522756</v>
      </c>
      <c r="X204" s="18">
        <f t="shared" si="19"/>
        <v>88329.103316522756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16"/>
        <v>7490.733965778807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5"/>
        <v>11837.565656565999</v>
      </c>
      <c r="R205" s="21"/>
      <c r="S205" s="21"/>
      <c r="T205" s="13">
        <v>330</v>
      </c>
      <c r="U205" s="13">
        <v>14853.208333333219</v>
      </c>
      <c r="V205" s="18">
        <f t="shared" si="17"/>
        <v>330</v>
      </c>
      <c r="W205" s="18">
        <f t="shared" si="18"/>
        <v>14853.208333333219</v>
      </c>
      <c r="X205" s="18">
        <f t="shared" si="19"/>
        <v>3015.6426767672201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16"/>
        <v>107444.42924067592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5"/>
        <v>138811.05050504999</v>
      </c>
      <c r="R206" s="21"/>
      <c r="S206" s="21"/>
      <c r="T206" s="13">
        <v>8447</v>
      </c>
      <c r="U206" s="13">
        <v>142436.46059477128</v>
      </c>
      <c r="V206" s="18">
        <f t="shared" si="17"/>
        <v>8447</v>
      </c>
      <c r="W206" s="18">
        <f t="shared" si="18"/>
        <v>142436.46059477128</v>
      </c>
      <c r="X206" s="18">
        <f t="shared" si="19"/>
        <v>3625.410089721292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16"/>
        <v>1699619.0265241812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5"/>
        <v>0</v>
      </c>
      <c r="R207" s="21"/>
      <c r="S207" s="21"/>
      <c r="T207" s="13">
        <v>16141</v>
      </c>
      <c r="U207" s="13">
        <v>1840538.2247424435</v>
      </c>
      <c r="V207" s="18">
        <f t="shared" si="17"/>
        <v>16141</v>
      </c>
      <c r="W207" s="18">
        <f t="shared" si="18"/>
        <v>1840538.2247424435</v>
      </c>
      <c r="X207" s="18">
        <f t="shared" si="19"/>
        <v>1840538.2247424435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16"/>
        <v>44721.915367484267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5"/>
        <v>35771.492204900002</v>
      </c>
      <c r="R208" s="21"/>
      <c r="S208" s="21"/>
      <c r="T208" s="13">
        <v>2580</v>
      </c>
      <c r="U208" s="13">
        <v>51272.472160356665</v>
      </c>
      <c r="V208" s="18">
        <f t="shared" si="17"/>
        <v>2580</v>
      </c>
      <c r="W208" s="18">
        <f t="shared" si="18"/>
        <v>51272.472160356665</v>
      </c>
      <c r="X208" s="18">
        <f t="shared" si="19"/>
        <v>15500.979955456663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16"/>
        <v>10637.945017264623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5"/>
        <v>22490.651558074002</v>
      </c>
      <c r="R209" s="21"/>
      <c r="S209" s="21"/>
      <c r="T209" s="13">
        <v>129</v>
      </c>
      <c r="U209" s="13">
        <v>12149.470964483693</v>
      </c>
      <c r="V209" s="18">
        <f t="shared" si="17"/>
        <v>129</v>
      </c>
      <c r="W209" s="18">
        <f t="shared" si="18"/>
        <v>12149.470964483693</v>
      </c>
      <c r="X209" s="18">
        <f t="shared" si="19"/>
        <v>-10341.180593590308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16"/>
        <v>247717.47631236073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5"/>
        <v>286342.32558139501</v>
      </c>
      <c r="R210" s="21"/>
      <c r="S210" s="21"/>
      <c r="T210" s="13">
        <v>13251</v>
      </c>
      <c r="U210" s="13">
        <v>283558.94979094091</v>
      </c>
      <c r="V210" s="18">
        <f t="shared" si="17"/>
        <v>13251</v>
      </c>
      <c r="W210" s="18">
        <f t="shared" si="18"/>
        <v>283558.94979094091</v>
      </c>
      <c r="X210" s="18">
        <f t="shared" si="19"/>
        <v>-2783.375790454098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16"/>
        <v>4024166.0230040709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5"/>
        <v>5377900.4406364728</v>
      </c>
      <c r="R211" s="21"/>
      <c r="S211" s="21"/>
      <c r="T211" s="13">
        <v>670780</v>
      </c>
      <c r="U211" s="13">
        <v>5510638.3128204718</v>
      </c>
      <c r="V211" s="18">
        <f t="shared" si="17"/>
        <v>670780</v>
      </c>
      <c r="W211" s="18">
        <f t="shared" si="18"/>
        <v>5510638.3128204718</v>
      </c>
      <c r="X211" s="18">
        <f t="shared" si="19"/>
        <v>132737.87218399905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16"/>
        <v>238520.37579244873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5"/>
        <v>353841.93474408402</v>
      </c>
      <c r="R212" s="21"/>
      <c r="S212" s="21"/>
      <c r="T212" s="13">
        <v>5377</v>
      </c>
      <c r="U212" s="13">
        <v>284983.69083456288</v>
      </c>
      <c r="V212" s="18">
        <f t="shared" si="17"/>
        <v>5377</v>
      </c>
      <c r="W212" s="18">
        <f t="shared" si="18"/>
        <v>284983.69083456288</v>
      </c>
      <c r="X212" s="18">
        <f t="shared" si="19"/>
        <v>-68858.243909521145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16"/>
        <v>16475.501113586091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5"/>
        <v>28173.719376392</v>
      </c>
      <c r="R213" s="21"/>
      <c r="S213" s="21"/>
      <c r="T213" s="13">
        <v>2750</v>
      </c>
      <c r="U213" s="13">
        <v>33685.968819599133</v>
      </c>
      <c r="V213" s="18">
        <f t="shared" si="17"/>
        <v>2750</v>
      </c>
      <c r="W213" s="18">
        <f t="shared" si="18"/>
        <v>33685.968819599133</v>
      </c>
      <c r="X213" s="18">
        <f t="shared" si="19"/>
        <v>5512.2494432071326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16"/>
        <v>18127.821796461052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5"/>
        <v>16779.008498584</v>
      </c>
      <c r="R214" s="21"/>
      <c r="S214" s="21"/>
      <c r="T214" s="13">
        <v>1853</v>
      </c>
      <c r="U214" s="13">
        <v>62182.999970180426</v>
      </c>
      <c r="V214" s="18">
        <f t="shared" si="17"/>
        <v>1853</v>
      </c>
      <c r="W214" s="18">
        <f t="shared" si="18"/>
        <v>62182.999970180426</v>
      </c>
      <c r="X214" s="18">
        <f t="shared" si="19"/>
        <v>45403.991471596426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16"/>
        <v>27420.138413236862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5"/>
        <v>57725.211581292002</v>
      </c>
      <c r="R215" s="21"/>
      <c r="S215" s="21"/>
      <c r="T215" s="13">
        <v>26563</v>
      </c>
      <c r="U215" s="13">
        <v>85988.891197201534</v>
      </c>
      <c r="V215" s="18">
        <f t="shared" si="17"/>
        <v>26563</v>
      </c>
      <c r="W215" s="18">
        <f t="shared" si="18"/>
        <v>85988.891197201534</v>
      </c>
      <c r="X215" s="18">
        <f t="shared" si="19"/>
        <v>28263.679615909532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16"/>
        <v>131629.5938957209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5"/>
        <v>252587.16035634704</v>
      </c>
      <c r="R216" s="21"/>
      <c r="S216" s="21"/>
      <c r="T216" s="13">
        <v>20744</v>
      </c>
      <c r="U216" s="13">
        <v>190637.35720975237</v>
      </c>
      <c r="V216" s="18">
        <f t="shared" si="17"/>
        <v>20744</v>
      </c>
      <c r="W216" s="18">
        <f t="shared" si="18"/>
        <v>190637.35720975237</v>
      </c>
      <c r="X216" s="18">
        <f t="shared" si="19"/>
        <v>-61949.80314659467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16"/>
        <v>634793.8311365241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5"/>
        <v>0</v>
      </c>
      <c r="R217" s="21"/>
      <c r="S217" s="21"/>
      <c r="T217" s="13">
        <v>2505</v>
      </c>
      <c r="U217" s="13">
        <v>666650.28993385169</v>
      </c>
      <c r="V217" s="18">
        <f t="shared" si="17"/>
        <v>2505</v>
      </c>
      <c r="W217" s="18">
        <f t="shared" si="18"/>
        <v>666650.28993385169</v>
      </c>
      <c r="X217" s="18">
        <f t="shared" si="19"/>
        <v>666650.28993385169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16"/>
        <v>218130.02892813896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5"/>
        <v>0</v>
      </c>
      <c r="R218" s="21"/>
      <c r="S218" s="21"/>
      <c r="T218" s="13">
        <v>12969</v>
      </c>
      <c r="U218" s="13">
        <v>280953.13583237014</v>
      </c>
      <c r="V218" s="18">
        <f t="shared" si="17"/>
        <v>12969</v>
      </c>
      <c r="W218" s="18">
        <f t="shared" si="18"/>
        <v>280953.13583237014</v>
      </c>
      <c r="X218" s="18">
        <f t="shared" si="19"/>
        <v>280953.13583237014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16"/>
        <v>91311.083087397914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5"/>
        <v>118313.696450428</v>
      </c>
      <c r="R219" s="21"/>
      <c r="S219" s="21"/>
      <c r="T219" s="13">
        <v>2361</v>
      </c>
      <c r="U219" s="13">
        <v>115628.92360269769</v>
      </c>
      <c r="V219" s="18">
        <f t="shared" si="17"/>
        <v>2361</v>
      </c>
      <c r="W219" s="18">
        <f t="shared" si="18"/>
        <v>115628.92360269769</v>
      </c>
      <c r="X219" s="18">
        <f t="shared" si="19"/>
        <v>-2684.7728477303172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16"/>
        <v>264875.75794434117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5"/>
        <v>0</v>
      </c>
      <c r="R220" s="21"/>
      <c r="S220" s="21"/>
      <c r="T220" s="13">
        <v>7477</v>
      </c>
      <c r="U220" s="13">
        <v>331569.26573944103</v>
      </c>
      <c r="V220" s="18">
        <f t="shared" si="17"/>
        <v>7477</v>
      </c>
      <c r="W220" s="18">
        <f t="shared" si="18"/>
        <v>331569.26573944103</v>
      </c>
      <c r="X220" s="18">
        <f t="shared" si="19"/>
        <v>331569.26573944103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16"/>
        <v>418615.0514879176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5"/>
        <v>616933.13341493194</v>
      </c>
      <c r="R221" s="21"/>
      <c r="S221" s="21"/>
      <c r="T221" s="13">
        <v>40834</v>
      </c>
      <c r="U221" s="13">
        <v>594769.17895670584</v>
      </c>
      <c r="V221" s="18">
        <f t="shared" si="17"/>
        <v>40834</v>
      </c>
      <c r="W221" s="18">
        <f t="shared" si="18"/>
        <v>594769.17895670584</v>
      </c>
      <c r="X221" s="18">
        <f t="shared" si="19"/>
        <v>-22163.954458226101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16"/>
        <v>28844.657493211478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5"/>
        <v>34835.622483972002</v>
      </c>
      <c r="R222" s="21"/>
      <c r="S222" s="21"/>
      <c r="T222" s="13">
        <v>3230</v>
      </c>
      <c r="U222" s="13">
        <v>50821.606388396118</v>
      </c>
      <c r="V222" s="18">
        <f t="shared" si="17"/>
        <v>3230</v>
      </c>
      <c r="W222" s="18">
        <f t="shared" si="18"/>
        <v>50821.606388396118</v>
      </c>
      <c r="X222" s="18">
        <f t="shared" si="19"/>
        <v>15985.983904424116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16"/>
        <v>399791.78587590827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5"/>
        <v>680190.19583843299</v>
      </c>
      <c r="R223" s="21"/>
      <c r="S223" s="21"/>
      <c r="T223" s="13">
        <v>102769</v>
      </c>
      <c r="U223" s="13">
        <v>706496.62093955558</v>
      </c>
      <c r="V223" s="18">
        <f t="shared" si="17"/>
        <v>102769</v>
      </c>
      <c r="W223" s="18">
        <f t="shared" si="18"/>
        <v>706496.62093955558</v>
      </c>
      <c r="X223" s="18">
        <f t="shared" si="19"/>
        <v>26306.425101122586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16"/>
        <v>228464.95256105147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5"/>
        <v>477503.500611995</v>
      </c>
      <c r="R224" s="21"/>
      <c r="S224" s="21"/>
      <c r="T224" s="13">
        <v>66235</v>
      </c>
      <c r="U224" s="13">
        <v>484429.74524159019</v>
      </c>
      <c r="V224" s="18">
        <f t="shared" si="17"/>
        <v>66235</v>
      </c>
      <c r="W224" s="18">
        <f t="shared" si="18"/>
        <v>484429.74524159019</v>
      </c>
      <c r="X224" s="18">
        <f t="shared" si="19"/>
        <v>6926.2446295951959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16"/>
        <v>194354.30996791983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5"/>
        <v>442522.48329621402</v>
      </c>
      <c r="R225" s="21"/>
      <c r="S225" s="21"/>
      <c r="T225" s="13">
        <v>275939</v>
      </c>
      <c r="U225" s="13">
        <v>481190.13493228477</v>
      </c>
      <c r="V225" s="18">
        <f t="shared" si="17"/>
        <v>275939</v>
      </c>
      <c r="W225" s="18">
        <f t="shared" si="18"/>
        <v>481190.13493228477</v>
      </c>
      <c r="X225" s="18">
        <f t="shared" si="19"/>
        <v>38667.651636070746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16"/>
        <v>357343.0623608015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5"/>
        <v>294764.476614699</v>
      </c>
      <c r="R226" s="21"/>
      <c r="S226" s="21"/>
      <c r="T226" s="13">
        <v>42843</v>
      </c>
      <c r="U226" s="13">
        <v>498562.75055679231</v>
      </c>
      <c r="V226" s="18">
        <f t="shared" si="17"/>
        <v>42843</v>
      </c>
      <c r="W226" s="18">
        <f t="shared" si="18"/>
        <v>498562.75055679231</v>
      </c>
      <c r="X226" s="18">
        <f t="shared" si="19"/>
        <v>203798.27394209331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16"/>
        <v>31106.108725568294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5"/>
        <v>65418.90913231601</v>
      </c>
      <c r="R227" s="21"/>
      <c r="S227" s="21"/>
      <c r="T227" s="13">
        <v>14172</v>
      </c>
      <c r="U227" s="13">
        <v>63831.404634017083</v>
      </c>
      <c r="V227" s="18">
        <f t="shared" si="17"/>
        <v>14172</v>
      </c>
      <c r="W227" s="18">
        <f t="shared" si="18"/>
        <v>63831.404634017083</v>
      </c>
      <c r="X227" s="18">
        <f t="shared" si="19"/>
        <v>-1587.5044982989275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16"/>
        <v>13581.848552337346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5"/>
        <v>27585.300668151001</v>
      </c>
      <c r="R228" s="21"/>
      <c r="S228" s="21"/>
      <c r="T228" s="13">
        <v>7050</v>
      </c>
      <c r="U228" s="13">
        <v>39567.928730511609</v>
      </c>
      <c r="V228" s="18">
        <f t="shared" si="17"/>
        <v>7050</v>
      </c>
      <c r="W228" s="18">
        <f t="shared" si="18"/>
        <v>39567.928730511609</v>
      </c>
      <c r="X228" s="18">
        <f t="shared" si="19"/>
        <v>11982.628062360607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16"/>
        <v>239426.12235737592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5"/>
        <v>373001.74832962098</v>
      </c>
      <c r="R229" s="21"/>
      <c r="S229" s="21"/>
      <c r="T229" s="13">
        <v>57160</v>
      </c>
      <c r="U229" s="13">
        <v>410014.98649991443</v>
      </c>
      <c r="V229" s="18">
        <f t="shared" si="17"/>
        <v>57160</v>
      </c>
      <c r="W229" s="18">
        <f t="shared" si="18"/>
        <v>410014.98649991443</v>
      </c>
      <c r="X229" s="18">
        <f t="shared" si="19"/>
        <v>37013.238170293451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16"/>
        <v>44343.796765865467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5"/>
        <v>59895.041175856997</v>
      </c>
      <c r="R230" s="21"/>
      <c r="S230" s="21"/>
      <c r="T230" s="13">
        <v>6508</v>
      </c>
      <c r="U230" s="13">
        <v>59370.489938804523</v>
      </c>
      <c r="V230" s="18">
        <f t="shared" si="17"/>
        <v>6508</v>
      </c>
      <c r="W230" s="18">
        <f t="shared" si="18"/>
        <v>59370.489938804523</v>
      </c>
      <c r="X230" s="18">
        <f t="shared" si="19"/>
        <v>-524.55123705247388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16"/>
        <v>15829.325480512052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5"/>
        <v>53683.45165238699</v>
      </c>
      <c r="R231" s="21"/>
      <c r="S231" s="21"/>
      <c r="T231" s="13">
        <v>6197</v>
      </c>
      <c r="U231" s="13">
        <v>57825.68148418366</v>
      </c>
      <c r="V231" s="18">
        <f t="shared" si="17"/>
        <v>6197</v>
      </c>
      <c r="W231" s="18">
        <f t="shared" si="18"/>
        <v>57825.68148418366</v>
      </c>
      <c r="X231" s="18">
        <f t="shared" si="19"/>
        <v>4142.2298317966706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16"/>
        <v>735399.31830279075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5"/>
        <v>848683.45165238704</v>
      </c>
      <c r="R232" s="21"/>
      <c r="S232" s="21"/>
      <c r="T232" s="13">
        <v>20526</v>
      </c>
      <c r="U232" s="13">
        <v>864086.81150474935</v>
      </c>
      <c r="V232" s="18">
        <f t="shared" si="17"/>
        <v>20526</v>
      </c>
      <c r="W232" s="18">
        <f t="shared" si="18"/>
        <v>864086.81150474935</v>
      </c>
      <c r="X232" s="18">
        <f t="shared" si="19"/>
        <v>15403.359852362308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16"/>
        <v>42359.28273583499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5"/>
        <v>47291.670378618997</v>
      </c>
      <c r="R233" s="21"/>
      <c r="S233" s="21"/>
      <c r="T233" s="13">
        <v>1524</v>
      </c>
      <c r="U233" s="13">
        <v>51235.140196859102</v>
      </c>
      <c r="V233" s="18">
        <f t="shared" si="17"/>
        <v>1524</v>
      </c>
      <c r="W233" s="18">
        <f t="shared" si="18"/>
        <v>51235.140196859102</v>
      </c>
      <c r="X233" s="18">
        <f t="shared" si="19"/>
        <v>3943.4698182401044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16"/>
        <v>12673.193380639292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5"/>
        <v>147385.36210430399</v>
      </c>
      <c r="R234" s="21"/>
      <c r="S234" s="21"/>
      <c r="T234" s="13">
        <v>37500</v>
      </c>
      <c r="U234" s="13">
        <v>119058.87004882384</v>
      </c>
      <c r="V234" s="18">
        <f t="shared" si="17"/>
        <v>37500</v>
      </c>
      <c r="W234" s="18">
        <f t="shared" si="18"/>
        <v>119058.87004882384</v>
      </c>
      <c r="X234" s="18">
        <f t="shared" si="19"/>
        <v>-28326.49205548015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16"/>
        <v>120647.27405011143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5"/>
        <v>202212.873051225</v>
      </c>
      <c r="R235" s="21"/>
      <c r="S235" s="21"/>
      <c r="T235" s="13">
        <v>62301</v>
      </c>
      <c r="U235" s="13">
        <v>242270.41209354109</v>
      </c>
      <c r="V235" s="18">
        <f t="shared" si="17"/>
        <v>62301</v>
      </c>
      <c r="W235" s="18">
        <f t="shared" si="18"/>
        <v>242270.41209354109</v>
      </c>
      <c r="X235" s="18">
        <f t="shared" si="19"/>
        <v>40057.539042316086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16"/>
        <v>39484.150831844396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5"/>
        <v>113324.231625835</v>
      </c>
      <c r="R236" s="21"/>
      <c r="S236" s="21"/>
      <c r="T236" s="13">
        <v>52449</v>
      </c>
      <c r="U236" s="13">
        <v>196643.37406681071</v>
      </c>
      <c r="V236" s="18">
        <f t="shared" si="17"/>
        <v>52449</v>
      </c>
      <c r="W236" s="18">
        <f t="shared" si="18"/>
        <v>196643.37406681071</v>
      </c>
      <c r="X236" s="18">
        <f t="shared" si="19"/>
        <v>83319.142440975702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16"/>
        <v>1413406.311906829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5"/>
        <v>1465968.4242424241</v>
      </c>
      <c r="R237" s="21"/>
      <c r="S237" s="21"/>
      <c r="T237" s="13">
        <v>51903</v>
      </c>
      <c r="U237" s="13">
        <v>1638242.2339332458</v>
      </c>
      <c r="V237" s="18">
        <f t="shared" si="17"/>
        <v>51903</v>
      </c>
      <c r="W237" s="18">
        <f t="shared" si="18"/>
        <v>1638242.2339332458</v>
      </c>
      <c r="X237" s="18">
        <f t="shared" si="19"/>
        <v>172273.80969082168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16"/>
        <v>6051.5770097767345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5"/>
        <v>35072.795586699998</v>
      </c>
      <c r="R238" s="21"/>
      <c r="S238" s="21"/>
      <c r="T238" s="13">
        <v>834</v>
      </c>
      <c r="U238" s="13">
        <v>8763.1560990863891</v>
      </c>
      <c r="V238" s="18">
        <f t="shared" si="17"/>
        <v>834</v>
      </c>
      <c r="W238" s="18">
        <f t="shared" si="18"/>
        <v>8763.1560990863891</v>
      </c>
      <c r="X238" s="18">
        <f t="shared" si="19"/>
        <v>-26309.639487613611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16"/>
        <v>731075.23777578305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5"/>
        <v>687898.14031180402</v>
      </c>
      <c r="R239" s="21"/>
      <c r="S239" s="21"/>
      <c r="T239" s="13">
        <v>30425</v>
      </c>
      <c r="U239" s="13">
        <v>845253.68989159621</v>
      </c>
      <c r="V239" s="18">
        <f t="shared" si="17"/>
        <v>30425</v>
      </c>
      <c r="W239" s="18">
        <f t="shared" si="18"/>
        <v>845253.68989159621</v>
      </c>
      <c r="X239" s="18">
        <f t="shared" si="19"/>
        <v>157355.54957979219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16"/>
        <v>25104.768925941582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5"/>
        <v>29918.407572383003</v>
      </c>
      <c r="R240" s="21"/>
      <c r="S240" s="21"/>
      <c r="T240" s="13">
        <v>219</v>
      </c>
      <c r="U240" s="13">
        <v>31806.474257790189</v>
      </c>
      <c r="V240" s="18">
        <f t="shared" si="17"/>
        <v>219</v>
      </c>
      <c r="W240" s="18">
        <f t="shared" si="18"/>
        <v>31806.474257790189</v>
      </c>
      <c r="X240" s="18">
        <f t="shared" si="19"/>
        <v>1888.066685407186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16"/>
        <v>5568.9310018817478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5"/>
        <v>7513.8989898990003</v>
      </c>
      <c r="R241" s="21"/>
      <c r="S241" s="21"/>
      <c r="T241" s="13">
        <v>416</v>
      </c>
      <c r="U241" s="13">
        <v>8982.1442006268517</v>
      </c>
      <c r="V241" s="18">
        <f t="shared" si="17"/>
        <v>416</v>
      </c>
      <c r="W241" s="18">
        <f t="shared" si="18"/>
        <v>8982.1442006268517</v>
      </c>
      <c r="X241" s="18">
        <f t="shared" si="19"/>
        <v>1468.2452107278514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16"/>
        <v>41314.772086737372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5"/>
        <v>148138.09452810499</v>
      </c>
      <c r="R242" s="21"/>
      <c r="S242" s="21"/>
      <c r="T242" s="13">
        <v>1155</v>
      </c>
      <c r="U242" s="13">
        <v>51147.45843383755</v>
      </c>
      <c r="V242" s="18">
        <f t="shared" si="17"/>
        <v>1155</v>
      </c>
      <c r="W242" s="18">
        <f t="shared" si="18"/>
        <v>51147.45843383755</v>
      </c>
      <c r="X242" s="18">
        <f t="shared" si="19"/>
        <v>-96990.636094267451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16"/>
        <v>54676.905067564847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5"/>
        <v>64033.775055678998</v>
      </c>
      <c r="R243" s="21"/>
      <c r="S243" s="21"/>
      <c r="T243" s="13">
        <v>4474</v>
      </c>
      <c r="U243" s="13">
        <v>71466.860524134841</v>
      </c>
      <c r="V243" s="18">
        <f t="shared" si="17"/>
        <v>4474</v>
      </c>
      <c r="W243" s="18">
        <f t="shared" si="18"/>
        <v>71466.860524134841</v>
      </c>
      <c r="X243" s="18">
        <f t="shared" si="19"/>
        <v>7433.0854684558435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16"/>
        <v>5638.0073696065474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5"/>
        <v>10037.721783212</v>
      </c>
      <c r="R244" s="21"/>
      <c r="S244" s="21"/>
      <c r="T244" s="13">
        <v>431</v>
      </c>
      <c r="U244" s="13">
        <v>8662.2204344640013</v>
      </c>
      <c r="V244" s="18">
        <f t="shared" si="17"/>
        <v>431</v>
      </c>
      <c r="W244" s="18">
        <f t="shared" si="18"/>
        <v>8662.2204344640013</v>
      </c>
      <c r="X244" s="18">
        <f t="shared" si="19"/>
        <v>-1375.5013487479991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16"/>
        <v>498217.25886358507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5"/>
        <v>957501.01591187203</v>
      </c>
      <c r="R245" s="21"/>
      <c r="S245" s="21"/>
      <c r="T245" s="13">
        <v>122527</v>
      </c>
      <c r="U245" s="13">
        <v>1004455.9309149928</v>
      </c>
      <c r="V245" s="18">
        <f t="shared" si="17"/>
        <v>122527</v>
      </c>
      <c r="W245" s="18">
        <f t="shared" si="18"/>
        <v>1004455.9309149928</v>
      </c>
      <c r="X245" s="18">
        <f t="shared" si="19"/>
        <v>46954.915003120783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16"/>
        <v>135326.4158924747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5"/>
        <v>146492.62806236101</v>
      </c>
      <c r="R246" s="21"/>
      <c r="S246" s="21"/>
      <c r="T246" s="13">
        <v>3954</v>
      </c>
      <c r="U246" s="13">
        <v>161128.68760739712</v>
      </c>
      <c r="V246" s="18">
        <f t="shared" si="17"/>
        <v>3954</v>
      </c>
      <c r="W246" s="18">
        <f t="shared" si="18"/>
        <v>161128.68760739712</v>
      </c>
      <c r="X246" s="18">
        <f t="shared" si="19"/>
        <v>14636.059545036114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16"/>
        <v>8062.5264938575201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5"/>
        <v>81647.271714921997</v>
      </c>
      <c r="R247" s="21"/>
      <c r="S247" s="21"/>
      <c r="T247" s="13">
        <v>1634</v>
      </c>
      <c r="U247" s="13">
        <v>71726.689237732557</v>
      </c>
      <c r="V247" s="18">
        <f t="shared" si="17"/>
        <v>1634</v>
      </c>
      <c r="W247" s="18">
        <f t="shared" si="18"/>
        <v>71726.689237732557</v>
      </c>
      <c r="X247" s="18">
        <f t="shared" si="19"/>
        <v>-9920.5824771894404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16"/>
        <v>-12091.944576609822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5"/>
        <v>99114.387527839994</v>
      </c>
      <c r="R248" s="21"/>
      <c r="S248" s="21"/>
      <c r="T248" s="13">
        <v>4405</v>
      </c>
      <c r="U248" s="13">
        <v>92637.175690650765</v>
      </c>
      <c r="V248" s="18">
        <f t="shared" si="17"/>
        <v>4405</v>
      </c>
      <c r="W248" s="18">
        <f t="shared" si="18"/>
        <v>92637.175690650765</v>
      </c>
      <c r="X248" s="18">
        <f t="shared" si="19"/>
        <v>-6477.2118371892284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16"/>
        <v>374930.75559681037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5"/>
        <v>469021.20267260598</v>
      </c>
      <c r="R249" s="21"/>
      <c r="S249" s="21"/>
      <c r="T249" s="13">
        <v>45401</v>
      </c>
      <c r="U249" s="13">
        <v>484825.74673934985</v>
      </c>
      <c r="V249" s="18">
        <f t="shared" si="17"/>
        <v>45401</v>
      </c>
      <c r="W249" s="18">
        <f t="shared" si="18"/>
        <v>484825.74673934985</v>
      </c>
      <c r="X249" s="18">
        <f t="shared" si="19"/>
        <v>15804.544066743867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16"/>
        <v>26585.74610244936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5"/>
        <v>27483.296213808</v>
      </c>
      <c r="R250" s="21"/>
      <c r="S250" s="21"/>
      <c r="T250" s="13">
        <v>1380</v>
      </c>
      <c r="U250" s="13">
        <v>37926.94877505504</v>
      </c>
      <c r="V250" s="18">
        <f t="shared" si="17"/>
        <v>1380</v>
      </c>
      <c r="W250" s="18">
        <f t="shared" si="18"/>
        <v>37926.94877505504</v>
      </c>
      <c r="X250" s="18">
        <f t="shared" si="19"/>
        <v>10443.65256124704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16"/>
        <v>131522.60502227192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5"/>
        <v>231908.28507795098</v>
      </c>
      <c r="R251" s="21"/>
      <c r="S251" s="21"/>
      <c r="T251" s="13">
        <v>25622</v>
      </c>
      <c r="U251" s="13">
        <v>231682.22717149218</v>
      </c>
      <c r="V251" s="18">
        <f t="shared" si="17"/>
        <v>25622</v>
      </c>
      <c r="W251" s="18">
        <f t="shared" si="18"/>
        <v>231682.22717149218</v>
      </c>
      <c r="X251" s="18">
        <f t="shared" si="19"/>
        <v>-226.0579064587946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16"/>
        <v>22959.447032186417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5"/>
        <v>51936.247216035998</v>
      </c>
      <c r="R252" s="21"/>
      <c r="S252" s="21"/>
      <c r="T252" s="13">
        <v>1773</v>
      </c>
      <c r="U252" s="13">
        <v>51015.493802787714</v>
      </c>
      <c r="V252" s="18">
        <f t="shared" si="17"/>
        <v>1773</v>
      </c>
      <c r="W252" s="18">
        <f t="shared" si="18"/>
        <v>51015.493802787714</v>
      </c>
      <c r="X252" s="18">
        <f t="shared" si="19"/>
        <v>-920.75341324828332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16"/>
        <v>38401.012683327703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5"/>
        <v>0</v>
      </c>
      <c r="R253" s="21"/>
      <c r="S253" s="21"/>
      <c r="T253" s="13">
        <v>478</v>
      </c>
      <c r="U253" s="13">
        <v>51202.683062010336</v>
      </c>
      <c r="V253" s="18">
        <f t="shared" si="17"/>
        <v>478</v>
      </c>
      <c r="W253" s="18">
        <f t="shared" si="18"/>
        <v>51202.683062010336</v>
      </c>
      <c r="X253" s="18">
        <f t="shared" si="19"/>
        <v>51202.683062010336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16"/>
        <v>39595.755992370803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5"/>
        <v>139943.74857663401</v>
      </c>
      <c r="R254" s="21"/>
      <c r="S254" s="21"/>
      <c r="T254" s="13">
        <v>22025</v>
      </c>
      <c r="U254" s="13">
        <v>93401.850375768612</v>
      </c>
      <c r="V254" s="18">
        <f t="shared" si="17"/>
        <v>22025</v>
      </c>
      <c r="W254" s="18">
        <f t="shared" si="18"/>
        <v>93401.850375768612</v>
      </c>
      <c r="X254" s="18">
        <f t="shared" si="19"/>
        <v>-46541.898200865398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16"/>
        <v>3931.4498486629182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5"/>
        <v>14634.008908686001</v>
      </c>
      <c r="R255" s="21"/>
      <c r="S255" s="21"/>
      <c r="T255" s="13">
        <v>4349</v>
      </c>
      <c r="U255" s="13">
        <v>15893.621340867365</v>
      </c>
      <c r="V255" s="18">
        <f t="shared" si="17"/>
        <v>4349</v>
      </c>
      <c r="W255" s="18">
        <f t="shared" si="18"/>
        <v>15893.621340867365</v>
      </c>
      <c r="X255" s="18">
        <f t="shared" si="19"/>
        <v>1259.6124321813641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16"/>
        <v>127719.62773745268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5"/>
        <v>179291.61469933201</v>
      </c>
      <c r="R256" s="21"/>
      <c r="S256" s="21"/>
      <c r="T256" s="13">
        <v>34232</v>
      </c>
      <c r="U256" s="13">
        <v>191821.18247241949</v>
      </c>
      <c r="V256" s="18">
        <f t="shared" si="17"/>
        <v>34232</v>
      </c>
      <c r="W256" s="18">
        <f t="shared" si="18"/>
        <v>191821.18247241949</v>
      </c>
      <c r="X256" s="18">
        <f t="shared" si="19"/>
        <v>12529.567773087474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16"/>
        <v>284764.78056600818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5"/>
        <v>503833.00531637599</v>
      </c>
      <c r="R257" s="21"/>
      <c r="S257" s="21"/>
      <c r="T257" s="13">
        <v>11158</v>
      </c>
      <c r="U257" s="13">
        <v>438099.61006751959</v>
      </c>
      <c r="V257" s="18">
        <f t="shared" si="17"/>
        <v>11158</v>
      </c>
      <c r="W257" s="18">
        <f t="shared" si="18"/>
        <v>438099.61006751959</v>
      </c>
      <c r="X257" s="18">
        <f t="shared" si="19"/>
        <v>-65733.395248856395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16"/>
        <v>97989.70902100252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20">P258*L258</f>
        <v>108346.14699331801</v>
      </c>
      <c r="R258" s="21"/>
      <c r="S258" s="21"/>
      <c r="T258" s="13">
        <v>4448</v>
      </c>
      <c r="U258" s="13">
        <v>121071.75801877532</v>
      </c>
      <c r="V258" s="18">
        <f t="shared" si="17"/>
        <v>4448</v>
      </c>
      <c r="W258" s="18">
        <f t="shared" si="18"/>
        <v>121071.75801877532</v>
      </c>
      <c r="X258" s="18">
        <f t="shared" si="19"/>
        <v>12725.611025457314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21">U259-(T259*M259)</f>
        <v>200583.73601781687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20"/>
        <v>218375.690423163</v>
      </c>
      <c r="R259" s="21"/>
      <c r="S259" s="21"/>
      <c r="T259" s="13">
        <v>2087</v>
      </c>
      <c r="U259" s="13">
        <v>222317.09398663687</v>
      </c>
      <c r="V259" s="18">
        <f t="shared" ref="V259:V322" si="22">T259-R259</f>
        <v>2087</v>
      </c>
      <c r="W259" s="18">
        <f t="shared" ref="W259:W322" si="23">U259-S259</f>
        <v>222317.09398663687</v>
      </c>
      <c r="X259" s="18">
        <f t="shared" ref="X259:X322" si="24">U259-Q259</f>
        <v>3941.4035634738684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21"/>
        <v>33362.787555895666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20"/>
        <v>38355.478841871001</v>
      </c>
      <c r="R260" s="21"/>
      <c r="S260" s="21"/>
      <c r="T260" s="13">
        <v>1704</v>
      </c>
      <c r="U260" s="13">
        <v>43982.312901107769</v>
      </c>
      <c r="V260" s="18">
        <f t="shared" si="22"/>
        <v>1704</v>
      </c>
      <c r="W260" s="18">
        <f t="shared" si="23"/>
        <v>43982.312901107769</v>
      </c>
      <c r="X260" s="18">
        <f t="shared" si="24"/>
        <v>5626.8340592367676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21"/>
        <v>258929.99003139298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20"/>
        <v>55974.543429844001</v>
      </c>
      <c r="R261" s="21"/>
      <c r="S261" s="21"/>
      <c r="T261" s="13">
        <v>17237</v>
      </c>
      <c r="U261" s="13">
        <v>307301.0813454219</v>
      </c>
      <c r="V261" s="18">
        <f t="shared" si="22"/>
        <v>17237</v>
      </c>
      <c r="W261" s="18">
        <f t="shared" si="23"/>
        <v>307301.0813454219</v>
      </c>
      <c r="X261" s="18">
        <f t="shared" si="24"/>
        <v>251326.53791557791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21"/>
        <v>74462.379805000004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20"/>
        <v>0</v>
      </c>
      <c r="R262" s="21"/>
      <c r="S262" s="21"/>
      <c r="T262" s="13">
        <v>178</v>
      </c>
      <c r="U262" s="13">
        <v>79229.529025490003</v>
      </c>
      <c r="V262" s="18">
        <f t="shared" si="22"/>
        <v>178</v>
      </c>
      <c r="W262" s="18">
        <f t="shared" si="23"/>
        <v>79229.529025490003</v>
      </c>
      <c r="X262" s="18">
        <f t="shared" si="24"/>
        <v>79229.529025490003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21"/>
        <v>757906.29210739385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20"/>
        <v>752832.11111111101</v>
      </c>
      <c r="R263" s="21"/>
      <c r="S263" s="21"/>
      <c r="T263" s="13">
        <v>36602</v>
      </c>
      <c r="U263" s="13">
        <v>867141.67282120395</v>
      </c>
      <c r="V263" s="18">
        <f t="shared" si="22"/>
        <v>36602</v>
      </c>
      <c r="W263" s="18">
        <f t="shared" si="23"/>
        <v>867141.67282120395</v>
      </c>
      <c r="X263" s="18">
        <f t="shared" si="24"/>
        <v>114309.56171009294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21"/>
        <v>13127.937815737423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20"/>
        <v>49232.023350360003</v>
      </c>
      <c r="R264" s="21"/>
      <c r="S264" s="21"/>
      <c r="T264" s="13">
        <v>4697</v>
      </c>
      <c r="U264" s="13">
        <v>51362.982292647139</v>
      </c>
      <c r="V264" s="18">
        <f t="shared" si="22"/>
        <v>4697</v>
      </c>
      <c r="W264" s="18">
        <f t="shared" si="23"/>
        <v>51362.982292647139</v>
      </c>
      <c r="X264" s="18">
        <f t="shared" si="24"/>
        <v>2130.9589422871359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21"/>
        <v>3556.9656475678776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20"/>
        <v>6766.3140311799998</v>
      </c>
      <c r="R265" s="21"/>
      <c r="S265" s="21"/>
      <c r="T265" s="13">
        <v>520</v>
      </c>
      <c r="U265" s="13">
        <v>10662.088141999271</v>
      </c>
      <c r="V265" s="18">
        <f t="shared" si="22"/>
        <v>520</v>
      </c>
      <c r="W265" s="18">
        <f t="shared" si="23"/>
        <v>10662.088141999271</v>
      </c>
      <c r="X265" s="18">
        <f t="shared" si="24"/>
        <v>3895.7741108192713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21"/>
        <v>17030.598608018081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20"/>
        <v>26328.908685969</v>
      </c>
      <c r="R266" s="21"/>
      <c r="S266" s="21"/>
      <c r="T266" s="13">
        <v>1433</v>
      </c>
      <c r="U266" s="13">
        <v>26200.920935412207</v>
      </c>
      <c r="V266" s="18">
        <f t="shared" si="22"/>
        <v>1433</v>
      </c>
      <c r="W266" s="18">
        <f t="shared" si="23"/>
        <v>26200.920935412207</v>
      </c>
      <c r="X266" s="18">
        <f t="shared" si="24"/>
        <v>-127.98775055679289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21"/>
        <v>1909.8586449247239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20"/>
        <v>10037.721783212</v>
      </c>
      <c r="R267" s="21"/>
      <c r="S267" s="21"/>
      <c r="T267" s="13">
        <v>146</v>
      </c>
      <c r="U267" s="13">
        <v>2934.3020497256248</v>
      </c>
      <c r="V267" s="18">
        <f t="shared" si="22"/>
        <v>146</v>
      </c>
      <c r="W267" s="18">
        <f t="shared" si="23"/>
        <v>2934.3020497256248</v>
      </c>
      <c r="X267" s="18">
        <f t="shared" si="24"/>
        <v>-7103.4197334863757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21"/>
        <v>54670.734966592303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20"/>
        <v>118558.83073496701</v>
      </c>
      <c r="R268" s="21"/>
      <c r="S268" s="21"/>
      <c r="T268" s="13">
        <v>1187</v>
      </c>
      <c r="U268" s="13">
        <v>59098.853006681638</v>
      </c>
      <c r="V268" s="18">
        <f t="shared" si="22"/>
        <v>1187</v>
      </c>
      <c r="W268" s="18">
        <f t="shared" si="23"/>
        <v>59098.853006681638</v>
      </c>
      <c r="X268" s="18">
        <f t="shared" si="24"/>
        <v>-59459.977728285368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21"/>
        <v>122938.86365901845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20"/>
        <v>107833.46325166999</v>
      </c>
      <c r="R269" s="21"/>
      <c r="S269" s="21"/>
      <c r="T269" s="13">
        <v>1256</v>
      </c>
      <c r="U269" s="13">
        <v>148021.09414454224</v>
      </c>
      <c r="V269" s="18">
        <f t="shared" si="22"/>
        <v>1256</v>
      </c>
      <c r="W269" s="18">
        <f t="shared" si="23"/>
        <v>148021.09414454224</v>
      </c>
      <c r="X269" s="18">
        <f t="shared" si="24"/>
        <v>40187.630892872243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21"/>
        <v>242732.08523586689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20"/>
        <v>0</v>
      </c>
      <c r="R270" s="21"/>
      <c r="S270" s="21"/>
      <c r="T270" s="13">
        <v>3301</v>
      </c>
      <c r="U270" s="13">
        <v>280263.49948976439</v>
      </c>
      <c r="V270" s="18">
        <f t="shared" si="22"/>
        <v>3301</v>
      </c>
      <c r="W270" s="18">
        <f t="shared" si="23"/>
        <v>280263.49948976439</v>
      </c>
      <c r="X270" s="18">
        <f t="shared" si="24"/>
        <v>280263.49948976439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21"/>
        <v>51667.893162309963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20"/>
        <v>75765.478841870994</v>
      </c>
      <c r="R271" s="21"/>
      <c r="S271" s="21"/>
      <c r="T271" s="13">
        <v>9638</v>
      </c>
      <c r="U271" s="13">
        <v>97898.910632243715</v>
      </c>
      <c r="V271" s="18">
        <f t="shared" si="22"/>
        <v>9638</v>
      </c>
      <c r="W271" s="18">
        <f t="shared" si="23"/>
        <v>97898.910632243715</v>
      </c>
      <c r="X271" s="18">
        <f t="shared" si="24"/>
        <v>22133.431790372721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21"/>
        <v>3347.0480632846884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20"/>
        <v>50713.103304493001</v>
      </c>
      <c r="R272" s="21"/>
      <c r="S272" s="21"/>
      <c r="T272" s="13">
        <v>5194</v>
      </c>
      <c r="U272" s="13">
        <v>78191.546880963724</v>
      </c>
      <c r="V272" s="18">
        <f t="shared" si="22"/>
        <v>5194</v>
      </c>
      <c r="W272" s="18">
        <f t="shared" si="23"/>
        <v>78191.546880963724</v>
      </c>
      <c r="X272" s="18">
        <f t="shared" si="24"/>
        <v>27478.443576470723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21"/>
        <v>104672.71828115993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20"/>
        <v>0</v>
      </c>
      <c r="R273" s="21"/>
      <c r="S273" s="21"/>
      <c r="T273" s="13">
        <v>11192</v>
      </c>
      <c r="U273" s="13">
        <v>273923.67596490181</v>
      </c>
      <c r="V273" s="18">
        <f t="shared" si="22"/>
        <v>11192</v>
      </c>
      <c r="W273" s="18">
        <f t="shared" si="23"/>
        <v>273923.67596490181</v>
      </c>
      <c r="X273" s="18">
        <f t="shared" si="24"/>
        <v>273923.67596490181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21"/>
        <v>907.00445434308131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20"/>
        <v>29585.746102450001</v>
      </c>
      <c r="R274" s="21"/>
      <c r="S274" s="21"/>
      <c r="T274" s="13">
        <v>1031</v>
      </c>
      <c r="U274" s="13">
        <v>25419.086859688294</v>
      </c>
      <c r="V274" s="18">
        <f t="shared" si="22"/>
        <v>1031</v>
      </c>
      <c r="W274" s="18">
        <f t="shared" si="23"/>
        <v>25419.086859688294</v>
      </c>
      <c r="X274" s="18">
        <f t="shared" si="24"/>
        <v>-4166.659242761707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21"/>
        <v>144425.57063760131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20"/>
        <v>0</v>
      </c>
      <c r="R275" s="21"/>
      <c r="S275" s="21"/>
      <c r="T275" s="13">
        <v>2444</v>
      </c>
      <c r="U275" s="13">
        <v>154794.88021443825</v>
      </c>
      <c r="V275" s="18">
        <f t="shared" si="22"/>
        <v>2444</v>
      </c>
      <c r="W275" s="18">
        <f t="shared" si="23"/>
        <v>154794.88021443825</v>
      </c>
      <c r="X275" s="18">
        <f t="shared" si="24"/>
        <v>154794.88021443825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21"/>
        <v>14990.026111666277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20"/>
        <v>10197.19376392</v>
      </c>
      <c r="R276" s="21"/>
      <c r="S276" s="21"/>
      <c r="T276" s="13">
        <v>138</v>
      </c>
      <c r="U276" s="13">
        <v>16174.859073804138</v>
      </c>
      <c r="V276" s="18">
        <f t="shared" si="22"/>
        <v>138</v>
      </c>
      <c r="W276" s="18">
        <f t="shared" si="23"/>
        <v>16174.859073804138</v>
      </c>
      <c r="X276" s="18">
        <f t="shared" si="24"/>
        <v>5977.665309884138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21"/>
        <v>4002312.6035690424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20"/>
        <v>4382284.5100222724</v>
      </c>
      <c r="R277" s="21"/>
      <c r="S277" s="21"/>
      <c r="T277" s="13">
        <v>82135</v>
      </c>
      <c r="U277" s="13">
        <v>4447912.0824053455</v>
      </c>
      <c r="V277" s="18">
        <f t="shared" si="22"/>
        <v>82135</v>
      </c>
      <c r="W277" s="18">
        <f t="shared" si="23"/>
        <v>4447912.0824053455</v>
      </c>
      <c r="X277" s="18">
        <f t="shared" si="24"/>
        <v>65627.572383073159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21"/>
        <v>84751.724848552258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20"/>
        <v>103751.971046771</v>
      </c>
      <c r="R278" s="21"/>
      <c r="S278" s="21"/>
      <c r="T278" s="13">
        <v>806</v>
      </c>
      <c r="U278" s="13">
        <v>92286.102449888844</v>
      </c>
      <c r="V278" s="18">
        <f t="shared" si="22"/>
        <v>806</v>
      </c>
      <c r="W278" s="18">
        <f t="shared" si="23"/>
        <v>92286.102449888844</v>
      </c>
      <c r="X278" s="18">
        <f t="shared" si="24"/>
        <v>-11465.868596882152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21"/>
        <v>181580.05477523134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20"/>
        <v>218774.97979797999</v>
      </c>
      <c r="R279" s="21"/>
      <c r="S279" s="21"/>
      <c r="T279" s="13">
        <v>13622</v>
      </c>
      <c r="U279" s="13">
        <v>226025.99733091268</v>
      </c>
      <c r="V279" s="18">
        <f t="shared" si="22"/>
        <v>13622</v>
      </c>
      <c r="W279" s="18">
        <f t="shared" si="23"/>
        <v>226025.99733091268</v>
      </c>
      <c r="X279" s="18">
        <f t="shared" si="24"/>
        <v>7251.0175329326885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21"/>
        <v>15387.222264290578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20"/>
        <v>25505.690423163</v>
      </c>
      <c r="R280" s="21"/>
      <c r="S280" s="21"/>
      <c r="T280" s="13">
        <v>1522</v>
      </c>
      <c r="U280" s="13">
        <v>25879.785181885625</v>
      </c>
      <c r="V280" s="18">
        <f t="shared" si="22"/>
        <v>1522</v>
      </c>
      <c r="W280" s="18">
        <f t="shared" si="23"/>
        <v>25879.785181885625</v>
      </c>
      <c r="X280" s="18">
        <f t="shared" si="24"/>
        <v>374.09475872262556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21"/>
        <v>22967.071966762858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20"/>
        <v>30521.046770600999</v>
      </c>
      <c r="R281" s="21"/>
      <c r="S281" s="21"/>
      <c r="T281" s="13">
        <v>1204</v>
      </c>
      <c r="U281" s="13">
        <v>35333.95528524879</v>
      </c>
      <c r="V281" s="18">
        <f t="shared" si="22"/>
        <v>1204</v>
      </c>
      <c r="W281" s="18">
        <f t="shared" si="23"/>
        <v>35333.95528524879</v>
      </c>
      <c r="X281" s="18">
        <f t="shared" si="24"/>
        <v>4812.9085146477919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21"/>
        <v>8562.881403118372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20"/>
        <v>16033.708240534999</v>
      </c>
      <c r="R282" s="21"/>
      <c r="S282" s="21"/>
      <c r="T282" s="13">
        <v>1570</v>
      </c>
      <c r="U282" s="13">
        <v>19070.34242761731</v>
      </c>
      <c r="V282" s="18">
        <f t="shared" si="22"/>
        <v>1570</v>
      </c>
      <c r="W282" s="18">
        <f t="shared" si="23"/>
        <v>19070.34242761731</v>
      </c>
      <c r="X282" s="18">
        <f t="shared" si="24"/>
        <v>3036.6341870823107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21"/>
        <v>4513.5484691344154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20"/>
        <v>29444.729387207</v>
      </c>
      <c r="R283" s="21"/>
      <c r="S283" s="21"/>
      <c r="T283" s="13">
        <v>446</v>
      </c>
      <c r="U283" s="13">
        <v>7070.9716520775155</v>
      </c>
      <c r="V283" s="18">
        <f t="shared" si="22"/>
        <v>446</v>
      </c>
      <c r="W283" s="18">
        <f t="shared" si="23"/>
        <v>7070.9716520775155</v>
      </c>
      <c r="X283" s="18">
        <f t="shared" si="24"/>
        <v>-22373.757735129486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21"/>
        <v>408865.3749835685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20"/>
        <v>720998.87392900803</v>
      </c>
      <c r="R284" s="21"/>
      <c r="S284" s="21"/>
      <c r="T284" s="13">
        <v>62999</v>
      </c>
      <c r="U284" s="13">
        <v>767588.23534709367</v>
      </c>
      <c r="V284" s="18">
        <f t="shared" si="22"/>
        <v>62999</v>
      </c>
      <c r="W284" s="18">
        <f t="shared" si="23"/>
        <v>767588.23534709367</v>
      </c>
      <c r="X284" s="18">
        <f t="shared" si="24"/>
        <v>46589.361418085638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21"/>
        <v>47656.636532004341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20"/>
        <v>133037.004454343</v>
      </c>
      <c r="R285" s="21"/>
      <c r="S285" s="21"/>
      <c r="T285" s="13">
        <v>36865</v>
      </c>
      <c r="U285" s="13">
        <v>145315.83939948809</v>
      </c>
      <c r="V285" s="18">
        <f t="shared" si="22"/>
        <v>36865</v>
      </c>
      <c r="W285" s="18">
        <f t="shared" si="23"/>
        <v>145315.83939948809</v>
      </c>
      <c r="X285" s="18">
        <f t="shared" si="24"/>
        <v>12278.834945145092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21"/>
        <v>13.384526727274533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20"/>
        <v>3347.8173719380006</v>
      </c>
      <c r="R286" s="21"/>
      <c r="S286" s="21"/>
      <c r="T286" s="13">
        <v>3495</v>
      </c>
      <c r="U286" s="13">
        <v>7433.6859688204013</v>
      </c>
      <c r="V286" s="18">
        <f t="shared" si="22"/>
        <v>3495</v>
      </c>
      <c r="W286" s="18">
        <f t="shared" si="23"/>
        <v>7433.6859688204013</v>
      </c>
      <c r="X286" s="18">
        <f t="shared" si="24"/>
        <v>4085.8685968824007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21"/>
        <v>56842.193418708142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20"/>
        <v>69875.144766147001</v>
      </c>
      <c r="R287" s="21"/>
      <c r="S287" s="21"/>
      <c r="T287" s="13">
        <v>10385</v>
      </c>
      <c r="U287" s="13">
        <v>83408.434298440989</v>
      </c>
      <c r="V287" s="18">
        <f t="shared" si="22"/>
        <v>10385</v>
      </c>
      <c r="W287" s="18">
        <f t="shared" si="23"/>
        <v>83408.434298440989</v>
      </c>
      <c r="X287" s="18">
        <f t="shared" si="24"/>
        <v>13533.289532293988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21"/>
        <v>118716.31873030298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20"/>
        <v>152952.84848484799</v>
      </c>
      <c r="R288" s="21"/>
      <c r="S288" s="21"/>
      <c r="T288" s="13">
        <v>5400</v>
      </c>
      <c r="U288" s="13">
        <v>152952.84848484799</v>
      </c>
      <c r="V288" s="18">
        <f t="shared" si="22"/>
        <v>5400</v>
      </c>
      <c r="W288" s="18">
        <f t="shared" si="23"/>
        <v>152952.84848484799</v>
      </c>
      <c r="X288" s="18">
        <f t="shared" si="24"/>
        <v>0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21"/>
        <v>40689.38508857305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20"/>
        <v>45208.184855234002</v>
      </c>
      <c r="R289" s="21"/>
      <c r="S289" s="21"/>
      <c r="T289" s="13">
        <v>1520</v>
      </c>
      <c r="U289" s="13">
        <v>51894.730300153969</v>
      </c>
      <c r="V289" s="18">
        <f t="shared" si="22"/>
        <v>1520</v>
      </c>
      <c r="W289" s="18">
        <f t="shared" si="23"/>
        <v>51894.730300153969</v>
      </c>
      <c r="X289" s="18">
        <f t="shared" si="24"/>
        <v>6686.5454449199678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21"/>
        <v>6946.5038728920072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20"/>
        <v>9066.1458178020002</v>
      </c>
      <c r="R290" s="21"/>
      <c r="S290" s="21"/>
      <c r="T290" s="13">
        <v>1534</v>
      </c>
      <c r="U290" s="13">
        <v>14633.586233410075</v>
      </c>
      <c r="V290" s="18">
        <f t="shared" si="22"/>
        <v>1534</v>
      </c>
      <c r="W290" s="18">
        <f t="shared" si="23"/>
        <v>14633.586233410075</v>
      </c>
      <c r="X290" s="18">
        <f t="shared" si="24"/>
        <v>5567.4404156080745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21"/>
        <v>145867.38223471039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20"/>
        <v>213795.092254769</v>
      </c>
      <c r="R291" s="21"/>
      <c r="S291" s="21"/>
      <c r="T291" s="13">
        <v>1764</v>
      </c>
      <c r="U291" s="13">
        <v>169001.16669671427</v>
      </c>
      <c r="V291" s="18">
        <f t="shared" si="22"/>
        <v>1764</v>
      </c>
      <c r="W291" s="18">
        <f t="shared" si="23"/>
        <v>169001.16669671427</v>
      </c>
      <c r="X291" s="18">
        <f t="shared" si="24"/>
        <v>-44793.925558054732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21"/>
        <v>448042.30286165123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20"/>
        <v>588274.77356181096</v>
      </c>
      <c r="R292" s="21"/>
      <c r="S292" s="21"/>
      <c r="T292" s="13">
        <v>18750</v>
      </c>
      <c r="U292" s="13">
        <v>546120.91363276483</v>
      </c>
      <c r="V292" s="18">
        <f t="shared" si="22"/>
        <v>18750</v>
      </c>
      <c r="W292" s="18">
        <f t="shared" si="23"/>
        <v>546120.91363276483</v>
      </c>
      <c r="X292" s="18">
        <f t="shared" si="24"/>
        <v>-42153.859929046128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21"/>
        <v>2192.9386692330063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20"/>
        <v>0</v>
      </c>
      <c r="R293" s="21"/>
      <c r="S293" s="21"/>
      <c r="T293" s="13">
        <v>164</v>
      </c>
      <c r="U293" s="13">
        <v>7788.6624999685055</v>
      </c>
      <c r="V293" s="18">
        <f t="shared" si="22"/>
        <v>164</v>
      </c>
      <c r="W293" s="18">
        <f t="shared" si="23"/>
        <v>7788.6624999685055</v>
      </c>
      <c r="X293" s="18">
        <f t="shared" si="24"/>
        <v>7788.6624999685055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21"/>
        <v>189328.72628344307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20"/>
        <v>208528.296213808</v>
      </c>
      <c r="R294" s="21"/>
      <c r="S294" s="21"/>
      <c r="T294" s="13">
        <v>1050</v>
      </c>
      <c r="U294" s="13">
        <v>203792.53474669447</v>
      </c>
      <c r="V294" s="18">
        <f t="shared" si="22"/>
        <v>1050</v>
      </c>
      <c r="W294" s="18">
        <f t="shared" si="23"/>
        <v>203792.53474669447</v>
      </c>
      <c r="X294" s="18">
        <f t="shared" si="24"/>
        <v>-4735.7614671135379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21"/>
        <v>167017.36514273609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20"/>
        <v>0</v>
      </c>
      <c r="R295" s="21"/>
      <c r="S295" s="21"/>
      <c r="T295" s="13">
        <v>2321</v>
      </c>
      <c r="U295" s="13">
        <v>179682.06447458503</v>
      </c>
      <c r="V295" s="18">
        <f t="shared" si="22"/>
        <v>2321</v>
      </c>
      <c r="W295" s="18">
        <f t="shared" si="23"/>
        <v>179682.06447458503</v>
      </c>
      <c r="X295" s="18">
        <f t="shared" si="24"/>
        <v>179682.06447458503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21"/>
        <v>17669.804550770983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20"/>
        <v>25964.333333333001</v>
      </c>
      <c r="R296" s="21"/>
      <c r="S296" s="21"/>
      <c r="T296" s="13">
        <v>1259</v>
      </c>
      <c r="U296" s="13">
        <v>28499.680748197276</v>
      </c>
      <c r="V296" s="18">
        <f t="shared" si="22"/>
        <v>1259</v>
      </c>
      <c r="W296" s="18">
        <f t="shared" si="23"/>
        <v>28499.680748197276</v>
      </c>
      <c r="X296" s="18">
        <f t="shared" si="24"/>
        <v>2535.3474148642745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21"/>
        <v>30539.851381959907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20"/>
        <v>74393.808463252004</v>
      </c>
      <c r="R297" s="21"/>
      <c r="S297" s="21"/>
      <c r="T297" s="13">
        <v>9463</v>
      </c>
      <c r="U297" s="13">
        <v>52373.173719376391</v>
      </c>
      <c r="V297" s="18">
        <f t="shared" si="22"/>
        <v>9463</v>
      </c>
      <c r="W297" s="18">
        <f t="shared" si="23"/>
        <v>52373.173719376391</v>
      </c>
      <c r="X297" s="18">
        <f t="shared" si="24"/>
        <v>-22020.634743875613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21"/>
        <v>12800.088737214515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20"/>
        <v>38677.912628597005</v>
      </c>
      <c r="R298" s="21"/>
      <c r="S298" s="21"/>
      <c r="T298" s="13">
        <v>452</v>
      </c>
      <c r="U298" s="13">
        <v>15201.041503577933</v>
      </c>
      <c r="V298" s="18">
        <f t="shared" si="22"/>
        <v>452</v>
      </c>
      <c r="W298" s="18">
        <f t="shared" si="23"/>
        <v>15201.041503577933</v>
      </c>
      <c r="X298" s="18">
        <f t="shared" si="24"/>
        <v>-23476.871125019072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21"/>
        <v>276831.19909892726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20"/>
        <v>305824.83838383801</v>
      </c>
      <c r="R299" s="21"/>
      <c r="S299" s="21"/>
      <c r="T299" s="13">
        <v>1920</v>
      </c>
      <c r="U299" s="13">
        <v>301119.84087024047</v>
      </c>
      <c r="V299" s="18">
        <f t="shared" si="22"/>
        <v>1920</v>
      </c>
      <c r="W299" s="18">
        <f t="shared" si="23"/>
        <v>301119.84087024047</v>
      </c>
      <c r="X299" s="18">
        <f t="shared" si="24"/>
        <v>-4704.9975135975401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21"/>
        <v>6090.7304142537341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20"/>
        <v>10994.209354119999</v>
      </c>
      <c r="R300" s="21"/>
      <c r="S300" s="21"/>
      <c r="T300" s="13">
        <v>284</v>
      </c>
      <c r="U300" s="13">
        <v>9996.9265033408556</v>
      </c>
      <c r="V300" s="18">
        <f t="shared" si="22"/>
        <v>284</v>
      </c>
      <c r="W300" s="18">
        <f t="shared" si="23"/>
        <v>9996.9265033408556</v>
      </c>
      <c r="X300" s="18">
        <f t="shared" si="24"/>
        <v>-997.2828507791437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21"/>
        <v>34247.886664753387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20"/>
        <v>46953.229398664</v>
      </c>
      <c r="R301" s="21"/>
      <c r="S301" s="21"/>
      <c r="T301" s="13">
        <v>8190</v>
      </c>
      <c r="U301" s="13">
        <v>57913.666887470412</v>
      </c>
      <c r="V301" s="18">
        <f t="shared" si="22"/>
        <v>8190</v>
      </c>
      <c r="W301" s="18">
        <f t="shared" si="23"/>
        <v>57913.666887470412</v>
      </c>
      <c r="X301" s="18">
        <f t="shared" si="24"/>
        <v>10960.437488806412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21"/>
        <v>89097.396474361667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20"/>
        <v>123502.88418708199</v>
      </c>
      <c r="R302" s="21"/>
      <c r="S302" s="21"/>
      <c r="T302" s="13">
        <v>7686</v>
      </c>
      <c r="U302" s="13">
        <v>124181.46156344828</v>
      </c>
      <c r="V302" s="18">
        <f t="shared" si="22"/>
        <v>7686</v>
      </c>
      <c r="W302" s="18">
        <f t="shared" si="23"/>
        <v>124181.46156344828</v>
      </c>
      <c r="X302" s="18">
        <f t="shared" si="24"/>
        <v>678.57737636628735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21"/>
        <v>42348.31399577875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20"/>
        <v>45805.623608018002</v>
      </c>
      <c r="R303" s="21"/>
      <c r="S303" s="21"/>
      <c r="T303" s="13">
        <v>217</v>
      </c>
      <c r="U303" s="13">
        <v>46231.733671725</v>
      </c>
      <c r="V303" s="18">
        <f t="shared" si="22"/>
        <v>217</v>
      </c>
      <c r="W303" s="18">
        <f t="shared" si="23"/>
        <v>46231.733671725</v>
      </c>
      <c r="X303" s="18">
        <f t="shared" si="24"/>
        <v>426.11006370699761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21"/>
        <v>6350.0940163254181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20"/>
        <v>17206.269487751</v>
      </c>
      <c r="R304" s="21"/>
      <c r="S304" s="21"/>
      <c r="T304" s="13">
        <v>971</v>
      </c>
      <c r="U304" s="13">
        <v>15761.602344833367</v>
      </c>
      <c r="V304" s="18">
        <f t="shared" si="22"/>
        <v>971</v>
      </c>
      <c r="W304" s="18">
        <f t="shared" si="23"/>
        <v>15761.602344833367</v>
      </c>
      <c r="X304" s="18">
        <f t="shared" si="24"/>
        <v>-1444.6671429176331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21"/>
        <v>213807.92873051279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20"/>
        <v>237492.36080178199</v>
      </c>
      <c r="R305" s="21"/>
      <c r="S305" s="21"/>
      <c r="T305" s="13">
        <v>2718</v>
      </c>
      <c r="U305" s="13">
        <v>230454.92204899804</v>
      </c>
      <c r="V305" s="18">
        <f t="shared" si="22"/>
        <v>2718</v>
      </c>
      <c r="W305" s="18">
        <f t="shared" si="23"/>
        <v>230454.92204899804</v>
      </c>
      <c r="X305" s="18">
        <f t="shared" si="24"/>
        <v>-7037.4387527839572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21"/>
        <v>18144.143335972483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20"/>
        <v>75853.472491427005</v>
      </c>
      <c r="R306" s="21"/>
      <c r="S306" s="21"/>
      <c r="T306" s="13">
        <v>113</v>
      </c>
      <c r="U306" s="13">
        <v>20924.840445112059</v>
      </c>
      <c r="V306" s="18">
        <f t="shared" si="22"/>
        <v>113</v>
      </c>
      <c r="W306" s="18">
        <f t="shared" si="23"/>
        <v>20924.840445112059</v>
      </c>
      <c r="X306" s="18">
        <f t="shared" si="24"/>
        <v>-54928.632046314946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21"/>
        <v>-1529.3429844104248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20"/>
        <v>7637.8062360799995</v>
      </c>
      <c r="R307" s="21"/>
      <c r="S307" s="21"/>
      <c r="T307" s="13">
        <v>2270</v>
      </c>
      <c r="U307" s="13">
        <v>11185.690423162323</v>
      </c>
      <c r="V307" s="18">
        <f t="shared" si="22"/>
        <v>2270</v>
      </c>
      <c r="W307" s="18">
        <f t="shared" si="23"/>
        <v>11185.690423162323</v>
      </c>
      <c r="X307" s="18">
        <f t="shared" si="24"/>
        <v>3547.8841870823235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21"/>
        <v>14522.497472101782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20"/>
        <v>25103.707583693998</v>
      </c>
      <c r="R308" s="21"/>
      <c r="S308" s="21"/>
      <c r="T308" s="13">
        <v>1424</v>
      </c>
      <c r="U308" s="13">
        <v>22342.303803233852</v>
      </c>
      <c r="V308" s="18">
        <f t="shared" si="22"/>
        <v>1424</v>
      </c>
      <c r="W308" s="18">
        <f t="shared" si="23"/>
        <v>22342.303803233852</v>
      </c>
      <c r="X308" s="18">
        <f t="shared" si="24"/>
        <v>-2761.4037804601467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21"/>
        <v>419652.56124721596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20"/>
        <v>1057906.4587973279</v>
      </c>
      <c r="R309" s="21"/>
      <c r="S309" s="21"/>
      <c r="T309" s="13">
        <v>10468</v>
      </c>
      <c r="U309" s="13">
        <v>1107416.4810690428</v>
      </c>
      <c r="V309" s="18">
        <f t="shared" si="22"/>
        <v>10468</v>
      </c>
      <c r="W309" s="18">
        <f t="shared" si="23"/>
        <v>1107416.4810690428</v>
      </c>
      <c r="X309" s="18">
        <f t="shared" si="24"/>
        <v>49510.022271714872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21"/>
        <v>86999.749167033544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20"/>
        <v>80511.948710302997</v>
      </c>
      <c r="R310" s="21"/>
      <c r="S310" s="21"/>
      <c r="T310" s="13">
        <v>597</v>
      </c>
      <c r="U310" s="13">
        <v>95010.152303607189</v>
      </c>
      <c r="V310" s="18">
        <f t="shared" si="22"/>
        <v>597</v>
      </c>
      <c r="W310" s="18">
        <f t="shared" si="23"/>
        <v>95010.152303607189</v>
      </c>
      <c r="X310" s="18">
        <f t="shared" si="24"/>
        <v>14498.203593304192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21"/>
        <v>489604.43282953999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20"/>
        <v>398811.34743875306</v>
      </c>
      <c r="R311" s="21"/>
      <c r="S311" s="21"/>
      <c r="T311" s="13">
        <v>18403</v>
      </c>
      <c r="U311" s="13">
        <v>625475.13438856078</v>
      </c>
      <c r="V311" s="18">
        <f t="shared" si="22"/>
        <v>18403</v>
      </c>
      <c r="W311" s="18">
        <f t="shared" si="23"/>
        <v>625475.13438856078</v>
      </c>
      <c r="X311" s="18">
        <f t="shared" si="24"/>
        <v>226663.78694980772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21"/>
        <v>4685.921618235574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20"/>
        <v>46783.797979798001</v>
      </c>
      <c r="R312" s="21"/>
      <c r="S312" s="21"/>
      <c r="T312" s="13">
        <v>398</v>
      </c>
      <c r="U312" s="13">
        <v>67708.87557532503</v>
      </c>
      <c r="V312" s="18">
        <f t="shared" si="22"/>
        <v>398</v>
      </c>
      <c r="W312" s="18">
        <f t="shared" si="23"/>
        <v>67708.87557532503</v>
      </c>
      <c r="X312" s="18">
        <f t="shared" si="24"/>
        <v>20925.077595527029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21"/>
        <v>373011.78401962353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20"/>
        <v>469828.51515151508</v>
      </c>
      <c r="R313" s="21"/>
      <c r="S313" s="21"/>
      <c r="T313" s="13">
        <v>10161</v>
      </c>
      <c r="U313" s="13">
        <v>428116.54044072679</v>
      </c>
      <c r="V313" s="18">
        <f t="shared" si="22"/>
        <v>10161</v>
      </c>
      <c r="W313" s="18">
        <f t="shared" si="23"/>
        <v>428116.54044072679</v>
      </c>
      <c r="X313" s="18">
        <f t="shared" si="24"/>
        <v>-41711.974710788287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21"/>
        <v>40926.782416377901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20"/>
        <v>79059.108725112004</v>
      </c>
      <c r="R314" s="21"/>
      <c r="S314" s="21"/>
      <c r="T314" s="13">
        <v>2301</v>
      </c>
      <c r="U314" s="13">
        <v>62964.23441179096</v>
      </c>
      <c r="V314" s="18">
        <f t="shared" si="22"/>
        <v>2301</v>
      </c>
      <c r="W314" s="18">
        <f t="shared" si="23"/>
        <v>62964.23441179096</v>
      </c>
      <c r="X314" s="18">
        <f t="shared" si="24"/>
        <v>-16094.874313321045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21"/>
        <v>35677.708405260069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20"/>
        <v>28653.942093541002</v>
      </c>
      <c r="R315" s="21"/>
      <c r="S315" s="21"/>
      <c r="T315" s="13">
        <v>3900</v>
      </c>
      <c r="U315" s="13">
        <v>48185.50350548252</v>
      </c>
      <c r="V315" s="18">
        <f t="shared" si="22"/>
        <v>3900</v>
      </c>
      <c r="W315" s="18">
        <f t="shared" si="23"/>
        <v>48185.50350548252</v>
      </c>
      <c r="X315" s="18">
        <f t="shared" si="24"/>
        <v>19531.561411941519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21"/>
        <v>13304.142538975731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20"/>
        <v>11462.80623608</v>
      </c>
      <c r="R316" s="21"/>
      <c r="S316" s="21"/>
      <c r="T316" s="13">
        <v>276</v>
      </c>
      <c r="U316" s="13">
        <v>17576.302895322664</v>
      </c>
      <c r="V316" s="18">
        <f t="shared" si="22"/>
        <v>276</v>
      </c>
      <c r="W316" s="18">
        <f t="shared" si="23"/>
        <v>17576.302895322664</v>
      </c>
      <c r="X316" s="18">
        <f t="shared" si="24"/>
        <v>6113.4966592426645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21"/>
        <v>-4078.8639654251929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20"/>
        <v>11348.853006682</v>
      </c>
      <c r="R317" s="21"/>
      <c r="S317" s="21"/>
      <c r="T317" s="13">
        <v>5603</v>
      </c>
      <c r="U317" s="13">
        <v>20180.1294198746</v>
      </c>
      <c r="V317" s="18">
        <f t="shared" si="22"/>
        <v>5603</v>
      </c>
      <c r="W317" s="18">
        <f t="shared" si="23"/>
        <v>20180.1294198746</v>
      </c>
      <c r="X317" s="18">
        <f t="shared" si="24"/>
        <v>8831.2764131925996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21"/>
        <v>12803.018498751262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20"/>
        <v>28295.888888889</v>
      </c>
      <c r="R318" s="21"/>
      <c r="S318" s="21"/>
      <c r="T318" s="13">
        <v>405</v>
      </c>
      <c r="U318" s="13">
        <v>20988.708791208872</v>
      </c>
      <c r="V318" s="18">
        <f t="shared" si="22"/>
        <v>405</v>
      </c>
      <c r="W318" s="18">
        <f t="shared" si="23"/>
        <v>20988.708791208872</v>
      </c>
      <c r="X318" s="18">
        <f t="shared" si="24"/>
        <v>-7307.1800976801278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21"/>
        <v>277923.49171309802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20"/>
        <v>67926.458797326995</v>
      </c>
      <c r="R319" s="21"/>
      <c r="S319" s="21"/>
      <c r="T319" s="13">
        <v>15600</v>
      </c>
      <c r="U319" s="13">
        <v>311570.93714739819</v>
      </c>
      <c r="V319" s="18">
        <f t="shared" si="22"/>
        <v>15600</v>
      </c>
      <c r="W319" s="18">
        <f t="shared" si="23"/>
        <v>311570.93714739819</v>
      </c>
      <c r="X319" s="18">
        <f t="shared" si="24"/>
        <v>243644.47835007118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21"/>
        <v>38060.584433661097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20"/>
        <v>37774.298440979997</v>
      </c>
      <c r="R320" s="21"/>
      <c r="S320" s="21"/>
      <c r="T320" s="13">
        <v>2370</v>
      </c>
      <c r="U320" s="13">
        <v>53288.758153037903</v>
      </c>
      <c r="V320" s="18">
        <f t="shared" si="22"/>
        <v>2370</v>
      </c>
      <c r="W320" s="18">
        <f t="shared" si="23"/>
        <v>53288.758153037903</v>
      </c>
      <c r="X320" s="18">
        <f t="shared" si="24"/>
        <v>15514.459712057906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21"/>
        <v>7990.7401404583679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20"/>
        <v>13302.683741647999</v>
      </c>
      <c r="R321" s="21"/>
      <c r="S321" s="21"/>
      <c r="T321" s="13">
        <v>3447</v>
      </c>
      <c r="U321" s="13">
        <v>14589.357574756808</v>
      </c>
      <c r="V321" s="18">
        <f t="shared" si="22"/>
        <v>3447</v>
      </c>
      <c r="W321" s="18">
        <f t="shared" si="23"/>
        <v>14589.357574756808</v>
      </c>
      <c r="X321" s="18">
        <f t="shared" si="24"/>
        <v>1286.673833108809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21"/>
        <v>152578.65935412003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5">P322*L322</f>
        <v>153446.347438753</v>
      </c>
      <c r="R322" s="21"/>
      <c r="S322" s="21"/>
      <c r="T322" s="13">
        <v>4403</v>
      </c>
      <c r="U322" s="13">
        <v>168906.0424276171</v>
      </c>
      <c r="V322" s="18">
        <f t="shared" si="22"/>
        <v>4403</v>
      </c>
      <c r="W322" s="18">
        <f t="shared" si="23"/>
        <v>168906.0424276171</v>
      </c>
      <c r="X322" s="18">
        <f t="shared" si="24"/>
        <v>15459.694988864096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26">U323-(T323*M323)</f>
        <v>641524.0540327701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5"/>
        <v>840007.93986637006</v>
      </c>
      <c r="R323" s="21"/>
      <c r="S323" s="21"/>
      <c r="T323" s="13">
        <v>152808</v>
      </c>
      <c r="U323" s="13">
        <v>1145211.8936764225</v>
      </c>
      <c r="V323" s="18">
        <f t="shared" ref="V323:V386" si="27">T323-R323</f>
        <v>152808</v>
      </c>
      <c r="W323" s="18">
        <f t="shared" ref="W323:W386" si="28">U323-S323</f>
        <v>1145211.8936764225</v>
      </c>
      <c r="X323" s="18">
        <f t="shared" ref="X323:X386" si="29">U323-Q323</f>
        <v>305203.95381005248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26"/>
        <v>39592.580539594492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5"/>
        <v>49035.946547883999</v>
      </c>
      <c r="R324" s="21"/>
      <c r="S324" s="21"/>
      <c r="T324" s="13">
        <v>2662</v>
      </c>
      <c r="U324" s="13">
        <v>60911.661087478868</v>
      </c>
      <c r="V324" s="18">
        <f t="shared" si="27"/>
        <v>2662</v>
      </c>
      <c r="W324" s="18">
        <f t="shared" si="28"/>
        <v>60911.661087478868</v>
      </c>
      <c r="X324" s="18">
        <f t="shared" si="29"/>
        <v>11875.714539594868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26"/>
        <v>55032.930959089681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5"/>
        <v>59367.238307350002</v>
      </c>
      <c r="R325" s="21"/>
      <c r="S325" s="21"/>
      <c r="T325" s="13">
        <v>2961</v>
      </c>
      <c r="U325" s="13">
        <v>66838.932558198998</v>
      </c>
      <c r="V325" s="18">
        <f t="shared" si="27"/>
        <v>2961</v>
      </c>
      <c r="W325" s="18">
        <f t="shared" si="28"/>
        <v>66838.932558198998</v>
      </c>
      <c r="X325" s="18">
        <f t="shared" si="29"/>
        <v>7471.6942508489956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26"/>
        <v>15620.258599847479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5"/>
        <v>26093.489002398001</v>
      </c>
      <c r="R326" s="21"/>
      <c r="S326" s="21"/>
      <c r="T326" s="13">
        <v>1416</v>
      </c>
      <c r="U326" s="13">
        <v>22559.759752771424</v>
      </c>
      <c r="V326" s="18">
        <f t="shared" si="27"/>
        <v>1416</v>
      </c>
      <c r="W326" s="18">
        <f t="shared" si="28"/>
        <v>22559.759752771424</v>
      </c>
      <c r="X326" s="18">
        <f t="shared" si="29"/>
        <v>-3533.7292496265763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26"/>
        <v>73994.162468500261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5"/>
        <v>151937.92873051201</v>
      </c>
      <c r="R327" s="21"/>
      <c r="S327" s="21"/>
      <c r="T327" s="13">
        <v>23525</v>
      </c>
      <c r="U327" s="13">
        <v>134247.50322573876</v>
      </c>
      <c r="V327" s="18">
        <f t="shared" si="27"/>
        <v>23525</v>
      </c>
      <c r="W327" s="18">
        <f t="shared" si="28"/>
        <v>134247.50322573876</v>
      </c>
      <c r="X327" s="18">
        <f t="shared" si="29"/>
        <v>-17690.425504773244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26"/>
        <v>21981.471042814439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5"/>
        <v>33835.211581292002</v>
      </c>
      <c r="R328" s="21"/>
      <c r="S328" s="21"/>
      <c r="T328" s="13">
        <v>1117</v>
      </c>
      <c r="U328" s="13">
        <v>30726.793669763265</v>
      </c>
      <c r="V328" s="18">
        <f t="shared" si="27"/>
        <v>1117</v>
      </c>
      <c r="W328" s="18">
        <f t="shared" si="28"/>
        <v>30726.793669763265</v>
      </c>
      <c r="X328" s="18">
        <f t="shared" si="29"/>
        <v>-3108.417911528737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26"/>
        <v>47441.640395322742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5"/>
        <v>65295.812917595009</v>
      </c>
      <c r="R329" s="21"/>
      <c r="S329" s="21"/>
      <c r="T329" s="13">
        <v>6925</v>
      </c>
      <c r="U329" s="13">
        <v>65934.020044543373</v>
      </c>
      <c r="V329" s="18">
        <f t="shared" si="27"/>
        <v>6925</v>
      </c>
      <c r="W329" s="18">
        <f t="shared" si="28"/>
        <v>65934.020044543373</v>
      </c>
      <c r="X329" s="18">
        <f t="shared" si="29"/>
        <v>638.20712694836402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26"/>
        <v>6813598.768361683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5"/>
        <v>7802241.6035634754</v>
      </c>
      <c r="R330" s="21"/>
      <c r="S330" s="21"/>
      <c r="T330" s="13">
        <v>229146</v>
      </c>
      <c r="U330" s="13">
        <v>8132183.7010409702</v>
      </c>
      <c r="V330" s="18">
        <f t="shared" si="27"/>
        <v>229146</v>
      </c>
      <c r="W330" s="18">
        <f t="shared" si="28"/>
        <v>8132183.7010409702</v>
      </c>
      <c r="X330" s="18">
        <f t="shared" si="29"/>
        <v>329942.09747749474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26"/>
        <v>56246.724997234262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5"/>
        <v>83199.484848484994</v>
      </c>
      <c r="R331" s="21"/>
      <c r="S331" s="21"/>
      <c r="T331" s="13">
        <v>5708</v>
      </c>
      <c r="U331" s="13">
        <v>74553.007773179343</v>
      </c>
      <c r="V331" s="18">
        <f t="shared" si="27"/>
        <v>5708</v>
      </c>
      <c r="W331" s="18">
        <f t="shared" si="28"/>
        <v>74553.007773179343</v>
      </c>
      <c r="X331" s="18">
        <f t="shared" si="29"/>
        <v>-8646.4770753056509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26"/>
        <v>72441.930103144172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5"/>
        <v>77677.494432071006</v>
      </c>
      <c r="R332" s="21"/>
      <c r="S332" s="21"/>
      <c r="T332" s="13">
        <v>1143</v>
      </c>
      <c r="U332" s="13">
        <v>90197.887786885476</v>
      </c>
      <c r="V332" s="18">
        <f t="shared" si="27"/>
        <v>1143</v>
      </c>
      <c r="W332" s="18">
        <f t="shared" si="28"/>
        <v>90197.887786885476</v>
      </c>
      <c r="X332" s="18">
        <f t="shared" si="29"/>
        <v>12520.393354814471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26"/>
        <v>36497.75276485669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5"/>
        <v>46063.929292929002</v>
      </c>
      <c r="R333" s="21"/>
      <c r="S333" s="21"/>
      <c r="T333" s="13">
        <v>5571</v>
      </c>
      <c r="U333" s="13">
        <v>53185.937842675121</v>
      </c>
      <c r="V333" s="18">
        <f t="shared" si="27"/>
        <v>5571</v>
      </c>
      <c r="W333" s="18">
        <f t="shared" si="28"/>
        <v>53185.937842675121</v>
      </c>
      <c r="X333" s="18">
        <f t="shared" si="29"/>
        <v>7122.0085497461187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26"/>
        <v>1126.7707545457672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5"/>
        <v>2389.7575757579998</v>
      </c>
      <c r="R334" s="21"/>
      <c r="S334" s="21"/>
      <c r="T334" s="13">
        <v>111</v>
      </c>
      <c r="U334" s="13">
        <v>2056.3030303033952</v>
      </c>
      <c r="V334" s="18">
        <f t="shared" si="27"/>
        <v>111</v>
      </c>
      <c r="W334" s="18">
        <f t="shared" si="28"/>
        <v>2056.3030303033952</v>
      </c>
      <c r="X334" s="18">
        <f t="shared" si="29"/>
        <v>-333.45454545460461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26"/>
        <v>33319.399022358593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5"/>
        <v>76873.608017816994</v>
      </c>
      <c r="R335" s="21"/>
      <c r="S335" s="21"/>
      <c r="T335" s="13">
        <v>15168</v>
      </c>
      <c r="U335" s="13">
        <v>75715.479200532223</v>
      </c>
      <c r="V335" s="18">
        <f t="shared" si="27"/>
        <v>15168</v>
      </c>
      <c r="W335" s="18">
        <f t="shared" si="28"/>
        <v>75715.479200532223</v>
      </c>
      <c r="X335" s="18">
        <f t="shared" si="29"/>
        <v>-1158.1288172847708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26"/>
        <v>7017.1937639195312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5"/>
        <v>7067.305122494</v>
      </c>
      <c r="R336" s="21"/>
      <c r="S336" s="21"/>
      <c r="T336" s="13">
        <v>288</v>
      </c>
      <c r="U336" s="13">
        <v>9977.3719376385889</v>
      </c>
      <c r="V336" s="18">
        <f t="shared" si="27"/>
        <v>288</v>
      </c>
      <c r="W336" s="18">
        <f t="shared" si="28"/>
        <v>9977.3719376385889</v>
      </c>
      <c r="X336" s="18">
        <f t="shared" si="29"/>
        <v>2910.0668151445889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26"/>
        <v>30303.214920381735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5"/>
        <v>0</v>
      </c>
      <c r="R337" s="21"/>
      <c r="S337" s="21"/>
      <c r="T337" s="13">
        <v>3475</v>
      </c>
      <c r="U337" s="13">
        <v>55456.332960471038</v>
      </c>
      <c r="V337" s="18">
        <f t="shared" si="27"/>
        <v>3475</v>
      </c>
      <c r="W337" s="18">
        <f t="shared" si="28"/>
        <v>55456.332960471038</v>
      </c>
      <c r="X337" s="18">
        <f t="shared" si="29"/>
        <v>55456.332960471038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26"/>
        <v>2036.2228850432894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5"/>
        <v>6910.0104368570001</v>
      </c>
      <c r="R338" s="21"/>
      <c r="S338" s="21"/>
      <c r="T338" s="13">
        <v>1665</v>
      </c>
      <c r="U338" s="13">
        <v>9267.2918189930042</v>
      </c>
      <c r="V338" s="18">
        <f t="shared" si="27"/>
        <v>1665</v>
      </c>
      <c r="W338" s="18">
        <f t="shared" si="28"/>
        <v>9267.2918189930042</v>
      </c>
      <c r="X338" s="18">
        <f t="shared" si="29"/>
        <v>2357.2813821360041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26"/>
        <v>-267.42959354076083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5"/>
        <v>18743.285077951001</v>
      </c>
      <c r="R339" s="21"/>
      <c r="S339" s="21"/>
      <c r="T339" s="13">
        <v>773</v>
      </c>
      <c r="U339" s="13">
        <v>18110.688446548327</v>
      </c>
      <c r="V339" s="18">
        <f t="shared" si="27"/>
        <v>773</v>
      </c>
      <c r="W339" s="18">
        <f t="shared" si="28"/>
        <v>18110.688446548327</v>
      </c>
      <c r="X339" s="18">
        <f t="shared" si="29"/>
        <v>-632.59663140267367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26"/>
        <v>33174.772590833018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5"/>
        <v>29041.950201282001</v>
      </c>
      <c r="R340" s="21"/>
      <c r="S340" s="21"/>
      <c r="T340" s="13">
        <v>1140</v>
      </c>
      <c r="U340" s="13">
        <v>39849.10069281554</v>
      </c>
      <c r="V340" s="18">
        <f t="shared" si="27"/>
        <v>1140</v>
      </c>
      <c r="W340" s="18">
        <f t="shared" si="28"/>
        <v>39849.10069281554</v>
      </c>
      <c r="X340" s="18">
        <f t="shared" si="29"/>
        <v>10807.150491533539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26"/>
        <v>19537.754062855907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5"/>
        <v>44099.585515828003</v>
      </c>
      <c r="R341" s="21"/>
      <c r="S341" s="21"/>
      <c r="T341" s="13">
        <v>2069</v>
      </c>
      <c r="U341" s="13">
        <v>72299.558187201386</v>
      </c>
      <c r="V341" s="18">
        <f t="shared" si="27"/>
        <v>2069</v>
      </c>
      <c r="W341" s="18">
        <f t="shared" si="28"/>
        <v>72299.558187201386</v>
      </c>
      <c r="X341" s="18">
        <f t="shared" si="29"/>
        <v>28199.972671373383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26"/>
        <v>71424.374144591158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5"/>
        <v>0</v>
      </c>
      <c r="R342" s="21"/>
      <c r="S342" s="21"/>
      <c r="T342" s="13">
        <v>5764</v>
      </c>
      <c r="U342" s="13">
        <v>121233.55009113955</v>
      </c>
      <c r="V342" s="18">
        <f t="shared" si="27"/>
        <v>5764</v>
      </c>
      <c r="W342" s="18">
        <f t="shared" si="28"/>
        <v>121233.55009113955</v>
      </c>
      <c r="X342" s="18">
        <f t="shared" si="29"/>
        <v>121233.55009113955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26"/>
        <v>692438.22571074893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5"/>
        <v>0</v>
      </c>
      <c r="R343" s="21"/>
      <c r="S343" s="21"/>
      <c r="T343" s="13">
        <v>25684</v>
      </c>
      <c r="U343" s="13">
        <v>858039.96290451242</v>
      </c>
      <c r="V343" s="18">
        <f t="shared" si="27"/>
        <v>25684</v>
      </c>
      <c r="W343" s="18">
        <f t="shared" si="28"/>
        <v>858039.96290451242</v>
      </c>
      <c r="X343" s="18">
        <f t="shared" si="29"/>
        <v>858039.96290451242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26"/>
        <v>599.37068137441474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5"/>
        <v>2091.8484848480002</v>
      </c>
      <c r="R344" s="21"/>
      <c r="S344" s="21"/>
      <c r="T344" s="13">
        <v>417</v>
      </c>
      <c r="U344" s="13">
        <v>2363.9588568607483</v>
      </c>
      <c r="V344" s="18">
        <f t="shared" si="27"/>
        <v>417</v>
      </c>
      <c r="W344" s="18">
        <f t="shared" si="28"/>
        <v>2363.9588568607483</v>
      </c>
      <c r="X344" s="18">
        <f t="shared" si="29"/>
        <v>272.11037201274803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26"/>
        <v>86701.690111359116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5"/>
        <v>151367.14922049001</v>
      </c>
      <c r="R345" s="21"/>
      <c r="S345" s="21"/>
      <c r="T345" s="13">
        <v>62060</v>
      </c>
      <c r="U345" s="13">
        <v>158951.00222717153</v>
      </c>
      <c r="V345" s="18">
        <f t="shared" si="27"/>
        <v>62060</v>
      </c>
      <c r="W345" s="18">
        <f t="shared" si="28"/>
        <v>158951.00222717153</v>
      </c>
      <c r="X345" s="18">
        <f t="shared" si="29"/>
        <v>7583.8530066815147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26"/>
        <v>167443.3660299691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5"/>
        <v>379846.28062360798</v>
      </c>
      <c r="R346" s="21"/>
      <c r="S346" s="21"/>
      <c r="T346" s="13">
        <v>50446</v>
      </c>
      <c r="U346" s="13">
        <v>410570.2785956703</v>
      </c>
      <c r="V346" s="18">
        <f t="shared" si="27"/>
        <v>50446</v>
      </c>
      <c r="W346" s="18">
        <f t="shared" si="28"/>
        <v>410570.2785956703</v>
      </c>
      <c r="X346" s="18">
        <f t="shared" si="29"/>
        <v>30723.997972062323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26"/>
        <v>6338.084632516121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5"/>
        <v>11786.191536748</v>
      </c>
      <c r="R347" s="21"/>
      <c r="S347" s="21"/>
      <c r="T347" s="13">
        <v>1581</v>
      </c>
      <c r="U347" s="13">
        <v>11091.64810690392</v>
      </c>
      <c r="V347" s="18">
        <f t="shared" si="27"/>
        <v>1581</v>
      </c>
      <c r="W347" s="18">
        <f t="shared" si="28"/>
        <v>11091.64810690392</v>
      </c>
      <c r="X347" s="18">
        <f t="shared" si="29"/>
        <v>-694.54342984407958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26"/>
        <v>3439.1257082410593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5"/>
        <v>8808.7527839640006</v>
      </c>
      <c r="R348" s="21"/>
      <c r="S348" s="21"/>
      <c r="T348" s="13">
        <v>527</v>
      </c>
      <c r="U348" s="13">
        <v>9284.4371714923891</v>
      </c>
      <c r="V348" s="18">
        <f t="shared" si="27"/>
        <v>527</v>
      </c>
      <c r="W348" s="18">
        <f t="shared" si="28"/>
        <v>9284.4371714923891</v>
      </c>
      <c r="X348" s="18">
        <f t="shared" si="29"/>
        <v>475.68438752838847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26"/>
        <v>1802.6001220885919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5"/>
        <v>16693.084632516999</v>
      </c>
      <c r="R349" s="21"/>
      <c r="S349" s="21"/>
      <c r="T349" s="13">
        <v>6079</v>
      </c>
      <c r="U349" s="13">
        <v>23063.029358169446</v>
      </c>
      <c r="V349" s="18">
        <f t="shared" si="27"/>
        <v>6079</v>
      </c>
      <c r="W349" s="18">
        <f t="shared" si="28"/>
        <v>23063.029358169446</v>
      </c>
      <c r="X349" s="18">
        <f t="shared" si="29"/>
        <v>6369.9447256524472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26"/>
        <v>13293.821465479497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5"/>
        <v>23511.224944320995</v>
      </c>
      <c r="R350" s="21"/>
      <c r="S350" s="21"/>
      <c r="T350" s="13">
        <v>2634</v>
      </c>
      <c r="U350" s="13">
        <v>25401.380846325475</v>
      </c>
      <c r="V350" s="18">
        <f t="shared" si="27"/>
        <v>2634</v>
      </c>
      <c r="W350" s="18">
        <f t="shared" si="28"/>
        <v>25401.380846325475</v>
      </c>
      <c r="X350" s="18">
        <f t="shared" si="29"/>
        <v>1890.1559020044806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26"/>
        <v>6540.3030303025098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5"/>
        <v>7704.0404040399999</v>
      </c>
      <c r="R351" s="21"/>
      <c r="S351" s="21"/>
      <c r="T351" s="13">
        <v>678</v>
      </c>
      <c r="U351" s="13">
        <v>9930.3030303025098</v>
      </c>
      <c r="V351" s="18">
        <f t="shared" si="27"/>
        <v>678</v>
      </c>
      <c r="W351" s="18">
        <f t="shared" si="28"/>
        <v>9930.3030303025098</v>
      </c>
      <c r="X351" s="18">
        <f t="shared" si="29"/>
        <v>2226.2626262625099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26"/>
        <v>104941.09319899224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5"/>
        <v>0</v>
      </c>
      <c r="R352" s="21"/>
      <c r="S352" s="21"/>
      <c r="T352" s="13">
        <v>1376</v>
      </c>
      <c r="U352" s="13">
        <v>124814.94620567402</v>
      </c>
      <c r="V352" s="18">
        <f t="shared" si="27"/>
        <v>1376</v>
      </c>
      <c r="W352" s="18">
        <f t="shared" si="28"/>
        <v>124814.94620567402</v>
      </c>
      <c r="X352" s="18">
        <f t="shared" si="29"/>
        <v>124814.94620567402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26"/>
        <v>38729.583943471684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5"/>
        <v>38611.212166393001</v>
      </c>
      <c r="R353" s="21"/>
      <c r="S353" s="21"/>
      <c r="T353" s="13">
        <v>141</v>
      </c>
      <c r="U353" s="13">
        <v>42679.363860871403</v>
      </c>
      <c r="V353" s="18">
        <f t="shared" si="27"/>
        <v>141</v>
      </c>
      <c r="W353" s="18">
        <f t="shared" si="28"/>
        <v>42679.363860871403</v>
      </c>
      <c r="X353" s="18">
        <f t="shared" si="29"/>
        <v>4068.1516944784016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26"/>
        <v>77776.426490401034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5"/>
        <v>55190.034292529999</v>
      </c>
      <c r="R354" s="21"/>
      <c r="S354" s="21"/>
      <c r="T354" s="13">
        <v>1066</v>
      </c>
      <c r="U354" s="13">
        <v>88478.018132566373</v>
      </c>
      <c r="V354" s="18">
        <f t="shared" si="27"/>
        <v>1066</v>
      </c>
      <c r="W354" s="18">
        <f t="shared" si="28"/>
        <v>88478.018132566373</v>
      </c>
      <c r="X354" s="18">
        <f t="shared" si="29"/>
        <v>33287.983840036373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26"/>
        <v>285956.99607255706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5"/>
        <v>277679.59608323098</v>
      </c>
      <c r="R355" s="21"/>
      <c r="S355" s="21"/>
      <c r="T355" s="13">
        <v>39724</v>
      </c>
      <c r="U355" s="13">
        <v>424858.30721576349</v>
      </c>
      <c r="V355" s="18">
        <f t="shared" si="27"/>
        <v>39724</v>
      </c>
      <c r="W355" s="18">
        <f t="shared" si="28"/>
        <v>424858.30721576349</v>
      </c>
      <c r="X355" s="18">
        <f t="shared" si="29"/>
        <v>147178.71113253251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26"/>
        <v>306747.66884115059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5"/>
        <v>1160156.1581291759</v>
      </c>
      <c r="R356" s="21"/>
      <c r="S356" s="21"/>
      <c r="T356" s="13">
        <v>201670</v>
      </c>
      <c r="U356" s="13">
        <v>1232121.0189525092</v>
      </c>
      <c r="V356" s="18">
        <f t="shared" si="27"/>
        <v>201670</v>
      </c>
      <c r="W356" s="18">
        <f t="shared" si="28"/>
        <v>1232121.0189525092</v>
      </c>
      <c r="X356" s="18">
        <f t="shared" si="29"/>
        <v>71964.860823333263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26"/>
        <v>16727.997709962136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5"/>
        <v>26582.628062360996</v>
      </c>
      <c r="R357" s="21"/>
      <c r="S357" s="21"/>
      <c r="T357" s="13">
        <v>1779</v>
      </c>
      <c r="U357" s="13">
        <v>32280.188062968489</v>
      </c>
      <c r="V357" s="18">
        <f t="shared" si="27"/>
        <v>1779</v>
      </c>
      <c r="W357" s="18">
        <f t="shared" si="28"/>
        <v>32280.188062968489</v>
      </c>
      <c r="X357" s="18">
        <f t="shared" si="29"/>
        <v>5697.5600006074928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26"/>
        <v>14942.930443720783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5"/>
        <v>20302.895322939999</v>
      </c>
      <c r="R358" s="21"/>
      <c r="S358" s="21"/>
      <c r="T358" s="13">
        <v>547</v>
      </c>
      <c r="U358" s="13">
        <v>21357.084118554194</v>
      </c>
      <c r="V358" s="18">
        <f t="shared" si="27"/>
        <v>547</v>
      </c>
      <c r="W358" s="18">
        <f t="shared" si="28"/>
        <v>21357.084118554194</v>
      </c>
      <c r="X358" s="18">
        <f t="shared" si="29"/>
        <v>1054.1887956141945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26"/>
        <v>17155.257559685211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5"/>
        <v>61071.503340757001</v>
      </c>
      <c r="R359" s="21"/>
      <c r="S359" s="21"/>
      <c r="T359" s="13">
        <v>7917</v>
      </c>
      <c r="U359" s="13">
        <v>58239.021479506977</v>
      </c>
      <c r="V359" s="18">
        <f t="shared" si="27"/>
        <v>7917</v>
      </c>
      <c r="W359" s="18">
        <f t="shared" si="28"/>
        <v>58239.021479506977</v>
      </c>
      <c r="X359" s="18">
        <f t="shared" si="29"/>
        <v>-2832.4818612500239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26"/>
        <v>74861.378520691243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5"/>
        <v>109770.74698076599</v>
      </c>
      <c r="R360" s="21"/>
      <c r="S360" s="21"/>
      <c r="T360" s="13">
        <v>17400</v>
      </c>
      <c r="U360" s="13">
        <v>116199.16844166958</v>
      </c>
      <c r="V360" s="18">
        <f t="shared" si="27"/>
        <v>17400</v>
      </c>
      <c r="W360" s="18">
        <f t="shared" si="28"/>
        <v>116199.16844166958</v>
      </c>
      <c r="X360" s="18">
        <f t="shared" si="29"/>
        <v>6428.4214609035844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26"/>
        <v>14275.560827117388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5"/>
        <v>0</v>
      </c>
      <c r="R361" s="21"/>
      <c r="S361" s="21"/>
      <c r="T361" s="13">
        <v>1471</v>
      </c>
      <c r="U361" s="13">
        <v>18108.678867206228</v>
      </c>
      <c r="V361" s="18">
        <f t="shared" si="27"/>
        <v>1471</v>
      </c>
      <c r="W361" s="18">
        <f t="shared" si="28"/>
        <v>18108.678867206228</v>
      </c>
      <c r="X361" s="18">
        <f t="shared" si="29"/>
        <v>18108.678867206228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26"/>
        <v>56053.452115812688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5"/>
        <v>113581.29175946501</v>
      </c>
      <c r="R362" s="21"/>
      <c r="S362" s="21"/>
      <c r="T362" s="13">
        <v>6050</v>
      </c>
      <c r="U362" s="13">
        <v>115879.73273942045</v>
      </c>
      <c r="V362" s="18">
        <f t="shared" si="27"/>
        <v>6050</v>
      </c>
      <c r="W362" s="18">
        <f t="shared" si="28"/>
        <v>115879.73273942045</v>
      </c>
      <c r="X362" s="18">
        <f t="shared" si="29"/>
        <v>2298.4409799554414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26"/>
        <v>-13796.374128252057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5"/>
        <v>0</v>
      </c>
      <c r="R363" s="21"/>
      <c r="S363" s="21"/>
      <c r="T363" s="13">
        <v>1884</v>
      </c>
      <c r="U363" s="13">
        <v>8190.6191902338433</v>
      </c>
      <c r="V363" s="18">
        <f t="shared" si="27"/>
        <v>1884</v>
      </c>
      <c r="W363" s="18">
        <f t="shared" si="28"/>
        <v>8190.6191902338433</v>
      </c>
      <c r="X363" s="18">
        <f t="shared" si="29"/>
        <v>8190.6191902338433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26"/>
        <v>761.94256755866263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5"/>
        <v>9909.2204899780008</v>
      </c>
      <c r="R364" s="21"/>
      <c r="S364" s="21"/>
      <c r="T364" s="13">
        <v>300</v>
      </c>
      <c r="U364" s="13">
        <v>10878.54323570974</v>
      </c>
      <c r="V364" s="18">
        <f t="shared" si="27"/>
        <v>300</v>
      </c>
      <c r="W364" s="18">
        <f t="shared" si="28"/>
        <v>10878.54323570974</v>
      </c>
      <c r="X364" s="18">
        <f t="shared" si="29"/>
        <v>969.32274573173891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26"/>
        <v>24892.087610352319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5"/>
        <v>32335.080808080998</v>
      </c>
      <c r="R365" s="21"/>
      <c r="S365" s="21"/>
      <c r="T365" s="13">
        <v>3103</v>
      </c>
      <c r="U365" s="13">
        <v>32735.972511411204</v>
      </c>
      <c r="V365" s="18">
        <f t="shared" si="27"/>
        <v>3103</v>
      </c>
      <c r="W365" s="18">
        <f t="shared" si="28"/>
        <v>32735.972511411204</v>
      </c>
      <c r="X365" s="18">
        <f t="shared" si="29"/>
        <v>400.89170333020593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26"/>
        <v>-2807.386083187811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5"/>
        <v>4081.870824053</v>
      </c>
      <c r="R366" s="21"/>
      <c r="S366" s="21"/>
      <c r="T366" s="13">
        <v>1740</v>
      </c>
      <c r="U366" s="13">
        <v>3199.2954312887568</v>
      </c>
      <c r="V366" s="18">
        <f t="shared" si="27"/>
        <v>1740</v>
      </c>
      <c r="W366" s="18">
        <f t="shared" si="28"/>
        <v>3199.2954312887568</v>
      </c>
      <c r="X366" s="18">
        <f t="shared" si="29"/>
        <v>-882.57539276424313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26"/>
        <v>1565.8938282842305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5"/>
        <v>1737.2727272730001</v>
      </c>
      <c r="R367" s="21"/>
      <c r="S367" s="21"/>
      <c r="T367" s="13">
        <v>190</v>
      </c>
      <c r="U367" s="13">
        <v>4231.8181818188459</v>
      </c>
      <c r="V367" s="18">
        <f t="shared" si="27"/>
        <v>190</v>
      </c>
      <c r="W367" s="18">
        <f t="shared" si="28"/>
        <v>4231.8181818188459</v>
      </c>
      <c r="X367" s="18">
        <f t="shared" si="29"/>
        <v>2494.545454545846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26"/>
        <v>50398.34127492072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5"/>
        <v>160107.13228395701</v>
      </c>
      <c r="R368" s="21"/>
      <c r="S368" s="21"/>
      <c r="T368" s="13">
        <v>2324</v>
      </c>
      <c r="U368" s="13">
        <v>157618.07410552612</v>
      </c>
      <c r="V368" s="18">
        <f t="shared" si="27"/>
        <v>2324</v>
      </c>
      <c r="W368" s="18">
        <f t="shared" si="28"/>
        <v>157618.07410552612</v>
      </c>
      <c r="X368" s="18">
        <f t="shared" si="29"/>
        <v>-2489.0581784308888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26"/>
        <v>2490.793962943907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5"/>
        <v>0</v>
      </c>
      <c r="R369" s="21"/>
      <c r="S369" s="21"/>
      <c r="T369" s="13">
        <v>203</v>
      </c>
      <c r="U369" s="13">
        <v>3700.2037624982204</v>
      </c>
      <c r="V369" s="18">
        <f t="shared" si="27"/>
        <v>203</v>
      </c>
      <c r="W369" s="18">
        <f t="shared" si="28"/>
        <v>3700.2037624982204</v>
      </c>
      <c r="X369" s="18">
        <f t="shared" si="29"/>
        <v>3700.2037624982204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26"/>
        <v>-17907.391103241607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5"/>
        <v>0</v>
      </c>
      <c r="R370" s="21"/>
      <c r="S370" s="21"/>
      <c r="T370" s="13">
        <v>8099</v>
      </c>
      <c r="U370" s="13">
        <v>47930.804887849983</v>
      </c>
      <c r="V370" s="18">
        <f t="shared" si="27"/>
        <v>8099</v>
      </c>
      <c r="W370" s="18">
        <f t="shared" si="28"/>
        <v>47930.804887849983</v>
      </c>
      <c r="X370" s="18">
        <f t="shared" si="29"/>
        <v>47930.804887849983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26"/>
        <v>11565.965628298043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5"/>
        <v>128282.06013363</v>
      </c>
      <c r="R371" s="21"/>
      <c r="S371" s="21"/>
      <c r="T371" s="13">
        <v>2039</v>
      </c>
      <c r="U371" s="13">
        <v>124378.08873631555</v>
      </c>
      <c r="V371" s="18">
        <f t="shared" si="27"/>
        <v>2039</v>
      </c>
      <c r="W371" s="18">
        <f t="shared" si="28"/>
        <v>124378.08873631555</v>
      </c>
      <c r="X371" s="18">
        <f t="shared" si="29"/>
        <v>-3903.9713973144535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26"/>
        <v>-6685.1196359477617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5"/>
        <v>34540.936099238999</v>
      </c>
      <c r="R372" s="21"/>
      <c r="S372" s="21"/>
      <c r="T372" s="13">
        <v>6761</v>
      </c>
      <c r="U372" s="13">
        <v>40671.996520729102</v>
      </c>
      <c r="V372" s="18">
        <f t="shared" si="27"/>
        <v>6761</v>
      </c>
      <c r="W372" s="18">
        <f t="shared" si="28"/>
        <v>40671.996520729102</v>
      </c>
      <c r="X372" s="18">
        <f t="shared" si="29"/>
        <v>6131.0604214901032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26"/>
        <v>1670.5254814136351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5"/>
        <v>65267.662178702994</v>
      </c>
      <c r="R373" s="21"/>
      <c r="S373" s="21"/>
      <c r="T373" s="13">
        <v>15085</v>
      </c>
      <c r="U373" s="13">
        <v>64712.88229291865</v>
      </c>
      <c r="V373" s="18">
        <f t="shared" si="27"/>
        <v>15085</v>
      </c>
      <c r="W373" s="18">
        <f t="shared" si="28"/>
        <v>64712.88229291865</v>
      </c>
      <c r="X373" s="18">
        <f t="shared" si="29"/>
        <v>-554.77988578434451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26"/>
        <v>29056.409496695906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5"/>
        <v>44375.167387838999</v>
      </c>
      <c r="R374" s="21"/>
      <c r="S374" s="21"/>
      <c r="T374" s="13">
        <v>5745</v>
      </c>
      <c r="U374" s="13">
        <v>45492.386104530065</v>
      </c>
      <c r="V374" s="18">
        <f t="shared" si="27"/>
        <v>5745</v>
      </c>
      <c r="W374" s="18">
        <f t="shared" si="28"/>
        <v>45492.386104530065</v>
      </c>
      <c r="X374" s="18">
        <f t="shared" si="29"/>
        <v>1117.2187166910662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26"/>
        <v>-2518.6998099861503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5"/>
        <v>14803.953229399</v>
      </c>
      <c r="R375" s="21"/>
      <c r="S375" s="21"/>
      <c r="T375" s="13">
        <v>4010</v>
      </c>
      <c r="U375" s="13">
        <v>16013.037383778139</v>
      </c>
      <c r="V375" s="18">
        <f t="shared" si="27"/>
        <v>4010</v>
      </c>
      <c r="W375" s="18">
        <f t="shared" si="28"/>
        <v>16013.037383778139</v>
      </c>
      <c r="X375" s="18">
        <f t="shared" si="29"/>
        <v>1209.0841543791394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26"/>
        <v>-4210.3062360804552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5"/>
        <v>2622.739420935</v>
      </c>
      <c r="R376" s="21"/>
      <c r="S376" s="21"/>
      <c r="T376" s="13">
        <v>1950</v>
      </c>
      <c r="U376" s="13">
        <v>4649.3819599110002</v>
      </c>
      <c r="V376" s="18">
        <f t="shared" si="27"/>
        <v>1950</v>
      </c>
      <c r="W376" s="18">
        <f t="shared" si="28"/>
        <v>4649.3819599110002</v>
      </c>
      <c r="X376" s="18">
        <f t="shared" si="29"/>
        <v>2026.6425389760002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26"/>
        <v>621.29013903844589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5"/>
        <v>3148.218262806</v>
      </c>
      <c r="R377" s="21"/>
      <c r="S377" s="21"/>
      <c r="T377" s="13">
        <v>1859</v>
      </c>
      <c r="U377" s="13">
        <v>4019.6001034040892</v>
      </c>
      <c r="V377" s="18">
        <f t="shared" si="27"/>
        <v>1859</v>
      </c>
      <c r="W377" s="18">
        <f t="shared" si="28"/>
        <v>4019.6001034040892</v>
      </c>
      <c r="X377" s="18">
        <f t="shared" si="29"/>
        <v>871.38184059808918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26"/>
        <v>-15442.917594655295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5"/>
        <v>17065.924276169</v>
      </c>
      <c r="R378" s="21"/>
      <c r="S378" s="21"/>
      <c r="T378" s="13">
        <v>11367</v>
      </c>
      <c r="U378" s="13">
        <v>16328.986636970794</v>
      </c>
      <c r="V378" s="18">
        <f t="shared" si="27"/>
        <v>11367</v>
      </c>
      <c r="W378" s="18">
        <f t="shared" si="28"/>
        <v>16328.986636970794</v>
      </c>
      <c r="X378" s="18">
        <f t="shared" si="29"/>
        <v>-736.93763919820594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26"/>
        <v>-558.85765836962025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5"/>
        <v>367.68374164799997</v>
      </c>
      <c r="R379" s="21"/>
      <c r="S379" s="21"/>
      <c r="T379" s="13">
        <v>72</v>
      </c>
      <c r="U379" s="13">
        <v>620.56327704303806</v>
      </c>
      <c r="V379" s="18">
        <f t="shared" si="27"/>
        <v>72</v>
      </c>
      <c r="W379" s="18">
        <f t="shared" si="28"/>
        <v>620.56327704303806</v>
      </c>
      <c r="X379" s="18">
        <f t="shared" si="29"/>
        <v>252.87953539503809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26"/>
        <v>-107.42375798081594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5"/>
        <v>1496.0356347439999</v>
      </c>
      <c r="R380" s="21"/>
      <c r="S380" s="21"/>
      <c r="T380" s="13">
        <v>755</v>
      </c>
      <c r="U380" s="13">
        <v>1717.0194491460102</v>
      </c>
      <c r="V380" s="18">
        <f t="shared" si="27"/>
        <v>755</v>
      </c>
      <c r="W380" s="18">
        <f t="shared" si="28"/>
        <v>1717.0194491460102</v>
      </c>
      <c r="X380" s="18">
        <f t="shared" si="29"/>
        <v>220.98381440201024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26"/>
        <v>53216.630931626663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5"/>
        <v>87488.552338530018</v>
      </c>
      <c r="R381" s="21"/>
      <c r="S381" s="21"/>
      <c r="T381" s="13">
        <v>21425</v>
      </c>
      <c r="U381" s="13">
        <v>106647.83719554704</v>
      </c>
      <c r="V381" s="18">
        <f t="shared" si="27"/>
        <v>21425</v>
      </c>
      <c r="W381" s="18">
        <f t="shared" si="28"/>
        <v>106647.83719554704</v>
      </c>
      <c r="X381" s="18">
        <f t="shared" si="29"/>
        <v>19159.284857017017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26"/>
        <v>257750.55679287366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5"/>
        <v>1092354.1202672611</v>
      </c>
      <c r="R382" s="21"/>
      <c r="S382" s="21"/>
      <c r="T382" s="13">
        <v>32600</v>
      </c>
      <c r="U382" s="13">
        <v>1092354.1202672611</v>
      </c>
      <c r="V382" s="18">
        <f t="shared" si="27"/>
        <v>32600</v>
      </c>
      <c r="W382" s="18">
        <f t="shared" si="28"/>
        <v>1092354.1202672611</v>
      </c>
      <c r="X382" s="18">
        <f t="shared" si="29"/>
        <v>0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26"/>
        <v>9381.7689433151936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5"/>
        <v>0</v>
      </c>
      <c r="R383" s="21"/>
      <c r="S383" s="21"/>
      <c r="T383" s="13">
        <v>199</v>
      </c>
      <c r="U383" s="13">
        <v>12291.423731734378</v>
      </c>
      <c r="V383" s="18">
        <f t="shared" si="27"/>
        <v>199</v>
      </c>
      <c r="W383" s="18">
        <f t="shared" si="28"/>
        <v>12291.423731734378</v>
      </c>
      <c r="X383" s="18">
        <f t="shared" si="29"/>
        <v>12291.423731734378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26"/>
        <v>31760.447633915606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5"/>
        <v>73672.305122493999</v>
      </c>
      <c r="R384" s="21"/>
      <c r="S384" s="21"/>
      <c r="T384" s="13">
        <v>5590</v>
      </c>
      <c r="U384" s="13">
        <v>56473.476587145051</v>
      </c>
      <c r="V384" s="18">
        <f t="shared" si="27"/>
        <v>5590</v>
      </c>
      <c r="W384" s="18">
        <f t="shared" si="28"/>
        <v>56473.476587145051</v>
      </c>
      <c r="X384" s="18">
        <f t="shared" si="29"/>
        <v>-17198.828535348948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26"/>
        <v>915.57339919942751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5"/>
        <v>10414.153674833</v>
      </c>
      <c r="R385" s="21"/>
      <c r="S385" s="21"/>
      <c r="T385" s="13">
        <v>2062</v>
      </c>
      <c r="U385" s="13">
        <v>9090.0945573287809</v>
      </c>
      <c r="V385" s="18">
        <f t="shared" si="27"/>
        <v>2062</v>
      </c>
      <c r="W385" s="18">
        <f t="shared" si="28"/>
        <v>9090.0945573287809</v>
      </c>
      <c r="X385" s="18">
        <f t="shared" si="29"/>
        <v>-1324.0591175042191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26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30">P386*L386</f>
        <v>0</v>
      </c>
      <c r="R386" s="21"/>
      <c r="S386" s="21"/>
      <c r="T386" s="13">
        <v>0</v>
      </c>
      <c r="U386" s="13">
        <v>0</v>
      </c>
      <c r="V386" s="18">
        <f t="shared" si="27"/>
        <v>0</v>
      </c>
      <c r="W386" s="18">
        <f t="shared" si="28"/>
        <v>0</v>
      </c>
      <c r="X386" s="18">
        <f t="shared" si="29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31">U387-(T387*M387)</f>
        <v>12144.076598567932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30"/>
        <v>29444.729387207</v>
      </c>
      <c r="R387" s="21"/>
      <c r="S387" s="21"/>
      <c r="T387" s="13">
        <v>1200</v>
      </c>
      <c r="U387" s="13">
        <v>19025.03583518614</v>
      </c>
      <c r="V387" s="18">
        <f t="shared" ref="V387:V450" si="32">T387-R387</f>
        <v>1200</v>
      </c>
      <c r="W387" s="18">
        <f t="shared" ref="W387:W450" si="33">U387-S387</f>
        <v>19025.03583518614</v>
      </c>
      <c r="X387" s="18">
        <f t="shared" ref="X387:X450" si="34">U387-Q387</f>
        <v>-10419.693552020861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31"/>
        <v>7514.5784707656421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30"/>
        <v>31634.454342984001</v>
      </c>
      <c r="R388" s="21"/>
      <c r="S388" s="21"/>
      <c r="T388" s="13">
        <v>949</v>
      </c>
      <c r="U388" s="13">
        <v>41870.427592146312</v>
      </c>
      <c r="V388" s="18">
        <f t="shared" si="32"/>
        <v>949</v>
      </c>
      <c r="W388" s="18">
        <f t="shared" si="33"/>
        <v>41870.427592146312</v>
      </c>
      <c r="X388" s="18">
        <f t="shared" si="34"/>
        <v>10235.973249162311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31"/>
        <v>-5913.3197357027966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30"/>
        <v>115825.61247215999</v>
      </c>
      <c r="R389" s="21"/>
      <c r="S389" s="21"/>
      <c r="T389" s="13">
        <v>3125</v>
      </c>
      <c r="U389" s="13">
        <v>68383.729262070032</v>
      </c>
      <c r="V389" s="18">
        <f t="shared" si="32"/>
        <v>3125</v>
      </c>
      <c r="W389" s="18">
        <f t="shared" si="33"/>
        <v>68383.729262070032</v>
      </c>
      <c r="X389" s="18">
        <f t="shared" si="34"/>
        <v>-47441.88321008996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31"/>
        <v>-342.95711035931248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30"/>
        <v>200.10022271700001</v>
      </c>
      <c r="R390" s="21"/>
      <c r="S390" s="21"/>
      <c r="T390" s="13">
        <v>127</v>
      </c>
      <c r="U390" s="13">
        <v>388.21215467402595</v>
      </c>
      <c r="V390" s="18">
        <f t="shared" si="32"/>
        <v>127</v>
      </c>
      <c r="W390" s="18">
        <f t="shared" si="33"/>
        <v>388.21215467402595</v>
      </c>
      <c r="X390" s="18">
        <f t="shared" si="34"/>
        <v>188.11193195702594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31"/>
        <v>27.04204090791302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30"/>
        <v>761.02449888599995</v>
      </c>
      <c r="R391" s="21"/>
      <c r="S391" s="21"/>
      <c r="T391" s="13">
        <v>41</v>
      </c>
      <c r="U391" s="13">
        <v>853.43402309050862</v>
      </c>
      <c r="V391" s="18">
        <f t="shared" si="32"/>
        <v>41</v>
      </c>
      <c r="W391" s="18">
        <f t="shared" si="33"/>
        <v>853.43402309050862</v>
      </c>
      <c r="X391" s="18">
        <f t="shared" si="34"/>
        <v>92.409524204508671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31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30"/>
        <v>0</v>
      </c>
      <c r="R392" s="21"/>
      <c r="S392" s="21"/>
      <c r="T392" s="13">
        <v>0</v>
      </c>
      <c r="U392" s="13">
        <v>0</v>
      </c>
      <c r="V392" s="18">
        <f t="shared" si="32"/>
        <v>0</v>
      </c>
      <c r="W392" s="18">
        <f t="shared" si="33"/>
        <v>0</v>
      </c>
      <c r="X392" s="18">
        <f t="shared" si="34"/>
        <v>0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31"/>
        <v>0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30"/>
        <v>31055.345211581</v>
      </c>
      <c r="R393" s="21"/>
      <c r="S393" s="21"/>
      <c r="T393" s="13">
        <v>0</v>
      </c>
      <c r="U393" s="13">
        <v>0</v>
      </c>
      <c r="V393" s="18">
        <f t="shared" si="32"/>
        <v>0</v>
      </c>
      <c r="W393" s="18">
        <f t="shared" si="33"/>
        <v>0</v>
      </c>
      <c r="X393" s="18">
        <f t="shared" si="34"/>
        <v>-31055.345211581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31"/>
        <v>5611.7012208855394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30"/>
        <v>8873.1211750309994</v>
      </c>
      <c r="R394" s="21"/>
      <c r="S394" s="21"/>
      <c r="T394" s="13">
        <v>1226</v>
      </c>
      <c r="U394" s="13">
        <v>10390.096995671589</v>
      </c>
      <c r="V394" s="18">
        <f t="shared" si="32"/>
        <v>1226</v>
      </c>
      <c r="W394" s="18">
        <f t="shared" si="33"/>
        <v>10390.096995671589</v>
      </c>
      <c r="X394" s="18">
        <f t="shared" si="34"/>
        <v>1516.9758206405895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31"/>
        <v>-6004.2223204909014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30"/>
        <v>0</v>
      </c>
      <c r="R395" s="21"/>
      <c r="S395" s="21"/>
      <c r="T395" s="13">
        <v>395</v>
      </c>
      <c r="U395" s="13">
        <v>1165.5995057902862</v>
      </c>
      <c r="V395" s="18">
        <f t="shared" si="32"/>
        <v>395</v>
      </c>
      <c r="W395" s="18">
        <f t="shared" si="33"/>
        <v>1165.5995057902862</v>
      </c>
      <c r="X395" s="18">
        <f t="shared" si="34"/>
        <v>1165.5995057902862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31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30"/>
        <v>0</v>
      </c>
      <c r="R396" s="21"/>
      <c r="S396" s="21"/>
      <c r="T396" s="13">
        <v>0</v>
      </c>
      <c r="U396" s="13">
        <v>0</v>
      </c>
      <c r="V396" s="18">
        <f t="shared" si="32"/>
        <v>0</v>
      </c>
      <c r="W396" s="18">
        <f t="shared" si="33"/>
        <v>0</v>
      </c>
      <c r="X396" s="18">
        <f t="shared" si="34"/>
        <v>0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31"/>
        <v>642.67444801188424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30"/>
        <v>0</v>
      </c>
      <c r="R397" s="21"/>
      <c r="S397" s="21"/>
      <c r="T397" s="13">
        <v>36</v>
      </c>
      <c r="U397" s="13">
        <v>678.67444801188424</v>
      </c>
      <c r="V397" s="18">
        <f t="shared" si="32"/>
        <v>36</v>
      </c>
      <c r="W397" s="18">
        <f t="shared" si="33"/>
        <v>678.67444801188424</v>
      </c>
      <c r="X397" s="18">
        <f t="shared" si="34"/>
        <v>678.67444801188424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31"/>
        <v>4.6803890018683205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30"/>
        <v>128.017817372</v>
      </c>
      <c r="R398" s="21"/>
      <c r="S398" s="21"/>
      <c r="T398" s="13">
        <v>21</v>
      </c>
      <c r="U398" s="13">
        <v>79.747204146619225</v>
      </c>
      <c r="V398" s="18">
        <f t="shared" si="32"/>
        <v>21</v>
      </c>
      <c r="W398" s="18">
        <f t="shared" si="33"/>
        <v>79.747204146619225</v>
      </c>
      <c r="X398" s="18">
        <f t="shared" si="34"/>
        <v>-48.270613225380771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31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30"/>
        <v>0</v>
      </c>
      <c r="R399" s="21"/>
      <c r="S399" s="21"/>
      <c r="T399" s="13">
        <v>0</v>
      </c>
      <c r="U399" s="13">
        <v>0</v>
      </c>
      <c r="V399" s="18">
        <f t="shared" si="32"/>
        <v>0</v>
      </c>
      <c r="W399" s="18">
        <f t="shared" si="33"/>
        <v>0</v>
      </c>
      <c r="X399" s="18">
        <f t="shared" si="34"/>
        <v>0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31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30"/>
        <v>0</v>
      </c>
      <c r="R400" s="21"/>
      <c r="S400" s="21"/>
      <c r="T400" s="13">
        <v>0</v>
      </c>
      <c r="U400" s="13">
        <v>0</v>
      </c>
      <c r="V400" s="18">
        <f t="shared" si="32"/>
        <v>0</v>
      </c>
      <c r="W400" s="18">
        <f t="shared" si="33"/>
        <v>0</v>
      </c>
      <c r="X400" s="18">
        <f t="shared" si="34"/>
        <v>0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31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30"/>
        <v>0</v>
      </c>
      <c r="R401" s="21"/>
      <c r="S401" s="21"/>
      <c r="T401" s="13">
        <v>0</v>
      </c>
      <c r="U401" s="13">
        <v>0</v>
      </c>
      <c r="V401" s="18">
        <f t="shared" si="32"/>
        <v>0</v>
      </c>
      <c r="W401" s="18">
        <f t="shared" si="33"/>
        <v>0</v>
      </c>
      <c r="X401" s="18">
        <f t="shared" si="34"/>
        <v>0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31"/>
        <v>11364.310953655222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30"/>
        <v>330871.95399681199</v>
      </c>
      <c r="R402" s="21"/>
      <c r="S402" s="21"/>
      <c r="T402" s="13">
        <v>435</v>
      </c>
      <c r="U402" s="13">
        <v>50501.508767934458</v>
      </c>
      <c r="V402" s="18">
        <f t="shared" si="32"/>
        <v>435</v>
      </c>
      <c r="W402" s="18">
        <f t="shared" si="33"/>
        <v>50501.508767934458</v>
      </c>
      <c r="X402" s="18">
        <f t="shared" si="34"/>
        <v>-280370.44522887754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31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30"/>
        <v>0</v>
      </c>
      <c r="R403" s="21"/>
      <c r="S403" s="21"/>
      <c r="T403" s="13">
        <v>0</v>
      </c>
      <c r="U403" s="13">
        <v>0</v>
      </c>
      <c r="V403" s="18">
        <f t="shared" si="32"/>
        <v>0</v>
      </c>
      <c r="W403" s="18">
        <f t="shared" si="33"/>
        <v>0</v>
      </c>
      <c r="X403" s="18">
        <f t="shared" si="34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31"/>
        <v>105951.68398663707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30"/>
        <v>300729.35412026697</v>
      </c>
      <c r="R404" s="21"/>
      <c r="S404" s="21"/>
      <c r="T404" s="13">
        <v>1580</v>
      </c>
      <c r="U404" s="13">
        <v>281655.23385300639</v>
      </c>
      <c r="V404" s="18">
        <f t="shared" si="32"/>
        <v>1580</v>
      </c>
      <c r="W404" s="18">
        <f t="shared" si="33"/>
        <v>281655.23385300639</v>
      </c>
      <c r="X404" s="18">
        <f t="shared" si="34"/>
        <v>-19074.120267260587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31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30"/>
        <v>0</v>
      </c>
      <c r="R405" s="21"/>
      <c r="S405" s="21"/>
      <c r="T405" s="13">
        <v>0</v>
      </c>
      <c r="U405" s="13">
        <v>0</v>
      </c>
      <c r="V405" s="18">
        <f t="shared" si="32"/>
        <v>0</v>
      </c>
      <c r="W405" s="18">
        <f t="shared" si="33"/>
        <v>0</v>
      </c>
      <c r="X405" s="18">
        <f t="shared" si="34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31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30"/>
        <v>0</v>
      </c>
      <c r="R406" s="21"/>
      <c r="S406" s="21"/>
      <c r="T406" s="13">
        <v>0</v>
      </c>
      <c r="U406" s="13">
        <v>0</v>
      </c>
      <c r="V406" s="18">
        <f t="shared" si="32"/>
        <v>0</v>
      </c>
      <c r="W406" s="18">
        <f t="shared" si="33"/>
        <v>0</v>
      </c>
      <c r="X406" s="18">
        <f t="shared" si="34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31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30"/>
        <v>0</v>
      </c>
      <c r="R407" s="21"/>
      <c r="S407" s="21"/>
      <c r="T407" s="13">
        <v>0</v>
      </c>
      <c r="U407" s="13">
        <v>0</v>
      </c>
      <c r="V407" s="18">
        <f t="shared" si="32"/>
        <v>0</v>
      </c>
      <c r="W407" s="18">
        <f t="shared" si="33"/>
        <v>0</v>
      </c>
      <c r="X407" s="18">
        <f t="shared" si="34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31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30"/>
        <v>0</v>
      </c>
      <c r="R408" s="21"/>
      <c r="S408" s="21"/>
      <c r="T408" s="13">
        <v>0</v>
      </c>
      <c r="U408" s="13">
        <v>0</v>
      </c>
      <c r="V408" s="18">
        <f t="shared" si="32"/>
        <v>0</v>
      </c>
      <c r="W408" s="18">
        <f t="shared" si="33"/>
        <v>0</v>
      </c>
      <c r="X408" s="18">
        <f t="shared" si="34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31"/>
        <v>694153.67483296117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30"/>
        <v>492761.69265033398</v>
      </c>
      <c r="R409" s="21"/>
      <c r="S409" s="21"/>
      <c r="T409" s="13">
        <v>6500</v>
      </c>
      <c r="U409" s="13">
        <v>1281180.4008908684</v>
      </c>
      <c r="V409" s="18">
        <f t="shared" si="32"/>
        <v>6500</v>
      </c>
      <c r="W409" s="18">
        <f t="shared" si="33"/>
        <v>1281180.4008908684</v>
      </c>
      <c r="X409" s="18">
        <f t="shared" si="34"/>
        <v>788418.70824053441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31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35">N410</f>
        <v>0</v>
      </c>
      <c r="Q410" s="16">
        <f t="shared" si="30"/>
        <v>0</v>
      </c>
      <c r="R410" s="21"/>
      <c r="S410" s="21"/>
      <c r="T410" s="13">
        <v>0</v>
      </c>
      <c r="U410" s="13">
        <v>0</v>
      </c>
      <c r="V410" s="18">
        <f t="shared" si="32"/>
        <v>0</v>
      </c>
      <c r="W410" s="18">
        <f t="shared" si="33"/>
        <v>0</v>
      </c>
      <c r="X410" s="18">
        <f t="shared" si="34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31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35"/>
        <v>0</v>
      </c>
      <c r="Q411" s="16">
        <f t="shared" si="30"/>
        <v>0</v>
      </c>
      <c r="R411" s="21"/>
      <c r="S411" s="21"/>
      <c r="T411" s="13">
        <v>0</v>
      </c>
      <c r="U411" s="13">
        <v>0</v>
      </c>
      <c r="V411" s="18">
        <f t="shared" si="32"/>
        <v>0</v>
      </c>
      <c r="W411" s="18">
        <f t="shared" si="33"/>
        <v>0</v>
      </c>
      <c r="X411" s="18">
        <f t="shared" si="34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31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35"/>
        <v>0</v>
      </c>
      <c r="Q412" s="16">
        <f t="shared" si="30"/>
        <v>0</v>
      </c>
      <c r="R412" s="21"/>
      <c r="S412" s="21"/>
      <c r="T412" s="13">
        <v>0</v>
      </c>
      <c r="U412" s="13">
        <v>0</v>
      </c>
      <c r="V412" s="18">
        <f t="shared" si="32"/>
        <v>0</v>
      </c>
      <c r="W412" s="18">
        <f t="shared" si="33"/>
        <v>0</v>
      </c>
      <c r="X412" s="18">
        <f t="shared" si="34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31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35"/>
        <v>0</v>
      </c>
      <c r="Q413" s="16">
        <f t="shared" si="30"/>
        <v>0</v>
      </c>
      <c r="R413" s="21"/>
      <c r="S413" s="21"/>
      <c r="T413" s="13">
        <v>0</v>
      </c>
      <c r="U413" s="13">
        <v>0</v>
      </c>
      <c r="V413" s="18">
        <f t="shared" si="32"/>
        <v>0</v>
      </c>
      <c r="W413" s="18">
        <f t="shared" si="33"/>
        <v>0</v>
      </c>
      <c r="X413" s="18">
        <f t="shared" si="34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31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35"/>
        <v>0</v>
      </c>
      <c r="Q414" s="16">
        <f t="shared" si="30"/>
        <v>0</v>
      </c>
      <c r="R414" s="21"/>
      <c r="S414" s="21"/>
      <c r="T414" s="13">
        <v>0</v>
      </c>
      <c r="U414" s="13">
        <v>0</v>
      </c>
      <c r="V414" s="18">
        <f t="shared" si="32"/>
        <v>0</v>
      </c>
      <c r="W414" s="18">
        <f t="shared" si="33"/>
        <v>0</v>
      </c>
      <c r="X414" s="18">
        <f t="shared" si="34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31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35"/>
        <v>0</v>
      </c>
      <c r="Q415" s="16">
        <f t="shared" si="30"/>
        <v>0</v>
      </c>
      <c r="R415" s="21"/>
      <c r="S415" s="21"/>
      <c r="T415" s="13">
        <v>0</v>
      </c>
      <c r="U415" s="13">
        <v>0</v>
      </c>
      <c r="V415" s="18">
        <f t="shared" si="32"/>
        <v>0</v>
      </c>
      <c r="W415" s="18">
        <f t="shared" si="33"/>
        <v>0</v>
      </c>
      <c r="X415" s="18">
        <f t="shared" si="34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31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35"/>
        <v>0</v>
      </c>
      <c r="Q416" s="16">
        <f t="shared" si="30"/>
        <v>0</v>
      </c>
      <c r="R416" s="21"/>
      <c r="S416" s="21"/>
      <c r="T416" s="13">
        <v>0</v>
      </c>
      <c r="U416" s="13">
        <v>0</v>
      </c>
      <c r="V416" s="18">
        <f t="shared" si="32"/>
        <v>0</v>
      </c>
      <c r="W416" s="18">
        <f t="shared" si="33"/>
        <v>0</v>
      </c>
      <c r="X416" s="18">
        <f t="shared" si="34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31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35"/>
        <v>0</v>
      </c>
      <c r="Q417" s="16">
        <f t="shared" si="30"/>
        <v>0</v>
      </c>
      <c r="R417" s="21"/>
      <c r="S417" s="21"/>
      <c r="T417" s="13">
        <v>0</v>
      </c>
      <c r="U417" s="13">
        <v>0</v>
      </c>
      <c r="V417" s="18">
        <f t="shared" si="32"/>
        <v>0</v>
      </c>
      <c r="W417" s="18">
        <f t="shared" si="33"/>
        <v>0</v>
      </c>
      <c r="X417" s="18">
        <f t="shared" si="34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31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35"/>
        <v>0</v>
      </c>
      <c r="Q418" s="16">
        <f t="shared" si="30"/>
        <v>0</v>
      </c>
      <c r="R418" s="21"/>
      <c r="S418" s="21"/>
      <c r="T418" s="13">
        <v>0</v>
      </c>
      <c r="U418" s="13">
        <v>0</v>
      </c>
      <c r="V418" s="18">
        <f t="shared" si="32"/>
        <v>0</v>
      </c>
      <c r="W418" s="18">
        <f t="shared" si="33"/>
        <v>0</v>
      </c>
      <c r="X418" s="18">
        <f t="shared" si="34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31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35"/>
        <v>0</v>
      </c>
      <c r="Q419" s="16">
        <f t="shared" si="30"/>
        <v>0</v>
      </c>
      <c r="R419" s="21"/>
      <c r="S419" s="21"/>
      <c r="T419" s="13">
        <v>0</v>
      </c>
      <c r="U419" s="13">
        <v>0</v>
      </c>
      <c r="V419" s="18">
        <f t="shared" si="32"/>
        <v>0</v>
      </c>
      <c r="W419" s="18">
        <f t="shared" si="33"/>
        <v>0</v>
      </c>
      <c r="X419" s="18">
        <f t="shared" si="34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31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35"/>
        <v>0</v>
      </c>
      <c r="Q420" s="16">
        <f t="shared" si="30"/>
        <v>0</v>
      </c>
      <c r="R420" s="21"/>
      <c r="S420" s="21"/>
      <c r="T420" s="13">
        <v>0</v>
      </c>
      <c r="U420" s="13">
        <v>0</v>
      </c>
      <c r="V420" s="18">
        <f t="shared" si="32"/>
        <v>0</v>
      </c>
      <c r="W420" s="18">
        <f t="shared" si="33"/>
        <v>0</v>
      </c>
      <c r="X420" s="18">
        <f t="shared" si="34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31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35"/>
        <v>0</v>
      </c>
      <c r="Q421" s="16">
        <f t="shared" si="30"/>
        <v>0</v>
      </c>
      <c r="R421" s="21"/>
      <c r="S421" s="21"/>
      <c r="T421" s="13">
        <v>0</v>
      </c>
      <c r="U421" s="13">
        <v>0</v>
      </c>
      <c r="V421" s="18">
        <f t="shared" si="32"/>
        <v>0</v>
      </c>
      <c r="W421" s="18">
        <f t="shared" si="33"/>
        <v>0</v>
      </c>
      <c r="X421" s="18">
        <f t="shared" si="34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31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35"/>
        <v>0</v>
      </c>
      <c r="Q422" s="16">
        <f t="shared" si="30"/>
        <v>0</v>
      </c>
      <c r="R422" s="21"/>
      <c r="S422" s="21"/>
      <c r="T422" s="13">
        <v>0</v>
      </c>
      <c r="U422" s="13">
        <v>0</v>
      </c>
      <c r="V422" s="18">
        <f t="shared" si="32"/>
        <v>0</v>
      </c>
      <c r="W422" s="18">
        <f t="shared" si="33"/>
        <v>0</v>
      </c>
      <c r="X422" s="18">
        <f t="shared" si="34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31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35"/>
        <v>0</v>
      </c>
      <c r="Q423" s="16">
        <f t="shared" si="30"/>
        <v>0</v>
      </c>
      <c r="R423" s="21"/>
      <c r="S423" s="21"/>
      <c r="T423" s="13">
        <v>0</v>
      </c>
      <c r="U423" s="13">
        <v>0</v>
      </c>
      <c r="V423" s="18">
        <f t="shared" si="32"/>
        <v>0</v>
      </c>
      <c r="W423" s="18">
        <f t="shared" si="33"/>
        <v>0</v>
      </c>
      <c r="X423" s="18">
        <f t="shared" si="34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31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35"/>
        <v>0</v>
      </c>
      <c r="Q424" s="16">
        <f t="shared" si="30"/>
        <v>0</v>
      </c>
      <c r="R424" s="21"/>
      <c r="S424" s="21"/>
      <c r="T424" s="13">
        <v>0</v>
      </c>
      <c r="U424" s="13">
        <v>0</v>
      </c>
      <c r="V424" s="18">
        <f t="shared" si="32"/>
        <v>0</v>
      </c>
      <c r="W424" s="18">
        <f t="shared" si="33"/>
        <v>0</v>
      </c>
      <c r="X424" s="18">
        <f t="shared" si="34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31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35"/>
        <v>0</v>
      </c>
      <c r="Q425" s="16">
        <f t="shared" si="30"/>
        <v>0</v>
      </c>
      <c r="R425" s="21"/>
      <c r="S425" s="21"/>
      <c r="T425" s="13">
        <v>0</v>
      </c>
      <c r="U425" s="13">
        <v>0</v>
      </c>
      <c r="V425" s="18">
        <f t="shared" si="32"/>
        <v>0</v>
      </c>
      <c r="W425" s="18">
        <f t="shared" si="33"/>
        <v>0</v>
      </c>
      <c r="X425" s="18">
        <f t="shared" si="34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31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35"/>
        <v>0</v>
      </c>
      <c r="Q426" s="16">
        <f t="shared" si="30"/>
        <v>0</v>
      </c>
      <c r="R426" s="21"/>
      <c r="S426" s="21"/>
      <c r="T426" s="13">
        <v>0</v>
      </c>
      <c r="U426" s="13">
        <v>0</v>
      </c>
      <c r="V426" s="18">
        <f t="shared" si="32"/>
        <v>0</v>
      </c>
      <c r="W426" s="18">
        <f t="shared" si="33"/>
        <v>0</v>
      </c>
      <c r="X426" s="18">
        <f t="shared" si="34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31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35"/>
        <v>0</v>
      </c>
      <c r="Q427" s="16">
        <f t="shared" si="30"/>
        <v>0</v>
      </c>
      <c r="R427" s="21"/>
      <c r="S427" s="21"/>
      <c r="T427" s="13">
        <v>0</v>
      </c>
      <c r="U427" s="13">
        <v>0</v>
      </c>
      <c r="V427" s="18">
        <f t="shared" si="32"/>
        <v>0</v>
      </c>
      <c r="W427" s="18">
        <f t="shared" si="33"/>
        <v>0</v>
      </c>
      <c r="X427" s="18">
        <f t="shared" si="34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31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35"/>
        <v>0</v>
      </c>
      <c r="Q428" s="16">
        <f t="shared" si="30"/>
        <v>0</v>
      </c>
      <c r="R428" s="21"/>
      <c r="S428" s="21"/>
      <c r="T428" s="13">
        <v>0</v>
      </c>
      <c r="U428" s="13">
        <v>0</v>
      </c>
      <c r="V428" s="18">
        <f t="shared" si="32"/>
        <v>0</v>
      </c>
      <c r="W428" s="18">
        <f t="shared" si="33"/>
        <v>0</v>
      </c>
      <c r="X428" s="18">
        <f t="shared" si="34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31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35"/>
        <v>0</v>
      </c>
      <c r="Q429" s="16">
        <f t="shared" si="30"/>
        <v>0</v>
      </c>
      <c r="R429" s="21"/>
      <c r="S429" s="21"/>
      <c r="T429" s="13">
        <v>0</v>
      </c>
      <c r="U429" s="13">
        <v>0</v>
      </c>
      <c r="V429" s="18">
        <f t="shared" si="32"/>
        <v>0</v>
      </c>
      <c r="W429" s="18">
        <f t="shared" si="33"/>
        <v>0</v>
      </c>
      <c r="X429" s="18">
        <f t="shared" si="34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31"/>
        <v>18239.513693160254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30"/>
        <v>0</v>
      </c>
      <c r="R430" s="21"/>
      <c r="S430" s="21"/>
      <c r="T430" s="13">
        <v>507</v>
      </c>
      <c r="U430" s="13">
        <v>18239.513693160254</v>
      </c>
      <c r="V430" s="18">
        <f t="shared" si="32"/>
        <v>507</v>
      </c>
      <c r="W430" s="18">
        <f t="shared" si="33"/>
        <v>18239.513693160254</v>
      </c>
      <c r="X430" s="18">
        <f t="shared" si="34"/>
        <v>18239.513693160254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31"/>
        <v>10526.182644625043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30"/>
        <v>0</v>
      </c>
      <c r="R431" s="21"/>
      <c r="S431" s="21"/>
      <c r="T431" s="13">
        <v>191</v>
      </c>
      <c r="U431" s="13">
        <v>10526.182644625043</v>
      </c>
      <c r="V431" s="18">
        <f t="shared" si="32"/>
        <v>191</v>
      </c>
      <c r="W431" s="18">
        <f t="shared" si="33"/>
        <v>10526.182644625043</v>
      </c>
      <c r="X431" s="18">
        <f t="shared" si="34"/>
        <v>10526.182644625043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31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30"/>
        <v>0</v>
      </c>
      <c r="R432" s="21"/>
      <c r="S432" s="21"/>
      <c r="T432" s="13">
        <v>0</v>
      </c>
      <c r="U432" s="13">
        <v>0</v>
      </c>
      <c r="V432" s="18">
        <f t="shared" si="32"/>
        <v>0</v>
      </c>
      <c r="W432" s="18">
        <f t="shared" si="33"/>
        <v>0</v>
      </c>
      <c r="X432" s="18">
        <f t="shared" si="34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31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30"/>
        <v>0</v>
      </c>
      <c r="R433" s="21"/>
      <c r="S433" s="21"/>
      <c r="T433" s="13">
        <v>0</v>
      </c>
      <c r="U433" s="13">
        <v>0</v>
      </c>
      <c r="V433" s="18">
        <f t="shared" si="32"/>
        <v>0</v>
      </c>
      <c r="W433" s="18">
        <f t="shared" si="33"/>
        <v>0</v>
      </c>
      <c r="X433" s="18">
        <f t="shared" si="34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31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30"/>
        <v>0</v>
      </c>
      <c r="R434" s="21"/>
      <c r="S434" s="21"/>
      <c r="T434" s="13">
        <v>0</v>
      </c>
      <c r="U434" s="13">
        <v>0</v>
      </c>
      <c r="V434" s="18">
        <f t="shared" si="32"/>
        <v>0</v>
      </c>
      <c r="W434" s="18">
        <f t="shared" si="33"/>
        <v>0</v>
      </c>
      <c r="X434" s="18">
        <f t="shared" si="34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31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30"/>
        <v>0</v>
      </c>
      <c r="R435" s="21"/>
      <c r="S435" s="21"/>
      <c r="T435" s="13">
        <v>0</v>
      </c>
      <c r="U435" s="13">
        <v>0</v>
      </c>
      <c r="V435" s="18">
        <f t="shared" si="32"/>
        <v>0</v>
      </c>
      <c r="W435" s="18">
        <f t="shared" si="33"/>
        <v>0</v>
      </c>
      <c r="X435" s="18">
        <f t="shared" si="34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31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30"/>
        <v>0</v>
      </c>
      <c r="R436" s="21"/>
      <c r="S436" s="21"/>
      <c r="T436" s="13">
        <v>0</v>
      </c>
      <c r="U436" s="13">
        <v>0</v>
      </c>
      <c r="V436" s="18">
        <f t="shared" si="32"/>
        <v>0</v>
      </c>
      <c r="W436" s="18">
        <f t="shared" si="33"/>
        <v>0</v>
      </c>
      <c r="X436" s="18">
        <f t="shared" si="34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31"/>
        <v>14302.411900098019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30"/>
        <v>0</v>
      </c>
      <c r="R437" s="21"/>
      <c r="S437" s="21"/>
      <c r="T437" s="13">
        <v>324</v>
      </c>
      <c r="U437" s="13">
        <v>14302.411900098019</v>
      </c>
      <c r="V437" s="18">
        <f t="shared" si="32"/>
        <v>324</v>
      </c>
      <c r="W437" s="18">
        <f t="shared" si="33"/>
        <v>14302.411900098019</v>
      </c>
      <c r="X437" s="18">
        <f t="shared" si="34"/>
        <v>14302.411900098019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31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30"/>
        <v>0</v>
      </c>
      <c r="R438" s="21"/>
      <c r="S438" s="21"/>
      <c r="T438" s="13">
        <v>0</v>
      </c>
      <c r="U438" s="13">
        <v>0</v>
      </c>
      <c r="V438" s="18">
        <f t="shared" si="32"/>
        <v>0</v>
      </c>
      <c r="W438" s="18">
        <f t="shared" si="33"/>
        <v>0</v>
      </c>
      <c r="X438" s="18">
        <f t="shared" si="34"/>
        <v>0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31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30"/>
        <v>0</v>
      </c>
      <c r="R439" s="21"/>
      <c r="S439" s="21"/>
      <c r="T439" s="13">
        <v>0</v>
      </c>
      <c r="U439" s="13">
        <v>0</v>
      </c>
      <c r="V439" s="18">
        <f t="shared" si="32"/>
        <v>0</v>
      </c>
      <c r="W439" s="18">
        <f t="shared" si="33"/>
        <v>0</v>
      </c>
      <c r="X439" s="18">
        <f t="shared" si="34"/>
        <v>0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31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30"/>
        <v>219.98975176499999</v>
      </c>
      <c r="R440" s="21"/>
      <c r="S440" s="21"/>
      <c r="T440" s="13">
        <v>0</v>
      </c>
      <c r="U440" s="13">
        <v>0</v>
      </c>
      <c r="V440" s="18">
        <f t="shared" si="32"/>
        <v>0</v>
      </c>
      <c r="W440" s="18">
        <f t="shared" si="33"/>
        <v>0</v>
      </c>
      <c r="X440" s="18">
        <f t="shared" si="34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31"/>
        <v>0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30"/>
        <v>17025.695741289001</v>
      </c>
      <c r="R441" s="21"/>
      <c r="S441" s="21"/>
      <c r="T441" s="13">
        <v>0</v>
      </c>
      <c r="U441" s="13">
        <v>0</v>
      </c>
      <c r="V441" s="18">
        <f t="shared" si="32"/>
        <v>0</v>
      </c>
      <c r="W441" s="18">
        <f t="shared" si="33"/>
        <v>0</v>
      </c>
      <c r="X441" s="18">
        <f t="shared" si="34"/>
        <v>-17025.695741289001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31"/>
        <v>0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30"/>
        <v>598.90230015899999</v>
      </c>
      <c r="R442" s="21"/>
      <c r="S442" s="21"/>
      <c r="T442" s="13">
        <v>0</v>
      </c>
      <c r="U442" s="13">
        <v>0</v>
      </c>
      <c r="V442" s="18">
        <f t="shared" si="32"/>
        <v>0</v>
      </c>
      <c r="W442" s="18">
        <f t="shared" si="33"/>
        <v>0</v>
      </c>
      <c r="X442" s="18">
        <f t="shared" si="34"/>
        <v>-598.90230015899999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31"/>
        <v>2531.3406968794284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30"/>
        <v>0</v>
      </c>
      <c r="R443" s="21"/>
      <c r="S443" s="21"/>
      <c r="T443" s="13">
        <v>39</v>
      </c>
      <c r="U443" s="13">
        <v>2531.3406968794284</v>
      </c>
      <c r="V443" s="18">
        <f t="shared" si="32"/>
        <v>39</v>
      </c>
      <c r="W443" s="18">
        <f t="shared" si="33"/>
        <v>2531.3406968794284</v>
      </c>
      <c r="X443" s="18">
        <f t="shared" si="34"/>
        <v>2531.3406968794284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31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30"/>
        <v>0</v>
      </c>
      <c r="R444" s="21"/>
      <c r="S444" s="21"/>
      <c r="T444" s="13">
        <v>0</v>
      </c>
      <c r="U444" s="13">
        <v>0</v>
      </c>
      <c r="V444" s="18">
        <f t="shared" si="32"/>
        <v>0</v>
      </c>
      <c r="W444" s="18">
        <f t="shared" si="33"/>
        <v>0</v>
      </c>
      <c r="X444" s="18">
        <f t="shared" si="34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31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30"/>
        <v>0</v>
      </c>
      <c r="R445" s="21"/>
      <c r="S445" s="21"/>
      <c r="T445" s="13">
        <v>0</v>
      </c>
      <c r="U445" s="13">
        <v>0</v>
      </c>
      <c r="V445" s="18">
        <f t="shared" si="32"/>
        <v>0</v>
      </c>
      <c r="W445" s="18">
        <f t="shared" si="33"/>
        <v>0</v>
      </c>
      <c r="X445" s="18">
        <f t="shared" si="34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31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30"/>
        <v>0</v>
      </c>
      <c r="R446" s="21"/>
      <c r="S446" s="21"/>
      <c r="T446" s="13">
        <v>0</v>
      </c>
      <c r="U446" s="13">
        <v>0</v>
      </c>
      <c r="V446" s="18">
        <f t="shared" si="32"/>
        <v>0</v>
      </c>
      <c r="W446" s="18">
        <f t="shared" si="33"/>
        <v>0</v>
      </c>
      <c r="X446" s="18">
        <f t="shared" si="34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31"/>
        <v>22960.4347141818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30"/>
        <v>29041.950201282001</v>
      </c>
      <c r="R447" s="21"/>
      <c r="S447" s="21"/>
      <c r="T447" s="13">
        <v>789</v>
      </c>
      <c r="U447" s="13">
        <v>27579.772321606546</v>
      </c>
      <c r="V447" s="18">
        <f t="shared" si="32"/>
        <v>789</v>
      </c>
      <c r="W447" s="18">
        <f t="shared" si="33"/>
        <v>27579.772321606546</v>
      </c>
      <c r="X447" s="18">
        <f t="shared" si="34"/>
        <v>-1462.1778796754552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31"/>
        <v>1164.7996600257652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30"/>
        <v>17984.344714477</v>
      </c>
      <c r="R448" s="21"/>
      <c r="S448" s="21"/>
      <c r="T448" s="13">
        <v>47</v>
      </c>
      <c r="U448" s="13">
        <v>1687.3904175925018</v>
      </c>
      <c r="V448" s="18">
        <f t="shared" si="32"/>
        <v>47</v>
      </c>
      <c r="W448" s="18">
        <f t="shared" si="33"/>
        <v>1687.3904175925018</v>
      </c>
      <c r="X448" s="18">
        <f t="shared" si="34"/>
        <v>-16296.954296884498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31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30"/>
        <v>12595.169226182001</v>
      </c>
      <c r="R449" s="21"/>
      <c r="S449" s="21"/>
      <c r="T449" s="13">
        <v>0</v>
      </c>
      <c r="U449" s="13">
        <v>0</v>
      </c>
      <c r="V449" s="18">
        <f t="shared" si="32"/>
        <v>0</v>
      </c>
      <c r="W449" s="18">
        <f t="shared" si="33"/>
        <v>0</v>
      </c>
      <c r="X449" s="18">
        <f t="shared" si="34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31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36">P450*L450</f>
        <v>8749.8997772830007</v>
      </c>
      <c r="R450" s="21"/>
      <c r="S450" s="21"/>
      <c r="T450" s="13">
        <v>0</v>
      </c>
      <c r="U450" s="13">
        <v>0</v>
      </c>
      <c r="V450" s="18">
        <f t="shared" si="32"/>
        <v>0</v>
      </c>
      <c r="W450" s="18">
        <f t="shared" si="33"/>
        <v>0</v>
      </c>
      <c r="X450" s="18">
        <f t="shared" si="34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37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36"/>
        <v>0</v>
      </c>
      <c r="R451" s="21"/>
      <c r="S451" s="21"/>
      <c r="T451" s="13">
        <v>0</v>
      </c>
      <c r="U451" s="13">
        <v>0</v>
      </c>
      <c r="V451" s="18">
        <f t="shared" ref="V451:V514" si="38">T451-R451</f>
        <v>0</v>
      </c>
      <c r="W451" s="18">
        <f t="shared" ref="W451:W514" si="39">U451-S451</f>
        <v>0</v>
      </c>
      <c r="X451" s="18">
        <f t="shared" ref="X451:X514" si="40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37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36"/>
        <v>0</v>
      </c>
      <c r="R452" s="21"/>
      <c r="S452" s="21"/>
      <c r="T452" s="13">
        <v>0</v>
      </c>
      <c r="U452" s="13">
        <v>0</v>
      </c>
      <c r="V452" s="18">
        <f t="shared" si="38"/>
        <v>0</v>
      </c>
      <c r="W452" s="18">
        <f t="shared" si="39"/>
        <v>0</v>
      </c>
      <c r="X452" s="18">
        <f t="shared" si="40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37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36"/>
        <v>23518.741648106999</v>
      </c>
      <c r="R453" s="21"/>
      <c r="S453" s="21"/>
      <c r="T453" s="13">
        <v>0</v>
      </c>
      <c r="U453" s="13">
        <v>0</v>
      </c>
      <c r="V453" s="18">
        <f t="shared" si="38"/>
        <v>0</v>
      </c>
      <c r="W453" s="18">
        <f t="shared" si="39"/>
        <v>0</v>
      </c>
      <c r="X453" s="18">
        <f t="shared" si="40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37"/>
        <v>55607.721656857342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36"/>
        <v>55006.815144765998</v>
      </c>
      <c r="R454" s="21"/>
      <c r="S454" s="21"/>
      <c r="T454" s="13">
        <v>1791</v>
      </c>
      <c r="U454" s="13">
        <v>63166.61920696828</v>
      </c>
      <c r="V454" s="18">
        <f t="shared" si="38"/>
        <v>1791</v>
      </c>
      <c r="W454" s="18">
        <f t="shared" si="39"/>
        <v>63166.61920696828</v>
      </c>
      <c r="X454" s="18">
        <f t="shared" si="40"/>
        <v>8159.8040622022818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37"/>
        <v>59505.721491480406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36"/>
        <v>80857.928730511994</v>
      </c>
      <c r="R455" s="21"/>
      <c r="S455" s="21"/>
      <c r="T455" s="13">
        <v>8219</v>
      </c>
      <c r="U455" s="13">
        <v>88244.763807738418</v>
      </c>
      <c r="V455" s="18">
        <f t="shared" si="38"/>
        <v>8219</v>
      </c>
      <c r="W455" s="18">
        <f t="shared" si="39"/>
        <v>88244.763807738418</v>
      </c>
      <c r="X455" s="18">
        <f t="shared" si="40"/>
        <v>7386.8350772264239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37"/>
        <v>40499.154075170918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36"/>
        <v>59276.794537684</v>
      </c>
      <c r="R456" s="21"/>
      <c r="S456" s="21"/>
      <c r="T456" s="13">
        <v>6824</v>
      </c>
      <c r="U456" s="13">
        <v>64360.356665393345</v>
      </c>
      <c r="V456" s="18">
        <f t="shared" si="38"/>
        <v>6824</v>
      </c>
      <c r="W456" s="18">
        <f t="shared" si="39"/>
        <v>64360.356665393345</v>
      </c>
      <c r="X456" s="18">
        <f t="shared" si="40"/>
        <v>5083.5621277093451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37"/>
        <v>176029.0394914244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36"/>
        <v>575558.86583967402</v>
      </c>
      <c r="R457" s="21"/>
      <c r="S457" s="21"/>
      <c r="T457" s="13">
        <v>153831</v>
      </c>
      <c r="U457" s="13">
        <v>478188.62665352103</v>
      </c>
      <c r="V457" s="18">
        <f t="shared" si="38"/>
        <v>153831</v>
      </c>
      <c r="W457" s="18">
        <f t="shared" si="39"/>
        <v>478188.62665352103</v>
      </c>
      <c r="X457" s="18">
        <f t="shared" si="40"/>
        <v>-97370.23918615299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37"/>
        <v>129506.75263697094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36"/>
        <v>191970.86859688201</v>
      </c>
      <c r="R458" s="21"/>
      <c r="S458" s="21"/>
      <c r="T458" s="13">
        <v>14188</v>
      </c>
      <c r="U458" s="13">
        <v>198808.9550111359</v>
      </c>
      <c r="V458" s="18">
        <f t="shared" si="38"/>
        <v>14188</v>
      </c>
      <c r="W458" s="18">
        <f t="shared" si="39"/>
        <v>198808.9550111359</v>
      </c>
      <c r="X458" s="18">
        <f t="shared" si="40"/>
        <v>6838.0864142538921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37"/>
        <v>64545.84905066395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36"/>
        <v>78150.824053452001</v>
      </c>
      <c r="R459" s="21"/>
      <c r="S459" s="21"/>
      <c r="T459" s="13">
        <v>2244</v>
      </c>
      <c r="U459" s="13">
        <v>77494.671130842253</v>
      </c>
      <c r="V459" s="18">
        <f t="shared" si="38"/>
        <v>2244</v>
      </c>
      <c r="W459" s="18">
        <f t="shared" si="39"/>
        <v>77494.671130842253</v>
      </c>
      <c r="X459" s="18">
        <f t="shared" si="40"/>
        <v>-656.1529226097482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37"/>
        <v>162640.64257653055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36"/>
        <v>140861.511518816</v>
      </c>
      <c r="R460" s="21"/>
      <c r="S460" s="21"/>
      <c r="T460" s="13">
        <v>13506</v>
      </c>
      <c r="U460" s="13">
        <v>204712.5520142458</v>
      </c>
      <c r="V460" s="18">
        <f t="shared" si="38"/>
        <v>13506</v>
      </c>
      <c r="W460" s="18">
        <f t="shared" si="39"/>
        <v>204712.5520142458</v>
      </c>
      <c r="X460" s="18">
        <f t="shared" si="40"/>
        <v>63851.040495429799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37"/>
        <v>23297.125369113888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36"/>
        <v>43428.296213807997</v>
      </c>
      <c r="R461" s="21"/>
      <c r="S461" s="21"/>
      <c r="T461" s="13">
        <v>4435</v>
      </c>
      <c r="U461" s="13">
        <v>43644.78683904661</v>
      </c>
      <c r="V461" s="18">
        <f t="shared" si="38"/>
        <v>4435</v>
      </c>
      <c r="W461" s="18">
        <f t="shared" si="39"/>
        <v>43644.78683904661</v>
      </c>
      <c r="X461" s="18">
        <f t="shared" si="40"/>
        <v>216.49062523861357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37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36"/>
        <v>0</v>
      </c>
      <c r="R462" s="21"/>
      <c r="S462" s="21"/>
      <c r="T462" s="13">
        <v>0</v>
      </c>
      <c r="U462" s="13">
        <v>0</v>
      </c>
      <c r="V462" s="18">
        <f t="shared" si="38"/>
        <v>0</v>
      </c>
      <c r="W462" s="18">
        <f t="shared" si="39"/>
        <v>0</v>
      </c>
      <c r="X462" s="18">
        <f t="shared" si="40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37"/>
        <v>786817.5831951357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36"/>
        <v>0</v>
      </c>
      <c r="R463" s="21"/>
      <c r="S463" s="21"/>
      <c r="T463" s="13">
        <v>242</v>
      </c>
      <c r="U463" s="13">
        <v>786817.5831951357</v>
      </c>
      <c r="V463" s="18">
        <f t="shared" si="38"/>
        <v>242</v>
      </c>
      <c r="W463" s="18">
        <f t="shared" si="39"/>
        <v>786817.5831951357</v>
      </c>
      <c r="X463" s="18">
        <f t="shared" si="40"/>
        <v>786817.5831951357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37"/>
        <v>185497.74724627275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36"/>
        <v>212840.30303030304</v>
      </c>
      <c r="R464" s="21"/>
      <c r="S464" s="21"/>
      <c r="T464" s="13">
        <v>24623</v>
      </c>
      <c r="U464" s="13">
        <v>261999.05165386794</v>
      </c>
      <c r="V464" s="18">
        <f t="shared" si="38"/>
        <v>24623</v>
      </c>
      <c r="W464" s="18">
        <f t="shared" si="39"/>
        <v>261999.05165386794</v>
      </c>
      <c r="X464" s="18">
        <f t="shared" si="40"/>
        <v>49158.748623564898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37"/>
        <v>119066.91111099429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36"/>
        <v>125500.434298441</v>
      </c>
      <c r="R465" s="21"/>
      <c r="S465" s="21"/>
      <c r="T465" s="13">
        <v>2496</v>
      </c>
      <c r="U465" s="13">
        <v>137050.34095509278</v>
      </c>
      <c r="V465" s="18">
        <f t="shared" si="38"/>
        <v>2496</v>
      </c>
      <c r="W465" s="18">
        <f t="shared" si="39"/>
        <v>137050.34095509278</v>
      </c>
      <c r="X465" s="18">
        <f t="shared" si="40"/>
        <v>11549.906656651772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37"/>
        <v>586099.10899939563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36"/>
        <v>594013.45211581304</v>
      </c>
      <c r="R466" s="21"/>
      <c r="S466" s="21"/>
      <c r="T466" s="13">
        <v>19450</v>
      </c>
      <c r="U466" s="13">
        <v>704141.98205062049</v>
      </c>
      <c r="V466" s="18">
        <f t="shared" si="38"/>
        <v>19450</v>
      </c>
      <c r="W466" s="18">
        <f t="shared" si="39"/>
        <v>704141.98205062049</v>
      </c>
      <c r="X466" s="18">
        <f t="shared" si="40"/>
        <v>110128.52993480745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37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36"/>
        <v>0</v>
      </c>
      <c r="R467" s="21"/>
      <c r="S467" s="21"/>
      <c r="T467" s="13">
        <v>0</v>
      </c>
      <c r="U467" s="13">
        <v>0</v>
      </c>
      <c r="V467" s="18">
        <f t="shared" si="38"/>
        <v>0</v>
      </c>
      <c r="W467" s="18">
        <f t="shared" si="39"/>
        <v>0</v>
      </c>
      <c r="X467" s="18">
        <f t="shared" si="40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37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36"/>
        <v>0</v>
      </c>
      <c r="R468" s="21"/>
      <c r="S468" s="21"/>
      <c r="T468" s="13">
        <v>0</v>
      </c>
      <c r="U468" s="13">
        <v>0</v>
      </c>
      <c r="V468" s="18">
        <f t="shared" si="38"/>
        <v>0</v>
      </c>
      <c r="W468" s="18">
        <f t="shared" si="39"/>
        <v>0</v>
      </c>
      <c r="X468" s="18">
        <f t="shared" si="40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37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36"/>
        <v>0</v>
      </c>
      <c r="R469" s="21"/>
      <c r="S469" s="21"/>
      <c r="T469" s="13">
        <v>0</v>
      </c>
      <c r="U469" s="13">
        <v>0</v>
      </c>
      <c r="V469" s="18">
        <f t="shared" si="38"/>
        <v>0</v>
      </c>
      <c r="W469" s="18">
        <f t="shared" si="39"/>
        <v>0</v>
      </c>
      <c r="X469" s="18">
        <f t="shared" si="40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37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36"/>
        <v>0</v>
      </c>
      <c r="R470" s="21"/>
      <c r="S470" s="21"/>
      <c r="T470" s="13">
        <v>0</v>
      </c>
      <c r="U470" s="13">
        <v>0</v>
      </c>
      <c r="V470" s="18">
        <f t="shared" si="38"/>
        <v>0</v>
      </c>
      <c r="W470" s="18">
        <f t="shared" si="39"/>
        <v>0</v>
      </c>
      <c r="X470" s="18">
        <f t="shared" si="40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37"/>
        <v>47604.508526304489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36"/>
        <v>114795.64563880698</v>
      </c>
      <c r="R471" s="21"/>
      <c r="S471" s="21"/>
      <c r="T471" s="13">
        <v>4866</v>
      </c>
      <c r="U471" s="13">
        <v>98622.106581644563</v>
      </c>
      <c r="V471" s="18">
        <f t="shared" si="38"/>
        <v>4866</v>
      </c>
      <c r="W471" s="18">
        <f t="shared" si="39"/>
        <v>98622.106581644563</v>
      </c>
      <c r="X471" s="18">
        <f t="shared" si="40"/>
        <v>-16173.539057162416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37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36"/>
        <v>0</v>
      </c>
      <c r="R472" s="21"/>
      <c r="S472" s="21"/>
      <c r="T472" s="13">
        <v>0</v>
      </c>
      <c r="U472" s="13">
        <v>0</v>
      </c>
      <c r="V472" s="18">
        <f t="shared" si="38"/>
        <v>0</v>
      </c>
      <c r="W472" s="18">
        <f t="shared" si="39"/>
        <v>0</v>
      </c>
      <c r="X472" s="18">
        <f t="shared" si="40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37"/>
        <v>963.47438752800008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36"/>
        <v>0</v>
      </c>
      <c r="R473" s="21"/>
      <c r="S473" s="21"/>
      <c r="T473" s="13">
        <v>60</v>
      </c>
      <c r="U473" s="13">
        <v>963.47438752800008</v>
      </c>
      <c r="V473" s="18">
        <f t="shared" si="38"/>
        <v>60</v>
      </c>
      <c r="W473" s="18">
        <f t="shared" si="39"/>
        <v>963.47438752800008</v>
      </c>
      <c r="X473" s="18">
        <f t="shared" si="40"/>
        <v>963.47438752800008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37"/>
        <v>3282.6280623606976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36"/>
        <v>0</v>
      </c>
      <c r="R474" s="21"/>
      <c r="S474" s="21"/>
      <c r="T474" s="13">
        <v>60</v>
      </c>
      <c r="U474" s="13">
        <v>3282.6280623606976</v>
      </c>
      <c r="V474" s="18">
        <f t="shared" si="38"/>
        <v>60</v>
      </c>
      <c r="W474" s="18">
        <f t="shared" si="39"/>
        <v>3282.6280623606976</v>
      </c>
      <c r="X474" s="18">
        <f t="shared" si="40"/>
        <v>3282.6280623606976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37"/>
        <v>50868.766801906531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36"/>
        <v>0</v>
      </c>
      <c r="R475" s="21"/>
      <c r="S475" s="21"/>
      <c r="T475" s="13">
        <v>177</v>
      </c>
      <c r="U475" s="13">
        <v>53884.468360926287</v>
      </c>
      <c r="V475" s="18">
        <f t="shared" si="38"/>
        <v>177</v>
      </c>
      <c r="W475" s="18">
        <f t="shared" si="39"/>
        <v>53884.468360926287</v>
      </c>
      <c r="X475" s="18">
        <f t="shared" si="40"/>
        <v>53884.468360926287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37"/>
        <v>147296.10244988895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36"/>
        <v>181848.14031180399</v>
      </c>
      <c r="R476" s="21"/>
      <c r="S476" s="21"/>
      <c r="T476" s="13">
        <v>3400</v>
      </c>
      <c r="U476" s="13">
        <v>182924.16481069042</v>
      </c>
      <c r="V476" s="18">
        <f t="shared" si="38"/>
        <v>3400</v>
      </c>
      <c r="W476" s="18">
        <f t="shared" si="39"/>
        <v>182924.16481069042</v>
      </c>
      <c r="X476" s="18">
        <f t="shared" si="40"/>
        <v>1076.0244988864288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37"/>
        <v>2058.7346881963749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36"/>
        <v>3017.4276169270001</v>
      </c>
      <c r="R477" s="21"/>
      <c r="S477" s="21"/>
      <c r="T477" s="13">
        <v>70</v>
      </c>
      <c r="U477" s="13">
        <v>2640.249164811125</v>
      </c>
      <c r="V477" s="18">
        <f t="shared" si="38"/>
        <v>70</v>
      </c>
      <c r="W477" s="18">
        <f t="shared" si="39"/>
        <v>2640.249164811125</v>
      </c>
      <c r="X477" s="18">
        <f t="shared" si="40"/>
        <v>-377.17845211587519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37"/>
        <v>-5009.7995545659505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36"/>
        <v>35064.587973274</v>
      </c>
      <c r="R478" s="21"/>
      <c r="S478" s="21"/>
      <c r="T478" s="13">
        <v>13800</v>
      </c>
      <c r="U478" s="13">
        <v>40324.276169265104</v>
      </c>
      <c r="V478" s="18">
        <f t="shared" si="38"/>
        <v>13800</v>
      </c>
      <c r="W478" s="18">
        <f t="shared" si="39"/>
        <v>40324.276169265104</v>
      </c>
      <c r="X478" s="18">
        <f t="shared" si="40"/>
        <v>5259.6881959911043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37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36"/>
        <v>0</v>
      </c>
      <c r="R479" s="21"/>
      <c r="S479" s="21"/>
      <c r="T479" s="13">
        <v>0</v>
      </c>
      <c r="U479" s="13">
        <v>0</v>
      </c>
      <c r="V479" s="18">
        <f t="shared" si="38"/>
        <v>0</v>
      </c>
      <c r="W479" s="18">
        <f t="shared" si="39"/>
        <v>0</v>
      </c>
      <c r="X479" s="18">
        <f t="shared" si="40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37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36"/>
        <v>0</v>
      </c>
      <c r="R480" s="21"/>
      <c r="S480" s="21"/>
      <c r="T480" s="13">
        <v>0</v>
      </c>
      <c r="U480" s="13">
        <v>0</v>
      </c>
      <c r="V480" s="18">
        <f t="shared" si="38"/>
        <v>0</v>
      </c>
      <c r="W480" s="18">
        <f t="shared" si="39"/>
        <v>0</v>
      </c>
      <c r="X480" s="18">
        <f t="shared" si="40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37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36"/>
        <v>0</v>
      </c>
      <c r="R481" s="21"/>
      <c r="S481" s="21"/>
      <c r="T481" s="13">
        <v>0</v>
      </c>
      <c r="U481" s="13">
        <v>0</v>
      </c>
      <c r="V481" s="18">
        <f t="shared" si="38"/>
        <v>0</v>
      </c>
      <c r="W481" s="18">
        <f t="shared" si="39"/>
        <v>0</v>
      </c>
      <c r="X481" s="18">
        <f t="shared" si="40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37"/>
        <v>-457.7310387059868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36"/>
        <v>142.449888641</v>
      </c>
      <c r="R482" s="21"/>
      <c r="S482" s="21"/>
      <c r="T482" s="13">
        <v>201</v>
      </c>
      <c r="U482" s="13">
        <v>480.11974080492877</v>
      </c>
      <c r="V482" s="18">
        <f t="shared" si="38"/>
        <v>201</v>
      </c>
      <c r="W482" s="18">
        <f t="shared" si="39"/>
        <v>480.11974080492877</v>
      </c>
      <c r="X482" s="18">
        <f t="shared" si="40"/>
        <v>337.66985216392879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37"/>
        <v>273.84632675560908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36"/>
        <v>0</v>
      </c>
      <c r="R483" s="21"/>
      <c r="S483" s="21"/>
      <c r="T483" s="13">
        <v>87</v>
      </c>
      <c r="U483" s="13">
        <v>273.84632675560908</v>
      </c>
      <c r="V483" s="18">
        <f t="shared" si="38"/>
        <v>87</v>
      </c>
      <c r="W483" s="18">
        <f t="shared" si="39"/>
        <v>273.84632675560908</v>
      </c>
      <c r="X483" s="18">
        <f t="shared" si="40"/>
        <v>273.84632675560908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37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41">N484</f>
        <v>0</v>
      </c>
      <c r="Q484" s="16">
        <f t="shared" si="36"/>
        <v>0</v>
      </c>
      <c r="R484" s="21"/>
      <c r="S484" s="21"/>
      <c r="T484" s="13">
        <v>0</v>
      </c>
      <c r="U484" s="13">
        <v>0</v>
      </c>
      <c r="V484" s="18">
        <f t="shared" si="38"/>
        <v>0</v>
      </c>
      <c r="W484" s="18">
        <f t="shared" si="39"/>
        <v>0</v>
      </c>
      <c r="X484" s="18">
        <f t="shared" si="40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37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41"/>
        <v>0</v>
      </c>
      <c r="Q485" s="16">
        <f t="shared" si="36"/>
        <v>0</v>
      </c>
      <c r="R485" s="21"/>
      <c r="S485" s="21"/>
      <c r="T485" s="13">
        <v>0</v>
      </c>
      <c r="U485" s="13">
        <v>0</v>
      </c>
      <c r="V485" s="18">
        <f t="shared" si="38"/>
        <v>0</v>
      </c>
      <c r="W485" s="18">
        <f t="shared" si="39"/>
        <v>0</v>
      </c>
      <c r="X485" s="18">
        <f t="shared" si="40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37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41"/>
        <v>0</v>
      </c>
      <c r="Q486" s="16">
        <f t="shared" si="36"/>
        <v>0</v>
      </c>
      <c r="R486" s="21"/>
      <c r="S486" s="21"/>
      <c r="T486" s="13">
        <v>0</v>
      </c>
      <c r="U486" s="13">
        <v>0</v>
      </c>
      <c r="V486" s="18">
        <f t="shared" si="38"/>
        <v>0</v>
      </c>
      <c r="W486" s="18">
        <f t="shared" si="39"/>
        <v>0</v>
      </c>
      <c r="X486" s="18">
        <f t="shared" si="40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37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41"/>
        <v>0</v>
      </c>
      <c r="Q487" s="16">
        <f t="shared" si="36"/>
        <v>0</v>
      </c>
      <c r="R487" s="21"/>
      <c r="S487" s="21"/>
      <c r="T487" s="13">
        <v>0</v>
      </c>
      <c r="U487" s="13">
        <v>0</v>
      </c>
      <c r="V487" s="18">
        <f t="shared" si="38"/>
        <v>0</v>
      </c>
      <c r="W487" s="18">
        <f t="shared" si="39"/>
        <v>0</v>
      </c>
      <c r="X487" s="18">
        <f t="shared" si="40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37"/>
        <v>-6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41"/>
        <v>0</v>
      </c>
      <c r="Q488" s="16">
        <f t="shared" si="36"/>
        <v>0</v>
      </c>
      <c r="R488" s="21"/>
      <c r="S488" s="21"/>
      <c r="T488" s="13">
        <v>6</v>
      </c>
      <c r="U488" s="13">
        <v>0</v>
      </c>
      <c r="V488" s="18">
        <f t="shared" si="38"/>
        <v>6</v>
      </c>
      <c r="W488" s="18">
        <f t="shared" si="39"/>
        <v>0</v>
      </c>
      <c r="X488" s="18">
        <f t="shared" si="40"/>
        <v>0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37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41"/>
        <v>0</v>
      </c>
      <c r="Q489" s="16">
        <f t="shared" si="36"/>
        <v>0</v>
      </c>
      <c r="R489" s="21"/>
      <c r="S489" s="21"/>
      <c r="T489" s="13">
        <v>0</v>
      </c>
      <c r="U489" s="13">
        <v>0</v>
      </c>
      <c r="V489" s="18">
        <f t="shared" si="38"/>
        <v>0</v>
      </c>
      <c r="W489" s="18">
        <f t="shared" si="39"/>
        <v>0</v>
      </c>
      <c r="X489" s="18">
        <f t="shared" si="40"/>
        <v>0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37"/>
        <v>-35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41"/>
        <v>0</v>
      </c>
      <c r="Q490" s="16">
        <f t="shared" si="36"/>
        <v>0</v>
      </c>
      <c r="R490" s="21"/>
      <c r="S490" s="21"/>
      <c r="T490" s="13">
        <v>35</v>
      </c>
      <c r="U490" s="13">
        <v>0</v>
      </c>
      <c r="V490" s="18">
        <f t="shared" si="38"/>
        <v>35</v>
      </c>
      <c r="W490" s="18">
        <f t="shared" si="39"/>
        <v>0</v>
      </c>
      <c r="X490" s="18">
        <f t="shared" si="40"/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37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41"/>
        <v>0</v>
      </c>
      <c r="Q491" s="16">
        <f t="shared" si="36"/>
        <v>0</v>
      </c>
      <c r="R491" s="21"/>
      <c r="S491" s="21"/>
      <c r="T491" s="13">
        <v>0</v>
      </c>
      <c r="U491" s="13">
        <v>0</v>
      </c>
      <c r="V491" s="18">
        <f t="shared" si="38"/>
        <v>0</v>
      </c>
      <c r="W491" s="18">
        <f t="shared" si="39"/>
        <v>0</v>
      </c>
      <c r="X491" s="18">
        <f t="shared" si="40"/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37"/>
        <v>-16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41"/>
        <v>0</v>
      </c>
      <c r="Q492" s="16">
        <f t="shared" si="36"/>
        <v>0</v>
      </c>
      <c r="R492" s="21"/>
      <c r="S492" s="21"/>
      <c r="T492" s="13">
        <v>16</v>
      </c>
      <c r="U492" s="13">
        <v>0</v>
      </c>
      <c r="V492" s="18">
        <f t="shared" si="38"/>
        <v>16</v>
      </c>
      <c r="W492" s="18">
        <f t="shared" si="39"/>
        <v>0</v>
      </c>
      <c r="X492" s="18">
        <f t="shared" si="40"/>
        <v>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37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41"/>
        <v>0</v>
      </c>
      <c r="Q493" s="16">
        <f t="shared" si="36"/>
        <v>0</v>
      </c>
      <c r="R493" s="21"/>
      <c r="S493" s="21"/>
      <c r="T493" s="13">
        <v>0</v>
      </c>
      <c r="U493" s="13">
        <v>0</v>
      </c>
      <c r="V493" s="18">
        <f t="shared" si="38"/>
        <v>0</v>
      </c>
      <c r="W493" s="18">
        <f t="shared" si="39"/>
        <v>0</v>
      </c>
      <c r="X493" s="18">
        <f t="shared" si="40"/>
        <v>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37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41"/>
        <v>0</v>
      </c>
      <c r="Q494" s="16">
        <f t="shared" si="36"/>
        <v>0</v>
      </c>
      <c r="R494" s="21"/>
      <c r="S494" s="21"/>
      <c r="T494" s="13">
        <v>0</v>
      </c>
      <c r="U494" s="13">
        <v>0</v>
      </c>
      <c r="V494" s="18">
        <f t="shared" si="38"/>
        <v>0</v>
      </c>
      <c r="W494" s="18">
        <f t="shared" si="39"/>
        <v>0</v>
      </c>
      <c r="X494" s="18">
        <f t="shared" si="40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37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41"/>
        <v>0</v>
      </c>
      <c r="Q495" s="16">
        <f t="shared" si="36"/>
        <v>0</v>
      </c>
      <c r="R495" s="21"/>
      <c r="S495" s="21"/>
      <c r="T495" s="13">
        <v>0</v>
      </c>
      <c r="U495" s="13">
        <v>0</v>
      </c>
      <c r="V495" s="18">
        <f t="shared" si="38"/>
        <v>0</v>
      </c>
      <c r="W495" s="18">
        <f t="shared" si="39"/>
        <v>0</v>
      </c>
      <c r="X495" s="18">
        <f t="shared" si="40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37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41"/>
        <v>0</v>
      </c>
      <c r="Q496" s="16">
        <f t="shared" si="36"/>
        <v>0</v>
      </c>
      <c r="R496" s="21"/>
      <c r="S496" s="21"/>
      <c r="T496" s="13">
        <v>0</v>
      </c>
      <c r="U496" s="13">
        <v>0</v>
      </c>
      <c r="V496" s="18">
        <f t="shared" si="38"/>
        <v>0</v>
      </c>
      <c r="W496" s="18">
        <f t="shared" si="39"/>
        <v>0</v>
      </c>
      <c r="X496" s="18">
        <f t="shared" si="40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37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41"/>
        <v>0</v>
      </c>
      <c r="Q497" s="16">
        <f t="shared" si="36"/>
        <v>0</v>
      </c>
      <c r="R497" s="21"/>
      <c r="S497" s="21"/>
      <c r="T497" s="13">
        <v>0</v>
      </c>
      <c r="U497" s="13">
        <v>0</v>
      </c>
      <c r="V497" s="18">
        <f t="shared" si="38"/>
        <v>0</v>
      </c>
      <c r="W497" s="18">
        <f t="shared" si="39"/>
        <v>0</v>
      </c>
      <c r="X497" s="18">
        <f t="shared" si="40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37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41"/>
        <v>0</v>
      </c>
      <c r="Q498" s="16">
        <f t="shared" si="36"/>
        <v>0</v>
      </c>
      <c r="R498" s="21"/>
      <c r="S498" s="21"/>
      <c r="T498" s="13">
        <v>0</v>
      </c>
      <c r="U498" s="13">
        <v>0</v>
      </c>
      <c r="V498" s="18">
        <f t="shared" si="38"/>
        <v>0</v>
      </c>
      <c r="W498" s="18">
        <f t="shared" si="39"/>
        <v>0</v>
      </c>
      <c r="X498" s="18">
        <f t="shared" si="40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37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41"/>
        <v>0</v>
      </c>
      <c r="Q499" s="16">
        <f t="shared" si="36"/>
        <v>0</v>
      </c>
      <c r="R499" s="21"/>
      <c r="S499" s="21"/>
      <c r="T499" s="13">
        <v>0</v>
      </c>
      <c r="U499" s="13">
        <v>0</v>
      </c>
      <c r="V499" s="18">
        <f t="shared" si="38"/>
        <v>0</v>
      </c>
      <c r="W499" s="18">
        <f t="shared" si="39"/>
        <v>0</v>
      </c>
      <c r="X499" s="18">
        <f t="shared" si="40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37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41"/>
        <v>0</v>
      </c>
      <c r="Q500" s="16">
        <f t="shared" si="36"/>
        <v>0</v>
      </c>
      <c r="R500" s="21"/>
      <c r="S500" s="21"/>
      <c r="T500" s="13">
        <v>0</v>
      </c>
      <c r="U500" s="13">
        <v>0</v>
      </c>
      <c r="V500" s="18">
        <f t="shared" si="38"/>
        <v>0</v>
      </c>
      <c r="W500" s="18">
        <f t="shared" si="39"/>
        <v>0</v>
      </c>
      <c r="X500" s="18">
        <f t="shared" si="40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37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41"/>
        <v>0</v>
      </c>
      <c r="Q501" s="16">
        <f t="shared" si="36"/>
        <v>0</v>
      </c>
      <c r="R501" s="21"/>
      <c r="S501" s="21"/>
      <c r="T501" s="13">
        <v>0</v>
      </c>
      <c r="U501" s="13">
        <v>0</v>
      </c>
      <c r="V501" s="18">
        <f t="shared" si="38"/>
        <v>0</v>
      </c>
      <c r="W501" s="18">
        <f t="shared" si="39"/>
        <v>0</v>
      </c>
      <c r="X501" s="18">
        <f t="shared" si="40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37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36"/>
        <v>849.10913140299988</v>
      </c>
      <c r="R502" s="21"/>
      <c r="S502" s="21"/>
      <c r="T502" s="13">
        <v>0</v>
      </c>
      <c r="U502" s="13">
        <v>0</v>
      </c>
      <c r="V502" s="18">
        <f t="shared" si="38"/>
        <v>0</v>
      </c>
      <c r="W502" s="18">
        <f t="shared" si="39"/>
        <v>0</v>
      </c>
      <c r="X502" s="18">
        <f t="shared" si="40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37"/>
        <v>137332.96504677043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36"/>
        <v>163945.91314031201</v>
      </c>
      <c r="R503" s="21"/>
      <c r="S503" s="21"/>
      <c r="T503" s="13">
        <v>3958</v>
      </c>
      <c r="U503" s="13">
        <v>166384.09443207103</v>
      </c>
      <c r="V503" s="18">
        <f t="shared" si="38"/>
        <v>3958</v>
      </c>
      <c r="W503" s="18">
        <f t="shared" si="39"/>
        <v>166384.09443207103</v>
      </c>
      <c r="X503" s="18">
        <f t="shared" si="40"/>
        <v>2438.1812917590141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37"/>
        <v>167198.9753881215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36"/>
        <v>90048.888888889007</v>
      </c>
      <c r="R504" s="21"/>
      <c r="S504" s="21"/>
      <c r="T504" s="13">
        <v>706</v>
      </c>
      <c r="U504" s="13">
        <v>184809.6662571661</v>
      </c>
      <c r="V504" s="18">
        <f t="shared" si="38"/>
        <v>706</v>
      </c>
      <c r="W504" s="18">
        <f t="shared" si="39"/>
        <v>184809.6662571661</v>
      </c>
      <c r="X504" s="18">
        <f t="shared" si="40"/>
        <v>94760.777368277093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37"/>
        <v>15225.892853874042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36"/>
        <v>30242.794352084002</v>
      </c>
      <c r="R505" s="21"/>
      <c r="S505" s="21"/>
      <c r="T505" s="13">
        <v>687</v>
      </c>
      <c r="U505" s="13">
        <v>23991.80664435466</v>
      </c>
      <c r="V505" s="18">
        <f t="shared" si="38"/>
        <v>687</v>
      </c>
      <c r="W505" s="18">
        <f t="shared" si="39"/>
        <v>23991.80664435466</v>
      </c>
      <c r="X505" s="18">
        <f t="shared" si="40"/>
        <v>-6250.9877077293422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37"/>
        <v>257130.08475820965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36"/>
        <v>236621.67037861899</v>
      </c>
      <c r="R506" s="21"/>
      <c r="S506" s="21"/>
      <c r="T506" s="13">
        <v>2697</v>
      </c>
      <c r="U506" s="13">
        <v>279084.5056936217</v>
      </c>
      <c r="V506" s="18">
        <f t="shared" si="38"/>
        <v>2697</v>
      </c>
      <c r="W506" s="18">
        <f t="shared" si="39"/>
        <v>279084.5056936217</v>
      </c>
      <c r="X506" s="18">
        <f t="shared" si="40"/>
        <v>42462.835315002711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37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36"/>
        <v>0</v>
      </c>
      <c r="R507" s="21"/>
      <c r="S507" s="21"/>
      <c r="T507" s="13">
        <v>0</v>
      </c>
      <c r="U507" s="13">
        <v>0</v>
      </c>
      <c r="V507" s="18">
        <f t="shared" si="38"/>
        <v>0</v>
      </c>
      <c r="W507" s="18">
        <f t="shared" si="39"/>
        <v>0</v>
      </c>
      <c r="X507" s="18">
        <f t="shared" si="40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37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36"/>
        <v>0</v>
      </c>
      <c r="R508" s="21"/>
      <c r="S508" s="21"/>
      <c r="T508" s="13">
        <v>0</v>
      </c>
      <c r="U508" s="13">
        <v>0</v>
      </c>
      <c r="V508" s="18">
        <f t="shared" si="38"/>
        <v>0</v>
      </c>
      <c r="W508" s="18">
        <f t="shared" si="39"/>
        <v>0</v>
      </c>
      <c r="X508" s="18">
        <f t="shared" si="40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37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36"/>
        <v>0</v>
      </c>
      <c r="R509" s="21"/>
      <c r="S509" s="21"/>
      <c r="T509" s="13">
        <v>0</v>
      </c>
      <c r="U509" s="13">
        <v>0</v>
      </c>
      <c r="V509" s="18">
        <f t="shared" si="38"/>
        <v>0</v>
      </c>
      <c r="W509" s="18">
        <f t="shared" si="39"/>
        <v>0</v>
      </c>
      <c r="X509" s="18">
        <f t="shared" si="40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37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36"/>
        <v>0</v>
      </c>
      <c r="R510" s="21"/>
      <c r="S510" s="21"/>
      <c r="T510" s="13">
        <v>0</v>
      </c>
      <c r="U510" s="13">
        <v>0</v>
      </c>
      <c r="V510" s="18">
        <f t="shared" si="38"/>
        <v>0</v>
      </c>
      <c r="W510" s="18">
        <f t="shared" si="39"/>
        <v>0</v>
      </c>
      <c r="X510" s="18">
        <f t="shared" si="40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37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36"/>
        <v>0</v>
      </c>
      <c r="R511" s="21"/>
      <c r="S511" s="21"/>
      <c r="T511" s="13">
        <v>0</v>
      </c>
      <c r="U511" s="13">
        <v>0</v>
      </c>
      <c r="V511" s="18">
        <f t="shared" si="38"/>
        <v>0</v>
      </c>
      <c r="W511" s="18">
        <f t="shared" si="39"/>
        <v>0</v>
      </c>
      <c r="X511" s="18">
        <f t="shared" si="40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37"/>
        <v>7787.5289161405644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36"/>
        <v>14481.169265033001</v>
      </c>
      <c r="R512" s="21"/>
      <c r="S512" s="21"/>
      <c r="T512" s="13">
        <v>1290</v>
      </c>
      <c r="U512" s="13">
        <v>14108.241611018346</v>
      </c>
      <c r="V512" s="18">
        <f t="shared" si="38"/>
        <v>1290</v>
      </c>
      <c r="W512" s="18">
        <f t="shared" si="39"/>
        <v>14108.241611018346</v>
      </c>
      <c r="X512" s="18">
        <f t="shared" si="40"/>
        <v>-372.92765401465476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37"/>
        <v>62328.087871344513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36"/>
        <v>66755.489977727993</v>
      </c>
      <c r="R513" s="21"/>
      <c r="S513" s="21"/>
      <c r="T513" s="13">
        <v>238</v>
      </c>
      <c r="U513" s="13">
        <v>67607.687722124523</v>
      </c>
      <c r="V513" s="18">
        <f t="shared" si="38"/>
        <v>238</v>
      </c>
      <c r="W513" s="18">
        <f t="shared" si="39"/>
        <v>67607.687722124523</v>
      </c>
      <c r="X513" s="18">
        <f t="shared" si="40"/>
        <v>852.19774439652974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37"/>
        <v>-1145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42">N514</f>
        <v>0</v>
      </c>
      <c r="Q514" s="16">
        <f t="shared" ref="Q514:Q577" si="43">P514*L514</f>
        <v>0</v>
      </c>
      <c r="R514" s="21"/>
      <c r="S514" s="21"/>
      <c r="T514" s="13">
        <v>1145</v>
      </c>
      <c r="U514" s="13">
        <v>0</v>
      </c>
      <c r="V514" s="18">
        <f t="shared" si="38"/>
        <v>1145</v>
      </c>
      <c r="W514" s="18">
        <f t="shared" si="39"/>
        <v>0</v>
      </c>
      <c r="X514" s="18">
        <f t="shared" si="40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44">U515-(T515*M515)</f>
        <v>-21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42"/>
        <v>0</v>
      </c>
      <c r="Q515" s="16">
        <f t="shared" si="43"/>
        <v>0</v>
      </c>
      <c r="R515" s="21"/>
      <c r="S515" s="21"/>
      <c r="T515" s="13">
        <v>21</v>
      </c>
      <c r="U515" s="13">
        <v>0</v>
      </c>
      <c r="V515" s="18">
        <f t="shared" ref="V515:V578" si="45">T515-R515</f>
        <v>21</v>
      </c>
      <c r="W515" s="18">
        <f t="shared" ref="W515:W578" si="46">U515-S515</f>
        <v>0</v>
      </c>
      <c r="X515" s="18">
        <f t="shared" ref="X515:X578" si="47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44"/>
        <v>-766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42"/>
        <v>0</v>
      </c>
      <c r="Q516" s="16">
        <f t="shared" si="43"/>
        <v>0</v>
      </c>
      <c r="R516" s="21"/>
      <c r="S516" s="21"/>
      <c r="T516" s="13">
        <v>766</v>
      </c>
      <c r="U516" s="13">
        <v>0</v>
      </c>
      <c r="V516" s="18">
        <f t="shared" si="45"/>
        <v>766</v>
      </c>
      <c r="W516" s="18">
        <f t="shared" si="46"/>
        <v>0</v>
      </c>
      <c r="X516" s="18">
        <f t="shared" si="47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4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42"/>
        <v>0</v>
      </c>
      <c r="Q517" s="16">
        <f t="shared" si="43"/>
        <v>0</v>
      </c>
      <c r="R517" s="21"/>
      <c r="S517" s="21"/>
      <c r="T517" s="13">
        <v>0</v>
      </c>
      <c r="U517" s="13">
        <v>0</v>
      </c>
      <c r="V517" s="18">
        <f t="shared" si="45"/>
        <v>0</v>
      </c>
      <c r="W517" s="18">
        <f t="shared" si="46"/>
        <v>0</v>
      </c>
      <c r="X517" s="18">
        <f t="shared" si="47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44"/>
        <v>-750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42"/>
        <v>0</v>
      </c>
      <c r="Q518" s="16">
        <f t="shared" si="43"/>
        <v>0</v>
      </c>
      <c r="R518" s="21"/>
      <c r="S518" s="21"/>
      <c r="T518" s="13">
        <v>750</v>
      </c>
      <c r="U518" s="13">
        <v>0</v>
      </c>
      <c r="V518" s="18">
        <f t="shared" si="45"/>
        <v>750</v>
      </c>
      <c r="W518" s="18">
        <f t="shared" si="46"/>
        <v>0</v>
      </c>
      <c r="X518" s="18">
        <f t="shared" si="47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44"/>
        <v>-270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42"/>
        <v>0</v>
      </c>
      <c r="Q519" s="16">
        <f t="shared" si="43"/>
        <v>0</v>
      </c>
      <c r="R519" s="21"/>
      <c r="S519" s="21"/>
      <c r="T519" s="13">
        <v>270</v>
      </c>
      <c r="U519" s="13">
        <v>0</v>
      </c>
      <c r="V519" s="18">
        <f t="shared" si="45"/>
        <v>270</v>
      </c>
      <c r="W519" s="18">
        <f t="shared" si="46"/>
        <v>0</v>
      </c>
      <c r="X519" s="18">
        <f t="shared" si="47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44"/>
        <v>16226.041399521484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43"/>
        <v>12107.583122111</v>
      </c>
      <c r="R520" s="21"/>
      <c r="S520" s="21"/>
      <c r="T520" s="13">
        <v>426</v>
      </c>
      <c r="U520" s="13">
        <v>19401.287626448368</v>
      </c>
      <c r="V520" s="18">
        <f t="shared" si="45"/>
        <v>426</v>
      </c>
      <c r="W520" s="18">
        <f t="shared" si="46"/>
        <v>19401.287626448368</v>
      </c>
      <c r="X520" s="18">
        <f t="shared" si="47"/>
        <v>7293.7045043373673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44"/>
        <v>10858.334739420929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43"/>
        <v>11679.109131403</v>
      </c>
      <c r="R521" s="21"/>
      <c r="S521" s="21"/>
      <c r="T521" s="13">
        <v>107</v>
      </c>
      <c r="U521" s="13">
        <v>12372.917594654662</v>
      </c>
      <c r="V521" s="18">
        <f t="shared" si="45"/>
        <v>107</v>
      </c>
      <c r="W521" s="18">
        <f t="shared" si="46"/>
        <v>12372.917594654662</v>
      </c>
      <c r="X521" s="18">
        <f t="shared" si="47"/>
        <v>693.80846325166203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44"/>
        <v>11274.602281890448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43"/>
        <v>0</v>
      </c>
      <c r="R522" s="21"/>
      <c r="S522" s="21"/>
      <c r="T522" s="13">
        <v>408</v>
      </c>
      <c r="U522" s="13">
        <v>23228.366201712292</v>
      </c>
      <c r="V522" s="18">
        <f t="shared" si="45"/>
        <v>408</v>
      </c>
      <c r="W522" s="18">
        <f t="shared" si="46"/>
        <v>23228.366201712292</v>
      </c>
      <c r="X522" s="18">
        <f t="shared" si="47"/>
        <v>23228.366201712292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44"/>
        <v>29120.521211581665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43"/>
        <v>25690.890868596998</v>
      </c>
      <c r="R523" s="21"/>
      <c r="S523" s="21"/>
      <c r="T523" s="13">
        <v>532</v>
      </c>
      <c r="U523" s="13">
        <v>32311.002227171641</v>
      </c>
      <c r="V523" s="18">
        <f t="shared" si="45"/>
        <v>532</v>
      </c>
      <c r="W523" s="18">
        <f t="shared" si="46"/>
        <v>32311.002227171641</v>
      </c>
      <c r="X523" s="18">
        <f t="shared" si="47"/>
        <v>6620.1113585746425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44"/>
        <v>-24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43"/>
        <v>0</v>
      </c>
      <c r="R524" s="21"/>
      <c r="S524" s="21"/>
      <c r="T524" s="13">
        <v>24</v>
      </c>
      <c r="U524" s="13">
        <v>0</v>
      </c>
      <c r="V524" s="18">
        <f t="shared" si="45"/>
        <v>24</v>
      </c>
      <c r="W524" s="18">
        <f t="shared" si="46"/>
        <v>0</v>
      </c>
      <c r="X524" s="18">
        <f t="shared" si="47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44"/>
        <v>-1548.8685052689425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43"/>
        <v>4546.4922048999997</v>
      </c>
      <c r="R525" s="21"/>
      <c r="S525" s="21"/>
      <c r="T525" s="13">
        <v>2405</v>
      </c>
      <c r="U525" s="13">
        <v>4771.6214724592292</v>
      </c>
      <c r="V525" s="18">
        <f t="shared" si="45"/>
        <v>2405</v>
      </c>
      <c r="W525" s="18">
        <f t="shared" si="46"/>
        <v>4771.6214724592292</v>
      </c>
      <c r="X525" s="18">
        <f t="shared" si="47"/>
        <v>225.12926755922945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4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48">N526</f>
        <v>0</v>
      </c>
      <c r="Q526" s="16">
        <f t="shared" si="43"/>
        <v>0</v>
      </c>
      <c r="R526" s="21"/>
      <c r="S526" s="21"/>
      <c r="T526" s="13">
        <v>0</v>
      </c>
      <c r="U526" s="13">
        <v>0</v>
      </c>
      <c r="V526" s="18">
        <f t="shared" si="45"/>
        <v>0</v>
      </c>
      <c r="W526" s="18">
        <f t="shared" si="46"/>
        <v>0</v>
      </c>
      <c r="X526" s="18">
        <f t="shared" si="47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4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48"/>
        <v>0</v>
      </c>
      <c r="Q527" s="16">
        <f t="shared" si="43"/>
        <v>0</v>
      </c>
      <c r="R527" s="21"/>
      <c r="S527" s="21"/>
      <c r="T527" s="13">
        <v>0</v>
      </c>
      <c r="U527" s="13">
        <v>0</v>
      </c>
      <c r="V527" s="18">
        <f t="shared" si="45"/>
        <v>0</v>
      </c>
      <c r="W527" s="18">
        <f t="shared" si="46"/>
        <v>0</v>
      </c>
      <c r="X527" s="18">
        <f t="shared" si="47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4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48"/>
        <v>0</v>
      </c>
      <c r="Q528" s="16">
        <f t="shared" si="43"/>
        <v>0</v>
      </c>
      <c r="R528" s="21"/>
      <c r="S528" s="21"/>
      <c r="T528" s="13">
        <v>0</v>
      </c>
      <c r="U528" s="13">
        <v>0</v>
      </c>
      <c r="V528" s="18">
        <f t="shared" si="45"/>
        <v>0</v>
      </c>
      <c r="W528" s="18">
        <f t="shared" si="46"/>
        <v>0</v>
      </c>
      <c r="X528" s="18">
        <f t="shared" si="47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4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48"/>
        <v>0</v>
      </c>
      <c r="Q529" s="16">
        <f t="shared" si="43"/>
        <v>0</v>
      </c>
      <c r="R529" s="21"/>
      <c r="S529" s="21"/>
      <c r="T529" s="13">
        <v>0</v>
      </c>
      <c r="U529" s="13">
        <v>0</v>
      </c>
      <c r="V529" s="18">
        <f t="shared" si="45"/>
        <v>0</v>
      </c>
      <c r="W529" s="18">
        <f t="shared" si="46"/>
        <v>0</v>
      </c>
      <c r="X529" s="18">
        <f t="shared" si="47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4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48"/>
        <v>0</v>
      </c>
      <c r="Q530" s="16">
        <f t="shared" si="43"/>
        <v>0</v>
      </c>
      <c r="R530" s="21"/>
      <c r="S530" s="21"/>
      <c r="T530" s="13">
        <v>0</v>
      </c>
      <c r="U530" s="13">
        <v>0</v>
      </c>
      <c r="V530" s="18">
        <f t="shared" si="45"/>
        <v>0</v>
      </c>
      <c r="W530" s="18">
        <f t="shared" si="46"/>
        <v>0</v>
      </c>
      <c r="X530" s="18">
        <f t="shared" si="47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4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48"/>
        <v>0</v>
      </c>
      <c r="Q531" s="16">
        <f t="shared" si="43"/>
        <v>0</v>
      </c>
      <c r="R531" s="21"/>
      <c r="S531" s="21"/>
      <c r="T531" s="13">
        <v>0</v>
      </c>
      <c r="U531" s="13">
        <v>0</v>
      </c>
      <c r="V531" s="18">
        <f t="shared" si="45"/>
        <v>0</v>
      </c>
      <c r="W531" s="18">
        <f t="shared" si="46"/>
        <v>0</v>
      </c>
      <c r="X531" s="18">
        <f t="shared" si="47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4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48"/>
        <v>0</v>
      </c>
      <c r="Q532" s="16">
        <f t="shared" si="43"/>
        <v>0</v>
      </c>
      <c r="R532" s="21"/>
      <c r="S532" s="21"/>
      <c r="T532" s="13">
        <v>0</v>
      </c>
      <c r="U532" s="13">
        <v>0</v>
      </c>
      <c r="V532" s="18">
        <f t="shared" si="45"/>
        <v>0</v>
      </c>
      <c r="W532" s="18">
        <f t="shared" si="46"/>
        <v>0</v>
      </c>
      <c r="X532" s="18">
        <f t="shared" si="47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4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48"/>
        <v>0</v>
      </c>
      <c r="Q533" s="16">
        <f t="shared" si="43"/>
        <v>0</v>
      </c>
      <c r="R533" s="21"/>
      <c r="S533" s="21"/>
      <c r="T533" s="13">
        <v>0</v>
      </c>
      <c r="U533" s="13">
        <v>0</v>
      </c>
      <c r="V533" s="18">
        <f t="shared" si="45"/>
        <v>0</v>
      </c>
      <c r="W533" s="18">
        <f t="shared" si="46"/>
        <v>0</v>
      </c>
      <c r="X533" s="18">
        <f t="shared" si="47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4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48"/>
        <v>0</v>
      </c>
      <c r="Q534" s="16">
        <f t="shared" si="43"/>
        <v>0</v>
      </c>
      <c r="R534" s="21"/>
      <c r="S534" s="21"/>
      <c r="T534" s="13">
        <v>0</v>
      </c>
      <c r="U534" s="13">
        <v>0</v>
      </c>
      <c r="V534" s="18">
        <f t="shared" si="45"/>
        <v>0</v>
      </c>
      <c r="W534" s="18">
        <f t="shared" si="46"/>
        <v>0</v>
      </c>
      <c r="X534" s="18">
        <f t="shared" si="47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44"/>
        <v>-61135.364812818851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43"/>
        <v>247266.05790645897</v>
      </c>
      <c r="R535" s="21"/>
      <c r="S535" s="21"/>
      <c r="T535" s="13">
        <v>12950</v>
      </c>
      <c r="U535" s="13">
        <v>246751.60623395178</v>
      </c>
      <c r="V535" s="18">
        <f t="shared" si="45"/>
        <v>12950</v>
      </c>
      <c r="W535" s="18">
        <f t="shared" si="46"/>
        <v>246751.60623395178</v>
      </c>
      <c r="X535" s="18">
        <f t="shared" si="47"/>
        <v>-514.45167250718805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4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43"/>
        <v>0</v>
      </c>
      <c r="R536" s="21"/>
      <c r="S536" s="21"/>
      <c r="T536" s="13">
        <v>0</v>
      </c>
      <c r="U536" s="13">
        <v>0</v>
      </c>
      <c r="V536" s="18">
        <f t="shared" si="45"/>
        <v>0</v>
      </c>
      <c r="W536" s="18">
        <f t="shared" si="46"/>
        <v>0</v>
      </c>
      <c r="X536" s="18">
        <f t="shared" si="47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4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43"/>
        <v>0</v>
      </c>
      <c r="R537" s="21"/>
      <c r="S537" s="21"/>
      <c r="T537" s="13">
        <v>0</v>
      </c>
      <c r="U537" s="13">
        <v>0</v>
      </c>
      <c r="V537" s="18">
        <f t="shared" si="45"/>
        <v>0</v>
      </c>
      <c r="W537" s="18">
        <f t="shared" si="46"/>
        <v>0</v>
      </c>
      <c r="X537" s="18">
        <f t="shared" si="47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4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43"/>
        <v>0</v>
      </c>
      <c r="R538" s="21"/>
      <c r="S538" s="21"/>
      <c r="T538" s="13">
        <v>0</v>
      </c>
      <c r="U538" s="13">
        <v>0</v>
      </c>
      <c r="V538" s="18">
        <f t="shared" si="45"/>
        <v>0</v>
      </c>
      <c r="W538" s="18">
        <f t="shared" si="46"/>
        <v>0</v>
      </c>
      <c r="X538" s="18">
        <f t="shared" si="47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4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43"/>
        <v>0</v>
      </c>
      <c r="R539" s="21"/>
      <c r="S539" s="21"/>
      <c r="T539" s="13">
        <v>0</v>
      </c>
      <c r="U539" s="13">
        <v>0</v>
      </c>
      <c r="V539" s="18">
        <f t="shared" si="45"/>
        <v>0</v>
      </c>
      <c r="W539" s="18">
        <f t="shared" si="46"/>
        <v>0</v>
      </c>
      <c r="X539" s="18">
        <f t="shared" si="47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44"/>
        <v>4657.3051224949304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43"/>
        <v>29585.746102450001</v>
      </c>
      <c r="R540" s="21"/>
      <c r="S540" s="21"/>
      <c r="T540" s="13">
        <v>5294</v>
      </c>
      <c r="U540" s="13">
        <v>130522.44988864193</v>
      </c>
      <c r="V540" s="18">
        <f t="shared" si="45"/>
        <v>5294</v>
      </c>
      <c r="W540" s="18">
        <f t="shared" si="46"/>
        <v>130522.44988864193</v>
      </c>
      <c r="X540" s="18">
        <f t="shared" si="47"/>
        <v>100936.70378619194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4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9">N541</f>
        <v>0</v>
      </c>
      <c r="Q541" s="16">
        <f t="shared" si="43"/>
        <v>0</v>
      </c>
      <c r="R541" s="21"/>
      <c r="S541" s="21"/>
      <c r="T541" s="13">
        <v>0</v>
      </c>
      <c r="U541" s="13">
        <v>0</v>
      </c>
      <c r="V541" s="18">
        <f t="shared" si="45"/>
        <v>0</v>
      </c>
      <c r="W541" s="18">
        <f t="shared" si="46"/>
        <v>0</v>
      </c>
      <c r="X541" s="18">
        <f t="shared" si="47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4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9"/>
        <v>0</v>
      </c>
      <c r="Q542" s="16">
        <f t="shared" si="43"/>
        <v>0</v>
      </c>
      <c r="R542" s="21"/>
      <c r="S542" s="21"/>
      <c r="T542" s="13">
        <v>0</v>
      </c>
      <c r="U542" s="13">
        <v>0</v>
      </c>
      <c r="V542" s="18">
        <f t="shared" si="45"/>
        <v>0</v>
      </c>
      <c r="W542" s="18">
        <f t="shared" si="46"/>
        <v>0</v>
      </c>
      <c r="X542" s="18">
        <f t="shared" si="47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4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9"/>
        <v>0</v>
      </c>
      <c r="Q543" s="16">
        <f t="shared" si="43"/>
        <v>0</v>
      </c>
      <c r="R543" s="21"/>
      <c r="S543" s="21"/>
      <c r="T543" s="13">
        <v>0</v>
      </c>
      <c r="U543" s="13">
        <v>0</v>
      </c>
      <c r="V543" s="18">
        <f t="shared" si="45"/>
        <v>0</v>
      </c>
      <c r="W543" s="18">
        <f t="shared" si="46"/>
        <v>0</v>
      </c>
      <c r="X543" s="18">
        <f t="shared" si="47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4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9"/>
        <v>0</v>
      </c>
      <c r="Q544" s="16">
        <f t="shared" si="43"/>
        <v>0</v>
      </c>
      <c r="R544" s="21"/>
      <c r="S544" s="21"/>
      <c r="T544" s="13">
        <v>0</v>
      </c>
      <c r="U544" s="13">
        <v>0</v>
      </c>
      <c r="V544" s="18">
        <f t="shared" si="45"/>
        <v>0</v>
      </c>
      <c r="W544" s="18">
        <f t="shared" si="46"/>
        <v>0</v>
      </c>
      <c r="X544" s="18">
        <f t="shared" si="47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4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9"/>
        <v>0</v>
      </c>
      <c r="Q545" s="16">
        <f t="shared" si="43"/>
        <v>0</v>
      </c>
      <c r="R545" s="21"/>
      <c r="S545" s="21"/>
      <c r="T545" s="13">
        <v>0</v>
      </c>
      <c r="U545" s="13">
        <v>0</v>
      </c>
      <c r="V545" s="18">
        <f t="shared" si="45"/>
        <v>0</v>
      </c>
      <c r="W545" s="18">
        <f t="shared" si="46"/>
        <v>0</v>
      </c>
      <c r="X545" s="18">
        <f t="shared" si="47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4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9"/>
        <v>0</v>
      </c>
      <c r="Q546" s="16">
        <f t="shared" si="43"/>
        <v>0</v>
      </c>
      <c r="R546" s="21"/>
      <c r="S546" s="21"/>
      <c r="T546" s="13">
        <v>0</v>
      </c>
      <c r="U546" s="13">
        <v>0</v>
      </c>
      <c r="V546" s="18">
        <f t="shared" si="45"/>
        <v>0</v>
      </c>
      <c r="W546" s="18">
        <f t="shared" si="46"/>
        <v>0</v>
      </c>
      <c r="X546" s="18">
        <f t="shared" si="47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4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9"/>
        <v>0</v>
      </c>
      <c r="Q547" s="16">
        <f t="shared" si="43"/>
        <v>0</v>
      </c>
      <c r="R547" s="21"/>
      <c r="S547" s="21"/>
      <c r="T547" s="13">
        <v>0</v>
      </c>
      <c r="U547" s="13">
        <v>0</v>
      </c>
      <c r="V547" s="18">
        <f t="shared" si="45"/>
        <v>0</v>
      </c>
      <c r="W547" s="18">
        <f t="shared" si="46"/>
        <v>0</v>
      </c>
      <c r="X547" s="18">
        <f t="shared" si="47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4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9"/>
        <v>0</v>
      </c>
      <c r="Q548" s="16">
        <f t="shared" si="43"/>
        <v>0</v>
      </c>
      <c r="R548" s="21"/>
      <c r="S548" s="21"/>
      <c r="T548" s="13">
        <v>0</v>
      </c>
      <c r="U548" s="13">
        <v>0</v>
      </c>
      <c r="V548" s="18">
        <f t="shared" si="45"/>
        <v>0</v>
      </c>
      <c r="W548" s="18">
        <f t="shared" si="46"/>
        <v>0</v>
      </c>
      <c r="X548" s="18">
        <f t="shared" si="47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4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9"/>
        <v>0</v>
      </c>
      <c r="Q549" s="16">
        <f t="shared" si="43"/>
        <v>0</v>
      </c>
      <c r="R549" s="21"/>
      <c r="S549" s="21"/>
      <c r="T549" s="13">
        <v>0</v>
      </c>
      <c r="U549" s="13">
        <v>0</v>
      </c>
      <c r="V549" s="18">
        <f t="shared" si="45"/>
        <v>0</v>
      </c>
      <c r="W549" s="18">
        <f t="shared" si="46"/>
        <v>0</v>
      </c>
      <c r="X549" s="18">
        <f t="shared" si="47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4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9"/>
        <v>0</v>
      </c>
      <c r="Q550" s="16">
        <f t="shared" si="43"/>
        <v>0</v>
      </c>
      <c r="R550" s="21"/>
      <c r="S550" s="21"/>
      <c r="T550" s="13">
        <v>0</v>
      </c>
      <c r="U550" s="13">
        <v>0</v>
      </c>
      <c r="V550" s="18">
        <f t="shared" si="45"/>
        <v>0</v>
      </c>
      <c r="W550" s="18">
        <f t="shared" si="46"/>
        <v>0</v>
      </c>
      <c r="X550" s="18">
        <f t="shared" si="47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4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9"/>
        <v>0</v>
      </c>
      <c r="Q551" s="16">
        <f t="shared" si="43"/>
        <v>0</v>
      </c>
      <c r="R551" s="21"/>
      <c r="S551" s="21"/>
      <c r="T551" s="13">
        <v>0</v>
      </c>
      <c r="U551" s="13">
        <v>0</v>
      </c>
      <c r="V551" s="18">
        <f t="shared" si="45"/>
        <v>0</v>
      </c>
      <c r="W551" s="18">
        <f t="shared" si="46"/>
        <v>0</v>
      </c>
      <c r="X551" s="18">
        <f t="shared" si="47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4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9"/>
        <v>0</v>
      </c>
      <c r="Q552" s="16">
        <f t="shared" si="43"/>
        <v>0</v>
      </c>
      <c r="R552" s="21"/>
      <c r="S552" s="21"/>
      <c r="T552" s="13">
        <v>0</v>
      </c>
      <c r="U552" s="13">
        <v>0</v>
      </c>
      <c r="V552" s="18">
        <f t="shared" si="45"/>
        <v>0</v>
      </c>
      <c r="W552" s="18">
        <f t="shared" si="46"/>
        <v>0</v>
      </c>
      <c r="X552" s="18">
        <f t="shared" si="47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4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9"/>
        <v>0</v>
      </c>
      <c r="Q553" s="16">
        <f t="shared" si="43"/>
        <v>0</v>
      </c>
      <c r="R553" s="21"/>
      <c r="S553" s="21"/>
      <c r="T553" s="13">
        <v>0</v>
      </c>
      <c r="U553" s="13">
        <v>0</v>
      </c>
      <c r="V553" s="18">
        <f t="shared" si="45"/>
        <v>0</v>
      </c>
      <c r="W553" s="18">
        <f t="shared" si="46"/>
        <v>0</v>
      </c>
      <c r="X553" s="18">
        <f t="shared" si="47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4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9"/>
        <v>0</v>
      </c>
      <c r="Q554" s="16">
        <f t="shared" si="43"/>
        <v>0</v>
      </c>
      <c r="R554" s="21"/>
      <c r="S554" s="21"/>
      <c r="T554" s="13">
        <v>0</v>
      </c>
      <c r="U554" s="13">
        <v>0</v>
      </c>
      <c r="V554" s="18">
        <f t="shared" si="45"/>
        <v>0</v>
      </c>
      <c r="W554" s="18">
        <f t="shared" si="46"/>
        <v>0</v>
      </c>
      <c r="X554" s="18">
        <f t="shared" si="47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4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9"/>
        <v>0</v>
      </c>
      <c r="Q555" s="16">
        <f t="shared" si="43"/>
        <v>0</v>
      </c>
      <c r="R555" s="21"/>
      <c r="S555" s="21"/>
      <c r="T555" s="13">
        <v>0</v>
      </c>
      <c r="U555" s="13">
        <v>0</v>
      </c>
      <c r="V555" s="18">
        <f t="shared" si="45"/>
        <v>0</v>
      </c>
      <c r="W555" s="18">
        <f t="shared" si="46"/>
        <v>0</v>
      </c>
      <c r="X555" s="18">
        <f t="shared" si="47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44"/>
        <v>-5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9"/>
        <v>0</v>
      </c>
      <c r="Q556" s="16">
        <f t="shared" si="43"/>
        <v>0</v>
      </c>
      <c r="R556" s="21"/>
      <c r="S556" s="21"/>
      <c r="T556" s="13">
        <v>5</v>
      </c>
      <c r="U556" s="13">
        <v>0</v>
      </c>
      <c r="V556" s="18">
        <f t="shared" si="45"/>
        <v>5</v>
      </c>
      <c r="W556" s="18">
        <f t="shared" si="46"/>
        <v>0</v>
      </c>
      <c r="X556" s="18">
        <f t="shared" si="47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44"/>
        <v>-16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9"/>
        <v>0</v>
      </c>
      <c r="Q557" s="16">
        <f t="shared" si="43"/>
        <v>0</v>
      </c>
      <c r="R557" s="21"/>
      <c r="S557" s="21"/>
      <c r="T557" s="13">
        <v>16</v>
      </c>
      <c r="U557" s="13">
        <v>0</v>
      </c>
      <c r="V557" s="18">
        <f t="shared" si="45"/>
        <v>16</v>
      </c>
      <c r="W557" s="18">
        <f t="shared" si="46"/>
        <v>0</v>
      </c>
      <c r="X557" s="18">
        <f t="shared" si="47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4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9"/>
        <v>0</v>
      </c>
      <c r="Q558" s="16">
        <f t="shared" si="43"/>
        <v>0</v>
      </c>
      <c r="R558" s="21"/>
      <c r="S558" s="21"/>
      <c r="T558" s="13">
        <v>0</v>
      </c>
      <c r="U558" s="13">
        <v>0</v>
      </c>
      <c r="V558" s="18">
        <f t="shared" si="45"/>
        <v>0</v>
      </c>
      <c r="W558" s="18">
        <f t="shared" si="46"/>
        <v>0</v>
      </c>
      <c r="X558" s="18">
        <f t="shared" si="47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4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9"/>
        <v>0</v>
      </c>
      <c r="Q559" s="16">
        <f t="shared" si="43"/>
        <v>0</v>
      </c>
      <c r="R559" s="21"/>
      <c r="S559" s="21"/>
      <c r="T559" s="13">
        <v>0</v>
      </c>
      <c r="U559" s="13">
        <v>0</v>
      </c>
      <c r="V559" s="18">
        <f t="shared" si="45"/>
        <v>0</v>
      </c>
      <c r="W559" s="18">
        <f t="shared" si="46"/>
        <v>0</v>
      </c>
      <c r="X559" s="18">
        <f t="shared" si="47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44"/>
        <v>36995.64069031526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43"/>
        <v>0</v>
      </c>
      <c r="R560" s="21"/>
      <c r="S560" s="21"/>
      <c r="T560" s="13">
        <v>250</v>
      </c>
      <c r="U560" s="13">
        <v>36995.64069031526</v>
      </c>
      <c r="V560" s="18">
        <f t="shared" si="45"/>
        <v>250</v>
      </c>
      <c r="W560" s="18">
        <f t="shared" si="46"/>
        <v>36995.64069031526</v>
      </c>
      <c r="X560" s="18">
        <f t="shared" si="47"/>
        <v>36995.64069031526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4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50">N561</f>
        <v>0</v>
      </c>
      <c r="Q561" s="16">
        <f t="shared" si="43"/>
        <v>0</v>
      </c>
      <c r="R561" s="21"/>
      <c r="S561" s="21"/>
      <c r="T561" s="13">
        <v>0</v>
      </c>
      <c r="U561" s="13">
        <v>0</v>
      </c>
      <c r="V561" s="18">
        <f t="shared" si="45"/>
        <v>0</v>
      </c>
      <c r="W561" s="18">
        <f t="shared" si="46"/>
        <v>0</v>
      </c>
      <c r="X561" s="18">
        <f t="shared" si="47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4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50"/>
        <v>0</v>
      </c>
      <c r="Q562" s="16">
        <f t="shared" si="43"/>
        <v>0</v>
      </c>
      <c r="R562" s="21"/>
      <c r="S562" s="21"/>
      <c r="T562" s="13">
        <v>0</v>
      </c>
      <c r="U562" s="13">
        <v>0</v>
      </c>
      <c r="V562" s="18">
        <f t="shared" si="45"/>
        <v>0</v>
      </c>
      <c r="W562" s="18">
        <f t="shared" si="46"/>
        <v>0</v>
      </c>
      <c r="X562" s="18">
        <f t="shared" si="47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4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50"/>
        <v>0</v>
      </c>
      <c r="Q563" s="16">
        <f t="shared" si="43"/>
        <v>0</v>
      </c>
      <c r="R563" s="21"/>
      <c r="S563" s="21"/>
      <c r="T563" s="13">
        <v>0</v>
      </c>
      <c r="U563" s="13">
        <v>0</v>
      </c>
      <c r="V563" s="18">
        <f t="shared" si="45"/>
        <v>0</v>
      </c>
      <c r="W563" s="18">
        <f t="shared" si="46"/>
        <v>0</v>
      </c>
      <c r="X563" s="18">
        <f t="shared" si="47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4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50"/>
        <v>0</v>
      </c>
      <c r="Q564" s="16">
        <f t="shared" si="43"/>
        <v>0</v>
      </c>
      <c r="R564" s="21"/>
      <c r="S564" s="21"/>
      <c r="T564" s="13">
        <v>0</v>
      </c>
      <c r="U564" s="13">
        <v>0</v>
      </c>
      <c r="V564" s="18">
        <f t="shared" si="45"/>
        <v>0</v>
      </c>
      <c r="W564" s="18">
        <f t="shared" si="46"/>
        <v>0</v>
      </c>
      <c r="X564" s="18">
        <f t="shared" si="47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4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50"/>
        <v>0</v>
      </c>
      <c r="Q565" s="16">
        <f t="shared" si="43"/>
        <v>0</v>
      </c>
      <c r="R565" s="21"/>
      <c r="S565" s="21"/>
      <c r="T565" s="13">
        <v>0</v>
      </c>
      <c r="U565" s="13">
        <v>0</v>
      </c>
      <c r="V565" s="18">
        <f t="shared" si="45"/>
        <v>0</v>
      </c>
      <c r="W565" s="18">
        <f t="shared" si="46"/>
        <v>0</v>
      </c>
      <c r="X565" s="18">
        <f t="shared" si="47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44"/>
        <v>-92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50"/>
        <v>0</v>
      </c>
      <c r="Q566" s="16">
        <f t="shared" si="43"/>
        <v>0</v>
      </c>
      <c r="R566" s="21"/>
      <c r="S566" s="21"/>
      <c r="T566" s="13">
        <v>92</v>
      </c>
      <c r="U566" s="13">
        <v>0</v>
      </c>
      <c r="V566" s="18">
        <f t="shared" si="45"/>
        <v>92</v>
      </c>
      <c r="W566" s="18">
        <f t="shared" si="46"/>
        <v>0</v>
      </c>
      <c r="X566" s="18">
        <f t="shared" si="47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44"/>
        <v>-59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50"/>
        <v>0</v>
      </c>
      <c r="Q567" s="16">
        <f t="shared" si="43"/>
        <v>0</v>
      </c>
      <c r="R567" s="21"/>
      <c r="S567" s="21"/>
      <c r="T567" s="13">
        <v>59</v>
      </c>
      <c r="U567" s="13">
        <v>0</v>
      </c>
      <c r="V567" s="18">
        <f t="shared" si="45"/>
        <v>59</v>
      </c>
      <c r="W567" s="18">
        <f t="shared" si="46"/>
        <v>0</v>
      </c>
      <c r="X567" s="18">
        <f t="shared" si="47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44"/>
        <v>-1265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50"/>
        <v>0</v>
      </c>
      <c r="Q568" s="16">
        <f t="shared" si="43"/>
        <v>0</v>
      </c>
      <c r="R568" s="21"/>
      <c r="S568" s="21"/>
      <c r="T568" s="13">
        <v>1265</v>
      </c>
      <c r="U568" s="13">
        <v>0</v>
      </c>
      <c r="V568" s="18">
        <f t="shared" si="45"/>
        <v>1265</v>
      </c>
      <c r="W568" s="18">
        <f t="shared" si="46"/>
        <v>0</v>
      </c>
      <c r="X568" s="18">
        <f t="shared" si="47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44"/>
        <v>-3384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50"/>
        <v>0</v>
      </c>
      <c r="Q569" s="16">
        <f t="shared" si="43"/>
        <v>0</v>
      </c>
      <c r="R569" s="21"/>
      <c r="S569" s="21"/>
      <c r="T569" s="13">
        <v>3384</v>
      </c>
      <c r="U569" s="13">
        <v>0</v>
      </c>
      <c r="V569" s="18">
        <f t="shared" si="45"/>
        <v>3384</v>
      </c>
      <c r="W569" s="18">
        <f t="shared" si="46"/>
        <v>0</v>
      </c>
      <c r="X569" s="18">
        <f t="shared" si="47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44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50"/>
        <v>0</v>
      </c>
      <c r="Q570" s="16">
        <f t="shared" si="43"/>
        <v>0</v>
      </c>
      <c r="R570" s="21"/>
      <c r="S570" s="21"/>
      <c r="T570" s="13">
        <v>6000</v>
      </c>
      <c r="U570" s="13">
        <v>6000</v>
      </c>
      <c r="V570" s="18">
        <f t="shared" si="45"/>
        <v>6000</v>
      </c>
      <c r="W570" s="18">
        <f t="shared" si="46"/>
        <v>6000</v>
      </c>
      <c r="X570" s="18">
        <f t="shared" si="47"/>
        <v>6000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44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50"/>
        <v>0</v>
      </c>
      <c r="Q571" s="16">
        <f t="shared" si="43"/>
        <v>0</v>
      </c>
      <c r="R571" s="21"/>
      <c r="S571" s="21"/>
      <c r="T571" s="13">
        <v>3000</v>
      </c>
      <c r="U571" s="13">
        <v>3000</v>
      </c>
      <c r="V571" s="18">
        <f t="shared" si="45"/>
        <v>3000</v>
      </c>
      <c r="W571" s="18">
        <f t="shared" si="46"/>
        <v>3000</v>
      </c>
      <c r="X571" s="18">
        <f t="shared" si="47"/>
        <v>3000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44"/>
        <v>38228.729309952156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43"/>
        <v>81175.386016852994</v>
      </c>
      <c r="R572" s="21"/>
      <c r="S572" s="21"/>
      <c r="T572" s="13">
        <v>1920</v>
      </c>
      <c r="U572" s="13">
        <v>67092.871783193172</v>
      </c>
      <c r="V572" s="18">
        <f t="shared" si="45"/>
        <v>1920</v>
      </c>
      <c r="W572" s="18">
        <f t="shared" si="46"/>
        <v>67092.871783193172</v>
      </c>
      <c r="X572" s="18">
        <f t="shared" si="47"/>
        <v>-14082.514233659822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4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43"/>
        <v>0</v>
      </c>
      <c r="R573" s="21"/>
      <c r="S573" s="21"/>
      <c r="T573" s="13">
        <v>0</v>
      </c>
      <c r="U573" s="13">
        <v>0</v>
      </c>
      <c r="V573" s="18">
        <f t="shared" si="45"/>
        <v>0</v>
      </c>
      <c r="W573" s="18">
        <f t="shared" si="46"/>
        <v>0</v>
      </c>
      <c r="X573" s="18">
        <f t="shared" si="47"/>
        <v>0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44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43"/>
        <v>0</v>
      </c>
      <c r="R574" s="21"/>
      <c r="S574" s="21"/>
      <c r="T574" s="13">
        <v>4000</v>
      </c>
      <c r="U574" s="13">
        <v>4000</v>
      </c>
      <c r="V574" s="18">
        <f t="shared" si="45"/>
        <v>4000</v>
      </c>
      <c r="W574" s="18">
        <f t="shared" si="46"/>
        <v>4000</v>
      </c>
      <c r="X574" s="18">
        <f t="shared" si="47"/>
        <v>4000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44"/>
        <v>151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43"/>
        <v>0</v>
      </c>
      <c r="R575" s="21"/>
      <c r="S575" s="21"/>
      <c r="T575" s="13">
        <v>151</v>
      </c>
      <c r="U575" s="13">
        <v>151</v>
      </c>
      <c r="V575" s="18">
        <f t="shared" si="45"/>
        <v>151</v>
      </c>
      <c r="W575" s="18">
        <f t="shared" si="46"/>
        <v>151</v>
      </c>
      <c r="X575" s="18">
        <f t="shared" si="47"/>
        <v>151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44"/>
        <v>486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43"/>
        <v>0</v>
      </c>
      <c r="R576" s="21"/>
      <c r="S576" s="21"/>
      <c r="T576" s="13">
        <v>486</v>
      </c>
      <c r="U576" s="13">
        <v>486</v>
      </c>
      <c r="V576" s="18">
        <f t="shared" si="45"/>
        <v>486</v>
      </c>
      <c r="W576" s="18">
        <f t="shared" si="46"/>
        <v>486</v>
      </c>
      <c r="X576" s="18">
        <f t="shared" si="47"/>
        <v>486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4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51">N577</f>
        <v>0</v>
      </c>
      <c r="Q577" s="16">
        <f t="shared" si="43"/>
        <v>0</v>
      </c>
      <c r="R577" s="21"/>
      <c r="S577" s="21"/>
      <c r="T577" s="13">
        <v>0</v>
      </c>
      <c r="U577" s="13">
        <v>0</v>
      </c>
      <c r="V577" s="18">
        <f t="shared" si="45"/>
        <v>0</v>
      </c>
      <c r="W577" s="18">
        <f t="shared" si="46"/>
        <v>0</v>
      </c>
      <c r="X577" s="18">
        <f t="shared" si="47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44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51"/>
        <v>0</v>
      </c>
      <c r="Q578" s="16">
        <f t="shared" ref="Q578:Q641" si="52">P578*L578</f>
        <v>0</v>
      </c>
      <c r="R578" s="21"/>
      <c r="S578" s="21"/>
      <c r="T578" s="13">
        <v>0</v>
      </c>
      <c r="U578" s="13">
        <v>0</v>
      </c>
      <c r="V578" s="18">
        <f t="shared" si="45"/>
        <v>0</v>
      </c>
      <c r="W578" s="18">
        <f t="shared" si="46"/>
        <v>0</v>
      </c>
      <c r="X578" s="18">
        <f t="shared" si="47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53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51"/>
        <v>0</v>
      </c>
      <c r="Q579" s="16">
        <f t="shared" si="52"/>
        <v>0</v>
      </c>
      <c r="R579" s="21"/>
      <c r="S579" s="21"/>
      <c r="T579" s="13">
        <v>0</v>
      </c>
      <c r="U579" s="13">
        <v>0</v>
      </c>
      <c r="V579" s="18">
        <f t="shared" ref="V579:V642" si="54">T579-R579</f>
        <v>0</v>
      </c>
      <c r="W579" s="18">
        <f t="shared" ref="W579:W642" si="55">U579-S579</f>
        <v>0</v>
      </c>
      <c r="X579" s="18">
        <f t="shared" ref="X579:X642" si="5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53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51"/>
        <v>0</v>
      </c>
      <c r="Q580" s="16">
        <f t="shared" si="52"/>
        <v>0</v>
      </c>
      <c r="R580" s="21"/>
      <c r="S580" s="21"/>
      <c r="T580" s="13">
        <v>0</v>
      </c>
      <c r="U580" s="13">
        <v>0</v>
      </c>
      <c r="V580" s="18">
        <f t="shared" si="54"/>
        <v>0</v>
      </c>
      <c r="W580" s="18">
        <f t="shared" si="55"/>
        <v>0</v>
      </c>
      <c r="X580" s="18">
        <f t="shared" si="5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53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51"/>
        <v>0</v>
      </c>
      <c r="Q581" s="16">
        <f t="shared" si="52"/>
        <v>0</v>
      </c>
      <c r="R581" s="21"/>
      <c r="S581" s="21"/>
      <c r="T581" s="13">
        <v>0</v>
      </c>
      <c r="U581" s="13">
        <v>0</v>
      </c>
      <c r="V581" s="18">
        <f t="shared" si="54"/>
        <v>0</v>
      </c>
      <c r="W581" s="18">
        <f t="shared" si="55"/>
        <v>0</v>
      </c>
      <c r="X581" s="18">
        <f t="shared" si="5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53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51"/>
        <v>0</v>
      </c>
      <c r="Q582" s="16">
        <f t="shared" si="52"/>
        <v>0</v>
      </c>
      <c r="R582" s="21"/>
      <c r="S582" s="21"/>
      <c r="T582" s="13">
        <v>0</v>
      </c>
      <c r="U582" s="13">
        <v>0</v>
      </c>
      <c r="V582" s="18">
        <f t="shared" si="54"/>
        <v>0</v>
      </c>
      <c r="W582" s="18">
        <f t="shared" si="55"/>
        <v>0</v>
      </c>
      <c r="X582" s="18">
        <f t="shared" si="5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53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51"/>
        <v>0</v>
      </c>
      <c r="Q583" s="16">
        <f t="shared" si="52"/>
        <v>0</v>
      </c>
      <c r="R583" s="21"/>
      <c r="S583" s="21"/>
      <c r="T583" s="13">
        <v>0</v>
      </c>
      <c r="U583" s="13">
        <v>0</v>
      </c>
      <c r="V583" s="18">
        <f t="shared" si="54"/>
        <v>0</v>
      </c>
      <c r="W583" s="18">
        <f t="shared" si="55"/>
        <v>0</v>
      </c>
      <c r="X583" s="18">
        <f t="shared" si="5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53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51"/>
        <v>0</v>
      </c>
      <c r="Q584" s="16">
        <f t="shared" si="52"/>
        <v>0</v>
      </c>
      <c r="R584" s="21"/>
      <c r="S584" s="21"/>
      <c r="T584" s="13">
        <v>1280</v>
      </c>
      <c r="U584" s="13">
        <v>1280</v>
      </c>
      <c r="V584" s="18">
        <f t="shared" si="54"/>
        <v>1280</v>
      </c>
      <c r="W584" s="18">
        <f t="shared" si="55"/>
        <v>1280</v>
      </c>
      <c r="X584" s="18">
        <f t="shared" si="56"/>
        <v>1280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53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51"/>
        <v>0</v>
      </c>
      <c r="Q585" s="16">
        <f t="shared" si="52"/>
        <v>0</v>
      </c>
      <c r="R585" s="21"/>
      <c r="S585" s="21"/>
      <c r="T585" s="13">
        <v>3000</v>
      </c>
      <c r="U585" s="13">
        <v>3000</v>
      </c>
      <c r="V585" s="18">
        <f t="shared" si="54"/>
        <v>3000</v>
      </c>
      <c r="W585" s="18">
        <f t="shared" si="55"/>
        <v>3000</v>
      </c>
      <c r="X585" s="18">
        <f t="shared" si="56"/>
        <v>3000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53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51"/>
        <v>0</v>
      </c>
      <c r="Q586" s="16">
        <f t="shared" si="52"/>
        <v>0</v>
      </c>
      <c r="R586" s="21"/>
      <c r="S586" s="21"/>
      <c r="T586" s="13">
        <v>3000</v>
      </c>
      <c r="U586" s="13">
        <v>3000</v>
      </c>
      <c r="V586" s="18">
        <f t="shared" si="54"/>
        <v>3000</v>
      </c>
      <c r="W586" s="18">
        <f t="shared" si="55"/>
        <v>3000</v>
      </c>
      <c r="X586" s="18">
        <f t="shared" si="56"/>
        <v>3000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53"/>
        <v>63503.619153672909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52"/>
        <v>0</v>
      </c>
      <c r="R587" s="21"/>
      <c r="S587" s="21"/>
      <c r="T587" s="13">
        <v>2775</v>
      </c>
      <c r="U587" s="13">
        <v>63503.619153672909</v>
      </c>
      <c r="V587" s="18">
        <f t="shared" si="54"/>
        <v>2775</v>
      </c>
      <c r="W587" s="18">
        <f t="shared" si="55"/>
        <v>63503.619153672909</v>
      </c>
      <c r="X587" s="18">
        <f t="shared" si="56"/>
        <v>63503.619153672909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53"/>
        <v>10310.178173719345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52"/>
        <v>0</v>
      </c>
      <c r="R588" s="21"/>
      <c r="S588" s="21"/>
      <c r="T588" s="13">
        <v>313</v>
      </c>
      <c r="U588" s="13">
        <v>10310.178173719345</v>
      </c>
      <c r="V588" s="18">
        <f t="shared" si="54"/>
        <v>313</v>
      </c>
      <c r="W588" s="18">
        <f t="shared" si="55"/>
        <v>10310.178173719345</v>
      </c>
      <c r="X588" s="18">
        <f t="shared" si="56"/>
        <v>10310.178173719345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53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52"/>
        <v>0</v>
      </c>
      <c r="R589" s="21"/>
      <c r="S589" s="21"/>
      <c r="T589" s="13">
        <v>0</v>
      </c>
      <c r="U589" s="13">
        <v>0</v>
      </c>
      <c r="V589" s="18">
        <f t="shared" si="54"/>
        <v>0</v>
      </c>
      <c r="W589" s="18">
        <f t="shared" si="55"/>
        <v>0</v>
      </c>
      <c r="X589" s="18">
        <f t="shared" si="5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53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52"/>
        <v>0</v>
      </c>
      <c r="R590" s="21"/>
      <c r="S590" s="21"/>
      <c r="T590" s="13">
        <v>600</v>
      </c>
      <c r="U590" s="13">
        <v>600</v>
      </c>
      <c r="V590" s="18">
        <f t="shared" si="54"/>
        <v>600</v>
      </c>
      <c r="W590" s="18">
        <f t="shared" si="55"/>
        <v>600</v>
      </c>
      <c r="X590" s="18">
        <f t="shared" si="56"/>
        <v>600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53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52"/>
        <v>74557.906458797006</v>
      </c>
      <c r="R591" s="21"/>
      <c r="S591" s="21"/>
      <c r="T591" s="13">
        <v>0</v>
      </c>
      <c r="U591" s="13">
        <v>0</v>
      </c>
      <c r="V591" s="18">
        <f t="shared" si="54"/>
        <v>0</v>
      </c>
      <c r="W591" s="18">
        <f t="shared" si="55"/>
        <v>0</v>
      </c>
      <c r="X591" s="18">
        <f t="shared" si="5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53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52"/>
        <v>0</v>
      </c>
      <c r="R592" s="21"/>
      <c r="S592" s="21"/>
      <c r="T592" s="13">
        <v>0</v>
      </c>
      <c r="U592" s="13">
        <v>0</v>
      </c>
      <c r="V592" s="18">
        <f t="shared" si="54"/>
        <v>0</v>
      </c>
      <c r="W592" s="18">
        <f t="shared" si="55"/>
        <v>0</v>
      </c>
      <c r="X592" s="18">
        <f t="shared" si="5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53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52"/>
        <v>0</v>
      </c>
      <c r="R593" s="21"/>
      <c r="S593" s="21"/>
      <c r="T593" s="13">
        <v>0</v>
      </c>
      <c r="U593" s="13">
        <v>0</v>
      </c>
      <c r="V593" s="18">
        <f t="shared" si="54"/>
        <v>0</v>
      </c>
      <c r="W593" s="18">
        <f t="shared" si="55"/>
        <v>0</v>
      </c>
      <c r="X593" s="18">
        <f t="shared" si="5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53"/>
        <v>1422.9606012295803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52"/>
        <v>0</v>
      </c>
      <c r="R594" s="21"/>
      <c r="S594" s="21"/>
      <c r="T594" s="13">
        <v>44</v>
      </c>
      <c r="U594" s="13">
        <v>1422.9606012295803</v>
      </c>
      <c r="V594" s="18">
        <f t="shared" si="54"/>
        <v>44</v>
      </c>
      <c r="W594" s="18">
        <f t="shared" si="55"/>
        <v>1422.9606012295803</v>
      </c>
      <c r="X594" s="18">
        <f t="shared" si="56"/>
        <v>1422.9606012295803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53"/>
        <v>37629.062670320745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52"/>
        <v>0</v>
      </c>
      <c r="R595" s="21"/>
      <c r="S595" s="21"/>
      <c r="T595" s="13">
        <v>1275</v>
      </c>
      <c r="U595" s="13">
        <v>37629.062670320745</v>
      </c>
      <c r="V595" s="18">
        <f t="shared" si="54"/>
        <v>1275</v>
      </c>
      <c r="W595" s="18">
        <f t="shared" si="55"/>
        <v>37629.062670320745</v>
      </c>
      <c r="X595" s="18">
        <f t="shared" si="56"/>
        <v>37629.062670320745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53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52"/>
        <v>0</v>
      </c>
      <c r="R596" s="21"/>
      <c r="S596" s="21"/>
      <c r="T596" s="13">
        <v>0</v>
      </c>
      <c r="U596" s="13">
        <v>0</v>
      </c>
      <c r="V596" s="18">
        <f t="shared" si="54"/>
        <v>0</v>
      </c>
      <c r="W596" s="18">
        <f t="shared" si="55"/>
        <v>0</v>
      </c>
      <c r="X596" s="18">
        <f t="shared" si="5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53"/>
        <v>20460.606060605383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52"/>
        <v>0</v>
      </c>
      <c r="R597" s="21"/>
      <c r="S597" s="21"/>
      <c r="T597" s="13">
        <v>633</v>
      </c>
      <c r="U597" s="13">
        <v>20460.606060605383</v>
      </c>
      <c r="V597" s="18">
        <f t="shared" si="54"/>
        <v>633</v>
      </c>
      <c r="W597" s="18">
        <f t="shared" si="55"/>
        <v>20460.606060605383</v>
      </c>
      <c r="X597" s="18">
        <f t="shared" si="56"/>
        <v>20460.606060605383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53"/>
        <v>-35.203111766843961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52"/>
        <v>94.20935412</v>
      </c>
      <c r="R598" s="21"/>
      <c r="S598" s="21"/>
      <c r="T598" s="13">
        <v>24</v>
      </c>
      <c r="U598" s="13">
        <v>90.943881551710263</v>
      </c>
      <c r="V598" s="18">
        <f t="shared" si="54"/>
        <v>24</v>
      </c>
      <c r="W598" s="18">
        <f t="shared" si="55"/>
        <v>90.943881551710263</v>
      </c>
      <c r="X598" s="18">
        <f t="shared" si="56"/>
        <v>-3.2654725682897379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53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52"/>
        <v>0</v>
      </c>
      <c r="R599" s="21"/>
      <c r="S599" s="21"/>
      <c r="T599" s="13">
        <v>0</v>
      </c>
      <c r="U599" s="13">
        <v>0</v>
      </c>
      <c r="V599" s="18">
        <f t="shared" si="54"/>
        <v>0</v>
      </c>
      <c r="W599" s="18">
        <f t="shared" si="55"/>
        <v>0</v>
      </c>
      <c r="X599" s="18">
        <f t="shared" si="56"/>
        <v>0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53"/>
        <v>-3678.4013997205193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52"/>
        <v>355.25612472199998</v>
      </c>
      <c r="R600" s="21"/>
      <c r="S600" s="21"/>
      <c r="T600" s="13">
        <v>308</v>
      </c>
      <c r="U600" s="13">
        <v>1709.8836782327237</v>
      </c>
      <c r="V600" s="18">
        <f t="shared" si="54"/>
        <v>308</v>
      </c>
      <c r="W600" s="18">
        <f t="shared" si="55"/>
        <v>1709.8836782327237</v>
      </c>
      <c r="X600" s="18">
        <f t="shared" si="56"/>
        <v>1354.6275535107238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53"/>
        <v>944905.02423504984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52"/>
        <v>1434827.594654789</v>
      </c>
      <c r="R601" s="21"/>
      <c r="S601" s="21"/>
      <c r="T601" s="13">
        <v>98010</v>
      </c>
      <c r="U601" s="13">
        <v>1444777.8527428445</v>
      </c>
      <c r="V601" s="18">
        <f t="shared" si="54"/>
        <v>98010</v>
      </c>
      <c r="W601" s="18">
        <f t="shared" si="55"/>
        <v>1444777.8527428445</v>
      </c>
      <c r="X601" s="18">
        <f t="shared" si="56"/>
        <v>9950.2580880555324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53"/>
        <v>-922.79480458040814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52"/>
        <v>215.65701558999999</v>
      </c>
      <c r="R602" s="21"/>
      <c r="S602" s="21"/>
      <c r="T602" s="13">
        <v>64</v>
      </c>
      <c r="U602" s="13">
        <v>152.66176557522124</v>
      </c>
      <c r="V602" s="18">
        <f t="shared" si="54"/>
        <v>64</v>
      </c>
      <c r="W602" s="18">
        <f t="shared" si="55"/>
        <v>152.66176557522124</v>
      </c>
      <c r="X602" s="18">
        <f t="shared" si="56"/>
        <v>-62.995250014778748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53"/>
        <v>-161.95543095840537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52"/>
        <v>306.20202020200003</v>
      </c>
      <c r="R603" s="21"/>
      <c r="S603" s="21"/>
      <c r="T603" s="13">
        <v>71</v>
      </c>
      <c r="U603" s="13">
        <v>587.57684957681079</v>
      </c>
      <c r="V603" s="18">
        <f t="shared" si="54"/>
        <v>71</v>
      </c>
      <c r="W603" s="18">
        <f t="shared" si="55"/>
        <v>587.57684957681079</v>
      </c>
      <c r="X603" s="18">
        <f t="shared" si="56"/>
        <v>281.37482937481076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53"/>
        <v>-300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52"/>
        <v>0</v>
      </c>
      <c r="R604" s="21"/>
      <c r="S604" s="21"/>
      <c r="T604" s="13">
        <v>300</v>
      </c>
      <c r="U604" s="13">
        <v>0</v>
      </c>
      <c r="V604" s="18">
        <f t="shared" si="54"/>
        <v>300</v>
      </c>
      <c r="W604" s="18">
        <f t="shared" si="55"/>
        <v>0</v>
      </c>
      <c r="X604" s="18">
        <f t="shared" si="56"/>
        <v>0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53"/>
        <v>-416.84322777539592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52"/>
        <v>3363.9420935409998</v>
      </c>
      <c r="R605" s="21"/>
      <c r="S605" s="21"/>
      <c r="T605" s="13">
        <v>131</v>
      </c>
      <c r="U605" s="13">
        <v>3714.0623401534426</v>
      </c>
      <c r="V605" s="18">
        <f t="shared" si="54"/>
        <v>131</v>
      </c>
      <c r="W605" s="18">
        <f t="shared" si="55"/>
        <v>3714.0623401534426</v>
      </c>
      <c r="X605" s="18">
        <f t="shared" si="56"/>
        <v>350.12024661244277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53"/>
        <v>-2013.9016644662545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52"/>
        <v>438.062360802</v>
      </c>
      <c r="R606" s="21"/>
      <c r="S606" s="21"/>
      <c r="T606" s="13">
        <v>157</v>
      </c>
      <c r="U606" s="13">
        <v>760.69744466480074</v>
      </c>
      <c r="V606" s="18">
        <f t="shared" si="54"/>
        <v>157</v>
      </c>
      <c r="W606" s="18">
        <f t="shared" si="55"/>
        <v>760.69744466480074</v>
      </c>
      <c r="X606" s="18">
        <f t="shared" si="56"/>
        <v>322.63508386280074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53"/>
        <v>34319.651115542336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52"/>
        <v>18380.575757576</v>
      </c>
      <c r="R607" s="21"/>
      <c r="S607" s="21"/>
      <c r="T607" s="13">
        <v>346</v>
      </c>
      <c r="U607" s="13">
        <v>39016.466210492581</v>
      </c>
      <c r="V607" s="18">
        <f t="shared" si="54"/>
        <v>346</v>
      </c>
      <c r="W607" s="18">
        <f t="shared" si="55"/>
        <v>39016.466210492581</v>
      </c>
      <c r="X607" s="18">
        <f t="shared" si="56"/>
        <v>20635.890452916581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53"/>
        <v>-37.45259220960952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52"/>
        <v>1527.9398663699999</v>
      </c>
      <c r="R608" s="21"/>
      <c r="S608" s="21"/>
      <c r="T608" s="13">
        <v>1153</v>
      </c>
      <c r="U608" s="13">
        <v>1670.2200135806613</v>
      </c>
      <c r="V608" s="18">
        <f t="shared" si="54"/>
        <v>1153</v>
      </c>
      <c r="W608" s="18">
        <f t="shared" si="55"/>
        <v>1670.2200135806613</v>
      </c>
      <c r="X608" s="18">
        <f t="shared" si="56"/>
        <v>142.28014721066143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53"/>
        <v>-264.98302925804683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52"/>
        <v>302.22717149200002</v>
      </c>
      <c r="R609" s="21"/>
      <c r="S609" s="21"/>
      <c r="T609" s="13">
        <v>18</v>
      </c>
      <c r="U609" s="13">
        <v>232.92342953938353</v>
      </c>
      <c r="V609" s="18">
        <f t="shared" si="54"/>
        <v>18</v>
      </c>
      <c r="W609" s="18">
        <f t="shared" si="55"/>
        <v>232.92342953938353</v>
      </c>
      <c r="X609" s="18">
        <f t="shared" si="56"/>
        <v>-69.303741952616491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53"/>
        <v>179.30227077556651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52"/>
        <v>3347.2494432069993</v>
      </c>
      <c r="R610" s="21"/>
      <c r="S610" s="21"/>
      <c r="T610" s="13">
        <v>42</v>
      </c>
      <c r="U610" s="13">
        <v>1693.7776048513736</v>
      </c>
      <c r="V610" s="18">
        <f t="shared" si="54"/>
        <v>42</v>
      </c>
      <c r="W610" s="18">
        <f t="shared" si="55"/>
        <v>1693.7776048513736</v>
      </c>
      <c r="X610" s="18">
        <f t="shared" si="56"/>
        <v>-1653.4718383556258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53"/>
        <v>2015.467820816908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52"/>
        <v>9801.9710467709992</v>
      </c>
      <c r="R611" s="21"/>
      <c r="S611" s="21"/>
      <c r="T611" s="13">
        <v>1020</v>
      </c>
      <c r="U611" s="13">
        <v>10307.227286295278</v>
      </c>
      <c r="V611" s="18">
        <f t="shared" si="54"/>
        <v>1020</v>
      </c>
      <c r="W611" s="18">
        <f t="shared" si="55"/>
        <v>10307.227286295278</v>
      </c>
      <c r="X611" s="18">
        <f t="shared" si="56"/>
        <v>505.2562395242785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53"/>
        <v>37165.256124722007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52"/>
        <v>68272.605790646005</v>
      </c>
      <c r="R612" s="21"/>
      <c r="S612" s="21"/>
      <c r="T612" s="13">
        <v>3160</v>
      </c>
      <c r="U612" s="13">
        <v>68272.605790646005</v>
      </c>
      <c r="V612" s="18">
        <f t="shared" si="54"/>
        <v>3160</v>
      </c>
      <c r="W612" s="18">
        <f t="shared" si="55"/>
        <v>68272.605790646005</v>
      </c>
      <c r="X612" s="18">
        <f t="shared" si="56"/>
        <v>0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53"/>
        <v>1371.9810889279506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52"/>
        <v>4909.7995545659996</v>
      </c>
      <c r="R613" s="21"/>
      <c r="S613" s="21"/>
      <c r="T613" s="13">
        <v>533</v>
      </c>
      <c r="U613" s="13">
        <v>5841.3463450528525</v>
      </c>
      <c r="V613" s="18">
        <f t="shared" si="54"/>
        <v>533</v>
      </c>
      <c r="W613" s="18">
        <f t="shared" si="55"/>
        <v>5841.3463450528525</v>
      </c>
      <c r="X613" s="18">
        <f t="shared" si="56"/>
        <v>931.54679048685284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53"/>
        <v>74067.907632516872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52"/>
        <v>97381.336302894997</v>
      </c>
      <c r="R614" s="21"/>
      <c r="S614" s="21"/>
      <c r="T614" s="13">
        <v>30901</v>
      </c>
      <c r="U614" s="13">
        <v>116652.99554565664</v>
      </c>
      <c r="V614" s="18">
        <f t="shared" si="54"/>
        <v>30901</v>
      </c>
      <c r="W614" s="18">
        <f t="shared" si="55"/>
        <v>116652.99554565664</v>
      </c>
      <c r="X614" s="18">
        <f t="shared" si="56"/>
        <v>19271.659242761642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53"/>
        <v>-55.784381959858649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52"/>
        <v>314.79955456599998</v>
      </c>
      <c r="R615" s="21"/>
      <c r="S615" s="21"/>
      <c r="T615" s="13">
        <v>42</v>
      </c>
      <c r="U615" s="13">
        <v>368.89267817343745</v>
      </c>
      <c r="V615" s="18">
        <f t="shared" si="54"/>
        <v>42</v>
      </c>
      <c r="W615" s="18">
        <f t="shared" si="55"/>
        <v>368.89267817343745</v>
      </c>
      <c r="X615" s="18">
        <f t="shared" si="56"/>
        <v>54.093123607437462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53"/>
        <v>-12216.447684731449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52"/>
        <v>0</v>
      </c>
      <c r="R616" s="21"/>
      <c r="S616" s="21"/>
      <c r="T616" s="13">
        <v>1959</v>
      </c>
      <c r="U616" s="13">
        <v>8726.0912907696238</v>
      </c>
      <c r="V616" s="18">
        <f t="shared" si="54"/>
        <v>1959</v>
      </c>
      <c r="W616" s="18">
        <f t="shared" si="55"/>
        <v>8726.0912907696238</v>
      </c>
      <c r="X616" s="18">
        <f t="shared" si="56"/>
        <v>8726.0912907696238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53"/>
        <v>-3015.9367084401315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52"/>
        <v>640.63474387500003</v>
      </c>
      <c r="R617" s="21"/>
      <c r="S617" s="21"/>
      <c r="T617" s="13">
        <v>486</v>
      </c>
      <c r="U617" s="13">
        <v>929.43077485594029</v>
      </c>
      <c r="V617" s="18">
        <f t="shared" si="54"/>
        <v>486</v>
      </c>
      <c r="W617" s="18">
        <f t="shared" si="55"/>
        <v>929.43077485594029</v>
      </c>
      <c r="X617" s="18">
        <f t="shared" si="56"/>
        <v>288.79603098094026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53"/>
        <v>-1138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52"/>
        <v>0</v>
      </c>
      <c r="R618" s="21"/>
      <c r="S618" s="21"/>
      <c r="T618" s="13">
        <v>1138</v>
      </c>
      <c r="U618" s="13">
        <v>0</v>
      </c>
      <c r="V618" s="18">
        <f t="shared" si="54"/>
        <v>1138</v>
      </c>
      <c r="W618" s="18">
        <f t="shared" si="55"/>
        <v>0</v>
      </c>
      <c r="X618" s="18">
        <f t="shared" si="56"/>
        <v>0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53"/>
        <v>153.96349479109324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52"/>
        <v>580.59020044500005</v>
      </c>
      <c r="R619" s="21"/>
      <c r="S619" s="21"/>
      <c r="T619" s="13">
        <v>136</v>
      </c>
      <c r="U619" s="13">
        <v>655.25525425647663</v>
      </c>
      <c r="V619" s="18">
        <f t="shared" si="54"/>
        <v>136</v>
      </c>
      <c r="W619" s="18">
        <f t="shared" si="55"/>
        <v>655.25525425647663</v>
      </c>
      <c r="X619" s="18">
        <f t="shared" si="56"/>
        <v>74.665053811476582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53"/>
        <v>-3700.6078322205667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52"/>
        <v>373.49665924300001</v>
      </c>
      <c r="R620" s="21"/>
      <c r="S620" s="21"/>
      <c r="T620" s="13">
        <v>374</v>
      </c>
      <c r="U620" s="13">
        <v>1163.8910541930834</v>
      </c>
      <c r="V620" s="18">
        <f t="shared" si="54"/>
        <v>374</v>
      </c>
      <c r="W620" s="18">
        <f t="shared" si="55"/>
        <v>1163.8910541930834</v>
      </c>
      <c r="X620" s="18">
        <f t="shared" si="56"/>
        <v>790.39439495008332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53"/>
        <v>32497.625880743908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52"/>
        <v>66119.309576836997</v>
      </c>
      <c r="R621" s="21"/>
      <c r="S621" s="21"/>
      <c r="T621" s="13">
        <v>11091</v>
      </c>
      <c r="U621" s="13">
        <v>67277.902661367814</v>
      </c>
      <c r="V621" s="18">
        <f t="shared" si="54"/>
        <v>11091</v>
      </c>
      <c r="W621" s="18">
        <f t="shared" si="55"/>
        <v>67277.902661367814</v>
      </c>
      <c r="X621" s="18">
        <f t="shared" si="56"/>
        <v>1158.5930845308176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53"/>
        <v>56709.512605739823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52"/>
        <v>0</v>
      </c>
      <c r="R622" s="21"/>
      <c r="S622" s="21"/>
      <c r="T622" s="13">
        <v>2395</v>
      </c>
      <c r="U622" s="13">
        <v>61696.87340752138</v>
      </c>
      <c r="V622" s="18">
        <f t="shared" si="54"/>
        <v>2395</v>
      </c>
      <c r="W622" s="18">
        <f t="shared" si="55"/>
        <v>61696.87340752138</v>
      </c>
      <c r="X622" s="18">
        <f t="shared" si="56"/>
        <v>61696.87340752138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53"/>
        <v>21458.46294432064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52"/>
        <v>36522.750556792998</v>
      </c>
      <c r="R623" s="21"/>
      <c r="S623" s="21"/>
      <c r="T623" s="13">
        <v>4796</v>
      </c>
      <c r="U623" s="13">
        <v>38925.147795099867</v>
      </c>
      <c r="V623" s="18">
        <f t="shared" si="54"/>
        <v>4796</v>
      </c>
      <c r="W623" s="18">
        <f t="shared" si="55"/>
        <v>38925.147795099867</v>
      </c>
      <c r="X623" s="18">
        <f t="shared" si="56"/>
        <v>2402.3972383068685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53"/>
        <v>20863.56658424767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52"/>
        <v>22490.651558074002</v>
      </c>
      <c r="R624" s="21"/>
      <c r="S624" s="21"/>
      <c r="T624" s="13">
        <v>253</v>
      </c>
      <c r="U624" s="13">
        <v>23828.032201661816</v>
      </c>
      <c r="V624" s="18">
        <f t="shared" si="54"/>
        <v>253</v>
      </c>
      <c r="W624" s="18">
        <f t="shared" si="55"/>
        <v>23828.032201661816</v>
      </c>
      <c r="X624" s="18">
        <f t="shared" si="56"/>
        <v>1337.3806435878141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53"/>
        <v>-1172.6893502910916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52"/>
        <v>1904.5236320260001</v>
      </c>
      <c r="R625" s="21"/>
      <c r="S625" s="21"/>
      <c r="T625" s="13">
        <v>850</v>
      </c>
      <c r="U625" s="13">
        <v>2171.6980658415278</v>
      </c>
      <c r="V625" s="18">
        <f t="shared" si="54"/>
        <v>850</v>
      </c>
      <c r="W625" s="18">
        <f t="shared" si="55"/>
        <v>2171.6980658415278</v>
      </c>
      <c r="X625" s="18">
        <f t="shared" si="56"/>
        <v>267.17443381552766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53"/>
        <v>6673.5441481075213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52"/>
        <v>9256.1804008910003</v>
      </c>
      <c r="R626" s="21"/>
      <c r="S626" s="21"/>
      <c r="T626" s="13">
        <v>297</v>
      </c>
      <c r="U626" s="13">
        <v>9996.6748329622806</v>
      </c>
      <c r="V626" s="18">
        <f t="shared" si="54"/>
        <v>297</v>
      </c>
      <c r="W626" s="18">
        <f t="shared" si="55"/>
        <v>9996.6748329622806</v>
      </c>
      <c r="X626" s="18">
        <f t="shared" si="56"/>
        <v>740.49443207128024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53"/>
        <v>-582.38145849546754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52"/>
        <v>5835.3006681509996</v>
      </c>
      <c r="R627" s="21"/>
      <c r="S627" s="21"/>
      <c r="T627" s="13">
        <v>1277</v>
      </c>
      <c r="U627" s="13">
        <v>3271.3713254689701</v>
      </c>
      <c r="V627" s="18">
        <f t="shared" si="54"/>
        <v>1277</v>
      </c>
      <c r="W627" s="18">
        <f t="shared" si="55"/>
        <v>3271.3713254689701</v>
      </c>
      <c r="X627" s="18">
        <f t="shared" si="56"/>
        <v>-2563.9293426820295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53"/>
        <v>63075.902004454256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52"/>
        <v>0</v>
      </c>
      <c r="R628" s="21"/>
      <c r="S628" s="21"/>
      <c r="T628" s="13">
        <v>9699</v>
      </c>
      <c r="U628" s="13">
        <v>216013.36302895326</v>
      </c>
      <c r="V628" s="18">
        <f t="shared" si="54"/>
        <v>9699</v>
      </c>
      <c r="W628" s="18">
        <f t="shared" si="55"/>
        <v>216013.36302895326</v>
      </c>
      <c r="X628" s="18">
        <f t="shared" si="56"/>
        <v>216013.36302895326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53"/>
        <v>-704.68896123837305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52"/>
        <v>625.011135857</v>
      </c>
      <c r="R629" s="21"/>
      <c r="S629" s="21"/>
      <c r="T629" s="13">
        <v>862</v>
      </c>
      <c r="U629" s="13">
        <v>677.58275368338616</v>
      </c>
      <c r="V629" s="18">
        <f t="shared" si="54"/>
        <v>862</v>
      </c>
      <c r="W629" s="18">
        <f t="shared" si="55"/>
        <v>677.58275368338616</v>
      </c>
      <c r="X629" s="18">
        <f t="shared" si="56"/>
        <v>52.571617826386159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53"/>
        <v>-864.03842097342533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52"/>
        <v>691.05790645900004</v>
      </c>
      <c r="R630" s="21"/>
      <c r="S630" s="21"/>
      <c r="T630" s="13">
        <v>185</v>
      </c>
      <c r="U630" s="13">
        <v>658.40033181047545</v>
      </c>
      <c r="V630" s="18">
        <f t="shared" si="54"/>
        <v>185</v>
      </c>
      <c r="W630" s="18">
        <f t="shared" si="55"/>
        <v>658.40033181047545</v>
      </c>
      <c r="X630" s="18">
        <f t="shared" si="56"/>
        <v>-32.657574648524587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53"/>
        <v>103246.24199389246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52"/>
        <v>140582.09177863799</v>
      </c>
      <c r="R631" s="21"/>
      <c r="S631" s="21"/>
      <c r="T631" s="13">
        <v>4065</v>
      </c>
      <c r="U631" s="13">
        <v>140651.29302383988</v>
      </c>
      <c r="V631" s="18">
        <f t="shared" si="54"/>
        <v>4065</v>
      </c>
      <c r="W631" s="18">
        <f t="shared" si="55"/>
        <v>140651.29302383988</v>
      </c>
      <c r="X631" s="18">
        <f t="shared" si="56"/>
        <v>69.201245201897109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53"/>
        <v>-1248.1906123750168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52"/>
        <v>6821.8935440579999</v>
      </c>
      <c r="R632" s="21"/>
      <c r="S632" s="21"/>
      <c r="T632" s="13">
        <v>418</v>
      </c>
      <c r="U632" s="13">
        <v>6955.1702601463012</v>
      </c>
      <c r="V632" s="18">
        <f t="shared" si="54"/>
        <v>418</v>
      </c>
      <c r="W632" s="18">
        <f t="shared" si="55"/>
        <v>6955.1702601463012</v>
      </c>
      <c r="X632" s="18">
        <f t="shared" si="56"/>
        <v>133.27671608830133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53"/>
        <v>4966.6581168622943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52"/>
        <v>3160.1336302899999</v>
      </c>
      <c r="R633" s="21"/>
      <c r="S633" s="21"/>
      <c r="T633" s="13">
        <v>46</v>
      </c>
      <c r="U633" s="13">
        <v>5741.1792749906008</v>
      </c>
      <c r="V633" s="18">
        <f t="shared" si="54"/>
        <v>46</v>
      </c>
      <c r="W633" s="18">
        <f t="shared" si="55"/>
        <v>5741.1792749906008</v>
      </c>
      <c r="X633" s="18">
        <f t="shared" si="56"/>
        <v>2581.0456447006009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53"/>
        <v>21315.122789730365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52"/>
        <v>42343.541202672997</v>
      </c>
      <c r="R634" s="21"/>
      <c r="S634" s="21"/>
      <c r="T634" s="13">
        <v>10232</v>
      </c>
      <c r="U634" s="13">
        <v>43192.004749641223</v>
      </c>
      <c r="V634" s="18">
        <f t="shared" si="54"/>
        <v>10232</v>
      </c>
      <c r="W634" s="18">
        <f t="shared" si="55"/>
        <v>43192.004749641223</v>
      </c>
      <c r="X634" s="18">
        <f t="shared" si="56"/>
        <v>848.46354696822527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53"/>
        <v>-200.6310502615097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52"/>
        <v>4293.1010101009997</v>
      </c>
      <c r="R635" s="21"/>
      <c r="S635" s="21"/>
      <c r="T635" s="13">
        <v>1302</v>
      </c>
      <c r="U635" s="13">
        <v>4526.0060851429162</v>
      </c>
      <c r="V635" s="18">
        <f t="shared" si="54"/>
        <v>1302</v>
      </c>
      <c r="W635" s="18">
        <f t="shared" si="55"/>
        <v>4526.0060851429162</v>
      </c>
      <c r="X635" s="18">
        <f t="shared" si="56"/>
        <v>232.90507504191646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53"/>
        <v>9548.6198307350896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52"/>
        <v>11267.23830735</v>
      </c>
      <c r="R636" s="21"/>
      <c r="S636" s="21"/>
      <c r="T636" s="13">
        <v>256</v>
      </c>
      <c r="U636" s="13">
        <v>11725.256124721951</v>
      </c>
      <c r="V636" s="18">
        <f t="shared" si="54"/>
        <v>256</v>
      </c>
      <c r="W636" s="18">
        <f t="shared" si="55"/>
        <v>11725.256124721951</v>
      </c>
      <c r="X636" s="18">
        <f t="shared" si="56"/>
        <v>458.01781737195051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53"/>
        <v>-383.91982182608172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52"/>
        <v>4664.1425389759997</v>
      </c>
      <c r="R637" s="21"/>
      <c r="S637" s="21"/>
      <c r="T637" s="13">
        <v>884</v>
      </c>
      <c r="U637" s="13">
        <v>5571.7594654794375</v>
      </c>
      <c r="V637" s="18">
        <f t="shared" si="54"/>
        <v>884</v>
      </c>
      <c r="W637" s="18">
        <f t="shared" si="55"/>
        <v>5571.7594654794375</v>
      </c>
      <c r="X637" s="18">
        <f t="shared" si="56"/>
        <v>907.61692650343775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53"/>
        <v>6942.2089228355671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52"/>
        <v>5561.2917594649998</v>
      </c>
      <c r="R638" s="21"/>
      <c r="S638" s="21"/>
      <c r="T638" s="13">
        <v>122</v>
      </c>
      <c r="U638" s="13">
        <v>7952.9884328585395</v>
      </c>
      <c r="V638" s="18">
        <f t="shared" si="54"/>
        <v>122</v>
      </c>
      <c r="W638" s="18">
        <f t="shared" si="55"/>
        <v>7952.9884328585395</v>
      </c>
      <c r="X638" s="18">
        <f t="shared" si="56"/>
        <v>2391.6966733935396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53"/>
        <v>23939.250000465865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52"/>
        <v>0</v>
      </c>
      <c r="R639" s="21"/>
      <c r="S639" s="21"/>
      <c r="T639" s="13">
        <v>1623</v>
      </c>
      <c r="U639" s="13">
        <v>25562.250000465865</v>
      </c>
      <c r="V639" s="18">
        <f t="shared" si="54"/>
        <v>1623</v>
      </c>
      <c r="W639" s="18">
        <f t="shared" si="55"/>
        <v>25562.250000465865</v>
      </c>
      <c r="X639" s="18">
        <f t="shared" si="56"/>
        <v>25562.250000465865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53"/>
        <v>60.867946376440614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52"/>
        <v>1222.182628062</v>
      </c>
      <c r="R640" s="21"/>
      <c r="S640" s="21"/>
      <c r="T640" s="13">
        <v>36</v>
      </c>
      <c r="U640" s="13">
        <v>1305.5481022785757</v>
      </c>
      <c r="V640" s="18">
        <f t="shared" si="54"/>
        <v>36</v>
      </c>
      <c r="W640" s="18">
        <f t="shared" si="55"/>
        <v>1305.5481022785757</v>
      </c>
      <c r="X640" s="18">
        <f t="shared" si="56"/>
        <v>83.365474216575649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53"/>
        <v>17160.263755571021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52"/>
        <v>21893.886414254001</v>
      </c>
      <c r="R641" s="21"/>
      <c r="S641" s="21"/>
      <c r="T641" s="13">
        <v>1911</v>
      </c>
      <c r="U641" s="13">
        <v>25668.244305682281</v>
      </c>
      <c r="V641" s="18">
        <f t="shared" si="54"/>
        <v>1911</v>
      </c>
      <c r="W641" s="18">
        <f t="shared" si="55"/>
        <v>25668.244305682281</v>
      </c>
      <c r="X641" s="18">
        <f t="shared" si="56"/>
        <v>3774.3578914282807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53"/>
        <v>7470.3000250728064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57">P642*L642</f>
        <v>6634.1123736059999</v>
      </c>
      <c r="R642" s="21"/>
      <c r="S642" s="21"/>
      <c r="T642" s="13">
        <v>965</v>
      </c>
      <c r="U642" s="13">
        <v>11231.435860578578</v>
      </c>
      <c r="V642" s="18">
        <f t="shared" si="54"/>
        <v>965</v>
      </c>
      <c r="W642" s="18">
        <f t="shared" si="55"/>
        <v>11231.435860578578</v>
      </c>
      <c r="X642" s="18">
        <f t="shared" si="56"/>
        <v>4597.3234869725784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58">U643-(T643*M643)</f>
        <v>57368.585966347273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57"/>
        <v>75761.46878825</v>
      </c>
      <c r="R643" s="21"/>
      <c r="S643" s="21"/>
      <c r="T643" s="13">
        <v>2501</v>
      </c>
      <c r="U643" s="13">
        <v>76050.930457167415</v>
      </c>
      <c r="V643" s="18">
        <f t="shared" ref="V643:V706" si="59">T643-R643</f>
        <v>2501</v>
      </c>
      <c r="W643" s="18">
        <f t="shared" ref="W643:W706" si="60">U643-S643</f>
        <v>76050.930457167415</v>
      </c>
      <c r="X643" s="18">
        <f t="shared" ref="X643:X706" si="61">U643-Q643</f>
        <v>289.4616689174145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58"/>
        <v>283.60139024757814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57"/>
        <v>992.80623607999996</v>
      </c>
      <c r="R644" s="21"/>
      <c r="S644" s="21"/>
      <c r="T644" s="13">
        <v>390</v>
      </c>
      <c r="U644" s="13">
        <v>1030.5947087335639</v>
      </c>
      <c r="V644" s="18">
        <f t="shared" si="59"/>
        <v>390</v>
      </c>
      <c r="W644" s="18">
        <f t="shared" si="60"/>
        <v>1030.5947087335639</v>
      </c>
      <c r="X644" s="18">
        <f t="shared" si="61"/>
        <v>37.788472653563986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58"/>
        <v>620.96312793955576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57"/>
        <v>1659.8218262810001</v>
      </c>
      <c r="R645" s="21"/>
      <c r="S645" s="21"/>
      <c r="T645" s="13">
        <v>832</v>
      </c>
      <c r="U645" s="13">
        <v>2557.3551101218372</v>
      </c>
      <c r="V645" s="18">
        <f t="shared" si="59"/>
        <v>832</v>
      </c>
      <c r="W645" s="18">
        <f t="shared" si="60"/>
        <v>2557.3551101218372</v>
      </c>
      <c r="X645" s="18">
        <f t="shared" si="61"/>
        <v>897.53328384083716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58"/>
        <v>35590.292619154097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57"/>
        <v>41745.935412027</v>
      </c>
      <c r="R646" s="21"/>
      <c r="S646" s="21"/>
      <c r="T646" s="13">
        <v>757</v>
      </c>
      <c r="U646" s="13">
        <v>39780.434298441156</v>
      </c>
      <c r="V646" s="18">
        <f t="shared" si="59"/>
        <v>757</v>
      </c>
      <c r="W646" s="18">
        <f t="shared" si="60"/>
        <v>39780.434298441156</v>
      </c>
      <c r="X646" s="18">
        <f t="shared" si="61"/>
        <v>-1965.501113585844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58"/>
        <v>38360.893557137213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57"/>
        <v>117516.055568208</v>
      </c>
      <c r="R647" s="21"/>
      <c r="S647" s="21"/>
      <c r="T647" s="13">
        <v>21369</v>
      </c>
      <c r="U647" s="13">
        <v>119461.5190255952</v>
      </c>
      <c r="V647" s="18">
        <f t="shared" si="59"/>
        <v>21369</v>
      </c>
      <c r="W647" s="18">
        <f t="shared" si="60"/>
        <v>119461.5190255952</v>
      </c>
      <c r="X647" s="18">
        <f t="shared" si="61"/>
        <v>1945.4634573872027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58"/>
        <v>81345.263251670083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57"/>
        <v>163337.90645879699</v>
      </c>
      <c r="R648" s="21"/>
      <c r="S648" s="21"/>
      <c r="T648" s="13">
        <v>14400</v>
      </c>
      <c r="U648" s="13">
        <v>147004.1158129173</v>
      </c>
      <c r="V648" s="18">
        <f t="shared" si="59"/>
        <v>14400</v>
      </c>
      <c r="W648" s="18">
        <f t="shared" si="60"/>
        <v>147004.1158129173</v>
      </c>
      <c r="X648" s="18">
        <f t="shared" si="61"/>
        <v>-16333.790645879693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58"/>
        <v>-641.26644602054557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57"/>
        <v>1919.086859688</v>
      </c>
      <c r="R649" s="21"/>
      <c r="S649" s="21"/>
      <c r="T649" s="13">
        <v>652</v>
      </c>
      <c r="U649" s="13">
        <v>2676.8181864966459</v>
      </c>
      <c r="V649" s="18">
        <f t="shared" si="59"/>
        <v>652</v>
      </c>
      <c r="W649" s="18">
        <f t="shared" si="60"/>
        <v>2676.8181864966459</v>
      </c>
      <c r="X649" s="18">
        <f t="shared" si="61"/>
        <v>757.73132680864592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58"/>
        <v>43217.176614699187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57"/>
        <v>310404.18708240503</v>
      </c>
      <c r="R650" s="21"/>
      <c r="S650" s="21"/>
      <c r="T650" s="13">
        <v>3400</v>
      </c>
      <c r="U650" s="13">
        <v>188325.16703786171</v>
      </c>
      <c r="V650" s="18">
        <f t="shared" si="59"/>
        <v>3400</v>
      </c>
      <c r="W650" s="18">
        <f t="shared" si="60"/>
        <v>188325.16703786171</v>
      </c>
      <c r="X650" s="18">
        <f t="shared" si="61"/>
        <v>-122079.02004454331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58"/>
        <v>47625.820054767595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57"/>
        <v>71122.680538556</v>
      </c>
      <c r="R651" s="21"/>
      <c r="S651" s="21"/>
      <c r="T651" s="13">
        <v>4455</v>
      </c>
      <c r="U651" s="13">
        <v>83187.996603114894</v>
      </c>
      <c r="V651" s="18">
        <f t="shared" si="59"/>
        <v>4455</v>
      </c>
      <c r="W651" s="18">
        <f t="shared" si="60"/>
        <v>83187.996603114894</v>
      </c>
      <c r="X651" s="18">
        <f t="shared" si="61"/>
        <v>12065.316064558894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58"/>
        <v>25401.946011684555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57"/>
        <v>38677.912628597005</v>
      </c>
      <c r="R652" s="21"/>
      <c r="S652" s="21"/>
      <c r="T652" s="13">
        <v>897</v>
      </c>
      <c r="U652" s="13">
        <v>30166.668647587179</v>
      </c>
      <c r="V652" s="18">
        <f t="shared" si="59"/>
        <v>897</v>
      </c>
      <c r="W652" s="18">
        <f t="shared" si="60"/>
        <v>30166.668647587179</v>
      </c>
      <c r="X652" s="18">
        <f t="shared" si="61"/>
        <v>-8511.2439810098258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58"/>
        <v>-200.20044543434324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57"/>
        <v>1667.4387527839999</v>
      </c>
      <c r="R653" s="21"/>
      <c r="S653" s="21"/>
      <c r="T653" s="13">
        <v>178</v>
      </c>
      <c r="U653" s="13">
        <v>1454.9220489978038</v>
      </c>
      <c r="V653" s="18">
        <f t="shared" si="59"/>
        <v>178</v>
      </c>
      <c r="W653" s="18">
        <f t="shared" si="60"/>
        <v>1454.9220489978038</v>
      </c>
      <c r="X653" s="18">
        <f t="shared" si="61"/>
        <v>-212.5167037861961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58"/>
        <v>-2217.6391982184168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57"/>
        <v>3729.175946548</v>
      </c>
      <c r="R654" s="21"/>
      <c r="S654" s="21"/>
      <c r="T654" s="13">
        <v>1460</v>
      </c>
      <c r="U654" s="13">
        <v>4188.1514476615994</v>
      </c>
      <c r="V654" s="18">
        <f t="shared" si="59"/>
        <v>1460</v>
      </c>
      <c r="W654" s="18">
        <f t="shared" si="60"/>
        <v>4188.1514476615994</v>
      </c>
      <c r="X654" s="18">
        <f t="shared" si="61"/>
        <v>458.97550111359942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58"/>
        <v>11238.313469933339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57"/>
        <v>14742.360801782001</v>
      </c>
      <c r="R655" s="21"/>
      <c r="S655" s="21"/>
      <c r="T655" s="13">
        <v>684</v>
      </c>
      <c r="U655" s="13">
        <v>14837.772828508228</v>
      </c>
      <c r="V655" s="18">
        <f t="shared" si="59"/>
        <v>684</v>
      </c>
      <c r="W655" s="18">
        <f t="shared" si="60"/>
        <v>14837.772828508228</v>
      </c>
      <c r="X655" s="18">
        <f t="shared" si="61"/>
        <v>95.41202672622785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58"/>
        <v>48697.685343745034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57"/>
        <v>33980.723830734998</v>
      </c>
      <c r="R656" s="21"/>
      <c r="S656" s="21"/>
      <c r="T656" s="13">
        <v>3424</v>
      </c>
      <c r="U656" s="13">
        <v>74919.512372697485</v>
      </c>
      <c r="V656" s="18">
        <f t="shared" si="59"/>
        <v>3424</v>
      </c>
      <c r="W656" s="18">
        <f t="shared" si="60"/>
        <v>74919.512372697485</v>
      </c>
      <c r="X656" s="18">
        <f t="shared" si="61"/>
        <v>40938.788541962487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58"/>
        <v>1575.7683741642568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57"/>
        <v>0</v>
      </c>
      <c r="R657" s="21"/>
      <c r="S657" s="21"/>
      <c r="T657" s="13">
        <v>704</v>
      </c>
      <c r="U657" s="13">
        <v>3786.5478841867157</v>
      </c>
      <c r="V657" s="18">
        <f t="shared" si="59"/>
        <v>704</v>
      </c>
      <c r="W657" s="18">
        <f t="shared" si="60"/>
        <v>3786.5478841867157</v>
      </c>
      <c r="X657" s="18">
        <f t="shared" si="61"/>
        <v>3786.5478841867157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58"/>
        <v>9897.747661469999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57"/>
        <v>11311.915367482999</v>
      </c>
      <c r="R658" s="21"/>
      <c r="S658" s="21"/>
      <c r="T658" s="13">
        <v>600</v>
      </c>
      <c r="U658" s="13">
        <v>13574.3518930956</v>
      </c>
      <c r="V658" s="18">
        <f t="shared" si="59"/>
        <v>600</v>
      </c>
      <c r="W658" s="18">
        <f t="shared" si="60"/>
        <v>13574.3518930956</v>
      </c>
      <c r="X658" s="18">
        <f t="shared" si="61"/>
        <v>2262.4365256126002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58"/>
        <v>4451.2268026866896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57"/>
        <v>7547.8062360800004</v>
      </c>
      <c r="R659" s="21"/>
      <c r="S659" s="21"/>
      <c r="T659" s="13">
        <v>681</v>
      </c>
      <c r="U659" s="13">
        <v>8273.3203438898145</v>
      </c>
      <c r="V659" s="18">
        <f t="shared" si="59"/>
        <v>681</v>
      </c>
      <c r="W659" s="18">
        <f t="shared" si="60"/>
        <v>8273.3203438898145</v>
      </c>
      <c r="X659" s="18">
        <f t="shared" si="61"/>
        <v>725.51410780981405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58"/>
        <v>8649.4945101205576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57"/>
        <v>0</v>
      </c>
      <c r="R660" s="21"/>
      <c r="S660" s="21"/>
      <c r="T660" s="13">
        <v>111</v>
      </c>
      <c r="U660" s="13">
        <v>10195.830813015707</v>
      </c>
      <c r="V660" s="18">
        <f t="shared" si="59"/>
        <v>111</v>
      </c>
      <c r="W660" s="18">
        <f t="shared" si="60"/>
        <v>10195.830813015707</v>
      </c>
      <c r="X660" s="18">
        <f t="shared" si="61"/>
        <v>10195.830813015707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58"/>
        <v>7966.8498440427975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57"/>
        <v>17756.269487751</v>
      </c>
      <c r="R661" s="21"/>
      <c r="S661" s="21"/>
      <c r="T661" s="13">
        <v>2736</v>
      </c>
      <c r="U661" s="13">
        <v>17503.241826225159</v>
      </c>
      <c r="V661" s="18">
        <f t="shared" si="59"/>
        <v>2736</v>
      </c>
      <c r="W661" s="18">
        <f t="shared" si="60"/>
        <v>17503.241826225159</v>
      </c>
      <c r="X661" s="18">
        <f t="shared" si="61"/>
        <v>-253.02766152584081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58"/>
        <v>33533.117444843971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57"/>
        <v>17706.040404039999</v>
      </c>
      <c r="R662" s="21"/>
      <c r="S662" s="21"/>
      <c r="T662" s="13">
        <v>428</v>
      </c>
      <c r="U662" s="13">
        <v>40525.055042401706</v>
      </c>
      <c r="V662" s="18">
        <f t="shared" si="59"/>
        <v>428</v>
      </c>
      <c r="W662" s="18">
        <f t="shared" si="60"/>
        <v>40525.055042401706</v>
      </c>
      <c r="X662" s="18">
        <f t="shared" si="61"/>
        <v>22819.014638361707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58"/>
        <v>3020.2227171496334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57"/>
        <v>7622.2717149219998</v>
      </c>
      <c r="R663" s="21"/>
      <c r="S663" s="21"/>
      <c r="T663" s="13">
        <v>1340</v>
      </c>
      <c r="U663" s="13">
        <v>8511.5367483295668</v>
      </c>
      <c r="V663" s="18">
        <f t="shared" si="59"/>
        <v>1340</v>
      </c>
      <c r="W663" s="18">
        <f t="shared" si="60"/>
        <v>8511.5367483295668</v>
      </c>
      <c r="X663" s="18">
        <f t="shared" si="61"/>
        <v>889.26503340756699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58"/>
        <v>-1671.1804008899999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57"/>
        <v>1099.7772828510001</v>
      </c>
      <c r="R664" s="21"/>
      <c r="S664" s="21"/>
      <c r="T664" s="13">
        <v>156</v>
      </c>
      <c r="U664" s="13">
        <v>1429.7104677063003</v>
      </c>
      <c r="V664" s="18">
        <f t="shared" si="59"/>
        <v>156</v>
      </c>
      <c r="W664" s="18">
        <f t="shared" si="60"/>
        <v>1429.7104677063003</v>
      </c>
      <c r="X664" s="18">
        <f t="shared" si="61"/>
        <v>329.93318485530017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58"/>
        <v>243.65047010415128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57"/>
        <v>2663.9755011140001</v>
      </c>
      <c r="R665" s="21"/>
      <c r="S665" s="21"/>
      <c r="T665" s="13">
        <v>71</v>
      </c>
      <c r="U665" s="13">
        <v>2865.7993832449997</v>
      </c>
      <c r="V665" s="18">
        <f t="shared" si="59"/>
        <v>71</v>
      </c>
      <c r="W665" s="18">
        <f t="shared" si="60"/>
        <v>2865.7993832449997</v>
      </c>
      <c r="X665" s="18">
        <f t="shared" si="61"/>
        <v>201.82388213099966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58"/>
        <v>100581.20402770242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57"/>
        <v>147914.66592427599</v>
      </c>
      <c r="R666" s="21"/>
      <c r="S666" s="21"/>
      <c r="T666" s="13">
        <v>34289</v>
      </c>
      <c r="U666" s="13">
        <v>182578.42182502968</v>
      </c>
      <c r="V666" s="18">
        <f t="shared" si="59"/>
        <v>34289</v>
      </c>
      <c r="W666" s="18">
        <f t="shared" si="60"/>
        <v>182578.42182502968</v>
      </c>
      <c r="X666" s="18">
        <f t="shared" si="61"/>
        <v>34663.755900753691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58"/>
        <v>16820.182818334917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57"/>
        <v>40212.149220489999</v>
      </c>
      <c r="R667" s="21"/>
      <c r="S667" s="21"/>
      <c r="T667" s="13">
        <v>14921</v>
      </c>
      <c r="U667" s="13">
        <v>42574.692840606811</v>
      </c>
      <c r="V667" s="18">
        <f t="shared" si="59"/>
        <v>14921</v>
      </c>
      <c r="W667" s="18">
        <f t="shared" si="60"/>
        <v>42574.692840606811</v>
      </c>
      <c r="X667" s="18">
        <f t="shared" si="61"/>
        <v>2362.5436201168122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58"/>
        <v>5514.8224943774139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57"/>
        <v>7803.6525612470004</v>
      </c>
      <c r="R668" s="21"/>
      <c r="S668" s="21"/>
      <c r="T668" s="13">
        <v>1710</v>
      </c>
      <c r="U668" s="13">
        <v>10884.376737138964</v>
      </c>
      <c r="V668" s="18">
        <f t="shared" si="59"/>
        <v>1710</v>
      </c>
      <c r="W668" s="18">
        <f t="shared" si="60"/>
        <v>10884.376737138964</v>
      </c>
      <c r="X668" s="18">
        <f t="shared" si="61"/>
        <v>3080.7241758919636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58"/>
        <v>-267.05453090178457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57"/>
        <v>2052.1603563469998</v>
      </c>
      <c r="R669" s="21"/>
      <c r="S669" s="21"/>
      <c r="T669" s="13">
        <v>921</v>
      </c>
      <c r="U669" s="13">
        <v>1968.780658407594</v>
      </c>
      <c r="V669" s="18">
        <f t="shared" si="59"/>
        <v>921</v>
      </c>
      <c r="W669" s="18">
        <f t="shared" si="60"/>
        <v>1968.780658407594</v>
      </c>
      <c r="X669" s="18">
        <f t="shared" si="61"/>
        <v>-83.379697939405787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58"/>
        <v>31600.823780131584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57"/>
        <v>46132.828507794999</v>
      </c>
      <c r="R670" s="21"/>
      <c r="S670" s="21"/>
      <c r="T670" s="13">
        <v>777</v>
      </c>
      <c r="U670" s="13">
        <v>41680.464067437002</v>
      </c>
      <c r="V670" s="18">
        <f t="shared" si="59"/>
        <v>777</v>
      </c>
      <c r="W670" s="18">
        <f t="shared" si="60"/>
        <v>41680.464067437002</v>
      </c>
      <c r="X670" s="18">
        <f t="shared" si="61"/>
        <v>-4452.3644403579965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58"/>
        <v>14131.821826280375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57"/>
        <v>22450.244988864</v>
      </c>
      <c r="R671" s="21"/>
      <c r="S671" s="21"/>
      <c r="T671" s="13">
        <v>2350</v>
      </c>
      <c r="U671" s="13">
        <v>26379.0378619152</v>
      </c>
      <c r="V671" s="18">
        <f t="shared" si="59"/>
        <v>2350</v>
      </c>
      <c r="W671" s="18">
        <f t="shared" si="60"/>
        <v>26379.0378619152</v>
      </c>
      <c r="X671" s="18">
        <f t="shared" si="61"/>
        <v>3928.7928730511994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58"/>
        <v>18096.564180564805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57"/>
        <v>18515.812917595002</v>
      </c>
      <c r="R672" s="21"/>
      <c r="S672" s="21"/>
      <c r="T672" s="13">
        <v>510</v>
      </c>
      <c r="U672" s="13">
        <v>23031.864848715733</v>
      </c>
      <c r="V672" s="18">
        <f t="shared" si="59"/>
        <v>510</v>
      </c>
      <c r="W672" s="18">
        <f t="shared" si="60"/>
        <v>23031.864848715733</v>
      </c>
      <c r="X672" s="18">
        <f t="shared" si="61"/>
        <v>4516.0519311207318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58"/>
        <v>-10850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57"/>
        <v>0</v>
      </c>
      <c r="R673" s="21"/>
      <c r="S673" s="21"/>
      <c r="T673" s="13">
        <v>10850</v>
      </c>
      <c r="U673" s="13">
        <v>0</v>
      </c>
      <c r="V673" s="18">
        <f t="shared" si="59"/>
        <v>10850</v>
      </c>
      <c r="W673" s="18">
        <f t="shared" si="60"/>
        <v>0</v>
      </c>
      <c r="X673" s="18">
        <f t="shared" si="61"/>
        <v>0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58"/>
        <v>21331.785849299958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57"/>
        <v>38597.946936916</v>
      </c>
      <c r="R674" s="21"/>
      <c r="S674" s="21"/>
      <c r="T674" s="13">
        <v>1968</v>
      </c>
      <c r="U674" s="13">
        <v>35932.319360572692</v>
      </c>
      <c r="V674" s="18">
        <f t="shared" si="59"/>
        <v>1968</v>
      </c>
      <c r="W674" s="18">
        <f t="shared" si="60"/>
        <v>35932.319360572692</v>
      </c>
      <c r="X674" s="18">
        <f t="shared" si="61"/>
        <v>-2665.6275763433077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58"/>
        <v>28650.770882596349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57"/>
        <v>44590.111111111008</v>
      </c>
      <c r="R675" s="21"/>
      <c r="S675" s="21"/>
      <c r="T675" s="13">
        <v>2495</v>
      </c>
      <c r="U675" s="13">
        <v>43542.975350372602</v>
      </c>
      <c r="V675" s="18">
        <f t="shared" si="59"/>
        <v>2495</v>
      </c>
      <c r="W675" s="18">
        <f t="shared" si="60"/>
        <v>43542.975350372602</v>
      </c>
      <c r="X675" s="18">
        <f t="shared" si="61"/>
        <v>-1047.1357607384052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58"/>
        <v>11680.324636971249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57"/>
        <v>25130.523385301</v>
      </c>
      <c r="R676" s="21"/>
      <c r="S676" s="21"/>
      <c r="T676" s="13">
        <v>2286</v>
      </c>
      <c r="U676" s="13">
        <v>24762.242204899649</v>
      </c>
      <c r="V676" s="18">
        <f t="shared" si="59"/>
        <v>2286</v>
      </c>
      <c r="W676" s="18">
        <f t="shared" si="60"/>
        <v>24762.242204899649</v>
      </c>
      <c r="X676" s="18">
        <f t="shared" si="61"/>
        <v>-368.28118040135087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58"/>
        <v>25224.708347660275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57"/>
        <v>53988.563474388</v>
      </c>
      <c r="R677" s="21"/>
      <c r="S677" s="21"/>
      <c r="T677" s="13">
        <v>7295</v>
      </c>
      <c r="U677" s="13">
        <v>55738.263592649375</v>
      </c>
      <c r="V677" s="18">
        <f t="shared" si="59"/>
        <v>7295</v>
      </c>
      <c r="W677" s="18">
        <f t="shared" si="60"/>
        <v>55738.263592649375</v>
      </c>
      <c r="X677" s="18">
        <f t="shared" si="61"/>
        <v>1749.7001182613749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58"/>
        <v>28973.740249442599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57"/>
        <v>36131.091314031</v>
      </c>
      <c r="R678" s="21"/>
      <c r="S678" s="21"/>
      <c r="T678" s="13">
        <v>2568</v>
      </c>
      <c r="U678" s="13">
        <v>38148.240534520912</v>
      </c>
      <c r="V678" s="18">
        <f t="shared" si="59"/>
        <v>2568</v>
      </c>
      <c r="W678" s="18">
        <f t="shared" si="60"/>
        <v>38148.240534520912</v>
      </c>
      <c r="X678" s="18">
        <f t="shared" si="61"/>
        <v>2017.1492204899114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58"/>
        <v>555.37662589912179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57"/>
        <v>6912.5612472160001</v>
      </c>
      <c r="R679" s="21"/>
      <c r="S679" s="21"/>
      <c r="T679" s="13">
        <v>2375</v>
      </c>
      <c r="U679" s="13">
        <v>8965.73297333763</v>
      </c>
      <c r="V679" s="18">
        <f t="shared" si="59"/>
        <v>2375</v>
      </c>
      <c r="W679" s="18">
        <f t="shared" si="60"/>
        <v>8965.73297333763</v>
      </c>
      <c r="X679" s="18">
        <f t="shared" si="61"/>
        <v>2053.1717261216299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58"/>
        <v>5481.7838204576183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57"/>
        <v>12229.252525252999</v>
      </c>
      <c r="R680" s="21"/>
      <c r="S680" s="21"/>
      <c r="T680" s="13">
        <v>724</v>
      </c>
      <c r="U680" s="13">
        <v>18522.986089644513</v>
      </c>
      <c r="V680" s="18">
        <f t="shared" si="59"/>
        <v>724</v>
      </c>
      <c r="W680" s="18">
        <f t="shared" si="60"/>
        <v>18522.986089644513</v>
      </c>
      <c r="X680" s="18">
        <f t="shared" si="61"/>
        <v>6293.7335643915139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58"/>
        <v>905.40988864143139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57"/>
        <v>39515.690423163003</v>
      </c>
      <c r="R681" s="21"/>
      <c r="S681" s="21"/>
      <c r="T681" s="13">
        <v>186</v>
      </c>
      <c r="U681" s="13">
        <v>1837.4811581291774</v>
      </c>
      <c r="V681" s="18">
        <f t="shared" si="59"/>
        <v>186</v>
      </c>
      <c r="W681" s="18">
        <f t="shared" si="60"/>
        <v>1837.4811581291774</v>
      </c>
      <c r="X681" s="18">
        <f t="shared" si="61"/>
        <v>-37678.209265033824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58"/>
        <v>1550.8890546839739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57"/>
        <v>3029.7550111360001</v>
      </c>
      <c r="R682" s="21"/>
      <c r="S682" s="21"/>
      <c r="T682" s="13">
        <v>131</v>
      </c>
      <c r="U682" s="13">
        <v>2901.7353798514619</v>
      </c>
      <c r="V682" s="18">
        <f t="shared" si="59"/>
        <v>131</v>
      </c>
      <c r="W682" s="18">
        <f t="shared" si="60"/>
        <v>2901.7353798514619</v>
      </c>
      <c r="X682" s="18">
        <f t="shared" si="61"/>
        <v>-128.01963128453826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58"/>
        <v>2557.5835189310656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57"/>
        <v>0</v>
      </c>
      <c r="R683" s="21"/>
      <c r="S683" s="21"/>
      <c r="T683" s="13">
        <v>453</v>
      </c>
      <c r="U683" s="13">
        <v>4242.4610244993501</v>
      </c>
      <c r="V683" s="18">
        <f t="shared" si="59"/>
        <v>453</v>
      </c>
      <c r="W683" s="18">
        <f t="shared" si="60"/>
        <v>4242.4610244993501</v>
      </c>
      <c r="X683" s="18">
        <f t="shared" si="61"/>
        <v>4242.4610244993501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58"/>
        <v>505789.01302234072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57"/>
        <v>639093.87878787902</v>
      </c>
      <c r="R684" s="21"/>
      <c r="S684" s="21"/>
      <c r="T684" s="13">
        <v>18976</v>
      </c>
      <c r="U684" s="13">
        <v>594540.91408406175</v>
      </c>
      <c r="V684" s="18">
        <f t="shared" si="59"/>
        <v>18976</v>
      </c>
      <c r="W684" s="18">
        <f t="shared" si="60"/>
        <v>594540.91408406175</v>
      </c>
      <c r="X684" s="18">
        <f t="shared" si="61"/>
        <v>-44552.96470381727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58"/>
        <v>15648.542896783198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57"/>
        <v>19803.440979955001</v>
      </c>
      <c r="R685" s="21"/>
      <c r="S685" s="21"/>
      <c r="T685" s="13">
        <v>1340</v>
      </c>
      <c r="U685" s="13">
        <v>21751.332651794608</v>
      </c>
      <c r="V685" s="18">
        <f t="shared" si="59"/>
        <v>1340</v>
      </c>
      <c r="W685" s="18">
        <f t="shared" si="60"/>
        <v>21751.332651794608</v>
      </c>
      <c r="X685" s="18">
        <f t="shared" si="61"/>
        <v>1947.8916718396067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58"/>
        <v>10940.208139299837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57"/>
        <v>11351.191292678999</v>
      </c>
      <c r="R686" s="21"/>
      <c r="S686" s="21"/>
      <c r="T686" s="13">
        <v>516</v>
      </c>
      <c r="U686" s="13">
        <v>16831.08932671601</v>
      </c>
      <c r="V686" s="18">
        <f t="shared" si="59"/>
        <v>516</v>
      </c>
      <c r="W686" s="18">
        <f t="shared" si="60"/>
        <v>16831.08932671601</v>
      </c>
      <c r="X686" s="18">
        <f t="shared" si="61"/>
        <v>5479.8980340370108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58"/>
        <v>35028.139081327463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57"/>
        <v>103780.776588476</v>
      </c>
      <c r="R687" s="21"/>
      <c r="S687" s="21"/>
      <c r="T687" s="13">
        <v>31020</v>
      </c>
      <c r="U687" s="13">
        <v>99247.143961765032</v>
      </c>
      <c r="V687" s="18">
        <f t="shared" si="59"/>
        <v>31020</v>
      </c>
      <c r="W687" s="18">
        <f t="shared" si="60"/>
        <v>99247.143961765032</v>
      </c>
      <c r="X687" s="18">
        <f t="shared" si="61"/>
        <v>-4533.6326267109689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58"/>
        <v>31598.789476745438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57"/>
        <v>3172.3830734970002</v>
      </c>
      <c r="R688" s="21"/>
      <c r="S688" s="21"/>
      <c r="T688" s="13">
        <v>949</v>
      </c>
      <c r="U688" s="13">
        <v>48613.15473286272</v>
      </c>
      <c r="V688" s="18">
        <f t="shared" si="59"/>
        <v>949</v>
      </c>
      <c r="W688" s="18">
        <f t="shared" si="60"/>
        <v>48613.15473286272</v>
      </c>
      <c r="X688" s="18">
        <f t="shared" si="61"/>
        <v>45440.771659365717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58"/>
        <v>-27.991048685382339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57"/>
        <v>9458.2850779510009</v>
      </c>
      <c r="R689" s="21"/>
      <c r="S689" s="21"/>
      <c r="T689" s="13">
        <v>144</v>
      </c>
      <c r="U689" s="13">
        <v>6364.4684969715145</v>
      </c>
      <c r="V689" s="18">
        <f t="shared" si="59"/>
        <v>144</v>
      </c>
      <c r="W689" s="18">
        <f t="shared" si="60"/>
        <v>6364.4684969715145</v>
      </c>
      <c r="X689" s="18">
        <f t="shared" si="61"/>
        <v>-3093.8165809794864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58"/>
        <v>43272.506147742133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57"/>
        <v>0</v>
      </c>
      <c r="R690" s="21"/>
      <c r="S690" s="21"/>
      <c r="T690" s="13">
        <v>692</v>
      </c>
      <c r="U690" s="13">
        <v>47449.165390503615</v>
      </c>
      <c r="V690" s="18">
        <f t="shared" si="59"/>
        <v>692</v>
      </c>
      <c r="W690" s="18">
        <f t="shared" si="60"/>
        <v>47449.165390503615</v>
      </c>
      <c r="X690" s="18">
        <f t="shared" si="61"/>
        <v>47449.165390503615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58"/>
        <v>14182.295589676942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57"/>
        <v>121259.080579589</v>
      </c>
      <c r="R691" s="21"/>
      <c r="S691" s="21"/>
      <c r="T691" s="13">
        <v>97599</v>
      </c>
      <c r="U691" s="13">
        <v>152880.59770079952</v>
      </c>
      <c r="V691" s="18">
        <f t="shared" si="59"/>
        <v>97599</v>
      </c>
      <c r="W691" s="18">
        <f t="shared" si="60"/>
        <v>152880.59770079952</v>
      </c>
      <c r="X691" s="18">
        <f t="shared" si="61"/>
        <v>31621.51712121052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58"/>
        <v>4391.7899446241718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57"/>
        <v>0</v>
      </c>
      <c r="R692" s="21"/>
      <c r="S692" s="21"/>
      <c r="T692" s="13">
        <v>1080</v>
      </c>
      <c r="U692" s="13">
        <v>7290.2309245794941</v>
      </c>
      <c r="V692" s="18">
        <f t="shared" si="59"/>
        <v>1080</v>
      </c>
      <c r="W692" s="18">
        <f t="shared" si="60"/>
        <v>7290.2309245794941</v>
      </c>
      <c r="X692" s="18">
        <f t="shared" si="61"/>
        <v>7290.2309245794941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58"/>
        <v>24560.192274125911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57"/>
        <v>46908.604190555998</v>
      </c>
      <c r="R693" s="21"/>
      <c r="S693" s="21"/>
      <c r="T693" s="13">
        <v>2467</v>
      </c>
      <c r="U693" s="13">
        <v>49037.887142467669</v>
      </c>
      <c r="V693" s="18">
        <f t="shared" si="59"/>
        <v>2467</v>
      </c>
      <c r="W693" s="18">
        <f t="shared" si="60"/>
        <v>49037.887142467669</v>
      </c>
      <c r="X693" s="18">
        <f t="shared" si="61"/>
        <v>2129.2829519116713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58"/>
        <v>530019.16251904704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57"/>
        <v>1292108.908685969</v>
      </c>
      <c r="R694" s="21"/>
      <c r="S694" s="21"/>
      <c r="T694" s="13">
        <v>65700</v>
      </c>
      <c r="U694" s="13">
        <v>2233988.3166393149</v>
      </c>
      <c r="V694" s="18">
        <f t="shared" si="59"/>
        <v>65700</v>
      </c>
      <c r="W694" s="18">
        <f t="shared" si="60"/>
        <v>2233988.3166393149</v>
      </c>
      <c r="X694" s="18">
        <f t="shared" si="61"/>
        <v>941879.40795334592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58"/>
        <v>8942.6811796861566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57"/>
        <v>0</v>
      </c>
      <c r="R695" s="21"/>
      <c r="S695" s="21"/>
      <c r="T695" s="13">
        <v>156</v>
      </c>
      <c r="U695" s="13">
        <v>18485.086524897521</v>
      </c>
      <c r="V695" s="18">
        <f t="shared" si="59"/>
        <v>156</v>
      </c>
      <c r="W695" s="18">
        <f t="shared" si="60"/>
        <v>18485.086524897521</v>
      </c>
      <c r="X695" s="18">
        <f t="shared" si="61"/>
        <v>18485.086524897521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58"/>
        <v>-27703.830734966905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57"/>
        <v>81588.507795099998</v>
      </c>
      <c r="R696" s="21"/>
      <c r="S696" s="21"/>
      <c r="T696" s="13">
        <v>52932</v>
      </c>
      <c r="U696" s="13">
        <v>148539.68819599069</v>
      </c>
      <c r="V696" s="18">
        <f t="shared" si="59"/>
        <v>52932</v>
      </c>
      <c r="W696" s="18">
        <f t="shared" si="60"/>
        <v>148539.68819599069</v>
      </c>
      <c r="X696" s="18">
        <f t="shared" si="61"/>
        <v>66951.180400890691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58"/>
        <v>25090.789946976402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57"/>
        <v>0</v>
      </c>
      <c r="R697" s="21"/>
      <c r="S697" s="21"/>
      <c r="T697" s="13">
        <v>384</v>
      </c>
      <c r="U697" s="13">
        <v>27874.576138513137</v>
      </c>
      <c r="V697" s="18">
        <f t="shared" si="59"/>
        <v>384</v>
      </c>
      <c r="W697" s="18">
        <f t="shared" si="60"/>
        <v>27874.576138513137</v>
      </c>
      <c r="X697" s="18">
        <f t="shared" si="61"/>
        <v>27874.576138513137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58"/>
        <v>95399.153600122751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57"/>
        <v>138117.525252525</v>
      </c>
      <c r="R698" s="21"/>
      <c r="S698" s="21"/>
      <c r="T698" s="13">
        <v>8305</v>
      </c>
      <c r="U698" s="13">
        <v>155513.29273620123</v>
      </c>
      <c r="V698" s="18">
        <f t="shared" si="59"/>
        <v>8305</v>
      </c>
      <c r="W698" s="18">
        <f t="shared" si="60"/>
        <v>155513.29273620123</v>
      </c>
      <c r="X698" s="18">
        <f t="shared" si="61"/>
        <v>17395.767483676231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58"/>
        <v>-263.0823125458337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57"/>
        <v>4456.6815144769998</v>
      </c>
      <c r="R699" s="21"/>
      <c r="S699" s="21"/>
      <c r="T699" s="13">
        <v>1525</v>
      </c>
      <c r="U699" s="13">
        <v>5663.6994246478544</v>
      </c>
      <c r="V699" s="18">
        <f t="shared" si="59"/>
        <v>1525</v>
      </c>
      <c r="W699" s="18">
        <f t="shared" si="60"/>
        <v>5663.6994246478544</v>
      </c>
      <c r="X699" s="18">
        <f t="shared" si="61"/>
        <v>1207.0179101708545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58"/>
        <v>68081.005772149598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57"/>
        <v>96323.474387527996</v>
      </c>
      <c r="R700" s="21"/>
      <c r="S700" s="21"/>
      <c r="T700" s="13">
        <v>10620</v>
      </c>
      <c r="U700" s="13">
        <v>117987.9100037757</v>
      </c>
      <c r="V700" s="18">
        <f t="shared" si="59"/>
        <v>10620</v>
      </c>
      <c r="W700" s="18">
        <f t="shared" si="60"/>
        <v>117987.9100037757</v>
      </c>
      <c r="X700" s="18">
        <f t="shared" si="61"/>
        <v>21664.435616247705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58"/>
        <v>-1864.9828364288987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57"/>
        <v>15186.158129175999</v>
      </c>
      <c r="R701" s="21"/>
      <c r="S701" s="21"/>
      <c r="T701" s="13">
        <v>6699</v>
      </c>
      <c r="U701" s="13">
        <v>15143.614045531143</v>
      </c>
      <c r="V701" s="18">
        <f t="shared" si="59"/>
        <v>6699</v>
      </c>
      <c r="W701" s="18">
        <f t="shared" si="60"/>
        <v>15143.614045531143</v>
      </c>
      <c r="X701" s="18">
        <f t="shared" si="61"/>
        <v>-42.544083644856073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58"/>
        <v>6513.9645932947296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57"/>
        <v>13988.307349666</v>
      </c>
      <c r="R702" s="21"/>
      <c r="S702" s="21"/>
      <c r="T702" s="13">
        <v>616</v>
      </c>
      <c r="U702" s="13">
        <v>14704.432299307604</v>
      </c>
      <c r="V702" s="18">
        <f t="shared" si="59"/>
        <v>616</v>
      </c>
      <c r="W702" s="18">
        <f t="shared" si="60"/>
        <v>14704.432299307604</v>
      </c>
      <c r="X702" s="18">
        <f t="shared" si="61"/>
        <v>716.12494964160396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58"/>
        <v>6457.22396271049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57"/>
        <v>13192.939866369999</v>
      </c>
      <c r="R703" s="21"/>
      <c r="S703" s="21"/>
      <c r="T703" s="13">
        <v>2120</v>
      </c>
      <c r="U703" s="13">
        <v>14129.829753355985</v>
      </c>
      <c r="V703" s="18">
        <f t="shared" si="59"/>
        <v>2120</v>
      </c>
      <c r="W703" s="18">
        <f t="shared" si="60"/>
        <v>14129.829753355985</v>
      </c>
      <c r="X703" s="18">
        <f t="shared" si="61"/>
        <v>936.88988698598587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58"/>
        <v>1045.4761828693045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57"/>
        <v>10421.959910912999</v>
      </c>
      <c r="R704" s="21"/>
      <c r="S704" s="21"/>
      <c r="T704" s="13">
        <v>610</v>
      </c>
      <c r="U704" s="13">
        <v>11459.515737435207</v>
      </c>
      <c r="V704" s="18">
        <f t="shared" si="59"/>
        <v>610</v>
      </c>
      <c r="W704" s="18">
        <f t="shared" si="60"/>
        <v>11459.515737435207</v>
      </c>
      <c r="X704" s="18">
        <f t="shared" si="61"/>
        <v>1037.555826522208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58"/>
        <v>1473.5523385302222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57"/>
        <v>29585.746102450001</v>
      </c>
      <c r="R705" s="21"/>
      <c r="S705" s="21"/>
      <c r="T705" s="13">
        <v>1675</v>
      </c>
      <c r="U705" s="13">
        <v>41296.770601336459</v>
      </c>
      <c r="V705" s="18">
        <f t="shared" si="59"/>
        <v>1675</v>
      </c>
      <c r="W705" s="18">
        <f t="shared" si="60"/>
        <v>41296.770601336459</v>
      </c>
      <c r="X705" s="18">
        <f t="shared" si="61"/>
        <v>11711.024498886458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58"/>
        <v>1029.1738986872278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62">P706*L706</f>
        <v>8885.9465478839993</v>
      </c>
      <c r="R706" s="21"/>
      <c r="S706" s="21"/>
      <c r="T706" s="13">
        <v>1059</v>
      </c>
      <c r="U706" s="13">
        <v>9602.2506136087668</v>
      </c>
      <c r="V706" s="18">
        <f t="shared" si="59"/>
        <v>1059</v>
      </c>
      <c r="W706" s="18">
        <f t="shared" si="60"/>
        <v>9602.2506136087668</v>
      </c>
      <c r="X706" s="18">
        <f t="shared" si="61"/>
        <v>716.3040657247675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63">U707-(T707*M707)</f>
        <v>17490.066815144262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62"/>
        <v>0</v>
      </c>
      <c r="R707" s="21"/>
      <c r="S707" s="21"/>
      <c r="T707" s="13">
        <v>1872</v>
      </c>
      <c r="U707" s="13">
        <v>26453.986636970702</v>
      </c>
      <c r="V707" s="18">
        <f t="shared" ref="V707:V770" si="64">T707-R707</f>
        <v>1872</v>
      </c>
      <c r="W707" s="18">
        <f t="shared" ref="W707:W770" si="65">U707-S707</f>
        <v>26453.986636970702</v>
      </c>
      <c r="X707" s="18">
        <f t="shared" ref="X707:X770" si="66">U707-Q707</f>
        <v>26453.986636970702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63"/>
        <v>9732.5612472156026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62"/>
        <v>9110.0222717150009</v>
      </c>
      <c r="R708" s="21"/>
      <c r="S708" s="21"/>
      <c r="T708" s="13">
        <v>144</v>
      </c>
      <c r="U708" s="13">
        <v>10932.026726058002</v>
      </c>
      <c r="V708" s="18">
        <f t="shared" si="64"/>
        <v>144</v>
      </c>
      <c r="W708" s="18">
        <f t="shared" si="65"/>
        <v>10932.026726058002</v>
      </c>
      <c r="X708" s="18">
        <f t="shared" si="66"/>
        <v>1822.0044543430013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63"/>
        <v>88248.90868596865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62"/>
        <v>210997.77282850799</v>
      </c>
      <c r="R709" s="21"/>
      <c r="S709" s="21"/>
      <c r="T709" s="13">
        <v>10006</v>
      </c>
      <c r="U709" s="13">
        <v>209034.0311804011</v>
      </c>
      <c r="V709" s="18">
        <f t="shared" si="64"/>
        <v>10006</v>
      </c>
      <c r="W709" s="18">
        <f t="shared" si="65"/>
        <v>209034.0311804011</v>
      </c>
      <c r="X709" s="18">
        <f t="shared" si="66"/>
        <v>-1963.741648106894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63"/>
        <v>194851.46993318456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62"/>
        <v>126955.73496659202</v>
      </c>
      <c r="R710" s="21"/>
      <c r="S710" s="21"/>
      <c r="T710" s="13">
        <v>6643</v>
      </c>
      <c r="U710" s="13">
        <v>232652.95100222641</v>
      </c>
      <c r="V710" s="18">
        <f t="shared" si="64"/>
        <v>6643</v>
      </c>
      <c r="W710" s="18">
        <f t="shared" si="65"/>
        <v>232652.95100222641</v>
      </c>
      <c r="X710" s="18">
        <f t="shared" si="66"/>
        <v>105697.2160356344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63"/>
        <v>14935.870824053931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62"/>
        <v>22682.405345211999</v>
      </c>
      <c r="R711" s="21"/>
      <c r="S711" s="21"/>
      <c r="T711" s="13">
        <v>932</v>
      </c>
      <c r="U711" s="13">
        <v>22978.262806236504</v>
      </c>
      <c r="V711" s="18">
        <f t="shared" si="64"/>
        <v>932</v>
      </c>
      <c r="W711" s="18">
        <f t="shared" si="65"/>
        <v>22978.262806236504</v>
      </c>
      <c r="X711" s="18">
        <f t="shared" si="66"/>
        <v>295.85746102450503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63"/>
        <v>2113.4811245236651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62"/>
        <v>0</v>
      </c>
      <c r="R712" s="21"/>
      <c r="S712" s="21"/>
      <c r="T712" s="13">
        <v>310</v>
      </c>
      <c r="U712" s="13">
        <v>3242.3229953475443</v>
      </c>
      <c r="V712" s="18">
        <f t="shared" si="64"/>
        <v>310</v>
      </c>
      <c r="W712" s="18">
        <f t="shared" si="65"/>
        <v>3242.3229953475443</v>
      </c>
      <c r="X712" s="18">
        <f t="shared" si="66"/>
        <v>3242.3229953475443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63"/>
        <v>2455.8980819735643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62"/>
        <v>2877.6057906460001</v>
      </c>
      <c r="R713" s="21"/>
      <c r="S713" s="21"/>
      <c r="T713" s="13">
        <v>706</v>
      </c>
      <c r="U713" s="13">
        <v>6064.5172356474868</v>
      </c>
      <c r="V713" s="18">
        <f t="shared" si="64"/>
        <v>706</v>
      </c>
      <c r="W713" s="18">
        <f t="shared" si="65"/>
        <v>6064.5172356474868</v>
      </c>
      <c r="X713" s="18">
        <f t="shared" si="66"/>
        <v>3186.9114450014868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63"/>
        <v>411714.25389755017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62"/>
        <v>332269.57683741697</v>
      </c>
      <c r="R714" s="21"/>
      <c r="S714" s="21"/>
      <c r="T714" s="13">
        <v>20100</v>
      </c>
      <c r="U714" s="13">
        <v>518929.17594654864</v>
      </c>
      <c r="V714" s="18">
        <f t="shared" si="64"/>
        <v>20100</v>
      </c>
      <c r="W714" s="18">
        <f t="shared" si="65"/>
        <v>518929.17594654864</v>
      </c>
      <c r="X714" s="18">
        <f t="shared" si="66"/>
        <v>186659.59910913167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63"/>
        <v>13204.028225115562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62"/>
        <v>29715.946547883999</v>
      </c>
      <c r="R715" s="21"/>
      <c r="S715" s="21"/>
      <c r="T715" s="13">
        <v>2009</v>
      </c>
      <c r="U715" s="13">
        <v>32801.845597053667</v>
      </c>
      <c r="V715" s="18">
        <f t="shared" si="64"/>
        <v>2009</v>
      </c>
      <c r="W715" s="18">
        <f t="shared" si="65"/>
        <v>32801.845597053667</v>
      </c>
      <c r="X715" s="18">
        <f t="shared" si="66"/>
        <v>3085.8990491696677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63"/>
        <v>7335.6242244773712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62"/>
        <v>10701.559020045001</v>
      </c>
      <c r="R716" s="21"/>
      <c r="S716" s="21"/>
      <c r="T716" s="13">
        <v>72</v>
      </c>
      <c r="U716" s="13">
        <v>12026.047387061046</v>
      </c>
      <c r="V716" s="18">
        <f t="shared" si="64"/>
        <v>72</v>
      </c>
      <c r="W716" s="18">
        <f t="shared" si="65"/>
        <v>12026.047387061046</v>
      </c>
      <c r="X716" s="18">
        <f t="shared" si="66"/>
        <v>1324.4883670160452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63"/>
        <v>3089.3148097333178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62"/>
        <v>0</v>
      </c>
      <c r="R717" s="21"/>
      <c r="S717" s="21"/>
      <c r="T717" s="13">
        <v>304</v>
      </c>
      <c r="U717" s="13">
        <v>5872.031958953994</v>
      </c>
      <c r="V717" s="18">
        <f t="shared" si="64"/>
        <v>304</v>
      </c>
      <c r="W717" s="18">
        <f t="shared" si="65"/>
        <v>5872.031958953994</v>
      </c>
      <c r="X717" s="18">
        <f t="shared" si="66"/>
        <v>5872.031958953994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63"/>
        <v>90420.311804008263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62"/>
        <v>115430.20044543401</v>
      </c>
      <c r="R718" s="21"/>
      <c r="S718" s="21"/>
      <c r="T718" s="13">
        <v>9248</v>
      </c>
      <c r="U718" s="13">
        <v>122757.41648106874</v>
      </c>
      <c r="V718" s="18">
        <f t="shared" si="64"/>
        <v>9248</v>
      </c>
      <c r="W718" s="18">
        <f t="shared" si="65"/>
        <v>122757.41648106874</v>
      </c>
      <c r="X718" s="18">
        <f t="shared" si="66"/>
        <v>7327.2160356347304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63"/>
        <v>5302.8062360799986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62"/>
        <v>0</v>
      </c>
      <c r="R719" s="21"/>
      <c r="S719" s="21"/>
      <c r="T719" s="13">
        <v>460</v>
      </c>
      <c r="U719" s="13">
        <v>7884.5434298439986</v>
      </c>
      <c r="V719" s="18">
        <f t="shared" si="64"/>
        <v>460</v>
      </c>
      <c r="W719" s="18">
        <f t="shared" si="65"/>
        <v>7884.5434298439986</v>
      </c>
      <c r="X719" s="18">
        <f t="shared" si="66"/>
        <v>7884.5434298439986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63"/>
        <v>-2346.5268090746704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62"/>
        <v>6725.8797327390002</v>
      </c>
      <c r="R720" s="21"/>
      <c r="S720" s="21"/>
      <c r="T720" s="13">
        <v>1311</v>
      </c>
      <c r="U720" s="13">
        <v>11851.692245491909</v>
      </c>
      <c r="V720" s="18">
        <f t="shared" si="64"/>
        <v>1311</v>
      </c>
      <c r="W720" s="18">
        <f t="shared" si="65"/>
        <v>11851.692245491909</v>
      </c>
      <c r="X720" s="18">
        <f t="shared" si="66"/>
        <v>5125.8125127529092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63"/>
        <v>-186.24635499182295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62"/>
        <v>8163.9866369709998</v>
      </c>
      <c r="R721" s="21"/>
      <c r="S721" s="21"/>
      <c r="T721" s="13">
        <v>124</v>
      </c>
      <c r="U721" s="13">
        <v>5472.0763532487608</v>
      </c>
      <c r="V721" s="18">
        <f t="shared" si="64"/>
        <v>124</v>
      </c>
      <c r="W721" s="18">
        <f t="shared" si="65"/>
        <v>5472.0763532487608</v>
      </c>
      <c r="X721" s="18">
        <f t="shared" si="66"/>
        <v>-2691.910283722239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63"/>
        <v>35942.105065155163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62"/>
        <v>21978.088564187001</v>
      </c>
      <c r="R722" s="21"/>
      <c r="S722" s="21"/>
      <c r="T722" s="13">
        <v>513</v>
      </c>
      <c r="U722" s="13">
        <v>45739.376770537463</v>
      </c>
      <c r="V722" s="18">
        <f t="shared" si="64"/>
        <v>513</v>
      </c>
      <c r="W722" s="18">
        <f t="shared" si="65"/>
        <v>45739.376770537463</v>
      </c>
      <c r="X722" s="18">
        <f t="shared" si="66"/>
        <v>23761.288206350462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63"/>
        <v>183552.23916797547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62"/>
        <v>214609.79955456598</v>
      </c>
      <c r="R723" s="21"/>
      <c r="S723" s="21"/>
      <c r="T723" s="13">
        <v>9968</v>
      </c>
      <c r="U723" s="13">
        <v>208542.64788067009</v>
      </c>
      <c r="V723" s="18">
        <f t="shared" si="64"/>
        <v>9968</v>
      </c>
      <c r="W723" s="18">
        <f t="shared" si="65"/>
        <v>208542.64788067009</v>
      </c>
      <c r="X723" s="18">
        <f t="shared" si="66"/>
        <v>-6067.151673895889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63"/>
        <v>5959.2973048372814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62"/>
        <v>11100.456239749999</v>
      </c>
      <c r="R724" s="21"/>
      <c r="S724" s="21"/>
      <c r="T724" s="13">
        <v>887</v>
      </c>
      <c r="U724" s="13">
        <v>11007.267998291678</v>
      </c>
      <c r="V724" s="18">
        <f t="shared" si="64"/>
        <v>887</v>
      </c>
      <c r="W724" s="18">
        <f t="shared" si="65"/>
        <v>11007.267998291678</v>
      </c>
      <c r="X724" s="18">
        <f t="shared" si="66"/>
        <v>-93.1882414583215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63"/>
        <v>3644.9706244322369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62"/>
        <v>10674.632516703999</v>
      </c>
      <c r="R725" s="21"/>
      <c r="S725" s="21"/>
      <c r="T725" s="13">
        <v>1361</v>
      </c>
      <c r="U725" s="13">
        <v>9752.7991322275211</v>
      </c>
      <c r="V725" s="18">
        <f t="shared" si="64"/>
        <v>1361</v>
      </c>
      <c r="W725" s="18">
        <f t="shared" si="65"/>
        <v>9752.7991322275211</v>
      </c>
      <c r="X725" s="18">
        <f t="shared" si="66"/>
        <v>-921.83338447647839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63"/>
        <v>12902.80559799623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62"/>
        <v>17428.830734966999</v>
      </c>
      <c r="R726" s="21"/>
      <c r="S726" s="21"/>
      <c r="T726" s="13">
        <v>1583</v>
      </c>
      <c r="U726" s="13">
        <v>18156.904231626031</v>
      </c>
      <c r="V726" s="18">
        <f t="shared" si="64"/>
        <v>1583</v>
      </c>
      <c r="W726" s="18">
        <f t="shared" si="65"/>
        <v>18156.904231626031</v>
      </c>
      <c r="X726" s="18">
        <f t="shared" si="66"/>
        <v>728.07349665903166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63"/>
        <v>15489.618706477861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62"/>
        <v>21063.429844097998</v>
      </c>
      <c r="R727" s="21"/>
      <c r="S727" s="21"/>
      <c r="T727" s="13">
        <v>2174</v>
      </c>
      <c r="U727" s="13">
        <v>25468.220604028113</v>
      </c>
      <c r="V727" s="18">
        <f t="shared" si="64"/>
        <v>2174</v>
      </c>
      <c r="W727" s="18">
        <f t="shared" si="65"/>
        <v>25468.220604028113</v>
      </c>
      <c r="X727" s="18">
        <f t="shared" si="66"/>
        <v>4404.7907599301143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63"/>
        <v>26992.820315621866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62"/>
        <v>32543.741648107003</v>
      </c>
      <c r="R728" s="21"/>
      <c r="S728" s="21"/>
      <c r="T728" s="13">
        <v>792</v>
      </c>
      <c r="U728" s="13">
        <v>32299.051861279131</v>
      </c>
      <c r="V728" s="18">
        <f t="shared" si="64"/>
        <v>792</v>
      </c>
      <c r="W728" s="18">
        <f t="shared" si="65"/>
        <v>32299.051861279131</v>
      </c>
      <c r="X728" s="18">
        <f t="shared" si="66"/>
        <v>-244.68978682787201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63"/>
        <v>50561.449729103711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62"/>
        <v>931902.55011135899</v>
      </c>
      <c r="R729" s="21"/>
      <c r="S729" s="21"/>
      <c r="T729" s="13">
        <v>17716</v>
      </c>
      <c r="U729" s="13">
        <v>1029532.3794930234</v>
      </c>
      <c r="V729" s="18">
        <f t="shared" si="64"/>
        <v>17716</v>
      </c>
      <c r="W729" s="18">
        <f t="shared" si="65"/>
        <v>1029532.3794930234</v>
      </c>
      <c r="X729" s="18">
        <f t="shared" si="66"/>
        <v>97629.8293816644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63"/>
        <v>50512.345043304289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62"/>
        <v>76001.247216036005</v>
      </c>
      <c r="R730" s="21"/>
      <c r="S730" s="21"/>
      <c r="T730" s="13">
        <v>3478</v>
      </c>
      <c r="U730" s="13">
        <v>85059.961969807322</v>
      </c>
      <c r="V730" s="18">
        <f t="shared" si="64"/>
        <v>3478</v>
      </c>
      <c r="W730" s="18">
        <f t="shared" si="65"/>
        <v>85059.961969807322</v>
      </c>
      <c r="X730" s="18">
        <f t="shared" si="66"/>
        <v>9058.7147537713172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63"/>
        <v>5086.8678953357012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62"/>
        <v>54198.343434342998</v>
      </c>
      <c r="R731" s="21"/>
      <c r="S731" s="21"/>
      <c r="T731" s="13">
        <v>584</v>
      </c>
      <c r="U731" s="13">
        <v>69259.986776859369</v>
      </c>
      <c r="V731" s="18">
        <f t="shared" si="64"/>
        <v>584</v>
      </c>
      <c r="W731" s="18">
        <f t="shared" si="65"/>
        <v>69259.986776859369</v>
      </c>
      <c r="X731" s="18">
        <f t="shared" si="66"/>
        <v>15061.64334251637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63"/>
        <v>144762.77805829427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62"/>
        <v>56400.336961383997</v>
      </c>
      <c r="R732" s="21"/>
      <c r="S732" s="21"/>
      <c r="T732" s="13">
        <v>13350</v>
      </c>
      <c r="U732" s="13">
        <v>191443.17986238009</v>
      </c>
      <c r="V732" s="18">
        <f t="shared" si="64"/>
        <v>13350</v>
      </c>
      <c r="W732" s="18">
        <f t="shared" si="65"/>
        <v>191443.17986238009</v>
      </c>
      <c r="X732" s="18">
        <f t="shared" si="66"/>
        <v>135042.8429009961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63"/>
        <v>107309.02483525376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62"/>
        <v>111532.461024499</v>
      </c>
      <c r="R733" s="21"/>
      <c r="S733" s="21"/>
      <c r="T733" s="13">
        <v>2966</v>
      </c>
      <c r="U733" s="13">
        <v>118994.70481966333</v>
      </c>
      <c r="V733" s="18">
        <f t="shared" si="64"/>
        <v>2966</v>
      </c>
      <c r="W733" s="18">
        <f t="shared" si="65"/>
        <v>118994.70481966333</v>
      </c>
      <c r="X733" s="18">
        <f t="shared" si="66"/>
        <v>7462.2437951643224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63"/>
        <v>34537.663932372598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62"/>
        <v>36507.616926502997</v>
      </c>
      <c r="R734" s="21"/>
      <c r="S734" s="21"/>
      <c r="T734" s="13">
        <v>440</v>
      </c>
      <c r="U734" s="13">
        <v>44373.885491392924</v>
      </c>
      <c r="V734" s="18">
        <f t="shared" si="64"/>
        <v>440</v>
      </c>
      <c r="W734" s="18">
        <f t="shared" si="65"/>
        <v>44373.885491392924</v>
      </c>
      <c r="X734" s="18">
        <f t="shared" si="66"/>
        <v>7866.2685648899278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63"/>
        <v>57723.476132144962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62"/>
        <v>79560.668151448001</v>
      </c>
      <c r="R735" s="21"/>
      <c r="S735" s="21"/>
      <c r="T735" s="13">
        <v>6321</v>
      </c>
      <c r="U735" s="13">
        <v>79825.859205641958</v>
      </c>
      <c r="V735" s="18">
        <f t="shared" si="64"/>
        <v>6321</v>
      </c>
      <c r="W735" s="18">
        <f t="shared" si="65"/>
        <v>79825.859205641958</v>
      </c>
      <c r="X735" s="18">
        <f t="shared" si="66"/>
        <v>265.19105419395783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63"/>
        <v>14514.992428342006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62"/>
        <v>21378.487815986999</v>
      </c>
      <c r="R736" s="21"/>
      <c r="S736" s="21"/>
      <c r="T736" s="13">
        <v>894</v>
      </c>
      <c r="U736" s="13">
        <v>22752.824142758214</v>
      </c>
      <c r="V736" s="18">
        <f t="shared" si="64"/>
        <v>894</v>
      </c>
      <c r="W736" s="18">
        <f t="shared" si="65"/>
        <v>22752.824142758214</v>
      </c>
      <c r="X736" s="18">
        <f t="shared" si="66"/>
        <v>1374.3363267712157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63"/>
        <v>-6292.3767265275092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62"/>
        <v>31968.184923707999</v>
      </c>
      <c r="R737" s="21"/>
      <c r="S737" s="21"/>
      <c r="T737" s="13">
        <v>4189</v>
      </c>
      <c r="U737" s="13">
        <v>30012.262910229234</v>
      </c>
      <c r="V737" s="18">
        <f t="shared" si="64"/>
        <v>4189</v>
      </c>
      <c r="W737" s="18">
        <f t="shared" si="65"/>
        <v>30012.262910229234</v>
      </c>
      <c r="X737" s="18">
        <f t="shared" si="66"/>
        <v>-1955.9220134787647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63"/>
        <v>18911.579060133761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62"/>
        <v>24881.959910912999</v>
      </c>
      <c r="R738" s="21"/>
      <c r="S738" s="21"/>
      <c r="T738" s="13">
        <v>364</v>
      </c>
      <c r="U738" s="13">
        <v>22642.583518930831</v>
      </c>
      <c r="V738" s="18">
        <f t="shared" si="64"/>
        <v>364</v>
      </c>
      <c r="W738" s="18">
        <f t="shared" si="65"/>
        <v>22642.583518930831</v>
      </c>
      <c r="X738" s="18">
        <f t="shared" si="66"/>
        <v>-2239.3763919821686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63"/>
        <v>91794.076988456814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62"/>
        <v>119477.45957640601</v>
      </c>
      <c r="R739" s="21"/>
      <c r="S739" s="21"/>
      <c r="T739" s="13">
        <v>1958</v>
      </c>
      <c r="U739" s="13">
        <v>119051.92718454005</v>
      </c>
      <c r="V739" s="18">
        <f t="shared" si="64"/>
        <v>1958</v>
      </c>
      <c r="W739" s="18">
        <f t="shared" si="65"/>
        <v>119051.92718454005</v>
      </c>
      <c r="X739" s="18">
        <f t="shared" si="66"/>
        <v>-425.53239186595601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63"/>
        <v>3352.3385300670002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62"/>
        <v>4541.6481069040001</v>
      </c>
      <c r="R740" s="21"/>
      <c r="S740" s="21"/>
      <c r="T740" s="13">
        <v>80</v>
      </c>
      <c r="U740" s="13">
        <v>4541.6481069040001</v>
      </c>
      <c r="V740" s="18">
        <f t="shared" si="64"/>
        <v>80</v>
      </c>
      <c r="W740" s="18">
        <f t="shared" si="65"/>
        <v>4541.6481069040001</v>
      </c>
      <c r="X740" s="18">
        <f t="shared" si="66"/>
        <v>0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63"/>
        <v>-1301.3553912073403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62"/>
        <v>29354.031180401002</v>
      </c>
      <c r="R741" s="21"/>
      <c r="S741" s="21"/>
      <c r="T741" s="13">
        <v>12657</v>
      </c>
      <c r="U741" s="13">
        <v>33653.388484070827</v>
      </c>
      <c r="V741" s="18">
        <f t="shared" si="64"/>
        <v>12657</v>
      </c>
      <c r="W741" s="18">
        <f t="shared" si="65"/>
        <v>33653.388484070827</v>
      </c>
      <c r="X741" s="18">
        <f t="shared" si="66"/>
        <v>4299.3573036698253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63"/>
        <v>482.00136014535224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62"/>
        <v>1568.151447661</v>
      </c>
      <c r="R742" s="21"/>
      <c r="S742" s="21"/>
      <c r="T742" s="13">
        <v>418</v>
      </c>
      <c r="U742" s="13">
        <v>1650.3532532410948</v>
      </c>
      <c r="V742" s="18">
        <f t="shared" si="64"/>
        <v>418</v>
      </c>
      <c r="W742" s="18">
        <f t="shared" si="65"/>
        <v>1650.3532532410948</v>
      </c>
      <c r="X742" s="18">
        <f t="shared" si="66"/>
        <v>82.201805580094742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63"/>
        <v>10271.49223068131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62"/>
        <v>15586.013363029</v>
      </c>
      <c r="R743" s="21"/>
      <c r="S743" s="21"/>
      <c r="T743" s="13">
        <v>2278</v>
      </c>
      <c r="U743" s="13">
        <v>16055.278422218442</v>
      </c>
      <c r="V743" s="18">
        <f t="shared" si="64"/>
        <v>2278</v>
      </c>
      <c r="W743" s="18">
        <f t="shared" si="65"/>
        <v>16055.278422218442</v>
      </c>
      <c r="X743" s="18">
        <f t="shared" si="66"/>
        <v>469.26505918944167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63"/>
        <v>672114.14221763588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62"/>
        <v>612724.18708240497</v>
      </c>
      <c r="R744" s="21"/>
      <c r="S744" s="21"/>
      <c r="T744" s="13">
        <v>3691</v>
      </c>
      <c r="U744" s="13">
        <v>708119.88832008559</v>
      </c>
      <c r="V744" s="18">
        <f t="shared" si="64"/>
        <v>3691</v>
      </c>
      <c r="W744" s="18">
        <f t="shared" si="65"/>
        <v>708119.88832008559</v>
      </c>
      <c r="X744" s="18">
        <f t="shared" si="66"/>
        <v>95395.701237680623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63"/>
        <v>41546.415040089778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62"/>
        <v>72111.247216036005</v>
      </c>
      <c r="R745" s="21"/>
      <c r="S745" s="21"/>
      <c r="T745" s="13">
        <v>9141</v>
      </c>
      <c r="U745" s="13">
        <v>64434.888641425721</v>
      </c>
      <c r="V745" s="18">
        <f t="shared" si="64"/>
        <v>9141</v>
      </c>
      <c r="W745" s="18">
        <f t="shared" si="65"/>
        <v>64434.888641425721</v>
      </c>
      <c r="X745" s="18">
        <f t="shared" si="66"/>
        <v>-7676.3585746102835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63"/>
        <v>25378.070564153611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62"/>
        <v>43465.356347439003</v>
      </c>
      <c r="R746" s="21"/>
      <c r="S746" s="21"/>
      <c r="T746" s="13">
        <v>386</v>
      </c>
      <c r="U746" s="13">
        <v>25775.648784181307</v>
      </c>
      <c r="V746" s="18">
        <f t="shared" si="64"/>
        <v>386</v>
      </c>
      <c r="W746" s="18">
        <f t="shared" si="65"/>
        <v>25775.648784181307</v>
      </c>
      <c r="X746" s="18">
        <f t="shared" si="66"/>
        <v>-17689.707563257696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63"/>
        <v>157637.53023666021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62"/>
        <v>322558.351893096</v>
      </c>
      <c r="R747" s="21"/>
      <c r="S747" s="21"/>
      <c r="T747" s="13">
        <v>110429</v>
      </c>
      <c r="U747" s="13">
        <v>282835.97858409892</v>
      </c>
      <c r="V747" s="18">
        <f t="shared" si="64"/>
        <v>110429</v>
      </c>
      <c r="W747" s="18">
        <f t="shared" si="65"/>
        <v>282835.97858409892</v>
      </c>
      <c r="X747" s="18">
        <f t="shared" si="66"/>
        <v>-39722.373308997077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63"/>
        <v>108979.90806738293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62"/>
        <v>0</v>
      </c>
      <c r="R748" s="21"/>
      <c r="S748" s="21"/>
      <c r="T748" s="13">
        <v>4477</v>
      </c>
      <c r="U748" s="13">
        <v>123687.20205401994</v>
      </c>
      <c r="V748" s="18">
        <f t="shared" si="64"/>
        <v>4477</v>
      </c>
      <c r="W748" s="18">
        <f t="shared" si="65"/>
        <v>123687.20205401994</v>
      </c>
      <c r="X748" s="18">
        <f t="shared" si="66"/>
        <v>123687.20205401994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63"/>
        <v>43203.980481761537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62"/>
        <v>166535.233853007</v>
      </c>
      <c r="R749" s="21"/>
      <c r="S749" s="21"/>
      <c r="T749" s="13">
        <v>7407</v>
      </c>
      <c r="U749" s="13">
        <v>99622.555092006369</v>
      </c>
      <c r="V749" s="18">
        <f t="shared" si="64"/>
        <v>7407</v>
      </c>
      <c r="W749" s="18">
        <f t="shared" si="65"/>
        <v>99622.555092006369</v>
      </c>
      <c r="X749" s="18">
        <f t="shared" si="66"/>
        <v>-66912.678761000629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63"/>
        <v>15271.492204899456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62"/>
        <v>26613.474387528</v>
      </c>
      <c r="R750" s="21"/>
      <c r="S750" s="21"/>
      <c r="T750" s="13">
        <v>1910</v>
      </c>
      <c r="U750" s="13">
        <v>25289.420935412178</v>
      </c>
      <c r="V750" s="18">
        <f t="shared" si="64"/>
        <v>1910</v>
      </c>
      <c r="W750" s="18">
        <f t="shared" si="65"/>
        <v>25289.420935412178</v>
      </c>
      <c r="X750" s="18">
        <f t="shared" si="66"/>
        <v>-1324.0534521158224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63"/>
        <v>11670.378619153749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62"/>
        <v>15118.040089087001</v>
      </c>
      <c r="R751" s="21"/>
      <c r="S751" s="21"/>
      <c r="T751" s="13">
        <v>1000</v>
      </c>
      <c r="U751" s="13">
        <v>18897.550111358749</v>
      </c>
      <c r="V751" s="18">
        <f t="shared" si="64"/>
        <v>1000</v>
      </c>
      <c r="W751" s="18">
        <f t="shared" si="65"/>
        <v>18897.550111358749</v>
      </c>
      <c r="X751" s="18">
        <f t="shared" si="66"/>
        <v>3779.5100222717483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63"/>
        <v>52.616926504000276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62"/>
        <v>2969.0979955460002</v>
      </c>
      <c r="R752" s="21"/>
      <c r="S752" s="21"/>
      <c r="T752" s="13">
        <v>450</v>
      </c>
      <c r="U752" s="13">
        <v>2969.0979955460002</v>
      </c>
      <c r="V752" s="18">
        <f t="shared" si="64"/>
        <v>450</v>
      </c>
      <c r="W752" s="18">
        <f t="shared" si="65"/>
        <v>2969.0979955460002</v>
      </c>
      <c r="X752" s="18">
        <f t="shared" si="66"/>
        <v>0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63"/>
        <v>846.2264308931201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62"/>
        <v>50097.146265095995</v>
      </c>
      <c r="R753" s="21"/>
      <c r="S753" s="21"/>
      <c r="T753" s="13">
        <v>48</v>
      </c>
      <c r="U753" s="13">
        <v>1603.108394215008</v>
      </c>
      <c r="V753" s="18">
        <f t="shared" si="64"/>
        <v>48</v>
      </c>
      <c r="W753" s="18">
        <f t="shared" si="65"/>
        <v>1603.108394215008</v>
      </c>
      <c r="X753" s="18">
        <f t="shared" si="66"/>
        <v>-48494.037870880988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63"/>
        <v>20795.946894508539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62"/>
        <v>35072.795586699998</v>
      </c>
      <c r="R754" s="21"/>
      <c r="S754" s="21"/>
      <c r="T754" s="13">
        <v>2866</v>
      </c>
      <c r="U754" s="13">
        <v>30114.155131872412</v>
      </c>
      <c r="V754" s="18">
        <f t="shared" si="64"/>
        <v>2866</v>
      </c>
      <c r="W754" s="18">
        <f t="shared" si="65"/>
        <v>30114.155131872412</v>
      </c>
      <c r="X754" s="18">
        <f t="shared" si="66"/>
        <v>-4958.6404548275859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63"/>
        <v>14816.13487970592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62"/>
        <v>16466.023684809999</v>
      </c>
      <c r="R755" s="21"/>
      <c r="S755" s="21"/>
      <c r="T755" s="13">
        <v>474</v>
      </c>
      <c r="U755" s="13">
        <v>17460.611482985718</v>
      </c>
      <c r="V755" s="18">
        <f t="shared" si="64"/>
        <v>474</v>
      </c>
      <c r="W755" s="18">
        <f t="shared" si="65"/>
        <v>17460.611482985718</v>
      </c>
      <c r="X755" s="18">
        <f t="shared" si="66"/>
        <v>994.58779817571849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63"/>
        <v>52585.365885702209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62"/>
        <v>86449.373737374</v>
      </c>
      <c r="R756" s="21"/>
      <c r="S756" s="21"/>
      <c r="T756" s="13">
        <v>2741</v>
      </c>
      <c r="U756" s="13">
        <v>80900.563056054045</v>
      </c>
      <c r="V756" s="18">
        <f t="shared" si="64"/>
        <v>2741</v>
      </c>
      <c r="W756" s="18">
        <f t="shared" si="65"/>
        <v>80900.563056054045</v>
      </c>
      <c r="X756" s="18">
        <f t="shared" si="66"/>
        <v>-5548.8106813199556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63"/>
        <v>15364.773354753677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62"/>
        <v>26195.979955457002</v>
      </c>
      <c r="R757" s="21"/>
      <c r="S757" s="21"/>
      <c r="T757" s="13">
        <v>1511</v>
      </c>
      <c r="U757" s="13">
        <v>29627.339605311026</v>
      </c>
      <c r="V757" s="18">
        <f t="shared" si="64"/>
        <v>1511</v>
      </c>
      <c r="W757" s="18">
        <f t="shared" si="65"/>
        <v>29627.339605311026</v>
      </c>
      <c r="X757" s="18">
        <f t="shared" si="66"/>
        <v>3431.3596498540246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63"/>
        <v>33848.37798325732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62"/>
        <v>52322.509179926994</v>
      </c>
      <c r="R758" s="21"/>
      <c r="S758" s="21"/>
      <c r="T758" s="13">
        <v>2366</v>
      </c>
      <c r="U758" s="13">
        <v>52408.231858410531</v>
      </c>
      <c r="V758" s="18">
        <f t="shared" si="64"/>
        <v>2366</v>
      </c>
      <c r="W758" s="18">
        <f t="shared" si="65"/>
        <v>52408.231858410531</v>
      </c>
      <c r="X758" s="18">
        <f t="shared" si="66"/>
        <v>85.722678483536583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63"/>
        <v>38553.843870835386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62"/>
        <v>7105.1893095770001</v>
      </c>
      <c r="R759" s="21"/>
      <c r="S759" s="21"/>
      <c r="T759" s="13">
        <v>107</v>
      </c>
      <c r="U759" s="13">
        <v>42142.752556803716</v>
      </c>
      <c r="V759" s="18">
        <f t="shared" si="64"/>
        <v>107</v>
      </c>
      <c r="W759" s="18">
        <f t="shared" si="65"/>
        <v>42142.752556803716</v>
      </c>
      <c r="X759" s="18">
        <f t="shared" si="66"/>
        <v>35037.563247226717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63"/>
        <v>108024.72711581232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62"/>
        <v>113136.748329621</v>
      </c>
      <c r="R760" s="21"/>
      <c r="S760" s="21"/>
      <c r="T760" s="13">
        <v>3394</v>
      </c>
      <c r="U760" s="13">
        <v>126311.22494432027</v>
      </c>
      <c r="V760" s="18">
        <f t="shared" si="64"/>
        <v>3394</v>
      </c>
      <c r="W760" s="18">
        <f t="shared" si="65"/>
        <v>126311.22494432027</v>
      </c>
      <c r="X760" s="18">
        <f t="shared" si="66"/>
        <v>13174.476614699277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63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62"/>
        <v>0</v>
      </c>
      <c r="R761" s="21"/>
      <c r="S761" s="21"/>
      <c r="T761" s="13">
        <v>0</v>
      </c>
      <c r="U761" s="13">
        <v>0</v>
      </c>
      <c r="V761" s="18">
        <f t="shared" si="64"/>
        <v>0</v>
      </c>
      <c r="W761" s="18">
        <f t="shared" si="65"/>
        <v>0</v>
      </c>
      <c r="X761" s="18">
        <f t="shared" si="66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63"/>
        <v>96145.011591296556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62"/>
        <v>0</v>
      </c>
      <c r="R762" s="21"/>
      <c r="S762" s="21"/>
      <c r="T762" s="13">
        <v>755</v>
      </c>
      <c r="U762" s="13">
        <v>101475.41248216497</v>
      </c>
      <c r="V762" s="18">
        <f t="shared" si="64"/>
        <v>755</v>
      </c>
      <c r="W762" s="18">
        <f t="shared" si="65"/>
        <v>101475.41248216497</v>
      </c>
      <c r="X762" s="18">
        <f t="shared" si="66"/>
        <v>101475.41248216497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63"/>
        <v>38393.184030290708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62"/>
        <v>61150.326804828001</v>
      </c>
      <c r="R763" s="21"/>
      <c r="S763" s="21"/>
      <c r="T763" s="13">
        <v>8931</v>
      </c>
      <c r="U763" s="13">
        <v>60540.250778980764</v>
      </c>
      <c r="V763" s="18">
        <f t="shared" si="64"/>
        <v>8931</v>
      </c>
      <c r="W763" s="18">
        <f t="shared" si="65"/>
        <v>60540.250778980764</v>
      </c>
      <c r="X763" s="18">
        <f t="shared" si="66"/>
        <v>-610.07602584723645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63"/>
        <v>18564.179540738234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62"/>
        <v>0</v>
      </c>
      <c r="R764" s="21"/>
      <c r="S764" s="21"/>
      <c r="T764" s="13">
        <v>719</v>
      </c>
      <c r="U764" s="13">
        <v>24713.310943856395</v>
      </c>
      <c r="V764" s="18">
        <f t="shared" si="64"/>
        <v>719</v>
      </c>
      <c r="W764" s="18">
        <f t="shared" si="65"/>
        <v>24713.310943856395</v>
      </c>
      <c r="X764" s="18">
        <f t="shared" si="66"/>
        <v>24713.310943856395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63"/>
        <v>10934.288907309459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62"/>
        <v>17165.527214756999</v>
      </c>
      <c r="R765" s="21"/>
      <c r="S765" s="21"/>
      <c r="T765" s="13">
        <v>1432</v>
      </c>
      <c r="U765" s="13">
        <v>18593.823730357053</v>
      </c>
      <c r="V765" s="18">
        <f t="shared" si="64"/>
        <v>1432</v>
      </c>
      <c r="W765" s="18">
        <f t="shared" si="65"/>
        <v>18593.823730357053</v>
      </c>
      <c r="X765" s="18">
        <f t="shared" si="66"/>
        <v>1428.2965156000537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63"/>
        <v>11313.550761676577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62"/>
        <v>22748.902300158999</v>
      </c>
      <c r="R766" s="21"/>
      <c r="S766" s="21"/>
      <c r="T766" s="13">
        <v>4180</v>
      </c>
      <c r="U766" s="13">
        <v>27483.472376343445</v>
      </c>
      <c r="V766" s="18">
        <f t="shared" si="64"/>
        <v>4180</v>
      </c>
      <c r="W766" s="18">
        <f t="shared" si="65"/>
        <v>27483.472376343445</v>
      </c>
      <c r="X766" s="18">
        <f t="shared" si="66"/>
        <v>4734.5700761844455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63"/>
        <v>6714.7252754580531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62"/>
        <v>12028.360282395999</v>
      </c>
      <c r="R767" s="21"/>
      <c r="S767" s="21"/>
      <c r="T767" s="13">
        <v>1554</v>
      </c>
      <c r="U767" s="13">
        <v>12305.512605906717</v>
      </c>
      <c r="V767" s="18">
        <f t="shared" si="64"/>
        <v>1554</v>
      </c>
      <c r="W767" s="18">
        <f t="shared" si="65"/>
        <v>12305.512605906717</v>
      </c>
      <c r="X767" s="18">
        <f t="shared" si="66"/>
        <v>277.15232351071791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63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62"/>
        <v>0</v>
      </c>
      <c r="R768" s="21"/>
      <c r="S768" s="21"/>
      <c r="T768" s="13">
        <v>0</v>
      </c>
      <c r="U768" s="13">
        <v>0</v>
      </c>
      <c r="V768" s="18">
        <f t="shared" si="64"/>
        <v>0</v>
      </c>
      <c r="W768" s="18">
        <f t="shared" si="65"/>
        <v>0</v>
      </c>
      <c r="X768" s="18">
        <f t="shared" si="66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63"/>
        <v>570285.3169228764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62"/>
        <v>623344.29292929301</v>
      </c>
      <c r="R769" s="21"/>
      <c r="S769" s="21"/>
      <c r="T769" s="13">
        <v>11400</v>
      </c>
      <c r="U769" s="13">
        <v>653436.76556137286</v>
      </c>
      <c r="V769" s="18">
        <f t="shared" si="64"/>
        <v>11400</v>
      </c>
      <c r="W769" s="18">
        <f t="shared" si="65"/>
        <v>653436.76556137286</v>
      </c>
      <c r="X769" s="18">
        <f t="shared" si="66"/>
        <v>30092.472632079851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63"/>
        <v>36815.101551247091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67">P770*L770</f>
        <v>53847.503059975999</v>
      </c>
      <c r="R770" s="21"/>
      <c r="S770" s="21"/>
      <c r="T770" s="13">
        <v>4007</v>
      </c>
      <c r="U770" s="13">
        <v>63809.029514527341</v>
      </c>
      <c r="V770" s="18">
        <f t="shared" si="64"/>
        <v>4007</v>
      </c>
      <c r="W770" s="18">
        <f t="shared" si="65"/>
        <v>63809.029514527341</v>
      </c>
      <c r="X770" s="18">
        <f t="shared" si="66"/>
        <v>9961.5264545513419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68">U771-(T771*M771)</f>
        <v>34885.594366957157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67"/>
        <v>57384.799554566001</v>
      </c>
      <c r="R771" s="21"/>
      <c r="S771" s="21"/>
      <c r="T771" s="13">
        <v>17165</v>
      </c>
      <c r="U771" s="13">
        <v>74525.982791233211</v>
      </c>
      <c r="V771" s="18">
        <f t="shared" ref="V771:V834" si="69">T771-R771</f>
        <v>17165</v>
      </c>
      <c r="W771" s="18">
        <f t="shared" ref="W771:W834" si="70">U771-S771</f>
        <v>74525.982791233211</v>
      </c>
      <c r="X771" s="18">
        <f t="shared" ref="X771:X834" si="71">U771-Q771</f>
        <v>17141.18323666721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68"/>
        <v>84869.231206907789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67"/>
        <v>109582.031823745</v>
      </c>
      <c r="R772" s="21"/>
      <c r="S772" s="21"/>
      <c r="T772" s="13">
        <v>1779</v>
      </c>
      <c r="U772" s="13">
        <v>104105.25335990687</v>
      </c>
      <c r="V772" s="18">
        <f t="shared" si="69"/>
        <v>1779</v>
      </c>
      <c r="W772" s="18">
        <f t="shared" si="70"/>
        <v>104105.25335990687</v>
      </c>
      <c r="X772" s="18">
        <f t="shared" si="71"/>
        <v>-5476.7784638381272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68"/>
        <v>7115.9591018182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67"/>
        <v>7885.1447661470002</v>
      </c>
      <c r="R773" s="21"/>
      <c r="S773" s="21"/>
      <c r="T773" s="13">
        <v>129</v>
      </c>
      <c r="U773" s="13">
        <v>9630.5971864510793</v>
      </c>
      <c r="V773" s="18">
        <f t="shared" si="69"/>
        <v>129</v>
      </c>
      <c r="W773" s="18">
        <f t="shared" si="70"/>
        <v>9630.5971864510793</v>
      </c>
      <c r="X773" s="18">
        <f t="shared" si="71"/>
        <v>1745.4524203040792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68"/>
        <v>15405.631108756954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67"/>
        <v>0</v>
      </c>
      <c r="R774" s="21"/>
      <c r="S774" s="21"/>
      <c r="T774" s="13">
        <v>804</v>
      </c>
      <c r="U774" s="13">
        <v>18055.787010761516</v>
      </c>
      <c r="V774" s="18">
        <f t="shared" si="69"/>
        <v>804</v>
      </c>
      <c r="W774" s="18">
        <f t="shared" si="70"/>
        <v>18055.787010761516</v>
      </c>
      <c r="X774" s="18">
        <f t="shared" si="71"/>
        <v>18055.787010761516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68"/>
        <v>21098.511804904781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67"/>
        <v>170642.851897185</v>
      </c>
      <c r="R775" s="21"/>
      <c r="S775" s="21"/>
      <c r="T775" s="13">
        <v>16404</v>
      </c>
      <c r="U775" s="13">
        <v>70054.77404725489</v>
      </c>
      <c r="V775" s="18">
        <f t="shared" si="69"/>
        <v>16404</v>
      </c>
      <c r="W775" s="18">
        <f t="shared" si="70"/>
        <v>70054.77404725489</v>
      </c>
      <c r="X775" s="18">
        <f t="shared" si="71"/>
        <v>-100588.07784993011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68"/>
        <v>5781.2482431287508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67"/>
        <v>9846.7777777779993</v>
      </c>
      <c r="R776" s="21"/>
      <c r="S776" s="21"/>
      <c r="T776" s="13">
        <v>161</v>
      </c>
      <c r="U776" s="13">
        <v>10498.871393359665</v>
      </c>
      <c r="V776" s="18">
        <f t="shared" si="69"/>
        <v>161</v>
      </c>
      <c r="W776" s="18">
        <f t="shared" si="70"/>
        <v>10498.871393359665</v>
      </c>
      <c r="X776" s="18">
        <f t="shared" si="71"/>
        <v>652.09361558166529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68"/>
        <v>90641.469933184824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67"/>
        <v>1025756.458797327</v>
      </c>
      <c r="R777" s="21"/>
      <c r="S777" s="21"/>
      <c r="T777" s="13">
        <v>1276</v>
      </c>
      <c r="U777" s="13">
        <v>145915.85746102445</v>
      </c>
      <c r="V777" s="18">
        <f t="shared" si="69"/>
        <v>1276</v>
      </c>
      <c r="W777" s="18">
        <f t="shared" si="70"/>
        <v>145915.85746102445</v>
      </c>
      <c r="X777" s="18">
        <f t="shared" si="71"/>
        <v>-879840.60133630258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68"/>
        <v>19151.099890109424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67"/>
        <v>15559.785925757002</v>
      </c>
      <c r="R778" s="21"/>
      <c r="S778" s="21"/>
      <c r="T778" s="13">
        <v>2560</v>
      </c>
      <c r="U778" s="13">
        <v>28615.687783527355</v>
      </c>
      <c r="V778" s="18">
        <f t="shared" si="69"/>
        <v>2560</v>
      </c>
      <c r="W778" s="18">
        <f t="shared" si="70"/>
        <v>28615.687783527355</v>
      </c>
      <c r="X778" s="18">
        <f t="shared" si="71"/>
        <v>13055.901857770354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68"/>
        <v>29063.02895322999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67"/>
        <v>54544.097995545992</v>
      </c>
      <c r="R779" s="21"/>
      <c r="S779" s="21"/>
      <c r="T779" s="13">
        <v>3400</v>
      </c>
      <c r="U779" s="13">
        <v>54544.097995545992</v>
      </c>
      <c r="V779" s="18">
        <f t="shared" si="69"/>
        <v>3400</v>
      </c>
      <c r="W779" s="18">
        <f t="shared" si="70"/>
        <v>54544.097995545992</v>
      </c>
      <c r="X779" s="18">
        <f t="shared" si="71"/>
        <v>0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68"/>
        <v>20530.665669497645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67"/>
        <v>34923.830734966999</v>
      </c>
      <c r="R780" s="21"/>
      <c r="S780" s="21"/>
      <c r="T780" s="13">
        <v>1333</v>
      </c>
      <c r="U780" s="13">
        <v>32762.202417827721</v>
      </c>
      <c r="V780" s="18">
        <f t="shared" si="69"/>
        <v>1333</v>
      </c>
      <c r="W780" s="18">
        <f t="shared" si="70"/>
        <v>32762.202417827721</v>
      </c>
      <c r="X780" s="18">
        <f t="shared" si="71"/>
        <v>-2161.6283171392788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68"/>
        <v>72964.660359062022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67"/>
        <v>0</v>
      </c>
      <c r="R781" s="21"/>
      <c r="S781" s="21"/>
      <c r="T781" s="13">
        <v>2692</v>
      </c>
      <c r="U781" s="13">
        <v>83606.753900265016</v>
      </c>
      <c r="V781" s="18">
        <f t="shared" si="69"/>
        <v>2692</v>
      </c>
      <c r="W781" s="18">
        <f t="shared" si="70"/>
        <v>83606.753900265016</v>
      </c>
      <c r="X781" s="18">
        <f t="shared" si="71"/>
        <v>83606.753900265016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68"/>
        <v>19202.105061876173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67"/>
        <v>11834.930669449999</v>
      </c>
      <c r="R782" s="21"/>
      <c r="S782" s="21"/>
      <c r="T782" s="13">
        <v>530</v>
      </c>
      <c r="U782" s="13">
        <v>24354.554942598214</v>
      </c>
      <c r="V782" s="18">
        <f t="shared" si="69"/>
        <v>530</v>
      </c>
      <c r="W782" s="18">
        <f t="shared" si="70"/>
        <v>24354.554942598214</v>
      </c>
      <c r="X782" s="18">
        <f t="shared" si="71"/>
        <v>12519.624273148214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68"/>
        <v>22764.810690423401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67"/>
        <v>126300.779510022</v>
      </c>
      <c r="R783" s="21"/>
      <c r="S783" s="21"/>
      <c r="T783" s="13">
        <v>1372</v>
      </c>
      <c r="U783" s="13">
        <v>57752.338530066903</v>
      </c>
      <c r="V783" s="18">
        <f t="shared" si="69"/>
        <v>1372</v>
      </c>
      <c r="W783" s="18">
        <f t="shared" si="70"/>
        <v>57752.338530066903</v>
      </c>
      <c r="X783" s="18">
        <f t="shared" si="71"/>
        <v>-68548.440979955092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68"/>
        <v>81934.765202672235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67"/>
        <v>96253.897550111011</v>
      </c>
      <c r="R784" s="21"/>
      <c r="S784" s="21"/>
      <c r="T784" s="13">
        <v>1532</v>
      </c>
      <c r="U784" s="13">
        <v>100313.58574610208</v>
      </c>
      <c r="V784" s="18">
        <f t="shared" si="69"/>
        <v>1532</v>
      </c>
      <c r="W784" s="18">
        <f t="shared" si="70"/>
        <v>100313.58574610208</v>
      </c>
      <c r="X784" s="18">
        <f t="shared" si="71"/>
        <v>4059.6881959910679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68"/>
        <v>9727.7544997982641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67"/>
        <v>0</v>
      </c>
      <c r="R785" s="21"/>
      <c r="S785" s="21"/>
      <c r="T785" s="13">
        <v>273</v>
      </c>
      <c r="U785" s="13">
        <v>11177.876994230668</v>
      </c>
      <c r="V785" s="18">
        <f t="shared" si="69"/>
        <v>273</v>
      </c>
      <c r="W785" s="18">
        <f t="shared" si="70"/>
        <v>11177.876994230668</v>
      </c>
      <c r="X785" s="18">
        <f t="shared" si="71"/>
        <v>11177.876994230668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68"/>
        <v>82755.908384033479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67"/>
        <v>102066.911289482</v>
      </c>
      <c r="R786" s="21"/>
      <c r="S786" s="21"/>
      <c r="T786" s="13">
        <v>1038</v>
      </c>
      <c r="U786" s="13">
        <v>103765.35039883605</v>
      </c>
      <c r="V786" s="18">
        <f t="shared" si="69"/>
        <v>1038</v>
      </c>
      <c r="W786" s="18">
        <f t="shared" si="70"/>
        <v>103765.35039883605</v>
      </c>
      <c r="X786" s="18">
        <f t="shared" si="71"/>
        <v>1698.4391093540471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68"/>
        <v>139486.73736727459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67"/>
        <v>158226.09131403099</v>
      </c>
      <c r="R787" s="21"/>
      <c r="S787" s="21"/>
      <c r="T787" s="13">
        <v>17994</v>
      </c>
      <c r="U787" s="13">
        <v>191428.78283498107</v>
      </c>
      <c r="V787" s="18">
        <f t="shared" si="69"/>
        <v>17994</v>
      </c>
      <c r="W787" s="18">
        <f t="shared" si="70"/>
        <v>191428.78283498107</v>
      </c>
      <c r="X787" s="18">
        <f t="shared" si="71"/>
        <v>33202.691520950088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68"/>
        <v>237398.88376301524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67"/>
        <v>391601.96810174</v>
      </c>
      <c r="R788" s="21"/>
      <c r="S788" s="21"/>
      <c r="T788" s="13">
        <v>18768</v>
      </c>
      <c r="U788" s="13">
        <v>371707.6454350673</v>
      </c>
      <c r="V788" s="18">
        <f t="shared" si="69"/>
        <v>18768</v>
      </c>
      <c r="W788" s="18">
        <f t="shared" si="70"/>
        <v>371707.6454350673</v>
      </c>
      <c r="X788" s="18">
        <f t="shared" si="71"/>
        <v>-19894.322666672699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68"/>
        <v>25733.153322562757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67"/>
        <v>33388.418708240999</v>
      </c>
      <c r="R789" s="21"/>
      <c r="S789" s="21"/>
      <c r="T789" s="13">
        <v>2599</v>
      </c>
      <c r="U789" s="13">
        <v>36441.727932807429</v>
      </c>
      <c r="V789" s="18">
        <f t="shared" si="69"/>
        <v>2599</v>
      </c>
      <c r="W789" s="18">
        <f t="shared" si="70"/>
        <v>36441.727932807429</v>
      </c>
      <c r="X789" s="18">
        <f t="shared" si="71"/>
        <v>3053.3092245664302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68"/>
        <v>22905.846325167091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67"/>
        <v>726085.523385301</v>
      </c>
      <c r="R790" s="21"/>
      <c r="S790" s="21"/>
      <c r="T790" s="13">
        <v>2761</v>
      </c>
      <c r="U790" s="13">
        <v>93591.135857461064</v>
      </c>
      <c r="V790" s="18">
        <f t="shared" si="69"/>
        <v>2761</v>
      </c>
      <c r="W790" s="18">
        <f t="shared" si="70"/>
        <v>93591.135857461064</v>
      </c>
      <c r="X790" s="18">
        <f t="shared" si="71"/>
        <v>-632494.38752783998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68"/>
        <v>825.59331299187988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67"/>
        <v>4055.8351893099998</v>
      </c>
      <c r="R791" s="21"/>
      <c r="S791" s="21"/>
      <c r="T791" s="13">
        <v>2176</v>
      </c>
      <c r="U791" s="13">
        <v>4242.2525557535446</v>
      </c>
      <c r="V791" s="18">
        <f t="shared" si="69"/>
        <v>2176</v>
      </c>
      <c r="W791" s="18">
        <f t="shared" si="70"/>
        <v>4242.2525557535446</v>
      </c>
      <c r="X791" s="18">
        <f t="shared" si="71"/>
        <v>186.41736644354478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68"/>
        <v>32763.114462898557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67"/>
        <v>77926.826280623995</v>
      </c>
      <c r="R792" s="21"/>
      <c r="S792" s="21"/>
      <c r="T792" s="13">
        <v>14005</v>
      </c>
      <c r="U792" s="13">
        <v>75183.604440626834</v>
      </c>
      <c r="V792" s="18">
        <f t="shared" si="69"/>
        <v>14005</v>
      </c>
      <c r="W792" s="18">
        <f t="shared" si="70"/>
        <v>75183.604440626834</v>
      </c>
      <c r="X792" s="18">
        <f t="shared" si="71"/>
        <v>-2743.2218399971607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68"/>
        <v>25023.282380915683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67"/>
        <v>30539.766146993003</v>
      </c>
      <c r="R793" s="21"/>
      <c r="S793" s="21"/>
      <c r="T793" s="13">
        <v>2883</v>
      </c>
      <c r="U793" s="13">
        <v>35232.569686038325</v>
      </c>
      <c r="V793" s="18">
        <f t="shared" si="69"/>
        <v>2883</v>
      </c>
      <c r="W793" s="18">
        <f t="shared" si="70"/>
        <v>35232.569686038325</v>
      </c>
      <c r="X793" s="18">
        <f t="shared" si="71"/>
        <v>4692.8035390453224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68"/>
        <v>173685.5499487746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67"/>
        <v>228501.43652561199</v>
      </c>
      <c r="R794" s="21"/>
      <c r="S794" s="21"/>
      <c r="T794" s="13">
        <v>36838</v>
      </c>
      <c r="U794" s="13">
        <v>225417.3830734962</v>
      </c>
      <c r="V794" s="18">
        <f t="shared" si="69"/>
        <v>36838</v>
      </c>
      <c r="W794" s="18">
        <f t="shared" si="70"/>
        <v>225417.3830734962</v>
      </c>
      <c r="X794" s="18">
        <f t="shared" si="71"/>
        <v>-3084.053452115797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68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67"/>
        <v>0</v>
      </c>
      <c r="R795" s="21"/>
      <c r="S795" s="21"/>
      <c r="T795" s="13">
        <v>0</v>
      </c>
      <c r="U795" s="13">
        <v>0</v>
      </c>
      <c r="V795" s="18">
        <f t="shared" si="69"/>
        <v>0</v>
      </c>
      <c r="W795" s="18">
        <f t="shared" si="70"/>
        <v>0</v>
      </c>
      <c r="X795" s="18">
        <f t="shared" si="71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68"/>
        <v>26882.716449367595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67"/>
        <v>111552.36080178201</v>
      </c>
      <c r="R796" s="21"/>
      <c r="S796" s="21"/>
      <c r="T796" s="13">
        <v>46502</v>
      </c>
      <c r="U796" s="13">
        <v>123804.48405738584</v>
      </c>
      <c r="V796" s="18">
        <f t="shared" si="69"/>
        <v>46502</v>
      </c>
      <c r="W796" s="18">
        <f t="shared" si="70"/>
        <v>123804.48405738584</v>
      </c>
      <c r="X796" s="18">
        <f t="shared" si="71"/>
        <v>12252.12325560383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68"/>
        <v>61313.811608147997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67"/>
        <v>74124.131403117994</v>
      </c>
      <c r="R797" s="21"/>
      <c r="S797" s="21"/>
      <c r="T797" s="13">
        <v>9324</v>
      </c>
      <c r="U797" s="13">
        <v>88686.469456699808</v>
      </c>
      <c r="V797" s="18">
        <f t="shared" si="69"/>
        <v>9324</v>
      </c>
      <c r="W797" s="18">
        <f t="shared" si="70"/>
        <v>88686.469456699808</v>
      </c>
      <c r="X797" s="18">
        <f t="shared" si="71"/>
        <v>14562.338053581814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68"/>
        <v>76124.197563212423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67"/>
        <v>103399.77728285101</v>
      </c>
      <c r="R798" s="21"/>
      <c r="S798" s="21"/>
      <c r="T798" s="13">
        <v>2800</v>
      </c>
      <c r="U798" s="13">
        <v>94614.175291497653</v>
      </c>
      <c r="V798" s="18">
        <f t="shared" si="69"/>
        <v>2800</v>
      </c>
      <c r="W798" s="18">
        <f t="shared" si="70"/>
        <v>94614.175291497653</v>
      </c>
      <c r="X798" s="18">
        <f t="shared" si="71"/>
        <v>-8785.6019913533528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68"/>
        <v>15416.475245443315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67"/>
        <v>29544.053452116001</v>
      </c>
      <c r="R799" s="21"/>
      <c r="S799" s="21"/>
      <c r="T799" s="13">
        <v>355</v>
      </c>
      <c r="U799" s="13">
        <v>25853.000857915446</v>
      </c>
      <c r="V799" s="18">
        <f t="shared" si="69"/>
        <v>355</v>
      </c>
      <c r="W799" s="18">
        <f t="shared" si="70"/>
        <v>25853.000857915446</v>
      </c>
      <c r="X799" s="18">
        <f t="shared" si="71"/>
        <v>-3691.0525942005552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68"/>
        <v>-15735.501113585906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67"/>
        <v>22937.371937639</v>
      </c>
      <c r="R800" s="21"/>
      <c r="S800" s="21"/>
      <c r="T800" s="13">
        <v>7800</v>
      </c>
      <c r="U800" s="13">
        <v>27954.922048997531</v>
      </c>
      <c r="V800" s="18">
        <f t="shared" si="69"/>
        <v>7800</v>
      </c>
      <c r="W800" s="18">
        <f t="shared" si="70"/>
        <v>27954.922048997531</v>
      </c>
      <c r="X800" s="18">
        <f t="shared" si="71"/>
        <v>5017.5501113585306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68"/>
        <v>5954.1194260958209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67"/>
        <v>6802.2271714919998</v>
      </c>
      <c r="R801" s="21"/>
      <c r="S801" s="21"/>
      <c r="T801" s="13">
        <v>370</v>
      </c>
      <c r="U801" s="13">
        <v>8842.4267757613397</v>
      </c>
      <c r="V801" s="18">
        <f t="shared" si="69"/>
        <v>370</v>
      </c>
      <c r="W801" s="18">
        <f t="shared" si="70"/>
        <v>8842.4267757613397</v>
      </c>
      <c r="X801" s="18">
        <f t="shared" si="71"/>
        <v>2040.1996042693399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68"/>
        <v>121187.70098886412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67"/>
        <v>185141.42538975499</v>
      </c>
      <c r="R802" s="21"/>
      <c r="S802" s="21"/>
      <c r="T802" s="13">
        <v>9114</v>
      </c>
      <c r="U802" s="13">
        <v>193951.60356347437</v>
      </c>
      <c r="V802" s="18">
        <f t="shared" si="69"/>
        <v>9114</v>
      </c>
      <c r="W802" s="18">
        <f t="shared" si="70"/>
        <v>193951.60356347437</v>
      </c>
      <c r="X802" s="18">
        <f t="shared" si="71"/>
        <v>8810.1781737193814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68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67"/>
        <v>0</v>
      </c>
      <c r="R803" s="21"/>
      <c r="S803" s="21"/>
      <c r="T803" s="13">
        <v>0</v>
      </c>
      <c r="U803" s="13">
        <v>0</v>
      </c>
      <c r="V803" s="18">
        <f t="shared" si="69"/>
        <v>0</v>
      </c>
      <c r="W803" s="18">
        <f t="shared" si="70"/>
        <v>0</v>
      </c>
      <c r="X803" s="18">
        <f t="shared" si="71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68"/>
        <v>295004.01724341849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67"/>
        <v>387938.03030302998</v>
      </c>
      <c r="R804" s="21"/>
      <c r="S804" s="21"/>
      <c r="T804" s="13">
        <v>2450</v>
      </c>
      <c r="U804" s="13">
        <v>335491.76641102135</v>
      </c>
      <c r="V804" s="18">
        <f t="shared" si="69"/>
        <v>2450</v>
      </c>
      <c r="W804" s="18">
        <f t="shared" si="70"/>
        <v>335491.76641102135</v>
      </c>
      <c r="X804" s="18">
        <f t="shared" si="71"/>
        <v>-52446.263892008632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68"/>
        <v>13744.777557235288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67"/>
        <v>19868.608017817001</v>
      </c>
      <c r="R805" s="21"/>
      <c r="S805" s="21"/>
      <c r="T805" s="13">
        <v>1496</v>
      </c>
      <c r="U805" s="13">
        <v>21591.280897992325</v>
      </c>
      <c r="V805" s="18">
        <f t="shared" si="69"/>
        <v>1496</v>
      </c>
      <c r="W805" s="18">
        <f t="shared" si="70"/>
        <v>21591.280897992325</v>
      </c>
      <c r="X805" s="18">
        <f t="shared" si="71"/>
        <v>1722.6728801753234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68"/>
        <v>28308.447167166021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67"/>
        <v>40674.476614699</v>
      </c>
      <c r="R806" s="21"/>
      <c r="S806" s="21"/>
      <c r="T806" s="13">
        <v>1063</v>
      </c>
      <c r="U806" s="13">
        <v>47402.199951130911</v>
      </c>
      <c r="V806" s="18">
        <f t="shared" si="69"/>
        <v>1063</v>
      </c>
      <c r="W806" s="18">
        <f t="shared" si="70"/>
        <v>47402.199951130911</v>
      </c>
      <c r="X806" s="18">
        <f t="shared" si="71"/>
        <v>6727.7233364319109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68"/>
        <v>10329.873886414287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67"/>
        <v>14213.585746102</v>
      </c>
      <c r="R807" s="21"/>
      <c r="S807" s="21"/>
      <c r="T807" s="13">
        <v>50</v>
      </c>
      <c r="U807" s="13">
        <v>11280.623608017462</v>
      </c>
      <c r="V807" s="18">
        <f t="shared" si="69"/>
        <v>50</v>
      </c>
      <c r="W807" s="18">
        <f t="shared" si="70"/>
        <v>11280.623608017462</v>
      </c>
      <c r="X807" s="18">
        <f t="shared" si="71"/>
        <v>-2932.9621380845383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68"/>
        <v>4210.70794452475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67"/>
        <v>0</v>
      </c>
      <c r="R808" s="21"/>
      <c r="S808" s="21"/>
      <c r="T808" s="13">
        <v>1737</v>
      </c>
      <c r="U808" s="13">
        <v>7266.8994812727578</v>
      </c>
      <c r="V808" s="18">
        <f t="shared" si="69"/>
        <v>1737</v>
      </c>
      <c r="W808" s="18">
        <f t="shared" si="70"/>
        <v>7266.8994812727578</v>
      </c>
      <c r="X808" s="18">
        <f t="shared" si="71"/>
        <v>7266.8994812727578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68"/>
        <v>-1520.4831161316033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67"/>
        <v>27355.022271714999</v>
      </c>
      <c r="R809" s="21"/>
      <c r="S809" s="21"/>
      <c r="T809" s="13">
        <v>2828</v>
      </c>
      <c r="U809" s="13">
        <v>30407.013338211196</v>
      </c>
      <c r="V809" s="18">
        <f t="shared" si="69"/>
        <v>2828</v>
      </c>
      <c r="W809" s="18">
        <f t="shared" si="70"/>
        <v>30407.013338211196</v>
      </c>
      <c r="X809" s="18">
        <f t="shared" si="71"/>
        <v>3051.9910664961972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68"/>
        <v>3080.0826280614597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67"/>
        <v>4702.8507795100004</v>
      </c>
      <c r="R810" s="21"/>
      <c r="S810" s="21"/>
      <c r="T810" s="13">
        <v>378</v>
      </c>
      <c r="U810" s="13">
        <v>5925.6060133624196</v>
      </c>
      <c r="V810" s="18">
        <f t="shared" si="69"/>
        <v>378</v>
      </c>
      <c r="W810" s="18">
        <f t="shared" si="70"/>
        <v>5925.6060133624196</v>
      </c>
      <c r="X810" s="18">
        <f t="shared" si="71"/>
        <v>1222.7552338524192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68"/>
        <v>110801.44022214781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67"/>
        <v>157075.46770601301</v>
      </c>
      <c r="R811" s="21"/>
      <c r="S811" s="21"/>
      <c r="T811" s="13">
        <v>16953</v>
      </c>
      <c r="U811" s="13">
        <v>147425.96138027732</v>
      </c>
      <c r="V811" s="18">
        <f t="shared" si="69"/>
        <v>16953</v>
      </c>
      <c r="W811" s="18">
        <f t="shared" si="70"/>
        <v>147425.96138027732</v>
      </c>
      <c r="X811" s="18">
        <f t="shared" si="71"/>
        <v>-9649.5063257356815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68"/>
        <v>6558.3138181876875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67"/>
        <v>0</v>
      </c>
      <c r="R812" s="21"/>
      <c r="S812" s="21"/>
      <c r="T812" s="13">
        <v>106</v>
      </c>
      <c r="U812" s="13">
        <v>7314.9507892343272</v>
      </c>
      <c r="V812" s="18">
        <f t="shared" si="69"/>
        <v>106</v>
      </c>
      <c r="W812" s="18">
        <f t="shared" si="70"/>
        <v>7314.9507892343272</v>
      </c>
      <c r="X812" s="18">
        <f t="shared" si="71"/>
        <v>7314.9507892343272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68"/>
        <v>142250.11135857395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67"/>
        <v>163114.81069042301</v>
      </c>
      <c r="R813" s="21"/>
      <c r="S813" s="21"/>
      <c r="T813" s="13">
        <v>2340</v>
      </c>
      <c r="U813" s="13">
        <v>165233.18485523367</v>
      </c>
      <c r="V813" s="18">
        <f t="shared" si="69"/>
        <v>2340</v>
      </c>
      <c r="W813" s="18">
        <f t="shared" si="70"/>
        <v>165233.18485523367</v>
      </c>
      <c r="X813" s="18">
        <f t="shared" si="71"/>
        <v>2118.3741648106661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68"/>
        <v>56972.717149219265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67"/>
        <v>44488.195991091001</v>
      </c>
      <c r="R814" s="21"/>
      <c r="S814" s="21"/>
      <c r="T814" s="13">
        <v>650</v>
      </c>
      <c r="U814" s="13">
        <v>70530.066815144266</v>
      </c>
      <c r="V814" s="18">
        <f t="shared" si="69"/>
        <v>650</v>
      </c>
      <c r="W814" s="18">
        <f t="shared" si="70"/>
        <v>70530.066815144266</v>
      </c>
      <c r="X814" s="18">
        <f t="shared" si="71"/>
        <v>26041.870824053265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68"/>
        <v>40227.215126994408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67"/>
        <v>0</v>
      </c>
      <c r="R815" s="21"/>
      <c r="S815" s="21"/>
      <c r="T815" s="13">
        <v>2753</v>
      </c>
      <c r="U815" s="13">
        <v>48198.03918044598</v>
      </c>
      <c r="V815" s="18">
        <f t="shared" si="69"/>
        <v>2753</v>
      </c>
      <c r="W815" s="18">
        <f t="shared" si="70"/>
        <v>48198.03918044598</v>
      </c>
      <c r="X815" s="18">
        <f t="shared" si="71"/>
        <v>48198.03918044598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68"/>
        <v>3987.8469576922944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67"/>
        <v>6921.9487750560002</v>
      </c>
      <c r="R816" s="21"/>
      <c r="S816" s="21"/>
      <c r="T816" s="13">
        <v>739</v>
      </c>
      <c r="U816" s="13">
        <v>7189.0830378705123</v>
      </c>
      <c r="V816" s="18">
        <f t="shared" si="69"/>
        <v>739</v>
      </c>
      <c r="W816" s="18">
        <f t="shared" si="70"/>
        <v>7189.0830378705123</v>
      </c>
      <c r="X816" s="18">
        <f t="shared" si="71"/>
        <v>267.13426281451211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68"/>
        <v>19009.287527840403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67"/>
        <v>19436.837416481001</v>
      </c>
      <c r="R817" s="21"/>
      <c r="S817" s="21"/>
      <c r="T817" s="13">
        <v>372</v>
      </c>
      <c r="U817" s="13">
        <v>23324.2182628068</v>
      </c>
      <c r="V817" s="18">
        <f t="shared" si="69"/>
        <v>372</v>
      </c>
      <c r="W817" s="18">
        <f t="shared" si="70"/>
        <v>23324.2182628068</v>
      </c>
      <c r="X817" s="18">
        <f t="shared" si="71"/>
        <v>3887.3808463257992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68"/>
        <v>52651.776742212664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67"/>
        <v>123139.198218263</v>
      </c>
      <c r="R818" s="21"/>
      <c r="S818" s="21"/>
      <c r="T818" s="13">
        <v>59725</v>
      </c>
      <c r="U818" s="13">
        <v>169598.91349054271</v>
      </c>
      <c r="V818" s="18">
        <f t="shared" si="69"/>
        <v>59725</v>
      </c>
      <c r="W818" s="18">
        <f t="shared" si="70"/>
        <v>169598.91349054271</v>
      </c>
      <c r="X818" s="18">
        <f t="shared" si="71"/>
        <v>46459.715272279704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68"/>
        <v>4647.5792430243746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67"/>
        <v>58695.645879732998</v>
      </c>
      <c r="R819" s="21"/>
      <c r="S819" s="21"/>
      <c r="T819" s="13">
        <v>661</v>
      </c>
      <c r="U819" s="13">
        <v>75777.029608280325</v>
      </c>
      <c r="V819" s="18">
        <f t="shared" si="69"/>
        <v>661</v>
      </c>
      <c r="W819" s="18">
        <f t="shared" si="70"/>
        <v>75777.029608280325</v>
      </c>
      <c r="X819" s="18">
        <f t="shared" si="71"/>
        <v>17081.383728547327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68"/>
        <v>547.79546089755968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67"/>
        <v>3262.7728285080002</v>
      </c>
      <c r="R820" s="21"/>
      <c r="S820" s="21"/>
      <c r="T820" s="13">
        <v>328</v>
      </c>
      <c r="U820" s="13">
        <v>4923.5638350625686</v>
      </c>
      <c r="V820" s="18">
        <f t="shared" si="69"/>
        <v>328</v>
      </c>
      <c r="W820" s="18">
        <f t="shared" si="70"/>
        <v>4923.5638350625686</v>
      </c>
      <c r="X820" s="18">
        <f t="shared" si="71"/>
        <v>1660.7910065545684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68"/>
        <v>86022.887517180294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67"/>
        <v>148596.44158506001</v>
      </c>
      <c r="R821" s="21"/>
      <c r="S821" s="21"/>
      <c r="T821" s="13">
        <v>8631</v>
      </c>
      <c r="U821" s="13">
        <v>149323.07591731657</v>
      </c>
      <c r="V821" s="18">
        <f t="shared" si="69"/>
        <v>8631</v>
      </c>
      <c r="W821" s="18">
        <f t="shared" si="70"/>
        <v>149323.07591731657</v>
      </c>
      <c r="X821" s="18">
        <f t="shared" si="71"/>
        <v>726.63433225656627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68"/>
        <v>21303.716853452861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67"/>
        <v>0</v>
      </c>
      <c r="R822" s="21"/>
      <c r="S822" s="21"/>
      <c r="T822" s="13">
        <v>221</v>
      </c>
      <c r="U822" s="13">
        <v>23865.643356793156</v>
      </c>
      <c r="V822" s="18">
        <f t="shared" si="69"/>
        <v>221</v>
      </c>
      <c r="W822" s="18">
        <f t="shared" si="70"/>
        <v>23865.643356793156</v>
      </c>
      <c r="X822" s="18">
        <f t="shared" si="71"/>
        <v>23865.643356793156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68"/>
        <v>40709.360068125236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67"/>
        <v>54516.258351892997</v>
      </c>
      <c r="R823" s="21"/>
      <c r="S823" s="21"/>
      <c r="T823" s="13">
        <v>2518</v>
      </c>
      <c r="U823" s="13">
        <v>53832.121760775932</v>
      </c>
      <c r="V823" s="18">
        <f t="shared" si="69"/>
        <v>2518</v>
      </c>
      <c r="W823" s="18">
        <f t="shared" si="70"/>
        <v>53832.121760775932</v>
      </c>
      <c r="X823" s="18">
        <f t="shared" si="71"/>
        <v>-684.13659111706511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68"/>
        <v>25382.743825195466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67"/>
        <v>42678.979797979999</v>
      </c>
      <c r="R824" s="21"/>
      <c r="S824" s="21"/>
      <c r="T824" s="13">
        <v>2914</v>
      </c>
      <c r="U824" s="13">
        <v>69092.526313573471</v>
      </c>
      <c r="V824" s="18">
        <f t="shared" si="69"/>
        <v>2914</v>
      </c>
      <c r="W824" s="18">
        <f t="shared" si="70"/>
        <v>69092.526313573471</v>
      </c>
      <c r="X824" s="18">
        <f t="shared" si="71"/>
        <v>26413.546515593473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68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67"/>
        <v>0</v>
      </c>
      <c r="R825" s="21"/>
      <c r="S825" s="21"/>
      <c r="T825" s="13">
        <v>0</v>
      </c>
      <c r="U825" s="13">
        <v>0</v>
      </c>
      <c r="V825" s="18">
        <f t="shared" si="69"/>
        <v>0</v>
      </c>
      <c r="W825" s="18">
        <f t="shared" si="70"/>
        <v>0</v>
      </c>
      <c r="X825" s="18">
        <f t="shared" si="71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68"/>
        <v>61799.06465830488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67"/>
        <v>79874.521158129006</v>
      </c>
      <c r="R826" s="21"/>
      <c r="S826" s="21"/>
      <c r="T826" s="13">
        <v>1941</v>
      </c>
      <c r="U826" s="13">
        <v>81598.129246278113</v>
      </c>
      <c r="V826" s="18">
        <f t="shared" si="69"/>
        <v>1941</v>
      </c>
      <c r="W826" s="18">
        <f t="shared" si="70"/>
        <v>81598.129246278113</v>
      </c>
      <c r="X826" s="18">
        <f t="shared" si="71"/>
        <v>1723.6080881491071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68"/>
        <v>14536.024510292062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67"/>
        <v>19811.202672605999</v>
      </c>
      <c r="R827" s="21"/>
      <c r="S827" s="21"/>
      <c r="T827" s="13">
        <v>2462</v>
      </c>
      <c r="U827" s="13">
        <v>22728.403534790603</v>
      </c>
      <c r="V827" s="18">
        <f t="shared" si="69"/>
        <v>2462</v>
      </c>
      <c r="W827" s="18">
        <f t="shared" si="70"/>
        <v>22728.403534790603</v>
      </c>
      <c r="X827" s="18">
        <f t="shared" si="71"/>
        <v>2917.2008621846035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68"/>
        <v>9836.3579107966361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67"/>
        <v>12447.333333332999</v>
      </c>
      <c r="R828" s="21"/>
      <c r="S828" s="21"/>
      <c r="T828" s="13">
        <v>752</v>
      </c>
      <c r="U828" s="13">
        <v>15865.075706214262</v>
      </c>
      <c r="V828" s="18">
        <f t="shared" si="69"/>
        <v>752</v>
      </c>
      <c r="W828" s="18">
        <f t="shared" si="70"/>
        <v>15865.075706214262</v>
      </c>
      <c r="X828" s="18">
        <f t="shared" si="71"/>
        <v>3417.7423728812628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68"/>
        <v>24328.436549560531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67"/>
        <v>25361.347438753</v>
      </c>
      <c r="R829" s="21"/>
      <c r="S829" s="21"/>
      <c r="T829" s="13">
        <v>430</v>
      </c>
      <c r="U829" s="13">
        <v>27144.026750005723</v>
      </c>
      <c r="V829" s="18">
        <f t="shared" si="69"/>
        <v>430</v>
      </c>
      <c r="W829" s="18">
        <f t="shared" si="70"/>
        <v>27144.026750005723</v>
      </c>
      <c r="X829" s="18">
        <f t="shared" si="71"/>
        <v>1782.679311252723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68"/>
        <v>13479.051530067243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67"/>
        <v>24336.113585745999</v>
      </c>
      <c r="R830" s="21"/>
      <c r="S830" s="21"/>
      <c r="T830" s="13">
        <v>4894</v>
      </c>
      <c r="U830" s="13">
        <v>24470</v>
      </c>
      <c r="V830" s="18">
        <f t="shared" si="69"/>
        <v>4894</v>
      </c>
      <c r="W830" s="18">
        <f t="shared" si="70"/>
        <v>24470</v>
      </c>
      <c r="X830" s="18">
        <f t="shared" si="71"/>
        <v>133.88641425400056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68"/>
        <v>42626.83741648079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67"/>
        <v>57282.850779510001</v>
      </c>
      <c r="R831" s="21"/>
      <c r="S831" s="21"/>
      <c r="T831" s="13">
        <v>1870</v>
      </c>
      <c r="U831" s="13">
        <v>53559.465478841848</v>
      </c>
      <c r="V831" s="18">
        <f t="shared" si="69"/>
        <v>1870</v>
      </c>
      <c r="W831" s="18">
        <f t="shared" si="70"/>
        <v>53559.465478841848</v>
      </c>
      <c r="X831" s="18">
        <f t="shared" si="71"/>
        <v>-3723.3853006681529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68"/>
        <v>25173.939888398992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67"/>
        <v>49067.711138311002</v>
      </c>
      <c r="R832" s="21"/>
      <c r="S832" s="21"/>
      <c r="T832" s="13">
        <v>188</v>
      </c>
      <c r="U832" s="13">
        <v>33959.393660736525</v>
      </c>
      <c r="V832" s="18">
        <f t="shared" si="69"/>
        <v>188</v>
      </c>
      <c r="W832" s="18">
        <f t="shared" si="70"/>
        <v>33959.393660736525</v>
      </c>
      <c r="X832" s="18">
        <f t="shared" si="71"/>
        <v>-15108.317477574477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68"/>
        <v>12664.592453338792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67"/>
        <v>18317.405345211999</v>
      </c>
      <c r="R833" s="21"/>
      <c r="S833" s="21"/>
      <c r="T833" s="13">
        <v>2333</v>
      </c>
      <c r="U833" s="13">
        <v>19576.045199440949</v>
      </c>
      <c r="V833" s="18">
        <f t="shared" si="69"/>
        <v>2333</v>
      </c>
      <c r="W833" s="18">
        <f t="shared" si="70"/>
        <v>19576.045199440949</v>
      </c>
      <c r="X833" s="18">
        <f t="shared" si="71"/>
        <v>1258.6398542289498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68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72">P834*L834</f>
        <v>0</v>
      </c>
      <c r="R834" s="21"/>
      <c r="S834" s="21"/>
      <c r="T834" s="13">
        <v>0</v>
      </c>
      <c r="U834" s="13">
        <v>0</v>
      </c>
      <c r="V834" s="18">
        <f t="shared" si="69"/>
        <v>0</v>
      </c>
      <c r="W834" s="18">
        <f t="shared" si="70"/>
        <v>0</v>
      </c>
      <c r="X834" s="18">
        <f t="shared" si="71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73">U835-(T835*M835)</f>
        <v>52679.700168618023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72"/>
        <v>112530.764872521</v>
      </c>
      <c r="R835" s="21"/>
      <c r="S835" s="21"/>
      <c r="T835" s="13">
        <v>3344</v>
      </c>
      <c r="U835" s="13">
        <v>65758.360882499153</v>
      </c>
      <c r="V835" s="18">
        <f t="shared" ref="V835:V898" si="74">T835-R835</f>
        <v>3344</v>
      </c>
      <c r="W835" s="18">
        <f t="shared" ref="W835:W898" si="75">U835-S835</f>
        <v>65758.360882499153</v>
      </c>
      <c r="X835" s="18">
        <f t="shared" ref="X835:X898" si="76">U835-Q835</f>
        <v>-46772.403990021849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73"/>
        <v>61797.780301082377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72"/>
        <v>33851.358282080997</v>
      </c>
      <c r="R836" s="21"/>
      <c r="S836" s="21"/>
      <c r="T836" s="13">
        <v>1468</v>
      </c>
      <c r="U836" s="13">
        <v>70788.87156262825</v>
      </c>
      <c r="V836" s="18">
        <f t="shared" si="74"/>
        <v>1468</v>
      </c>
      <c r="W836" s="18">
        <f t="shared" si="75"/>
        <v>70788.87156262825</v>
      </c>
      <c r="X836" s="18">
        <f t="shared" si="76"/>
        <v>36937.513280547253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73"/>
        <v>15166.867447483339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72"/>
        <v>117949.57683741598</v>
      </c>
      <c r="R837" s="21"/>
      <c r="S837" s="21"/>
      <c r="T837" s="13">
        <v>2621</v>
      </c>
      <c r="U837" s="13">
        <v>115052.41566463241</v>
      </c>
      <c r="V837" s="18">
        <f t="shared" si="74"/>
        <v>2621</v>
      </c>
      <c r="W837" s="18">
        <f t="shared" si="75"/>
        <v>115052.41566463241</v>
      </c>
      <c r="X837" s="18">
        <f t="shared" si="76"/>
        <v>-2897.1611727835698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73"/>
        <v>36096.213808463108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72"/>
        <v>44827.616926502997</v>
      </c>
      <c r="R838" s="21"/>
      <c r="S838" s="21"/>
      <c r="T838" s="13">
        <v>800</v>
      </c>
      <c r="U838" s="13">
        <v>39846.770601336</v>
      </c>
      <c r="V838" s="18">
        <f t="shared" si="74"/>
        <v>800</v>
      </c>
      <c r="W838" s="18">
        <f t="shared" si="75"/>
        <v>39846.770601336</v>
      </c>
      <c r="X838" s="18">
        <f t="shared" si="76"/>
        <v>-4980.8463251669964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73"/>
        <v>207462.64380095652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72"/>
        <v>1291040.9656114781</v>
      </c>
      <c r="R839" s="21"/>
      <c r="S839" s="21"/>
      <c r="T839" s="13">
        <v>3681</v>
      </c>
      <c r="U839" s="13">
        <v>366917.9890685493</v>
      </c>
      <c r="V839" s="18">
        <f t="shared" si="74"/>
        <v>3681</v>
      </c>
      <c r="W839" s="18">
        <f t="shared" si="75"/>
        <v>366917.9890685493</v>
      </c>
      <c r="X839" s="18">
        <f t="shared" si="76"/>
        <v>-924122.97654292872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73"/>
        <v>157163.16288641427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72"/>
        <v>195544.643652561</v>
      </c>
      <c r="R840" s="21"/>
      <c r="S840" s="21"/>
      <c r="T840" s="13">
        <v>32052</v>
      </c>
      <c r="U840" s="13">
        <v>203091.18040089062</v>
      </c>
      <c r="V840" s="18">
        <f t="shared" si="74"/>
        <v>32052</v>
      </c>
      <c r="W840" s="18">
        <f t="shared" si="75"/>
        <v>203091.18040089062</v>
      </c>
      <c r="X840" s="18">
        <f t="shared" si="76"/>
        <v>7546.5367483296141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73"/>
        <v>15274.246013293858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72"/>
        <v>17802.107720337001</v>
      </c>
      <c r="R841" s="21"/>
      <c r="S841" s="21"/>
      <c r="T841" s="13">
        <v>1861</v>
      </c>
      <c r="U841" s="13">
        <v>23086.910918554393</v>
      </c>
      <c r="V841" s="18">
        <f t="shared" si="74"/>
        <v>1861</v>
      </c>
      <c r="W841" s="18">
        <f t="shared" si="75"/>
        <v>23086.910918554393</v>
      </c>
      <c r="X841" s="18">
        <f t="shared" si="76"/>
        <v>5284.8031982173925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73"/>
        <v>52143.18893161021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72"/>
        <v>47660.913140311997</v>
      </c>
      <c r="R842" s="21"/>
      <c r="S842" s="21"/>
      <c r="T842" s="13">
        <v>1482</v>
      </c>
      <c r="U842" s="13">
        <v>75221.548114237972</v>
      </c>
      <c r="V842" s="18">
        <f t="shared" si="74"/>
        <v>1482</v>
      </c>
      <c r="W842" s="18">
        <f t="shared" si="75"/>
        <v>75221.548114237972</v>
      </c>
      <c r="X842" s="18">
        <f t="shared" si="76"/>
        <v>27560.634973925975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73"/>
        <v>24970.298483248116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72"/>
        <v>96656.247216036005</v>
      </c>
      <c r="R843" s="21"/>
      <c r="S843" s="21"/>
      <c r="T843" s="13">
        <v>33924</v>
      </c>
      <c r="U843" s="13">
        <v>90659.326768325744</v>
      </c>
      <c r="V843" s="18">
        <f t="shared" si="74"/>
        <v>33924</v>
      </c>
      <c r="W843" s="18">
        <f t="shared" si="75"/>
        <v>90659.326768325744</v>
      </c>
      <c r="X843" s="18">
        <f t="shared" si="76"/>
        <v>-5996.9204477102612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73"/>
        <v>14619.645002405343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72"/>
        <v>17534.710467706002</v>
      </c>
      <c r="R844" s="21"/>
      <c r="S844" s="21"/>
      <c r="T844" s="13">
        <v>1767</v>
      </c>
      <c r="U844" s="13">
        <v>22582.968947840018</v>
      </c>
      <c r="V844" s="18">
        <f t="shared" si="74"/>
        <v>1767</v>
      </c>
      <c r="W844" s="18">
        <f t="shared" si="75"/>
        <v>22582.968947840018</v>
      </c>
      <c r="X844" s="18">
        <f t="shared" si="76"/>
        <v>5048.2584801340163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73"/>
        <v>49698.280908097026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72"/>
        <v>88970.962159907998</v>
      </c>
      <c r="R845" s="21"/>
      <c r="S845" s="21"/>
      <c r="T845" s="13">
        <v>17014</v>
      </c>
      <c r="U845" s="13">
        <v>97080.495549606887</v>
      </c>
      <c r="V845" s="18">
        <f t="shared" si="74"/>
        <v>17014</v>
      </c>
      <c r="W845" s="18">
        <f t="shared" si="75"/>
        <v>97080.495549606887</v>
      </c>
      <c r="X845" s="18">
        <f t="shared" si="76"/>
        <v>8109.5333896988886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73"/>
        <v>12429.354422702276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72"/>
        <v>20963.674832961999</v>
      </c>
      <c r="R846" s="21"/>
      <c r="S846" s="21"/>
      <c r="T846" s="13">
        <v>1583</v>
      </c>
      <c r="U846" s="13">
        <v>22759.398966132103</v>
      </c>
      <c r="V846" s="18">
        <f t="shared" si="74"/>
        <v>1583</v>
      </c>
      <c r="W846" s="18">
        <f t="shared" si="75"/>
        <v>22759.398966132103</v>
      </c>
      <c r="X846" s="18">
        <f t="shared" si="76"/>
        <v>1795.7241331701043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73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72"/>
        <v>0</v>
      </c>
      <c r="R847" s="21"/>
      <c r="S847" s="21"/>
      <c r="T847" s="13">
        <v>0</v>
      </c>
      <c r="U847" s="13">
        <v>0</v>
      </c>
      <c r="V847" s="18">
        <f t="shared" si="74"/>
        <v>0</v>
      </c>
      <c r="W847" s="18">
        <f t="shared" si="75"/>
        <v>0</v>
      </c>
      <c r="X847" s="18">
        <f t="shared" si="76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73"/>
        <v>6019.9777282848772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72"/>
        <v>9001.3363028950007</v>
      </c>
      <c r="R848" s="21"/>
      <c r="S848" s="21"/>
      <c r="T848" s="13">
        <v>810</v>
      </c>
      <c r="U848" s="13">
        <v>9113.8530066811891</v>
      </c>
      <c r="V848" s="18">
        <f t="shared" si="74"/>
        <v>810</v>
      </c>
      <c r="W848" s="18">
        <f t="shared" si="75"/>
        <v>9113.8530066811891</v>
      </c>
      <c r="X848" s="18">
        <f t="shared" si="76"/>
        <v>112.51670378618837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73"/>
        <v>56816.220459044707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72"/>
        <v>59937.060133630002</v>
      </c>
      <c r="R849" s="21"/>
      <c r="S849" s="21"/>
      <c r="T849" s="13">
        <v>785</v>
      </c>
      <c r="U849" s="13">
        <v>65348.069011383086</v>
      </c>
      <c r="V849" s="18">
        <f t="shared" si="74"/>
        <v>785</v>
      </c>
      <c r="W849" s="18">
        <f t="shared" si="75"/>
        <v>65348.069011383086</v>
      </c>
      <c r="X849" s="18">
        <f t="shared" si="76"/>
        <v>5411.0088777530837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73"/>
        <v>18410.681965453165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72"/>
        <v>0</v>
      </c>
      <c r="R850" s="21"/>
      <c r="S850" s="21"/>
      <c r="T850" s="13">
        <v>971</v>
      </c>
      <c r="U850" s="13">
        <v>29245.225395297413</v>
      </c>
      <c r="V850" s="18">
        <f t="shared" si="74"/>
        <v>971</v>
      </c>
      <c r="W850" s="18">
        <f t="shared" si="75"/>
        <v>29245.225395297413</v>
      </c>
      <c r="X850" s="18">
        <f t="shared" si="76"/>
        <v>29245.225395297413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73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72"/>
        <v>0</v>
      </c>
      <c r="R851" s="21"/>
      <c r="S851" s="21"/>
      <c r="T851" s="13">
        <v>0</v>
      </c>
      <c r="U851" s="13">
        <v>0</v>
      </c>
      <c r="V851" s="18">
        <f t="shared" si="74"/>
        <v>0</v>
      </c>
      <c r="W851" s="18">
        <f t="shared" si="75"/>
        <v>0</v>
      </c>
      <c r="X851" s="18">
        <f t="shared" si="76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73"/>
        <v>4648.6819194168902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72"/>
        <v>4314.1202672609998</v>
      </c>
      <c r="R852" s="21"/>
      <c r="S852" s="21"/>
      <c r="T852" s="13">
        <v>690</v>
      </c>
      <c r="U852" s="13">
        <v>9412.6017412429082</v>
      </c>
      <c r="V852" s="18">
        <f t="shared" si="74"/>
        <v>690</v>
      </c>
      <c r="W852" s="18">
        <f t="shared" si="75"/>
        <v>9412.6017412429082</v>
      </c>
      <c r="X852" s="18">
        <f t="shared" si="76"/>
        <v>5098.4814739819085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73"/>
        <v>97970.08541093758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72"/>
        <v>172878.77248918201</v>
      </c>
      <c r="R853" s="21"/>
      <c r="S853" s="21"/>
      <c r="T853" s="13">
        <v>5470</v>
      </c>
      <c r="U853" s="13">
        <v>174990.17126495662</v>
      </c>
      <c r="V853" s="18">
        <f t="shared" si="74"/>
        <v>5470</v>
      </c>
      <c r="W853" s="18">
        <f t="shared" si="75"/>
        <v>174990.17126495662</v>
      </c>
      <c r="X853" s="18">
        <f t="shared" si="76"/>
        <v>2111.3987757746072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73"/>
        <v>93821.825059974857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72"/>
        <v>0</v>
      </c>
      <c r="R854" s="21"/>
      <c r="S854" s="21"/>
      <c r="T854" s="13">
        <v>583</v>
      </c>
      <c r="U854" s="13">
        <v>99164.909692491536</v>
      </c>
      <c r="V854" s="18">
        <f t="shared" si="74"/>
        <v>583</v>
      </c>
      <c r="W854" s="18">
        <f t="shared" si="75"/>
        <v>99164.909692491536</v>
      </c>
      <c r="X854" s="18">
        <f t="shared" si="76"/>
        <v>99164.909692491536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73"/>
        <v>26181.247216036136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72"/>
        <v>85619.109131403005</v>
      </c>
      <c r="R855" s="21"/>
      <c r="S855" s="21"/>
      <c r="T855" s="13">
        <v>45213</v>
      </c>
      <c r="U855" s="13">
        <v>159101.42538975479</v>
      </c>
      <c r="V855" s="18">
        <f t="shared" si="74"/>
        <v>45213</v>
      </c>
      <c r="W855" s="18">
        <f t="shared" si="75"/>
        <v>159101.42538975479</v>
      </c>
      <c r="X855" s="18">
        <f t="shared" si="76"/>
        <v>73482.316258351784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73"/>
        <v>20189.511372075678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72"/>
        <v>3360.8017817370001</v>
      </c>
      <c r="R856" s="21"/>
      <c r="S856" s="21"/>
      <c r="T856" s="13">
        <v>1114</v>
      </c>
      <c r="U856" s="13">
        <v>37817.506917727456</v>
      </c>
      <c r="V856" s="18">
        <f t="shared" si="74"/>
        <v>1114</v>
      </c>
      <c r="W856" s="18">
        <f t="shared" si="75"/>
        <v>37817.506917727456</v>
      </c>
      <c r="X856" s="18">
        <f t="shared" si="76"/>
        <v>34456.705135990458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73"/>
        <v>107247.36080178223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72"/>
        <v>1419794.4097995551</v>
      </c>
      <c r="R857" s="21"/>
      <c r="S857" s="21"/>
      <c r="T857" s="13">
        <v>4813</v>
      </c>
      <c r="U857" s="13">
        <v>1045192.7951002232</v>
      </c>
      <c r="V857" s="18">
        <f t="shared" si="74"/>
        <v>4813</v>
      </c>
      <c r="W857" s="18">
        <f t="shared" si="75"/>
        <v>1045192.7951002232</v>
      </c>
      <c r="X857" s="18">
        <f t="shared" si="76"/>
        <v>-374601.61469933193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73"/>
        <v>175740.47521830816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72"/>
        <v>208689.27616926501</v>
      </c>
      <c r="R858" s="21"/>
      <c r="S858" s="21"/>
      <c r="T858" s="13">
        <v>14511</v>
      </c>
      <c r="U858" s="13">
        <v>205474.96855015637</v>
      </c>
      <c r="V858" s="18">
        <f t="shared" si="74"/>
        <v>14511</v>
      </c>
      <c r="W858" s="18">
        <f t="shared" si="75"/>
        <v>205474.96855015637</v>
      </c>
      <c r="X858" s="18">
        <f t="shared" si="76"/>
        <v>-3214.3076191086438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73"/>
        <v>91986.853229397631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72"/>
        <v>93551.525612472004</v>
      </c>
      <c r="R859" s="21"/>
      <c r="S859" s="21"/>
      <c r="T859" s="13">
        <v>6600</v>
      </c>
      <c r="U859" s="13">
        <v>121122.49443207073</v>
      </c>
      <c r="V859" s="18">
        <f t="shared" si="74"/>
        <v>6600</v>
      </c>
      <c r="W859" s="18">
        <f t="shared" si="75"/>
        <v>121122.49443207073</v>
      </c>
      <c r="X859" s="18">
        <f t="shared" si="76"/>
        <v>27570.968819598726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73"/>
        <v>32431.002227171295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72"/>
        <v>0</v>
      </c>
      <c r="R860" s="21"/>
      <c r="S860" s="21"/>
      <c r="T860" s="13">
        <v>2924</v>
      </c>
      <c r="U860" s="13">
        <v>47344.053452115346</v>
      </c>
      <c r="V860" s="18">
        <f t="shared" si="74"/>
        <v>2924</v>
      </c>
      <c r="W860" s="18">
        <f t="shared" si="75"/>
        <v>47344.053452115346</v>
      </c>
      <c r="X860" s="18">
        <f t="shared" si="76"/>
        <v>47344.053452115346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73"/>
        <v>22815.895452577024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72"/>
        <v>0</v>
      </c>
      <c r="R861" s="21"/>
      <c r="S861" s="21"/>
      <c r="T861" s="13">
        <v>455</v>
      </c>
      <c r="U861" s="13">
        <v>25030.093670840015</v>
      </c>
      <c r="V861" s="18">
        <f t="shared" si="74"/>
        <v>455</v>
      </c>
      <c r="W861" s="18">
        <f t="shared" si="75"/>
        <v>25030.093670840015</v>
      </c>
      <c r="X861" s="18">
        <f t="shared" si="76"/>
        <v>25030.093670840015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73"/>
        <v>26703.800681688666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72"/>
        <v>43116.648106904002</v>
      </c>
      <c r="R862" s="21"/>
      <c r="S862" s="21"/>
      <c r="T862" s="13">
        <v>1986</v>
      </c>
      <c r="U862" s="13">
        <v>43644.513376566436</v>
      </c>
      <c r="V862" s="18">
        <f t="shared" si="74"/>
        <v>1986</v>
      </c>
      <c r="W862" s="18">
        <f t="shared" si="75"/>
        <v>43644.513376566436</v>
      </c>
      <c r="X862" s="18">
        <f t="shared" si="76"/>
        <v>527.865269662434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73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72"/>
        <v>0</v>
      </c>
      <c r="R863" s="21"/>
      <c r="S863" s="21"/>
      <c r="T863" s="13">
        <v>0</v>
      </c>
      <c r="U863" s="13">
        <v>0</v>
      </c>
      <c r="V863" s="18">
        <f t="shared" si="74"/>
        <v>0</v>
      </c>
      <c r="W863" s="18">
        <f t="shared" si="75"/>
        <v>0</v>
      </c>
      <c r="X863" s="18">
        <f t="shared" si="76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73"/>
        <v>48380.143602904529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72"/>
        <v>128529.977728285</v>
      </c>
      <c r="R864" s="21"/>
      <c r="S864" s="21"/>
      <c r="T864" s="13">
        <v>14907</v>
      </c>
      <c r="U864" s="13">
        <v>151726.04194477567</v>
      </c>
      <c r="V864" s="18">
        <f t="shared" si="74"/>
        <v>14907</v>
      </c>
      <c r="W864" s="18">
        <f t="shared" si="75"/>
        <v>151726.04194477567</v>
      </c>
      <c r="X864" s="18">
        <f t="shared" si="76"/>
        <v>23196.064216490675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73"/>
        <v>8439.1436274251755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72"/>
        <v>332.75055679299999</v>
      </c>
      <c r="R865" s="21"/>
      <c r="S865" s="21"/>
      <c r="T865" s="13">
        <v>117</v>
      </c>
      <c r="U865" s="13">
        <v>9757.6736942481184</v>
      </c>
      <c r="V865" s="18">
        <f t="shared" si="74"/>
        <v>117</v>
      </c>
      <c r="W865" s="18">
        <f t="shared" si="75"/>
        <v>9757.6736942481184</v>
      </c>
      <c r="X865" s="18">
        <f t="shared" si="76"/>
        <v>9424.9231374551182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73"/>
        <v>8736.157404225225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72"/>
        <v>63766.033933045001</v>
      </c>
      <c r="R866" s="21"/>
      <c r="S866" s="21"/>
      <c r="T866" s="13">
        <v>7448</v>
      </c>
      <c r="U866" s="13">
        <v>51605.938787053514</v>
      </c>
      <c r="V866" s="18">
        <f t="shared" si="74"/>
        <v>7448</v>
      </c>
      <c r="W866" s="18">
        <f t="shared" si="75"/>
        <v>51605.938787053514</v>
      </c>
      <c r="X866" s="18">
        <f t="shared" si="76"/>
        <v>-12160.095145991487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73"/>
        <v>19966.016479406986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72"/>
        <v>27055.233853007001</v>
      </c>
      <c r="R867" s="21"/>
      <c r="S867" s="21"/>
      <c r="T867" s="13">
        <v>3700</v>
      </c>
      <c r="U867" s="13">
        <v>33562.898439318138</v>
      </c>
      <c r="V867" s="18">
        <f t="shared" si="74"/>
        <v>3700</v>
      </c>
      <c r="W867" s="18">
        <f t="shared" si="75"/>
        <v>33562.898439318138</v>
      </c>
      <c r="X867" s="18">
        <f t="shared" si="76"/>
        <v>6507.6645863111371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73"/>
        <v>7578.1737193764957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72"/>
        <v>36681.826280623995</v>
      </c>
      <c r="R868" s="21"/>
      <c r="S868" s="21"/>
      <c r="T868" s="13">
        <v>120</v>
      </c>
      <c r="U868" s="13">
        <v>8032.5167037862766</v>
      </c>
      <c r="V868" s="18">
        <f t="shared" si="74"/>
        <v>120</v>
      </c>
      <c r="W868" s="18">
        <f t="shared" si="75"/>
        <v>8032.5167037862766</v>
      </c>
      <c r="X868" s="18">
        <f t="shared" si="76"/>
        <v>-28649.309576837717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73"/>
        <v>48204.151252546246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72"/>
        <v>89751.904231626002</v>
      </c>
      <c r="R869" s="21"/>
      <c r="S869" s="21"/>
      <c r="T869" s="13">
        <v>7074</v>
      </c>
      <c r="U869" s="13">
        <v>94917.759270363706</v>
      </c>
      <c r="V869" s="18">
        <f t="shared" si="74"/>
        <v>7074</v>
      </c>
      <c r="W869" s="18">
        <f t="shared" si="75"/>
        <v>94917.759270363706</v>
      </c>
      <c r="X869" s="18">
        <f t="shared" si="76"/>
        <v>5165.8550387377036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73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72"/>
        <v>0</v>
      </c>
      <c r="R870" s="21"/>
      <c r="S870" s="21"/>
      <c r="T870" s="13">
        <v>0</v>
      </c>
      <c r="U870" s="13">
        <v>0</v>
      </c>
      <c r="V870" s="18">
        <f t="shared" si="74"/>
        <v>0</v>
      </c>
      <c r="W870" s="18">
        <f t="shared" si="75"/>
        <v>0</v>
      </c>
      <c r="X870" s="18">
        <f t="shared" si="76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73"/>
        <v>-12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72"/>
        <v>0</v>
      </c>
      <c r="R871" s="21"/>
      <c r="S871" s="21"/>
      <c r="T871" s="13">
        <v>12</v>
      </c>
      <c r="U871" s="13">
        <v>0</v>
      </c>
      <c r="V871" s="18">
        <f t="shared" si="74"/>
        <v>12</v>
      </c>
      <c r="W871" s="18">
        <f t="shared" si="75"/>
        <v>0</v>
      </c>
      <c r="X871" s="18">
        <f t="shared" si="76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73"/>
        <v>9608.4632516693309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72"/>
        <v>25953.674832962002</v>
      </c>
      <c r="R872" s="21"/>
      <c r="S872" s="21"/>
      <c r="T872" s="13">
        <v>5500</v>
      </c>
      <c r="U872" s="13">
        <v>47581.737193763671</v>
      </c>
      <c r="V872" s="18">
        <f t="shared" si="74"/>
        <v>5500</v>
      </c>
      <c r="W872" s="18">
        <f t="shared" si="75"/>
        <v>47581.737193763671</v>
      </c>
      <c r="X872" s="18">
        <f t="shared" si="76"/>
        <v>21628.062360801669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73"/>
        <v>225541.53436416682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72"/>
        <v>143993.687192485</v>
      </c>
      <c r="R873" s="21"/>
      <c r="S873" s="21"/>
      <c r="T873" s="13">
        <v>58160</v>
      </c>
      <c r="U873" s="13">
        <v>401705.45150148612</v>
      </c>
      <c r="V873" s="18">
        <f t="shared" si="74"/>
        <v>58160</v>
      </c>
      <c r="W873" s="18">
        <f t="shared" si="75"/>
        <v>401705.45150148612</v>
      </c>
      <c r="X873" s="18">
        <f t="shared" si="76"/>
        <v>257711.76430900113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73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72"/>
        <v>0</v>
      </c>
      <c r="R874" s="21"/>
      <c r="S874" s="21"/>
      <c r="T874" s="13">
        <v>0</v>
      </c>
      <c r="U874" s="13">
        <v>0</v>
      </c>
      <c r="V874" s="18">
        <f t="shared" si="74"/>
        <v>0</v>
      </c>
      <c r="W874" s="18">
        <f t="shared" si="75"/>
        <v>0</v>
      </c>
      <c r="X874" s="18">
        <f t="shared" si="76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73"/>
        <v>61747.24539580183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72"/>
        <v>87987.613219093997</v>
      </c>
      <c r="R875" s="21"/>
      <c r="S875" s="21"/>
      <c r="T875" s="13">
        <v>3864</v>
      </c>
      <c r="U875" s="13">
        <v>90583.955789926564</v>
      </c>
      <c r="V875" s="18">
        <f t="shared" si="74"/>
        <v>3864</v>
      </c>
      <c r="W875" s="18">
        <f t="shared" si="75"/>
        <v>90583.955789926564</v>
      </c>
      <c r="X875" s="18">
        <f t="shared" si="76"/>
        <v>2596.3425708325667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73"/>
        <v>71659.715698142769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72"/>
        <v>101606.262900031</v>
      </c>
      <c r="R876" s="21"/>
      <c r="S876" s="21"/>
      <c r="T876" s="13">
        <v>9304</v>
      </c>
      <c r="U876" s="13">
        <v>159726.53129868419</v>
      </c>
      <c r="V876" s="18">
        <f t="shared" si="74"/>
        <v>9304</v>
      </c>
      <c r="W876" s="18">
        <f t="shared" si="75"/>
        <v>159726.53129868419</v>
      </c>
      <c r="X876" s="18">
        <f t="shared" si="76"/>
        <v>58120.268398653192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73"/>
        <v>148029.56735203566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72"/>
        <v>177221.61469933201</v>
      </c>
      <c r="R877" s="21"/>
      <c r="S877" s="21"/>
      <c r="T877" s="13">
        <v>5209</v>
      </c>
      <c r="U877" s="13">
        <v>185296.54575849467</v>
      </c>
      <c r="V877" s="18">
        <f t="shared" si="74"/>
        <v>5209</v>
      </c>
      <c r="W877" s="18">
        <f t="shared" si="75"/>
        <v>185296.54575849467</v>
      </c>
      <c r="X877" s="18">
        <f t="shared" si="76"/>
        <v>8074.9310591626563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73"/>
        <v>9379.0917810428837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72"/>
        <v>22775.353535353999</v>
      </c>
      <c r="R878" s="21"/>
      <c r="S878" s="21"/>
      <c r="T878" s="13">
        <v>3141</v>
      </c>
      <c r="U878" s="13">
        <v>19137.877328664235</v>
      </c>
      <c r="V878" s="18">
        <f t="shared" si="74"/>
        <v>3141</v>
      </c>
      <c r="W878" s="18">
        <f t="shared" si="75"/>
        <v>19137.877328664235</v>
      </c>
      <c r="X878" s="18">
        <f t="shared" si="76"/>
        <v>-3637.4762066897638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73"/>
        <v>13190.051413816103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72"/>
        <v>23678.289683442999</v>
      </c>
      <c r="R879" s="21"/>
      <c r="S879" s="21"/>
      <c r="T879" s="13">
        <v>784</v>
      </c>
      <c r="U879" s="13">
        <v>19317.14648464261</v>
      </c>
      <c r="V879" s="18">
        <f t="shared" si="74"/>
        <v>784</v>
      </c>
      <c r="W879" s="18">
        <f t="shared" si="75"/>
        <v>19317.14648464261</v>
      </c>
      <c r="X879" s="18">
        <f t="shared" si="76"/>
        <v>-4361.1431988003897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73"/>
        <v>9625.1631279652174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72"/>
        <v>16563.440979955001</v>
      </c>
      <c r="R880" s="21"/>
      <c r="S880" s="21"/>
      <c r="T880" s="13">
        <v>2352</v>
      </c>
      <c r="U880" s="13">
        <v>17273.091858477397</v>
      </c>
      <c r="V880" s="18">
        <f t="shared" si="74"/>
        <v>2352</v>
      </c>
      <c r="W880" s="18">
        <f t="shared" si="75"/>
        <v>17273.091858477397</v>
      </c>
      <c r="X880" s="18">
        <f t="shared" si="76"/>
        <v>709.65087852239594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73"/>
        <v>54404.58971725282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72"/>
        <v>56361.692650334</v>
      </c>
      <c r="R881" s="21"/>
      <c r="S881" s="21"/>
      <c r="T881" s="13">
        <v>2380</v>
      </c>
      <c r="U881" s="13">
        <v>68126.384305226122</v>
      </c>
      <c r="V881" s="18">
        <f t="shared" si="74"/>
        <v>2380</v>
      </c>
      <c r="W881" s="18">
        <f t="shared" si="75"/>
        <v>68126.384305226122</v>
      </c>
      <c r="X881" s="18">
        <f t="shared" si="76"/>
        <v>11764.691654892122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73"/>
        <v>18112.328915779362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72"/>
        <v>41694.229909050002</v>
      </c>
      <c r="R882" s="21"/>
      <c r="S882" s="21"/>
      <c r="T882" s="13">
        <v>9704</v>
      </c>
      <c r="U882" s="13">
        <v>49882.663539306384</v>
      </c>
      <c r="V882" s="18">
        <f t="shared" si="74"/>
        <v>9704</v>
      </c>
      <c r="W882" s="18">
        <f t="shared" si="75"/>
        <v>49882.663539306384</v>
      </c>
      <c r="X882" s="18">
        <f t="shared" si="76"/>
        <v>8188.4336302563825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73"/>
        <v>1562.6520556584801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72"/>
        <v>34620.939393938999</v>
      </c>
      <c r="R883" s="21"/>
      <c r="S883" s="21"/>
      <c r="T883" s="13">
        <v>348</v>
      </c>
      <c r="U883" s="13">
        <v>19215.463755199264</v>
      </c>
      <c r="V883" s="18">
        <f t="shared" si="74"/>
        <v>348</v>
      </c>
      <c r="W883" s="18">
        <f t="shared" si="75"/>
        <v>19215.463755199264</v>
      </c>
      <c r="X883" s="18">
        <f t="shared" si="76"/>
        <v>-15405.475638739736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73"/>
        <v>26314.853416440823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72"/>
        <v>0</v>
      </c>
      <c r="R884" s="21"/>
      <c r="S884" s="21"/>
      <c r="T884" s="13">
        <v>3343</v>
      </c>
      <c r="U884" s="13">
        <v>56171.044953189565</v>
      </c>
      <c r="V884" s="18">
        <f t="shared" si="74"/>
        <v>3343</v>
      </c>
      <c r="W884" s="18">
        <f t="shared" si="75"/>
        <v>56171.044953189565</v>
      </c>
      <c r="X884" s="18">
        <f t="shared" si="76"/>
        <v>56171.044953189565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73"/>
        <v>13278.999336062756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72"/>
        <v>10577.171717171999</v>
      </c>
      <c r="R885" s="21"/>
      <c r="S885" s="21"/>
      <c r="T885" s="13">
        <v>238</v>
      </c>
      <c r="U885" s="13">
        <v>14063.498332608622</v>
      </c>
      <c r="V885" s="18">
        <f t="shared" si="74"/>
        <v>238</v>
      </c>
      <c r="W885" s="18">
        <f t="shared" si="75"/>
        <v>14063.498332608622</v>
      </c>
      <c r="X885" s="18">
        <f t="shared" si="76"/>
        <v>3486.3266154366229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73"/>
        <v>4421.4125653379933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72"/>
        <v>9706.2472160359994</v>
      </c>
      <c r="R886" s="21"/>
      <c r="S886" s="21"/>
      <c r="T886" s="13">
        <v>268</v>
      </c>
      <c r="U886" s="13">
        <v>6063.6449395030659</v>
      </c>
      <c r="V886" s="18">
        <f t="shared" si="74"/>
        <v>268</v>
      </c>
      <c r="W886" s="18">
        <f t="shared" si="75"/>
        <v>6063.6449395030659</v>
      </c>
      <c r="X886" s="18">
        <f t="shared" si="76"/>
        <v>-3642.6022765329335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73"/>
        <v>14834.966592427169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72"/>
        <v>17482.850779510001</v>
      </c>
      <c r="R887" s="21"/>
      <c r="S887" s="21"/>
      <c r="T887" s="13">
        <v>180</v>
      </c>
      <c r="U887" s="13">
        <v>16055.679287304923</v>
      </c>
      <c r="V887" s="18">
        <f t="shared" si="74"/>
        <v>180</v>
      </c>
      <c r="W887" s="18">
        <f t="shared" si="75"/>
        <v>16055.679287304923</v>
      </c>
      <c r="X887" s="18">
        <f t="shared" si="76"/>
        <v>-1427.1714922050778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73"/>
        <v>27982.394669513305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72"/>
        <v>0</v>
      </c>
      <c r="R888" s="21"/>
      <c r="S888" s="21"/>
      <c r="T888" s="13">
        <v>1647</v>
      </c>
      <c r="U888" s="13">
        <v>34915.200905594007</v>
      </c>
      <c r="V888" s="18">
        <f t="shared" si="74"/>
        <v>1647</v>
      </c>
      <c r="W888" s="18">
        <f t="shared" si="75"/>
        <v>34915.200905594007</v>
      </c>
      <c r="X888" s="18">
        <f t="shared" si="76"/>
        <v>34915.200905594007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73"/>
        <v>56115.287347949081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72"/>
        <v>62143.378559714001</v>
      </c>
      <c r="R889" s="21"/>
      <c r="S889" s="21"/>
      <c r="T889" s="13">
        <v>3611</v>
      </c>
      <c r="U889" s="13">
        <v>88606.244837437524</v>
      </c>
      <c r="V889" s="18">
        <f t="shared" si="74"/>
        <v>3611</v>
      </c>
      <c r="W889" s="18">
        <f t="shared" si="75"/>
        <v>88606.244837437524</v>
      </c>
      <c r="X889" s="18">
        <f t="shared" si="76"/>
        <v>26462.866277723522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73"/>
        <v>16436.831747474091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72"/>
        <v>70132.260305169999</v>
      </c>
      <c r="R890" s="21"/>
      <c r="S890" s="21"/>
      <c r="T890" s="13">
        <v>5218</v>
      </c>
      <c r="U890" s="13">
        <v>67122.184904158494</v>
      </c>
      <c r="V890" s="18">
        <f t="shared" si="74"/>
        <v>5218</v>
      </c>
      <c r="W890" s="18">
        <f t="shared" si="75"/>
        <v>67122.184904158494</v>
      </c>
      <c r="X890" s="18">
        <f t="shared" si="76"/>
        <v>-3010.0754010115052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73"/>
        <v>-13209.023585548086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72"/>
        <v>48957.295604646002</v>
      </c>
      <c r="R891" s="21"/>
      <c r="S891" s="21"/>
      <c r="T891" s="13">
        <v>8280</v>
      </c>
      <c r="U891" s="13">
        <v>52975.216997463009</v>
      </c>
      <c r="V891" s="18">
        <f t="shared" si="74"/>
        <v>8280</v>
      </c>
      <c r="W891" s="18">
        <f t="shared" si="75"/>
        <v>52975.216997463009</v>
      </c>
      <c r="X891" s="18">
        <f t="shared" si="76"/>
        <v>4017.9213928170066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73"/>
        <v>23497.77026264204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72"/>
        <v>44788.418708240999</v>
      </c>
      <c r="R892" s="21"/>
      <c r="S892" s="21"/>
      <c r="T892" s="13">
        <v>5150</v>
      </c>
      <c r="U892" s="13">
        <v>53147.547545493355</v>
      </c>
      <c r="V892" s="18">
        <f t="shared" si="74"/>
        <v>5150</v>
      </c>
      <c r="W892" s="18">
        <f t="shared" si="75"/>
        <v>53147.547545493355</v>
      </c>
      <c r="X892" s="18">
        <f t="shared" si="76"/>
        <v>8359.1288372523559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73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72"/>
        <v>0</v>
      </c>
      <c r="R893" s="21"/>
      <c r="S893" s="21"/>
      <c r="T893" s="13">
        <v>28397</v>
      </c>
      <c r="U893" s="13">
        <v>28397</v>
      </c>
      <c r="V893" s="18">
        <f t="shared" si="74"/>
        <v>28397</v>
      </c>
      <c r="W893" s="18">
        <f t="shared" si="75"/>
        <v>28397</v>
      </c>
      <c r="X893" s="18">
        <f t="shared" si="76"/>
        <v>28397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73"/>
        <v>14870.957683741428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72"/>
        <v>34329.888641425001</v>
      </c>
      <c r="R894" s="21"/>
      <c r="S894" s="21"/>
      <c r="T894" s="13">
        <v>3050</v>
      </c>
      <c r="U894" s="13">
        <v>44555.81291759415</v>
      </c>
      <c r="V894" s="18">
        <f t="shared" si="74"/>
        <v>3050</v>
      </c>
      <c r="W894" s="18">
        <f t="shared" si="75"/>
        <v>44555.81291759415</v>
      </c>
      <c r="X894" s="18">
        <f t="shared" si="76"/>
        <v>10225.924276169149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73"/>
        <v>270104.99573795864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72"/>
        <v>0</v>
      </c>
      <c r="R895" s="21"/>
      <c r="S895" s="21"/>
      <c r="T895" s="13">
        <v>23643</v>
      </c>
      <c r="U895" s="13">
        <v>324341.72179586487</v>
      </c>
      <c r="V895" s="18">
        <f t="shared" si="74"/>
        <v>23643</v>
      </c>
      <c r="W895" s="18">
        <f t="shared" si="75"/>
        <v>324341.72179586487</v>
      </c>
      <c r="X895" s="18">
        <f t="shared" si="76"/>
        <v>324341.72179586487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73"/>
        <v>278431.90361692605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72"/>
        <v>388142.53897550103</v>
      </c>
      <c r="R896" s="21"/>
      <c r="S896" s="21"/>
      <c r="T896" s="13">
        <v>30291</v>
      </c>
      <c r="U896" s="13">
        <v>416922.89532293979</v>
      </c>
      <c r="V896" s="18">
        <f t="shared" si="74"/>
        <v>30291</v>
      </c>
      <c r="W896" s="18">
        <f t="shared" si="75"/>
        <v>416922.89532293979</v>
      </c>
      <c r="X896" s="18">
        <f t="shared" si="76"/>
        <v>28780.356347438763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73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72"/>
        <v>0</v>
      </c>
      <c r="R897" s="21"/>
      <c r="S897" s="21"/>
      <c r="T897" s="13">
        <v>0</v>
      </c>
      <c r="U897" s="13">
        <v>0</v>
      </c>
      <c r="V897" s="18">
        <f t="shared" si="74"/>
        <v>0</v>
      </c>
      <c r="W897" s="18">
        <f t="shared" si="75"/>
        <v>0</v>
      </c>
      <c r="X897" s="18">
        <f t="shared" si="76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73"/>
        <v>8289.8886414260778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77">P898*L898</f>
        <v>12855.233853006999</v>
      </c>
      <c r="R898" s="21"/>
      <c r="S898" s="21"/>
      <c r="T898" s="13">
        <v>624</v>
      </c>
      <c r="U898" s="13">
        <v>13369.443207127279</v>
      </c>
      <c r="V898" s="18">
        <f t="shared" si="74"/>
        <v>624</v>
      </c>
      <c r="W898" s="18">
        <f t="shared" si="75"/>
        <v>13369.443207127279</v>
      </c>
      <c r="X898" s="18">
        <f t="shared" si="76"/>
        <v>514.20935412027939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78">U899-(T899*M899)</f>
        <v>265123.58602981537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77"/>
        <v>337870.83518931002</v>
      </c>
      <c r="R899" s="21"/>
      <c r="S899" s="21"/>
      <c r="T899" s="13">
        <v>7861</v>
      </c>
      <c r="U899" s="13">
        <v>324456.6895119978</v>
      </c>
      <c r="V899" s="18">
        <f t="shared" ref="V899:V962" si="79">T899-R899</f>
        <v>7861</v>
      </c>
      <c r="W899" s="18">
        <f t="shared" ref="W899:W962" si="80">U899-S899</f>
        <v>324456.6895119978</v>
      </c>
      <c r="X899" s="18">
        <f t="shared" ref="X899:X962" si="81">U899-Q899</f>
        <v>-13414.145677312219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78"/>
        <v>369609.02470188035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77"/>
        <v>0</v>
      </c>
      <c r="R900" s="21"/>
      <c r="S900" s="21"/>
      <c r="T900" s="13">
        <v>2131</v>
      </c>
      <c r="U900" s="13">
        <v>399651.85320967512</v>
      </c>
      <c r="V900" s="18">
        <f t="shared" si="79"/>
        <v>2131</v>
      </c>
      <c r="W900" s="18">
        <f t="shared" si="80"/>
        <v>399651.85320967512</v>
      </c>
      <c r="X900" s="18">
        <f t="shared" si="81"/>
        <v>399651.85320967512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78"/>
        <v>29613.621198507113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77"/>
        <v>32458.898989899004</v>
      </c>
      <c r="R901" s="21"/>
      <c r="S901" s="21"/>
      <c r="T901" s="13">
        <v>721</v>
      </c>
      <c r="U901" s="13">
        <v>33242.707630280085</v>
      </c>
      <c r="V901" s="18">
        <f t="shared" si="79"/>
        <v>721</v>
      </c>
      <c r="W901" s="18">
        <f t="shared" si="80"/>
        <v>33242.707630280085</v>
      </c>
      <c r="X901" s="18">
        <f t="shared" si="81"/>
        <v>783.8086403810812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78"/>
        <v>13695.100222717185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77"/>
        <v>18957.683741648001</v>
      </c>
      <c r="R902" s="21"/>
      <c r="S902" s="21"/>
      <c r="T902" s="13">
        <v>1990</v>
      </c>
      <c r="U902" s="13">
        <v>19855.679287305011</v>
      </c>
      <c r="V902" s="18">
        <f t="shared" si="79"/>
        <v>1990</v>
      </c>
      <c r="W902" s="18">
        <f t="shared" si="80"/>
        <v>19855.679287305011</v>
      </c>
      <c r="X902" s="18">
        <f t="shared" si="81"/>
        <v>897.99554565700964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78"/>
        <v>-7653.3180953825358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77"/>
        <v>160574.95545656999</v>
      </c>
      <c r="R903" s="21"/>
      <c r="S903" s="21"/>
      <c r="T903" s="13">
        <v>1244</v>
      </c>
      <c r="U903" s="13">
        <v>157660.02023423937</v>
      </c>
      <c r="V903" s="18">
        <f t="shared" si="79"/>
        <v>1244</v>
      </c>
      <c r="W903" s="18">
        <f t="shared" si="80"/>
        <v>157660.02023423937</v>
      </c>
      <c r="X903" s="18">
        <f t="shared" si="81"/>
        <v>-2914.9352223306196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78"/>
        <v>341381.91536748328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77"/>
        <v>1496971.603563475</v>
      </c>
      <c r="R904" s="21"/>
      <c r="S904" s="21"/>
      <c r="T904" s="13">
        <v>824</v>
      </c>
      <c r="U904" s="13">
        <v>472607.1269487752</v>
      </c>
      <c r="V904" s="18">
        <f t="shared" si="79"/>
        <v>824</v>
      </c>
      <c r="W904" s="18">
        <f t="shared" si="80"/>
        <v>472607.1269487752</v>
      </c>
      <c r="X904" s="18">
        <f t="shared" si="81"/>
        <v>-1024364.4766146997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78"/>
        <v>-1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77"/>
        <v>0</v>
      </c>
      <c r="R905" s="21"/>
      <c r="S905" s="21"/>
      <c r="T905" s="13">
        <v>1</v>
      </c>
      <c r="U905" s="13">
        <v>0</v>
      </c>
      <c r="V905" s="18">
        <f t="shared" si="79"/>
        <v>1</v>
      </c>
      <c r="W905" s="18">
        <f t="shared" si="80"/>
        <v>0</v>
      </c>
      <c r="X905" s="18">
        <f t="shared" si="81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78"/>
        <v>21427.961395325561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77"/>
        <v>128984.121212121</v>
      </c>
      <c r="R906" s="21"/>
      <c r="S906" s="21"/>
      <c r="T906" s="13">
        <v>1547</v>
      </c>
      <c r="U906" s="13">
        <v>89841.702149702585</v>
      </c>
      <c r="V906" s="18">
        <f t="shared" si="79"/>
        <v>1547</v>
      </c>
      <c r="W906" s="18">
        <f t="shared" si="80"/>
        <v>89841.702149702585</v>
      </c>
      <c r="X906" s="18">
        <f t="shared" si="81"/>
        <v>-39142.419062418412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78"/>
        <v>44475.522283536215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77"/>
        <v>54772.048997773003</v>
      </c>
      <c r="R907" s="21"/>
      <c r="S907" s="21"/>
      <c r="T907" s="13">
        <v>2543</v>
      </c>
      <c r="U907" s="13">
        <v>59144.497784649611</v>
      </c>
      <c r="V907" s="18">
        <f t="shared" si="79"/>
        <v>2543</v>
      </c>
      <c r="W907" s="18">
        <f t="shared" si="80"/>
        <v>59144.497784649611</v>
      </c>
      <c r="X907" s="18">
        <f t="shared" si="81"/>
        <v>4372.4487868766082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78"/>
        <v>8458.8492474629256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77"/>
        <v>12993.421798121</v>
      </c>
      <c r="R908" s="21"/>
      <c r="S908" s="21"/>
      <c r="T908" s="13">
        <v>545</v>
      </c>
      <c r="U908" s="13">
        <v>15177.279094637459</v>
      </c>
      <c r="V908" s="18">
        <f t="shared" si="79"/>
        <v>545</v>
      </c>
      <c r="W908" s="18">
        <f t="shared" si="80"/>
        <v>15177.279094637459</v>
      </c>
      <c r="X908" s="18">
        <f t="shared" si="81"/>
        <v>2183.8572965164585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78"/>
        <v>497355.73071699881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77"/>
        <v>1284633.8310893511</v>
      </c>
      <c r="R909" s="21"/>
      <c r="S909" s="21"/>
      <c r="T909" s="13">
        <v>163518</v>
      </c>
      <c r="U909" s="13">
        <v>1297911.238063388</v>
      </c>
      <c r="V909" s="18">
        <f t="shared" si="79"/>
        <v>163518</v>
      </c>
      <c r="W909" s="18">
        <f t="shared" si="80"/>
        <v>1297911.238063388</v>
      </c>
      <c r="X909" s="18">
        <f t="shared" si="81"/>
        <v>13277.406974036945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78"/>
        <v>40194.030011426235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77"/>
        <v>46399.858585859001</v>
      </c>
      <c r="R910" s="21"/>
      <c r="S910" s="21"/>
      <c r="T910" s="13">
        <v>1239</v>
      </c>
      <c r="U910" s="13">
        <v>52597.826887355259</v>
      </c>
      <c r="V910" s="18">
        <f t="shared" si="79"/>
        <v>1239</v>
      </c>
      <c r="W910" s="18">
        <f t="shared" si="80"/>
        <v>52597.826887355259</v>
      </c>
      <c r="X910" s="18">
        <f t="shared" si="81"/>
        <v>6197.9683014962575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78"/>
        <v>1909.4721505592806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77"/>
        <v>3968.3296213809999</v>
      </c>
      <c r="R911" s="21"/>
      <c r="S911" s="21"/>
      <c r="T911" s="13">
        <v>1380</v>
      </c>
      <c r="U911" s="13">
        <v>4153.1247118067949</v>
      </c>
      <c r="V911" s="18">
        <f t="shared" si="79"/>
        <v>1380</v>
      </c>
      <c r="W911" s="18">
        <f t="shared" si="80"/>
        <v>4153.1247118067949</v>
      </c>
      <c r="X911" s="18">
        <f t="shared" si="81"/>
        <v>184.79509042579502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78"/>
        <v>399783.5454101144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77"/>
        <v>469977.818181818</v>
      </c>
      <c r="R912" s="21"/>
      <c r="S912" s="21"/>
      <c r="T912" s="13">
        <v>5671</v>
      </c>
      <c r="U912" s="13">
        <v>453272.82430426701</v>
      </c>
      <c r="V912" s="18">
        <f t="shared" si="79"/>
        <v>5671</v>
      </c>
      <c r="W912" s="18">
        <f t="shared" si="80"/>
        <v>453272.82430426701</v>
      </c>
      <c r="X912" s="18">
        <f t="shared" si="81"/>
        <v>-16704.993877550995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78"/>
        <v>63263.650215691661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77"/>
        <v>75853.472491427005</v>
      </c>
      <c r="R913" s="21"/>
      <c r="S913" s="21"/>
      <c r="T913" s="13">
        <v>394</v>
      </c>
      <c r="U913" s="13">
        <v>72959.178189151775</v>
      </c>
      <c r="V913" s="18">
        <f t="shared" si="79"/>
        <v>394</v>
      </c>
      <c r="W913" s="18">
        <f t="shared" si="80"/>
        <v>72959.178189151775</v>
      </c>
      <c r="X913" s="18">
        <f t="shared" si="81"/>
        <v>-2894.2943022752297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78"/>
        <v>61769.280150133607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77"/>
        <v>69553.630289531997</v>
      </c>
      <c r="R914" s="21"/>
      <c r="S914" s="21"/>
      <c r="T914" s="13">
        <v>1920</v>
      </c>
      <c r="U914" s="13">
        <v>78681.529593341169</v>
      </c>
      <c r="V914" s="18">
        <f t="shared" si="79"/>
        <v>1920</v>
      </c>
      <c r="W914" s="18">
        <f t="shared" si="80"/>
        <v>78681.529593341169</v>
      </c>
      <c r="X914" s="18">
        <f t="shared" si="81"/>
        <v>9127.8993038091721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78"/>
        <v>6106.2093251974229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77"/>
        <v>2429.6993318489999</v>
      </c>
      <c r="R915" s="21"/>
      <c r="S915" s="21"/>
      <c r="T915" s="13">
        <v>241</v>
      </c>
      <c r="U915" s="13">
        <v>7507.122465509</v>
      </c>
      <c r="V915" s="18">
        <f t="shared" si="79"/>
        <v>241</v>
      </c>
      <c r="W915" s="18">
        <f t="shared" si="80"/>
        <v>7507.122465509</v>
      </c>
      <c r="X915" s="18">
        <f t="shared" si="81"/>
        <v>5077.4231336600005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78"/>
        <v>37727.628329621206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77"/>
        <v>67861.915367483001</v>
      </c>
      <c r="R916" s="21"/>
      <c r="S916" s="21"/>
      <c r="T916" s="13">
        <v>2080</v>
      </c>
      <c r="U916" s="13">
        <v>50957.683741647888</v>
      </c>
      <c r="V916" s="18">
        <f t="shared" si="79"/>
        <v>2080</v>
      </c>
      <c r="W916" s="18">
        <f t="shared" si="80"/>
        <v>50957.683741647888</v>
      </c>
      <c r="X916" s="18">
        <f t="shared" si="81"/>
        <v>-16904.231625835113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78"/>
        <v>43763.652273544329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77"/>
        <v>0</v>
      </c>
      <c r="R917" s="21"/>
      <c r="S917" s="21"/>
      <c r="T917" s="13">
        <v>1176</v>
      </c>
      <c r="U917" s="13">
        <v>46566.146705615487</v>
      </c>
      <c r="V917" s="18">
        <f t="shared" si="79"/>
        <v>1176</v>
      </c>
      <c r="W917" s="18">
        <f t="shared" si="80"/>
        <v>46566.146705615487</v>
      </c>
      <c r="X917" s="18">
        <f t="shared" si="81"/>
        <v>46566.146705615487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78"/>
        <v>22153.452783059747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77"/>
        <v>23029.120267261002</v>
      </c>
      <c r="R918" s="21"/>
      <c r="S918" s="21"/>
      <c r="T918" s="13">
        <v>1934</v>
      </c>
      <c r="U918" s="13">
        <v>32676.682756333659</v>
      </c>
      <c r="V918" s="18">
        <f t="shared" si="79"/>
        <v>1934</v>
      </c>
      <c r="W918" s="18">
        <f t="shared" si="80"/>
        <v>32676.682756333659</v>
      </c>
      <c r="X918" s="18">
        <f t="shared" si="81"/>
        <v>9647.5624890726576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78"/>
        <v>23904.989794196405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77"/>
        <v>0</v>
      </c>
      <c r="R919" s="21"/>
      <c r="S919" s="21"/>
      <c r="T919" s="13">
        <v>687</v>
      </c>
      <c r="U919" s="13">
        <v>27156.381776378654</v>
      </c>
      <c r="V919" s="18">
        <f t="shared" si="79"/>
        <v>687</v>
      </c>
      <c r="W919" s="18">
        <f t="shared" si="80"/>
        <v>27156.381776378654</v>
      </c>
      <c r="X919" s="18">
        <f t="shared" si="81"/>
        <v>27156.381776378654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78"/>
        <v>15872.821968872624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77"/>
        <v>22129.505807333</v>
      </c>
      <c r="R920" s="21"/>
      <c r="S920" s="21"/>
      <c r="T920" s="13">
        <v>6202</v>
      </c>
      <c r="U920" s="13">
        <v>34658.389713578035</v>
      </c>
      <c r="V920" s="18">
        <f t="shared" si="79"/>
        <v>6202</v>
      </c>
      <c r="W920" s="18">
        <f t="shared" si="80"/>
        <v>34658.389713578035</v>
      </c>
      <c r="X920" s="18">
        <f t="shared" si="81"/>
        <v>12528.883906245035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78"/>
        <v>47114.59138452317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77"/>
        <v>26292.076934545999</v>
      </c>
      <c r="R921" s="21"/>
      <c r="S921" s="21"/>
      <c r="T921" s="13">
        <v>872</v>
      </c>
      <c r="U921" s="13">
        <v>59806.172655433948</v>
      </c>
      <c r="V921" s="18">
        <f t="shared" si="79"/>
        <v>872</v>
      </c>
      <c r="W921" s="18">
        <f t="shared" si="80"/>
        <v>59806.172655433948</v>
      </c>
      <c r="X921" s="18">
        <f t="shared" si="81"/>
        <v>33514.095720887948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78"/>
        <v>90576.990412026411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77"/>
        <v>122103.97550111401</v>
      </c>
      <c r="R922" s="21"/>
      <c r="S922" s="21"/>
      <c r="T922" s="13">
        <v>3845</v>
      </c>
      <c r="U922" s="13">
        <v>106786.52561247203</v>
      </c>
      <c r="V922" s="18">
        <f t="shared" si="79"/>
        <v>3845</v>
      </c>
      <c r="W922" s="18">
        <f t="shared" si="80"/>
        <v>106786.52561247203</v>
      </c>
      <c r="X922" s="18">
        <f t="shared" si="81"/>
        <v>-15317.449888641975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78"/>
        <v>12872.655968027648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77"/>
        <v>16257.706013363</v>
      </c>
      <c r="R923" s="21"/>
      <c r="S923" s="21"/>
      <c r="T923" s="13">
        <v>380</v>
      </c>
      <c r="U923" s="13">
        <v>16279.114765355151</v>
      </c>
      <c r="V923" s="18">
        <f t="shared" si="79"/>
        <v>380</v>
      </c>
      <c r="W923" s="18">
        <f t="shared" si="80"/>
        <v>16279.114765355151</v>
      </c>
      <c r="X923" s="18">
        <f t="shared" si="81"/>
        <v>21.408751992150428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78"/>
        <v>-14715.113862562241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77"/>
        <v>66082.588340539995</v>
      </c>
      <c r="R924" s="21"/>
      <c r="S924" s="21"/>
      <c r="T924" s="13">
        <v>5461</v>
      </c>
      <c r="U924" s="13">
        <v>70483.784026658395</v>
      </c>
      <c r="V924" s="18">
        <f t="shared" si="79"/>
        <v>5461</v>
      </c>
      <c r="W924" s="18">
        <f t="shared" si="80"/>
        <v>70483.784026658395</v>
      </c>
      <c r="X924" s="18">
        <f t="shared" si="81"/>
        <v>4401.1956861184008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78"/>
        <v>138052.52334359405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77"/>
        <v>0</v>
      </c>
      <c r="R925" s="21"/>
      <c r="S925" s="21"/>
      <c r="T925" s="13">
        <v>4823</v>
      </c>
      <c r="U925" s="13">
        <v>165390.01777566521</v>
      </c>
      <c r="V925" s="18">
        <f t="shared" si="79"/>
        <v>4823</v>
      </c>
      <c r="W925" s="18">
        <f t="shared" si="80"/>
        <v>165390.01777566521</v>
      </c>
      <c r="X925" s="18">
        <f t="shared" si="81"/>
        <v>165390.01777566521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78"/>
        <v>229634.40961024517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77"/>
        <v>314335.85746102501</v>
      </c>
      <c r="R926" s="21"/>
      <c r="S926" s="21"/>
      <c r="T926" s="13">
        <v>4930</v>
      </c>
      <c r="U926" s="13">
        <v>285918.04008908733</v>
      </c>
      <c r="V926" s="18">
        <f t="shared" si="79"/>
        <v>4930</v>
      </c>
      <c r="W926" s="18">
        <f t="shared" si="80"/>
        <v>285918.04008908733</v>
      </c>
      <c r="X926" s="18">
        <f t="shared" si="81"/>
        <v>-28417.817371937679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78"/>
        <v>63554.222033342608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77"/>
        <v>104007.626262626</v>
      </c>
      <c r="R927" s="21"/>
      <c r="S927" s="21"/>
      <c r="T927" s="13">
        <v>1366</v>
      </c>
      <c r="U927" s="13">
        <v>102506.81462532931</v>
      </c>
      <c r="V927" s="18">
        <f t="shared" si="79"/>
        <v>1366</v>
      </c>
      <c r="W927" s="18">
        <f t="shared" si="80"/>
        <v>102506.81462532931</v>
      </c>
      <c r="X927" s="18">
        <f t="shared" si="81"/>
        <v>-1500.8116372966906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78"/>
        <v>30982.530280623083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77"/>
        <v>40901.503340757001</v>
      </c>
      <c r="R928" s="21"/>
      <c r="S928" s="21"/>
      <c r="T928" s="13">
        <v>543</v>
      </c>
      <c r="U928" s="13">
        <v>36709.944320712479</v>
      </c>
      <c r="V928" s="18">
        <f t="shared" si="79"/>
        <v>543</v>
      </c>
      <c r="W928" s="18">
        <f t="shared" si="80"/>
        <v>36709.944320712479</v>
      </c>
      <c r="X928" s="18">
        <f t="shared" si="81"/>
        <v>-4191.5590200445222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78"/>
        <v>1108882.3796178382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77"/>
        <v>1700366.3769889839</v>
      </c>
      <c r="R929" s="21"/>
      <c r="S929" s="21"/>
      <c r="T929" s="13">
        <v>197302</v>
      </c>
      <c r="U929" s="13">
        <v>1794999.9638699796</v>
      </c>
      <c r="V929" s="18">
        <f t="shared" si="79"/>
        <v>197302</v>
      </c>
      <c r="W929" s="18">
        <f t="shared" si="80"/>
        <v>1794999.9638699796</v>
      </c>
      <c r="X929" s="18">
        <f t="shared" si="81"/>
        <v>94633.586880995659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78"/>
        <v>146019.74397437187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77"/>
        <v>175675.555555556</v>
      </c>
      <c r="R930" s="21"/>
      <c r="S930" s="21"/>
      <c r="T930" s="13">
        <v>9708</v>
      </c>
      <c r="U930" s="13">
        <v>194775.95858078319</v>
      </c>
      <c r="V930" s="18">
        <f t="shared" si="79"/>
        <v>9708</v>
      </c>
      <c r="W930" s="18">
        <f t="shared" si="80"/>
        <v>194775.95858078319</v>
      </c>
      <c r="X930" s="18">
        <f t="shared" si="81"/>
        <v>19100.403025227191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78"/>
        <v>272981.07064303692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77"/>
        <v>314284.76767676801</v>
      </c>
      <c r="R931" s="21"/>
      <c r="S931" s="21"/>
      <c r="T931" s="13">
        <v>14582</v>
      </c>
      <c r="U931" s="13">
        <v>338096.67888326308</v>
      </c>
      <c r="V931" s="18">
        <f t="shared" si="79"/>
        <v>14582</v>
      </c>
      <c r="W931" s="18">
        <f t="shared" si="80"/>
        <v>338096.67888326308</v>
      </c>
      <c r="X931" s="18">
        <f t="shared" si="81"/>
        <v>23811.911206495075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78"/>
        <v>30870.653998483889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77"/>
        <v>26763.757575758002</v>
      </c>
      <c r="R932" s="21"/>
      <c r="S932" s="21"/>
      <c r="T932" s="13">
        <v>431</v>
      </c>
      <c r="U932" s="13">
        <v>34849.484940035341</v>
      </c>
      <c r="V932" s="18">
        <f t="shared" si="79"/>
        <v>431</v>
      </c>
      <c r="W932" s="18">
        <f t="shared" si="80"/>
        <v>34849.484940035341</v>
      </c>
      <c r="X932" s="18">
        <f t="shared" si="81"/>
        <v>8085.7273642773398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78"/>
        <v>67886.215714921418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77"/>
        <v>82522.204899777003</v>
      </c>
      <c r="R933" s="21"/>
      <c r="S933" s="21"/>
      <c r="T933" s="13">
        <v>4687</v>
      </c>
      <c r="U933" s="13">
        <v>90190.824053451739</v>
      </c>
      <c r="V933" s="18">
        <f t="shared" si="79"/>
        <v>4687</v>
      </c>
      <c r="W933" s="18">
        <f t="shared" si="80"/>
        <v>90190.824053451739</v>
      </c>
      <c r="X933" s="18">
        <f t="shared" si="81"/>
        <v>7668.6191536747356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78"/>
        <v>60492.323636681154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77"/>
        <v>74979.040404040003</v>
      </c>
      <c r="R934" s="21"/>
      <c r="S934" s="21"/>
      <c r="T934" s="13">
        <v>7928</v>
      </c>
      <c r="U934" s="13">
        <v>83711.295930719119</v>
      </c>
      <c r="V934" s="18">
        <f t="shared" si="79"/>
        <v>7928</v>
      </c>
      <c r="W934" s="18">
        <f t="shared" si="80"/>
        <v>83711.295930719119</v>
      </c>
      <c r="X934" s="18">
        <f t="shared" si="81"/>
        <v>8732.2555266791169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78"/>
        <v>48547.430019318796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77"/>
        <v>0</v>
      </c>
      <c r="R935" s="21"/>
      <c r="S935" s="21"/>
      <c r="T935" s="13">
        <v>3675</v>
      </c>
      <c r="U935" s="13">
        <v>62420.759640699034</v>
      </c>
      <c r="V935" s="18">
        <f t="shared" si="79"/>
        <v>3675</v>
      </c>
      <c r="W935" s="18">
        <f t="shared" si="80"/>
        <v>62420.759640699034</v>
      </c>
      <c r="X935" s="18">
        <f t="shared" si="81"/>
        <v>62420.759640699034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78"/>
        <v>35510.973254265562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77"/>
        <v>39994.333333333001</v>
      </c>
      <c r="R936" s="21"/>
      <c r="S936" s="21"/>
      <c r="T936" s="13">
        <v>1338</v>
      </c>
      <c r="U936" s="13">
        <v>46492.10947002568</v>
      </c>
      <c r="V936" s="18">
        <f t="shared" si="79"/>
        <v>1338</v>
      </c>
      <c r="W936" s="18">
        <f t="shared" si="80"/>
        <v>46492.10947002568</v>
      </c>
      <c r="X936" s="18">
        <f t="shared" si="81"/>
        <v>6497.7761366926788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78"/>
        <v>130907.83953756672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77"/>
        <v>161030.04454343001</v>
      </c>
      <c r="R937" s="21"/>
      <c r="S937" s="21"/>
      <c r="T937" s="13">
        <v>13930</v>
      </c>
      <c r="U937" s="13">
        <v>158705.85258879157</v>
      </c>
      <c r="V937" s="18">
        <f t="shared" si="79"/>
        <v>13930</v>
      </c>
      <c r="W937" s="18">
        <f t="shared" si="80"/>
        <v>158705.85258879157</v>
      </c>
      <c r="X937" s="18">
        <f t="shared" si="81"/>
        <v>-2324.1919546384306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78"/>
        <v>51446.587546113733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77"/>
        <v>88529.632516704005</v>
      </c>
      <c r="R938" s="21"/>
      <c r="S938" s="21"/>
      <c r="T938" s="13">
        <v>8020</v>
      </c>
      <c r="U938" s="13">
        <v>91026.645051682091</v>
      </c>
      <c r="V938" s="18">
        <f t="shared" si="79"/>
        <v>8020</v>
      </c>
      <c r="W938" s="18">
        <f t="shared" si="80"/>
        <v>91026.645051682091</v>
      </c>
      <c r="X938" s="18">
        <f t="shared" si="81"/>
        <v>2497.0125349780865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78"/>
        <v>59939.587973273941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77"/>
        <v>82541.67037861899</v>
      </c>
      <c r="R939" s="21"/>
      <c r="S939" s="21"/>
      <c r="T939" s="13">
        <v>2035</v>
      </c>
      <c r="U939" s="13">
        <v>67485.857461024367</v>
      </c>
      <c r="V939" s="18">
        <f t="shared" si="79"/>
        <v>2035</v>
      </c>
      <c r="W939" s="18">
        <f t="shared" si="80"/>
        <v>67485.857461024367</v>
      </c>
      <c r="X939" s="18">
        <f t="shared" si="81"/>
        <v>-15055.812917594623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78"/>
        <v>54000.000000000007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77"/>
        <v>78668.151447661003</v>
      </c>
      <c r="R940" s="21"/>
      <c r="S940" s="21"/>
      <c r="T940" s="13">
        <v>2700</v>
      </c>
      <c r="U940" s="13">
        <v>73242.761692649903</v>
      </c>
      <c r="V940" s="18">
        <f t="shared" si="79"/>
        <v>2700</v>
      </c>
      <c r="W940" s="18">
        <f t="shared" si="80"/>
        <v>73242.761692649903</v>
      </c>
      <c r="X940" s="18">
        <f t="shared" si="81"/>
        <v>-5425.3897550110996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78"/>
        <v>237823.58361808673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77"/>
        <v>0</v>
      </c>
      <c r="R941" s="21"/>
      <c r="S941" s="21"/>
      <c r="T941" s="13">
        <v>16669</v>
      </c>
      <c r="U941" s="13">
        <v>267337.73729291919</v>
      </c>
      <c r="V941" s="18">
        <f t="shared" si="79"/>
        <v>16669</v>
      </c>
      <c r="W941" s="18">
        <f t="shared" si="80"/>
        <v>267337.73729291919</v>
      </c>
      <c r="X941" s="18">
        <f t="shared" si="81"/>
        <v>267337.73729291919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78"/>
        <v>13814.340040728966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77"/>
        <v>19572.694877506001</v>
      </c>
      <c r="R942" s="21"/>
      <c r="S942" s="21"/>
      <c r="T942" s="13">
        <v>1193</v>
      </c>
      <c r="U942" s="13">
        <v>19194.796610884965</v>
      </c>
      <c r="V942" s="18">
        <f t="shared" si="79"/>
        <v>1193</v>
      </c>
      <c r="W942" s="18">
        <f t="shared" si="80"/>
        <v>19194.796610884965</v>
      </c>
      <c r="X942" s="18">
        <f t="shared" si="81"/>
        <v>-377.89826662103587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78"/>
        <v>116802.45687202798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77"/>
        <v>123297.75055679301</v>
      </c>
      <c r="R943" s="21"/>
      <c r="S943" s="21"/>
      <c r="T943" s="13">
        <v>2578</v>
      </c>
      <c r="U943" s="13">
        <v>152818.08721055812</v>
      </c>
      <c r="V943" s="18">
        <f t="shared" si="79"/>
        <v>2578</v>
      </c>
      <c r="W943" s="18">
        <f t="shared" si="80"/>
        <v>152818.08721055812</v>
      </c>
      <c r="X943" s="18">
        <f t="shared" si="81"/>
        <v>29520.336653765116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78"/>
        <v>33898.76391982154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77"/>
        <v>0</v>
      </c>
      <c r="R944" s="21"/>
      <c r="S944" s="21"/>
      <c r="T944" s="13">
        <v>1583</v>
      </c>
      <c r="U944" s="13">
        <v>44687.138084632272</v>
      </c>
      <c r="V944" s="18">
        <f t="shared" si="79"/>
        <v>1583</v>
      </c>
      <c r="W944" s="18">
        <f t="shared" si="80"/>
        <v>44687.138084632272</v>
      </c>
      <c r="X944" s="18">
        <f t="shared" si="81"/>
        <v>44687.138084632272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78"/>
        <v>69798.31196190526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77"/>
        <v>107283.56347438799</v>
      </c>
      <c r="R945" s="21"/>
      <c r="S945" s="21"/>
      <c r="T945" s="13">
        <v>545</v>
      </c>
      <c r="U945" s="13">
        <v>112342.2985988763</v>
      </c>
      <c r="V945" s="18">
        <f t="shared" si="79"/>
        <v>545</v>
      </c>
      <c r="W945" s="18">
        <f t="shared" si="80"/>
        <v>112342.2985988763</v>
      </c>
      <c r="X945" s="18">
        <f t="shared" si="81"/>
        <v>5058.735124488303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78"/>
        <v>7040.3003556892363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77"/>
        <v>25620.301261336001</v>
      </c>
      <c r="R946" s="21"/>
      <c r="S946" s="21"/>
      <c r="T946" s="13">
        <v>688</v>
      </c>
      <c r="U946" s="13">
        <v>26897.952985732281</v>
      </c>
      <c r="V946" s="18">
        <f t="shared" si="79"/>
        <v>688</v>
      </c>
      <c r="W946" s="18">
        <f t="shared" si="80"/>
        <v>26897.952985732281</v>
      </c>
      <c r="X946" s="18">
        <f t="shared" si="81"/>
        <v>1277.6517243962808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78"/>
        <v>17858.80846325223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77"/>
        <v>40516.703786192003</v>
      </c>
      <c r="R947" s="21"/>
      <c r="S947" s="21"/>
      <c r="T947" s="13">
        <v>9961</v>
      </c>
      <c r="U947" s="13">
        <v>42040.300668151933</v>
      </c>
      <c r="V947" s="18">
        <f t="shared" si="79"/>
        <v>9961</v>
      </c>
      <c r="W947" s="18">
        <f t="shared" si="80"/>
        <v>42040.300668151933</v>
      </c>
      <c r="X947" s="18">
        <f t="shared" si="81"/>
        <v>1523.5968819599293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78"/>
        <v>18965.13677010798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77"/>
        <v>27021.548622181999</v>
      </c>
      <c r="R948" s="21"/>
      <c r="S948" s="21"/>
      <c r="T948" s="13">
        <v>2456</v>
      </c>
      <c r="U948" s="13">
        <v>27109.860333761262</v>
      </c>
      <c r="V948" s="18">
        <f t="shared" si="79"/>
        <v>2456</v>
      </c>
      <c r="W948" s="18">
        <f t="shared" si="80"/>
        <v>27109.860333761262</v>
      </c>
      <c r="X948" s="18">
        <f t="shared" si="81"/>
        <v>88.311711579262919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78"/>
        <v>6112.6760014247047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77"/>
        <v>6505.3526166689999</v>
      </c>
      <c r="R949" s="21"/>
      <c r="S949" s="21"/>
      <c r="T949" s="13">
        <v>335</v>
      </c>
      <c r="U949" s="13">
        <v>9931.786935522885</v>
      </c>
      <c r="V949" s="18">
        <f t="shared" si="79"/>
        <v>335</v>
      </c>
      <c r="W949" s="18">
        <f t="shared" si="80"/>
        <v>9931.786935522885</v>
      </c>
      <c r="X949" s="18">
        <f t="shared" si="81"/>
        <v>3426.4343188538851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78"/>
        <v>140054.89257417363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77"/>
        <v>150769.694002448</v>
      </c>
      <c r="R950" s="21"/>
      <c r="S950" s="21"/>
      <c r="T950" s="13">
        <v>4773</v>
      </c>
      <c r="U950" s="13">
        <v>169979.15473206827</v>
      </c>
      <c r="V950" s="18">
        <f t="shared" si="79"/>
        <v>4773</v>
      </c>
      <c r="W950" s="18">
        <f t="shared" si="80"/>
        <v>169979.15473206827</v>
      </c>
      <c r="X950" s="18">
        <f t="shared" si="81"/>
        <v>19209.460729620274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78"/>
        <v>32051.701692686809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77"/>
        <v>102746.971046771</v>
      </c>
      <c r="R951" s="21"/>
      <c r="S951" s="21"/>
      <c r="T951" s="13">
        <v>2464</v>
      </c>
      <c r="U951" s="13">
        <v>116148.33998221946</v>
      </c>
      <c r="V951" s="18">
        <f t="shared" si="79"/>
        <v>2464</v>
      </c>
      <c r="W951" s="18">
        <f t="shared" si="80"/>
        <v>116148.33998221946</v>
      </c>
      <c r="X951" s="18">
        <f t="shared" si="81"/>
        <v>13401.368935448467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78"/>
        <v>60288.854151083317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77"/>
        <v>81395.935412027</v>
      </c>
      <c r="R952" s="21"/>
      <c r="S952" s="21"/>
      <c r="T952" s="13">
        <v>3927</v>
      </c>
      <c r="U952" s="13">
        <v>74665.19445731926</v>
      </c>
      <c r="V952" s="18">
        <f t="shared" si="79"/>
        <v>3927</v>
      </c>
      <c r="W952" s="18">
        <f t="shared" si="80"/>
        <v>74665.19445731926</v>
      </c>
      <c r="X952" s="18">
        <f t="shared" si="81"/>
        <v>-6730.7409547077405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78"/>
        <v>18113.902168372821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77"/>
        <v>73727.683741647998</v>
      </c>
      <c r="R953" s="21"/>
      <c r="S953" s="21"/>
      <c r="T953" s="13">
        <v>29250</v>
      </c>
      <c r="U953" s="13">
        <v>70791.946990198703</v>
      </c>
      <c r="V953" s="18">
        <f t="shared" si="79"/>
        <v>29250</v>
      </c>
      <c r="W953" s="18">
        <f t="shared" si="80"/>
        <v>70791.946990198703</v>
      </c>
      <c r="X953" s="18">
        <f t="shared" si="81"/>
        <v>-2935.7367514492944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78"/>
        <v>16761.090080271264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77"/>
        <v>15760.811092888</v>
      </c>
      <c r="R954" s="21"/>
      <c r="S954" s="21"/>
      <c r="T954" s="13">
        <v>282</v>
      </c>
      <c r="U954" s="13">
        <v>19265.499915369106</v>
      </c>
      <c r="V954" s="18">
        <f t="shared" si="79"/>
        <v>282</v>
      </c>
      <c r="W954" s="18">
        <f t="shared" si="80"/>
        <v>19265.499915369106</v>
      </c>
      <c r="X954" s="18">
        <f t="shared" si="81"/>
        <v>3504.6888224811064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78"/>
        <v>15688.003949471942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77"/>
        <v>21600.849464814</v>
      </c>
      <c r="R955" s="21"/>
      <c r="S955" s="21"/>
      <c r="T955" s="13">
        <v>1863</v>
      </c>
      <c r="U955" s="13">
        <v>23113.586134281744</v>
      </c>
      <c r="V955" s="18">
        <f t="shared" si="79"/>
        <v>1863</v>
      </c>
      <c r="W955" s="18">
        <f t="shared" si="80"/>
        <v>23113.586134281744</v>
      </c>
      <c r="X955" s="18">
        <f t="shared" si="81"/>
        <v>1512.7366694677439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78"/>
        <v>135595.4565701565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77"/>
        <v>0</v>
      </c>
      <c r="R956" s="21"/>
      <c r="S956" s="21"/>
      <c r="T956" s="13">
        <v>6776</v>
      </c>
      <c r="U956" s="13">
        <v>167287.21603563492</v>
      </c>
      <c r="V956" s="18">
        <f t="shared" si="79"/>
        <v>6776</v>
      </c>
      <c r="W956" s="18">
        <f t="shared" si="80"/>
        <v>167287.21603563492</v>
      </c>
      <c r="X956" s="18">
        <f t="shared" si="81"/>
        <v>167287.21603563492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78"/>
        <v>42145.722299689478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77"/>
        <v>70914.877505568002</v>
      </c>
      <c r="R957" s="21"/>
      <c r="S957" s="21"/>
      <c r="T957" s="13">
        <v>11026</v>
      </c>
      <c r="U957" s="13">
        <v>80577.103146014604</v>
      </c>
      <c r="V957" s="18">
        <f t="shared" si="79"/>
        <v>11026</v>
      </c>
      <c r="W957" s="18">
        <f t="shared" si="80"/>
        <v>80577.103146014604</v>
      </c>
      <c r="X957" s="18">
        <f t="shared" si="81"/>
        <v>9662.2256404466025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78"/>
        <v>197453.71217642652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77"/>
        <v>0</v>
      </c>
      <c r="R958" s="21"/>
      <c r="S958" s="21"/>
      <c r="T958" s="13">
        <v>766</v>
      </c>
      <c r="U958" s="13">
        <v>213746.13979335324</v>
      </c>
      <c r="V958" s="18">
        <f t="shared" si="79"/>
        <v>766</v>
      </c>
      <c r="W958" s="18">
        <f t="shared" si="80"/>
        <v>213746.13979335324</v>
      </c>
      <c r="X958" s="18">
        <f t="shared" si="81"/>
        <v>213746.13979335324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78"/>
        <v>43532.696755847566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77"/>
        <v>30076.928582077999</v>
      </c>
      <c r="R959" s="21"/>
      <c r="S959" s="21"/>
      <c r="T959" s="13">
        <v>997</v>
      </c>
      <c r="U959" s="13">
        <v>52608.018210297327</v>
      </c>
      <c r="V959" s="18">
        <f t="shared" si="79"/>
        <v>997</v>
      </c>
      <c r="W959" s="18">
        <f t="shared" si="80"/>
        <v>52608.018210297327</v>
      </c>
      <c r="X959" s="18">
        <f t="shared" si="81"/>
        <v>22531.089628219328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78"/>
        <v>32333.328840782233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77"/>
        <v>47192.242424242002</v>
      </c>
      <c r="R960" s="21"/>
      <c r="S960" s="21"/>
      <c r="T960" s="13">
        <v>2256</v>
      </c>
      <c r="U960" s="13">
        <v>42181.347740479709</v>
      </c>
      <c r="V960" s="18">
        <f t="shared" si="79"/>
        <v>2256</v>
      </c>
      <c r="W960" s="18">
        <f t="shared" si="80"/>
        <v>42181.347740479709</v>
      </c>
      <c r="X960" s="18">
        <f t="shared" si="81"/>
        <v>-5010.8946837622934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78"/>
        <v>97403.094418234134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77"/>
        <v>95960.638139257004</v>
      </c>
      <c r="R961" s="21"/>
      <c r="S961" s="21"/>
      <c r="T961" s="13">
        <v>5064</v>
      </c>
      <c r="U961" s="13">
        <v>137497.79348607417</v>
      </c>
      <c r="V961" s="18">
        <f t="shared" si="79"/>
        <v>5064</v>
      </c>
      <c r="W961" s="18">
        <f t="shared" si="80"/>
        <v>137497.79348607417</v>
      </c>
      <c r="X961" s="18">
        <f t="shared" si="81"/>
        <v>41537.155346817162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78"/>
        <v>2339.1303637716933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82">P962*L962</f>
        <v>3659.3986636969994</v>
      </c>
      <c r="R962" s="21"/>
      <c r="S962" s="21"/>
      <c r="T962" s="13">
        <v>122</v>
      </c>
      <c r="U962" s="13">
        <v>2976.3018559765333</v>
      </c>
      <c r="V962" s="18">
        <f t="shared" si="79"/>
        <v>122</v>
      </c>
      <c r="W962" s="18">
        <f t="shared" si="80"/>
        <v>2976.3018559765333</v>
      </c>
      <c r="X962" s="18">
        <f t="shared" si="81"/>
        <v>-683.09680772046613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83">U963-(T963*M963)</f>
        <v>95541.276039111573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82"/>
        <v>137323.60606060599</v>
      </c>
      <c r="R963" s="21"/>
      <c r="S963" s="21"/>
      <c r="T963" s="13">
        <v>11475</v>
      </c>
      <c r="U963" s="13">
        <v>127998.40626638403</v>
      </c>
      <c r="V963" s="18">
        <f t="shared" ref="V963:V1026" si="84">T963-R963</f>
        <v>11475</v>
      </c>
      <c r="W963" s="18">
        <f t="shared" ref="W963:W1026" si="85">U963-S963</f>
        <v>127998.40626638403</v>
      </c>
      <c r="X963" s="18">
        <f t="shared" ref="X963:X1026" si="86">U963-Q963</f>
        <v>-9325.1997942219605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83"/>
        <v>105081.54583741621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82"/>
        <v>147667.14922049001</v>
      </c>
      <c r="R964" s="21"/>
      <c r="S964" s="21"/>
      <c r="T964" s="13">
        <v>3958</v>
      </c>
      <c r="U964" s="13">
        <v>121384.54342984413</v>
      </c>
      <c r="V964" s="18">
        <f t="shared" si="84"/>
        <v>3958</v>
      </c>
      <c r="W964" s="18">
        <f t="shared" si="85"/>
        <v>121384.54342984413</v>
      </c>
      <c r="X964" s="18">
        <f t="shared" si="86"/>
        <v>-26282.605790645888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83"/>
        <v>51126.260685918649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82"/>
        <v>54190.151151881997</v>
      </c>
      <c r="R965" s="21"/>
      <c r="S965" s="21"/>
      <c r="T965" s="13">
        <v>5737</v>
      </c>
      <c r="U965" s="13">
        <v>67045.992538102073</v>
      </c>
      <c r="V965" s="18">
        <f t="shared" si="84"/>
        <v>5737</v>
      </c>
      <c r="W965" s="18">
        <f t="shared" si="85"/>
        <v>67045.992538102073</v>
      </c>
      <c r="X965" s="18">
        <f t="shared" si="86"/>
        <v>12855.841386220076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83"/>
        <v>6678.6600943266021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82"/>
        <v>16648.630289532</v>
      </c>
      <c r="R966" s="21"/>
      <c r="S966" s="21"/>
      <c r="T966" s="13">
        <v>531</v>
      </c>
      <c r="U966" s="13">
        <v>17334.138936197702</v>
      </c>
      <c r="V966" s="18">
        <f t="shared" si="84"/>
        <v>531</v>
      </c>
      <c r="W966" s="18">
        <f t="shared" si="85"/>
        <v>17334.138936197702</v>
      </c>
      <c r="X966" s="18">
        <f t="shared" si="86"/>
        <v>685.50864666570124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83"/>
        <v>65688.883643285924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82"/>
        <v>56381.678843000002</v>
      </c>
      <c r="R967" s="21"/>
      <c r="S967" s="21"/>
      <c r="T967" s="13">
        <v>1207</v>
      </c>
      <c r="U967" s="13">
        <v>73081.422655661576</v>
      </c>
      <c r="V967" s="18">
        <f t="shared" si="84"/>
        <v>1207</v>
      </c>
      <c r="W967" s="18">
        <f t="shared" si="85"/>
        <v>73081.422655661576</v>
      </c>
      <c r="X967" s="18">
        <f t="shared" si="86"/>
        <v>16699.743812661574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83"/>
        <v>29932.720005567619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82"/>
        <v>33736.748329620998</v>
      </c>
      <c r="R968" s="21"/>
      <c r="S968" s="21"/>
      <c r="T968" s="13">
        <v>495</v>
      </c>
      <c r="U968" s="13">
        <v>36303.674832961726</v>
      </c>
      <c r="V968" s="18">
        <f t="shared" si="84"/>
        <v>495</v>
      </c>
      <c r="W968" s="18">
        <f t="shared" si="85"/>
        <v>36303.674832961726</v>
      </c>
      <c r="X968" s="18">
        <f t="shared" si="86"/>
        <v>2566.9265033407282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83"/>
        <v>57846.779490024244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82"/>
        <v>64249.273892947997</v>
      </c>
      <c r="R969" s="21"/>
      <c r="S969" s="21"/>
      <c r="T969" s="13">
        <v>648</v>
      </c>
      <c r="U969" s="13">
        <v>66065.047654031514</v>
      </c>
      <c r="V969" s="18">
        <f t="shared" si="84"/>
        <v>648</v>
      </c>
      <c r="W969" s="18">
        <f t="shared" si="85"/>
        <v>66065.047654031514</v>
      </c>
      <c r="X969" s="18">
        <f t="shared" si="86"/>
        <v>1815.7737610835175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83"/>
        <v>44399.332895508356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82"/>
        <v>53590.668151448001</v>
      </c>
      <c r="R970" s="21"/>
      <c r="S970" s="21"/>
      <c r="T970" s="13">
        <v>2469</v>
      </c>
      <c r="U970" s="13">
        <v>69603.052611544379</v>
      </c>
      <c r="V970" s="18">
        <f t="shared" si="84"/>
        <v>2469</v>
      </c>
      <c r="W970" s="18">
        <f t="shared" si="85"/>
        <v>69603.052611544379</v>
      </c>
      <c r="X970" s="18">
        <f t="shared" si="86"/>
        <v>16012.384460096378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83"/>
        <v>3590.0283805279505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82"/>
        <v>29789.933184854999</v>
      </c>
      <c r="R971" s="21"/>
      <c r="S971" s="21"/>
      <c r="T971" s="13">
        <v>9353</v>
      </c>
      <c r="U971" s="13">
        <v>33169.672033089148</v>
      </c>
      <c r="V971" s="18">
        <f t="shared" si="84"/>
        <v>9353</v>
      </c>
      <c r="W971" s="18">
        <f t="shared" si="85"/>
        <v>33169.672033089148</v>
      </c>
      <c r="X971" s="18">
        <f t="shared" si="86"/>
        <v>3379.7388482341485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83"/>
        <v>171291.66212131473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82"/>
        <v>313873.09576837398</v>
      </c>
      <c r="R972" s="21"/>
      <c r="S972" s="21"/>
      <c r="T972" s="13">
        <v>29822</v>
      </c>
      <c r="U972" s="13">
        <v>364073.25795427646</v>
      </c>
      <c r="V972" s="18">
        <f t="shared" si="84"/>
        <v>29822</v>
      </c>
      <c r="W972" s="18">
        <f t="shared" si="85"/>
        <v>364073.25795427646</v>
      </c>
      <c r="X972" s="18">
        <f t="shared" si="86"/>
        <v>50200.162185902474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83"/>
        <v>4085.2559534005586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82"/>
        <v>10655.445434298001</v>
      </c>
      <c r="R973" s="21"/>
      <c r="S973" s="21"/>
      <c r="T973" s="13">
        <v>1954</v>
      </c>
      <c r="U973" s="13">
        <v>11439.955285249293</v>
      </c>
      <c r="V973" s="18">
        <f t="shared" si="84"/>
        <v>1954</v>
      </c>
      <c r="W973" s="18">
        <f t="shared" si="85"/>
        <v>11439.955285249293</v>
      </c>
      <c r="X973" s="18">
        <f t="shared" si="86"/>
        <v>784.50985095129181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83"/>
        <v>3672081.7923162584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82"/>
        <v>5139294.1982182628</v>
      </c>
      <c r="R974" s="21"/>
      <c r="S974" s="21"/>
      <c r="T974" s="13">
        <v>194447</v>
      </c>
      <c r="U974" s="13">
        <v>5649356.6035634745</v>
      </c>
      <c r="V974" s="18">
        <f t="shared" si="84"/>
        <v>194447</v>
      </c>
      <c r="W974" s="18">
        <f t="shared" si="85"/>
        <v>5649356.6035634745</v>
      </c>
      <c r="X974" s="18">
        <f t="shared" si="86"/>
        <v>510062.40534521174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83"/>
        <v>5230.2998875276562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82"/>
        <v>30026.436525612</v>
      </c>
      <c r="R975" s="21"/>
      <c r="S975" s="21"/>
      <c r="T975" s="13">
        <v>1183</v>
      </c>
      <c r="U975" s="13">
        <v>10552.149220489904</v>
      </c>
      <c r="V975" s="18">
        <f t="shared" si="84"/>
        <v>1183</v>
      </c>
      <c r="W975" s="18">
        <f t="shared" si="85"/>
        <v>10552.149220489904</v>
      </c>
      <c r="X975" s="18">
        <f t="shared" si="86"/>
        <v>-19474.287305122096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83"/>
        <v>32043.379553129027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82"/>
        <v>2194.8106904229999</v>
      </c>
      <c r="R976" s="21"/>
      <c r="S976" s="21"/>
      <c r="T976" s="13">
        <v>120</v>
      </c>
      <c r="U976" s="13">
        <v>35400.172426177414</v>
      </c>
      <c r="V976" s="18">
        <f t="shared" si="84"/>
        <v>120</v>
      </c>
      <c r="W976" s="18">
        <f t="shared" si="85"/>
        <v>35400.172426177414</v>
      </c>
      <c r="X976" s="18">
        <f t="shared" si="86"/>
        <v>33205.361735754414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83"/>
        <v>29499.307627236973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82"/>
        <v>0</v>
      </c>
      <c r="R977" s="21"/>
      <c r="S977" s="21"/>
      <c r="T977" s="13">
        <v>3685</v>
      </c>
      <c r="U977" s="13">
        <v>39553.038139486576</v>
      </c>
      <c r="V977" s="18">
        <f t="shared" si="84"/>
        <v>3685</v>
      </c>
      <c r="W977" s="18">
        <f t="shared" si="85"/>
        <v>39553.038139486576</v>
      </c>
      <c r="X977" s="18">
        <f t="shared" si="86"/>
        <v>39553.038139486576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83"/>
        <v>12882.870380845867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82"/>
        <v>71250.545657016002</v>
      </c>
      <c r="R978" s="21"/>
      <c r="S978" s="21"/>
      <c r="T978" s="13">
        <v>6687</v>
      </c>
      <c r="U978" s="13">
        <v>80199.320712694927</v>
      </c>
      <c r="V978" s="18">
        <f t="shared" si="84"/>
        <v>6687</v>
      </c>
      <c r="W978" s="18">
        <f t="shared" si="85"/>
        <v>80199.320712694927</v>
      </c>
      <c r="X978" s="18">
        <f t="shared" si="86"/>
        <v>8948.7750556789251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83"/>
        <v>40026.659756529407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82"/>
        <v>64819.400244798009</v>
      </c>
      <c r="R979" s="21"/>
      <c r="S979" s="21"/>
      <c r="T979" s="13">
        <v>5955</v>
      </c>
      <c r="U979" s="13">
        <v>69344.043153102466</v>
      </c>
      <c r="V979" s="18">
        <f t="shared" si="84"/>
        <v>5955</v>
      </c>
      <c r="W979" s="18">
        <f t="shared" si="85"/>
        <v>69344.043153102466</v>
      </c>
      <c r="X979" s="18">
        <f t="shared" si="86"/>
        <v>4524.6429083044568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83"/>
        <v>46745.180800284797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82"/>
        <v>52658.095768373998</v>
      </c>
      <c r="R980" s="21"/>
      <c r="S980" s="21"/>
      <c r="T980" s="13">
        <v>1648</v>
      </c>
      <c r="U980" s="13">
        <v>57150.704185585098</v>
      </c>
      <c r="V980" s="18">
        <f t="shared" si="84"/>
        <v>1648</v>
      </c>
      <c r="W980" s="18">
        <f t="shared" si="85"/>
        <v>57150.704185585098</v>
      </c>
      <c r="X980" s="18">
        <f t="shared" si="86"/>
        <v>4492.6084172111005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83"/>
        <v>22548.839986377836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82"/>
        <v>0</v>
      </c>
      <c r="R981" s="21"/>
      <c r="S981" s="21"/>
      <c r="T981" s="13">
        <v>616</v>
      </c>
      <c r="U981" s="13">
        <v>28173.784307090817</v>
      </c>
      <c r="V981" s="18">
        <f t="shared" si="84"/>
        <v>616</v>
      </c>
      <c r="W981" s="18">
        <f t="shared" si="85"/>
        <v>28173.784307090817</v>
      </c>
      <c r="X981" s="18">
        <f t="shared" si="86"/>
        <v>28173.784307090817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83"/>
        <v>130253.10205521443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82"/>
        <v>104558.055762636</v>
      </c>
      <c r="R982" s="21"/>
      <c r="S982" s="21"/>
      <c r="T982" s="13">
        <v>3039</v>
      </c>
      <c r="U982" s="13">
        <v>156886.65428273781</v>
      </c>
      <c r="V982" s="18">
        <f t="shared" si="84"/>
        <v>3039</v>
      </c>
      <c r="W982" s="18">
        <f t="shared" si="85"/>
        <v>156886.65428273781</v>
      </c>
      <c r="X982" s="18">
        <f t="shared" si="86"/>
        <v>52328.598520101819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83"/>
        <v>8523.1944699980904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82"/>
        <v>11646.414253898</v>
      </c>
      <c r="R983" s="21"/>
      <c r="S983" s="21"/>
      <c r="T983" s="13">
        <v>4207</v>
      </c>
      <c r="U983" s="13">
        <v>17752.359280688146</v>
      </c>
      <c r="V983" s="18">
        <f t="shared" si="84"/>
        <v>4207</v>
      </c>
      <c r="W983" s="18">
        <f t="shared" si="85"/>
        <v>17752.359280688146</v>
      </c>
      <c r="X983" s="18">
        <f t="shared" si="86"/>
        <v>6105.9450267901466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83"/>
        <v>111638.08660512624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82"/>
        <v>126578.42176587098</v>
      </c>
      <c r="R984" s="21"/>
      <c r="S984" s="21"/>
      <c r="T984" s="13">
        <v>1355</v>
      </c>
      <c r="U984" s="13">
        <v>129816.65586604569</v>
      </c>
      <c r="V984" s="18">
        <f t="shared" si="84"/>
        <v>1355</v>
      </c>
      <c r="W984" s="18">
        <f t="shared" si="85"/>
        <v>129816.65586604569</v>
      </c>
      <c r="X984" s="18">
        <f t="shared" si="86"/>
        <v>3238.2341001747118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83"/>
        <v>54327.243873208979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82"/>
        <v>0</v>
      </c>
      <c r="R985" s="21"/>
      <c r="S985" s="21"/>
      <c r="T985" s="13">
        <v>1751</v>
      </c>
      <c r="U985" s="13">
        <v>62341.286189466999</v>
      </c>
      <c r="V985" s="18">
        <f t="shared" si="84"/>
        <v>1751</v>
      </c>
      <c r="W985" s="18">
        <f t="shared" si="85"/>
        <v>62341.286189466999</v>
      </c>
      <c r="X985" s="18">
        <f t="shared" si="86"/>
        <v>62341.286189466999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83"/>
        <v>67671.425673092148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82"/>
        <v>67419.838383837996</v>
      </c>
      <c r="R986" s="21"/>
      <c r="S986" s="21"/>
      <c r="T986" s="13">
        <v>1019</v>
      </c>
      <c r="U986" s="13">
        <v>77191.927318124624</v>
      </c>
      <c r="V986" s="18">
        <f t="shared" si="84"/>
        <v>1019</v>
      </c>
      <c r="W986" s="18">
        <f t="shared" si="85"/>
        <v>77191.927318124624</v>
      </c>
      <c r="X986" s="18">
        <f t="shared" si="86"/>
        <v>9772.0889342866285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83"/>
        <v>222907.06194343249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82"/>
        <v>106897.62118211199</v>
      </c>
      <c r="R987" s="21"/>
      <c r="S987" s="21"/>
      <c r="T987" s="13">
        <v>5360</v>
      </c>
      <c r="U987" s="13">
        <v>253527.10650926211</v>
      </c>
      <c r="V987" s="18">
        <f t="shared" si="84"/>
        <v>5360</v>
      </c>
      <c r="W987" s="18">
        <f t="shared" si="85"/>
        <v>253527.10650926211</v>
      </c>
      <c r="X987" s="18">
        <f t="shared" si="86"/>
        <v>146629.48532715012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83"/>
        <v>60523.139230066721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82"/>
        <v>87073.224777954994</v>
      </c>
      <c r="R988" s="21"/>
      <c r="S988" s="21"/>
      <c r="T988" s="13">
        <v>1486</v>
      </c>
      <c r="U988" s="13">
        <v>73226.267761380877</v>
      </c>
      <c r="V988" s="18">
        <f t="shared" si="84"/>
        <v>1486</v>
      </c>
      <c r="W988" s="18">
        <f t="shared" si="85"/>
        <v>73226.267761380877</v>
      </c>
      <c r="X988" s="18">
        <f t="shared" si="86"/>
        <v>-13846.957016574117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83"/>
        <v>9665.9113176495121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82"/>
        <v>13143.323232323</v>
      </c>
      <c r="R989" s="21"/>
      <c r="S989" s="21"/>
      <c r="T989" s="13">
        <v>1033</v>
      </c>
      <c r="U989" s="13">
        <v>13968.161418713642</v>
      </c>
      <c r="V989" s="18">
        <f t="shared" si="84"/>
        <v>1033</v>
      </c>
      <c r="W989" s="18">
        <f t="shared" si="85"/>
        <v>13968.161418713642</v>
      </c>
      <c r="X989" s="18">
        <f t="shared" si="86"/>
        <v>824.83818639064157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83"/>
        <v>309840.31889752619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82"/>
        <v>371213.88004895899</v>
      </c>
      <c r="R990" s="21"/>
      <c r="S990" s="21"/>
      <c r="T990" s="13">
        <v>13015</v>
      </c>
      <c r="U990" s="13">
        <v>386520.55703706096</v>
      </c>
      <c r="V990" s="18">
        <f t="shared" si="84"/>
        <v>13015</v>
      </c>
      <c r="W990" s="18">
        <f t="shared" si="85"/>
        <v>386520.55703706096</v>
      </c>
      <c r="X990" s="18">
        <f t="shared" si="86"/>
        <v>15306.676988101972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83"/>
        <v>165087.41648105465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82"/>
        <v>5879.7327394209997</v>
      </c>
      <c r="R991" s="21"/>
      <c r="S991" s="21"/>
      <c r="T991" s="13">
        <v>34882</v>
      </c>
      <c r="U991" s="13">
        <v>256371.04677060412</v>
      </c>
      <c r="V991" s="18">
        <f t="shared" si="84"/>
        <v>34882</v>
      </c>
      <c r="W991" s="18">
        <f t="shared" si="85"/>
        <v>256371.04677060412</v>
      </c>
      <c r="X991" s="18">
        <f t="shared" si="86"/>
        <v>250491.31403118314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83"/>
        <v>40700.752115813455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82"/>
        <v>54363.541202672997</v>
      </c>
      <c r="R992" s="21"/>
      <c r="S992" s="21"/>
      <c r="T992" s="13">
        <v>1683</v>
      </c>
      <c r="U992" s="13">
        <v>53819.905790646262</v>
      </c>
      <c r="V992" s="18">
        <f t="shared" si="84"/>
        <v>1683</v>
      </c>
      <c r="W992" s="18">
        <f t="shared" si="85"/>
        <v>53819.905790646262</v>
      </c>
      <c r="X992" s="18">
        <f t="shared" si="86"/>
        <v>-543.63541202673514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83"/>
        <v>34016.185968796912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82"/>
        <v>0</v>
      </c>
      <c r="R993" s="21"/>
      <c r="S993" s="21"/>
      <c r="T993" s="13">
        <v>1343</v>
      </c>
      <c r="U993" s="13">
        <v>51648.669265058328</v>
      </c>
      <c r="V993" s="18">
        <f t="shared" si="84"/>
        <v>1343</v>
      </c>
      <c r="W993" s="18">
        <f t="shared" si="85"/>
        <v>51648.669265058328</v>
      </c>
      <c r="X993" s="18">
        <f t="shared" si="86"/>
        <v>51648.669265058328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83"/>
        <v>40409.178497123212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82"/>
        <v>54723.886414253997</v>
      </c>
      <c r="R994" s="21"/>
      <c r="S994" s="21"/>
      <c r="T994" s="13">
        <v>417</v>
      </c>
      <c r="U994" s="13">
        <v>52339.590289996573</v>
      </c>
      <c r="V994" s="18">
        <f t="shared" si="84"/>
        <v>417</v>
      </c>
      <c r="W994" s="18">
        <f t="shared" si="85"/>
        <v>52339.590289996573</v>
      </c>
      <c r="X994" s="18">
        <f t="shared" si="86"/>
        <v>-2384.2961242574238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83"/>
        <v>26057.372253550137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82"/>
        <v>38257.616926502997</v>
      </c>
      <c r="R995" s="21"/>
      <c r="S995" s="21"/>
      <c r="T995" s="13">
        <v>1172</v>
      </c>
      <c r="U995" s="13">
        <v>31799.911229051584</v>
      </c>
      <c r="V995" s="18">
        <f t="shared" si="84"/>
        <v>1172</v>
      </c>
      <c r="W995" s="18">
        <f t="shared" si="85"/>
        <v>31799.911229051584</v>
      </c>
      <c r="X995" s="18">
        <f t="shared" si="86"/>
        <v>-6457.7056974514126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83"/>
        <v>357991.824800439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82"/>
        <v>350527.58351893106</v>
      </c>
      <c r="R996" s="21"/>
      <c r="S996" s="21"/>
      <c r="T996" s="13">
        <v>4867</v>
      </c>
      <c r="U996" s="13">
        <v>374793.27246190858</v>
      </c>
      <c r="V996" s="18">
        <f t="shared" si="84"/>
        <v>4867</v>
      </c>
      <c r="W996" s="18">
        <f t="shared" si="85"/>
        <v>374793.27246190858</v>
      </c>
      <c r="X996" s="18">
        <f t="shared" si="86"/>
        <v>24265.688942977518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83"/>
        <v>219461.99593964603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82"/>
        <v>213910.71269487799</v>
      </c>
      <c r="R997" s="21"/>
      <c r="S997" s="21"/>
      <c r="T997" s="13">
        <v>27838</v>
      </c>
      <c r="U997" s="13">
        <v>280346.80193964567</v>
      </c>
      <c r="V997" s="18">
        <f t="shared" si="84"/>
        <v>27838</v>
      </c>
      <c r="W997" s="18">
        <f t="shared" si="85"/>
        <v>280346.80193964567</v>
      </c>
      <c r="X997" s="18">
        <f t="shared" si="86"/>
        <v>66436.089244767674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83"/>
        <v>63493.08802700627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82"/>
        <v>77211.897184821995</v>
      </c>
      <c r="R998" s="21"/>
      <c r="S998" s="21"/>
      <c r="T998" s="13">
        <v>665</v>
      </c>
      <c r="U998" s="13">
        <v>75005.666515378209</v>
      </c>
      <c r="V998" s="18">
        <f t="shared" si="84"/>
        <v>665</v>
      </c>
      <c r="W998" s="18">
        <f t="shared" si="85"/>
        <v>75005.666515378209</v>
      </c>
      <c r="X998" s="18">
        <f t="shared" si="86"/>
        <v>-2206.2306694437866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83"/>
        <v>155958.25495396124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82"/>
        <v>0</v>
      </c>
      <c r="R999" s="21"/>
      <c r="S999" s="21"/>
      <c r="T999" s="13">
        <v>1379</v>
      </c>
      <c r="U999" s="13">
        <v>196575.79392946238</v>
      </c>
      <c r="V999" s="18">
        <f t="shared" si="84"/>
        <v>1379</v>
      </c>
      <c r="W999" s="18">
        <f t="shared" si="85"/>
        <v>196575.79392946238</v>
      </c>
      <c r="X999" s="18">
        <f t="shared" si="86"/>
        <v>196575.79392946238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83"/>
        <v>35280.849387190508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82"/>
        <v>76113.752783963995</v>
      </c>
      <c r="R1000" s="21"/>
      <c r="S1000" s="21"/>
      <c r="T1000" s="13">
        <v>20745</v>
      </c>
      <c r="U1000" s="13">
        <v>74381.940200107667</v>
      </c>
      <c r="V1000" s="18">
        <f t="shared" si="84"/>
        <v>20745</v>
      </c>
      <c r="W1000" s="18">
        <f t="shared" si="85"/>
        <v>74381.940200107667</v>
      </c>
      <c r="X1000" s="18">
        <f t="shared" si="86"/>
        <v>-1731.8125838563283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83"/>
        <v>3660.2672605794414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82"/>
        <v>9020.04454343</v>
      </c>
      <c r="R1001" s="21"/>
      <c r="S1001" s="21"/>
      <c r="T1001" s="13">
        <v>1204</v>
      </c>
      <c r="U1001" s="13">
        <v>12066.815144766357</v>
      </c>
      <c r="V1001" s="18">
        <f t="shared" si="84"/>
        <v>1204</v>
      </c>
      <c r="W1001" s="18">
        <f t="shared" si="85"/>
        <v>12066.815144766357</v>
      </c>
      <c r="X1001" s="18">
        <f t="shared" si="86"/>
        <v>3046.7706013363568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83"/>
        <v>140073.84231692785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82"/>
        <v>214309.231625835</v>
      </c>
      <c r="R1002" s="21"/>
      <c r="S1002" s="21"/>
      <c r="T1002" s="13">
        <v>16966</v>
      </c>
      <c r="U1002" s="13">
        <v>208699.93312093714</v>
      </c>
      <c r="V1002" s="18">
        <f t="shared" si="84"/>
        <v>16966</v>
      </c>
      <c r="W1002" s="18">
        <f t="shared" si="85"/>
        <v>208699.93312093714</v>
      </c>
      <c r="X1002" s="18">
        <f t="shared" si="86"/>
        <v>-5609.2985048978589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83"/>
        <v>15998.834838464854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82"/>
        <v>23183.541202673001</v>
      </c>
      <c r="R1003" s="21"/>
      <c r="S1003" s="21"/>
      <c r="T1003" s="13">
        <v>1273</v>
      </c>
      <c r="U1003" s="13">
        <v>25000.560896371553</v>
      </c>
      <c r="V1003" s="18">
        <f t="shared" si="84"/>
        <v>1273</v>
      </c>
      <c r="W1003" s="18">
        <f t="shared" si="85"/>
        <v>25000.560896371553</v>
      </c>
      <c r="X1003" s="18">
        <f t="shared" si="86"/>
        <v>1817.0196936985521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83"/>
        <v>70467.509874550859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82"/>
        <v>66448.919821825999</v>
      </c>
      <c r="R1004" s="21"/>
      <c r="S1004" s="21"/>
      <c r="T1004" s="13">
        <v>1123</v>
      </c>
      <c r="U1004" s="13">
        <v>76145.037714194492</v>
      </c>
      <c r="V1004" s="18">
        <f t="shared" si="84"/>
        <v>1123</v>
      </c>
      <c r="W1004" s="18">
        <f t="shared" si="85"/>
        <v>76145.037714194492</v>
      </c>
      <c r="X1004" s="18">
        <f t="shared" si="86"/>
        <v>9696.1178923684929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83"/>
        <v>231856.36824265437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82"/>
        <v>275080.73496659199</v>
      </c>
      <c r="R1005" s="21"/>
      <c r="S1005" s="21"/>
      <c r="T1005" s="13">
        <v>35948</v>
      </c>
      <c r="U1005" s="13">
        <v>356924.82442082831</v>
      </c>
      <c r="V1005" s="18">
        <f t="shared" si="84"/>
        <v>35948</v>
      </c>
      <c r="W1005" s="18">
        <f t="shared" si="85"/>
        <v>356924.82442082831</v>
      </c>
      <c r="X1005" s="18">
        <f t="shared" si="86"/>
        <v>81844.089454236324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83"/>
        <v>51287.386013362673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82"/>
        <v>81874.443207126998</v>
      </c>
      <c r="R1006" s="21"/>
      <c r="S1006" s="21"/>
      <c r="T1006" s="13">
        <v>2896</v>
      </c>
      <c r="U1006" s="13">
        <v>77108.418708240584</v>
      </c>
      <c r="V1006" s="18">
        <f t="shared" si="84"/>
        <v>2896</v>
      </c>
      <c r="W1006" s="18">
        <f t="shared" si="85"/>
        <v>77108.418708240584</v>
      </c>
      <c r="X1006" s="18">
        <f t="shared" si="86"/>
        <v>-4766.0244988864142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83"/>
        <v>36575.192631988932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82"/>
        <v>55506.825704488001</v>
      </c>
      <c r="R1007" s="21"/>
      <c r="S1007" s="21"/>
      <c r="T1007" s="13">
        <v>2359</v>
      </c>
      <c r="U1007" s="13">
        <v>53492.742666579506</v>
      </c>
      <c r="V1007" s="18">
        <f t="shared" si="84"/>
        <v>2359</v>
      </c>
      <c r="W1007" s="18">
        <f t="shared" si="85"/>
        <v>53492.742666579506</v>
      </c>
      <c r="X1007" s="18">
        <f t="shared" si="86"/>
        <v>-2014.0830379084946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83"/>
        <v>39187.679780347593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82"/>
        <v>44324.411295831997</v>
      </c>
      <c r="R1008" s="21"/>
      <c r="S1008" s="21"/>
      <c r="T1008" s="13">
        <v>555</v>
      </c>
      <c r="U1008" s="13">
        <v>47860.014668186821</v>
      </c>
      <c r="V1008" s="18">
        <f t="shared" si="84"/>
        <v>555</v>
      </c>
      <c r="W1008" s="18">
        <f t="shared" si="85"/>
        <v>47860.014668186821</v>
      </c>
      <c r="X1008" s="18">
        <f t="shared" si="86"/>
        <v>3535.6033723548244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83"/>
        <v>331891.1082753418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82"/>
        <v>307612.115812918</v>
      </c>
      <c r="R1009" s="21"/>
      <c r="S1009" s="21"/>
      <c r="T1009" s="13">
        <v>20901</v>
      </c>
      <c r="U1009" s="13">
        <v>399763.77744238009</v>
      </c>
      <c r="V1009" s="18">
        <f t="shared" si="84"/>
        <v>20901</v>
      </c>
      <c r="W1009" s="18">
        <f t="shared" si="85"/>
        <v>399763.77744238009</v>
      </c>
      <c r="X1009" s="18">
        <f t="shared" si="86"/>
        <v>92151.661629462091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83"/>
        <v>183388.40743875221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82"/>
        <v>228481.069042316</v>
      </c>
      <c r="R1010" s="21"/>
      <c r="S1010" s="21"/>
      <c r="T1010" s="13">
        <v>8423</v>
      </c>
      <c r="U1010" s="13">
        <v>231866.99331848527</v>
      </c>
      <c r="V1010" s="18">
        <f t="shared" si="84"/>
        <v>8423</v>
      </c>
      <c r="W1010" s="18">
        <f t="shared" si="85"/>
        <v>231866.99331848527</v>
      </c>
      <c r="X1010" s="18">
        <f t="shared" si="86"/>
        <v>3385.9242761692731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83"/>
        <v>68473.824025612834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82"/>
        <v>106681.514476615</v>
      </c>
      <c r="R1011" s="21"/>
      <c r="S1011" s="21"/>
      <c r="T1011" s="13">
        <v>5135</v>
      </c>
      <c r="U1011" s="13">
        <v>114422.43875278396</v>
      </c>
      <c r="V1011" s="18">
        <f t="shared" si="84"/>
        <v>5135</v>
      </c>
      <c r="W1011" s="18">
        <f t="shared" si="85"/>
        <v>114422.43875278396</v>
      </c>
      <c r="X1011" s="18">
        <f t="shared" si="86"/>
        <v>7740.9242761689529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83"/>
        <v>38163.509515973659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82"/>
        <v>0</v>
      </c>
      <c r="R1012" s="21"/>
      <c r="S1012" s="21"/>
      <c r="T1012" s="13">
        <v>277</v>
      </c>
      <c r="U1012" s="13">
        <v>51421.26007276665</v>
      </c>
      <c r="V1012" s="18">
        <f t="shared" si="84"/>
        <v>277</v>
      </c>
      <c r="W1012" s="18">
        <f t="shared" si="85"/>
        <v>51421.26007276665</v>
      </c>
      <c r="X1012" s="18">
        <f t="shared" si="86"/>
        <v>51421.26007276665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83"/>
        <v>3850.8854275296826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82"/>
        <v>9854.6993318490022</v>
      </c>
      <c r="R1013" s="21"/>
      <c r="S1013" s="21"/>
      <c r="T1013" s="13">
        <v>980</v>
      </c>
      <c r="U1013" s="13">
        <v>7890.2238907809569</v>
      </c>
      <c r="V1013" s="18">
        <f t="shared" si="84"/>
        <v>980</v>
      </c>
      <c r="W1013" s="18">
        <f t="shared" si="85"/>
        <v>7890.2238907809569</v>
      </c>
      <c r="X1013" s="18">
        <f t="shared" si="86"/>
        <v>-1964.4754410680453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83"/>
        <v>82620.619576948622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82"/>
        <v>111705.114059937</v>
      </c>
      <c r="R1014" s="21"/>
      <c r="S1014" s="21"/>
      <c r="T1014" s="13">
        <v>1714</v>
      </c>
      <c r="U1014" s="13">
        <v>97254.782754524349</v>
      </c>
      <c r="V1014" s="18">
        <f t="shared" si="84"/>
        <v>1714</v>
      </c>
      <c r="W1014" s="18">
        <f t="shared" si="85"/>
        <v>97254.782754524349</v>
      </c>
      <c r="X1014" s="18">
        <f t="shared" si="86"/>
        <v>-14450.331305412648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83"/>
        <v>561057.28779675998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82"/>
        <v>697332.81517747801</v>
      </c>
      <c r="R1015" s="21"/>
      <c r="S1015" s="21"/>
      <c r="T1015" s="13">
        <v>28438</v>
      </c>
      <c r="U1015" s="13">
        <v>709580.92118721257</v>
      </c>
      <c r="V1015" s="18">
        <f t="shared" si="84"/>
        <v>28438</v>
      </c>
      <c r="W1015" s="18">
        <f t="shared" si="85"/>
        <v>709580.92118721257</v>
      </c>
      <c r="X1015" s="18">
        <f t="shared" si="86"/>
        <v>12248.106009734562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83"/>
        <v>119201.66814691012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82"/>
        <v>154260.32323232299</v>
      </c>
      <c r="R1016" s="21"/>
      <c r="S1016" s="21"/>
      <c r="T1016" s="13">
        <v>7858</v>
      </c>
      <c r="U1016" s="13">
        <v>152016.25532475469</v>
      </c>
      <c r="V1016" s="18">
        <f t="shared" si="84"/>
        <v>7858</v>
      </c>
      <c r="W1016" s="18">
        <f t="shared" si="85"/>
        <v>152016.25532475469</v>
      </c>
      <c r="X1016" s="18">
        <f t="shared" si="86"/>
        <v>-2244.0679075683001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83"/>
        <v>14045.870288726621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82"/>
        <v>586.08468763999997</v>
      </c>
      <c r="R1017" s="21"/>
      <c r="S1017" s="21"/>
      <c r="T1017" s="13">
        <v>1270</v>
      </c>
      <c r="U1017" s="13">
        <v>19209.068070149478</v>
      </c>
      <c r="V1017" s="18">
        <f t="shared" si="84"/>
        <v>1270</v>
      </c>
      <c r="W1017" s="18">
        <f t="shared" si="85"/>
        <v>19209.068070149478</v>
      </c>
      <c r="X1017" s="18">
        <f t="shared" si="86"/>
        <v>18622.983382509479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83"/>
        <v>639607.40618949733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82"/>
        <v>988458.16637131083</v>
      </c>
      <c r="R1018" s="21"/>
      <c r="S1018" s="21"/>
      <c r="T1018" s="13">
        <v>46668</v>
      </c>
      <c r="U1018" s="13">
        <v>945894.15066526073</v>
      </c>
      <c r="V1018" s="18">
        <f t="shared" si="84"/>
        <v>46668</v>
      </c>
      <c r="W1018" s="18">
        <f t="shared" si="85"/>
        <v>945894.15066526073</v>
      </c>
      <c r="X1018" s="18">
        <f t="shared" si="86"/>
        <v>-42564.015706050093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83"/>
        <v>62240.73515912077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82"/>
        <v>80221.325167037998</v>
      </c>
      <c r="R1019" s="21"/>
      <c r="S1019" s="21"/>
      <c r="T1019" s="13">
        <v>4266</v>
      </c>
      <c r="U1019" s="13">
        <v>83428.218455334209</v>
      </c>
      <c r="V1019" s="18">
        <f t="shared" si="84"/>
        <v>4266</v>
      </c>
      <c r="W1019" s="18">
        <f t="shared" si="85"/>
        <v>83428.218455334209</v>
      </c>
      <c r="X1019" s="18">
        <f t="shared" si="86"/>
        <v>3206.8932882962108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83"/>
        <v>11091.55182517848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82"/>
        <v>0</v>
      </c>
      <c r="R1020" s="21"/>
      <c r="S1020" s="21"/>
      <c r="T1020" s="13">
        <v>75</v>
      </c>
      <c r="U1020" s="13">
        <v>13425.9059454462</v>
      </c>
      <c r="V1020" s="18">
        <f t="shared" si="84"/>
        <v>75</v>
      </c>
      <c r="W1020" s="18">
        <f t="shared" si="85"/>
        <v>13425.9059454462</v>
      </c>
      <c r="X1020" s="18">
        <f t="shared" si="86"/>
        <v>13425.9059454462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83"/>
        <v>19636.279855617206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82"/>
        <v>25765.590200444996</v>
      </c>
      <c r="R1021" s="21"/>
      <c r="S1021" s="21"/>
      <c r="T1021" s="13">
        <v>1650</v>
      </c>
      <c r="U1021" s="13">
        <v>29319.464710851204</v>
      </c>
      <c r="V1021" s="18">
        <f t="shared" si="84"/>
        <v>1650</v>
      </c>
      <c r="W1021" s="18">
        <f t="shared" si="85"/>
        <v>29319.464710851204</v>
      </c>
      <c r="X1021" s="18">
        <f t="shared" si="86"/>
        <v>3553.8745104062073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83"/>
        <v>130304.3133881282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82"/>
        <v>180988.10591056</v>
      </c>
      <c r="R1022" s="21"/>
      <c r="S1022" s="21"/>
      <c r="T1022" s="13">
        <v>36672</v>
      </c>
      <c r="U1022" s="13">
        <v>220041.55751530372</v>
      </c>
      <c r="V1022" s="18">
        <f t="shared" si="84"/>
        <v>36672</v>
      </c>
      <c r="W1022" s="18">
        <f t="shared" si="85"/>
        <v>220041.55751530372</v>
      </c>
      <c r="X1022" s="18">
        <f t="shared" si="86"/>
        <v>39053.451604743721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83"/>
        <v>21639.086408686046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82"/>
        <v>29519.899777283001</v>
      </c>
      <c r="R1023" s="21"/>
      <c r="S1023" s="21"/>
      <c r="T1023" s="13">
        <v>81</v>
      </c>
      <c r="U1023" s="13">
        <v>23911.082739420926</v>
      </c>
      <c r="V1023" s="18">
        <f t="shared" si="84"/>
        <v>81</v>
      </c>
      <c r="W1023" s="18">
        <f t="shared" si="85"/>
        <v>23911.082739420926</v>
      </c>
      <c r="X1023" s="18">
        <f t="shared" si="86"/>
        <v>-5608.8170378620744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83"/>
        <v>294130.83561247197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82"/>
        <v>471046.77060133597</v>
      </c>
      <c r="R1024" s="21"/>
      <c r="S1024" s="21"/>
      <c r="T1024" s="13">
        <v>59060</v>
      </c>
      <c r="U1024" s="13">
        <v>463667.03786191507</v>
      </c>
      <c r="V1024" s="18">
        <f t="shared" si="84"/>
        <v>59060</v>
      </c>
      <c r="W1024" s="18">
        <f t="shared" si="85"/>
        <v>463667.03786191507</v>
      </c>
      <c r="X1024" s="18">
        <f t="shared" si="86"/>
        <v>-7379.7327394208987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83"/>
        <v>24754.209354120248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82"/>
        <v>1145100.222717149</v>
      </c>
      <c r="R1025" s="21"/>
      <c r="S1025" s="21"/>
      <c r="T1025" s="13">
        <v>1548</v>
      </c>
      <c r="U1025" s="13">
        <v>241336.30289532288</v>
      </c>
      <c r="V1025" s="18">
        <f t="shared" si="84"/>
        <v>1548</v>
      </c>
      <c r="W1025" s="18">
        <f t="shared" si="85"/>
        <v>241336.30289532288</v>
      </c>
      <c r="X1025" s="18">
        <f t="shared" si="86"/>
        <v>-903763.91982182604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83"/>
        <v>88093.997616705106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87">P1026*L1026</f>
        <v>277627.18262806197</v>
      </c>
      <c r="R1026" s="21"/>
      <c r="S1026" s="21"/>
      <c r="T1026" s="13">
        <v>124113</v>
      </c>
      <c r="U1026" s="13">
        <v>303520.30405211763</v>
      </c>
      <c r="V1026" s="18">
        <f t="shared" si="84"/>
        <v>124113</v>
      </c>
      <c r="W1026" s="18">
        <f t="shared" si="85"/>
        <v>303520.30405211763</v>
      </c>
      <c r="X1026" s="18">
        <f t="shared" si="86"/>
        <v>25893.121424055658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88">U1027-(T1027*M1027)</f>
        <v>17141.972393850105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87"/>
        <v>52685.378619153998</v>
      </c>
      <c r="R1027" s="21"/>
      <c r="S1027" s="21"/>
      <c r="T1027" s="13">
        <v>4168</v>
      </c>
      <c r="U1027" s="13">
        <v>55340.903351533729</v>
      </c>
      <c r="V1027" s="18">
        <f t="shared" ref="V1027:V1090" si="89">T1027-R1027</f>
        <v>4168</v>
      </c>
      <c r="W1027" s="18">
        <f t="shared" ref="W1027:W1090" si="90">U1027-S1027</f>
        <v>55340.903351533729</v>
      </c>
      <c r="X1027" s="18">
        <f t="shared" ref="X1027:X1090" si="91">U1027-Q1027</f>
        <v>2655.5247323797303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88"/>
        <v>8441.9432341297215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87"/>
        <v>74793.262626262993</v>
      </c>
      <c r="R1028" s="21"/>
      <c r="S1028" s="21"/>
      <c r="T1028" s="13">
        <v>2217</v>
      </c>
      <c r="U1028" s="13">
        <v>125523.62382027895</v>
      </c>
      <c r="V1028" s="18">
        <f t="shared" si="89"/>
        <v>2217</v>
      </c>
      <c r="W1028" s="18">
        <f t="shared" si="90"/>
        <v>125523.62382027895</v>
      </c>
      <c r="X1028" s="18">
        <f t="shared" si="91"/>
        <v>50730.361194015961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88"/>
        <v>25390.130897408933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87"/>
        <v>399480.55555555603</v>
      </c>
      <c r="R1029" s="21"/>
      <c r="S1029" s="21"/>
      <c r="T1029" s="13">
        <v>2059</v>
      </c>
      <c r="U1029" s="13">
        <v>350460.36684941803</v>
      </c>
      <c r="V1029" s="18">
        <f t="shared" si="89"/>
        <v>2059</v>
      </c>
      <c r="W1029" s="18">
        <f t="shared" si="90"/>
        <v>350460.36684941803</v>
      </c>
      <c r="X1029" s="18">
        <f t="shared" si="91"/>
        <v>-49020.188706137997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88"/>
        <v>8916.3803743990684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87"/>
        <v>5820.3309974650001</v>
      </c>
      <c r="R1030" s="21"/>
      <c r="S1030" s="21"/>
      <c r="T1030" s="13">
        <v>967</v>
      </c>
      <c r="U1030" s="13">
        <v>12881.688371864462</v>
      </c>
      <c r="V1030" s="18">
        <f t="shared" si="89"/>
        <v>967</v>
      </c>
      <c r="W1030" s="18">
        <f t="shared" si="90"/>
        <v>12881.688371864462</v>
      </c>
      <c r="X1030" s="18">
        <f t="shared" si="91"/>
        <v>7061.3573743994621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88"/>
        <v>25701.82707490625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87"/>
        <v>66170.111358574999</v>
      </c>
      <c r="R1031" s="21"/>
      <c r="S1031" s="21"/>
      <c r="T1031" s="13">
        <v>1061</v>
      </c>
      <c r="U1031" s="13">
        <v>75463.258756420313</v>
      </c>
      <c r="V1031" s="18">
        <f t="shared" si="89"/>
        <v>1061</v>
      </c>
      <c r="W1031" s="18">
        <f t="shared" si="90"/>
        <v>75463.258756420313</v>
      </c>
      <c r="X1031" s="18">
        <f t="shared" si="91"/>
        <v>9293.1473978453141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88"/>
        <v>85854.220589517878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87"/>
        <v>117721.297429621</v>
      </c>
      <c r="R1032" s="21"/>
      <c r="S1032" s="21"/>
      <c r="T1032" s="13">
        <v>3778</v>
      </c>
      <c r="U1032" s="13">
        <v>117586.53044263937</v>
      </c>
      <c r="V1032" s="18">
        <f t="shared" si="89"/>
        <v>3778</v>
      </c>
      <c r="W1032" s="18">
        <f t="shared" si="90"/>
        <v>117586.53044263937</v>
      </c>
      <c r="X1032" s="18">
        <f t="shared" si="91"/>
        <v>-134.76698698163091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88"/>
        <v>73649.656851448643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87"/>
        <v>140556.36474908199</v>
      </c>
      <c r="R1033" s="21"/>
      <c r="S1033" s="21"/>
      <c r="T1033" s="13">
        <v>24533</v>
      </c>
      <c r="U1033" s="13">
        <v>159433.21002525528</v>
      </c>
      <c r="V1033" s="18">
        <f t="shared" si="89"/>
        <v>24533</v>
      </c>
      <c r="W1033" s="18">
        <f t="shared" si="90"/>
        <v>159433.21002525528</v>
      </c>
      <c r="X1033" s="18">
        <f t="shared" si="91"/>
        <v>18876.845276173291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88"/>
        <v>27323.567971046563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87"/>
        <v>55042.494432070998</v>
      </c>
      <c r="R1034" s="21"/>
      <c r="S1034" s="21"/>
      <c r="T1034" s="13">
        <v>3547</v>
      </c>
      <c r="U1034" s="13">
        <v>45226.224944320435</v>
      </c>
      <c r="V1034" s="18">
        <f t="shared" si="89"/>
        <v>3547</v>
      </c>
      <c r="W1034" s="18">
        <f t="shared" si="90"/>
        <v>45226.224944320435</v>
      </c>
      <c r="X1034" s="18">
        <f t="shared" si="91"/>
        <v>-9816.2694877505637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88"/>
        <v>75613.51397723479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87"/>
        <v>80571.837416480994</v>
      </c>
      <c r="R1035" s="21"/>
      <c r="S1035" s="21"/>
      <c r="T1035" s="13">
        <v>1571</v>
      </c>
      <c r="U1035" s="13">
        <v>89679.037362535644</v>
      </c>
      <c r="V1035" s="18">
        <f t="shared" si="89"/>
        <v>1571</v>
      </c>
      <c r="W1035" s="18">
        <f t="shared" si="90"/>
        <v>89679.037362535644</v>
      </c>
      <c r="X1035" s="18">
        <f t="shared" si="91"/>
        <v>9107.1999460546504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88"/>
        <v>8626.2418686686578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87"/>
        <v>77957.438752784001</v>
      </c>
      <c r="R1036" s="21"/>
      <c r="S1036" s="21"/>
      <c r="T1036" s="13">
        <v>1241</v>
      </c>
      <c r="U1036" s="13">
        <v>75700.444188267924</v>
      </c>
      <c r="V1036" s="18">
        <f t="shared" si="89"/>
        <v>1241</v>
      </c>
      <c r="W1036" s="18">
        <f t="shared" si="90"/>
        <v>75700.444188267924</v>
      </c>
      <c r="X1036" s="18">
        <f t="shared" si="91"/>
        <v>-2256.9945645160769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88"/>
        <v>5332.6837416481485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87"/>
        <v>6127.6169265030003</v>
      </c>
      <c r="R1037" s="21"/>
      <c r="S1037" s="21"/>
      <c r="T1037" s="13">
        <v>250</v>
      </c>
      <c r="U1037" s="13">
        <v>7092.149220489584</v>
      </c>
      <c r="V1037" s="18">
        <f t="shared" si="89"/>
        <v>250</v>
      </c>
      <c r="W1037" s="18">
        <f t="shared" si="90"/>
        <v>7092.149220489584</v>
      </c>
      <c r="X1037" s="18">
        <f t="shared" si="91"/>
        <v>964.53229398658368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88"/>
        <v>75824.198218262551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87"/>
        <v>52783.964365255997</v>
      </c>
      <c r="R1038" s="21"/>
      <c r="S1038" s="21"/>
      <c r="T1038" s="13">
        <v>2655</v>
      </c>
      <c r="U1038" s="13">
        <v>93427.61692650312</v>
      </c>
      <c r="V1038" s="18">
        <f t="shared" si="89"/>
        <v>2655</v>
      </c>
      <c r="W1038" s="18">
        <f t="shared" si="90"/>
        <v>93427.61692650312</v>
      </c>
      <c r="X1038" s="18">
        <f t="shared" si="91"/>
        <v>40643.652561247123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88"/>
        <v>174072.31428294696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87"/>
        <v>421437.53897550103</v>
      </c>
      <c r="R1039" s="21"/>
      <c r="S1039" s="21"/>
      <c r="T1039" s="13">
        <v>9548</v>
      </c>
      <c r="U1039" s="13">
        <v>333241.08933862654</v>
      </c>
      <c r="V1039" s="18">
        <f t="shared" si="89"/>
        <v>9548</v>
      </c>
      <c r="W1039" s="18">
        <f t="shared" si="90"/>
        <v>333241.08933862654</v>
      </c>
      <c r="X1039" s="18">
        <f t="shared" si="91"/>
        <v>-88196.449636874488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88"/>
        <v>43202.710478841982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87"/>
        <v>85798.719376391993</v>
      </c>
      <c r="R1040" s="21"/>
      <c r="S1040" s="21"/>
      <c r="T1040" s="13">
        <v>60535</v>
      </c>
      <c r="U1040" s="13">
        <v>117969.09799554567</v>
      </c>
      <c r="V1040" s="18">
        <f t="shared" si="89"/>
        <v>60535</v>
      </c>
      <c r="W1040" s="18">
        <f t="shared" si="90"/>
        <v>117969.09799554567</v>
      </c>
      <c r="X1040" s="18">
        <f t="shared" si="91"/>
        <v>32170.378619153678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88"/>
        <v>334487.36575458298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87"/>
        <v>200906.90711977499</v>
      </c>
      <c r="R1041" s="21"/>
      <c r="S1041" s="21"/>
      <c r="T1041" s="13">
        <v>3035</v>
      </c>
      <c r="U1041" s="13">
        <v>358889.03625651082</v>
      </c>
      <c r="V1041" s="18">
        <f t="shared" si="89"/>
        <v>3035</v>
      </c>
      <c r="W1041" s="18">
        <f t="shared" si="90"/>
        <v>358889.03625651082</v>
      </c>
      <c r="X1041" s="18">
        <f t="shared" si="91"/>
        <v>157982.12913673584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88"/>
        <v>56863.305237112436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87"/>
        <v>86218.030303029998</v>
      </c>
      <c r="R1042" s="21"/>
      <c r="S1042" s="21"/>
      <c r="T1042" s="13">
        <v>3339</v>
      </c>
      <c r="U1042" s="13">
        <v>79767.803597067657</v>
      </c>
      <c r="V1042" s="18">
        <f t="shared" si="89"/>
        <v>3339</v>
      </c>
      <c r="W1042" s="18">
        <f t="shared" si="90"/>
        <v>79767.803597067657</v>
      </c>
      <c r="X1042" s="18">
        <f t="shared" si="91"/>
        <v>-6450.2267059623409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88"/>
        <v>205902.82892279592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87"/>
        <v>224950</v>
      </c>
      <c r="R1043" s="21"/>
      <c r="S1043" s="21"/>
      <c r="T1043" s="13">
        <v>1670</v>
      </c>
      <c r="U1043" s="13">
        <v>233333.2298136646</v>
      </c>
      <c r="V1043" s="18">
        <f t="shared" si="89"/>
        <v>1670</v>
      </c>
      <c r="W1043" s="18">
        <f t="shared" si="90"/>
        <v>233333.2298136646</v>
      </c>
      <c r="X1043" s="18">
        <f t="shared" si="91"/>
        <v>8383.2298136645986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88"/>
        <v>5101.675600440416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87"/>
        <v>59902.282828283001</v>
      </c>
      <c r="R1044" s="21"/>
      <c r="S1044" s="21"/>
      <c r="T1044" s="13">
        <v>1312</v>
      </c>
      <c r="U1044" s="13">
        <v>51739.173874079032</v>
      </c>
      <c r="V1044" s="18">
        <f t="shared" si="89"/>
        <v>1312</v>
      </c>
      <c r="W1044" s="18">
        <f t="shared" si="90"/>
        <v>51739.173874079032</v>
      </c>
      <c r="X1044" s="18">
        <f t="shared" si="91"/>
        <v>-8163.1089542039699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88"/>
        <v>88698.960966353101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87"/>
        <v>112152.729498164</v>
      </c>
      <c r="R1045" s="21"/>
      <c r="S1045" s="21"/>
      <c r="T1045" s="13">
        <v>3045</v>
      </c>
      <c r="U1045" s="13">
        <v>117779.84771665922</v>
      </c>
      <c r="V1045" s="18">
        <f t="shared" si="89"/>
        <v>3045</v>
      </c>
      <c r="W1045" s="18">
        <f t="shared" si="90"/>
        <v>117779.84771665922</v>
      </c>
      <c r="X1045" s="18">
        <f t="shared" si="91"/>
        <v>5627.1182184952195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88"/>
        <v>450019.81770601356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87"/>
        <v>469380.36748329602</v>
      </c>
      <c r="R1046" s="21"/>
      <c r="S1046" s="21"/>
      <c r="T1046" s="13">
        <v>11514</v>
      </c>
      <c r="U1046" s="13">
        <v>675555.74198218319</v>
      </c>
      <c r="V1046" s="18">
        <f t="shared" si="89"/>
        <v>11514</v>
      </c>
      <c r="W1046" s="18">
        <f t="shared" si="90"/>
        <v>675555.74198218319</v>
      </c>
      <c r="X1046" s="18">
        <f t="shared" si="91"/>
        <v>206175.37449888716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88"/>
        <v>88613.373829780088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87"/>
        <v>0</v>
      </c>
      <c r="R1047" s="21"/>
      <c r="S1047" s="21"/>
      <c r="T1047" s="13">
        <v>5168</v>
      </c>
      <c r="U1047" s="13">
        <v>111633.41837321027</v>
      </c>
      <c r="V1047" s="18">
        <f t="shared" si="89"/>
        <v>5168</v>
      </c>
      <c r="W1047" s="18">
        <f t="shared" si="90"/>
        <v>111633.41837321027</v>
      </c>
      <c r="X1047" s="18">
        <f t="shared" si="91"/>
        <v>111633.41837321027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88"/>
        <v>9539.1165298699052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87"/>
        <v>15435.090909091001</v>
      </c>
      <c r="R1048" s="21"/>
      <c r="S1048" s="21"/>
      <c r="T1048" s="13">
        <v>48</v>
      </c>
      <c r="U1048" s="13">
        <v>11760.051948052</v>
      </c>
      <c r="V1048" s="18">
        <f t="shared" si="89"/>
        <v>48</v>
      </c>
      <c r="W1048" s="18">
        <f t="shared" si="90"/>
        <v>11760.051948052</v>
      </c>
      <c r="X1048" s="18">
        <f t="shared" si="91"/>
        <v>-3675.0389610390012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88"/>
        <v>2387876.6652826765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87"/>
        <v>3528482.2271714928</v>
      </c>
      <c r="R1049" s="21"/>
      <c r="S1049" s="21"/>
      <c r="T1049" s="13">
        <v>109633</v>
      </c>
      <c r="U1049" s="13">
        <v>3673656.6401980445</v>
      </c>
      <c r="V1049" s="18">
        <f t="shared" si="89"/>
        <v>109633</v>
      </c>
      <c r="W1049" s="18">
        <f t="shared" si="90"/>
        <v>3673656.6401980445</v>
      </c>
      <c r="X1049" s="18">
        <f t="shared" si="91"/>
        <v>145174.41302655172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88"/>
        <v>76107.723370920488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87"/>
        <v>77542.666527676003</v>
      </c>
      <c r="R1050" s="21"/>
      <c r="S1050" s="21"/>
      <c r="T1050" s="13">
        <v>12513</v>
      </c>
      <c r="U1050" s="13">
        <v>125304.78793987748</v>
      </c>
      <c r="V1050" s="18">
        <f t="shared" si="89"/>
        <v>12513</v>
      </c>
      <c r="W1050" s="18">
        <f t="shared" si="90"/>
        <v>125304.78793987748</v>
      </c>
      <c r="X1050" s="18">
        <f t="shared" si="91"/>
        <v>47762.121412201479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88"/>
        <v>34894.986600978402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87"/>
        <v>23228.292828387999</v>
      </c>
      <c r="R1051" s="21"/>
      <c r="S1051" s="21"/>
      <c r="T1051" s="13">
        <v>968</v>
      </c>
      <c r="U1051" s="13">
        <v>45169.624656741966</v>
      </c>
      <c r="V1051" s="18">
        <f t="shared" si="89"/>
        <v>968</v>
      </c>
      <c r="W1051" s="18">
        <f t="shared" si="90"/>
        <v>45169.624656741966</v>
      </c>
      <c r="X1051" s="18">
        <f t="shared" si="91"/>
        <v>21941.331828353967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88"/>
        <v>169147.11072292976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87"/>
        <v>399822.66829865298</v>
      </c>
      <c r="R1052" s="21"/>
      <c r="S1052" s="21"/>
      <c r="T1052" s="13">
        <v>86156</v>
      </c>
      <c r="U1052" s="13">
        <v>417872.5227523052</v>
      </c>
      <c r="V1052" s="18">
        <f t="shared" si="89"/>
        <v>86156</v>
      </c>
      <c r="W1052" s="18">
        <f t="shared" si="90"/>
        <v>417872.5227523052</v>
      </c>
      <c r="X1052" s="18">
        <f t="shared" si="91"/>
        <v>18049.854453652224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88"/>
        <v>2888.7155685575476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87"/>
        <v>2631.9797979800001</v>
      </c>
      <c r="R1053" s="21"/>
      <c r="S1053" s="21"/>
      <c r="T1053" s="13">
        <v>232</v>
      </c>
      <c r="U1053" s="13">
        <v>6784.6620256620809</v>
      </c>
      <c r="V1053" s="18">
        <f t="shared" si="89"/>
        <v>232</v>
      </c>
      <c r="W1053" s="18">
        <f t="shared" si="90"/>
        <v>6784.6620256620809</v>
      </c>
      <c r="X1053" s="18">
        <f t="shared" si="91"/>
        <v>4152.6822276820803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88"/>
        <v>16910.303269877655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87"/>
        <v>16779.252525252999</v>
      </c>
      <c r="R1054" s="21"/>
      <c r="S1054" s="21"/>
      <c r="T1054" s="13">
        <v>134</v>
      </c>
      <c r="U1054" s="13">
        <v>19217.252007251809</v>
      </c>
      <c r="V1054" s="18">
        <f t="shared" si="89"/>
        <v>134</v>
      </c>
      <c r="W1054" s="18">
        <f t="shared" si="90"/>
        <v>19217.252007251809</v>
      </c>
      <c r="X1054" s="18">
        <f t="shared" si="91"/>
        <v>2437.9994819988096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88"/>
        <v>206153.51882818426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87"/>
        <v>262586.03563474398</v>
      </c>
      <c r="R1055" s="21"/>
      <c r="S1055" s="21"/>
      <c r="T1055" s="13">
        <v>15574</v>
      </c>
      <c r="U1055" s="13">
        <v>281511.31816448702</v>
      </c>
      <c r="V1055" s="18">
        <f t="shared" si="89"/>
        <v>15574</v>
      </c>
      <c r="W1055" s="18">
        <f t="shared" si="90"/>
        <v>281511.31816448702</v>
      </c>
      <c r="X1055" s="18">
        <f t="shared" si="91"/>
        <v>18925.282529743039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88"/>
        <v>142937.74441611214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87"/>
        <v>146614.98989899</v>
      </c>
      <c r="R1056" s="21"/>
      <c r="S1056" s="21"/>
      <c r="T1056" s="13">
        <v>2846</v>
      </c>
      <c r="U1056" s="13">
        <v>163569.66043025345</v>
      </c>
      <c r="V1056" s="18">
        <f t="shared" si="89"/>
        <v>2846</v>
      </c>
      <c r="W1056" s="18">
        <f t="shared" si="90"/>
        <v>163569.66043025345</v>
      </c>
      <c r="X1056" s="18">
        <f t="shared" si="91"/>
        <v>16954.670531263459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88"/>
        <v>230919.62715324192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87"/>
        <v>263705.03030302998</v>
      </c>
      <c r="R1057" s="21"/>
      <c r="S1057" s="21"/>
      <c r="T1057" s="13">
        <v>4601</v>
      </c>
      <c r="U1057" s="13">
        <v>251619.00547993384</v>
      </c>
      <c r="V1057" s="18">
        <f t="shared" si="89"/>
        <v>4601</v>
      </c>
      <c r="W1057" s="18">
        <f t="shared" si="90"/>
        <v>251619.00547993384</v>
      </c>
      <c r="X1057" s="18">
        <f t="shared" si="91"/>
        <v>-12086.024823096144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88"/>
        <v>83829.768682417605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87"/>
        <v>82229.115235709003</v>
      </c>
      <c r="R1058" s="21"/>
      <c r="S1058" s="21"/>
      <c r="T1058" s="13">
        <v>1280</v>
      </c>
      <c r="U1058" s="13">
        <v>105888.13388396674</v>
      </c>
      <c r="V1058" s="18">
        <f t="shared" si="89"/>
        <v>1280</v>
      </c>
      <c r="W1058" s="18">
        <f t="shared" si="90"/>
        <v>105888.13388396674</v>
      </c>
      <c r="X1058" s="18">
        <f t="shared" si="91"/>
        <v>23659.018648257741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88"/>
        <v>89730.573570898734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87"/>
        <v>117587.42761692702</v>
      </c>
      <c r="R1059" s="21"/>
      <c r="S1059" s="21"/>
      <c r="T1059" s="13">
        <v>12882</v>
      </c>
      <c r="U1059" s="13">
        <v>129466.80965107659</v>
      </c>
      <c r="V1059" s="18">
        <f t="shared" si="89"/>
        <v>12882</v>
      </c>
      <c r="W1059" s="18">
        <f t="shared" si="90"/>
        <v>129466.80965107659</v>
      </c>
      <c r="X1059" s="18">
        <f t="shared" si="91"/>
        <v>11879.382034149574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88"/>
        <v>41248.775055679718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87"/>
        <v>126300.779510022</v>
      </c>
      <c r="R1060" s="21"/>
      <c r="S1060" s="21"/>
      <c r="T1060" s="13">
        <v>2486</v>
      </c>
      <c r="U1060" s="13">
        <v>104644.54342984426</v>
      </c>
      <c r="V1060" s="18">
        <f t="shared" si="89"/>
        <v>2486</v>
      </c>
      <c r="W1060" s="18">
        <f t="shared" si="90"/>
        <v>104644.54342984426</v>
      </c>
      <c r="X1060" s="18">
        <f t="shared" si="91"/>
        <v>-21656.236080177739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88"/>
        <v>113045.78506792891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87"/>
        <v>140569.37639198199</v>
      </c>
      <c r="R1061" s="21"/>
      <c r="S1061" s="21"/>
      <c r="T1061" s="13">
        <v>4373</v>
      </c>
      <c r="U1061" s="13">
        <v>130167.36080178188</v>
      </c>
      <c r="V1061" s="18">
        <f t="shared" si="89"/>
        <v>4373</v>
      </c>
      <c r="W1061" s="18">
        <f t="shared" si="90"/>
        <v>130167.36080178188</v>
      </c>
      <c r="X1061" s="18">
        <f t="shared" si="91"/>
        <v>-10402.015590200113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88"/>
        <v>143211.54788418318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87"/>
        <v>6972.1603563469998</v>
      </c>
      <c r="R1062" s="21"/>
      <c r="S1062" s="21"/>
      <c r="T1062" s="13">
        <v>9063</v>
      </c>
      <c r="U1062" s="13">
        <v>210628.96436524286</v>
      </c>
      <c r="V1062" s="18">
        <f t="shared" si="89"/>
        <v>9063</v>
      </c>
      <c r="W1062" s="18">
        <f t="shared" si="90"/>
        <v>210628.96436524286</v>
      </c>
      <c r="X1062" s="18">
        <f t="shared" si="91"/>
        <v>203656.80400889585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88"/>
        <v>60156.035007366234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87"/>
        <v>1713.0289532290001</v>
      </c>
      <c r="R1063" s="21"/>
      <c r="S1063" s="21"/>
      <c r="T1063" s="13">
        <v>136</v>
      </c>
      <c r="U1063" s="13">
        <v>65626.324539670997</v>
      </c>
      <c r="V1063" s="18">
        <f t="shared" si="89"/>
        <v>136</v>
      </c>
      <c r="W1063" s="18">
        <f t="shared" si="90"/>
        <v>65626.324539670997</v>
      </c>
      <c r="X1063" s="18">
        <f t="shared" si="91"/>
        <v>63913.295586442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88"/>
        <v>69215.515384580183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87"/>
        <v>83454.716465498001</v>
      </c>
      <c r="R1064" s="21"/>
      <c r="S1064" s="21"/>
      <c r="T1064" s="13">
        <v>2156</v>
      </c>
      <c r="U1064" s="13">
        <v>93615.176306920956</v>
      </c>
      <c r="V1064" s="18">
        <f t="shared" si="89"/>
        <v>2156</v>
      </c>
      <c r="W1064" s="18">
        <f t="shared" si="90"/>
        <v>93615.176306920956</v>
      </c>
      <c r="X1064" s="18">
        <f t="shared" si="91"/>
        <v>10160.459841422955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88"/>
        <v>235930.8104166016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87"/>
        <v>356810.06681514502</v>
      </c>
      <c r="R1065" s="21"/>
      <c r="S1065" s="21"/>
      <c r="T1065" s="13">
        <v>11018</v>
      </c>
      <c r="U1065" s="13">
        <v>362970.47303798207</v>
      </c>
      <c r="V1065" s="18">
        <f t="shared" si="89"/>
        <v>11018</v>
      </c>
      <c r="W1065" s="18">
        <f t="shared" si="90"/>
        <v>362970.47303798207</v>
      </c>
      <c r="X1065" s="18">
        <f t="shared" si="91"/>
        <v>6160.4062228370458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88"/>
        <v>129458.87468049502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87"/>
        <v>143943.866360888</v>
      </c>
      <c r="R1066" s="21"/>
      <c r="S1066" s="21"/>
      <c r="T1066" s="13">
        <v>5622</v>
      </c>
      <c r="U1066" s="13">
        <v>218421.70332534084</v>
      </c>
      <c r="V1066" s="18">
        <f t="shared" si="89"/>
        <v>5622</v>
      </c>
      <c r="W1066" s="18">
        <f t="shared" si="90"/>
        <v>218421.70332534084</v>
      </c>
      <c r="X1066" s="18">
        <f t="shared" si="91"/>
        <v>74477.836964452843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88"/>
        <v>62649.036866368966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87"/>
        <v>74486.717171716999</v>
      </c>
      <c r="R1067" s="21"/>
      <c r="S1067" s="21"/>
      <c r="T1067" s="13">
        <v>888</v>
      </c>
      <c r="U1067" s="13">
        <v>69116.207966764428</v>
      </c>
      <c r="V1067" s="18">
        <f t="shared" si="89"/>
        <v>888</v>
      </c>
      <c r="W1067" s="18">
        <f t="shared" si="90"/>
        <v>69116.207966764428</v>
      </c>
      <c r="X1067" s="18">
        <f t="shared" si="91"/>
        <v>-5370.5092049525701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88"/>
        <v>2119990.8110664622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87"/>
        <v>0</v>
      </c>
      <c r="R1068" s="21"/>
      <c r="S1068" s="21"/>
      <c r="T1068" s="13">
        <v>5933</v>
      </c>
      <c r="U1068" s="13">
        <v>2278226.1674139011</v>
      </c>
      <c r="V1068" s="18">
        <f t="shared" si="89"/>
        <v>5933</v>
      </c>
      <c r="W1068" s="18">
        <f t="shared" si="90"/>
        <v>2278226.1674139011</v>
      </c>
      <c r="X1068" s="18">
        <f t="shared" si="91"/>
        <v>2278226.1674139011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88"/>
        <v>13107.027444582793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87"/>
        <v>31912.090639945003</v>
      </c>
      <c r="R1069" s="21"/>
      <c r="S1069" s="21"/>
      <c r="T1069" s="13">
        <v>1347</v>
      </c>
      <c r="U1069" s="13">
        <v>27858.399616752999</v>
      </c>
      <c r="V1069" s="18">
        <f t="shared" si="89"/>
        <v>1347</v>
      </c>
      <c r="W1069" s="18">
        <f t="shared" si="90"/>
        <v>27858.399616752999</v>
      </c>
      <c r="X1069" s="18">
        <f t="shared" si="91"/>
        <v>-4053.6910231920046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88"/>
        <v>691.0658796769676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87"/>
        <v>5436.0801781740001</v>
      </c>
      <c r="R1070" s="21"/>
      <c r="S1070" s="21"/>
      <c r="T1070" s="13">
        <v>694</v>
      </c>
      <c r="U1070" s="13">
        <v>4949.3509576276838</v>
      </c>
      <c r="V1070" s="18">
        <f t="shared" si="89"/>
        <v>694</v>
      </c>
      <c r="W1070" s="18">
        <f t="shared" si="90"/>
        <v>4949.3509576276838</v>
      </c>
      <c r="X1070" s="18">
        <f t="shared" si="91"/>
        <v>-486.72922054631636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88"/>
        <v>427239.45438443014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87"/>
        <v>665801.69265033398</v>
      </c>
      <c r="R1071" s="21"/>
      <c r="S1071" s="21"/>
      <c r="T1071" s="13">
        <v>13130</v>
      </c>
      <c r="U1071" s="13">
        <v>657291.45644456393</v>
      </c>
      <c r="V1071" s="18">
        <f t="shared" si="89"/>
        <v>13130</v>
      </c>
      <c r="W1071" s="18">
        <f t="shared" si="90"/>
        <v>657291.45644456393</v>
      </c>
      <c r="X1071" s="18">
        <f t="shared" si="91"/>
        <v>-8510.236205770052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88"/>
        <v>-171883.55816038937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87"/>
        <v>272328.29865361098</v>
      </c>
      <c r="R1072" s="21"/>
      <c r="S1072" s="21"/>
      <c r="T1072" s="13">
        <v>18685</v>
      </c>
      <c r="U1072" s="13">
        <v>272353.35720709391</v>
      </c>
      <c r="V1072" s="18">
        <f t="shared" si="89"/>
        <v>18685</v>
      </c>
      <c r="W1072" s="18">
        <f t="shared" si="90"/>
        <v>272353.35720709391</v>
      </c>
      <c r="X1072" s="18">
        <f t="shared" si="91"/>
        <v>25.05855348292971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88"/>
        <v>23486.597425389751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87"/>
        <v>161986.67037861899</v>
      </c>
      <c r="R1073" s="21"/>
      <c r="S1073" s="21"/>
      <c r="T1073" s="13">
        <v>3036</v>
      </c>
      <c r="U1073" s="13">
        <v>31543.296213808433</v>
      </c>
      <c r="V1073" s="18">
        <f t="shared" si="89"/>
        <v>3036</v>
      </c>
      <c r="W1073" s="18">
        <f t="shared" si="90"/>
        <v>31543.296213808433</v>
      </c>
      <c r="X1073" s="18">
        <f t="shared" si="91"/>
        <v>-130443.37416481055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88"/>
        <v>124099.19366100804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87"/>
        <v>126625.29894140401</v>
      </c>
      <c r="R1074" s="21"/>
      <c r="S1074" s="21"/>
      <c r="T1074" s="13">
        <v>3468</v>
      </c>
      <c r="U1074" s="13">
        <v>143022.57894325015</v>
      </c>
      <c r="V1074" s="18">
        <f t="shared" si="89"/>
        <v>3468</v>
      </c>
      <c r="W1074" s="18">
        <f t="shared" si="90"/>
        <v>143022.57894325015</v>
      </c>
      <c r="X1074" s="18">
        <f t="shared" si="91"/>
        <v>16397.280001846142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88"/>
        <v>5478.4320351170463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87"/>
        <v>76612.305122493999</v>
      </c>
      <c r="R1075" s="21"/>
      <c r="S1075" s="21"/>
      <c r="T1075" s="13">
        <v>643</v>
      </c>
      <c r="U1075" s="13">
        <v>73745.078986119086</v>
      </c>
      <c r="V1075" s="18">
        <f t="shared" si="89"/>
        <v>643</v>
      </c>
      <c r="W1075" s="18">
        <f t="shared" si="90"/>
        <v>73745.078986119086</v>
      </c>
      <c r="X1075" s="18">
        <f t="shared" si="91"/>
        <v>-2867.226136374913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88"/>
        <v>7380.4409799556352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87"/>
        <v>20457.461024499</v>
      </c>
      <c r="R1076" s="21"/>
      <c r="S1076" s="21"/>
      <c r="T1076" s="13">
        <v>981</v>
      </c>
      <c r="U1076" s="13">
        <v>11149.316258351955</v>
      </c>
      <c r="V1076" s="18">
        <f t="shared" si="89"/>
        <v>981</v>
      </c>
      <c r="W1076" s="18">
        <f t="shared" si="90"/>
        <v>11149.316258351955</v>
      </c>
      <c r="X1076" s="18">
        <f t="shared" si="91"/>
        <v>-9308.1447661470447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88"/>
        <v>147435.06963148504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87"/>
        <v>115042.547691025</v>
      </c>
      <c r="R1077" s="21"/>
      <c r="S1077" s="21"/>
      <c r="T1077" s="13">
        <v>13783</v>
      </c>
      <c r="U1077" s="13">
        <v>181589.61949263312</v>
      </c>
      <c r="V1077" s="18">
        <f t="shared" si="89"/>
        <v>13783</v>
      </c>
      <c r="W1077" s="18">
        <f t="shared" si="90"/>
        <v>181589.61949263312</v>
      </c>
      <c r="X1077" s="18">
        <f t="shared" si="91"/>
        <v>66547.071801608123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88"/>
        <v>1226804.9269569092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87"/>
        <v>1617535.0976591599</v>
      </c>
      <c r="R1078" s="21"/>
      <c r="S1078" s="21"/>
      <c r="T1078" s="13">
        <v>37572</v>
      </c>
      <c r="U1078" s="13">
        <v>1887392.1953183217</v>
      </c>
      <c r="V1078" s="18">
        <f t="shared" si="89"/>
        <v>37572</v>
      </c>
      <c r="W1078" s="18">
        <f t="shared" si="90"/>
        <v>1887392.1953183217</v>
      </c>
      <c r="X1078" s="18">
        <f t="shared" si="91"/>
        <v>269857.09765916178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88"/>
        <v>63941.452099057016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87"/>
        <v>74057.839643653002</v>
      </c>
      <c r="R1079" s="21"/>
      <c r="S1079" s="21"/>
      <c r="T1079" s="13">
        <v>7675</v>
      </c>
      <c r="U1079" s="13">
        <v>96485.135812865265</v>
      </c>
      <c r="V1079" s="18">
        <f t="shared" si="89"/>
        <v>7675</v>
      </c>
      <c r="W1079" s="18">
        <f t="shared" si="90"/>
        <v>96485.135812865265</v>
      </c>
      <c r="X1079" s="18">
        <f t="shared" si="91"/>
        <v>22427.296169212263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88"/>
        <v>17091.601120436448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87"/>
        <v>0</v>
      </c>
      <c r="R1080" s="21"/>
      <c r="S1080" s="21"/>
      <c r="T1080" s="13">
        <v>140</v>
      </c>
      <c r="U1080" s="13">
        <v>18056.634528009286</v>
      </c>
      <c r="V1080" s="18">
        <f t="shared" si="89"/>
        <v>140</v>
      </c>
      <c r="W1080" s="18">
        <f t="shared" si="90"/>
        <v>18056.634528009286</v>
      </c>
      <c r="X1080" s="18">
        <f t="shared" si="91"/>
        <v>18056.634528009286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88"/>
        <v>-32500.850639260185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87"/>
        <v>79851.481069041998</v>
      </c>
      <c r="R1081" s="21"/>
      <c r="S1081" s="21"/>
      <c r="T1081" s="13">
        <v>11513</v>
      </c>
      <c r="U1081" s="13">
        <v>87032.884681452881</v>
      </c>
      <c r="V1081" s="18">
        <f t="shared" si="89"/>
        <v>11513</v>
      </c>
      <c r="W1081" s="18">
        <f t="shared" si="90"/>
        <v>87032.884681452881</v>
      </c>
      <c r="X1081" s="18">
        <f t="shared" si="91"/>
        <v>7181.4036124108825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88"/>
        <v>71317.860300668763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87"/>
        <v>76049.721603562997</v>
      </c>
      <c r="R1082" s="21"/>
      <c r="S1082" s="21"/>
      <c r="T1082" s="13">
        <v>1470</v>
      </c>
      <c r="U1082" s="13">
        <v>81291.982182628577</v>
      </c>
      <c r="V1082" s="18">
        <f t="shared" si="89"/>
        <v>1470</v>
      </c>
      <c r="W1082" s="18">
        <f t="shared" si="90"/>
        <v>81291.982182628577</v>
      </c>
      <c r="X1082" s="18">
        <f t="shared" si="91"/>
        <v>5242.2605790655798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88"/>
        <v>279888.19194716535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87"/>
        <v>0</v>
      </c>
      <c r="R1083" s="21"/>
      <c r="S1083" s="21"/>
      <c r="T1083" s="13">
        <v>9470</v>
      </c>
      <c r="U1083" s="13">
        <v>377119.14963090699</v>
      </c>
      <c r="V1083" s="18">
        <f t="shared" si="89"/>
        <v>9470</v>
      </c>
      <c r="W1083" s="18">
        <f t="shared" si="90"/>
        <v>377119.14963090699</v>
      </c>
      <c r="X1083" s="18">
        <f t="shared" si="91"/>
        <v>377119.14963090699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88"/>
        <v>155963.26431718777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87"/>
        <v>0</v>
      </c>
      <c r="R1084" s="21"/>
      <c r="S1084" s="21"/>
      <c r="T1084" s="13">
        <v>1476</v>
      </c>
      <c r="U1084" s="13">
        <v>168750.88124369114</v>
      </c>
      <c r="V1084" s="18">
        <f t="shared" si="89"/>
        <v>1476</v>
      </c>
      <c r="W1084" s="18">
        <f t="shared" si="90"/>
        <v>168750.88124369114</v>
      </c>
      <c r="X1084" s="18">
        <f t="shared" si="91"/>
        <v>168750.88124369114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88"/>
        <v>237993.49430149767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87"/>
        <v>325343.378212974</v>
      </c>
      <c r="R1085" s="21"/>
      <c r="S1085" s="21"/>
      <c r="T1085" s="13">
        <v>54069</v>
      </c>
      <c r="U1085" s="13">
        <v>344785.79167481483</v>
      </c>
      <c r="V1085" s="18">
        <f t="shared" si="89"/>
        <v>54069</v>
      </c>
      <c r="W1085" s="18">
        <f t="shared" si="90"/>
        <v>344785.79167481483</v>
      </c>
      <c r="X1085" s="18">
        <f t="shared" si="91"/>
        <v>19442.413461840828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88"/>
        <v>70086.051225551768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87"/>
        <v>85060.890868596995</v>
      </c>
      <c r="R1086" s="21"/>
      <c r="S1086" s="21"/>
      <c r="T1086" s="13">
        <v>3431</v>
      </c>
      <c r="U1086" s="13">
        <v>91401.173111966462</v>
      </c>
      <c r="V1086" s="18">
        <f t="shared" si="89"/>
        <v>3431</v>
      </c>
      <c r="W1086" s="18">
        <f t="shared" si="90"/>
        <v>91401.173111966462</v>
      </c>
      <c r="X1086" s="18">
        <f t="shared" si="91"/>
        <v>6340.2822433694673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88"/>
        <v>5707.3018282210933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87"/>
        <v>12584.643652561001</v>
      </c>
      <c r="R1087" s="21"/>
      <c r="S1087" s="21"/>
      <c r="T1087" s="13">
        <v>2766</v>
      </c>
      <c r="U1087" s="13">
        <v>13161.333008621923</v>
      </c>
      <c r="V1087" s="18">
        <f t="shared" si="89"/>
        <v>2766</v>
      </c>
      <c r="W1087" s="18">
        <f t="shared" si="90"/>
        <v>13161.333008621923</v>
      </c>
      <c r="X1087" s="18">
        <f t="shared" si="91"/>
        <v>576.68935606092236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88"/>
        <v>26066.373273942012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87"/>
        <v>55671.447661470011</v>
      </c>
      <c r="R1088" s="21"/>
      <c r="S1088" s="21"/>
      <c r="T1088" s="13">
        <v>976</v>
      </c>
      <c r="U1088" s="13">
        <v>32692.739420935457</v>
      </c>
      <c r="V1088" s="18">
        <f t="shared" si="89"/>
        <v>976</v>
      </c>
      <c r="W1088" s="18">
        <f t="shared" si="90"/>
        <v>32692.739420935457</v>
      </c>
      <c r="X1088" s="18">
        <f t="shared" si="91"/>
        <v>-22978.708240534554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88"/>
        <v>94493.354963233651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87"/>
        <v>211885.70155902003</v>
      </c>
      <c r="R1089" s="21"/>
      <c r="S1089" s="21"/>
      <c r="T1089" s="13">
        <v>11308</v>
      </c>
      <c r="U1089" s="13">
        <v>184067.25921713133</v>
      </c>
      <c r="V1089" s="18">
        <f t="shared" si="89"/>
        <v>11308</v>
      </c>
      <c r="W1089" s="18">
        <f t="shared" si="90"/>
        <v>184067.25921713133</v>
      </c>
      <c r="X1089" s="18">
        <f t="shared" si="91"/>
        <v>-27818.442341888702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88"/>
        <v>28780.624140774293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92">P1090*L1090</f>
        <v>136006.770601336</v>
      </c>
      <c r="R1090" s="21"/>
      <c r="S1090" s="21"/>
      <c r="T1090" s="13">
        <v>19123</v>
      </c>
      <c r="U1090" s="13">
        <v>148213.89560848012</v>
      </c>
      <c r="V1090" s="18">
        <f t="shared" si="89"/>
        <v>19123</v>
      </c>
      <c r="W1090" s="18">
        <f t="shared" si="90"/>
        <v>148213.89560848012</v>
      </c>
      <c r="X1090" s="18">
        <f t="shared" si="91"/>
        <v>12207.125007144117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93">U1091-(T1091*M1091)</f>
        <v>90035.063866852026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92"/>
        <v>106899.36352509201</v>
      </c>
      <c r="R1091" s="21"/>
      <c r="S1091" s="21"/>
      <c r="T1091" s="13">
        <v>635</v>
      </c>
      <c r="U1091" s="13">
        <v>107606.02917284999</v>
      </c>
      <c r="V1091" s="18">
        <f t="shared" ref="V1091:V1154" si="94">T1091-R1091</f>
        <v>635</v>
      </c>
      <c r="W1091" s="18">
        <f t="shared" ref="W1091:W1154" si="95">U1091-S1091</f>
        <v>107606.02917284999</v>
      </c>
      <c r="X1091" s="18">
        <f t="shared" ref="X1091:X1154" si="96">U1091-Q1091</f>
        <v>706.66564775798179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93"/>
        <v>163214.33586943237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92"/>
        <v>323539.74387527799</v>
      </c>
      <c r="R1092" s="21"/>
      <c r="S1092" s="21"/>
      <c r="T1092" s="13">
        <v>48784</v>
      </c>
      <c r="U1092" s="13">
        <v>260743.11309883141</v>
      </c>
      <c r="V1092" s="18">
        <f t="shared" si="94"/>
        <v>48784</v>
      </c>
      <c r="W1092" s="18">
        <f t="shared" si="95"/>
        <v>260743.11309883141</v>
      </c>
      <c r="X1092" s="18">
        <f t="shared" si="96"/>
        <v>-62796.630776446575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93"/>
        <v>76214.455094655452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92"/>
        <v>70742.672605790998</v>
      </c>
      <c r="R1093" s="21"/>
      <c r="S1093" s="21"/>
      <c r="T1093" s="13">
        <v>1321</v>
      </c>
      <c r="U1093" s="13">
        <v>88321.648106904788</v>
      </c>
      <c r="V1093" s="18">
        <f t="shared" si="94"/>
        <v>1321</v>
      </c>
      <c r="W1093" s="18">
        <f t="shared" si="95"/>
        <v>88321.648106904788</v>
      </c>
      <c r="X1093" s="18">
        <f t="shared" si="96"/>
        <v>17578.97550111379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93"/>
        <v>763077.82698051701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92"/>
        <v>0</v>
      </c>
      <c r="R1094" s="21"/>
      <c r="S1094" s="21"/>
      <c r="T1094" s="13">
        <v>13667</v>
      </c>
      <c r="U1094" s="13">
        <v>854394.08533241018</v>
      </c>
      <c r="V1094" s="18">
        <f t="shared" si="94"/>
        <v>13667</v>
      </c>
      <c r="W1094" s="18">
        <f t="shared" si="95"/>
        <v>854394.08533241018</v>
      </c>
      <c r="X1094" s="18">
        <f t="shared" si="96"/>
        <v>854394.08533241018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93"/>
        <v>122465.01407448755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92"/>
        <v>150311.759465479</v>
      </c>
      <c r="R1095" s="21"/>
      <c r="S1095" s="21"/>
      <c r="T1095" s="13">
        <v>11241</v>
      </c>
      <c r="U1095" s="13">
        <v>200576.194475378</v>
      </c>
      <c r="V1095" s="18">
        <f t="shared" si="94"/>
        <v>11241</v>
      </c>
      <c r="W1095" s="18">
        <f t="shared" si="95"/>
        <v>200576.194475378</v>
      </c>
      <c r="X1095" s="18">
        <f t="shared" si="96"/>
        <v>50264.435009898996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93"/>
        <v>48449.357807699518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92"/>
        <v>38781.595348144001</v>
      </c>
      <c r="R1096" s="21"/>
      <c r="S1096" s="21"/>
      <c r="T1096" s="13">
        <v>1282</v>
      </c>
      <c r="U1096" s="13">
        <v>68278.956872556315</v>
      </c>
      <c r="V1096" s="18">
        <f t="shared" si="94"/>
        <v>1282</v>
      </c>
      <c r="W1096" s="18">
        <f t="shared" si="95"/>
        <v>68278.956872556315</v>
      </c>
      <c r="X1096" s="18">
        <f t="shared" si="96"/>
        <v>29497.361524412314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93"/>
        <v>23452.115812917807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92"/>
        <v>46478.841870823999</v>
      </c>
      <c r="R1097" s="21"/>
      <c r="S1097" s="21"/>
      <c r="T1097" s="13">
        <v>9000</v>
      </c>
      <c r="U1097" s="13">
        <v>51013.363028953172</v>
      </c>
      <c r="V1097" s="18">
        <f t="shared" si="94"/>
        <v>9000</v>
      </c>
      <c r="W1097" s="18">
        <f t="shared" si="95"/>
        <v>51013.363028953172</v>
      </c>
      <c r="X1097" s="18">
        <f t="shared" si="96"/>
        <v>4534.5211581291733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93"/>
        <v>12484.518890058731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92"/>
        <v>69376.391982183006</v>
      </c>
      <c r="R1098" s="21"/>
      <c r="S1098" s="21"/>
      <c r="T1098" s="13">
        <v>636</v>
      </c>
      <c r="U1098" s="13">
        <v>40105.899736383668</v>
      </c>
      <c r="V1098" s="18">
        <f t="shared" si="94"/>
        <v>636</v>
      </c>
      <c r="W1098" s="18">
        <f t="shared" si="95"/>
        <v>40105.899736383668</v>
      </c>
      <c r="X1098" s="18">
        <f t="shared" si="96"/>
        <v>-29270.492245799338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93"/>
        <v>814489.97772828431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92"/>
        <v>983808.46325167001</v>
      </c>
      <c r="R1099" s="21"/>
      <c r="S1099" s="21"/>
      <c r="T1099" s="13">
        <v>138525</v>
      </c>
      <c r="U1099" s="13">
        <v>1005771.7149220486</v>
      </c>
      <c r="V1099" s="18">
        <f t="shared" si="94"/>
        <v>138525</v>
      </c>
      <c r="W1099" s="18">
        <f t="shared" si="95"/>
        <v>1005771.7149220486</v>
      </c>
      <c r="X1099" s="18">
        <f t="shared" si="96"/>
        <v>21963.25167037861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93"/>
        <v>27054.565701558764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92"/>
        <v>85835.189309577006</v>
      </c>
      <c r="R1100" s="21"/>
      <c r="S1100" s="21"/>
      <c r="T1100" s="13">
        <v>21500</v>
      </c>
      <c r="U1100" s="13">
        <v>90022.27171492223</v>
      </c>
      <c r="V1100" s="18">
        <f t="shared" si="94"/>
        <v>21500</v>
      </c>
      <c r="W1100" s="18">
        <f t="shared" si="95"/>
        <v>90022.27171492223</v>
      </c>
      <c r="X1100" s="18">
        <f t="shared" si="96"/>
        <v>4187.0824053452234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93"/>
        <v>4038.8940027522694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92"/>
        <v>61854.919191918998</v>
      </c>
      <c r="R1101" s="21"/>
      <c r="S1101" s="21"/>
      <c r="T1101" s="13">
        <v>1376</v>
      </c>
      <c r="U1101" s="13">
        <v>53936.893573415444</v>
      </c>
      <c r="V1101" s="18">
        <f t="shared" si="94"/>
        <v>1376</v>
      </c>
      <c r="W1101" s="18">
        <f t="shared" si="95"/>
        <v>53936.893573415444</v>
      </c>
      <c r="X1101" s="18">
        <f t="shared" si="96"/>
        <v>-7918.0256185035541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93"/>
        <v>53833.049944423459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92"/>
        <v>68068.429844098006</v>
      </c>
      <c r="R1102" s="21"/>
      <c r="S1102" s="21"/>
      <c r="T1102" s="13">
        <v>5288</v>
      </c>
      <c r="U1102" s="13">
        <v>78232.123378722215</v>
      </c>
      <c r="V1102" s="18">
        <f t="shared" si="94"/>
        <v>5288</v>
      </c>
      <c r="W1102" s="18">
        <f t="shared" si="95"/>
        <v>78232.123378722215</v>
      </c>
      <c r="X1102" s="18">
        <f t="shared" si="96"/>
        <v>10163.69353462421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93"/>
        <v>103018.65247602046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92"/>
        <v>148138.09452810499</v>
      </c>
      <c r="R1103" s="21"/>
      <c r="S1103" s="21"/>
      <c r="T1103" s="13">
        <v>2880</v>
      </c>
      <c r="U1103" s="13">
        <v>127536.5197311274</v>
      </c>
      <c r="V1103" s="18">
        <f t="shared" si="94"/>
        <v>2880</v>
      </c>
      <c r="W1103" s="18">
        <f t="shared" si="95"/>
        <v>127536.5197311274</v>
      </c>
      <c r="X1103" s="18">
        <f t="shared" si="96"/>
        <v>-20601.574796977598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93"/>
        <v>13053.424720832068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92"/>
        <v>23003.385802147001</v>
      </c>
      <c r="R1104" s="21"/>
      <c r="S1104" s="21"/>
      <c r="T1104" s="13">
        <v>308</v>
      </c>
      <c r="U1104" s="13">
        <v>17322.840742931628</v>
      </c>
      <c r="V1104" s="18">
        <f t="shared" si="94"/>
        <v>308</v>
      </c>
      <c r="W1104" s="18">
        <f t="shared" si="95"/>
        <v>17322.840742931628</v>
      </c>
      <c r="X1104" s="18">
        <f t="shared" si="96"/>
        <v>-5680.545059215372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93"/>
        <v>143335.18777644497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92"/>
        <v>0</v>
      </c>
      <c r="R1105" s="21"/>
      <c r="S1105" s="21"/>
      <c r="T1105" s="13">
        <v>2778</v>
      </c>
      <c r="U1105" s="13">
        <v>157348.92942455149</v>
      </c>
      <c r="V1105" s="18">
        <f t="shared" si="94"/>
        <v>2778</v>
      </c>
      <c r="W1105" s="18">
        <f t="shared" si="95"/>
        <v>157348.92942455149</v>
      </c>
      <c r="X1105" s="18">
        <f t="shared" si="96"/>
        <v>157348.92942455149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93"/>
        <v>51367.367887193941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92"/>
        <v>56776.42447618</v>
      </c>
      <c r="R1106" s="21"/>
      <c r="S1106" s="21"/>
      <c r="T1106" s="13">
        <v>2029</v>
      </c>
      <c r="U1106" s="13">
        <v>59673.327592291171</v>
      </c>
      <c r="V1106" s="18">
        <f t="shared" si="94"/>
        <v>2029</v>
      </c>
      <c r="W1106" s="18">
        <f t="shared" si="95"/>
        <v>59673.327592291171</v>
      </c>
      <c r="X1106" s="18">
        <f t="shared" si="96"/>
        <v>2896.9031161111707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93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92"/>
        <v>520208.37416481099</v>
      </c>
      <c r="R1107" s="21"/>
      <c r="S1107" s="21"/>
      <c r="T1107" s="13">
        <v>0</v>
      </c>
      <c r="U1107" s="13">
        <v>0</v>
      </c>
      <c r="V1107" s="18">
        <f t="shared" si="94"/>
        <v>0</v>
      </c>
      <c r="W1107" s="18">
        <f t="shared" si="95"/>
        <v>0</v>
      </c>
      <c r="X1107" s="18">
        <f t="shared" si="96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93"/>
        <v>11892.568226623553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92"/>
        <v>125098.43329253401</v>
      </c>
      <c r="R1108" s="21"/>
      <c r="S1108" s="21"/>
      <c r="T1108" s="13">
        <v>3006</v>
      </c>
      <c r="U1108" s="13">
        <v>125039.80636615829</v>
      </c>
      <c r="V1108" s="18">
        <f t="shared" si="94"/>
        <v>3006</v>
      </c>
      <c r="W1108" s="18">
        <f t="shared" si="95"/>
        <v>125039.80636615829</v>
      </c>
      <c r="X1108" s="18">
        <f t="shared" si="96"/>
        <v>-58.626926375727635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93"/>
        <v>-3678.3951953575597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92"/>
        <v>77991.180400890997</v>
      </c>
      <c r="R1109" s="21"/>
      <c r="S1109" s="21"/>
      <c r="T1109" s="13">
        <v>554</v>
      </c>
      <c r="U1109" s="13">
        <v>70255.479855867292</v>
      </c>
      <c r="V1109" s="18">
        <f t="shared" si="94"/>
        <v>554</v>
      </c>
      <c r="W1109" s="18">
        <f t="shared" si="95"/>
        <v>70255.479855867292</v>
      </c>
      <c r="X1109" s="18">
        <f t="shared" si="96"/>
        <v>-7735.7005450237048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93"/>
        <v>253898.14339263909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92"/>
        <v>427828.00668151508</v>
      </c>
      <c r="R1110" s="21"/>
      <c r="S1110" s="21"/>
      <c r="T1110" s="13">
        <v>28004</v>
      </c>
      <c r="U1110" s="13">
        <v>474063.22134364111</v>
      </c>
      <c r="V1110" s="18">
        <f t="shared" si="94"/>
        <v>28004</v>
      </c>
      <c r="W1110" s="18">
        <f t="shared" si="95"/>
        <v>474063.22134364111</v>
      </c>
      <c r="X1110" s="18">
        <f t="shared" si="96"/>
        <v>46235.214662126033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93"/>
        <v>31869.92258659361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92"/>
        <v>37389.354120266995</v>
      </c>
      <c r="R1111" s="21"/>
      <c r="S1111" s="21"/>
      <c r="T1111" s="13">
        <v>620</v>
      </c>
      <c r="U1111" s="13">
        <v>39982.394746950114</v>
      </c>
      <c r="V1111" s="18">
        <f t="shared" si="94"/>
        <v>620</v>
      </c>
      <c r="W1111" s="18">
        <f t="shared" si="95"/>
        <v>39982.394746950114</v>
      </c>
      <c r="X1111" s="18">
        <f t="shared" si="96"/>
        <v>2593.0406266831196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93"/>
        <v>47591.864396645731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92"/>
        <v>55179.432071269002</v>
      </c>
      <c r="R1112" s="21"/>
      <c r="S1112" s="21"/>
      <c r="T1112" s="13">
        <v>632</v>
      </c>
      <c r="U1112" s="13">
        <v>78016.541456779392</v>
      </c>
      <c r="V1112" s="18">
        <f t="shared" si="94"/>
        <v>632</v>
      </c>
      <c r="W1112" s="18">
        <f t="shared" si="95"/>
        <v>78016.541456779392</v>
      </c>
      <c r="X1112" s="18">
        <f t="shared" si="96"/>
        <v>22837.10938551039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93"/>
        <v>327497.33515656937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92"/>
        <v>0</v>
      </c>
      <c r="R1113" s="21"/>
      <c r="S1113" s="21"/>
      <c r="T1113" s="13">
        <v>13459</v>
      </c>
      <c r="U1113" s="13">
        <v>378605.56455523288</v>
      </c>
      <c r="V1113" s="18">
        <f t="shared" si="94"/>
        <v>13459</v>
      </c>
      <c r="W1113" s="18">
        <f t="shared" si="95"/>
        <v>378605.56455523288</v>
      </c>
      <c r="X1113" s="18">
        <f t="shared" si="96"/>
        <v>378605.56455523288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93"/>
        <v>62517.870414253572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92"/>
        <v>71150.679287305</v>
      </c>
      <c r="R1114" s="21"/>
      <c r="S1114" s="21"/>
      <c r="T1114" s="13">
        <v>712</v>
      </c>
      <c r="U1114" s="13">
        <v>76409.175946547752</v>
      </c>
      <c r="V1114" s="18">
        <f t="shared" si="94"/>
        <v>712</v>
      </c>
      <c r="W1114" s="18">
        <f t="shared" si="95"/>
        <v>76409.175946547752</v>
      </c>
      <c r="X1114" s="18">
        <f t="shared" si="96"/>
        <v>5258.4966592427518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93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92"/>
        <v>0</v>
      </c>
      <c r="R1115" s="21"/>
      <c r="S1115" s="21"/>
      <c r="T1115" s="13">
        <v>0</v>
      </c>
      <c r="U1115" s="13">
        <v>0</v>
      </c>
      <c r="V1115" s="18">
        <f t="shared" si="94"/>
        <v>0</v>
      </c>
      <c r="W1115" s="18">
        <f t="shared" si="95"/>
        <v>0</v>
      </c>
      <c r="X1115" s="18">
        <f t="shared" si="96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93"/>
        <v>498351.96871967998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92"/>
        <v>911804.008908686</v>
      </c>
      <c r="R1116" s="21"/>
      <c r="S1116" s="21"/>
      <c r="T1116" s="13">
        <v>158342</v>
      </c>
      <c r="U1116" s="13">
        <v>986778.85067959072</v>
      </c>
      <c r="V1116" s="18">
        <f t="shared" si="94"/>
        <v>158342</v>
      </c>
      <c r="W1116" s="18">
        <f t="shared" si="95"/>
        <v>986778.85067959072</v>
      </c>
      <c r="X1116" s="18">
        <f t="shared" si="96"/>
        <v>74974.841770904721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93"/>
        <v>61512.249443207358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92"/>
        <v>54346.102449888996</v>
      </c>
      <c r="R1117" s="21"/>
      <c r="S1117" s="21"/>
      <c r="T1117" s="13">
        <v>1945</v>
      </c>
      <c r="U1117" s="13">
        <v>78882.962138085146</v>
      </c>
      <c r="V1117" s="18">
        <f t="shared" si="94"/>
        <v>1945</v>
      </c>
      <c r="W1117" s="18">
        <f t="shared" si="95"/>
        <v>78882.962138085146</v>
      </c>
      <c r="X1117" s="18">
        <f t="shared" si="96"/>
        <v>24536.859688196149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93"/>
        <v>230838.64890278503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92"/>
        <v>576377.72337821301</v>
      </c>
      <c r="R1118" s="21"/>
      <c r="S1118" s="21"/>
      <c r="T1118" s="13">
        <v>65576</v>
      </c>
      <c r="U1118" s="13">
        <v>567413.60912799882</v>
      </c>
      <c r="V1118" s="18">
        <f t="shared" si="94"/>
        <v>65576</v>
      </c>
      <c r="W1118" s="18">
        <f t="shared" si="95"/>
        <v>567413.60912799882</v>
      </c>
      <c r="X1118" s="18">
        <f t="shared" si="96"/>
        <v>-8964.1142502141884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93"/>
        <v>13714.781604356976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92"/>
        <v>239464.24242424199</v>
      </c>
      <c r="R1119" s="21"/>
      <c r="S1119" s="21"/>
      <c r="T1119" s="13">
        <v>1405</v>
      </c>
      <c r="U1119" s="13">
        <v>165249.16927776372</v>
      </c>
      <c r="V1119" s="18">
        <f t="shared" si="94"/>
        <v>1405</v>
      </c>
      <c r="W1119" s="18">
        <f t="shared" si="95"/>
        <v>165249.16927776372</v>
      </c>
      <c r="X1119" s="18">
        <f t="shared" si="96"/>
        <v>-74215.073146478273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93"/>
        <v>168353.76391983067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92"/>
        <v>4757.2383073499996</v>
      </c>
      <c r="R1120" s="21"/>
      <c r="S1120" s="21"/>
      <c r="T1120" s="13">
        <v>26156</v>
      </c>
      <c r="U1120" s="13">
        <v>311075.81291761645</v>
      </c>
      <c r="V1120" s="18">
        <f t="shared" si="94"/>
        <v>26156</v>
      </c>
      <c r="W1120" s="18">
        <f t="shared" si="95"/>
        <v>311075.81291761645</v>
      </c>
      <c r="X1120" s="18">
        <f t="shared" si="96"/>
        <v>306318.57461026643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93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92"/>
        <v>0</v>
      </c>
      <c r="R1121" s="21"/>
      <c r="S1121" s="21"/>
      <c r="T1121" s="13">
        <v>0</v>
      </c>
      <c r="U1121" s="13">
        <v>0</v>
      </c>
      <c r="V1121" s="18">
        <f t="shared" si="94"/>
        <v>0</v>
      </c>
      <c r="W1121" s="18">
        <f t="shared" si="95"/>
        <v>0</v>
      </c>
      <c r="X1121" s="18">
        <f t="shared" si="96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93"/>
        <v>329493.22248663701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92"/>
        <v>622271.71492204897</v>
      </c>
      <c r="R1122" s="21"/>
      <c r="S1122" s="21"/>
      <c r="T1122" s="13">
        <v>25739</v>
      </c>
      <c r="U1122" s="13">
        <v>400416.29175946547</v>
      </c>
      <c r="V1122" s="18">
        <f t="shared" si="94"/>
        <v>25739</v>
      </c>
      <c r="W1122" s="18">
        <f t="shared" si="95"/>
        <v>400416.29175946547</v>
      </c>
      <c r="X1122" s="18">
        <f t="shared" si="96"/>
        <v>-221855.42316258349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93"/>
        <v>120343.16105234026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92"/>
        <v>57080</v>
      </c>
      <c r="R1123" s="21"/>
      <c r="S1123" s="21"/>
      <c r="T1123" s="13">
        <v>553</v>
      </c>
      <c r="U1123" s="13">
        <v>197282.826976615</v>
      </c>
      <c r="V1123" s="18">
        <f t="shared" si="94"/>
        <v>553</v>
      </c>
      <c r="W1123" s="18">
        <f t="shared" si="95"/>
        <v>197282.826976615</v>
      </c>
      <c r="X1123" s="18">
        <f t="shared" si="96"/>
        <v>140202.826976615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93"/>
        <v>1041012.3641425391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92"/>
        <v>1588506.6815144769</v>
      </c>
      <c r="R1124" s="21"/>
      <c r="S1124" s="21"/>
      <c r="T1124" s="13">
        <v>36447</v>
      </c>
      <c r="U1124" s="13">
        <v>1601557.4832962141</v>
      </c>
      <c r="V1124" s="18">
        <f t="shared" si="94"/>
        <v>36447</v>
      </c>
      <c r="W1124" s="18">
        <f t="shared" si="95"/>
        <v>1601557.4832962141</v>
      </c>
      <c r="X1124" s="18">
        <f t="shared" si="96"/>
        <v>13050.801781737246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93"/>
        <v>324238.42716128641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92"/>
        <v>464776.09131403099</v>
      </c>
      <c r="R1125" s="21"/>
      <c r="S1125" s="21"/>
      <c r="T1125" s="13">
        <v>15938</v>
      </c>
      <c r="U1125" s="13">
        <v>498828.33743522858</v>
      </c>
      <c r="V1125" s="18">
        <f t="shared" si="94"/>
        <v>15938</v>
      </c>
      <c r="W1125" s="18">
        <f t="shared" si="95"/>
        <v>498828.33743522858</v>
      </c>
      <c r="X1125" s="18">
        <f t="shared" si="96"/>
        <v>34052.24612119759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93"/>
        <v>1445391.7536953576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92"/>
        <v>0</v>
      </c>
      <c r="R1126" s="21"/>
      <c r="S1126" s="21"/>
      <c r="T1126" s="13">
        <v>4117</v>
      </c>
      <c r="U1126" s="13">
        <v>1560190.9519136199</v>
      </c>
      <c r="V1126" s="18">
        <f t="shared" si="94"/>
        <v>4117</v>
      </c>
      <c r="W1126" s="18">
        <f t="shared" si="95"/>
        <v>1560190.9519136199</v>
      </c>
      <c r="X1126" s="18">
        <f t="shared" si="96"/>
        <v>1560190.9519136199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93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92"/>
        <v>0</v>
      </c>
      <c r="R1127" s="21"/>
      <c r="S1127" s="21"/>
      <c r="T1127" s="13">
        <v>0</v>
      </c>
      <c r="U1127" s="13">
        <v>0</v>
      </c>
      <c r="V1127" s="18">
        <f t="shared" si="94"/>
        <v>0</v>
      </c>
      <c r="W1127" s="18">
        <f t="shared" si="95"/>
        <v>0</v>
      </c>
      <c r="X1127" s="18">
        <f t="shared" si="96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93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92"/>
        <v>0</v>
      </c>
      <c r="R1128" s="21"/>
      <c r="S1128" s="21"/>
      <c r="T1128" s="13">
        <v>0</v>
      </c>
      <c r="U1128" s="13">
        <v>0</v>
      </c>
      <c r="V1128" s="18">
        <f t="shared" si="94"/>
        <v>0</v>
      </c>
      <c r="W1128" s="18">
        <f t="shared" si="95"/>
        <v>0</v>
      </c>
      <c r="X1128" s="18">
        <f t="shared" si="96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93"/>
        <v>123497.10637416493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92"/>
        <v>334825.72383073502</v>
      </c>
      <c r="R1129" s="21"/>
      <c r="S1129" s="21"/>
      <c r="T1129" s="13">
        <v>2783</v>
      </c>
      <c r="U1129" s="13">
        <v>151515.44543429848</v>
      </c>
      <c r="V1129" s="18">
        <f t="shared" si="94"/>
        <v>2783</v>
      </c>
      <c r="W1129" s="18">
        <f t="shared" si="95"/>
        <v>151515.44543429848</v>
      </c>
      <c r="X1129" s="18">
        <f t="shared" si="96"/>
        <v>-183310.27839643654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93"/>
        <v>52486.945130038221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92"/>
        <v>160557.37303575501</v>
      </c>
      <c r="R1130" s="21"/>
      <c r="S1130" s="21"/>
      <c r="T1130" s="13">
        <v>3361</v>
      </c>
      <c r="U1130" s="13">
        <v>120400.11329993147</v>
      </c>
      <c r="V1130" s="18">
        <f t="shared" si="94"/>
        <v>3361</v>
      </c>
      <c r="W1130" s="18">
        <f t="shared" si="95"/>
        <v>120400.11329993147</v>
      </c>
      <c r="X1130" s="18">
        <f t="shared" si="96"/>
        <v>-40157.259735823536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93"/>
        <v>82688.073300668068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92"/>
        <v>79243.218262805996</v>
      </c>
      <c r="R1131" s="21"/>
      <c r="S1131" s="21"/>
      <c r="T1131" s="13">
        <v>1011</v>
      </c>
      <c r="U1131" s="13">
        <v>96889.376391981947</v>
      </c>
      <c r="V1131" s="18">
        <f t="shared" si="94"/>
        <v>1011</v>
      </c>
      <c r="W1131" s="18">
        <f t="shared" si="95"/>
        <v>96889.376391981947</v>
      </c>
      <c r="X1131" s="18">
        <f t="shared" si="96"/>
        <v>17646.15812917595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93"/>
        <v>167546.0920994379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92"/>
        <v>252505.590200445</v>
      </c>
      <c r="R1132" s="21"/>
      <c r="S1132" s="21"/>
      <c r="T1132" s="13">
        <v>11080</v>
      </c>
      <c r="U1132" s="13">
        <v>257763.2153511084</v>
      </c>
      <c r="V1132" s="18">
        <f t="shared" si="94"/>
        <v>11080</v>
      </c>
      <c r="W1132" s="18">
        <f t="shared" si="95"/>
        <v>257763.2153511084</v>
      </c>
      <c r="X1132" s="18">
        <f t="shared" si="96"/>
        <v>5257.6251506633998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93"/>
        <v>-19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92"/>
        <v>0</v>
      </c>
      <c r="R1133" s="21"/>
      <c r="S1133" s="21"/>
      <c r="T1133" s="13">
        <v>19</v>
      </c>
      <c r="U1133" s="13">
        <v>0</v>
      </c>
      <c r="V1133" s="18">
        <f t="shared" si="94"/>
        <v>19</v>
      </c>
      <c r="W1133" s="18">
        <f t="shared" si="95"/>
        <v>0</v>
      </c>
      <c r="X1133" s="18">
        <f t="shared" si="96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93"/>
        <v>43849.443207127712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92"/>
        <v>94665.567928731005</v>
      </c>
      <c r="R1134" s="21"/>
      <c r="S1134" s="21"/>
      <c r="T1134" s="13">
        <v>13500</v>
      </c>
      <c r="U1134" s="13">
        <v>126533.1848552345</v>
      </c>
      <c r="V1134" s="18">
        <f t="shared" si="94"/>
        <v>13500</v>
      </c>
      <c r="W1134" s="18">
        <f t="shared" si="95"/>
        <v>126533.1848552345</v>
      </c>
      <c r="X1134" s="18">
        <f t="shared" si="96"/>
        <v>31867.616926503499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93"/>
        <v>66233.853006681995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92"/>
        <v>83302.895322940007</v>
      </c>
      <c r="R1135" s="21"/>
      <c r="S1135" s="21"/>
      <c r="T1135" s="13">
        <v>13800</v>
      </c>
      <c r="U1135" s="13">
        <v>101732.73942093558</v>
      </c>
      <c r="V1135" s="18">
        <f t="shared" si="94"/>
        <v>13800</v>
      </c>
      <c r="W1135" s="18">
        <f t="shared" si="95"/>
        <v>101732.73942093558</v>
      </c>
      <c r="X1135" s="18">
        <f t="shared" si="96"/>
        <v>18429.844097995578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93"/>
        <v>22377.671421124935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92"/>
        <v>2491.5367483300001</v>
      </c>
      <c r="R1136" s="21"/>
      <c r="S1136" s="21"/>
      <c r="T1136" s="13">
        <v>118</v>
      </c>
      <c r="U1136" s="13">
        <v>25021.502156090723</v>
      </c>
      <c r="V1136" s="18">
        <f t="shared" si="94"/>
        <v>118</v>
      </c>
      <c r="W1136" s="18">
        <f t="shared" si="95"/>
        <v>25021.502156090723</v>
      </c>
      <c r="X1136" s="18">
        <f t="shared" si="96"/>
        <v>22529.965407760723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93"/>
        <v>924233.40757238306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92"/>
        <v>1058596.881959911</v>
      </c>
      <c r="R1137" s="21"/>
      <c r="S1137" s="21"/>
      <c r="T1137" s="13">
        <v>22720</v>
      </c>
      <c r="U1137" s="13">
        <v>1093241.8708240534</v>
      </c>
      <c r="V1137" s="18">
        <f t="shared" si="94"/>
        <v>22720</v>
      </c>
      <c r="W1137" s="18">
        <f t="shared" si="95"/>
        <v>1093241.8708240534</v>
      </c>
      <c r="X1137" s="18">
        <f t="shared" si="96"/>
        <v>34644.988864142448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93"/>
        <v>101815.31202235114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92"/>
        <v>120881.884598181</v>
      </c>
      <c r="R1138" s="21"/>
      <c r="S1138" s="21"/>
      <c r="T1138" s="13">
        <v>927</v>
      </c>
      <c r="U1138" s="13">
        <v>117060.68339509619</v>
      </c>
      <c r="V1138" s="18">
        <f t="shared" si="94"/>
        <v>927</v>
      </c>
      <c r="W1138" s="18">
        <f t="shared" si="95"/>
        <v>117060.68339509619</v>
      </c>
      <c r="X1138" s="18">
        <f t="shared" si="96"/>
        <v>-3821.2012030848127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93"/>
        <v>139024.92094710557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92"/>
        <v>248013.63028953201</v>
      </c>
      <c r="R1139" s="21"/>
      <c r="S1139" s="21"/>
      <c r="T1139" s="13">
        <v>9701</v>
      </c>
      <c r="U1139" s="13">
        <v>213884.58875668226</v>
      </c>
      <c r="V1139" s="18">
        <f t="shared" si="94"/>
        <v>9701</v>
      </c>
      <c r="W1139" s="18">
        <f t="shared" si="95"/>
        <v>213884.58875668226</v>
      </c>
      <c r="X1139" s="18">
        <f t="shared" si="96"/>
        <v>-34129.041532849747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93"/>
        <v>1243.4095555556412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92"/>
        <v>2023.6363636359999</v>
      </c>
      <c r="R1140" s="21"/>
      <c r="S1140" s="21"/>
      <c r="T1140" s="13">
        <v>130</v>
      </c>
      <c r="U1140" s="13">
        <v>1654.5454545455154</v>
      </c>
      <c r="V1140" s="18">
        <f t="shared" si="94"/>
        <v>130</v>
      </c>
      <c r="W1140" s="18">
        <f t="shared" si="95"/>
        <v>1654.5454545455154</v>
      </c>
      <c r="X1140" s="18">
        <f t="shared" si="96"/>
        <v>-369.0909090904845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93"/>
        <v>68210.62111826663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92"/>
        <v>194317.38307349701</v>
      </c>
      <c r="R1141" s="21"/>
      <c r="S1141" s="21"/>
      <c r="T1141" s="13">
        <v>12007</v>
      </c>
      <c r="U1141" s="13">
        <v>226521.1779111397</v>
      </c>
      <c r="V1141" s="18">
        <f t="shared" si="94"/>
        <v>12007</v>
      </c>
      <c r="W1141" s="18">
        <f t="shared" si="95"/>
        <v>226521.1779111397</v>
      </c>
      <c r="X1141" s="18">
        <f t="shared" si="96"/>
        <v>32203.794837642694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93"/>
        <v>97822.716085285545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92"/>
        <v>38884.187082404998</v>
      </c>
      <c r="R1142" s="21"/>
      <c r="S1142" s="21"/>
      <c r="T1142" s="13">
        <v>1295</v>
      </c>
      <c r="U1142" s="13">
        <v>160366.31296724355</v>
      </c>
      <c r="V1142" s="18">
        <f t="shared" si="94"/>
        <v>1295</v>
      </c>
      <c r="W1142" s="18">
        <f t="shared" si="95"/>
        <v>160366.31296724355</v>
      </c>
      <c r="X1142" s="18">
        <f t="shared" si="96"/>
        <v>121482.12588483855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93"/>
        <v>112095.21645879699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92"/>
        <v>166067.9844098</v>
      </c>
      <c r="R1143" s="21"/>
      <c r="S1143" s="21"/>
      <c r="T1143" s="13">
        <v>19181</v>
      </c>
      <c r="U1143" s="13">
        <v>156352.91759465457</v>
      </c>
      <c r="V1143" s="18">
        <f t="shared" si="94"/>
        <v>19181</v>
      </c>
      <c r="W1143" s="18">
        <f t="shared" si="95"/>
        <v>156352.91759465457</v>
      </c>
      <c r="X1143" s="18">
        <f t="shared" si="96"/>
        <v>-9715.0668151454302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93"/>
        <v>41624.942552835564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92"/>
        <v>64401.777499431009</v>
      </c>
      <c r="R1144" s="21"/>
      <c r="S1144" s="21"/>
      <c r="T1144" s="13">
        <v>1511</v>
      </c>
      <c r="U1144" s="13">
        <v>62499.14327408329</v>
      </c>
      <c r="V1144" s="18">
        <f t="shared" si="94"/>
        <v>1511</v>
      </c>
      <c r="W1144" s="18">
        <f t="shared" si="95"/>
        <v>62499.14327408329</v>
      </c>
      <c r="X1144" s="18">
        <f t="shared" si="96"/>
        <v>-1902.6342253477196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93"/>
        <v>13575.94654788429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92"/>
        <v>61995.367483296002</v>
      </c>
      <c r="R1145" s="21"/>
      <c r="S1145" s="21"/>
      <c r="T1145" s="13">
        <v>14000</v>
      </c>
      <c r="U1145" s="13">
        <v>88564.810690422863</v>
      </c>
      <c r="V1145" s="18">
        <f t="shared" si="94"/>
        <v>14000</v>
      </c>
      <c r="W1145" s="18">
        <f t="shared" si="95"/>
        <v>88564.810690422863</v>
      </c>
      <c r="X1145" s="18">
        <f t="shared" si="96"/>
        <v>26569.44320712686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93"/>
        <v>272887.27579362493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92"/>
        <v>283228.19599109102</v>
      </c>
      <c r="R1146" s="21"/>
      <c r="S1146" s="21"/>
      <c r="T1146" s="13">
        <v>14116</v>
      </c>
      <c r="U1146" s="13">
        <v>419826.5674016432</v>
      </c>
      <c r="V1146" s="18">
        <f t="shared" si="94"/>
        <v>14116</v>
      </c>
      <c r="W1146" s="18">
        <f t="shared" si="95"/>
        <v>419826.5674016432</v>
      </c>
      <c r="X1146" s="18">
        <f t="shared" si="96"/>
        <v>136598.37141055218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93"/>
        <v>2010058.8295172295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92"/>
        <v>2209594.5654834751</v>
      </c>
      <c r="R1147" s="21"/>
      <c r="S1147" s="21"/>
      <c r="T1147" s="13">
        <v>72084</v>
      </c>
      <c r="U1147" s="13">
        <v>2449501.5983005827</v>
      </c>
      <c r="V1147" s="18">
        <f t="shared" si="94"/>
        <v>72084</v>
      </c>
      <c r="W1147" s="18">
        <f t="shared" si="95"/>
        <v>2449501.5983005827</v>
      </c>
      <c r="X1147" s="18">
        <f t="shared" si="96"/>
        <v>239907.03281710763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93"/>
        <v>82194.195536200452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92"/>
        <v>77323.318485523007</v>
      </c>
      <c r="R1148" s="21"/>
      <c r="S1148" s="21"/>
      <c r="T1148" s="13">
        <v>7180</v>
      </c>
      <c r="U1148" s="13">
        <v>95946.534066267617</v>
      </c>
      <c r="V1148" s="18">
        <f t="shared" si="94"/>
        <v>7180</v>
      </c>
      <c r="W1148" s="18">
        <f t="shared" si="95"/>
        <v>95946.534066267617</v>
      </c>
      <c r="X1148" s="18">
        <f t="shared" si="96"/>
        <v>18623.215580744611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93"/>
        <v>920648.31965792098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92"/>
        <v>1029377.438752784</v>
      </c>
      <c r="R1149" s="21"/>
      <c r="S1149" s="21"/>
      <c r="T1149" s="13">
        <v>59706</v>
      </c>
      <c r="U1149" s="13">
        <v>1121860.5316066958</v>
      </c>
      <c r="V1149" s="18">
        <f t="shared" si="94"/>
        <v>59706</v>
      </c>
      <c r="W1149" s="18">
        <f t="shared" si="95"/>
        <v>1121860.5316066958</v>
      </c>
      <c r="X1149" s="18">
        <f t="shared" si="96"/>
        <v>92483.092853911803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93"/>
        <v>186866.79154031508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92"/>
        <v>165379.78841870799</v>
      </c>
      <c r="R1150" s="21"/>
      <c r="S1150" s="21"/>
      <c r="T1150" s="13">
        <v>22507</v>
      </c>
      <c r="U1150" s="13">
        <v>264642.93816503603</v>
      </c>
      <c r="V1150" s="18">
        <f t="shared" si="94"/>
        <v>22507</v>
      </c>
      <c r="W1150" s="18">
        <f t="shared" si="95"/>
        <v>264642.93816503603</v>
      </c>
      <c r="X1150" s="18">
        <f t="shared" si="96"/>
        <v>99263.149746328039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93"/>
        <v>60342.854437453279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92"/>
        <v>92052.316258352002</v>
      </c>
      <c r="R1151" s="21"/>
      <c r="S1151" s="21"/>
      <c r="T1151" s="13">
        <v>12021</v>
      </c>
      <c r="U1151" s="13">
        <v>81894.981386228435</v>
      </c>
      <c r="V1151" s="18">
        <f t="shared" si="94"/>
        <v>12021</v>
      </c>
      <c r="W1151" s="18">
        <f t="shared" si="95"/>
        <v>81894.981386228435</v>
      </c>
      <c r="X1151" s="18">
        <f t="shared" si="96"/>
        <v>-10157.334872123567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93"/>
        <v>-58762.90566849921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92"/>
        <v>235592.96213808499</v>
      </c>
      <c r="R1152" s="21"/>
      <c r="S1152" s="21"/>
      <c r="T1152" s="13">
        <v>12883</v>
      </c>
      <c r="U1152" s="13">
        <v>250158.16398072106</v>
      </c>
      <c r="V1152" s="18">
        <f t="shared" si="94"/>
        <v>12883</v>
      </c>
      <c r="W1152" s="18">
        <f t="shared" si="95"/>
        <v>250158.16398072106</v>
      </c>
      <c r="X1152" s="18">
        <f t="shared" si="96"/>
        <v>14565.201842636074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93"/>
        <v>261512.64344304358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92"/>
        <v>308275.396643385</v>
      </c>
      <c r="R1153" s="21"/>
      <c r="S1153" s="21"/>
      <c r="T1153" s="13">
        <v>4695</v>
      </c>
      <c r="U1153" s="13">
        <v>317773.63304848509</v>
      </c>
      <c r="V1153" s="18">
        <f t="shared" si="94"/>
        <v>4695</v>
      </c>
      <c r="W1153" s="18">
        <f t="shared" si="95"/>
        <v>317773.63304848509</v>
      </c>
      <c r="X1153" s="18">
        <f t="shared" si="96"/>
        <v>9498.2364051000914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93"/>
        <v>459153.47034461598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97">P1154*L1154</f>
        <v>494476.08080808102</v>
      </c>
      <c r="R1154" s="21"/>
      <c r="S1154" s="21"/>
      <c r="T1154" s="13">
        <v>5762</v>
      </c>
      <c r="U1154" s="13">
        <v>501438.08124184492</v>
      </c>
      <c r="V1154" s="18">
        <f t="shared" si="94"/>
        <v>5762</v>
      </c>
      <c r="W1154" s="18">
        <f t="shared" si="95"/>
        <v>501438.08124184492</v>
      </c>
      <c r="X1154" s="18">
        <f t="shared" si="96"/>
        <v>6962.0004337638966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98">U1155-(T1155*M1155)</f>
        <v>8501.0578109137241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97"/>
        <v>10975.023110183</v>
      </c>
      <c r="R1155" s="21"/>
      <c r="S1155" s="21"/>
      <c r="T1155" s="13">
        <v>819</v>
      </c>
      <c r="U1155" s="13">
        <v>10829.578361233982</v>
      </c>
      <c r="V1155" s="18">
        <f t="shared" ref="V1155:V1218" si="99">T1155-R1155</f>
        <v>819</v>
      </c>
      <c r="W1155" s="18">
        <f t="shared" ref="W1155:W1218" si="100">U1155-S1155</f>
        <v>10829.578361233982</v>
      </c>
      <c r="X1155" s="18">
        <f t="shared" ref="X1155:X1218" si="101">U1155-Q1155</f>
        <v>-145.44474894901759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98"/>
        <v>70556.095501112752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97"/>
        <v>556436.52561247197</v>
      </c>
      <c r="R1156" s="21"/>
      <c r="S1156" s="21"/>
      <c r="T1156" s="13">
        <v>16930</v>
      </c>
      <c r="U1156" s="13">
        <v>678708.24053452094</v>
      </c>
      <c r="V1156" s="18">
        <f t="shared" si="99"/>
        <v>16930</v>
      </c>
      <c r="W1156" s="18">
        <f t="shared" si="100"/>
        <v>678708.24053452094</v>
      </c>
      <c r="X1156" s="18">
        <f t="shared" si="101"/>
        <v>122271.71492204897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98"/>
        <v>147517.925955966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97"/>
        <v>162699.388004896</v>
      </c>
      <c r="R1157" s="21"/>
      <c r="S1157" s="21"/>
      <c r="T1157" s="13">
        <v>1048</v>
      </c>
      <c r="U1157" s="13">
        <v>164985.25237946646</v>
      </c>
      <c r="V1157" s="18">
        <f t="shared" si="99"/>
        <v>1048</v>
      </c>
      <c r="W1157" s="18">
        <f t="shared" si="100"/>
        <v>164985.25237946646</v>
      </c>
      <c r="X1157" s="18">
        <f t="shared" si="101"/>
        <v>2285.8643745704612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98"/>
        <v>93469.27204608632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97"/>
        <v>142978.05966750201</v>
      </c>
      <c r="R1158" s="21"/>
      <c r="S1158" s="21"/>
      <c r="T1158" s="13">
        <v>1422</v>
      </c>
      <c r="U1158" s="13">
        <v>122626.54037494103</v>
      </c>
      <c r="V1158" s="18">
        <f t="shared" si="99"/>
        <v>1422</v>
      </c>
      <c r="W1158" s="18">
        <f t="shared" si="100"/>
        <v>122626.54037494103</v>
      </c>
      <c r="X1158" s="18">
        <f t="shared" si="101"/>
        <v>-20351.519292560974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98"/>
        <v>249420.5973860735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97"/>
        <v>346041.70378619205</v>
      </c>
      <c r="R1159" s="21"/>
      <c r="S1159" s="21"/>
      <c r="T1159" s="13">
        <v>18373</v>
      </c>
      <c r="U1159" s="13">
        <v>343536.18758651894</v>
      </c>
      <c r="V1159" s="18">
        <f t="shared" si="99"/>
        <v>18373</v>
      </c>
      <c r="W1159" s="18">
        <f t="shared" si="100"/>
        <v>343536.18758651894</v>
      </c>
      <c r="X1159" s="18">
        <f t="shared" si="101"/>
        <v>-2505.5161996731185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98"/>
        <v>95580.675220614008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97"/>
        <v>115428.85300668199</v>
      </c>
      <c r="R1160" s="21"/>
      <c r="S1160" s="21"/>
      <c r="T1160" s="13">
        <v>7662</v>
      </c>
      <c r="U1160" s="13">
        <v>116585.27178186098</v>
      </c>
      <c r="V1160" s="18">
        <f t="shared" si="99"/>
        <v>7662</v>
      </c>
      <c r="W1160" s="18">
        <f t="shared" si="100"/>
        <v>116585.27178186098</v>
      </c>
      <c r="X1160" s="18">
        <f t="shared" si="101"/>
        <v>1156.4187751789868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98"/>
        <v>10295.241429143902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97"/>
        <v>20151.870824053</v>
      </c>
      <c r="R1161" s="21"/>
      <c r="S1161" s="21"/>
      <c r="T1161" s="13">
        <v>2238</v>
      </c>
      <c r="U1161" s="13">
        <v>21211.098890167912</v>
      </c>
      <c r="V1161" s="18">
        <f t="shared" si="99"/>
        <v>2238</v>
      </c>
      <c r="W1161" s="18">
        <f t="shared" si="100"/>
        <v>21211.098890167912</v>
      </c>
      <c r="X1161" s="18">
        <f t="shared" si="101"/>
        <v>1059.2280661149125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98"/>
        <v>177665.96511631933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97"/>
        <v>174137.14922049001</v>
      </c>
      <c r="R1162" s="21"/>
      <c r="S1162" s="21"/>
      <c r="T1162" s="13">
        <v>4740</v>
      </c>
      <c r="U1162" s="13">
        <v>221289.55222099673</v>
      </c>
      <c r="V1162" s="18">
        <f t="shared" si="99"/>
        <v>4740</v>
      </c>
      <c r="W1162" s="18">
        <f t="shared" si="100"/>
        <v>221289.55222099673</v>
      </c>
      <c r="X1162" s="18">
        <f t="shared" si="101"/>
        <v>47152.403000506718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98"/>
        <v>2214.6926700169056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97"/>
        <v>6343.9643652559998</v>
      </c>
      <c r="R1163" s="21"/>
      <c r="S1163" s="21"/>
      <c r="T1163" s="13">
        <v>300</v>
      </c>
      <c r="U1163" s="13">
        <v>4312.688215673691</v>
      </c>
      <c r="V1163" s="18">
        <f t="shared" si="99"/>
        <v>300</v>
      </c>
      <c r="W1163" s="18">
        <f t="shared" si="100"/>
        <v>4312.688215673691</v>
      </c>
      <c r="X1163" s="18">
        <f t="shared" si="101"/>
        <v>-2031.2761495823088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98"/>
        <v>201786.70919494863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97"/>
        <v>421408.820314279</v>
      </c>
      <c r="R1164" s="21"/>
      <c r="S1164" s="21"/>
      <c r="T1164" s="13">
        <v>2942</v>
      </c>
      <c r="U1164" s="13">
        <v>238511.87944682743</v>
      </c>
      <c r="V1164" s="18">
        <f t="shared" si="99"/>
        <v>2942</v>
      </c>
      <c r="W1164" s="18">
        <f t="shared" si="100"/>
        <v>238511.87944682743</v>
      </c>
      <c r="X1164" s="18">
        <f t="shared" si="101"/>
        <v>-182896.94086745157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98"/>
        <v>37243.987517105023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97"/>
        <v>62881.950201282001</v>
      </c>
      <c r="R1165" s="21"/>
      <c r="S1165" s="21"/>
      <c r="T1165" s="13">
        <v>739</v>
      </c>
      <c r="U1165" s="13">
        <v>44559.922903119688</v>
      </c>
      <c r="V1165" s="18">
        <f t="shared" si="99"/>
        <v>739</v>
      </c>
      <c r="W1165" s="18">
        <f t="shared" si="100"/>
        <v>44559.922903119688</v>
      </c>
      <c r="X1165" s="18">
        <f t="shared" si="101"/>
        <v>-18322.027298162313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98"/>
        <v>116425.09028507763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97"/>
        <v>157038.46325166998</v>
      </c>
      <c r="R1166" s="21"/>
      <c r="S1166" s="21"/>
      <c r="T1166" s="13">
        <v>4027</v>
      </c>
      <c r="U1166" s="13">
        <v>141662.50556792886</v>
      </c>
      <c r="V1166" s="18">
        <f t="shared" si="99"/>
        <v>4027</v>
      </c>
      <c r="W1166" s="18">
        <f t="shared" si="100"/>
        <v>141662.50556792886</v>
      </c>
      <c r="X1166" s="18">
        <f t="shared" si="101"/>
        <v>-15375.957683741115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98"/>
        <v>5349907.2472231947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97"/>
        <v>6109696.656565656</v>
      </c>
      <c r="R1167" s="21"/>
      <c r="S1167" s="21"/>
      <c r="T1167" s="13">
        <v>31052</v>
      </c>
      <c r="U1167" s="13">
        <v>6299794.1434578421</v>
      </c>
      <c r="V1167" s="18">
        <f t="shared" si="99"/>
        <v>31052</v>
      </c>
      <c r="W1167" s="18">
        <f t="shared" si="100"/>
        <v>6299794.1434578421</v>
      </c>
      <c r="X1167" s="18">
        <f t="shared" si="101"/>
        <v>190097.48689218611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98"/>
        <v>241140.66551583767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97"/>
        <v>0</v>
      </c>
      <c r="R1168" s="21"/>
      <c r="S1168" s="21"/>
      <c r="T1168" s="13">
        <v>3966</v>
      </c>
      <c r="U1168" s="13">
        <v>304737.99291004706</v>
      </c>
      <c r="V1168" s="18">
        <f t="shared" si="99"/>
        <v>3966</v>
      </c>
      <c r="W1168" s="18">
        <f t="shared" si="100"/>
        <v>304737.99291004706</v>
      </c>
      <c r="X1168" s="18">
        <f t="shared" si="101"/>
        <v>304737.99291004706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98"/>
        <v>13019.331848552243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97"/>
        <v>91483.285077951004</v>
      </c>
      <c r="R1169" s="21"/>
      <c r="S1169" s="21"/>
      <c r="T1169" s="13">
        <v>207</v>
      </c>
      <c r="U1169" s="13">
        <v>23671.30289532282</v>
      </c>
      <c r="V1169" s="18">
        <f t="shared" si="99"/>
        <v>207</v>
      </c>
      <c r="W1169" s="18">
        <f t="shared" si="100"/>
        <v>23671.30289532282</v>
      </c>
      <c r="X1169" s="18">
        <f t="shared" si="101"/>
        <v>-67811.982182628184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98"/>
        <v>1168336.4268773634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97"/>
        <v>0</v>
      </c>
      <c r="R1170" s="21"/>
      <c r="S1170" s="21"/>
      <c r="T1170" s="13">
        <v>7020</v>
      </c>
      <c r="U1170" s="13">
        <v>1243226.8500399466</v>
      </c>
      <c r="V1170" s="18">
        <f t="shared" si="99"/>
        <v>7020</v>
      </c>
      <c r="W1170" s="18">
        <f t="shared" si="100"/>
        <v>1243226.8500399466</v>
      </c>
      <c r="X1170" s="18">
        <f t="shared" si="101"/>
        <v>1243226.8500399466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98"/>
        <v>389340.87725499837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97"/>
        <v>782471.65238678094</v>
      </c>
      <c r="R1171" s="21"/>
      <c r="S1171" s="21"/>
      <c r="T1171" s="13">
        <v>83394</v>
      </c>
      <c r="U1171" s="13">
        <v>814987.14151927026</v>
      </c>
      <c r="V1171" s="18">
        <f t="shared" si="99"/>
        <v>83394</v>
      </c>
      <c r="W1171" s="18">
        <f t="shared" si="100"/>
        <v>814987.14151927026</v>
      </c>
      <c r="X1171" s="18">
        <f t="shared" si="101"/>
        <v>32515.489132489311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98"/>
        <v>66170.427202255072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97"/>
        <v>120268.21908449099</v>
      </c>
      <c r="R1172" s="21"/>
      <c r="S1172" s="21"/>
      <c r="T1172" s="13">
        <v>1575</v>
      </c>
      <c r="U1172" s="13">
        <v>76689.113483853944</v>
      </c>
      <c r="V1172" s="18">
        <f t="shared" si="99"/>
        <v>1575</v>
      </c>
      <c r="W1172" s="18">
        <f t="shared" si="100"/>
        <v>76689.113483853944</v>
      </c>
      <c r="X1172" s="18">
        <f t="shared" si="101"/>
        <v>-43579.105600637049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98"/>
        <v>90121.711381461748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97"/>
        <v>134734.22455021599</v>
      </c>
      <c r="R1173" s="21"/>
      <c r="S1173" s="21"/>
      <c r="T1173" s="13">
        <v>2879</v>
      </c>
      <c r="U1173" s="13">
        <v>125008.00273286235</v>
      </c>
      <c r="V1173" s="18">
        <f t="shared" si="99"/>
        <v>2879</v>
      </c>
      <c r="W1173" s="18">
        <f t="shared" si="100"/>
        <v>125008.00273286235</v>
      </c>
      <c r="X1173" s="18">
        <f t="shared" si="101"/>
        <v>-9726.2218173536385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98"/>
        <v>170801.61298273772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97"/>
        <v>190270.824053452</v>
      </c>
      <c r="R1174" s="21"/>
      <c r="S1174" s="21"/>
      <c r="T1174" s="13">
        <v>6872</v>
      </c>
      <c r="U1174" s="13">
        <v>215339.51944153468</v>
      </c>
      <c r="V1174" s="18">
        <f t="shared" si="99"/>
        <v>6872</v>
      </c>
      <c r="W1174" s="18">
        <f t="shared" si="100"/>
        <v>215339.51944153468</v>
      </c>
      <c r="X1174" s="18">
        <f t="shared" si="101"/>
        <v>25068.695388082677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98"/>
        <v>245644.90734966582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97"/>
        <v>314538.16258351901</v>
      </c>
      <c r="R1175" s="21"/>
      <c r="S1175" s="21"/>
      <c r="T1175" s="13">
        <v>16100</v>
      </c>
      <c r="U1175" s="13">
        <v>377915.22828507796</v>
      </c>
      <c r="V1175" s="18">
        <f t="shared" si="99"/>
        <v>16100</v>
      </c>
      <c r="W1175" s="18">
        <f t="shared" si="100"/>
        <v>377915.22828507796</v>
      </c>
      <c r="X1175" s="18">
        <f t="shared" si="101"/>
        <v>63377.065701558953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98"/>
        <v>93834.508513302077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97"/>
        <v>151251.991573673</v>
      </c>
      <c r="R1176" s="21"/>
      <c r="S1176" s="21"/>
      <c r="T1176" s="13">
        <v>3872</v>
      </c>
      <c r="U1176" s="13">
        <v>108192.81569799775</v>
      </c>
      <c r="V1176" s="18">
        <f t="shared" si="99"/>
        <v>3872</v>
      </c>
      <c r="W1176" s="18">
        <f t="shared" si="100"/>
        <v>108192.81569799775</v>
      </c>
      <c r="X1176" s="18">
        <f t="shared" si="101"/>
        <v>-43059.175875675253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98"/>
        <v>265753.25760202971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97"/>
        <v>0</v>
      </c>
      <c r="R1177" s="21"/>
      <c r="S1177" s="21"/>
      <c r="T1177" s="13">
        <v>6240</v>
      </c>
      <c r="U1177" s="13">
        <v>295771.96584256424</v>
      </c>
      <c r="V1177" s="18">
        <f t="shared" si="99"/>
        <v>6240</v>
      </c>
      <c r="W1177" s="18">
        <f t="shared" si="100"/>
        <v>295771.96584256424</v>
      </c>
      <c r="X1177" s="18">
        <f t="shared" si="101"/>
        <v>295771.96584256424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98"/>
        <v>195915.31124299625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97"/>
        <v>235182.888616891</v>
      </c>
      <c r="R1178" s="21"/>
      <c r="S1178" s="21"/>
      <c r="T1178" s="13">
        <v>3025</v>
      </c>
      <c r="U1178" s="13">
        <v>236552.15414385262</v>
      </c>
      <c r="V1178" s="18">
        <f t="shared" si="99"/>
        <v>3025</v>
      </c>
      <c r="W1178" s="18">
        <f t="shared" si="100"/>
        <v>236552.15414385262</v>
      </c>
      <c r="X1178" s="18">
        <f t="shared" si="101"/>
        <v>1369.2655269616225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98"/>
        <v>50083.712876267164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97"/>
        <v>125824.772229751</v>
      </c>
      <c r="R1179" s="21"/>
      <c r="S1179" s="21"/>
      <c r="T1179" s="13">
        <v>321</v>
      </c>
      <c r="U1179" s="13">
        <v>58400.450478789775</v>
      </c>
      <c r="V1179" s="18">
        <f t="shared" si="99"/>
        <v>321</v>
      </c>
      <c r="W1179" s="18">
        <f t="shared" si="100"/>
        <v>58400.450478789775</v>
      </c>
      <c r="X1179" s="18">
        <f t="shared" si="101"/>
        <v>-67424.32175096123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98"/>
        <v>65887.556090016034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97"/>
        <v>450126.20267260598</v>
      </c>
      <c r="R1180" s="21"/>
      <c r="S1180" s="21"/>
      <c r="T1180" s="13">
        <v>11498</v>
      </c>
      <c r="U1180" s="13">
        <v>448140.42267130793</v>
      </c>
      <c r="V1180" s="18">
        <f t="shared" si="99"/>
        <v>11498</v>
      </c>
      <c r="W1180" s="18">
        <f t="shared" si="100"/>
        <v>448140.42267130793</v>
      </c>
      <c r="X1180" s="18">
        <f t="shared" si="101"/>
        <v>-1985.7800012980588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98"/>
        <v>7092.1259921387827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97"/>
        <v>106484.13140311799</v>
      </c>
      <c r="R1181" s="21"/>
      <c r="S1181" s="21"/>
      <c r="T1181" s="13">
        <v>4410</v>
      </c>
      <c r="U1181" s="13">
        <v>119038.81210572421</v>
      </c>
      <c r="V1181" s="18">
        <f t="shared" si="99"/>
        <v>4410</v>
      </c>
      <c r="W1181" s="18">
        <f t="shared" si="100"/>
        <v>119038.81210572421</v>
      </c>
      <c r="X1181" s="18">
        <f t="shared" si="101"/>
        <v>12554.680702606216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98"/>
        <v>29048.057288827942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97"/>
        <v>36833.830734966999</v>
      </c>
      <c r="R1182" s="21"/>
      <c r="S1182" s="21"/>
      <c r="T1182" s="13">
        <v>1128</v>
      </c>
      <c r="U1182" s="13">
        <v>44247.668870120106</v>
      </c>
      <c r="V1182" s="18">
        <f t="shared" si="99"/>
        <v>1128</v>
      </c>
      <c r="W1182" s="18">
        <f t="shared" si="100"/>
        <v>44247.668870120106</v>
      </c>
      <c r="X1182" s="18">
        <f t="shared" si="101"/>
        <v>7413.8381351531061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98"/>
        <v>48309.73054104668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97"/>
        <v>0</v>
      </c>
      <c r="R1183" s="21"/>
      <c r="S1183" s="21"/>
      <c r="T1183" s="13">
        <v>10943</v>
      </c>
      <c r="U1183" s="13">
        <v>143238.42764572392</v>
      </c>
      <c r="V1183" s="18">
        <f t="shared" si="99"/>
        <v>10943</v>
      </c>
      <c r="W1183" s="18">
        <f t="shared" si="100"/>
        <v>143238.42764572392</v>
      </c>
      <c r="X1183" s="18">
        <f t="shared" si="101"/>
        <v>143238.42764572392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98"/>
        <v>130108.86834178712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97"/>
        <v>177706.727272727</v>
      </c>
      <c r="R1184" s="21"/>
      <c r="S1184" s="21"/>
      <c r="T1184" s="13">
        <v>6635</v>
      </c>
      <c r="U1184" s="13">
        <v>156190.77168559327</v>
      </c>
      <c r="V1184" s="18">
        <f t="shared" si="99"/>
        <v>6635</v>
      </c>
      <c r="W1184" s="18">
        <f t="shared" si="100"/>
        <v>156190.77168559327</v>
      </c>
      <c r="X1184" s="18">
        <f t="shared" si="101"/>
        <v>-21515.955587133736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98"/>
        <v>144412.57008373915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97"/>
        <v>0</v>
      </c>
      <c r="R1185" s="21"/>
      <c r="S1185" s="21"/>
      <c r="T1185" s="13">
        <v>1510</v>
      </c>
      <c r="U1185" s="13">
        <v>155897.31395901734</v>
      </c>
      <c r="V1185" s="18">
        <f t="shared" si="99"/>
        <v>1510</v>
      </c>
      <c r="W1185" s="18">
        <f t="shared" si="100"/>
        <v>155897.31395901734</v>
      </c>
      <c r="X1185" s="18">
        <f t="shared" si="101"/>
        <v>155897.31395901734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98"/>
        <v>33491.409361709608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97"/>
        <v>75946.013363028993</v>
      </c>
      <c r="R1186" s="21"/>
      <c r="S1186" s="21"/>
      <c r="T1186" s="13">
        <v>18323</v>
      </c>
      <c r="U1186" s="13">
        <v>111843.65880491723</v>
      </c>
      <c r="V1186" s="18">
        <f t="shared" si="99"/>
        <v>18323</v>
      </c>
      <c r="W1186" s="18">
        <f t="shared" si="100"/>
        <v>111843.65880491723</v>
      </c>
      <c r="X1186" s="18">
        <f t="shared" si="101"/>
        <v>35897.645441888235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98"/>
        <v>452498.35670308874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97"/>
        <v>646610.88888888899</v>
      </c>
      <c r="R1187" s="21"/>
      <c r="S1187" s="21"/>
      <c r="T1187" s="13">
        <v>44661</v>
      </c>
      <c r="U1187" s="13">
        <v>616122.73430741776</v>
      </c>
      <c r="V1187" s="18">
        <f t="shared" si="99"/>
        <v>44661</v>
      </c>
      <c r="W1187" s="18">
        <f t="shared" si="100"/>
        <v>616122.73430741776</v>
      </c>
      <c r="X1187" s="18">
        <f t="shared" si="101"/>
        <v>-30488.15458147123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98"/>
        <v>1760857.7841898957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97"/>
        <v>585067.171492205</v>
      </c>
      <c r="R1188" s="21"/>
      <c r="S1188" s="21"/>
      <c r="T1188" s="13">
        <v>4778</v>
      </c>
      <c r="U1188" s="13">
        <v>2233390.2786219674</v>
      </c>
      <c r="V1188" s="18">
        <f t="shared" si="99"/>
        <v>4778</v>
      </c>
      <c r="W1188" s="18">
        <f t="shared" si="100"/>
        <v>2233390.2786219674</v>
      </c>
      <c r="X1188" s="18">
        <f t="shared" si="101"/>
        <v>1648323.1071297624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98"/>
        <v>41593.743020043803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97"/>
        <v>67792.858585858994</v>
      </c>
      <c r="R1189" s="21"/>
      <c r="S1189" s="21"/>
      <c r="T1189" s="13">
        <v>950</v>
      </c>
      <c r="U1189" s="13">
        <v>67086.682975589632</v>
      </c>
      <c r="V1189" s="18">
        <f t="shared" si="99"/>
        <v>950</v>
      </c>
      <c r="W1189" s="18">
        <f t="shared" si="100"/>
        <v>67086.682975589632</v>
      </c>
      <c r="X1189" s="18">
        <f t="shared" si="101"/>
        <v>-706.17561026936164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98"/>
        <v>109800.21090298393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97"/>
        <v>241289.17330904101</v>
      </c>
      <c r="R1190" s="21"/>
      <c r="S1190" s="21"/>
      <c r="T1190" s="13">
        <v>8051</v>
      </c>
      <c r="U1190" s="13">
        <v>168923.40138920542</v>
      </c>
      <c r="V1190" s="18">
        <f t="shared" si="99"/>
        <v>8051</v>
      </c>
      <c r="W1190" s="18">
        <f t="shared" si="100"/>
        <v>168923.40138920542</v>
      </c>
      <c r="X1190" s="18">
        <f t="shared" si="101"/>
        <v>-72365.771919835592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98"/>
        <v>20418.187550042989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97"/>
        <v>26149.267173980999</v>
      </c>
      <c r="R1191" s="21"/>
      <c r="S1191" s="21"/>
      <c r="T1191" s="13">
        <v>2502</v>
      </c>
      <c r="U1191" s="13">
        <v>28726.118585172684</v>
      </c>
      <c r="V1191" s="18">
        <f t="shared" si="99"/>
        <v>2502</v>
      </c>
      <c r="W1191" s="18">
        <f t="shared" si="100"/>
        <v>28726.118585172684</v>
      </c>
      <c r="X1191" s="18">
        <f t="shared" si="101"/>
        <v>2576.8514111916847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98"/>
        <v>133213.75166419969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97"/>
        <v>187878.708722387</v>
      </c>
      <c r="R1192" s="21"/>
      <c r="S1192" s="21"/>
      <c r="T1192" s="13">
        <v>7761</v>
      </c>
      <c r="U1192" s="13">
        <v>197524.60828968376</v>
      </c>
      <c r="V1192" s="18">
        <f t="shared" si="99"/>
        <v>7761</v>
      </c>
      <c r="W1192" s="18">
        <f t="shared" si="100"/>
        <v>197524.60828968376</v>
      </c>
      <c r="X1192" s="18">
        <f t="shared" si="101"/>
        <v>9645.8995672967576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98"/>
        <v>41982.462923138155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97"/>
        <v>136455.33819175599</v>
      </c>
      <c r="R1193" s="21"/>
      <c r="S1193" s="21"/>
      <c r="T1193" s="13">
        <v>17257</v>
      </c>
      <c r="U1193" s="13">
        <v>149284.25074015043</v>
      </c>
      <c r="V1193" s="18">
        <f t="shared" si="99"/>
        <v>17257</v>
      </c>
      <c r="W1193" s="18">
        <f t="shared" si="100"/>
        <v>149284.25074015043</v>
      </c>
      <c r="X1193" s="18">
        <f t="shared" si="101"/>
        <v>12828.912548394437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98"/>
        <v>113210.44571478134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97"/>
        <v>144017.05018359801</v>
      </c>
      <c r="R1194" s="21"/>
      <c r="S1194" s="21"/>
      <c r="T1194" s="13">
        <v>7114</v>
      </c>
      <c r="U1194" s="13">
        <v>148323.97420682496</v>
      </c>
      <c r="V1194" s="18">
        <f t="shared" si="99"/>
        <v>7114</v>
      </c>
      <c r="W1194" s="18">
        <f t="shared" si="100"/>
        <v>148323.97420682496</v>
      </c>
      <c r="X1194" s="18">
        <f t="shared" si="101"/>
        <v>4306.9240232269512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98"/>
        <v>88448.444143047018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97"/>
        <v>0</v>
      </c>
      <c r="R1195" s="21"/>
      <c r="S1195" s="21"/>
      <c r="T1195" s="13">
        <v>11066</v>
      </c>
      <c r="U1195" s="13">
        <v>113464.01207177714</v>
      </c>
      <c r="V1195" s="18">
        <f t="shared" si="99"/>
        <v>11066</v>
      </c>
      <c r="W1195" s="18">
        <f t="shared" si="100"/>
        <v>113464.01207177714</v>
      </c>
      <c r="X1195" s="18">
        <f t="shared" si="101"/>
        <v>113464.01207177714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98"/>
        <v>139875.72877424519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97"/>
        <v>157160.10022271701</v>
      </c>
      <c r="R1196" s="21"/>
      <c r="S1196" s="21"/>
      <c r="T1196" s="13">
        <v>7585</v>
      </c>
      <c r="U1196" s="13">
        <v>187371.79936444608</v>
      </c>
      <c r="V1196" s="18">
        <f t="shared" si="99"/>
        <v>7585</v>
      </c>
      <c r="W1196" s="18">
        <f t="shared" si="100"/>
        <v>187371.79936444608</v>
      </c>
      <c r="X1196" s="18">
        <f t="shared" si="101"/>
        <v>30211.69914172907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98"/>
        <v>48385.138081922683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97"/>
        <v>101294.743875278</v>
      </c>
      <c r="R1197" s="21"/>
      <c r="S1197" s="21"/>
      <c r="T1197" s="13">
        <v>13048</v>
      </c>
      <c r="U1197" s="13">
        <v>97787.365253414479</v>
      </c>
      <c r="V1197" s="18">
        <f t="shared" si="99"/>
        <v>13048</v>
      </c>
      <c r="W1197" s="18">
        <f t="shared" si="100"/>
        <v>97787.365253414479</v>
      </c>
      <c r="X1197" s="18">
        <f t="shared" si="101"/>
        <v>-3507.3786218635214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98"/>
        <v>87502.917294204322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97"/>
        <v>118785.47938966101</v>
      </c>
      <c r="R1198" s="21"/>
      <c r="S1198" s="21"/>
      <c r="T1198" s="13">
        <v>4354</v>
      </c>
      <c r="U1198" s="13">
        <v>106003.62601226423</v>
      </c>
      <c r="V1198" s="18">
        <f t="shared" si="99"/>
        <v>4354</v>
      </c>
      <c r="W1198" s="18">
        <f t="shared" si="100"/>
        <v>106003.62601226423</v>
      </c>
      <c r="X1198" s="18">
        <f t="shared" si="101"/>
        <v>-12781.853377396779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98"/>
        <v>293605.11759589624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97"/>
        <v>341240.991091314</v>
      </c>
      <c r="R1199" s="21"/>
      <c r="S1199" s="21"/>
      <c r="T1199" s="13">
        <v>15662</v>
      </c>
      <c r="U1199" s="13">
        <v>451700.17103464936</v>
      </c>
      <c r="V1199" s="18">
        <f t="shared" si="99"/>
        <v>15662</v>
      </c>
      <c r="W1199" s="18">
        <f t="shared" si="100"/>
        <v>451700.17103464936</v>
      </c>
      <c r="X1199" s="18">
        <f t="shared" si="101"/>
        <v>110459.17994333536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98"/>
        <v>49934.164810690912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97"/>
        <v>381500.40089086897</v>
      </c>
      <c r="R1200" s="21"/>
      <c r="S1200" s="21"/>
      <c r="T1200" s="13">
        <v>2296</v>
      </c>
      <c r="U1200" s="13">
        <v>404024.40979955508</v>
      </c>
      <c r="V1200" s="18">
        <f t="shared" si="99"/>
        <v>2296</v>
      </c>
      <c r="W1200" s="18">
        <f t="shared" si="100"/>
        <v>404024.40979955508</v>
      </c>
      <c r="X1200" s="18">
        <f t="shared" si="101"/>
        <v>22524.008908686112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98"/>
        <v>888581.94601404597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97"/>
        <v>0</v>
      </c>
      <c r="R1201" s="21"/>
      <c r="S1201" s="21"/>
      <c r="T1201" s="13">
        <v>7944</v>
      </c>
      <c r="U1201" s="13">
        <v>908751.5673948921</v>
      </c>
      <c r="V1201" s="18">
        <f t="shared" si="99"/>
        <v>7944</v>
      </c>
      <c r="W1201" s="18">
        <f t="shared" si="100"/>
        <v>908751.5673948921</v>
      </c>
      <c r="X1201" s="18">
        <f t="shared" si="101"/>
        <v>908751.5673948921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98"/>
        <v>124142.36460169451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97"/>
        <v>175171.236080178</v>
      </c>
      <c r="R1202" s="21"/>
      <c r="S1202" s="21"/>
      <c r="T1202" s="13">
        <v>12400</v>
      </c>
      <c r="U1202" s="13">
        <v>205888.4670515836</v>
      </c>
      <c r="V1202" s="18">
        <f t="shared" si="99"/>
        <v>12400</v>
      </c>
      <c r="W1202" s="18">
        <f t="shared" si="100"/>
        <v>205888.4670515836</v>
      </c>
      <c r="X1202" s="18">
        <f t="shared" si="101"/>
        <v>30717.230971405603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98"/>
        <v>155643.46468148066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97"/>
        <v>992004.45434298494</v>
      </c>
      <c r="R1203" s="21"/>
      <c r="S1203" s="21"/>
      <c r="T1203" s="13">
        <v>2764</v>
      </c>
      <c r="U1203" s="13">
        <v>949354.68962580187</v>
      </c>
      <c r="V1203" s="18">
        <f t="shared" si="99"/>
        <v>2764</v>
      </c>
      <c r="W1203" s="18">
        <f t="shared" si="100"/>
        <v>949354.68962580187</v>
      </c>
      <c r="X1203" s="18">
        <f t="shared" si="101"/>
        <v>-42649.764717183076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98"/>
        <v>45865.924276168516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97"/>
        <v>78668.151447661003</v>
      </c>
      <c r="R1204" s="21"/>
      <c r="S1204" s="21"/>
      <c r="T1204" s="13">
        <v>10200</v>
      </c>
      <c r="U1204" s="13">
        <v>76420.489977727833</v>
      </c>
      <c r="V1204" s="18">
        <f t="shared" si="99"/>
        <v>10200</v>
      </c>
      <c r="W1204" s="18">
        <f t="shared" si="100"/>
        <v>76420.489977727833</v>
      </c>
      <c r="X1204" s="18">
        <f t="shared" si="101"/>
        <v>-2247.6614699331694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98"/>
        <v>492621.23136764695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97"/>
        <v>520646.79287305102</v>
      </c>
      <c r="R1205" s="21"/>
      <c r="S1205" s="21"/>
      <c r="T1205" s="13">
        <v>10200</v>
      </c>
      <c r="U1205" s="13">
        <v>594280.47412933945</v>
      </c>
      <c r="V1205" s="18">
        <f t="shared" si="99"/>
        <v>10200</v>
      </c>
      <c r="W1205" s="18">
        <f t="shared" si="100"/>
        <v>594280.47412933945</v>
      </c>
      <c r="X1205" s="18">
        <f t="shared" si="101"/>
        <v>73633.68125628843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98"/>
        <v>302752.78396436485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97"/>
        <v>723775.05567928695</v>
      </c>
      <c r="R1206" s="21"/>
      <c r="S1206" s="21"/>
      <c r="T1206" s="13">
        <v>2124</v>
      </c>
      <c r="U1206" s="13">
        <v>496703.78619153652</v>
      </c>
      <c r="V1206" s="18">
        <f t="shared" si="99"/>
        <v>2124</v>
      </c>
      <c r="W1206" s="18">
        <f t="shared" si="100"/>
        <v>496703.78619153652</v>
      </c>
      <c r="X1206" s="18">
        <f t="shared" si="101"/>
        <v>-227071.26948775043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98"/>
        <v>807178.50440451247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97"/>
        <v>807941.30966952199</v>
      </c>
      <c r="R1207" s="21"/>
      <c r="S1207" s="21"/>
      <c r="T1207" s="13">
        <v>20011</v>
      </c>
      <c r="U1207" s="13">
        <v>875590.28400671575</v>
      </c>
      <c r="V1207" s="18">
        <f t="shared" si="99"/>
        <v>20011</v>
      </c>
      <c r="W1207" s="18">
        <f t="shared" si="100"/>
        <v>875590.28400671575</v>
      </c>
      <c r="X1207" s="18">
        <f t="shared" si="101"/>
        <v>67648.974337193766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98"/>
        <v>415790.17539640219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97"/>
        <v>354795.50505050499</v>
      </c>
      <c r="R1208" s="21"/>
      <c r="S1208" s="21"/>
      <c r="T1208" s="13">
        <v>11614</v>
      </c>
      <c r="U1208" s="13">
        <v>464030.95599429688</v>
      </c>
      <c r="V1208" s="18">
        <f t="shared" si="99"/>
        <v>11614</v>
      </c>
      <c r="W1208" s="18">
        <f t="shared" si="100"/>
        <v>464030.95599429688</v>
      </c>
      <c r="X1208" s="18">
        <f t="shared" si="101"/>
        <v>109235.45094379189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98"/>
        <v>69963.861375029664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97"/>
        <v>674741.21175030596</v>
      </c>
      <c r="R1209" s="21"/>
      <c r="S1209" s="21"/>
      <c r="T1209" s="13">
        <v>220893</v>
      </c>
      <c r="U1209" s="13">
        <v>706492.59092215344</v>
      </c>
      <c r="V1209" s="18">
        <f t="shared" si="99"/>
        <v>220893</v>
      </c>
      <c r="W1209" s="18">
        <f t="shared" si="100"/>
        <v>706492.59092215344</v>
      </c>
      <c r="X1209" s="18">
        <f t="shared" si="101"/>
        <v>31751.379171847482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98"/>
        <v>39456.069821713958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97"/>
        <v>52290.623608018002</v>
      </c>
      <c r="R1210" s="21"/>
      <c r="S1210" s="21"/>
      <c r="T1210" s="13">
        <v>2990</v>
      </c>
      <c r="U1210" s="13">
        <v>46348.386080066208</v>
      </c>
      <c r="V1210" s="18">
        <f t="shared" si="99"/>
        <v>2990</v>
      </c>
      <c r="W1210" s="18">
        <f t="shared" si="100"/>
        <v>46348.386080066208</v>
      </c>
      <c r="X1210" s="18">
        <f t="shared" si="101"/>
        <v>-5942.2375279517946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98"/>
        <v>378614.18724908598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97"/>
        <v>716156.02203182399</v>
      </c>
      <c r="R1211" s="21"/>
      <c r="S1211" s="21"/>
      <c r="T1211" s="13">
        <v>54073</v>
      </c>
      <c r="U1211" s="13">
        <v>791607.49772598094</v>
      </c>
      <c r="V1211" s="18">
        <f t="shared" si="99"/>
        <v>54073</v>
      </c>
      <c r="W1211" s="18">
        <f t="shared" si="100"/>
        <v>791607.49772598094</v>
      </c>
      <c r="X1211" s="18">
        <f t="shared" si="101"/>
        <v>75451.47569415695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98"/>
        <v>307241.33630289632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97"/>
        <v>243321.33630289501</v>
      </c>
      <c r="R1212" s="21"/>
      <c r="S1212" s="21"/>
      <c r="T1212" s="13">
        <v>28096</v>
      </c>
      <c r="U1212" s="13">
        <v>375760.5345211589</v>
      </c>
      <c r="V1212" s="18">
        <f t="shared" si="99"/>
        <v>28096</v>
      </c>
      <c r="W1212" s="18">
        <f t="shared" si="100"/>
        <v>375760.5345211589</v>
      </c>
      <c r="X1212" s="18">
        <f t="shared" si="101"/>
        <v>132439.19821826389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98"/>
        <v>218253.07210467721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97"/>
        <v>284454.07572383102</v>
      </c>
      <c r="R1213" s="21"/>
      <c r="S1213" s="21"/>
      <c r="T1213" s="13">
        <v>4825</v>
      </c>
      <c r="U1213" s="13">
        <v>343122.78257238353</v>
      </c>
      <c r="V1213" s="18">
        <f t="shared" si="99"/>
        <v>4825</v>
      </c>
      <c r="W1213" s="18">
        <f t="shared" si="100"/>
        <v>343122.78257238353</v>
      </c>
      <c r="X1213" s="18">
        <f t="shared" si="101"/>
        <v>58668.706848552509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98"/>
        <v>17261.816214872521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97"/>
        <v>58012.744893395</v>
      </c>
      <c r="R1214" s="21"/>
      <c r="S1214" s="21"/>
      <c r="T1214" s="13">
        <v>920</v>
      </c>
      <c r="U1214" s="13">
        <v>22269.486088139278</v>
      </c>
      <c r="V1214" s="18">
        <f t="shared" si="99"/>
        <v>920</v>
      </c>
      <c r="W1214" s="18">
        <f t="shared" si="100"/>
        <v>22269.486088139278</v>
      </c>
      <c r="X1214" s="18">
        <f t="shared" si="101"/>
        <v>-35743.258805255726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98"/>
        <v>1007439.1314031174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97"/>
        <v>0</v>
      </c>
      <c r="R1215" s="21"/>
      <c r="S1215" s="21"/>
      <c r="T1215" s="13">
        <v>7862</v>
      </c>
      <c r="U1215" s="13">
        <v>1172733.7416481068</v>
      </c>
      <c r="V1215" s="18">
        <f t="shared" si="99"/>
        <v>7862</v>
      </c>
      <c r="W1215" s="18">
        <f t="shared" si="100"/>
        <v>1172733.7416481068</v>
      </c>
      <c r="X1215" s="18">
        <f t="shared" si="101"/>
        <v>1172733.7416481068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98"/>
        <v>777057.84175133589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97"/>
        <v>1094741.525252525</v>
      </c>
      <c r="R1216" s="21"/>
      <c r="S1216" s="21"/>
      <c r="T1216" s="13">
        <v>6466</v>
      </c>
      <c r="U1216" s="13">
        <v>1273816.5741016425</v>
      </c>
      <c r="V1216" s="18">
        <f t="shared" si="99"/>
        <v>6466</v>
      </c>
      <c r="W1216" s="18">
        <f t="shared" si="100"/>
        <v>1273816.5741016425</v>
      </c>
      <c r="X1216" s="18">
        <f t="shared" si="101"/>
        <v>179075.04884911748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98"/>
        <v>336184.92414216866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97"/>
        <v>0</v>
      </c>
      <c r="R1217" s="21"/>
      <c r="S1217" s="21"/>
      <c r="T1217" s="13">
        <v>4172</v>
      </c>
      <c r="U1217" s="13">
        <v>368938.37625798181</v>
      </c>
      <c r="V1217" s="18">
        <f t="shared" si="99"/>
        <v>4172</v>
      </c>
      <c r="W1217" s="18">
        <f t="shared" si="100"/>
        <v>368938.37625798181</v>
      </c>
      <c r="X1217" s="18">
        <f t="shared" si="101"/>
        <v>368938.37625798181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98"/>
        <v>249466.67453032272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02">P1218*L1218</f>
        <v>0</v>
      </c>
      <c r="R1218" s="21"/>
      <c r="S1218" s="21"/>
      <c r="T1218" s="13">
        <v>458</v>
      </c>
      <c r="U1218" s="13">
        <v>265012.15337219392</v>
      </c>
      <c r="V1218" s="18">
        <f t="shared" si="99"/>
        <v>458</v>
      </c>
      <c r="W1218" s="18">
        <f t="shared" si="100"/>
        <v>265012.15337219392</v>
      </c>
      <c r="X1218" s="18">
        <f t="shared" si="101"/>
        <v>265012.15337219392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103">U1219-(T1219*M1219)</f>
        <v>520231.22612682701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02"/>
        <v>0</v>
      </c>
      <c r="R1219" s="21"/>
      <c r="S1219" s="21"/>
      <c r="T1219" s="13">
        <v>9018</v>
      </c>
      <c r="U1219" s="13">
        <v>557387.7962827289</v>
      </c>
      <c r="V1219" s="18">
        <f t="shared" ref="V1219:V1282" si="104">T1219-R1219</f>
        <v>9018</v>
      </c>
      <c r="W1219" s="18">
        <f t="shared" ref="W1219:W1282" si="105">U1219-S1219</f>
        <v>557387.7962827289</v>
      </c>
      <c r="X1219" s="18">
        <f t="shared" ref="X1219:X1282" si="106">U1219-Q1219</f>
        <v>557387.7962827289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03"/>
        <v>482778.12368819636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02"/>
        <v>518461.46993318509</v>
      </c>
      <c r="R1220" s="21"/>
      <c r="S1220" s="21"/>
      <c r="T1220" s="13">
        <v>20672</v>
      </c>
      <c r="U1220" s="13">
        <v>579331.64899777307</v>
      </c>
      <c r="V1220" s="18">
        <f t="shared" si="104"/>
        <v>20672</v>
      </c>
      <c r="W1220" s="18">
        <f t="shared" si="105"/>
        <v>579331.64899777307</v>
      </c>
      <c r="X1220" s="18">
        <f t="shared" si="106"/>
        <v>60870.179064587981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03"/>
        <v>167417.24873600676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02"/>
        <v>237576.24517877601</v>
      </c>
      <c r="R1221" s="21"/>
      <c r="S1221" s="21"/>
      <c r="T1221" s="13">
        <v>4611</v>
      </c>
      <c r="U1221" s="13">
        <v>205296.86223876957</v>
      </c>
      <c r="V1221" s="18">
        <f t="shared" si="104"/>
        <v>4611</v>
      </c>
      <c r="W1221" s="18">
        <f t="shared" si="105"/>
        <v>205296.86223876957</v>
      </c>
      <c r="X1221" s="18">
        <f t="shared" si="106"/>
        <v>-32279.382940006442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03"/>
        <v>1714941.5654377625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02"/>
        <v>2638359.4002447971</v>
      </c>
      <c r="R1222" s="21"/>
      <c r="S1222" s="21"/>
      <c r="T1222" s="13">
        <v>181675</v>
      </c>
      <c r="U1222" s="13">
        <v>2638371.5746482885</v>
      </c>
      <c r="V1222" s="18">
        <f t="shared" si="104"/>
        <v>181675</v>
      </c>
      <c r="W1222" s="18">
        <f t="shared" si="105"/>
        <v>2638371.5746482885</v>
      </c>
      <c r="X1222" s="18">
        <f t="shared" si="106"/>
        <v>12.174403491429985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03"/>
        <v>28314.75367131126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02"/>
        <v>24408.265770894999</v>
      </c>
      <c r="R1223" s="21"/>
      <c r="S1223" s="21"/>
      <c r="T1223" s="13">
        <v>458</v>
      </c>
      <c r="U1223" s="13">
        <v>31313.684632595603</v>
      </c>
      <c r="V1223" s="18">
        <f t="shared" si="104"/>
        <v>458</v>
      </c>
      <c r="W1223" s="18">
        <f t="shared" si="105"/>
        <v>31313.684632595603</v>
      </c>
      <c r="X1223" s="18">
        <f t="shared" si="106"/>
        <v>6905.4188617006039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03"/>
        <v>6569.3816154890665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02"/>
        <v>25964.877505568002</v>
      </c>
      <c r="R1224" s="21"/>
      <c r="S1224" s="21"/>
      <c r="T1224" s="13">
        <v>1160</v>
      </c>
      <c r="U1224" s="13">
        <v>61856.686737983415</v>
      </c>
      <c r="V1224" s="18">
        <f t="shared" si="104"/>
        <v>1160</v>
      </c>
      <c r="W1224" s="18">
        <f t="shared" si="105"/>
        <v>61856.686737983415</v>
      </c>
      <c r="X1224" s="18">
        <f t="shared" si="106"/>
        <v>35891.809232415413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03"/>
        <v>-383.93095768464264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02"/>
        <v>140623.73051224899</v>
      </c>
      <c r="R1225" s="21"/>
      <c r="S1225" s="21"/>
      <c r="T1225" s="13">
        <v>11500</v>
      </c>
      <c r="U1225" s="13">
        <v>294031.43652561156</v>
      </c>
      <c r="V1225" s="18">
        <f t="shared" si="104"/>
        <v>11500</v>
      </c>
      <c r="W1225" s="18">
        <f t="shared" si="105"/>
        <v>294031.43652561156</v>
      </c>
      <c r="X1225" s="18">
        <f t="shared" si="106"/>
        <v>153407.70601336256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03"/>
        <v>263835.74004732689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02"/>
        <v>277661.02449888602</v>
      </c>
      <c r="R1226" s="21"/>
      <c r="S1226" s="21"/>
      <c r="T1226" s="13">
        <v>5595</v>
      </c>
      <c r="U1226" s="13">
        <v>323648.65764198179</v>
      </c>
      <c r="V1226" s="18">
        <f t="shared" si="104"/>
        <v>5595</v>
      </c>
      <c r="W1226" s="18">
        <f t="shared" si="105"/>
        <v>323648.65764198179</v>
      </c>
      <c r="X1226" s="18">
        <f t="shared" si="106"/>
        <v>45987.633143095765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03"/>
        <v>501091.96926936327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02"/>
        <v>567816.97979798005</v>
      </c>
      <c r="R1227" s="21"/>
      <c r="S1227" s="21"/>
      <c r="T1227" s="13">
        <v>39286</v>
      </c>
      <c r="U1227" s="13">
        <v>609587.84116509289</v>
      </c>
      <c r="V1227" s="18">
        <f t="shared" si="104"/>
        <v>39286</v>
      </c>
      <c r="W1227" s="18">
        <f t="shared" si="105"/>
        <v>609587.84116509289</v>
      </c>
      <c r="X1227" s="18">
        <f t="shared" si="106"/>
        <v>41770.861367112841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03"/>
        <v>10537.114188608681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02"/>
        <v>14923.781124199</v>
      </c>
      <c r="R1228" s="21"/>
      <c r="S1228" s="21"/>
      <c r="T1228" s="13">
        <v>1451</v>
      </c>
      <c r="U1228" s="13">
        <v>16030.87818696865</v>
      </c>
      <c r="V1228" s="18">
        <f t="shared" si="104"/>
        <v>1451</v>
      </c>
      <c r="W1228" s="18">
        <f t="shared" si="105"/>
        <v>16030.87818696865</v>
      </c>
      <c r="X1228" s="18">
        <f t="shared" si="106"/>
        <v>1107.0970627696497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03"/>
        <v>68162.068852781158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02"/>
        <v>117440.4711769</v>
      </c>
      <c r="R1229" s="21"/>
      <c r="S1229" s="21"/>
      <c r="T1229" s="13">
        <v>14880</v>
      </c>
      <c r="U1229" s="13">
        <v>107042.66193523664</v>
      </c>
      <c r="V1229" s="18">
        <f t="shared" si="104"/>
        <v>14880</v>
      </c>
      <c r="W1229" s="18">
        <f t="shared" si="105"/>
        <v>107042.66193523664</v>
      </c>
      <c r="X1229" s="18">
        <f t="shared" si="106"/>
        <v>-10397.809241663359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03"/>
        <v>358968.23448919179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02"/>
        <v>409211.53674832999</v>
      </c>
      <c r="R1230" s="21"/>
      <c r="S1230" s="21"/>
      <c r="T1230" s="13">
        <v>70252</v>
      </c>
      <c r="U1230" s="13">
        <v>542925.99105934706</v>
      </c>
      <c r="V1230" s="18">
        <f t="shared" si="104"/>
        <v>70252</v>
      </c>
      <c r="W1230" s="18">
        <f t="shared" si="105"/>
        <v>542925.99105934706</v>
      </c>
      <c r="X1230" s="18">
        <f t="shared" si="106"/>
        <v>133714.45431101706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03"/>
        <v>240891.64277604371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02"/>
        <v>246566.84855233901</v>
      </c>
      <c r="R1231" s="21"/>
      <c r="S1231" s="21"/>
      <c r="T1231" s="13">
        <v>11135</v>
      </c>
      <c r="U1231" s="13">
        <v>266311.18620588823</v>
      </c>
      <c r="V1231" s="18">
        <f t="shared" si="104"/>
        <v>11135</v>
      </c>
      <c r="W1231" s="18">
        <f t="shared" si="105"/>
        <v>266311.18620588823</v>
      </c>
      <c r="X1231" s="18">
        <f t="shared" si="106"/>
        <v>19744.337653549213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03"/>
        <v>125280.24953757811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02"/>
        <v>193723.86414253901</v>
      </c>
      <c r="R1232" s="21"/>
      <c r="S1232" s="21"/>
      <c r="T1232" s="13">
        <v>5870</v>
      </c>
      <c r="U1232" s="13">
        <v>192738.83862443804</v>
      </c>
      <c r="V1232" s="18">
        <f t="shared" si="104"/>
        <v>5870</v>
      </c>
      <c r="W1232" s="18">
        <f t="shared" si="105"/>
        <v>192738.83862443804</v>
      </c>
      <c r="X1232" s="18">
        <f t="shared" si="106"/>
        <v>-985.02551810097066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03"/>
        <v>47995.456570155897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02"/>
        <v>281737.19376391999</v>
      </c>
      <c r="R1233" s="21"/>
      <c r="S1233" s="21"/>
      <c r="T1233" s="13">
        <v>2232</v>
      </c>
      <c r="U1233" s="13">
        <v>62138.084632516664</v>
      </c>
      <c r="V1233" s="18">
        <f t="shared" si="104"/>
        <v>2232</v>
      </c>
      <c r="W1233" s="18">
        <f t="shared" si="105"/>
        <v>62138.084632516664</v>
      </c>
      <c r="X1233" s="18">
        <f t="shared" si="106"/>
        <v>-219599.10913140333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03"/>
        <v>67452.977933146933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02"/>
        <v>505978.24958997994</v>
      </c>
      <c r="R1234" s="21"/>
      <c r="S1234" s="21"/>
      <c r="T1234" s="13">
        <v>7295</v>
      </c>
      <c r="U1234" s="13">
        <v>344641.58020912705</v>
      </c>
      <c r="V1234" s="18">
        <f t="shared" si="104"/>
        <v>7295</v>
      </c>
      <c r="W1234" s="18">
        <f t="shared" si="105"/>
        <v>344641.58020912705</v>
      </c>
      <c r="X1234" s="18">
        <f t="shared" si="106"/>
        <v>-161336.66938085289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03"/>
        <v>-179832.70448094397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02"/>
        <v>928119.44320712716</v>
      </c>
      <c r="R1235" s="21"/>
      <c r="S1235" s="21"/>
      <c r="T1235" s="13">
        <v>52700</v>
      </c>
      <c r="U1235" s="13">
        <v>1169357.7186816391</v>
      </c>
      <c r="V1235" s="18">
        <f t="shared" si="104"/>
        <v>52700</v>
      </c>
      <c r="W1235" s="18">
        <f t="shared" si="105"/>
        <v>1169357.7186816391</v>
      </c>
      <c r="X1235" s="18">
        <f t="shared" si="106"/>
        <v>241238.2754745119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03"/>
        <v>29736.339549435554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02"/>
        <v>31064.665924276</v>
      </c>
      <c r="R1236" s="21"/>
      <c r="S1236" s="21"/>
      <c r="T1236" s="13">
        <v>544</v>
      </c>
      <c r="U1236" s="13">
        <v>42674.692582843796</v>
      </c>
      <c r="V1236" s="18">
        <f t="shared" si="104"/>
        <v>544</v>
      </c>
      <c r="W1236" s="18">
        <f t="shared" si="105"/>
        <v>42674.692582843796</v>
      </c>
      <c r="X1236" s="18">
        <f t="shared" si="106"/>
        <v>11610.026658567796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03"/>
        <v>47251.024262226681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02"/>
        <v>109801.14141414102</v>
      </c>
      <c r="R1237" s="21"/>
      <c r="S1237" s="21"/>
      <c r="T1237" s="13">
        <v>4474</v>
      </c>
      <c r="U1237" s="13">
        <v>178376.99921439262</v>
      </c>
      <c r="V1237" s="18">
        <f t="shared" si="104"/>
        <v>4474</v>
      </c>
      <c r="W1237" s="18">
        <f t="shared" si="105"/>
        <v>178376.99921439262</v>
      </c>
      <c r="X1237" s="18">
        <f t="shared" si="106"/>
        <v>68575.857800251601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03"/>
        <v>96678.494779379165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02"/>
        <v>100920.167037862</v>
      </c>
      <c r="R1238" s="21"/>
      <c r="S1238" s="21"/>
      <c r="T1238" s="13">
        <v>566</v>
      </c>
      <c r="U1238" s="13">
        <v>106548.82885510275</v>
      </c>
      <c r="V1238" s="18">
        <f t="shared" si="104"/>
        <v>566</v>
      </c>
      <c r="W1238" s="18">
        <f t="shared" si="105"/>
        <v>106548.82885510275</v>
      </c>
      <c r="X1238" s="18">
        <f t="shared" si="106"/>
        <v>5628.661817240747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03"/>
        <v>411388.56443335535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02"/>
        <v>353719.70280118397</v>
      </c>
      <c r="R1239" s="21"/>
      <c r="S1239" s="21"/>
      <c r="T1239" s="13">
        <v>20049</v>
      </c>
      <c r="U1239" s="13">
        <v>559858.3313837091</v>
      </c>
      <c r="V1239" s="18">
        <f t="shared" si="104"/>
        <v>20049</v>
      </c>
      <c r="W1239" s="18">
        <f t="shared" si="105"/>
        <v>559858.3313837091</v>
      </c>
      <c r="X1239" s="18">
        <f t="shared" si="106"/>
        <v>206138.62858252513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03"/>
        <v>264565.60237500467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02"/>
        <v>280881.64014687901</v>
      </c>
      <c r="R1240" s="21"/>
      <c r="S1240" s="21"/>
      <c r="T1240" s="13">
        <v>4019</v>
      </c>
      <c r="U1240" s="13">
        <v>299008.13722200604</v>
      </c>
      <c r="V1240" s="18">
        <f t="shared" si="104"/>
        <v>4019</v>
      </c>
      <c r="W1240" s="18">
        <f t="shared" si="105"/>
        <v>299008.13722200604</v>
      </c>
      <c r="X1240" s="18">
        <f t="shared" si="106"/>
        <v>18126.49707512703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03"/>
        <v>17728.951122575527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02"/>
        <v>663507.20489977696</v>
      </c>
      <c r="R1241" s="21"/>
      <c r="S1241" s="21"/>
      <c r="T1241" s="13">
        <v>5471</v>
      </c>
      <c r="U1241" s="13">
        <v>157793.86203571581</v>
      </c>
      <c r="V1241" s="18">
        <f t="shared" si="104"/>
        <v>5471</v>
      </c>
      <c r="W1241" s="18">
        <f t="shared" si="105"/>
        <v>157793.86203571581</v>
      </c>
      <c r="X1241" s="18">
        <f t="shared" si="106"/>
        <v>-505713.34286406112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03"/>
        <v>20536.336302895375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02"/>
        <v>77951.002227171994</v>
      </c>
      <c r="R1242" s="21"/>
      <c r="S1242" s="21"/>
      <c r="T1242" s="13">
        <v>1359</v>
      </c>
      <c r="U1242" s="13">
        <v>30267.260579064783</v>
      </c>
      <c r="V1242" s="18">
        <f t="shared" si="104"/>
        <v>1359</v>
      </c>
      <c r="W1242" s="18">
        <f t="shared" si="105"/>
        <v>30267.260579064783</v>
      </c>
      <c r="X1242" s="18">
        <f t="shared" si="106"/>
        <v>-47683.741648107214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03"/>
        <v>1694541.1388367922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02"/>
        <v>1815602.5703794362</v>
      </c>
      <c r="R1243" s="21"/>
      <c r="S1243" s="21"/>
      <c r="T1243" s="13">
        <v>28515</v>
      </c>
      <c r="U1243" s="13">
        <v>1938424.5589163518</v>
      </c>
      <c r="V1243" s="18">
        <f t="shared" si="104"/>
        <v>28515</v>
      </c>
      <c r="W1243" s="18">
        <f t="shared" si="105"/>
        <v>1938424.5589163518</v>
      </c>
      <c r="X1243" s="18">
        <f t="shared" si="106"/>
        <v>122821.98853691551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03"/>
        <v>453508.29539372463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02"/>
        <v>0</v>
      </c>
      <c r="R1244" s="21"/>
      <c r="S1244" s="21"/>
      <c r="T1244" s="13">
        <v>8287</v>
      </c>
      <c r="U1244" s="13">
        <v>474548.78537145269</v>
      </c>
      <c r="V1244" s="18">
        <f t="shared" si="104"/>
        <v>8287</v>
      </c>
      <c r="W1244" s="18">
        <f t="shared" si="105"/>
        <v>474548.78537145269</v>
      </c>
      <c r="X1244" s="18">
        <f t="shared" si="106"/>
        <v>474548.78537145269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03"/>
        <v>94060.356347438705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02"/>
        <v>116927.616926503</v>
      </c>
      <c r="R1245" s="21"/>
      <c r="S1245" s="21"/>
      <c r="T1245" s="13">
        <v>4420</v>
      </c>
      <c r="U1245" s="13">
        <v>126053.67483296177</v>
      </c>
      <c r="V1245" s="18">
        <f t="shared" si="104"/>
        <v>4420</v>
      </c>
      <c r="W1245" s="18">
        <f t="shared" si="105"/>
        <v>126053.67483296177</v>
      </c>
      <c r="X1245" s="18">
        <f t="shared" si="106"/>
        <v>9126.0579064587655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03"/>
        <v>246220.66425472795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02"/>
        <v>278782.79510022298</v>
      </c>
      <c r="R1246" s="21"/>
      <c r="S1246" s="21"/>
      <c r="T1246" s="13">
        <v>5366</v>
      </c>
      <c r="U1246" s="13">
        <v>349357.81347521854</v>
      </c>
      <c r="V1246" s="18">
        <f t="shared" si="104"/>
        <v>5366</v>
      </c>
      <c r="W1246" s="18">
        <f t="shared" si="105"/>
        <v>349357.81347521854</v>
      </c>
      <c r="X1246" s="18">
        <f t="shared" si="106"/>
        <v>70575.018374995561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03"/>
        <v>54992.433223912682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02"/>
        <v>88847.145297198993</v>
      </c>
      <c r="R1247" s="21"/>
      <c r="S1247" s="21"/>
      <c r="T1247" s="13">
        <v>385</v>
      </c>
      <c r="U1247" s="13">
        <v>63698.774693395833</v>
      </c>
      <c r="V1247" s="18">
        <f t="shared" si="104"/>
        <v>385</v>
      </c>
      <c r="W1247" s="18">
        <f t="shared" si="105"/>
        <v>63698.774693395833</v>
      </c>
      <c r="X1247" s="18">
        <f t="shared" si="106"/>
        <v>-25148.37060380316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03"/>
        <v>8386427.5791249461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02"/>
        <v>11197037.368421048</v>
      </c>
      <c r="R1248" s="21"/>
      <c r="S1248" s="21"/>
      <c r="T1248" s="13">
        <v>449046</v>
      </c>
      <c r="U1248" s="13">
        <v>12902196.295357503</v>
      </c>
      <c r="V1248" s="18">
        <f t="shared" si="104"/>
        <v>449046</v>
      </c>
      <c r="W1248" s="18">
        <f t="shared" si="105"/>
        <v>12902196.295357503</v>
      </c>
      <c r="X1248" s="18">
        <f t="shared" si="106"/>
        <v>1705158.9269364551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03"/>
        <v>337817.3696250011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02"/>
        <v>334516.05790645903</v>
      </c>
      <c r="R1249" s="21"/>
      <c r="S1249" s="21"/>
      <c r="T1249" s="13">
        <v>32583</v>
      </c>
      <c r="U1249" s="13">
        <v>457540.77297578088</v>
      </c>
      <c r="V1249" s="18">
        <f t="shared" si="104"/>
        <v>32583</v>
      </c>
      <c r="W1249" s="18">
        <f t="shared" si="105"/>
        <v>457540.77297578088</v>
      </c>
      <c r="X1249" s="18">
        <f t="shared" si="106"/>
        <v>123024.71506932186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03"/>
        <v>83154.782638639386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02"/>
        <v>140959.689876249</v>
      </c>
      <c r="R1250" s="21"/>
      <c r="S1250" s="21"/>
      <c r="T1250" s="13">
        <v>3779</v>
      </c>
      <c r="U1250" s="13">
        <v>110222.51894115884</v>
      </c>
      <c r="V1250" s="18">
        <f t="shared" si="104"/>
        <v>3779</v>
      </c>
      <c r="W1250" s="18">
        <f t="shared" si="105"/>
        <v>110222.51894115884</v>
      </c>
      <c r="X1250" s="18">
        <f t="shared" si="106"/>
        <v>-30737.170935090166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03"/>
        <v>157462.27427171511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02"/>
        <v>178176.43652561199</v>
      </c>
      <c r="R1251" s="21"/>
      <c r="S1251" s="21"/>
      <c r="T1251" s="13">
        <v>12964</v>
      </c>
      <c r="U1251" s="13">
        <v>193738.17371937694</v>
      </c>
      <c r="V1251" s="18">
        <f t="shared" si="104"/>
        <v>12964</v>
      </c>
      <c r="W1251" s="18">
        <f t="shared" si="105"/>
        <v>193738.17371937694</v>
      </c>
      <c r="X1251" s="18">
        <f t="shared" si="106"/>
        <v>15561.737193764944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03"/>
        <v>147487.42266439967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02"/>
        <v>405648.91064871498</v>
      </c>
      <c r="R1252" s="21"/>
      <c r="S1252" s="21"/>
      <c r="T1252" s="13">
        <v>74035</v>
      </c>
      <c r="U1252" s="13">
        <v>425265.47401078936</v>
      </c>
      <c r="V1252" s="18">
        <f t="shared" si="104"/>
        <v>74035</v>
      </c>
      <c r="W1252" s="18">
        <f t="shared" si="105"/>
        <v>425265.47401078936</v>
      </c>
      <c r="X1252" s="18">
        <f t="shared" si="106"/>
        <v>19616.563362074376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03"/>
        <v>58707.54565701526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02"/>
        <v>41190.567928730998</v>
      </c>
      <c r="R1253" s="21"/>
      <c r="S1253" s="21"/>
      <c r="T1253" s="13">
        <v>1526</v>
      </c>
      <c r="U1253" s="13">
        <v>69073.469933185028</v>
      </c>
      <c r="V1253" s="18">
        <f t="shared" si="104"/>
        <v>1526</v>
      </c>
      <c r="W1253" s="18">
        <f t="shared" si="105"/>
        <v>69073.469933185028</v>
      </c>
      <c r="X1253" s="18">
        <f t="shared" si="106"/>
        <v>27882.90200445403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03"/>
        <v>10296163.962527841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02"/>
        <v>16785993.318485525</v>
      </c>
      <c r="R1254" s="21"/>
      <c r="S1254" s="21"/>
      <c r="T1254" s="13">
        <v>1009110</v>
      </c>
      <c r="U1254" s="13">
        <v>12428459.465478843</v>
      </c>
      <c r="V1254" s="18">
        <f t="shared" si="104"/>
        <v>1009110</v>
      </c>
      <c r="W1254" s="18">
        <f t="shared" si="105"/>
        <v>12428459.465478843</v>
      </c>
      <c r="X1254" s="18">
        <f t="shared" si="106"/>
        <v>-4357533.8530066814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03"/>
        <v>1250773.9532293989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02"/>
        <v>1415804.008908686</v>
      </c>
      <c r="R1255" s="21"/>
      <c r="S1255" s="21"/>
      <c r="T1255" s="13">
        <v>56357</v>
      </c>
      <c r="U1255" s="13">
        <v>1488628.1069042317</v>
      </c>
      <c r="V1255" s="18">
        <f t="shared" si="104"/>
        <v>56357</v>
      </c>
      <c r="W1255" s="18">
        <f t="shared" si="105"/>
        <v>1488628.1069042317</v>
      </c>
      <c r="X1255" s="18">
        <f t="shared" si="106"/>
        <v>72824.097995545715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03"/>
        <v>61905.692817371644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02"/>
        <v>129022.048997773</v>
      </c>
      <c r="R1256" s="21"/>
      <c r="S1256" s="21"/>
      <c r="T1256" s="13">
        <v>9097</v>
      </c>
      <c r="U1256" s="13">
        <v>127439.04231625852</v>
      </c>
      <c r="V1256" s="18">
        <f t="shared" si="104"/>
        <v>9097</v>
      </c>
      <c r="W1256" s="18">
        <f t="shared" si="105"/>
        <v>127439.04231625852</v>
      </c>
      <c r="X1256" s="18">
        <f t="shared" si="106"/>
        <v>-1583.0066815144819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03"/>
        <v>3071172.950179623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02"/>
        <v>2991674.767676767</v>
      </c>
      <c r="R1257" s="21"/>
      <c r="S1257" s="21"/>
      <c r="T1257" s="13">
        <v>36912</v>
      </c>
      <c r="U1257" s="13">
        <v>3332187.6603258629</v>
      </c>
      <c r="V1257" s="18">
        <f t="shared" si="104"/>
        <v>36912</v>
      </c>
      <c r="W1257" s="18">
        <f t="shared" si="105"/>
        <v>3332187.6603258629</v>
      </c>
      <c r="X1257" s="18">
        <f t="shared" si="106"/>
        <v>340512.89264909597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03"/>
        <v>36912.271714921415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02"/>
        <v>50111.35857461</v>
      </c>
      <c r="R1258" s="21"/>
      <c r="S1258" s="21"/>
      <c r="T1258" s="13">
        <v>1970</v>
      </c>
      <c r="U1258" s="13">
        <v>49359.68819599085</v>
      </c>
      <c r="V1258" s="18">
        <f t="shared" si="104"/>
        <v>1970</v>
      </c>
      <c r="W1258" s="18">
        <f t="shared" si="105"/>
        <v>49359.68819599085</v>
      </c>
      <c r="X1258" s="18">
        <f t="shared" si="106"/>
        <v>-751.67037861915014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03"/>
        <v>27704.231625835251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02"/>
        <v>1092354.1202672611</v>
      </c>
      <c r="R1259" s="21"/>
      <c r="S1259" s="21"/>
      <c r="T1259" s="13">
        <v>3504</v>
      </c>
      <c r="U1259" s="13">
        <v>117411.31403118045</v>
      </c>
      <c r="V1259" s="18">
        <f t="shared" si="104"/>
        <v>3504</v>
      </c>
      <c r="W1259" s="18">
        <f t="shared" si="105"/>
        <v>117411.31403118045</v>
      </c>
      <c r="X1259" s="18">
        <f t="shared" si="106"/>
        <v>-974942.80623608059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03"/>
        <v>77771.587861914537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02"/>
        <v>548296.21380846296</v>
      </c>
      <c r="R1260" s="21"/>
      <c r="S1260" s="21"/>
      <c r="T1260" s="13">
        <v>16100</v>
      </c>
      <c r="U1260" s="13">
        <v>950222.71714921994</v>
      </c>
      <c r="V1260" s="18">
        <f t="shared" si="104"/>
        <v>16100</v>
      </c>
      <c r="W1260" s="18">
        <f t="shared" si="105"/>
        <v>950222.71714921994</v>
      </c>
      <c r="X1260" s="18">
        <f t="shared" si="106"/>
        <v>401926.50334075699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03"/>
        <v>154009.27148771167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02"/>
        <v>197367.39239353201</v>
      </c>
      <c r="R1261" s="21"/>
      <c r="S1261" s="21"/>
      <c r="T1261" s="13">
        <v>1582</v>
      </c>
      <c r="U1261" s="13">
        <v>192381.35305409727</v>
      </c>
      <c r="V1261" s="18">
        <f t="shared" si="104"/>
        <v>1582</v>
      </c>
      <c r="W1261" s="18">
        <f t="shared" si="105"/>
        <v>192381.35305409727</v>
      </c>
      <c r="X1261" s="18">
        <f t="shared" si="106"/>
        <v>-4986.0393394347338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03"/>
        <v>86195.838815624913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02"/>
        <v>42328.318485522999</v>
      </c>
      <c r="R1262" s="21"/>
      <c r="S1262" s="21"/>
      <c r="T1262" s="13">
        <v>1200</v>
      </c>
      <c r="U1262" s="13">
        <v>90912.988036113908</v>
      </c>
      <c r="V1262" s="18">
        <f t="shared" si="104"/>
        <v>1200</v>
      </c>
      <c r="W1262" s="18">
        <f t="shared" si="105"/>
        <v>90912.988036113908</v>
      </c>
      <c r="X1262" s="18">
        <f t="shared" si="106"/>
        <v>48584.669550590908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03"/>
        <v>225871.4494663676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02"/>
        <v>556632.527839644</v>
      </c>
      <c r="R1263" s="21"/>
      <c r="S1263" s="21"/>
      <c r="T1263" s="13">
        <v>98997</v>
      </c>
      <c r="U1263" s="13">
        <v>604831.08353318297</v>
      </c>
      <c r="V1263" s="18">
        <f t="shared" si="104"/>
        <v>98997</v>
      </c>
      <c r="W1263" s="18">
        <f t="shared" si="105"/>
        <v>604831.08353318297</v>
      </c>
      <c r="X1263" s="18">
        <f t="shared" si="106"/>
        <v>48198.555693538976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03"/>
        <v>49734.183613453686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02"/>
        <v>45196.659242761998</v>
      </c>
      <c r="R1264" s="21"/>
      <c r="S1264" s="21"/>
      <c r="T1264" s="13">
        <v>2950</v>
      </c>
      <c r="U1264" s="13">
        <v>67999.217021026489</v>
      </c>
      <c r="V1264" s="18">
        <f t="shared" si="104"/>
        <v>2950</v>
      </c>
      <c r="W1264" s="18">
        <f t="shared" si="105"/>
        <v>67999.217021026489</v>
      </c>
      <c r="X1264" s="18">
        <f t="shared" si="106"/>
        <v>22802.55777826449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03"/>
        <v>21014.161927232519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02"/>
        <v>32125.289532293998</v>
      </c>
      <c r="R1265" s="21"/>
      <c r="S1265" s="21"/>
      <c r="T1265" s="13">
        <v>2384</v>
      </c>
      <c r="U1265" s="13">
        <v>34659.774399392576</v>
      </c>
      <c r="V1265" s="18">
        <f t="shared" si="104"/>
        <v>2384</v>
      </c>
      <c r="W1265" s="18">
        <f t="shared" si="105"/>
        <v>34659.774399392576</v>
      </c>
      <c r="X1265" s="18">
        <f t="shared" si="106"/>
        <v>2534.4848670985775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03"/>
        <v>10933.469603725112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02"/>
        <v>29211.131313131002</v>
      </c>
      <c r="R1266" s="21"/>
      <c r="S1266" s="21"/>
      <c r="T1266" s="13">
        <v>452</v>
      </c>
      <c r="U1266" s="13">
        <v>13555.874971480669</v>
      </c>
      <c r="V1266" s="18">
        <f t="shared" si="104"/>
        <v>452</v>
      </c>
      <c r="W1266" s="18">
        <f t="shared" si="105"/>
        <v>13555.874971480669</v>
      </c>
      <c r="X1266" s="18">
        <f t="shared" si="106"/>
        <v>-15655.256341650333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03"/>
        <v>138533.59098440991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02"/>
        <v>189002.62806236101</v>
      </c>
      <c r="R1267" s="21"/>
      <c r="S1267" s="21"/>
      <c r="T1267" s="13">
        <v>7728</v>
      </c>
      <c r="U1267" s="13">
        <v>212390.91314031204</v>
      </c>
      <c r="V1267" s="18">
        <f t="shared" si="104"/>
        <v>7728</v>
      </c>
      <c r="W1267" s="18">
        <f t="shared" si="105"/>
        <v>212390.91314031204</v>
      </c>
      <c r="X1267" s="18">
        <f t="shared" si="106"/>
        <v>23388.285077951034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03"/>
        <v>44878.576383490741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02"/>
        <v>46802.293986637</v>
      </c>
      <c r="R1268" s="21"/>
      <c r="S1268" s="21"/>
      <c r="T1268" s="13">
        <v>4250</v>
      </c>
      <c r="U1268" s="13">
        <v>55763.877051642063</v>
      </c>
      <c r="V1268" s="18">
        <f t="shared" si="104"/>
        <v>4250</v>
      </c>
      <c r="W1268" s="18">
        <f t="shared" si="105"/>
        <v>55763.877051642063</v>
      </c>
      <c r="X1268" s="18">
        <f t="shared" si="106"/>
        <v>8961.583065005063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03"/>
        <v>427811.01495670964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02"/>
        <v>333011.85968819598</v>
      </c>
      <c r="R1269" s="21"/>
      <c r="S1269" s="21"/>
      <c r="T1269" s="13">
        <v>9643</v>
      </c>
      <c r="U1269" s="13">
        <v>493504.43568053999</v>
      </c>
      <c r="V1269" s="18">
        <f t="shared" si="104"/>
        <v>9643</v>
      </c>
      <c r="W1269" s="18">
        <f t="shared" si="105"/>
        <v>493504.43568053999</v>
      </c>
      <c r="X1269" s="18">
        <f t="shared" si="106"/>
        <v>160492.57599234401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03"/>
        <v>947922.59453753149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02"/>
        <v>1148132.1492204899</v>
      </c>
      <c r="R1270" s="21"/>
      <c r="S1270" s="21"/>
      <c r="T1270" s="13">
        <v>111863</v>
      </c>
      <c r="U1270" s="13">
        <v>1170077.0314996701</v>
      </c>
      <c r="V1270" s="18">
        <f t="shared" si="104"/>
        <v>111863</v>
      </c>
      <c r="W1270" s="18">
        <f t="shared" si="105"/>
        <v>1170077.0314996701</v>
      </c>
      <c r="X1270" s="18">
        <f t="shared" si="106"/>
        <v>21944.882279180223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03"/>
        <v>890841.43262697232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02"/>
        <v>1704294.137086903</v>
      </c>
      <c r="R1271" s="21"/>
      <c r="S1271" s="21"/>
      <c r="T1271" s="13">
        <v>262746</v>
      </c>
      <c r="U1271" s="13">
        <v>1822322.3128154667</v>
      </c>
      <c r="V1271" s="18">
        <f t="shared" si="104"/>
        <v>262746</v>
      </c>
      <c r="W1271" s="18">
        <f t="shared" si="105"/>
        <v>1822322.3128154667</v>
      </c>
      <c r="X1271" s="18">
        <f t="shared" si="106"/>
        <v>118028.17572856368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03"/>
        <v>495650.94863028981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02"/>
        <v>821426.61469933216</v>
      </c>
      <c r="R1272" s="21"/>
      <c r="S1272" s="21"/>
      <c r="T1272" s="13">
        <v>209926</v>
      </c>
      <c r="U1272" s="13">
        <v>949108.64142539003</v>
      </c>
      <c r="V1272" s="18">
        <f t="shared" si="104"/>
        <v>209926</v>
      </c>
      <c r="W1272" s="18">
        <f t="shared" si="105"/>
        <v>949108.64142539003</v>
      </c>
      <c r="X1272" s="18">
        <f t="shared" si="106"/>
        <v>127682.02672605787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03"/>
        <v>309162.43021627353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02"/>
        <v>0</v>
      </c>
      <c r="R1273" s="21"/>
      <c r="S1273" s="21"/>
      <c r="T1273" s="13">
        <v>29271</v>
      </c>
      <c r="U1273" s="13">
        <v>417054.42353475909</v>
      </c>
      <c r="V1273" s="18">
        <f t="shared" si="104"/>
        <v>29271</v>
      </c>
      <c r="W1273" s="18">
        <f t="shared" si="105"/>
        <v>417054.42353475909</v>
      </c>
      <c r="X1273" s="18">
        <f t="shared" si="106"/>
        <v>417054.42353475909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03"/>
        <v>367303.42984409718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02"/>
        <v>0</v>
      </c>
      <c r="R1274" s="21"/>
      <c r="S1274" s="21"/>
      <c r="T1274" s="13">
        <v>10716</v>
      </c>
      <c r="U1274" s="13">
        <v>456444.32071269455</v>
      </c>
      <c r="V1274" s="18">
        <f t="shared" si="104"/>
        <v>10716</v>
      </c>
      <c r="W1274" s="18">
        <f t="shared" si="105"/>
        <v>456444.32071269455</v>
      </c>
      <c r="X1274" s="18">
        <f t="shared" si="106"/>
        <v>456444.32071269455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03"/>
        <v>104983.23050187831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02"/>
        <v>104372.24944320699</v>
      </c>
      <c r="R1275" s="21"/>
      <c r="S1275" s="21"/>
      <c r="T1275" s="13">
        <v>4500</v>
      </c>
      <c r="U1275" s="13">
        <v>131041.13696067553</v>
      </c>
      <c r="V1275" s="18">
        <f t="shared" si="104"/>
        <v>4500</v>
      </c>
      <c r="W1275" s="18">
        <f t="shared" si="105"/>
        <v>131041.13696067553</v>
      </c>
      <c r="X1275" s="18">
        <f t="shared" si="106"/>
        <v>26668.887517468538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03"/>
        <v>517858.04029543104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02"/>
        <v>726485.45899632794</v>
      </c>
      <c r="R1276" s="21"/>
      <c r="S1276" s="21"/>
      <c r="T1276" s="13">
        <v>67069</v>
      </c>
      <c r="U1276" s="13">
        <v>752833.5019233377</v>
      </c>
      <c r="V1276" s="18">
        <f t="shared" si="104"/>
        <v>67069</v>
      </c>
      <c r="W1276" s="18">
        <f t="shared" si="105"/>
        <v>752833.5019233377</v>
      </c>
      <c r="X1276" s="18">
        <f t="shared" si="106"/>
        <v>26348.042927009752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03"/>
        <v>339308.26201925066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02"/>
        <v>368707.76009791897</v>
      </c>
      <c r="R1277" s="21"/>
      <c r="S1277" s="21"/>
      <c r="T1277" s="13">
        <v>10832</v>
      </c>
      <c r="U1277" s="13">
        <v>405479.39880260476</v>
      </c>
      <c r="V1277" s="18">
        <f t="shared" si="104"/>
        <v>10832</v>
      </c>
      <c r="W1277" s="18">
        <f t="shared" si="105"/>
        <v>405479.39880260476</v>
      </c>
      <c r="X1277" s="18">
        <f t="shared" si="106"/>
        <v>36771.638704685785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03"/>
        <v>29767.584971758417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02"/>
        <v>43578.188262274998</v>
      </c>
      <c r="R1278" s="21"/>
      <c r="S1278" s="21"/>
      <c r="T1278" s="13">
        <v>4724</v>
      </c>
      <c r="U1278" s="13">
        <v>47653.553588457587</v>
      </c>
      <c r="V1278" s="18">
        <f t="shared" si="104"/>
        <v>4724</v>
      </c>
      <c r="W1278" s="18">
        <f t="shared" si="105"/>
        <v>47653.553588457587</v>
      </c>
      <c r="X1278" s="18">
        <f t="shared" si="106"/>
        <v>4075.3653261825893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03"/>
        <v>623302.15137058729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02"/>
        <v>0</v>
      </c>
      <c r="R1279" s="21"/>
      <c r="S1279" s="21"/>
      <c r="T1279" s="13">
        <v>5233</v>
      </c>
      <c r="U1279" s="13">
        <v>664968.01996746892</v>
      </c>
      <c r="V1279" s="18">
        <f t="shared" si="104"/>
        <v>5233</v>
      </c>
      <c r="W1279" s="18">
        <f t="shared" si="105"/>
        <v>664968.01996746892</v>
      </c>
      <c r="X1279" s="18">
        <f t="shared" si="106"/>
        <v>664968.01996746892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03"/>
        <v>358577.76102130377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02"/>
        <v>283542.03786191501</v>
      </c>
      <c r="R1280" s="21"/>
      <c r="S1280" s="21"/>
      <c r="T1280" s="13">
        <v>9805</v>
      </c>
      <c r="U1280" s="13">
        <v>418820.37981863163</v>
      </c>
      <c r="V1280" s="18">
        <f t="shared" si="104"/>
        <v>9805</v>
      </c>
      <c r="W1280" s="18">
        <f t="shared" si="105"/>
        <v>418820.37981863163</v>
      </c>
      <c r="X1280" s="18">
        <f t="shared" si="106"/>
        <v>135278.34195671661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03"/>
        <v>240785.02742233058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02"/>
        <v>204307.91201917999</v>
      </c>
      <c r="R1281" s="21"/>
      <c r="S1281" s="21"/>
      <c r="T1281" s="13">
        <v>8975</v>
      </c>
      <c r="U1281" s="13">
        <v>423283.35665197764</v>
      </c>
      <c r="V1281" s="18">
        <f t="shared" si="104"/>
        <v>8975</v>
      </c>
      <c r="W1281" s="18">
        <f t="shared" si="105"/>
        <v>423283.35665197764</v>
      </c>
      <c r="X1281" s="18">
        <f t="shared" si="106"/>
        <v>218975.44463279765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103"/>
        <v>16235.136044063329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07">P1282*L1282</f>
        <v>110849.13140311799</v>
      </c>
      <c r="R1282" s="21"/>
      <c r="S1282" s="21"/>
      <c r="T1282" s="13">
        <v>55418</v>
      </c>
      <c r="U1282" s="13">
        <v>128979.53942045551</v>
      </c>
      <c r="V1282" s="18">
        <f t="shared" si="104"/>
        <v>55418</v>
      </c>
      <c r="W1282" s="18">
        <f t="shared" si="105"/>
        <v>128979.53942045551</v>
      </c>
      <c r="X1282" s="18">
        <f t="shared" si="106"/>
        <v>18130.408017337511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108">U1283-(T1283*M1283)</f>
        <v>413501.79578843177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07"/>
        <v>0</v>
      </c>
      <c r="R1283" s="21"/>
      <c r="S1283" s="21"/>
      <c r="T1283" s="13">
        <v>8984</v>
      </c>
      <c r="U1283" s="13">
        <v>472728.16549889918</v>
      </c>
      <c r="V1283" s="18">
        <f t="shared" ref="V1283:V1346" si="109">T1283-R1283</f>
        <v>8984</v>
      </c>
      <c r="W1283" s="18">
        <f t="shared" ref="W1283:W1346" si="110">U1283-S1283</f>
        <v>472728.16549889918</v>
      </c>
      <c r="X1283" s="18">
        <f t="shared" ref="X1283:X1346" si="111">U1283-Q1283</f>
        <v>472728.16549889918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08"/>
        <v>1091258.5007329816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07"/>
        <v>1122191.554467564</v>
      </c>
      <c r="R1284" s="21"/>
      <c r="S1284" s="21"/>
      <c r="T1284" s="13">
        <v>9089</v>
      </c>
      <c r="U1284" s="13">
        <v>1235921.0383302886</v>
      </c>
      <c r="V1284" s="18">
        <f t="shared" si="109"/>
        <v>9089</v>
      </c>
      <c r="W1284" s="18">
        <f t="shared" si="110"/>
        <v>1235921.0383302886</v>
      </c>
      <c r="X1284" s="18">
        <f t="shared" si="111"/>
        <v>113729.48386272462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08"/>
        <v>42143.883627563344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07"/>
        <v>70703.121212120997</v>
      </c>
      <c r="R1285" s="21"/>
      <c r="S1285" s="21"/>
      <c r="T1285" s="13">
        <v>1521</v>
      </c>
      <c r="U1285" s="13">
        <v>76595.042144230014</v>
      </c>
      <c r="V1285" s="18">
        <f t="shared" si="109"/>
        <v>1521</v>
      </c>
      <c r="W1285" s="18">
        <f t="shared" si="110"/>
        <v>76595.042144230014</v>
      </c>
      <c r="X1285" s="18">
        <f t="shared" si="111"/>
        <v>5891.9209321090166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08"/>
        <v>436696.80774609494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07"/>
        <v>0</v>
      </c>
      <c r="R1286" s="21"/>
      <c r="S1286" s="21"/>
      <c r="T1286" s="13">
        <v>13182</v>
      </c>
      <c r="U1286" s="13">
        <v>514056.6518440902</v>
      </c>
      <c r="V1286" s="18">
        <f t="shared" si="109"/>
        <v>13182</v>
      </c>
      <c r="W1286" s="18">
        <f t="shared" si="110"/>
        <v>514056.6518440902</v>
      </c>
      <c r="X1286" s="18">
        <f t="shared" si="111"/>
        <v>514056.6518440902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08"/>
        <v>47285.817672429446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07"/>
        <v>34287.661469933002</v>
      </c>
      <c r="R1287" s="21"/>
      <c r="S1287" s="21"/>
      <c r="T1287" s="13">
        <v>979</v>
      </c>
      <c r="U1287" s="13">
        <v>53281.920122318108</v>
      </c>
      <c r="V1287" s="18">
        <f t="shared" si="109"/>
        <v>979</v>
      </c>
      <c r="W1287" s="18">
        <f t="shared" si="110"/>
        <v>53281.920122318108</v>
      </c>
      <c r="X1287" s="18">
        <f t="shared" si="111"/>
        <v>18994.258652385106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08"/>
        <v>688553.69301843969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07"/>
        <v>1510612.349665924</v>
      </c>
      <c r="R1288" s="21"/>
      <c r="S1288" s="21"/>
      <c r="T1288" s="13">
        <v>31902</v>
      </c>
      <c r="U1288" s="13">
        <v>3851043.7152901539</v>
      </c>
      <c r="V1288" s="18">
        <f t="shared" si="109"/>
        <v>31902</v>
      </c>
      <c r="W1288" s="18">
        <f t="shared" si="110"/>
        <v>3851043.7152901539</v>
      </c>
      <c r="X1288" s="18">
        <f t="shared" si="111"/>
        <v>2340431.3656242299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08"/>
        <v>70450.456271747535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07"/>
        <v>115456.25835189302</v>
      </c>
      <c r="R1289" s="21"/>
      <c r="S1289" s="21"/>
      <c r="T1289" s="13">
        <v>846</v>
      </c>
      <c r="U1289" s="13">
        <v>115407.16005793909</v>
      </c>
      <c r="V1289" s="18">
        <f t="shared" si="109"/>
        <v>846</v>
      </c>
      <c r="W1289" s="18">
        <f t="shared" si="110"/>
        <v>115407.16005793909</v>
      </c>
      <c r="X1289" s="18">
        <f t="shared" si="111"/>
        <v>-49.09829395392444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08"/>
        <v>81949.423614470754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07"/>
        <v>708891.23623011005</v>
      </c>
      <c r="R1290" s="21"/>
      <c r="S1290" s="21"/>
      <c r="T1290" s="13">
        <v>17042</v>
      </c>
      <c r="U1290" s="13">
        <v>708890.8325030877</v>
      </c>
      <c r="V1290" s="18">
        <f t="shared" si="109"/>
        <v>17042</v>
      </c>
      <c r="W1290" s="18">
        <f t="shared" si="110"/>
        <v>708890.8325030877</v>
      </c>
      <c r="X1290" s="18">
        <f t="shared" si="111"/>
        <v>-0.40372702234890312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08"/>
        <v>39244.680601130574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07"/>
        <v>56969.320712695</v>
      </c>
      <c r="R1291" s="21"/>
      <c r="S1291" s="21"/>
      <c r="T1291" s="13">
        <v>4300</v>
      </c>
      <c r="U1291" s="13">
        <v>64910.60487729992</v>
      </c>
      <c r="V1291" s="18">
        <f t="shared" si="109"/>
        <v>4300</v>
      </c>
      <c r="W1291" s="18">
        <f t="shared" si="110"/>
        <v>64910.60487729992</v>
      </c>
      <c r="X1291" s="18">
        <f t="shared" si="111"/>
        <v>7941.2841646049201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08"/>
        <v>103448.41439221241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07"/>
        <v>14772.182628062001</v>
      </c>
      <c r="R1292" s="21"/>
      <c r="S1292" s="21"/>
      <c r="T1292" s="13">
        <v>1953</v>
      </c>
      <c r="U1292" s="13">
        <v>105992.4847383657</v>
      </c>
      <c r="V1292" s="18">
        <f t="shared" si="109"/>
        <v>1953</v>
      </c>
      <c r="W1292" s="18">
        <f t="shared" si="110"/>
        <v>105992.4847383657</v>
      </c>
      <c r="X1292" s="18">
        <f t="shared" si="111"/>
        <v>91220.302110303703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08"/>
        <v>48215.707358357249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07"/>
        <v>207047.527839644</v>
      </c>
      <c r="R1293" s="21"/>
      <c r="S1293" s="21"/>
      <c r="T1293" s="13">
        <v>15272</v>
      </c>
      <c r="U1293" s="13">
        <v>131548.44677929237</v>
      </c>
      <c r="V1293" s="18">
        <f t="shared" si="109"/>
        <v>15272</v>
      </c>
      <c r="W1293" s="18">
        <f t="shared" si="110"/>
        <v>131548.44677929237</v>
      </c>
      <c r="X1293" s="18">
        <f t="shared" si="111"/>
        <v>-75499.081060351629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08"/>
        <v>59678.463251670255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07"/>
        <v>113585.74610244999</v>
      </c>
      <c r="R1294" s="21"/>
      <c r="S1294" s="21"/>
      <c r="T1294" s="13">
        <v>3394</v>
      </c>
      <c r="U1294" s="13">
        <v>113385.30066815155</v>
      </c>
      <c r="V1294" s="18">
        <f t="shared" si="109"/>
        <v>3394</v>
      </c>
      <c r="W1294" s="18">
        <f t="shared" si="110"/>
        <v>113385.30066815155</v>
      </c>
      <c r="X1294" s="18">
        <f t="shared" si="111"/>
        <v>-200.44543429843907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08"/>
        <v>165741.64973967263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07"/>
        <v>225449.175946548</v>
      </c>
      <c r="R1295" s="21"/>
      <c r="S1295" s="21"/>
      <c r="T1295" s="13">
        <v>23700</v>
      </c>
      <c r="U1295" s="13">
        <v>220373.05285771305</v>
      </c>
      <c r="V1295" s="18">
        <f t="shared" si="109"/>
        <v>23700</v>
      </c>
      <c r="W1295" s="18">
        <f t="shared" si="110"/>
        <v>220373.05285771305</v>
      </c>
      <c r="X1295" s="18">
        <f t="shared" si="111"/>
        <v>-5076.1230888349528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08"/>
        <v>177228.50522953886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07"/>
        <v>0</v>
      </c>
      <c r="R1296" s="21"/>
      <c r="S1296" s="21"/>
      <c r="T1296" s="13">
        <v>8612</v>
      </c>
      <c r="U1296" s="13">
        <v>198614.65222285723</v>
      </c>
      <c r="V1296" s="18">
        <f t="shared" si="109"/>
        <v>8612</v>
      </c>
      <c r="W1296" s="18">
        <f t="shared" si="110"/>
        <v>198614.65222285723</v>
      </c>
      <c r="X1296" s="18">
        <f t="shared" si="111"/>
        <v>198614.65222285723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08"/>
        <v>314151.4922048992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07"/>
        <v>375959.73273942102</v>
      </c>
      <c r="R1297" s="21"/>
      <c r="S1297" s="21"/>
      <c r="T1297" s="13">
        <v>1126</v>
      </c>
      <c r="U1297" s="13">
        <v>515000.8017817373</v>
      </c>
      <c r="V1297" s="18">
        <f t="shared" si="109"/>
        <v>1126</v>
      </c>
      <c r="W1297" s="18">
        <f t="shared" si="110"/>
        <v>515000.8017817373</v>
      </c>
      <c r="X1297" s="18">
        <f t="shared" si="111"/>
        <v>139041.06904231629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08"/>
        <v>56456.975259623243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07"/>
        <v>43175.079767406998</v>
      </c>
      <c r="R1298" s="21"/>
      <c r="S1298" s="21"/>
      <c r="T1298" s="13">
        <v>18512</v>
      </c>
      <c r="U1298" s="13">
        <v>96296.005423928902</v>
      </c>
      <c r="V1298" s="18">
        <f t="shared" si="109"/>
        <v>18512</v>
      </c>
      <c r="W1298" s="18">
        <f t="shared" si="110"/>
        <v>96296.005423928902</v>
      </c>
      <c r="X1298" s="18">
        <f t="shared" si="111"/>
        <v>53120.925656521904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08"/>
        <v>5703.8081792290322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07"/>
        <v>186876.35857461</v>
      </c>
      <c r="R1299" s="21"/>
      <c r="S1299" s="21"/>
      <c r="T1299" s="13">
        <v>5300</v>
      </c>
      <c r="U1299" s="13">
        <v>166238.32933735781</v>
      </c>
      <c r="V1299" s="18">
        <f t="shared" si="109"/>
        <v>5300</v>
      </c>
      <c r="W1299" s="18">
        <f t="shared" si="110"/>
        <v>166238.32933735781</v>
      </c>
      <c r="X1299" s="18">
        <f t="shared" si="111"/>
        <v>-20638.029237252194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08"/>
        <v>209104.70563334425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07"/>
        <v>888057.25826193404</v>
      </c>
      <c r="R1300" s="21"/>
      <c r="S1300" s="21"/>
      <c r="T1300" s="13">
        <v>307992</v>
      </c>
      <c r="U1300" s="13">
        <v>926946.97543995373</v>
      </c>
      <c r="V1300" s="18">
        <f t="shared" si="109"/>
        <v>307992</v>
      </c>
      <c r="W1300" s="18">
        <f t="shared" si="110"/>
        <v>926946.97543995373</v>
      </c>
      <c r="X1300" s="18">
        <f t="shared" si="111"/>
        <v>38889.717178019695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08"/>
        <v>403748.26686973346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07"/>
        <v>827211.17513094901</v>
      </c>
      <c r="R1301" s="21"/>
      <c r="S1301" s="21"/>
      <c r="T1301" s="13">
        <v>18397</v>
      </c>
      <c r="U1301" s="13">
        <v>621151.17979958968</v>
      </c>
      <c r="V1301" s="18">
        <f t="shared" si="109"/>
        <v>18397</v>
      </c>
      <c r="W1301" s="18">
        <f t="shared" si="110"/>
        <v>621151.17979958968</v>
      </c>
      <c r="X1301" s="18">
        <f t="shared" si="111"/>
        <v>-206059.99533135933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08"/>
        <v>1137000.9165847749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07"/>
        <v>2072657.9069767441</v>
      </c>
      <c r="R1302" s="21"/>
      <c r="S1302" s="21"/>
      <c r="T1302" s="13">
        <v>409680</v>
      </c>
      <c r="U1302" s="13">
        <v>2081204.0017255335</v>
      </c>
      <c r="V1302" s="18">
        <f t="shared" si="109"/>
        <v>409680</v>
      </c>
      <c r="W1302" s="18">
        <f t="shared" si="110"/>
        <v>2081204.0017255335</v>
      </c>
      <c r="X1302" s="18">
        <f t="shared" si="111"/>
        <v>8546.0947487894446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08"/>
        <v>473226.90849345888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07"/>
        <v>891837.76009791892</v>
      </c>
      <c r="R1303" s="21"/>
      <c r="S1303" s="21"/>
      <c r="T1303" s="13">
        <v>48627</v>
      </c>
      <c r="U1303" s="13">
        <v>958901.73520276719</v>
      </c>
      <c r="V1303" s="18">
        <f t="shared" si="109"/>
        <v>48627</v>
      </c>
      <c r="W1303" s="18">
        <f t="shared" si="110"/>
        <v>958901.73520276719</v>
      </c>
      <c r="X1303" s="18">
        <f t="shared" si="111"/>
        <v>67063.975104848272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08"/>
        <v>175549.17008109606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07"/>
        <v>140410.02227171499</v>
      </c>
      <c r="R1304" s="21"/>
      <c r="S1304" s="21"/>
      <c r="T1304" s="13">
        <v>537</v>
      </c>
      <c r="U1304" s="13">
        <v>287786.95404546167</v>
      </c>
      <c r="V1304" s="18">
        <f t="shared" si="109"/>
        <v>537</v>
      </c>
      <c r="W1304" s="18">
        <f t="shared" si="110"/>
        <v>287786.95404546167</v>
      </c>
      <c r="X1304" s="18">
        <f t="shared" si="111"/>
        <v>147376.93177374668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08"/>
        <v>228544.35666930911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07"/>
        <v>0</v>
      </c>
      <c r="R1305" s="21"/>
      <c r="S1305" s="21"/>
      <c r="T1305" s="13">
        <v>2492</v>
      </c>
      <c r="U1305" s="13">
        <v>241281.86223723771</v>
      </c>
      <c r="V1305" s="18">
        <f t="shared" si="109"/>
        <v>2492</v>
      </c>
      <c r="W1305" s="18">
        <f t="shared" si="110"/>
        <v>241281.86223723771</v>
      </c>
      <c r="X1305" s="18">
        <f t="shared" si="111"/>
        <v>241281.86223723771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08"/>
        <v>266992.66539799445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07"/>
        <v>278297.574584377</v>
      </c>
      <c r="R1306" s="21"/>
      <c r="S1306" s="21"/>
      <c r="T1306" s="13">
        <v>11900</v>
      </c>
      <c r="U1306" s="13">
        <v>343719.83685096673</v>
      </c>
      <c r="V1306" s="18">
        <f t="shared" si="109"/>
        <v>11900</v>
      </c>
      <c r="W1306" s="18">
        <f t="shared" si="110"/>
        <v>343719.83685096673</v>
      </c>
      <c r="X1306" s="18">
        <f t="shared" si="111"/>
        <v>65422.262266589736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08"/>
        <v>711545.35012612306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07"/>
        <v>1385611.1750305991</v>
      </c>
      <c r="R1307" s="21"/>
      <c r="S1307" s="21"/>
      <c r="T1307" s="13">
        <v>191859</v>
      </c>
      <c r="U1307" s="13">
        <v>1423858.8739082525</v>
      </c>
      <c r="V1307" s="18">
        <f t="shared" si="109"/>
        <v>191859</v>
      </c>
      <c r="W1307" s="18">
        <f t="shared" si="110"/>
        <v>1423858.8739082525</v>
      </c>
      <c r="X1307" s="18">
        <f t="shared" si="111"/>
        <v>38247.69887765334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08"/>
        <v>1786752.5524985171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07"/>
        <v>2870006.4365256131</v>
      </c>
      <c r="R1308" s="21"/>
      <c r="S1308" s="21"/>
      <c r="T1308" s="13">
        <v>146000</v>
      </c>
      <c r="U1308" s="13">
        <v>2748849.9556165575</v>
      </c>
      <c r="V1308" s="18">
        <f t="shared" si="109"/>
        <v>146000</v>
      </c>
      <c r="W1308" s="18">
        <f t="shared" si="110"/>
        <v>2748849.9556165575</v>
      </c>
      <c r="X1308" s="18">
        <f t="shared" si="111"/>
        <v>-121156.48090905556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08"/>
        <v>178332.02244191262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07"/>
        <v>283826.22494432097</v>
      </c>
      <c r="R1309" s="21"/>
      <c r="S1309" s="21"/>
      <c r="T1309" s="13">
        <v>32064</v>
      </c>
      <c r="U1309" s="13">
        <v>294376.56587175693</v>
      </c>
      <c r="V1309" s="18">
        <f t="shared" si="109"/>
        <v>32064</v>
      </c>
      <c r="W1309" s="18">
        <f t="shared" si="110"/>
        <v>294376.56587175693</v>
      </c>
      <c r="X1309" s="18">
        <f t="shared" si="111"/>
        <v>10550.340927435958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08"/>
        <v>290608.6847305132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07"/>
        <v>226762.650334076</v>
      </c>
      <c r="R1310" s="21"/>
      <c r="S1310" s="21"/>
      <c r="T1310" s="13">
        <v>10184</v>
      </c>
      <c r="U1310" s="13">
        <v>324459.06458797387</v>
      </c>
      <c r="V1310" s="18">
        <f t="shared" si="109"/>
        <v>10184</v>
      </c>
      <c r="W1310" s="18">
        <f t="shared" si="110"/>
        <v>324459.06458797387</v>
      </c>
      <c r="X1310" s="18">
        <f t="shared" si="111"/>
        <v>97696.414253897878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08"/>
        <v>426500.67037861922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07"/>
        <v>694899.77728285117</v>
      </c>
      <c r="R1311" s="21"/>
      <c r="S1311" s="21"/>
      <c r="T1311" s="13">
        <v>19357</v>
      </c>
      <c r="U1311" s="13">
        <v>656154.87750556821</v>
      </c>
      <c r="V1311" s="18">
        <f t="shared" si="109"/>
        <v>19357</v>
      </c>
      <c r="W1311" s="18">
        <f t="shared" si="110"/>
        <v>656154.87750556821</v>
      </c>
      <c r="X1311" s="18">
        <f t="shared" si="111"/>
        <v>-38744.899777282961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08"/>
        <v>52401.336302895426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07"/>
        <v>50320.712694877999</v>
      </c>
      <c r="R1312" s="21"/>
      <c r="S1312" s="21"/>
      <c r="T1312" s="13">
        <v>470</v>
      </c>
      <c r="U1312" s="13">
        <v>59126.837416481649</v>
      </c>
      <c r="V1312" s="18">
        <f t="shared" si="109"/>
        <v>470</v>
      </c>
      <c r="W1312" s="18">
        <f t="shared" si="110"/>
        <v>59126.837416481649</v>
      </c>
      <c r="X1312" s="18">
        <f t="shared" si="111"/>
        <v>8806.12472160365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08"/>
        <v>91570.874718528474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07"/>
        <v>41574.033099745997</v>
      </c>
      <c r="R1313" s="21"/>
      <c r="S1313" s="21"/>
      <c r="T1313" s="13">
        <v>1688</v>
      </c>
      <c r="U1313" s="13">
        <v>169448.20211498186</v>
      </c>
      <c r="V1313" s="18">
        <f t="shared" si="109"/>
        <v>1688</v>
      </c>
      <c r="W1313" s="18">
        <f t="shared" si="110"/>
        <v>169448.20211498186</v>
      </c>
      <c r="X1313" s="18">
        <f t="shared" si="111"/>
        <v>127874.16901523586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08"/>
        <v>95153.587031824631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07"/>
        <v>1057701.503340757</v>
      </c>
      <c r="R1314" s="21"/>
      <c r="S1314" s="21"/>
      <c r="T1314" s="13">
        <v>7582</v>
      </c>
      <c r="U1314" s="13">
        <v>1038514.5968870588</v>
      </c>
      <c r="V1314" s="18">
        <f t="shared" si="109"/>
        <v>7582</v>
      </c>
      <c r="W1314" s="18">
        <f t="shared" si="110"/>
        <v>1038514.5968870588</v>
      </c>
      <c r="X1314" s="18">
        <f t="shared" si="111"/>
        <v>-19186.906453698175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08"/>
        <v>665426.34568099736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07"/>
        <v>808785.07795100205</v>
      </c>
      <c r="R1315" s="21"/>
      <c r="S1315" s="21"/>
      <c r="T1315" s="13">
        <v>15001</v>
      </c>
      <c r="U1315" s="13">
        <v>770714.33880015148</v>
      </c>
      <c r="V1315" s="18">
        <f t="shared" si="109"/>
        <v>15001</v>
      </c>
      <c r="W1315" s="18">
        <f t="shared" si="110"/>
        <v>770714.33880015148</v>
      </c>
      <c r="X1315" s="18">
        <f t="shared" si="111"/>
        <v>-38070.739150850568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08"/>
        <v>416422.26663928386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07"/>
        <v>485968.37416481099</v>
      </c>
      <c r="R1316" s="21"/>
      <c r="S1316" s="21"/>
      <c r="T1316" s="13">
        <v>23353</v>
      </c>
      <c r="U1316" s="13">
        <v>498761.51190431707</v>
      </c>
      <c r="V1316" s="18">
        <f t="shared" si="109"/>
        <v>23353</v>
      </c>
      <c r="W1316" s="18">
        <f t="shared" si="110"/>
        <v>498761.51190431707</v>
      </c>
      <c r="X1316" s="18">
        <f t="shared" si="111"/>
        <v>12793.137739506084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08"/>
        <v>387727.08101088356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07"/>
        <v>614443.98663697101</v>
      </c>
      <c r="R1317" s="21"/>
      <c r="S1317" s="21"/>
      <c r="T1317" s="13">
        <v>16943</v>
      </c>
      <c r="U1317" s="13">
        <v>567722.8716567629</v>
      </c>
      <c r="V1317" s="18">
        <f t="shared" si="109"/>
        <v>16943</v>
      </c>
      <c r="W1317" s="18">
        <f t="shared" si="110"/>
        <v>567722.8716567629</v>
      </c>
      <c r="X1317" s="18">
        <f t="shared" si="111"/>
        <v>-46721.114980208105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08"/>
        <v>146613.51426013681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07"/>
        <v>194638.06108620801</v>
      </c>
      <c r="R1318" s="21"/>
      <c r="S1318" s="21"/>
      <c r="T1318" s="13">
        <v>4706</v>
      </c>
      <c r="U1318" s="13">
        <v>188519.78199598589</v>
      </c>
      <c r="V1318" s="18">
        <f t="shared" si="109"/>
        <v>4706</v>
      </c>
      <c r="W1318" s="18">
        <f t="shared" si="110"/>
        <v>188519.78199598589</v>
      </c>
      <c r="X1318" s="18">
        <f t="shared" si="111"/>
        <v>-6118.2790902221168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08"/>
        <v>88628.439989990322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07"/>
        <v>809553.73317013402</v>
      </c>
      <c r="R1319" s="21"/>
      <c r="S1319" s="21"/>
      <c r="T1319" s="13">
        <v>28160</v>
      </c>
      <c r="U1319" s="13">
        <v>809562.07027952257</v>
      </c>
      <c r="V1319" s="18">
        <f t="shared" si="109"/>
        <v>28160</v>
      </c>
      <c r="W1319" s="18">
        <f t="shared" si="110"/>
        <v>809562.07027952257</v>
      </c>
      <c r="X1319" s="18">
        <f t="shared" si="111"/>
        <v>8.3371093885507435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08"/>
        <v>418816.97812271805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07"/>
        <v>655231.74189513095</v>
      </c>
      <c r="R1320" s="21"/>
      <c r="S1320" s="21"/>
      <c r="T1320" s="13">
        <v>63219</v>
      </c>
      <c r="U1320" s="13">
        <v>780948.72875077929</v>
      </c>
      <c r="V1320" s="18">
        <f t="shared" si="109"/>
        <v>63219</v>
      </c>
      <c r="W1320" s="18">
        <f t="shared" si="110"/>
        <v>780948.72875077929</v>
      </c>
      <c r="X1320" s="18">
        <f t="shared" si="111"/>
        <v>125716.98685564834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08"/>
        <v>110508.82063500253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07"/>
        <v>113132.29398663699</v>
      </c>
      <c r="R1321" s="21"/>
      <c r="S1321" s="21"/>
      <c r="T1321" s="13">
        <v>3770</v>
      </c>
      <c r="U1321" s="13">
        <v>123985.10125861088</v>
      </c>
      <c r="V1321" s="18">
        <f t="shared" si="109"/>
        <v>3770</v>
      </c>
      <c r="W1321" s="18">
        <f t="shared" si="110"/>
        <v>123985.10125861088</v>
      </c>
      <c r="X1321" s="18">
        <f t="shared" si="111"/>
        <v>10852.807271973899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08"/>
        <v>1719851.3319977103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07"/>
        <v>2378523.7454100358</v>
      </c>
      <c r="R1322" s="21"/>
      <c r="S1322" s="21"/>
      <c r="T1322" s="13">
        <v>170843</v>
      </c>
      <c r="U1322" s="13">
        <v>2402299.0650944049</v>
      </c>
      <c r="V1322" s="18">
        <f t="shared" si="109"/>
        <v>170843</v>
      </c>
      <c r="W1322" s="18">
        <f t="shared" si="110"/>
        <v>2402299.0650944049</v>
      </c>
      <c r="X1322" s="18">
        <f t="shared" si="111"/>
        <v>23775.319684369024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08"/>
        <v>644733.67280613608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07"/>
        <v>1110271.692650334</v>
      </c>
      <c r="R1323" s="21"/>
      <c r="S1323" s="21"/>
      <c r="T1323" s="13">
        <v>113338</v>
      </c>
      <c r="U1323" s="13">
        <v>1128124.0291535745</v>
      </c>
      <c r="V1323" s="18">
        <f t="shared" si="109"/>
        <v>113338</v>
      </c>
      <c r="W1323" s="18">
        <f t="shared" si="110"/>
        <v>1128124.0291535745</v>
      </c>
      <c r="X1323" s="18">
        <f t="shared" si="111"/>
        <v>17852.336503240513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08"/>
        <v>1196717.3682956453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07"/>
        <v>1512345.434516523</v>
      </c>
      <c r="R1324" s="21"/>
      <c r="S1324" s="21"/>
      <c r="T1324" s="13">
        <v>62496</v>
      </c>
      <c r="U1324" s="13">
        <v>1500235.5030912391</v>
      </c>
      <c r="V1324" s="18">
        <f t="shared" si="109"/>
        <v>62496</v>
      </c>
      <c r="W1324" s="18">
        <f t="shared" si="110"/>
        <v>1500235.5030912391</v>
      </c>
      <c r="X1324" s="18">
        <f t="shared" si="111"/>
        <v>-12109.931425283896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08"/>
        <v>276229.84409799561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07"/>
        <v>107353.262806236</v>
      </c>
      <c r="R1325" s="21"/>
      <c r="S1325" s="21"/>
      <c r="T1325" s="13">
        <v>10208</v>
      </c>
      <c r="U1325" s="13">
        <v>429690.86859688134</v>
      </c>
      <c r="V1325" s="18">
        <f t="shared" si="109"/>
        <v>10208</v>
      </c>
      <c r="W1325" s="18">
        <f t="shared" si="110"/>
        <v>429690.86859688134</v>
      </c>
      <c r="X1325" s="18">
        <f t="shared" si="111"/>
        <v>322337.60579064535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08"/>
        <v>505749.70225085097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07"/>
        <v>629811.03563474398</v>
      </c>
      <c r="R1326" s="21"/>
      <c r="S1326" s="21"/>
      <c r="T1326" s="13">
        <v>16208</v>
      </c>
      <c r="U1326" s="13">
        <v>621263.28799695359</v>
      </c>
      <c r="V1326" s="18">
        <f t="shared" si="109"/>
        <v>16208</v>
      </c>
      <c r="W1326" s="18">
        <f t="shared" si="110"/>
        <v>621263.28799695359</v>
      </c>
      <c r="X1326" s="18">
        <f t="shared" si="111"/>
        <v>-8547.7476377903949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08"/>
        <v>1256286.1308164487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07"/>
        <v>0</v>
      </c>
      <c r="R1327" s="21"/>
      <c r="S1327" s="21"/>
      <c r="T1327" s="13">
        <v>14150</v>
      </c>
      <c r="U1327" s="13">
        <v>1380768.3134445108</v>
      </c>
      <c r="V1327" s="18">
        <f t="shared" si="109"/>
        <v>14150</v>
      </c>
      <c r="W1327" s="18">
        <f t="shared" si="110"/>
        <v>1380768.3134445108</v>
      </c>
      <c r="X1327" s="18">
        <f t="shared" si="111"/>
        <v>1380768.3134445108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08"/>
        <v>84142.335398908675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07"/>
        <v>113481.555555556</v>
      </c>
      <c r="R1328" s="21"/>
      <c r="S1328" s="21"/>
      <c r="T1328" s="13">
        <v>4060</v>
      </c>
      <c r="U1328" s="13">
        <v>121984.43144711638</v>
      </c>
      <c r="V1328" s="18">
        <f t="shared" si="109"/>
        <v>4060</v>
      </c>
      <c r="W1328" s="18">
        <f t="shared" si="110"/>
        <v>121984.43144711638</v>
      </c>
      <c r="X1328" s="18">
        <f t="shared" si="111"/>
        <v>8502.875891560383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08"/>
        <v>423673.64774661616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07"/>
        <v>1080205.9975520191</v>
      </c>
      <c r="R1329" s="21"/>
      <c r="S1329" s="21"/>
      <c r="T1329" s="13">
        <v>99697</v>
      </c>
      <c r="U1329" s="13">
        <v>1092712.0262435558</v>
      </c>
      <c r="V1329" s="18">
        <f t="shared" si="109"/>
        <v>99697</v>
      </c>
      <c r="W1329" s="18">
        <f t="shared" si="110"/>
        <v>1092712.0262435558</v>
      </c>
      <c r="X1329" s="18">
        <f t="shared" si="111"/>
        <v>12506.028691536747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08"/>
        <v>190950.95689959158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07"/>
        <v>0</v>
      </c>
      <c r="R1330" s="21"/>
      <c r="S1330" s="21"/>
      <c r="T1330" s="13">
        <v>1629</v>
      </c>
      <c r="U1330" s="13">
        <v>385850.46692186315</v>
      </c>
      <c r="V1330" s="18">
        <f t="shared" si="109"/>
        <v>1629</v>
      </c>
      <c r="W1330" s="18">
        <f t="shared" si="110"/>
        <v>385850.46692186315</v>
      </c>
      <c r="X1330" s="18">
        <f t="shared" si="111"/>
        <v>385850.46692186315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08"/>
        <v>430536.89939819835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07"/>
        <v>1346002.349665924</v>
      </c>
      <c r="R1331" s="21"/>
      <c r="S1331" s="21"/>
      <c r="T1331" s="13">
        <v>366279</v>
      </c>
      <c r="U1331" s="13">
        <v>1405377.4450552138</v>
      </c>
      <c r="V1331" s="18">
        <f t="shared" si="109"/>
        <v>366279</v>
      </c>
      <c r="W1331" s="18">
        <f t="shared" si="110"/>
        <v>1405377.4450552138</v>
      </c>
      <c r="X1331" s="18">
        <f t="shared" si="111"/>
        <v>59375.095389289781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08"/>
        <v>582762.44561071869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07"/>
        <v>719790.29375764995</v>
      </c>
      <c r="R1332" s="21"/>
      <c r="S1332" s="21"/>
      <c r="T1332" s="13">
        <v>18851</v>
      </c>
      <c r="U1332" s="13">
        <v>712661.38710888289</v>
      </c>
      <c r="V1332" s="18">
        <f t="shared" si="109"/>
        <v>18851</v>
      </c>
      <c r="W1332" s="18">
        <f t="shared" si="110"/>
        <v>712661.38710888289</v>
      </c>
      <c r="X1332" s="18">
        <f t="shared" si="111"/>
        <v>-7128.9066487670643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08"/>
        <v>46557.081762373418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07"/>
        <v>116296.904231626</v>
      </c>
      <c r="R1333" s="21"/>
      <c r="S1333" s="21"/>
      <c r="T1333" s="13">
        <v>7200</v>
      </c>
      <c r="U1333" s="13">
        <v>293082.90893386601</v>
      </c>
      <c r="V1333" s="18">
        <f t="shared" si="109"/>
        <v>7200</v>
      </c>
      <c r="W1333" s="18">
        <f t="shared" si="110"/>
        <v>293082.90893386601</v>
      </c>
      <c r="X1333" s="18">
        <f t="shared" si="111"/>
        <v>176786.00470224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08"/>
        <v>58890.46658487276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07"/>
        <v>79921.347438753</v>
      </c>
      <c r="R1334" s="21"/>
      <c r="S1334" s="21"/>
      <c r="T1334" s="13">
        <v>1302</v>
      </c>
      <c r="U1334" s="13">
        <v>88903.161462379241</v>
      </c>
      <c r="V1334" s="18">
        <f t="shared" si="109"/>
        <v>1302</v>
      </c>
      <c r="W1334" s="18">
        <f t="shared" si="110"/>
        <v>88903.161462379241</v>
      </c>
      <c r="X1334" s="18">
        <f t="shared" si="111"/>
        <v>8981.8140236262407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08"/>
        <v>25512.438229105392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07"/>
        <v>30005.055795945998</v>
      </c>
      <c r="R1335" s="21"/>
      <c r="S1335" s="21"/>
      <c r="T1335" s="13">
        <v>4808</v>
      </c>
      <c r="U1335" s="13">
        <v>43716.447096334035</v>
      </c>
      <c r="V1335" s="18">
        <f t="shared" si="109"/>
        <v>4808</v>
      </c>
      <c r="W1335" s="18">
        <f t="shared" si="110"/>
        <v>43716.447096334035</v>
      </c>
      <c r="X1335" s="18">
        <f t="shared" si="111"/>
        <v>13711.391300388037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08"/>
        <v>150092.29355833493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07"/>
        <v>472707.59465478791</v>
      </c>
      <c r="R1336" s="21"/>
      <c r="S1336" s="21"/>
      <c r="T1336" s="13">
        <v>2147</v>
      </c>
      <c r="U1336" s="13">
        <v>1221297.0597053275</v>
      </c>
      <c r="V1336" s="18">
        <f t="shared" si="109"/>
        <v>2147</v>
      </c>
      <c r="W1336" s="18">
        <f t="shared" si="110"/>
        <v>1221297.0597053275</v>
      </c>
      <c r="X1336" s="18">
        <f t="shared" si="111"/>
        <v>748589.46505053958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08"/>
        <v>464168.73450740147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07"/>
        <v>537468.30303030298</v>
      </c>
      <c r="R1337" s="21"/>
      <c r="S1337" s="21"/>
      <c r="T1337" s="13">
        <v>12485</v>
      </c>
      <c r="U1337" s="13">
        <v>530625.63366545411</v>
      </c>
      <c r="V1337" s="18">
        <f t="shared" si="109"/>
        <v>12485</v>
      </c>
      <c r="W1337" s="18">
        <f t="shared" si="110"/>
        <v>530625.63366545411</v>
      </c>
      <c r="X1337" s="18">
        <f t="shared" si="111"/>
        <v>-6842.6693648488726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08"/>
        <v>68888.985781297786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07"/>
        <v>334396.89279856801</v>
      </c>
      <c r="R1338" s="21"/>
      <c r="S1338" s="21"/>
      <c r="T1338" s="13">
        <v>5031</v>
      </c>
      <c r="U1338" s="13">
        <v>237620.22101344325</v>
      </c>
      <c r="V1338" s="18">
        <f t="shared" si="109"/>
        <v>5031</v>
      </c>
      <c r="W1338" s="18">
        <f t="shared" si="110"/>
        <v>237620.22101344325</v>
      </c>
      <c r="X1338" s="18">
        <f t="shared" si="111"/>
        <v>-96776.671785124752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08"/>
        <v>452239.7981677372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07"/>
        <v>1251221.6401468781</v>
      </c>
      <c r="R1339" s="21"/>
      <c r="S1339" s="21"/>
      <c r="T1339" s="13">
        <v>246177</v>
      </c>
      <c r="U1339" s="13">
        <v>1284302.9922558637</v>
      </c>
      <c r="V1339" s="18">
        <f t="shared" si="109"/>
        <v>246177</v>
      </c>
      <c r="W1339" s="18">
        <f t="shared" si="110"/>
        <v>1284302.9922558637</v>
      </c>
      <c r="X1339" s="18">
        <f t="shared" si="111"/>
        <v>33081.352108985651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08"/>
        <v>529275.63474387582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07"/>
        <v>756502.01559020102</v>
      </c>
      <c r="R1340" s="21"/>
      <c r="S1340" s="21"/>
      <c r="T1340" s="13">
        <v>2316</v>
      </c>
      <c r="U1340" s="13">
        <v>546323.25167037908</v>
      </c>
      <c r="V1340" s="18">
        <f t="shared" si="109"/>
        <v>2316</v>
      </c>
      <c r="W1340" s="18">
        <f t="shared" si="110"/>
        <v>546323.25167037908</v>
      </c>
      <c r="X1340" s="18">
        <f t="shared" si="111"/>
        <v>-210178.76391982194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08"/>
        <v>74101.244231626304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07"/>
        <v>111808.674832962</v>
      </c>
      <c r="R1341" s="21"/>
      <c r="S1341" s="21"/>
      <c r="T1341" s="13">
        <v>9946</v>
      </c>
      <c r="U1341" s="13">
        <v>111204.91906458838</v>
      </c>
      <c r="V1341" s="18">
        <f t="shared" si="109"/>
        <v>9946</v>
      </c>
      <c r="W1341" s="18">
        <f t="shared" si="110"/>
        <v>111204.91906458838</v>
      </c>
      <c r="X1341" s="18">
        <f t="shared" si="111"/>
        <v>-603.75576837362314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08"/>
        <v>289139.89983567595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07"/>
        <v>342785.893873833</v>
      </c>
      <c r="R1342" s="21"/>
      <c r="S1342" s="21"/>
      <c r="T1342" s="13">
        <v>27334</v>
      </c>
      <c r="U1342" s="13">
        <v>381673.706843191</v>
      </c>
      <c r="V1342" s="18">
        <f t="shared" si="109"/>
        <v>27334</v>
      </c>
      <c r="W1342" s="18">
        <f t="shared" si="110"/>
        <v>381673.706843191</v>
      </c>
      <c r="X1342" s="18">
        <f t="shared" si="111"/>
        <v>38887.812969357998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08"/>
        <v>3257370.4754215474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07"/>
        <v>3916589.1432068534</v>
      </c>
      <c r="R1343" s="21"/>
      <c r="S1343" s="21"/>
      <c r="T1343" s="13">
        <v>183565</v>
      </c>
      <c r="U1343" s="13">
        <v>4099138.676663897</v>
      </c>
      <c r="V1343" s="18">
        <f t="shared" si="109"/>
        <v>183565</v>
      </c>
      <c r="W1343" s="18">
        <f t="shared" si="110"/>
        <v>4099138.676663897</v>
      </c>
      <c r="X1343" s="18">
        <f t="shared" si="111"/>
        <v>182549.53345704358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08"/>
        <v>650649.73115591437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07"/>
        <v>751058.70257037901</v>
      </c>
      <c r="R1344" s="21"/>
      <c r="S1344" s="21"/>
      <c r="T1344" s="13">
        <v>31002</v>
      </c>
      <c r="U1344" s="13">
        <v>792799.17566999013</v>
      </c>
      <c r="V1344" s="18">
        <f t="shared" si="109"/>
        <v>31002</v>
      </c>
      <c r="W1344" s="18">
        <f t="shared" si="110"/>
        <v>792799.17566999013</v>
      </c>
      <c r="X1344" s="18">
        <f t="shared" si="111"/>
        <v>41740.473099611118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08"/>
        <v>545818.55789924471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07"/>
        <v>546803.81884944905</v>
      </c>
      <c r="R1345" s="21"/>
      <c r="S1345" s="21"/>
      <c r="T1345" s="13">
        <v>5812</v>
      </c>
      <c r="U1345" s="13">
        <v>610035.69447696779</v>
      </c>
      <c r="V1345" s="18">
        <f t="shared" si="109"/>
        <v>5812</v>
      </c>
      <c r="W1345" s="18">
        <f t="shared" si="110"/>
        <v>610035.69447696779</v>
      </c>
      <c r="X1345" s="18">
        <f t="shared" si="111"/>
        <v>63231.875627518748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108"/>
        <v>233359.37479888389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12">P1346*L1346</f>
        <v>373676.40311804001</v>
      </c>
      <c r="R1346" s="21"/>
      <c r="S1346" s="21"/>
      <c r="T1346" s="13">
        <v>21299</v>
      </c>
      <c r="U1346" s="13">
        <v>376386.07331224647</v>
      </c>
      <c r="V1346" s="18">
        <f t="shared" si="109"/>
        <v>21299</v>
      </c>
      <c r="W1346" s="18">
        <f t="shared" si="110"/>
        <v>376386.07331224647</v>
      </c>
      <c r="X1346" s="18">
        <f t="shared" si="111"/>
        <v>2709.6701942064683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113">U1347-(T1347*M1347)</f>
        <v>487416.61469933129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12"/>
        <v>607233.07349665905</v>
      </c>
      <c r="R1347" s="21"/>
      <c r="S1347" s="21"/>
      <c r="T1347" s="13">
        <v>18400</v>
      </c>
      <c r="U1347" s="13">
        <v>749871.71492204873</v>
      </c>
      <c r="V1347" s="18">
        <f t="shared" ref="V1347:V1410" si="114">T1347-R1347</f>
        <v>18400</v>
      </c>
      <c r="W1347" s="18">
        <f t="shared" ref="W1347:W1410" si="115">U1347-S1347</f>
        <v>749871.71492204873</v>
      </c>
      <c r="X1347" s="18">
        <f t="shared" ref="X1347:X1410" si="116">U1347-Q1347</f>
        <v>142638.64142538968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13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12"/>
        <v>0</v>
      </c>
      <c r="R1348" s="21"/>
      <c r="S1348" s="21"/>
      <c r="T1348" s="13">
        <v>316582</v>
      </c>
      <c r="U1348" s="13">
        <v>316582</v>
      </c>
      <c r="V1348" s="18">
        <f t="shared" si="114"/>
        <v>316582</v>
      </c>
      <c r="W1348" s="18">
        <f t="shared" si="115"/>
        <v>316582</v>
      </c>
      <c r="X1348" s="18">
        <f t="shared" si="116"/>
        <v>316582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13"/>
        <v>155864.08690633907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12"/>
        <v>74348.382287162996</v>
      </c>
      <c r="R1349" s="21"/>
      <c r="S1349" s="21"/>
      <c r="T1349" s="13">
        <v>831</v>
      </c>
      <c r="U1349" s="13">
        <v>162545.40099877925</v>
      </c>
      <c r="V1349" s="18">
        <f t="shared" si="114"/>
        <v>831</v>
      </c>
      <c r="W1349" s="18">
        <f t="shared" si="115"/>
        <v>162545.40099877925</v>
      </c>
      <c r="X1349" s="18">
        <f t="shared" si="116"/>
        <v>88197.018711616256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13"/>
        <v>1203729.4557455264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12"/>
        <v>1782736.8421052629</v>
      </c>
      <c r="R1350" s="21"/>
      <c r="S1350" s="21"/>
      <c r="T1350" s="13">
        <v>230936</v>
      </c>
      <c r="U1350" s="13">
        <v>1838456.6277504223</v>
      </c>
      <c r="V1350" s="18">
        <f t="shared" si="114"/>
        <v>230936</v>
      </c>
      <c r="W1350" s="18">
        <f t="shared" si="115"/>
        <v>1838456.6277504223</v>
      </c>
      <c r="X1350" s="18">
        <f t="shared" si="116"/>
        <v>55719.785645159427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13"/>
        <v>257685.82558906847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12"/>
        <v>1018655.299877601</v>
      </c>
      <c r="R1351" s="21"/>
      <c r="S1351" s="21"/>
      <c r="T1351" s="13">
        <v>208423</v>
      </c>
      <c r="U1351" s="13">
        <v>1118765.1690260323</v>
      </c>
      <c r="V1351" s="18">
        <f t="shared" si="114"/>
        <v>208423</v>
      </c>
      <c r="W1351" s="18">
        <f t="shared" si="115"/>
        <v>1118765.1690260323</v>
      </c>
      <c r="X1351" s="18">
        <f t="shared" si="116"/>
        <v>100109.86914843135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13"/>
        <v>40441.422864274406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12"/>
        <v>35474.086859688003</v>
      </c>
      <c r="R1352" s="21"/>
      <c r="S1352" s="21"/>
      <c r="T1352" s="13">
        <v>978</v>
      </c>
      <c r="U1352" s="13">
        <v>43098.794801913078</v>
      </c>
      <c r="V1352" s="18">
        <f t="shared" si="114"/>
        <v>978</v>
      </c>
      <c r="W1352" s="18">
        <f t="shared" si="115"/>
        <v>43098.794801913078</v>
      </c>
      <c r="X1352" s="18">
        <f t="shared" si="116"/>
        <v>7624.7079422250754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13"/>
        <v>15031303.232391013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12"/>
        <v>12407941.514476616</v>
      </c>
      <c r="R1353" s="21"/>
      <c r="S1353" s="21"/>
      <c r="T1353" s="13">
        <v>957099</v>
      </c>
      <c r="U1353" s="13">
        <v>16935684.039864287</v>
      </c>
      <c r="V1353" s="18">
        <f t="shared" si="114"/>
        <v>957099</v>
      </c>
      <c r="W1353" s="18">
        <f t="shared" si="115"/>
        <v>16935684.039864287</v>
      </c>
      <c r="X1353" s="18">
        <f t="shared" si="116"/>
        <v>4527742.5253876708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13"/>
        <v>1270714.469398591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12"/>
        <v>1491732.739420936</v>
      </c>
      <c r="R1354" s="21"/>
      <c r="S1354" s="21"/>
      <c r="T1354" s="13">
        <v>38431</v>
      </c>
      <c r="U1354" s="13">
        <v>1544610.2377727563</v>
      </c>
      <c r="V1354" s="18">
        <f t="shared" si="114"/>
        <v>38431</v>
      </c>
      <c r="W1354" s="18">
        <f t="shared" si="115"/>
        <v>1544610.2377727563</v>
      </c>
      <c r="X1354" s="18">
        <f t="shared" si="116"/>
        <v>52877.498351820279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13"/>
        <v>261171.09709382145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12"/>
        <v>378984.832962138</v>
      </c>
      <c r="R1355" s="21"/>
      <c r="S1355" s="21"/>
      <c r="T1355" s="13">
        <v>67950</v>
      </c>
      <c r="U1355" s="13">
        <v>387267.60706041416</v>
      </c>
      <c r="V1355" s="18">
        <f t="shared" si="114"/>
        <v>67950</v>
      </c>
      <c r="W1355" s="18">
        <f t="shared" si="115"/>
        <v>387267.60706041416</v>
      </c>
      <c r="X1355" s="18">
        <f t="shared" si="116"/>
        <v>8282.7740982761607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13"/>
        <v>61651.261949961365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12"/>
        <v>63203.473365995997</v>
      </c>
      <c r="R1356" s="21"/>
      <c r="S1356" s="21"/>
      <c r="T1356" s="13">
        <v>388</v>
      </c>
      <c r="U1356" s="13">
        <v>70589.953046385854</v>
      </c>
      <c r="V1356" s="18">
        <f t="shared" si="114"/>
        <v>388</v>
      </c>
      <c r="W1356" s="18">
        <f t="shared" si="115"/>
        <v>70589.953046385854</v>
      </c>
      <c r="X1356" s="18">
        <f t="shared" si="116"/>
        <v>7386.4796803898571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13"/>
        <v>109161.29711311031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12"/>
        <v>98932.041151035999</v>
      </c>
      <c r="R1357" s="21"/>
      <c r="S1357" s="21"/>
      <c r="T1357" s="13">
        <v>6020</v>
      </c>
      <c r="U1357" s="13">
        <v>152710.43577122837</v>
      </c>
      <c r="V1357" s="18">
        <f t="shared" si="114"/>
        <v>6020</v>
      </c>
      <c r="W1357" s="18">
        <f t="shared" si="115"/>
        <v>152710.43577122837</v>
      </c>
      <c r="X1357" s="18">
        <f t="shared" si="116"/>
        <v>53778.394620192368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13"/>
        <v>204854.96087796069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12"/>
        <v>209877.42761692699</v>
      </c>
      <c r="R1358" s="21"/>
      <c r="S1358" s="21"/>
      <c r="T1358" s="13">
        <v>3500</v>
      </c>
      <c r="U1358" s="13">
        <v>233852.73370646889</v>
      </c>
      <c r="V1358" s="18">
        <f t="shared" si="114"/>
        <v>3500</v>
      </c>
      <c r="W1358" s="18">
        <f t="shared" si="115"/>
        <v>233852.73370646889</v>
      </c>
      <c r="X1358" s="18">
        <f t="shared" si="116"/>
        <v>23975.306089541904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13"/>
        <v>172271.04126356443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12"/>
        <v>551400.03671970603</v>
      </c>
      <c r="R1359" s="21"/>
      <c r="S1359" s="21"/>
      <c r="T1359" s="13">
        <v>102191</v>
      </c>
      <c r="U1359" s="13">
        <v>559403.94583271991</v>
      </c>
      <c r="V1359" s="18">
        <f t="shared" si="114"/>
        <v>102191</v>
      </c>
      <c r="W1359" s="18">
        <f t="shared" si="115"/>
        <v>559403.94583271991</v>
      </c>
      <c r="X1359" s="18">
        <f t="shared" si="116"/>
        <v>8003.9091130138841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13"/>
        <v>177775.82581052175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12"/>
        <v>170791.397176042</v>
      </c>
      <c r="R1360" s="21"/>
      <c r="S1360" s="21"/>
      <c r="T1360" s="13">
        <v>6836</v>
      </c>
      <c r="U1360" s="13">
        <v>285949.05488499219</v>
      </c>
      <c r="V1360" s="18">
        <f t="shared" si="114"/>
        <v>6836</v>
      </c>
      <c r="W1360" s="18">
        <f t="shared" si="115"/>
        <v>285949.05488499219</v>
      </c>
      <c r="X1360" s="18">
        <f t="shared" si="116"/>
        <v>115157.6577089502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13"/>
        <v>1354441.8505432806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12"/>
        <v>2126403.7416481068</v>
      </c>
      <c r="R1361" s="21"/>
      <c r="S1361" s="21"/>
      <c r="T1361" s="13">
        <v>39020</v>
      </c>
      <c r="U1361" s="13">
        <v>1929747.8639063092</v>
      </c>
      <c r="V1361" s="18">
        <f t="shared" si="114"/>
        <v>39020</v>
      </c>
      <c r="W1361" s="18">
        <f t="shared" si="115"/>
        <v>1929747.8639063092</v>
      </c>
      <c r="X1361" s="18">
        <f t="shared" si="116"/>
        <v>-196655.87774179759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13"/>
        <v>1669013.3532660883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12"/>
        <v>1851240.512249443</v>
      </c>
      <c r="R1362" s="21"/>
      <c r="S1362" s="21"/>
      <c r="T1362" s="13">
        <v>91732</v>
      </c>
      <c r="U1362" s="13">
        <v>1891691.659600164</v>
      </c>
      <c r="V1362" s="18">
        <f t="shared" si="114"/>
        <v>91732</v>
      </c>
      <c r="W1362" s="18">
        <f t="shared" si="115"/>
        <v>1891691.659600164</v>
      </c>
      <c r="X1362" s="18">
        <f t="shared" si="116"/>
        <v>40451.147350721061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13"/>
        <v>3456857.2352893245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12"/>
        <v>3821423.3659730712</v>
      </c>
      <c r="R1363" s="21"/>
      <c r="S1363" s="21"/>
      <c r="T1363" s="13">
        <v>90502</v>
      </c>
      <c r="U1363" s="13">
        <v>4041589.5495537058</v>
      </c>
      <c r="V1363" s="18">
        <f t="shared" si="114"/>
        <v>90502</v>
      </c>
      <c r="W1363" s="18">
        <f t="shared" si="115"/>
        <v>4041589.5495537058</v>
      </c>
      <c r="X1363" s="18">
        <f t="shared" si="116"/>
        <v>220166.18358063465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13"/>
        <v>326922.32901639101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12"/>
        <v>440307.01654987299</v>
      </c>
      <c r="R1364" s="21"/>
      <c r="S1364" s="21"/>
      <c r="T1364" s="13">
        <v>4341</v>
      </c>
      <c r="U1364" s="13">
        <v>374366.4377269916</v>
      </c>
      <c r="V1364" s="18">
        <f t="shared" si="114"/>
        <v>4341</v>
      </c>
      <c r="W1364" s="18">
        <f t="shared" si="115"/>
        <v>374366.4377269916</v>
      </c>
      <c r="X1364" s="18">
        <f t="shared" si="116"/>
        <v>-65940.578822881391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13"/>
        <v>429264.17819933093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12"/>
        <v>418654.98886414291</v>
      </c>
      <c r="R1365" s="21"/>
      <c r="S1365" s="21"/>
      <c r="T1365" s="13">
        <v>26993</v>
      </c>
      <c r="U1365" s="13">
        <v>495973.83073496621</v>
      </c>
      <c r="V1365" s="18">
        <f t="shared" si="114"/>
        <v>26993</v>
      </c>
      <c r="W1365" s="18">
        <f t="shared" si="115"/>
        <v>495973.83073496621</v>
      </c>
      <c r="X1365" s="18">
        <f t="shared" si="116"/>
        <v>77318.841870823293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13"/>
        <v>438397.60083795182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12"/>
        <v>0</v>
      </c>
      <c r="R1366" s="21"/>
      <c r="S1366" s="21"/>
      <c r="T1366" s="13">
        <v>5391</v>
      </c>
      <c r="U1366" s="13">
        <v>494468.80351055722</v>
      </c>
      <c r="V1366" s="18">
        <f t="shared" si="114"/>
        <v>5391</v>
      </c>
      <c r="W1366" s="18">
        <f t="shared" si="115"/>
        <v>494468.80351055722</v>
      </c>
      <c r="X1366" s="18">
        <f t="shared" si="116"/>
        <v>494468.80351055722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13"/>
        <v>212786.76255511958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12"/>
        <v>261477.03786191501</v>
      </c>
      <c r="R1367" s="21"/>
      <c r="S1367" s="21"/>
      <c r="T1367" s="13">
        <v>10040</v>
      </c>
      <c r="U1367" s="13">
        <v>309944.4462967682</v>
      </c>
      <c r="V1367" s="18">
        <f t="shared" si="114"/>
        <v>10040</v>
      </c>
      <c r="W1367" s="18">
        <f t="shared" si="115"/>
        <v>309944.4462967682</v>
      </c>
      <c r="X1367" s="18">
        <f t="shared" si="116"/>
        <v>48467.408434853191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13"/>
        <v>277761.74276117299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12"/>
        <v>310128.060043782</v>
      </c>
      <c r="R1368" s="21"/>
      <c r="S1368" s="21"/>
      <c r="T1368" s="13">
        <v>14046</v>
      </c>
      <c r="U1368" s="13">
        <v>332193.90361971536</v>
      </c>
      <c r="V1368" s="18">
        <f t="shared" si="114"/>
        <v>14046</v>
      </c>
      <c r="W1368" s="18">
        <f t="shared" si="115"/>
        <v>332193.90361971536</v>
      </c>
      <c r="X1368" s="18">
        <f t="shared" si="116"/>
        <v>22065.843575933366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13"/>
        <v>259796.14505409237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12"/>
        <v>306505.79064587998</v>
      </c>
      <c r="R1369" s="21"/>
      <c r="S1369" s="21"/>
      <c r="T1369" s="13">
        <v>7420</v>
      </c>
      <c r="U1369" s="13">
        <v>300036.01142380334</v>
      </c>
      <c r="V1369" s="18">
        <f t="shared" si="114"/>
        <v>7420</v>
      </c>
      <c r="W1369" s="18">
        <f t="shared" si="115"/>
        <v>300036.01142380334</v>
      </c>
      <c r="X1369" s="18">
        <f t="shared" si="116"/>
        <v>-6469.7792220766423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13"/>
        <v>477275.88085274113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12"/>
        <v>754281.53653705702</v>
      </c>
      <c r="R1370" s="21"/>
      <c r="S1370" s="21"/>
      <c r="T1370" s="13">
        <v>13956</v>
      </c>
      <c r="U1370" s="13">
        <v>734270.61048434733</v>
      </c>
      <c r="V1370" s="18">
        <f t="shared" si="114"/>
        <v>13956</v>
      </c>
      <c r="W1370" s="18">
        <f t="shared" si="115"/>
        <v>734270.61048434733</v>
      </c>
      <c r="X1370" s="18">
        <f t="shared" si="116"/>
        <v>-20010.926052709692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13"/>
        <v>520151.99058908597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12"/>
        <v>4174480.0779510033</v>
      </c>
      <c r="R1371" s="21"/>
      <c r="S1371" s="21"/>
      <c r="T1371" s="13">
        <v>84639</v>
      </c>
      <c r="U1371" s="13">
        <v>4611223.2026726063</v>
      </c>
      <c r="V1371" s="18">
        <f t="shared" si="114"/>
        <v>84639</v>
      </c>
      <c r="W1371" s="18">
        <f t="shared" si="115"/>
        <v>4611223.2026726063</v>
      </c>
      <c r="X1371" s="18">
        <f t="shared" si="116"/>
        <v>436743.124721603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13"/>
        <v>230134.39775459576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12"/>
        <v>369030.28041280102</v>
      </c>
      <c r="R1372" s="21"/>
      <c r="S1372" s="21"/>
      <c r="T1372" s="13">
        <v>136626</v>
      </c>
      <c r="U1372" s="13">
        <v>483265.90132678335</v>
      </c>
      <c r="V1372" s="18">
        <f t="shared" si="114"/>
        <v>136626</v>
      </c>
      <c r="W1372" s="18">
        <f t="shared" si="115"/>
        <v>483265.90132678335</v>
      </c>
      <c r="X1372" s="18">
        <f t="shared" si="116"/>
        <v>114235.62091398233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13"/>
        <v>243290.68202945776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12"/>
        <v>4809706.1469933186</v>
      </c>
      <c r="R1373" s="21"/>
      <c r="S1373" s="21"/>
      <c r="T1373" s="13">
        <v>135726</v>
      </c>
      <c r="U1373" s="13">
        <v>5258341.1412254497</v>
      </c>
      <c r="V1373" s="18">
        <f t="shared" si="114"/>
        <v>135726</v>
      </c>
      <c r="W1373" s="18">
        <f t="shared" si="115"/>
        <v>5258341.1412254497</v>
      </c>
      <c r="X1373" s="18">
        <f t="shared" si="116"/>
        <v>448634.99423213117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13"/>
        <v>105022.81207648249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12"/>
        <v>101383.96436525599</v>
      </c>
      <c r="R1374" s="21"/>
      <c r="S1374" s="21"/>
      <c r="T1374" s="13">
        <v>3273</v>
      </c>
      <c r="U1374" s="13">
        <v>117670.1506065494</v>
      </c>
      <c r="V1374" s="18">
        <f t="shared" si="114"/>
        <v>3273</v>
      </c>
      <c r="W1374" s="18">
        <f t="shared" si="115"/>
        <v>117670.1506065494</v>
      </c>
      <c r="X1374" s="18">
        <f t="shared" si="116"/>
        <v>16286.186241293413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13"/>
        <v>335233.56655456556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12"/>
        <v>812483.79732739402</v>
      </c>
      <c r="R1375" s="21"/>
      <c r="S1375" s="21"/>
      <c r="T1375" s="13">
        <v>26502</v>
      </c>
      <c r="U1375" s="13">
        <v>1186687.5501113583</v>
      </c>
      <c r="V1375" s="18">
        <f t="shared" si="114"/>
        <v>26502</v>
      </c>
      <c r="W1375" s="18">
        <f t="shared" si="115"/>
        <v>1186687.5501113583</v>
      </c>
      <c r="X1375" s="18">
        <f t="shared" si="116"/>
        <v>374203.75278396427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13"/>
        <v>260995.8004412083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12"/>
        <v>1082389.6547884189</v>
      </c>
      <c r="R1376" s="21"/>
      <c r="S1376" s="21"/>
      <c r="T1376" s="13">
        <v>20868</v>
      </c>
      <c r="U1376" s="13">
        <v>1145865.8338131455</v>
      </c>
      <c r="V1376" s="18">
        <f t="shared" si="114"/>
        <v>20868</v>
      </c>
      <c r="W1376" s="18">
        <f t="shared" si="115"/>
        <v>1145865.8338131455</v>
      </c>
      <c r="X1376" s="18">
        <f t="shared" si="116"/>
        <v>63476.179024726618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13"/>
        <v>813032.75616438093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12"/>
        <v>1301207.3194614439</v>
      </c>
      <c r="R1377" s="21"/>
      <c r="S1377" s="21"/>
      <c r="T1377" s="13">
        <v>145971</v>
      </c>
      <c r="U1377" s="13">
        <v>1308871.0511068529</v>
      </c>
      <c r="V1377" s="18">
        <f t="shared" si="114"/>
        <v>145971</v>
      </c>
      <c r="W1377" s="18">
        <f t="shared" si="115"/>
        <v>1308871.0511068529</v>
      </c>
      <c r="X1377" s="18">
        <f t="shared" si="116"/>
        <v>7663.7316454090178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13"/>
        <v>105875.66194545873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12"/>
        <v>289830.73496659199</v>
      </c>
      <c r="R1378" s="21"/>
      <c r="S1378" s="21"/>
      <c r="T1378" s="13">
        <v>4657</v>
      </c>
      <c r="U1378" s="13">
        <v>454918.00901227468</v>
      </c>
      <c r="V1378" s="18">
        <f t="shared" si="114"/>
        <v>4657</v>
      </c>
      <c r="W1378" s="18">
        <f t="shared" si="115"/>
        <v>454918.00901227468</v>
      </c>
      <c r="X1378" s="18">
        <f t="shared" si="116"/>
        <v>165087.27404568269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13"/>
        <v>646357.76885583345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12"/>
        <v>733079.98776009795</v>
      </c>
      <c r="R1379" s="21"/>
      <c r="S1379" s="21"/>
      <c r="T1379" s="13">
        <v>118231</v>
      </c>
      <c r="U1379" s="13">
        <v>918894.69521446305</v>
      </c>
      <c r="V1379" s="18">
        <f t="shared" si="114"/>
        <v>118231</v>
      </c>
      <c r="W1379" s="18">
        <f t="shared" si="115"/>
        <v>918894.69521446305</v>
      </c>
      <c r="X1379" s="18">
        <f t="shared" si="116"/>
        <v>185814.7074543651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13"/>
        <v>391976.50223234366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12"/>
        <v>392474.24276169302</v>
      </c>
      <c r="R1380" s="21"/>
      <c r="S1380" s="21"/>
      <c r="T1380" s="13">
        <v>11300</v>
      </c>
      <c r="U1380" s="13">
        <v>440423.0501165305</v>
      </c>
      <c r="V1380" s="18">
        <f t="shared" si="114"/>
        <v>11300</v>
      </c>
      <c r="W1380" s="18">
        <f t="shared" si="115"/>
        <v>440423.0501165305</v>
      </c>
      <c r="X1380" s="18">
        <f t="shared" si="116"/>
        <v>47948.807354837481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13"/>
        <v>316737.2235580589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12"/>
        <v>284690.278396437</v>
      </c>
      <c r="R1381" s="21"/>
      <c r="S1381" s="21"/>
      <c r="T1381" s="13">
        <v>19000</v>
      </c>
      <c r="U1381" s="13">
        <v>380846.35496117693</v>
      </c>
      <c r="V1381" s="18">
        <f t="shared" si="114"/>
        <v>19000</v>
      </c>
      <c r="W1381" s="18">
        <f t="shared" si="115"/>
        <v>380846.35496117693</v>
      </c>
      <c r="X1381" s="18">
        <f t="shared" si="116"/>
        <v>96156.076564739924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13"/>
        <v>145706.40311804047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12"/>
        <v>726085.523385301</v>
      </c>
      <c r="R1382" s="21"/>
      <c r="S1382" s="21"/>
      <c r="T1382" s="13">
        <v>17563</v>
      </c>
      <c r="U1382" s="13">
        <v>595342.6726057909</v>
      </c>
      <c r="V1382" s="18">
        <f t="shared" si="114"/>
        <v>17563</v>
      </c>
      <c r="W1382" s="18">
        <f t="shared" si="115"/>
        <v>595342.6726057909</v>
      </c>
      <c r="X1382" s="18">
        <f t="shared" si="116"/>
        <v>-130742.8507795101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13"/>
        <v>893162.48316632397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12"/>
        <v>3659077.5835189312</v>
      </c>
      <c r="R1383" s="21"/>
      <c r="S1383" s="21"/>
      <c r="T1383" s="13">
        <v>133115</v>
      </c>
      <c r="U1383" s="13">
        <v>4101365.0228767917</v>
      </c>
      <c r="V1383" s="18">
        <f t="shared" si="114"/>
        <v>133115</v>
      </c>
      <c r="W1383" s="18">
        <f t="shared" si="115"/>
        <v>4101365.0228767917</v>
      </c>
      <c r="X1383" s="18">
        <f t="shared" si="116"/>
        <v>442287.43935786048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13"/>
        <v>32997.024811215793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12"/>
        <v>83234.237075836994</v>
      </c>
      <c r="R1384" s="21"/>
      <c r="S1384" s="21"/>
      <c r="T1384" s="13">
        <v>26786</v>
      </c>
      <c r="U1384" s="13">
        <v>90759.703966533125</v>
      </c>
      <c r="V1384" s="18">
        <f t="shared" si="114"/>
        <v>26786</v>
      </c>
      <c r="W1384" s="18">
        <f t="shared" si="115"/>
        <v>90759.703966533125</v>
      </c>
      <c r="X1384" s="18">
        <f t="shared" si="116"/>
        <v>7525.4668906961306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13"/>
        <v>184364.8963548732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12"/>
        <v>1013950.404055463</v>
      </c>
      <c r="R1385" s="21"/>
      <c r="S1385" s="21"/>
      <c r="T1385" s="13">
        <v>4446</v>
      </c>
      <c r="U1385" s="13">
        <v>626114.22217923542</v>
      </c>
      <c r="V1385" s="18">
        <f t="shared" si="114"/>
        <v>4446</v>
      </c>
      <c r="W1385" s="18">
        <f t="shared" si="115"/>
        <v>626114.22217923542</v>
      </c>
      <c r="X1385" s="18">
        <f t="shared" si="116"/>
        <v>-387836.18187622761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13"/>
        <v>55702.996770601254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12"/>
        <v>256641.42538975496</v>
      </c>
      <c r="R1386" s="21"/>
      <c r="S1386" s="21"/>
      <c r="T1386" s="13">
        <v>57354</v>
      </c>
      <c r="U1386" s="13">
        <v>283065.62138084631</v>
      </c>
      <c r="V1386" s="18">
        <f t="shared" si="114"/>
        <v>57354</v>
      </c>
      <c r="W1386" s="18">
        <f t="shared" si="115"/>
        <v>283065.62138084631</v>
      </c>
      <c r="X1386" s="18">
        <f t="shared" si="116"/>
        <v>26424.195991091343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13"/>
        <v>1982768.2978387068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12"/>
        <v>2129814.7613219088</v>
      </c>
      <c r="R1387" s="21"/>
      <c r="S1387" s="21"/>
      <c r="T1387" s="13">
        <v>73255</v>
      </c>
      <c r="U1387" s="13">
        <v>2381673.6033466621</v>
      </c>
      <c r="V1387" s="18">
        <f t="shared" si="114"/>
        <v>73255</v>
      </c>
      <c r="W1387" s="18">
        <f t="shared" si="115"/>
        <v>2381673.6033466621</v>
      </c>
      <c r="X1387" s="18">
        <f t="shared" si="116"/>
        <v>251858.84202475334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13"/>
        <v>257811.33989778894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12"/>
        <v>441015.22271714901</v>
      </c>
      <c r="R1388" s="21"/>
      <c r="S1388" s="21"/>
      <c r="T1388" s="13">
        <v>3074</v>
      </c>
      <c r="U1388" s="13">
        <v>541297.76279756578</v>
      </c>
      <c r="V1388" s="18">
        <f t="shared" si="114"/>
        <v>3074</v>
      </c>
      <c r="W1388" s="18">
        <f t="shared" si="115"/>
        <v>541297.76279756578</v>
      </c>
      <c r="X1388" s="18">
        <f t="shared" si="116"/>
        <v>100282.54008041677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13"/>
        <v>458745.06742178282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12"/>
        <v>593528.14031180402</v>
      </c>
      <c r="R1389" s="21"/>
      <c r="S1389" s="21"/>
      <c r="T1389" s="13">
        <v>39966</v>
      </c>
      <c r="U1389" s="13">
        <v>668811.34804539115</v>
      </c>
      <c r="V1389" s="18">
        <f t="shared" si="114"/>
        <v>39966</v>
      </c>
      <c r="W1389" s="18">
        <f t="shared" si="115"/>
        <v>668811.34804539115</v>
      </c>
      <c r="X1389" s="18">
        <f t="shared" si="116"/>
        <v>75283.207733587129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13"/>
        <v>786255.24601646711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12"/>
        <v>643752.78396436502</v>
      </c>
      <c r="R1390" s="21"/>
      <c r="S1390" s="21"/>
      <c r="T1390" s="13">
        <v>1622</v>
      </c>
      <c r="U1390" s="13">
        <v>1032752.2838783821</v>
      </c>
      <c r="V1390" s="18">
        <f t="shared" si="114"/>
        <v>1622</v>
      </c>
      <c r="W1390" s="18">
        <f t="shared" si="115"/>
        <v>1032752.2838783821</v>
      </c>
      <c r="X1390" s="18">
        <f t="shared" si="116"/>
        <v>388999.49991401704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13"/>
        <v>118497.33299245301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12"/>
        <v>168018.11505508001</v>
      </c>
      <c r="R1391" s="21"/>
      <c r="S1391" s="21"/>
      <c r="T1391" s="13">
        <v>1969</v>
      </c>
      <c r="U1391" s="13">
        <v>174994.79954692014</v>
      </c>
      <c r="V1391" s="18">
        <f t="shared" si="114"/>
        <v>1969</v>
      </c>
      <c r="W1391" s="18">
        <f t="shared" si="115"/>
        <v>174994.79954692014</v>
      </c>
      <c r="X1391" s="18">
        <f t="shared" si="116"/>
        <v>6976.684491840133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13"/>
        <v>211695.46543227078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12"/>
        <v>786935.43451652385</v>
      </c>
      <c r="R1392" s="21"/>
      <c r="S1392" s="21"/>
      <c r="T1392" s="13">
        <v>331785</v>
      </c>
      <c r="U1392" s="13">
        <v>784375.46220705681</v>
      </c>
      <c r="V1392" s="18">
        <f t="shared" si="114"/>
        <v>331785</v>
      </c>
      <c r="W1392" s="18">
        <f t="shared" si="115"/>
        <v>784375.46220705681</v>
      </c>
      <c r="X1392" s="18">
        <f t="shared" si="116"/>
        <v>-2559.9723094670335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13"/>
        <v>418418.75252468133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12"/>
        <v>502751.58129176003</v>
      </c>
      <c r="R1393" s="21"/>
      <c r="S1393" s="21"/>
      <c r="T1393" s="13">
        <v>6708</v>
      </c>
      <c r="U1393" s="13">
        <v>503351.89283648581</v>
      </c>
      <c r="V1393" s="18">
        <f t="shared" si="114"/>
        <v>6708</v>
      </c>
      <c r="W1393" s="18">
        <f t="shared" si="115"/>
        <v>503351.89283648581</v>
      </c>
      <c r="X1393" s="18">
        <f t="shared" si="116"/>
        <v>600.31154472578783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13"/>
        <v>537643.89919277292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12"/>
        <v>0</v>
      </c>
      <c r="R1394" s="21"/>
      <c r="S1394" s="21"/>
      <c r="T1394" s="13">
        <v>28500</v>
      </c>
      <c r="U1394" s="13">
        <v>674113.83237762807</v>
      </c>
      <c r="V1394" s="18">
        <f t="shared" si="114"/>
        <v>28500</v>
      </c>
      <c r="W1394" s="18">
        <f t="shared" si="115"/>
        <v>674113.83237762807</v>
      </c>
      <c r="X1394" s="18">
        <f t="shared" si="116"/>
        <v>674113.83237762807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13"/>
        <v>741259.29844098072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12"/>
        <v>4052783.9643652574</v>
      </c>
      <c r="R1395" s="21"/>
      <c r="S1395" s="21"/>
      <c r="T1395" s="13">
        <v>5255</v>
      </c>
      <c r="U1395" s="13">
        <v>3628173.7193763931</v>
      </c>
      <c r="V1395" s="18">
        <f t="shared" si="114"/>
        <v>5255</v>
      </c>
      <c r="W1395" s="18">
        <f t="shared" si="115"/>
        <v>3628173.7193763931</v>
      </c>
      <c r="X1395" s="18">
        <f t="shared" si="116"/>
        <v>-424610.24498886429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13"/>
        <v>665897.2928014053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12"/>
        <v>0</v>
      </c>
      <c r="R1396" s="21"/>
      <c r="S1396" s="21"/>
      <c r="T1396" s="13">
        <v>2311</v>
      </c>
      <c r="U1396" s="13">
        <v>675784.50226244342</v>
      </c>
      <c r="V1396" s="18">
        <f t="shared" si="114"/>
        <v>2311</v>
      </c>
      <c r="W1396" s="18">
        <f t="shared" si="115"/>
        <v>675784.50226244342</v>
      </c>
      <c r="X1396" s="18">
        <f t="shared" si="116"/>
        <v>675784.50226244342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13"/>
        <v>202801.10615364544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12"/>
        <v>320663.95322939899</v>
      </c>
      <c r="R1397" s="21"/>
      <c r="S1397" s="21"/>
      <c r="T1397" s="13">
        <v>11598</v>
      </c>
      <c r="U1397" s="13">
        <v>312001.70060798817</v>
      </c>
      <c r="V1397" s="18">
        <f t="shared" si="114"/>
        <v>11598</v>
      </c>
      <c r="W1397" s="18">
        <f t="shared" si="115"/>
        <v>312001.70060798817</v>
      </c>
      <c r="X1397" s="18">
        <f t="shared" si="116"/>
        <v>-8662.252621410822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13"/>
        <v>2415532.791893498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12"/>
        <v>0</v>
      </c>
      <c r="R1398" s="21"/>
      <c r="S1398" s="21"/>
      <c r="T1398" s="13">
        <v>16781</v>
      </c>
      <c r="U1398" s="13">
        <v>2877103.727305525</v>
      </c>
      <c r="V1398" s="18">
        <f t="shared" si="114"/>
        <v>16781</v>
      </c>
      <c r="W1398" s="18">
        <f t="shared" si="115"/>
        <v>2877103.727305525</v>
      </c>
      <c r="X1398" s="18">
        <f t="shared" si="116"/>
        <v>2877103.727305525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13"/>
        <v>515702.14742322156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12"/>
        <v>885955.33407572401</v>
      </c>
      <c r="R1399" s="21"/>
      <c r="S1399" s="21"/>
      <c r="T1399" s="13">
        <v>70241</v>
      </c>
      <c r="U1399" s="13">
        <v>945908.7175791231</v>
      </c>
      <c r="V1399" s="18">
        <f t="shared" si="114"/>
        <v>70241</v>
      </c>
      <c r="W1399" s="18">
        <f t="shared" si="115"/>
        <v>945908.7175791231</v>
      </c>
      <c r="X1399" s="18">
        <f t="shared" si="116"/>
        <v>59953.383503399091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13"/>
        <v>41436.467265308951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12"/>
        <v>128350.545657016</v>
      </c>
      <c r="R1400" s="21"/>
      <c r="S1400" s="21"/>
      <c r="T1400" s="13">
        <v>3818</v>
      </c>
      <c r="U1400" s="13">
        <v>154831.73902922872</v>
      </c>
      <c r="V1400" s="18">
        <f t="shared" si="114"/>
        <v>3818</v>
      </c>
      <c r="W1400" s="18">
        <f t="shared" si="115"/>
        <v>154831.73902922872</v>
      </c>
      <c r="X1400" s="18">
        <f t="shared" si="116"/>
        <v>26481.193372212714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13"/>
        <v>1382260.8591650664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12"/>
        <v>1260787.728285078</v>
      </c>
      <c r="R1401" s="21"/>
      <c r="S1401" s="21"/>
      <c r="T1401" s="13">
        <v>39062</v>
      </c>
      <c r="U1401" s="13">
        <v>2126555.1669868925</v>
      </c>
      <c r="V1401" s="18">
        <f t="shared" si="114"/>
        <v>39062</v>
      </c>
      <c r="W1401" s="18">
        <f t="shared" si="115"/>
        <v>2126555.1669868925</v>
      </c>
      <c r="X1401" s="18">
        <f t="shared" si="116"/>
        <v>865767.43870181451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13"/>
        <v>555025.36335780891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12"/>
        <v>613608.28641370905</v>
      </c>
      <c r="R1402" s="21"/>
      <c r="S1402" s="21"/>
      <c r="T1402" s="13">
        <v>12252</v>
      </c>
      <c r="U1402" s="13">
        <v>634244.51591594878</v>
      </c>
      <c r="V1402" s="18">
        <f t="shared" si="114"/>
        <v>12252</v>
      </c>
      <c r="W1402" s="18">
        <f t="shared" si="115"/>
        <v>634244.51591594878</v>
      </c>
      <c r="X1402" s="18">
        <f t="shared" si="116"/>
        <v>20636.22950223973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13"/>
        <v>1297193.9101223703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12"/>
        <v>1333921.138310893</v>
      </c>
      <c r="R1403" s="21"/>
      <c r="S1403" s="21"/>
      <c r="T1403" s="13">
        <v>111165</v>
      </c>
      <c r="U1403" s="13">
        <v>1666093.3978763481</v>
      </c>
      <c r="V1403" s="18">
        <f t="shared" si="114"/>
        <v>111165</v>
      </c>
      <c r="W1403" s="18">
        <f t="shared" si="115"/>
        <v>1666093.3978763481</v>
      </c>
      <c r="X1403" s="18">
        <f t="shared" si="116"/>
        <v>332172.25956545514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13"/>
        <v>134918.36576825081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12"/>
        <v>115106.121212121</v>
      </c>
      <c r="R1404" s="21"/>
      <c r="S1404" s="21"/>
      <c r="T1404" s="13">
        <v>5063</v>
      </c>
      <c r="U1404" s="13">
        <v>166604.39948946293</v>
      </c>
      <c r="V1404" s="18">
        <f t="shared" si="114"/>
        <v>5063</v>
      </c>
      <c r="W1404" s="18">
        <f t="shared" si="115"/>
        <v>166604.39948946293</v>
      </c>
      <c r="X1404" s="18">
        <f t="shared" si="116"/>
        <v>51498.278277341931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13"/>
        <v>446520.2609692805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12"/>
        <v>1123296.213808463</v>
      </c>
      <c r="R1405" s="21"/>
      <c r="S1405" s="21"/>
      <c r="T1405" s="13">
        <v>44400</v>
      </c>
      <c r="U1405" s="13">
        <v>1717436.3429291912</v>
      </c>
      <c r="V1405" s="18">
        <f t="shared" si="114"/>
        <v>44400</v>
      </c>
      <c r="W1405" s="18">
        <f t="shared" si="115"/>
        <v>1717436.3429291912</v>
      </c>
      <c r="X1405" s="18">
        <f t="shared" si="116"/>
        <v>594140.12912072823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13"/>
        <v>142192.74666369706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12"/>
        <v>2164810.6904231631</v>
      </c>
      <c r="R1406" s="21"/>
      <c r="S1406" s="21"/>
      <c r="T1406" s="13">
        <v>62552</v>
      </c>
      <c r="U1406" s="13">
        <v>2229024.4988864148</v>
      </c>
      <c r="V1406" s="18">
        <f t="shared" si="114"/>
        <v>62552</v>
      </c>
      <c r="W1406" s="18">
        <f t="shared" si="115"/>
        <v>2229024.4988864148</v>
      </c>
      <c r="X1406" s="18">
        <f t="shared" si="116"/>
        <v>64213.808463251684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13"/>
        <v>138396.14475385525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12"/>
        <v>234916.78173719396</v>
      </c>
      <c r="R1407" s="21"/>
      <c r="S1407" s="21"/>
      <c r="T1407" s="13">
        <v>32077</v>
      </c>
      <c r="U1407" s="13">
        <v>284850.15366254089</v>
      </c>
      <c r="V1407" s="18">
        <f t="shared" si="114"/>
        <v>32077</v>
      </c>
      <c r="W1407" s="18">
        <f t="shared" si="115"/>
        <v>284850.15366254089</v>
      </c>
      <c r="X1407" s="18">
        <f t="shared" si="116"/>
        <v>49933.371925346932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13"/>
        <v>657726.36347657873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12"/>
        <v>1356219.9443207129</v>
      </c>
      <c r="R1408" s="21"/>
      <c r="S1408" s="21"/>
      <c r="T1408" s="13">
        <v>39991</v>
      </c>
      <c r="U1408" s="13">
        <v>1677541.3968841508</v>
      </c>
      <c r="V1408" s="18">
        <f t="shared" si="114"/>
        <v>39991</v>
      </c>
      <c r="W1408" s="18">
        <f t="shared" si="115"/>
        <v>1677541.3968841508</v>
      </c>
      <c r="X1408" s="18">
        <f t="shared" si="116"/>
        <v>321321.45256343787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13"/>
        <v>2178470.7965800846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12"/>
        <v>3583043.9309576838</v>
      </c>
      <c r="R1409" s="21"/>
      <c r="S1409" s="21"/>
      <c r="T1409" s="13">
        <v>3650</v>
      </c>
      <c r="U1409" s="13">
        <v>3571283.1573818671</v>
      </c>
      <c r="V1409" s="18">
        <f t="shared" si="114"/>
        <v>3650</v>
      </c>
      <c r="W1409" s="18">
        <f t="shared" si="115"/>
        <v>3571283.1573818671</v>
      </c>
      <c r="X1409" s="18">
        <f t="shared" si="116"/>
        <v>-11760.773575816769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113"/>
        <v>458470.43982903252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117">P1410*L1410</f>
        <v>608085.887392901</v>
      </c>
      <c r="R1410" s="21"/>
      <c r="S1410" s="21"/>
      <c r="T1410" s="13">
        <v>50129</v>
      </c>
      <c r="U1410" s="13">
        <v>649267.42685473594</v>
      </c>
      <c r="V1410" s="18">
        <f t="shared" si="114"/>
        <v>50129</v>
      </c>
      <c r="W1410" s="18">
        <f t="shared" si="115"/>
        <v>649267.42685473594</v>
      </c>
      <c r="X1410" s="18">
        <f t="shared" si="116"/>
        <v>41181.539461834938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118">U1411-(T1411*M1411)</f>
        <v>650305.8957856535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117"/>
        <v>989670.50505050505</v>
      </c>
      <c r="R1411" s="21"/>
      <c r="S1411" s="21"/>
      <c r="T1411" s="13">
        <v>25382</v>
      </c>
      <c r="U1411" s="13">
        <v>1000470.6374269846</v>
      </c>
      <c r="V1411" s="18">
        <f t="shared" ref="V1411:V1474" si="119">T1411-R1411</f>
        <v>25382</v>
      </c>
      <c r="W1411" s="18">
        <f t="shared" ref="W1411:W1474" si="120">U1411-S1411</f>
        <v>1000470.6374269846</v>
      </c>
      <c r="X1411" s="18">
        <f t="shared" ref="X1411:X1474" si="121">U1411-Q1411</f>
        <v>10800.132376479567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118"/>
        <v>593580.84402377054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117"/>
        <v>1024580.968819599</v>
      </c>
      <c r="R1412" s="21"/>
      <c r="S1412" s="21"/>
      <c r="T1412" s="13">
        <v>545672</v>
      </c>
      <c r="U1412" s="13">
        <v>1138650.0526830133</v>
      </c>
      <c r="V1412" s="18">
        <f t="shared" si="119"/>
        <v>545672</v>
      </c>
      <c r="W1412" s="18">
        <f t="shared" si="120"/>
        <v>1138650.0526830133</v>
      </c>
      <c r="X1412" s="18">
        <f t="shared" si="121"/>
        <v>114069.08386341424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118"/>
        <v>328330.34733823297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117"/>
        <v>0</v>
      </c>
      <c r="R1413" s="21"/>
      <c r="S1413" s="21"/>
      <c r="T1413" s="13">
        <v>2933</v>
      </c>
      <c r="U1413" s="13">
        <v>401688.00880816637</v>
      </c>
      <c r="V1413" s="18">
        <f t="shared" si="119"/>
        <v>2933</v>
      </c>
      <c r="W1413" s="18">
        <f t="shared" si="120"/>
        <v>401688.00880816637</v>
      </c>
      <c r="X1413" s="18">
        <f t="shared" si="121"/>
        <v>401688.00880816637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118"/>
        <v>340118.61915367469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117"/>
        <v>1025756.458797327</v>
      </c>
      <c r="R1414" s="21"/>
      <c r="S1414" s="21"/>
      <c r="T1414" s="13">
        <v>4788</v>
      </c>
      <c r="U1414" s="13">
        <v>547527.52783964342</v>
      </c>
      <c r="V1414" s="18">
        <f t="shared" si="119"/>
        <v>4788</v>
      </c>
      <c r="W1414" s="18">
        <f t="shared" si="120"/>
        <v>547527.52783964342</v>
      </c>
      <c r="X1414" s="18">
        <f t="shared" si="121"/>
        <v>-478228.93095768359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118"/>
        <v>312490.3624543068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117"/>
        <v>3744641.4253897551</v>
      </c>
      <c r="R1415" s="21"/>
      <c r="S1415" s="21"/>
      <c r="T1415" s="13">
        <v>19166</v>
      </c>
      <c r="U1415" s="13">
        <v>3432407.8234788058</v>
      </c>
      <c r="V1415" s="18">
        <f t="shared" si="119"/>
        <v>19166</v>
      </c>
      <c r="W1415" s="18">
        <f t="shared" si="120"/>
        <v>3432407.8234788058</v>
      </c>
      <c r="X1415" s="18">
        <f t="shared" si="121"/>
        <v>-312233.60191094922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118"/>
        <v>1012272.4785076207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117"/>
        <v>839870</v>
      </c>
      <c r="R1416" s="21"/>
      <c r="S1416" s="21"/>
      <c r="T1416" s="13">
        <v>3494</v>
      </c>
      <c r="U1416" s="13">
        <v>1576150.8786612963</v>
      </c>
      <c r="V1416" s="18">
        <f t="shared" si="119"/>
        <v>3494</v>
      </c>
      <c r="W1416" s="18">
        <f t="shared" si="120"/>
        <v>1576150.8786612963</v>
      </c>
      <c r="X1416" s="18">
        <f t="shared" si="121"/>
        <v>736280.87866129633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118"/>
        <v>98868.667026303156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117"/>
        <v>72452.420860851998</v>
      </c>
      <c r="R1417" s="21"/>
      <c r="S1417" s="21"/>
      <c r="T1417" s="13">
        <v>2635</v>
      </c>
      <c r="U1417" s="13">
        <v>115007.30841493885</v>
      </c>
      <c r="V1417" s="18">
        <f t="shared" si="119"/>
        <v>2635</v>
      </c>
      <c r="W1417" s="18">
        <f t="shared" si="120"/>
        <v>115007.30841493885</v>
      </c>
      <c r="X1417" s="18">
        <f t="shared" si="121"/>
        <v>42554.887554086847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118"/>
        <v>122875.99095075767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117"/>
        <v>200462.92533659699</v>
      </c>
      <c r="R1418" s="21"/>
      <c r="S1418" s="21"/>
      <c r="T1418" s="13">
        <v>3740</v>
      </c>
      <c r="U1418" s="13">
        <v>201201.02106091671</v>
      </c>
      <c r="V1418" s="18">
        <f t="shared" si="119"/>
        <v>3740</v>
      </c>
      <c r="W1418" s="18">
        <f t="shared" si="120"/>
        <v>201201.02106091671</v>
      </c>
      <c r="X1418" s="18">
        <f t="shared" si="121"/>
        <v>738.09572431971901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118"/>
        <v>54949.579598238408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117"/>
        <v>55974.543429844001</v>
      </c>
      <c r="R1419" s="21"/>
      <c r="S1419" s="21"/>
      <c r="T1419" s="13">
        <v>3658</v>
      </c>
      <c r="U1419" s="13">
        <v>65214.79117952969</v>
      </c>
      <c r="V1419" s="18">
        <f t="shared" si="119"/>
        <v>3658</v>
      </c>
      <c r="W1419" s="18">
        <f t="shared" si="120"/>
        <v>65214.79117952969</v>
      </c>
      <c r="X1419" s="18">
        <f t="shared" si="121"/>
        <v>9240.2477496856882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118"/>
        <v>2181105.4754453264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117"/>
        <v>2487676.8585858578</v>
      </c>
      <c r="R1420" s="21"/>
      <c r="S1420" s="21"/>
      <c r="T1420" s="13">
        <v>151632</v>
      </c>
      <c r="U1420" s="13">
        <v>2569472.5483994978</v>
      </c>
      <c r="V1420" s="18">
        <f t="shared" si="119"/>
        <v>151632</v>
      </c>
      <c r="W1420" s="18">
        <f t="shared" si="120"/>
        <v>2569472.5483994978</v>
      </c>
      <c r="X1420" s="18">
        <f t="shared" si="121"/>
        <v>81795.689813639969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118"/>
        <v>708039.53623422701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117"/>
        <v>0</v>
      </c>
      <c r="R1421" s="21"/>
      <c r="S1421" s="21"/>
      <c r="T1421" s="13">
        <v>8670</v>
      </c>
      <c r="U1421" s="13">
        <v>756216.93044358096</v>
      </c>
      <c r="V1421" s="18">
        <f t="shared" si="119"/>
        <v>8670</v>
      </c>
      <c r="W1421" s="18">
        <f t="shared" si="120"/>
        <v>756216.93044358096</v>
      </c>
      <c r="X1421" s="18">
        <f t="shared" si="121"/>
        <v>756216.93044358096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118"/>
        <v>1127625.6219313033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117"/>
        <v>1020694.535353535</v>
      </c>
      <c r="R1422" s="21"/>
      <c r="S1422" s="21"/>
      <c r="T1422" s="13">
        <v>7187</v>
      </c>
      <c r="U1422" s="13">
        <v>1216942.9063384961</v>
      </c>
      <c r="V1422" s="18">
        <f t="shared" si="119"/>
        <v>7187</v>
      </c>
      <c r="W1422" s="18">
        <f t="shared" si="120"/>
        <v>1216942.9063384961</v>
      </c>
      <c r="X1422" s="18">
        <f t="shared" si="121"/>
        <v>196248.37098496116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118"/>
        <v>897512.87628069648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117"/>
        <v>731654.33184855198</v>
      </c>
      <c r="R1423" s="21"/>
      <c r="S1423" s="21"/>
      <c r="T1423" s="13">
        <v>22200</v>
      </c>
      <c r="U1423" s="13">
        <v>1060922.6758352616</v>
      </c>
      <c r="V1423" s="18">
        <f t="shared" si="119"/>
        <v>22200</v>
      </c>
      <c r="W1423" s="18">
        <f t="shared" si="120"/>
        <v>1060922.6758352616</v>
      </c>
      <c r="X1423" s="18">
        <f t="shared" si="121"/>
        <v>329268.3439867096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118"/>
        <v>431974.94432071119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117"/>
        <v>419537.30512249394</v>
      </c>
      <c r="R1424" s="21"/>
      <c r="S1424" s="21"/>
      <c r="T1424" s="13">
        <v>24700</v>
      </c>
      <c r="U1424" s="13">
        <v>803300.11135857378</v>
      </c>
      <c r="V1424" s="18">
        <f t="shared" si="119"/>
        <v>24700</v>
      </c>
      <c r="W1424" s="18">
        <f t="shared" si="120"/>
        <v>803300.11135857378</v>
      </c>
      <c r="X1424" s="18">
        <f t="shared" si="121"/>
        <v>383762.80623607984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118"/>
        <v>971614.15380286146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117"/>
        <v>1096994.2538975501</v>
      </c>
      <c r="R1425" s="21"/>
      <c r="S1425" s="21"/>
      <c r="T1425" s="13">
        <v>35495</v>
      </c>
      <c r="U1425" s="13">
        <v>1494791.0066536414</v>
      </c>
      <c r="V1425" s="18">
        <f t="shared" si="119"/>
        <v>35495</v>
      </c>
      <c r="W1425" s="18">
        <f t="shared" si="120"/>
        <v>1494791.0066536414</v>
      </c>
      <c r="X1425" s="18">
        <f t="shared" si="121"/>
        <v>397796.7527560913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118"/>
        <v>372778.01476414839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117"/>
        <v>865540.29500677495</v>
      </c>
      <c r="R1426" s="21"/>
      <c r="S1426" s="21"/>
      <c r="T1426" s="13">
        <v>78330</v>
      </c>
      <c r="U1426" s="13">
        <v>849704.53766834841</v>
      </c>
      <c r="V1426" s="18">
        <f t="shared" si="119"/>
        <v>78330</v>
      </c>
      <c r="W1426" s="18">
        <f t="shared" si="120"/>
        <v>849704.53766834841</v>
      </c>
      <c r="X1426" s="18">
        <f t="shared" si="121"/>
        <v>-15835.757338426542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118"/>
        <v>22622.095242409894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117"/>
        <v>279094.61024498899</v>
      </c>
      <c r="R1427" s="21"/>
      <c r="S1427" s="21"/>
      <c r="T1427" s="13">
        <v>20381</v>
      </c>
      <c r="U1427" s="13">
        <v>148130.92597737626</v>
      </c>
      <c r="V1427" s="18">
        <f t="shared" si="119"/>
        <v>20381</v>
      </c>
      <c r="W1427" s="18">
        <f t="shared" si="120"/>
        <v>148130.92597737626</v>
      </c>
      <c r="X1427" s="18">
        <f t="shared" si="121"/>
        <v>-130963.68426761273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118"/>
        <v>1515511.9821826282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117"/>
        <v>0</v>
      </c>
      <c r="R1428" s="21"/>
      <c r="S1428" s="21"/>
      <c r="T1428" s="13">
        <v>7688</v>
      </c>
      <c r="U1428" s="13">
        <v>1722951.0022271716</v>
      </c>
      <c r="V1428" s="18">
        <f t="shared" si="119"/>
        <v>7688</v>
      </c>
      <c r="W1428" s="18">
        <f t="shared" si="120"/>
        <v>1722951.0022271716</v>
      </c>
      <c r="X1428" s="18">
        <f t="shared" si="121"/>
        <v>1722951.0022271716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118"/>
        <v>145231.95492764749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117"/>
        <v>3760564.6993318489</v>
      </c>
      <c r="R1429" s="21"/>
      <c r="S1429" s="21"/>
      <c r="T1429" s="13">
        <v>106206</v>
      </c>
      <c r="U1429" s="13">
        <v>4114672.2164465785</v>
      </c>
      <c r="V1429" s="18">
        <f t="shared" si="119"/>
        <v>106206</v>
      </c>
      <c r="W1429" s="18">
        <f t="shared" si="120"/>
        <v>4114672.2164465785</v>
      </c>
      <c r="X1429" s="18">
        <f t="shared" si="121"/>
        <v>354107.51711472962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118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117"/>
        <v>0</v>
      </c>
      <c r="R1430" s="21"/>
      <c r="S1430" s="21"/>
      <c r="T1430" s="13">
        <v>379120</v>
      </c>
      <c r="U1430" s="13">
        <v>379120</v>
      </c>
      <c r="V1430" s="18">
        <f t="shared" si="119"/>
        <v>379120</v>
      </c>
      <c r="W1430" s="18">
        <f t="shared" si="120"/>
        <v>379120</v>
      </c>
      <c r="X1430" s="18">
        <f t="shared" si="121"/>
        <v>379120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118"/>
        <v>955594.20970018255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117"/>
        <v>1966941.3808463251</v>
      </c>
      <c r="R1431" s="21"/>
      <c r="S1431" s="21"/>
      <c r="T1431" s="13">
        <v>340829</v>
      </c>
      <c r="U1431" s="13">
        <v>2067653.1963371541</v>
      </c>
      <c r="V1431" s="18">
        <f t="shared" si="119"/>
        <v>340829</v>
      </c>
      <c r="W1431" s="18">
        <f t="shared" si="120"/>
        <v>2067653.1963371541</v>
      </c>
      <c r="X1431" s="18">
        <f t="shared" si="121"/>
        <v>100711.81549082906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118"/>
        <v>159390.67027079209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117"/>
        <v>1277732.8062360799</v>
      </c>
      <c r="R1432" s="21"/>
      <c r="S1432" s="21"/>
      <c r="T1432" s="13">
        <v>8685</v>
      </c>
      <c r="U1432" s="13">
        <v>1101122.1840681199</v>
      </c>
      <c r="V1432" s="18">
        <f t="shared" si="119"/>
        <v>8685</v>
      </c>
      <c r="W1432" s="18">
        <f t="shared" si="120"/>
        <v>1101122.1840681199</v>
      </c>
      <c r="X1432" s="18">
        <f t="shared" si="121"/>
        <v>-176610.62216796004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118"/>
        <v>1047721.8819599111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117"/>
        <v>1097044.6881959911</v>
      </c>
      <c r="R1433" s="21"/>
      <c r="S1433" s="21"/>
      <c r="T1433" s="13">
        <v>14500</v>
      </c>
      <c r="U1433" s="13">
        <v>1235027.0044543433</v>
      </c>
      <c r="V1433" s="18">
        <f t="shared" si="119"/>
        <v>14500</v>
      </c>
      <c r="W1433" s="18">
        <f t="shared" si="120"/>
        <v>1235027.0044543433</v>
      </c>
      <c r="X1433" s="18">
        <f t="shared" si="121"/>
        <v>137982.31625835225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118"/>
        <v>1227657.357614594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117"/>
        <v>1533253.9309576841</v>
      </c>
      <c r="R1434" s="21"/>
      <c r="S1434" s="21"/>
      <c r="T1434" s="13">
        <v>65038</v>
      </c>
      <c r="U1434" s="13">
        <v>1888703.5896145941</v>
      </c>
      <c r="V1434" s="18">
        <f t="shared" si="119"/>
        <v>65038</v>
      </c>
      <c r="W1434" s="18">
        <f t="shared" si="120"/>
        <v>1888703.5896145941</v>
      </c>
      <c r="X1434" s="18">
        <f t="shared" si="121"/>
        <v>355449.65865691006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118"/>
        <v>1016394.6801781736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117"/>
        <v>1629590.4899777281</v>
      </c>
      <c r="R1435" s="21"/>
      <c r="S1435" s="21"/>
      <c r="T1435" s="13">
        <v>92762</v>
      </c>
      <c r="U1435" s="13">
        <v>1639346.2583518934</v>
      </c>
      <c r="V1435" s="18">
        <f t="shared" si="119"/>
        <v>92762</v>
      </c>
      <c r="W1435" s="18">
        <f t="shared" si="120"/>
        <v>1639346.2583518934</v>
      </c>
      <c r="X1435" s="18">
        <f t="shared" si="121"/>
        <v>9755.7683741652872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118"/>
        <v>598586.22902138298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117"/>
        <v>653292.48329621402</v>
      </c>
      <c r="R1436" s="21"/>
      <c r="S1436" s="21"/>
      <c r="T1436" s="13">
        <v>4610</v>
      </c>
      <c r="U1436" s="13">
        <v>658290.34928864404</v>
      </c>
      <c r="V1436" s="18">
        <f t="shared" si="119"/>
        <v>4610</v>
      </c>
      <c r="W1436" s="18">
        <f t="shared" si="120"/>
        <v>658290.34928864404</v>
      </c>
      <c r="X1436" s="18">
        <f t="shared" si="121"/>
        <v>4997.8659924300155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118"/>
        <v>162208.91504008716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117"/>
        <v>129479.67794841201</v>
      </c>
      <c r="R1437" s="21"/>
      <c r="S1437" s="21"/>
      <c r="T1437" s="13">
        <v>21661</v>
      </c>
      <c r="U1437" s="13">
        <v>299963.45426522527</v>
      </c>
      <c r="V1437" s="18">
        <f t="shared" si="119"/>
        <v>21661</v>
      </c>
      <c r="W1437" s="18">
        <f t="shared" si="120"/>
        <v>299963.45426522527</v>
      </c>
      <c r="X1437" s="18">
        <f t="shared" si="121"/>
        <v>170483.77631681325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118"/>
        <v>43173.598721603281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117"/>
        <v>1042316.258351893</v>
      </c>
      <c r="R1438" s="21"/>
      <c r="S1438" s="21"/>
      <c r="T1438" s="13">
        <v>30388</v>
      </c>
      <c r="U1438" s="13">
        <v>1082868.5968819598</v>
      </c>
      <c r="V1438" s="18">
        <f t="shared" si="119"/>
        <v>30388</v>
      </c>
      <c r="W1438" s="18">
        <f t="shared" si="120"/>
        <v>1082868.5968819598</v>
      </c>
      <c r="X1438" s="18">
        <f t="shared" si="121"/>
        <v>40552.338530066772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118"/>
        <v>2856172.9450161476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117"/>
        <v>2816246.5959595959</v>
      </c>
      <c r="R1439" s="21"/>
      <c r="S1439" s="21"/>
      <c r="T1439" s="13">
        <v>64381</v>
      </c>
      <c r="U1439" s="13">
        <v>3170191.6548038009</v>
      </c>
      <c r="V1439" s="18">
        <f t="shared" si="119"/>
        <v>64381</v>
      </c>
      <c r="W1439" s="18">
        <f t="shared" si="120"/>
        <v>3170191.6548038009</v>
      </c>
      <c r="X1439" s="18">
        <f t="shared" si="121"/>
        <v>353945.05884420499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118"/>
        <v>460605.75062639127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117"/>
        <v>483395.87973273901</v>
      </c>
      <c r="R1440" s="21"/>
      <c r="S1440" s="21"/>
      <c r="T1440" s="13">
        <v>6780</v>
      </c>
      <c r="U1440" s="13">
        <v>512097.51009187038</v>
      </c>
      <c r="V1440" s="18">
        <f t="shared" si="119"/>
        <v>6780</v>
      </c>
      <c r="W1440" s="18">
        <f t="shared" si="120"/>
        <v>512097.51009187038</v>
      </c>
      <c r="X1440" s="18">
        <f t="shared" si="121"/>
        <v>28701.630359131377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118"/>
        <v>107557.2053325857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117"/>
        <v>228124.29620563</v>
      </c>
      <c r="R1441" s="21"/>
      <c r="S1441" s="21"/>
      <c r="T1441" s="13">
        <v>9958</v>
      </c>
      <c r="U1441" s="13">
        <v>264000.578718142</v>
      </c>
      <c r="V1441" s="18">
        <f t="shared" si="119"/>
        <v>9958</v>
      </c>
      <c r="W1441" s="18">
        <f t="shared" si="120"/>
        <v>264000.578718142</v>
      </c>
      <c r="X1441" s="18">
        <f t="shared" si="121"/>
        <v>35876.282512512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118"/>
        <v>197680.78922973666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117"/>
        <v>1503294.966592428</v>
      </c>
      <c r="R1442" s="21"/>
      <c r="S1442" s="21"/>
      <c r="T1442" s="13">
        <v>37931</v>
      </c>
      <c r="U1442" s="13">
        <v>1346593.0386729438</v>
      </c>
      <c r="V1442" s="18">
        <f t="shared" si="119"/>
        <v>37931</v>
      </c>
      <c r="W1442" s="18">
        <f t="shared" si="120"/>
        <v>1346593.0386729438</v>
      </c>
      <c r="X1442" s="18">
        <f t="shared" si="121"/>
        <v>-156701.92791948421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118"/>
        <v>383667.88780537376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117"/>
        <v>1419173.351893096</v>
      </c>
      <c r="R1443" s="21"/>
      <c r="S1443" s="21"/>
      <c r="T1443" s="13">
        <v>33577</v>
      </c>
      <c r="U1443" s="13">
        <v>1406937.9931116095</v>
      </c>
      <c r="V1443" s="18">
        <f t="shared" si="119"/>
        <v>33577</v>
      </c>
      <c r="W1443" s="18">
        <f t="shared" si="120"/>
        <v>1406937.9931116095</v>
      </c>
      <c r="X1443" s="18">
        <f t="shared" si="121"/>
        <v>-12235.358781486517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118"/>
        <v>2224969.1119376803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117"/>
        <v>0</v>
      </c>
      <c r="R1444" s="21"/>
      <c r="S1444" s="21"/>
      <c r="T1444" s="13">
        <v>12949</v>
      </c>
      <c r="U1444" s="13">
        <v>2417762.1297550518</v>
      </c>
      <c r="V1444" s="18">
        <f t="shared" si="119"/>
        <v>12949</v>
      </c>
      <c r="W1444" s="18">
        <f t="shared" si="120"/>
        <v>2417762.1297550518</v>
      </c>
      <c r="X1444" s="18">
        <f t="shared" si="121"/>
        <v>2417762.1297550518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118"/>
        <v>4802179.3095768383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117"/>
        <v>0</v>
      </c>
      <c r="R1445" s="21"/>
      <c r="S1445" s="21"/>
      <c r="T1445" s="13">
        <v>18258</v>
      </c>
      <c r="U1445" s="13">
        <v>5461744.4766146997</v>
      </c>
      <c r="V1445" s="18">
        <f t="shared" si="119"/>
        <v>18258</v>
      </c>
      <c r="W1445" s="18">
        <f t="shared" si="120"/>
        <v>5461744.4766146997</v>
      </c>
      <c r="X1445" s="18">
        <f t="shared" si="121"/>
        <v>5461744.4766146997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118"/>
        <v>370060.33407572401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117"/>
        <v>2903330.757238308</v>
      </c>
      <c r="R1446" s="21"/>
      <c r="S1446" s="21"/>
      <c r="T1446" s="13">
        <v>4066</v>
      </c>
      <c r="U1446" s="13">
        <v>1811407.5278396436</v>
      </c>
      <c r="V1446" s="18">
        <f t="shared" si="119"/>
        <v>4066</v>
      </c>
      <c r="W1446" s="18">
        <f t="shared" si="120"/>
        <v>1811407.5278396436</v>
      </c>
      <c r="X1446" s="18">
        <f t="shared" si="121"/>
        <v>-1091923.2293986643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118"/>
        <v>285085.12092109624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117"/>
        <v>379159.87878787902</v>
      </c>
      <c r="R1447" s="21"/>
      <c r="S1447" s="21"/>
      <c r="T1447" s="13">
        <v>412</v>
      </c>
      <c r="U1447" s="13">
        <v>374613.59726764064</v>
      </c>
      <c r="V1447" s="18">
        <f t="shared" si="119"/>
        <v>412</v>
      </c>
      <c r="W1447" s="18">
        <f t="shared" si="120"/>
        <v>374613.59726764064</v>
      </c>
      <c r="X1447" s="18">
        <f t="shared" si="121"/>
        <v>-4546.281520238379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118"/>
        <v>255041.0287305119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117"/>
        <v>1793114.0423162589</v>
      </c>
      <c r="R1448" s="21"/>
      <c r="S1448" s="21"/>
      <c r="T1448" s="13">
        <v>39400</v>
      </c>
      <c r="U1448" s="13">
        <v>1793114.053452116</v>
      </c>
      <c r="V1448" s="18">
        <f t="shared" si="119"/>
        <v>39400</v>
      </c>
      <c r="W1448" s="18">
        <f t="shared" si="120"/>
        <v>1793114.053452116</v>
      </c>
      <c r="X1448" s="18">
        <f t="shared" si="121"/>
        <v>1.1135857086628675E-2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118"/>
        <v>647036.05790645874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117"/>
        <v>1305226.9042316261</v>
      </c>
      <c r="R1449" s="21"/>
      <c r="S1449" s="21"/>
      <c r="T1449" s="13">
        <v>6711</v>
      </c>
      <c r="U1449" s="13">
        <v>1182421.4031180404</v>
      </c>
      <c r="V1449" s="18">
        <f t="shared" si="119"/>
        <v>6711</v>
      </c>
      <c r="W1449" s="18">
        <f t="shared" si="120"/>
        <v>1182421.4031180404</v>
      </c>
      <c r="X1449" s="18">
        <f t="shared" si="121"/>
        <v>-122805.50111358566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118"/>
        <v>4179672.4064837839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117"/>
        <v>0</v>
      </c>
      <c r="R1450" s="21"/>
      <c r="S1450" s="21"/>
      <c r="T1450" s="13">
        <v>59393</v>
      </c>
      <c r="U1450" s="13">
        <v>5056016.782875766</v>
      </c>
      <c r="V1450" s="18">
        <f t="shared" si="119"/>
        <v>59393</v>
      </c>
      <c r="W1450" s="18">
        <f t="shared" si="120"/>
        <v>5056016.782875766</v>
      </c>
      <c r="X1450" s="18">
        <f t="shared" si="121"/>
        <v>5056016.782875766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118"/>
        <v>238344.29748817976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117"/>
        <v>277117.46102449897</v>
      </c>
      <c r="R1451" s="21"/>
      <c r="S1451" s="21"/>
      <c r="T1451" s="13">
        <v>791</v>
      </c>
      <c r="U1451" s="13">
        <v>390730.7117420772</v>
      </c>
      <c r="V1451" s="18">
        <f t="shared" si="119"/>
        <v>791</v>
      </c>
      <c r="W1451" s="18">
        <f t="shared" si="120"/>
        <v>390730.7117420772</v>
      </c>
      <c r="X1451" s="18">
        <f t="shared" si="121"/>
        <v>113613.25071757822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118"/>
        <v>362379.59211422876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117"/>
        <v>1604460.8181818177</v>
      </c>
      <c r="R1452" s="21"/>
      <c r="S1452" s="21"/>
      <c r="T1452" s="13">
        <v>10108</v>
      </c>
      <c r="U1452" s="13">
        <v>1346329.8988999794</v>
      </c>
      <c r="V1452" s="18">
        <f t="shared" si="119"/>
        <v>10108</v>
      </c>
      <c r="W1452" s="18">
        <f t="shared" si="120"/>
        <v>1346329.8988999794</v>
      </c>
      <c r="X1452" s="18">
        <f t="shared" si="121"/>
        <v>-258130.91928183823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118"/>
        <v>612232.08309502294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117"/>
        <v>0</v>
      </c>
      <c r="R1453" s="21"/>
      <c r="S1453" s="21"/>
      <c r="T1453" s="13">
        <v>17316</v>
      </c>
      <c r="U1453" s="13">
        <v>746055.06750482309</v>
      </c>
      <c r="V1453" s="18">
        <f t="shared" si="119"/>
        <v>17316</v>
      </c>
      <c r="W1453" s="18">
        <f t="shared" si="120"/>
        <v>746055.06750482309</v>
      </c>
      <c r="X1453" s="18">
        <f t="shared" si="121"/>
        <v>746055.06750482309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118"/>
        <v>158037.28009539703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117"/>
        <v>1396052.7060133631</v>
      </c>
      <c r="R1454" s="21"/>
      <c r="S1454" s="21"/>
      <c r="T1454" s="13">
        <v>46093</v>
      </c>
      <c r="U1454" s="13">
        <v>1338079.6743047507</v>
      </c>
      <c r="V1454" s="18">
        <f t="shared" si="119"/>
        <v>46093</v>
      </c>
      <c r="W1454" s="18">
        <f t="shared" si="120"/>
        <v>1338079.6743047507</v>
      </c>
      <c r="X1454" s="18">
        <f t="shared" si="121"/>
        <v>-57973.03170861234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118"/>
        <v>7942678.7782666069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117"/>
        <v>0</v>
      </c>
      <c r="R1455" s="21"/>
      <c r="S1455" s="21"/>
      <c r="T1455" s="13">
        <v>52636</v>
      </c>
      <c r="U1455" s="13">
        <v>8665398.0210282989</v>
      </c>
      <c r="V1455" s="18">
        <f t="shared" si="119"/>
        <v>52636</v>
      </c>
      <c r="W1455" s="18">
        <f t="shared" si="120"/>
        <v>8665398.0210282989</v>
      </c>
      <c r="X1455" s="18">
        <f t="shared" si="121"/>
        <v>8665398.0210282989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118"/>
        <v>11000.683032783214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117"/>
        <v>1202672.605790646</v>
      </c>
      <c r="R1456" s="21"/>
      <c r="S1456" s="21"/>
      <c r="T1456" s="13">
        <v>25789</v>
      </c>
      <c r="U1456" s="13">
        <v>1177469.4897967037</v>
      </c>
      <c r="V1456" s="18">
        <f t="shared" si="119"/>
        <v>25789</v>
      </c>
      <c r="W1456" s="18">
        <f t="shared" si="120"/>
        <v>1177469.4897967037</v>
      </c>
      <c r="X1456" s="18">
        <f t="shared" si="121"/>
        <v>-25203.115993942367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118"/>
        <v>277843.62494878616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117"/>
        <v>649630.94247245998</v>
      </c>
      <c r="R1457" s="21"/>
      <c r="S1457" s="21"/>
      <c r="T1457" s="13">
        <v>26282</v>
      </c>
      <c r="U1457" s="13">
        <v>668903.99001365702</v>
      </c>
      <c r="V1457" s="18">
        <f t="shared" si="119"/>
        <v>26282</v>
      </c>
      <c r="W1457" s="18">
        <f t="shared" si="120"/>
        <v>668903.99001365702</v>
      </c>
      <c r="X1457" s="18">
        <f t="shared" si="121"/>
        <v>19273.04754119704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118"/>
        <v>281616.64224607241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117"/>
        <v>1371806.1818181821</v>
      </c>
      <c r="R1458" s="21"/>
      <c r="S1458" s="21"/>
      <c r="T1458" s="13">
        <v>8319</v>
      </c>
      <c r="U1458" s="13">
        <v>1556260.1318274771</v>
      </c>
      <c r="V1458" s="18">
        <f t="shared" si="119"/>
        <v>8319</v>
      </c>
      <c r="W1458" s="18">
        <f t="shared" si="120"/>
        <v>1556260.1318274771</v>
      </c>
      <c r="X1458" s="18">
        <f t="shared" si="121"/>
        <v>184453.95000929502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118"/>
        <v>2001372.7205388504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117"/>
        <v>2309242.9742962052</v>
      </c>
      <c r="R1459" s="21"/>
      <c r="S1459" s="21"/>
      <c r="T1459" s="13">
        <v>85985</v>
      </c>
      <c r="U1459" s="13">
        <v>2423970.0514752027</v>
      </c>
      <c r="V1459" s="18">
        <f t="shared" si="119"/>
        <v>85985</v>
      </c>
      <c r="W1459" s="18">
        <f t="shared" si="120"/>
        <v>2423970.0514752027</v>
      </c>
      <c r="X1459" s="18">
        <f t="shared" si="121"/>
        <v>114727.07717899745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118"/>
        <v>1420294.9321745224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117"/>
        <v>2157977.767676767</v>
      </c>
      <c r="R1460" s="21"/>
      <c r="S1460" s="21"/>
      <c r="T1460" s="13">
        <v>38876</v>
      </c>
      <c r="U1460" s="13">
        <v>2185069.1385331005</v>
      </c>
      <c r="V1460" s="18">
        <f t="shared" si="119"/>
        <v>38876</v>
      </c>
      <c r="W1460" s="18">
        <f t="shared" si="120"/>
        <v>2185069.1385331005</v>
      </c>
      <c r="X1460" s="18">
        <f t="shared" si="121"/>
        <v>27091.370856333524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118"/>
        <v>7183440.7176351398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117"/>
        <v>8917759.2411260679</v>
      </c>
      <c r="R1461" s="21"/>
      <c r="S1461" s="21"/>
      <c r="T1461" s="13">
        <v>622601</v>
      </c>
      <c r="U1461" s="13">
        <v>9221800.5749313459</v>
      </c>
      <c r="V1461" s="18">
        <f t="shared" si="119"/>
        <v>622601</v>
      </c>
      <c r="W1461" s="18">
        <f t="shared" si="120"/>
        <v>9221800.5749313459</v>
      </c>
      <c r="X1461" s="18">
        <f t="shared" si="121"/>
        <v>304041.33380527794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118"/>
        <v>8366929.0757907908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117"/>
        <v>10168839.48592411</v>
      </c>
      <c r="R1462" s="21"/>
      <c r="S1462" s="21"/>
      <c r="T1462" s="13">
        <v>383577</v>
      </c>
      <c r="U1462" s="13">
        <v>10425772.285115147</v>
      </c>
      <c r="V1462" s="18">
        <f t="shared" si="119"/>
        <v>383577</v>
      </c>
      <c r="W1462" s="18">
        <f t="shared" si="120"/>
        <v>10425772.285115147</v>
      </c>
      <c r="X1462" s="18">
        <f t="shared" si="121"/>
        <v>256932.79919103719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118"/>
        <v>849694.11603975506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117"/>
        <v>31055.345211581</v>
      </c>
      <c r="R1463" s="21"/>
      <c r="S1463" s="21"/>
      <c r="T1463" s="13">
        <v>161585</v>
      </c>
      <c r="U1463" s="13">
        <v>1659418.5035675874</v>
      </c>
      <c r="V1463" s="18">
        <f t="shared" si="119"/>
        <v>161585</v>
      </c>
      <c r="W1463" s="18">
        <f t="shared" si="120"/>
        <v>1659418.5035675874</v>
      </c>
      <c r="X1463" s="18">
        <f t="shared" si="121"/>
        <v>1628363.1583560063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118"/>
        <v>-128736.04588577431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117"/>
        <v>3608017.8173719379</v>
      </c>
      <c r="R1464" s="21"/>
      <c r="S1464" s="21"/>
      <c r="T1464" s="13">
        <v>82378</v>
      </c>
      <c r="U1464" s="13">
        <v>3623545.160127589</v>
      </c>
      <c r="V1464" s="18">
        <f t="shared" si="119"/>
        <v>82378</v>
      </c>
      <c r="W1464" s="18">
        <f t="shared" si="120"/>
        <v>3623545.160127589</v>
      </c>
      <c r="X1464" s="18">
        <f t="shared" si="121"/>
        <v>15527.342755651101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118"/>
        <v>1185628.0806776336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117"/>
        <v>1894283.2293986641</v>
      </c>
      <c r="R1465" s="21"/>
      <c r="S1465" s="21"/>
      <c r="T1465" s="13">
        <v>108206</v>
      </c>
      <c r="U1465" s="13">
        <v>1912303.4276798614</v>
      </c>
      <c r="V1465" s="18">
        <f t="shared" si="119"/>
        <v>108206</v>
      </c>
      <c r="W1465" s="18">
        <f t="shared" si="120"/>
        <v>1912303.4276798614</v>
      </c>
      <c r="X1465" s="18">
        <f t="shared" si="121"/>
        <v>18020.198281197343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118"/>
        <v>3027987.2569652973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117"/>
        <v>2762432.461024499</v>
      </c>
      <c r="R1466" s="21"/>
      <c r="S1466" s="21"/>
      <c r="T1466" s="13">
        <v>10833</v>
      </c>
      <c r="U1466" s="13">
        <v>3263466.2770098411</v>
      </c>
      <c r="V1466" s="18">
        <f t="shared" si="119"/>
        <v>10833</v>
      </c>
      <c r="W1466" s="18">
        <f t="shared" si="120"/>
        <v>3263466.2770098411</v>
      </c>
      <c r="X1466" s="18">
        <f t="shared" si="121"/>
        <v>501033.81598534202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118"/>
        <v>645265.25066005625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117"/>
        <v>8690468.8195991106</v>
      </c>
      <c r="R1467" s="21"/>
      <c r="S1467" s="21"/>
      <c r="T1467" s="13">
        <v>43816</v>
      </c>
      <c r="U1467" s="13">
        <v>6468694.6493237531</v>
      </c>
      <c r="V1467" s="18">
        <f t="shared" si="119"/>
        <v>43816</v>
      </c>
      <c r="W1467" s="18">
        <f t="shared" si="120"/>
        <v>6468694.6493237531</v>
      </c>
      <c r="X1467" s="18">
        <f t="shared" si="121"/>
        <v>-2221774.1702753576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118"/>
        <v>1036567.9842746109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117"/>
        <v>4089086.8596881954</v>
      </c>
      <c r="R1468" s="21"/>
      <c r="S1468" s="21"/>
      <c r="T1468" s="13">
        <v>112824</v>
      </c>
      <c r="U1468" s="13">
        <v>4133527.4825730524</v>
      </c>
      <c r="V1468" s="18">
        <f t="shared" si="119"/>
        <v>112824</v>
      </c>
      <c r="W1468" s="18">
        <f t="shared" si="120"/>
        <v>4133527.4825730524</v>
      </c>
      <c r="X1468" s="18">
        <f t="shared" si="121"/>
        <v>44440.622884857003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118"/>
        <v>2580477.994148673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117"/>
        <v>2865982.3133414919</v>
      </c>
      <c r="R1469" s="21"/>
      <c r="S1469" s="21"/>
      <c r="T1469" s="13">
        <v>32964</v>
      </c>
      <c r="U1469" s="13">
        <v>2944715.2655317816</v>
      </c>
      <c r="V1469" s="18">
        <f t="shared" si="119"/>
        <v>32964</v>
      </c>
      <c r="W1469" s="18">
        <f t="shared" si="120"/>
        <v>2944715.2655317816</v>
      </c>
      <c r="X1469" s="18">
        <f t="shared" si="121"/>
        <v>78732.95219028974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118"/>
        <v>599182.63844104693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117"/>
        <v>1986986.7817371939</v>
      </c>
      <c r="R1470" s="21"/>
      <c r="S1470" s="21"/>
      <c r="T1470" s="13">
        <v>19741</v>
      </c>
      <c r="U1470" s="13">
        <v>2264075.3984477287</v>
      </c>
      <c r="V1470" s="18">
        <f t="shared" si="119"/>
        <v>19741</v>
      </c>
      <c r="W1470" s="18">
        <f t="shared" si="120"/>
        <v>2264075.3984477287</v>
      </c>
      <c r="X1470" s="18">
        <f t="shared" si="121"/>
        <v>277088.61671053478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118"/>
        <v>3242852.7233364535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117"/>
        <v>0</v>
      </c>
      <c r="R1471" s="21"/>
      <c r="S1471" s="21"/>
      <c r="T1471" s="13">
        <v>88226</v>
      </c>
      <c r="U1471" s="13">
        <v>4055357.1999511528</v>
      </c>
      <c r="V1471" s="18">
        <f t="shared" si="119"/>
        <v>88226</v>
      </c>
      <c r="W1471" s="18">
        <f t="shared" si="120"/>
        <v>4055357.1999511528</v>
      </c>
      <c r="X1471" s="18">
        <f t="shared" si="121"/>
        <v>4055357.1999511528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118"/>
        <v>379280.23093947861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117"/>
        <v>1340895.2004454341</v>
      </c>
      <c r="R1472" s="21"/>
      <c r="S1472" s="21"/>
      <c r="T1472" s="13">
        <v>9533</v>
      </c>
      <c r="U1472" s="13">
        <v>1828551.0104495012</v>
      </c>
      <c r="V1472" s="18">
        <f t="shared" si="119"/>
        <v>9533</v>
      </c>
      <c r="W1472" s="18">
        <f t="shared" si="120"/>
        <v>1828551.0104495012</v>
      </c>
      <c r="X1472" s="18">
        <f t="shared" si="121"/>
        <v>487655.81000406714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118"/>
        <v>662074.8294183393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117"/>
        <v>3483296.2138084639</v>
      </c>
      <c r="R1473" s="21"/>
      <c r="S1473" s="21"/>
      <c r="T1473" s="13">
        <v>75978</v>
      </c>
      <c r="U1473" s="13">
        <v>3494334.1484161117</v>
      </c>
      <c r="V1473" s="18">
        <f t="shared" si="119"/>
        <v>75978</v>
      </c>
      <c r="W1473" s="18">
        <f t="shared" si="120"/>
        <v>3494334.1484161117</v>
      </c>
      <c r="X1473" s="18">
        <f t="shared" si="121"/>
        <v>11037.934607647825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118"/>
        <v>1601277.6151481848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122">P1474*L1474</f>
        <v>7892064.0868596891</v>
      </c>
      <c r="R1474" s="21"/>
      <c r="S1474" s="21"/>
      <c r="T1474" s="13">
        <v>42046</v>
      </c>
      <c r="U1474" s="13">
        <v>9000062.6040123291</v>
      </c>
      <c r="V1474" s="18">
        <f t="shared" si="119"/>
        <v>42046</v>
      </c>
      <c r="W1474" s="18">
        <f t="shared" si="120"/>
        <v>9000062.6040123291</v>
      </c>
      <c r="X1474" s="18">
        <f t="shared" si="121"/>
        <v>1107998.51715264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123">U1475-(T1475*M1475)</f>
        <v>1591288.7370155901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122"/>
        <v>2286170.1559020048</v>
      </c>
      <c r="R1475" s="21"/>
      <c r="S1475" s="21"/>
      <c r="T1475" s="13">
        <v>55684</v>
      </c>
      <c r="U1475" s="13">
        <v>2448136.5184855238</v>
      </c>
      <c r="V1475" s="18">
        <f t="shared" ref="V1475:V1488" si="124">T1475-R1475</f>
        <v>55684</v>
      </c>
      <c r="W1475" s="18">
        <f t="shared" ref="W1475:W1488" si="125">U1475-S1475</f>
        <v>2448136.5184855238</v>
      </c>
      <c r="X1475" s="18">
        <f t="shared" ref="X1475:X1488" si="126">U1475-Q1475</f>
        <v>161966.36258351896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123"/>
        <v>4214957.8476789314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122"/>
        <v>6418406.6369710471</v>
      </c>
      <c r="R1476" s="21"/>
      <c r="S1476" s="21"/>
      <c r="T1476" s="13">
        <v>174800</v>
      </c>
      <c r="U1476" s="13">
        <v>6484550.5363203557</v>
      </c>
      <c r="V1476" s="18">
        <f t="shared" si="124"/>
        <v>174800</v>
      </c>
      <c r="W1476" s="18">
        <f t="shared" si="125"/>
        <v>6484550.5363203557</v>
      </c>
      <c r="X1476" s="18">
        <f t="shared" si="126"/>
        <v>66143.899349308573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123"/>
        <v>856141.46650310419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122"/>
        <v>1712293.541202673</v>
      </c>
      <c r="R1477" s="21"/>
      <c r="S1477" s="21"/>
      <c r="T1477" s="13">
        <v>6656</v>
      </c>
      <c r="U1477" s="13">
        <v>3277131.7560353978</v>
      </c>
      <c r="V1477" s="18">
        <f t="shared" si="124"/>
        <v>6656</v>
      </c>
      <c r="W1477" s="18">
        <f t="shared" si="125"/>
        <v>3277131.7560353978</v>
      </c>
      <c r="X1477" s="18">
        <f t="shared" si="126"/>
        <v>1564838.2148327248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123"/>
        <v>9963278.84749493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122"/>
        <v>13704742.806236083</v>
      </c>
      <c r="R1478" s="21"/>
      <c r="S1478" s="21"/>
      <c r="T1478" s="13">
        <v>105524</v>
      </c>
      <c r="U1478" s="13">
        <v>15427552.937468182</v>
      </c>
      <c r="V1478" s="18">
        <f t="shared" si="124"/>
        <v>105524</v>
      </c>
      <c r="W1478" s="18">
        <f t="shared" si="125"/>
        <v>15427552.937468182</v>
      </c>
      <c r="X1478" s="18">
        <f t="shared" si="126"/>
        <v>1722810.1312320996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123"/>
        <v>11131973.181035724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122"/>
        <v>12976312.227662176</v>
      </c>
      <c r="R1479" s="21"/>
      <c r="S1479" s="21"/>
      <c r="T1479" s="13">
        <v>362653</v>
      </c>
      <c r="U1479" s="13">
        <v>17126112.809803162</v>
      </c>
      <c r="V1479" s="18">
        <f t="shared" si="124"/>
        <v>362653</v>
      </c>
      <c r="W1479" s="18">
        <f t="shared" si="125"/>
        <v>17126112.809803162</v>
      </c>
      <c r="X1479" s="18">
        <f t="shared" si="126"/>
        <v>4149800.5821409859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123"/>
        <v>10973515.898169234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122"/>
        <v>34179614.810690425</v>
      </c>
      <c r="R1480" s="21"/>
      <c r="S1480" s="21"/>
      <c r="T1480" s="13">
        <v>82395</v>
      </c>
      <c r="U1480" s="13">
        <v>40341185.887033381</v>
      </c>
      <c r="V1480" s="18">
        <f t="shared" si="124"/>
        <v>82395</v>
      </c>
      <c r="W1480" s="18">
        <f t="shared" si="125"/>
        <v>40341185.887033381</v>
      </c>
      <c r="X1480" s="18">
        <f t="shared" si="126"/>
        <v>6161571.0763429552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123"/>
        <v>706181.91862579715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122"/>
        <v>7231139.2533659702</v>
      </c>
      <c r="R1481" s="21"/>
      <c r="S1481" s="21"/>
      <c r="T1481" s="13">
        <v>47251</v>
      </c>
      <c r="U1481" s="13">
        <v>7406036.9468106171</v>
      </c>
      <c r="V1481" s="18">
        <f t="shared" si="124"/>
        <v>47251</v>
      </c>
      <c r="W1481" s="18">
        <f t="shared" si="125"/>
        <v>7406036.9468106171</v>
      </c>
      <c r="X1481" s="18">
        <f t="shared" si="126"/>
        <v>174897.69344464689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123"/>
        <v>1126881.3056365196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122"/>
        <v>12679677.037943693</v>
      </c>
      <c r="R1482" s="21"/>
      <c r="S1482" s="21"/>
      <c r="T1482" s="13">
        <v>78594</v>
      </c>
      <c r="U1482" s="13">
        <v>14087889.60955818</v>
      </c>
      <c r="V1482" s="18">
        <f t="shared" si="124"/>
        <v>78594</v>
      </c>
      <c r="W1482" s="18">
        <f t="shared" si="125"/>
        <v>14087889.60955818</v>
      </c>
      <c r="X1482" s="18">
        <f t="shared" si="126"/>
        <v>1408212.5716144871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123"/>
        <v>2893965.7624760624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122"/>
        <v>18285737.968176249</v>
      </c>
      <c r="R1483" s="21"/>
      <c r="S1483" s="21"/>
      <c r="T1483" s="13">
        <v>450210</v>
      </c>
      <c r="U1483" s="13">
        <v>18285750.201949742</v>
      </c>
      <c r="V1483" s="18">
        <f t="shared" si="124"/>
        <v>450210</v>
      </c>
      <c r="W1483" s="18">
        <f t="shared" si="125"/>
        <v>18285750.201949742</v>
      </c>
      <c r="X1483" s="18">
        <f t="shared" si="126"/>
        <v>12.233773492276669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123"/>
        <v>4650600.1710191201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122"/>
        <v>17429738.372093018</v>
      </c>
      <c r="R1484" s="21"/>
      <c r="S1484" s="21"/>
      <c r="T1484" s="13">
        <v>431990</v>
      </c>
      <c r="U1484" s="13">
        <v>17429746.857322667</v>
      </c>
      <c r="V1484" s="18">
        <f t="shared" si="124"/>
        <v>431990</v>
      </c>
      <c r="W1484" s="18">
        <f t="shared" si="125"/>
        <v>17429746.857322667</v>
      </c>
      <c r="X1484" s="18">
        <f t="shared" si="126"/>
        <v>8.4852296486496925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123"/>
        <v>24286079.528264105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122"/>
        <v>27425727.928730518</v>
      </c>
      <c r="R1485" s="21"/>
      <c r="S1485" s="21"/>
      <c r="T1485" s="13">
        <v>66373</v>
      </c>
      <c r="U1485" s="13">
        <v>36289554.388090387</v>
      </c>
      <c r="V1485" s="18">
        <f t="shared" si="124"/>
        <v>66373</v>
      </c>
      <c r="W1485" s="18">
        <f t="shared" si="125"/>
        <v>36289554.388090387</v>
      </c>
      <c r="X1485" s="18">
        <f t="shared" si="126"/>
        <v>8863826.4593598694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123"/>
        <v>882408.69112217892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122"/>
        <v>5957250.579064589</v>
      </c>
      <c r="R1486" s="21"/>
      <c r="S1486" s="21"/>
      <c r="T1486" s="13">
        <v>209015</v>
      </c>
      <c r="U1486" s="13">
        <v>6233471.9984718431</v>
      </c>
      <c r="V1486" s="18">
        <f t="shared" si="124"/>
        <v>209015</v>
      </c>
      <c r="W1486" s="18">
        <f t="shared" si="125"/>
        <v>6233471.9984718431</v>
      </c>
      <c r="X1486" s="18">
        <f t="shared" si="126"/>
        <v>276221.41940725408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123"/>
        <v>4851325.7074048165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122"/>
        <v>19755491.091314033</v>
      </c>
      <c r="R1487" s="21"/>
      <c r="S1487" s="21"/>
      <c r="T1487" s="13">
        <v>43832</v>
      </c>
      <c r="U1487" s="13">
        <v>21047200.896714393</v>
      </c>
      <c r="V1487" s="18">
        <f t="shared" si="124"/>
        <v>43832</v>
      </c>
      <c r="W1487" s="18">
        <f t="shared" si="125"/>
        <v>21047200.896714393</v>
      </c>
      <c r="X1487" s="18">
        <f t="shared" si="126"/>
        <v>1291709.8054003604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123"/>
        <v>11707220.179185234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122"/>
        <v>59171526.707466319</v>
      </c>
      <c r="R1488" s="21"/>
      <c r="S1488" s="21"/>
      <c r="T1488" s="13">
        <v>158060</v>
      </c>
      <c r="U1488" s="13">
        <v>62798619.122906141</v>
      </c>
      <c r="V1488" s="18">
        <f t="shared" si="124"/>
        <v>158060</v>
      </c>
      <c r="W1488" s="18">
        <f t="shared" si="125"/>
        <v>62798619.122906141</v>
      </c>
      <c r="X1488" s="18">
        <f t="shared" si="126"/>
        <v>3627092.4154398218</v>
      </c>
    </row>
    <row r="1489" spans="4:21" x14ac:dyDescent="0.25">
      <c r="D1489" s="19">
        <f>SUM(D2:D1488)</f>
        <v>578177888.42275763</v>
      </c>
      <c r="N1489" s="19">
        <f t="shared" ref="N1489:U1489" si="127">SUM(N2:N1488)</f>
        <v>35310723.580000013</v>
      </c>
      <c r="O1489" s="19">
        <f t="shared" si="127"/>
        <v>1006426763.2084773</v>
      </c>
      <c r="P1489" s="19">
        <f t="shared" si="127"/>
        <v>35013677.50999999</v>
      </c>
      <c r="Q1489" s="19">
        <f t="shared" si="127"/>
        <v>946038180.78193939</v>
      </c>
      <c r="R1489" s="23"/>
      <c r="S1489" s="23"/>
      <c r="T1489" s="19">
        <f t="shared" si="127"/>
        <v>39590204</v>
      </c>
      <c r="U1489" s="19">
        <f t="shared" si="127"/>
        <v>1140959009.1184461</v>
      </c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0945-4DD5-40F8-A75A-9D2A6753587B}">
  <dimension ref="A1:X1491"/>
  <sheetViews>
    <sheetView zoomScale="79" zoomScaleNormal="70" workbookViewId="0">
      <pane ySplit="1" topLeftCell="A2" activePane="bottomLeft" state="frozen"/>
      <selection pane="bottomLeft" activeCell="D2" sqref="D2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9.140625" bestFit="1" customWidth="1"/>
    <col min="20" max="21" width="17.285156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1857070.7480298788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3">
        <v>6458</v>
      </c>
      <c r="S2" s="13">
        <v>2959037.369299503</v>
      </c>
      <c r="T2" s="13">
        <v>5767</v>
      </c>
      <c r="U2" s="13">
        <v>2642423.1199675184</v>
      </c>
      <c r="V2" s="18">
        <f>T2-R2</f>
        <v>-691</v>
      </c>
      <c r="W2" s="18">
        <f>U2-S2</f>
        <v>-316614.24933198467</v>
      </c>
      <c r="X2" s="18">
        <f>U2-Q2</f>
        <v>-4486667.0804779166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1510414.1244239919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3">
        <v>297020</v>
      </c>
      <c r="S3" s="13">
        <v>34085059.003837258</v>
      </c>
      <c r="T3" s="13">
        <v>152715</v>
      </c>
      <c r="U3" s="13">
        <v>17525081.764766704</v>
      </c>
      <c r="V3" s="18">
        <f t="shared" ref="V3:V66" si="2">T3-R3</f>
        <v>-144305</v>
      </c>
      <c r="W3" s="18">
        <f t="shared" ref="W3:W66" si="3">U3-S3</f>
        <v>-16559977.239070553</v>
      </c>
      <c r="X3" s="18">
        <f t="shared" ref="X3:X66" si="4">U3-Q3</f>
        <v>762203.41715349071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5485703.6526683904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3">
        <v>52003</v>
      </c>
      <c r="S4" s="13">
        <v>29324651.932201851</v>
      </c>
      <c r="T4" s="13">
        <v>48980</v>
      </c>
      <c r="U4" s="13">
        <v>27619972.917701799</v>
      </c>
      <c r="V4" s="18">
        <f t="shared" si="2"/>
        <v>-3023</v>
      </c>
      <c r="W4" s="18">
        <f t="shared" si="3"/>
        <v>-1704679.0145000517</v>
      </c>
      <c r="X4" s="18">
        <f t="shared" si="4"/>
        <v>-579439.10902426019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2190793.9127513422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3">
        <v>124113</v>
      </c>
      <c r="S5" s="13">
        <v>3398270.609962909</v>
      </c>
      <c r="T5" s="13">
        <v>123097</v>
      </c>
      <c r="U5" s="13">
        <v>3370452.0660575782</v>
      </c>
      <c r="V5" s="18">
        <f t="shared" si="2"/>
        <v>-1016</v>
      </c>
      <c r="W5" s="18">
        <f t="shared" si="3"/>
        <v>-27818.543905330822</v>
      </c>
      <c r="X5" s="18">
        <f t="shared" si="4"/>
        <v>1184099.0593760633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65697.600623711478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3">
        <v>22186</v>
      </c>
      <c r="S6" s="13">
        <v>1796691.6256447362</v>
      </c>
      <c r="T6" s="13">
        <v>18420</v>
      </c>
      <c r="U6" s="13">
        <v>1491709.1744512774</v>
      </c>
      <c r="V6" s="18">
        <f t="shared" si="2"/>
        <v>-3766</v>
      </c>
      <c r="W6" s="18">
        <f t="shared" si="3"/>
        <v>-304982.45119345887</v>
      </c>
      <c r="X6" s="18">
        <f t="shared" si="4"/>
        <v>824064.01854927232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681295.24533784844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3">
        <v>13514</v>
      </c>
      <c r="S7" s="13">
        <v>716248.76174862136</v>
      </c>
      <c r="T7" s="13">
        <v>14997</v>
      </c>
      <c r="U7" s="13">
        <v>794848.50376972579</v>
      </c>
      <c r="V7" s="18">
        <f t="shared" si="2"/>
        <v>1483</v>
      </c>
      <c r="W7" s="18">
        <f t="shared" si="3"/>
        <v>78599.742021104437</v>
      </c>
      <c r="X7" s="18">
        <f t="shared" si="4"/>
        <v>-146646.64373366116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297233.06618477497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3">
        <v>13001</v>
      </c>
      <c r="S8" s="13">
        <v>2908845.0425321534</v>
      </c>
      <c r="T8" s="13">
        <v>12062</v>
      </c>
      <c r="U8" s="13">
        <v>2698753.0884564905</v>
      </c>
      <c r="V8" s="18">
        <f t="shared" si="2"/>
        <v>-939</v>
      </c>
      <c r="W8" s="18">
        <f t="shared" si="3"/>
        <v>-210091.95407566288</v>
      </c>
      <c r="X8" s="18">
        <f t="shared" si="4"/>
        <v>-170877.20107580349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6535142.11971437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3">
        <v>126370</v>
      </c>
      <c r="S9" s="13">
        <v>10253576.084394099</v>
      </c>
      <c r="T9" s="13">
        <v>125367</v>
      </c>
      <c r="U9" s="13">
        <v>10172193.344719751</v>
      </c>
      <c r="V9" s="18">
        <f t="shared" si="2"/>
        <v>-1003</v>
      </c>
      <c r="W9" s="18">
        <f t="shared" si="3"/>
        <v>-81382.739674348384</v>
      </c>
      <c r="X9" s="18">
        <f t="shared" si="4"/>
        <v>4041567.4872587258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3757671.3128696941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3">
        <v>42290</v>
      </c>
      <c r="S10" s="13">
        <v>21730921.312869694</v>
      </c>
      <c r="T10" s="13">
        <v>42290</v>
      </c>
      <c r="U10" s="13">
        <v>21730921.312869694</v>
      </c>
      <c r="V10" s="18">
        <f t="shared" si="2"/>
        <v>0</v>
      </c>
      <c r="W10" s="18">
        <f t="shared" si="3"/>
        <v>0</v>
      </c>
      <c r="X10" s="18">
        <f t="shared" si="4"/>
        <v>-1034030.0902483463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169926.94877505675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3">
        <v>57612</v>
      </c>
      <c r="S11" s="13">
        <v>6736369.7104677064</v>
      </c>
      <c r="T11" s="13">
        <v>30765</v>
      </c>
      <c r="U11" s="13">
        <v>3597243.875278397</v>
      </c>
      <c r="V11" s="18">
        <f t="shared" si="2"/>
        <v>-26847</v>
      </c>
      <c r="W11" s="18">
        <f t="shared" si="3"/>
        <v>-3139125.8351893094</v>
      </c>
      <c r="X11" s="18">
        <f t="shared" si="4"/>
        <v>618157.01559020113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456457.56592704332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3">
        <v>14810</v>
      </c>
      <c r="S12" s="13">
        <v>1828655.1552299997</v>
      </c>
      <c r="T12" s="13">
        <v>14390</v>
      </c>
      <c r="U12" s="13">
        <v>1776795.9273301617</v>
      </c>
      <c r="V12" s="18">
        <f t="shared" si="2"/>
        <v>-420</v>
      </c>
      <c r="W12" s="18">
        <f t="shared" si="3"/>
        <v>-51859.227899838006</v>
      </c>
      <c r="X12" s="18">
        <f t="shared" si="4"/>
        <v>223.4997132346034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2732246.763677069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3">
        <v>109458</v>
      </c>
      <c r="S13" s="13">
        <v>14302592.487395775</v>
      </c>
      <c r="T13" s="13">
        <v>55001</v>
      </c>
      <c r="U13" s="13">
        <v>7186837.7770400969</v>
      </c>
      <c r="V13" s="18">
        <f t="shared" si="2"/>
        <v>-54457</v>
      </c>
      <c r="W13" s="18">
        <f t="shared" si="3"/>
        <v>-7115754.7103556776</v>
      </c>
      <c r="X13" s="18">
        <f t="shared" si="4"/>
        <v>3836182.9997572461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1810896.4631285951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3">
        <v>107172</v>
      </c>
      <c r="S14" s="13">
        <v>4868823.7426476618</v>
      </c>
      <c r="T14" s="13">
        <v>61325</v>
      </c>
      <c r="U14" s="13">
        <v>2785994.6256285952</v>
      </c>
      <c r="V14" s="18">
        <f t="shared" si="2"/>
        <v>-45847</v>
      </c>
      <c r="W14" s="18">
        <f t="shared" si="3"/>
        <v>-2082829.1170190666</v>
      </c>
      <c r="X14" s="18">
        <f t="shared" si="4"/>
        <v>-1194899.9846163937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412909.94342294708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3">
        <v>59620</v>
      </c>
      <c r="S15" s="13">
        <v>8943959.5090668611</v>
      </c>
      <c r="T15" s="13">
        <v>28469</v>
      </c>
      <c r="U15" s="13">
        <v>4270808.1728216112</v>
      </c>
      <c r="V15" s="18">
        <f t="shared" si="2"/>
        <v>-31151</v>
      </c>
      <c r="W15" s="18">
        <f t="shared" si="3"/>
        <v>-4673151.33624525</v>
      </c>
      <c r="X15" s="18">
        <f t="shared" si="4"/>
        <v>-202243.05212271027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2050816.1716171298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3">
        <v>106559</v>
      </c>
      <c r="S16" s="13">
        <v>13070560.450294081</v>
      </c>
      <c r="T16" s="13">
        <v>115688</v>
      </c>
      <c r="U16" s="13">
        <v>14190326.461149424</v>
      </c>
      <c r="V16" s="18">
        <f t="shared" si="2"/>
        <v>9129</v>
      </c>
      <c r="W16" s="18">
        <f t="shared" si="3"/>
        <v>1119766.0108553432</v>
      </c>
      <c r="X16" s="18">
        <f t="shared" si="4"/>
        <v>2380749.6237329431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136736.21204806725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3">
        <v>61242</v>
      </c>
      <c r="S17" s="13">
        <v>3558964.9369792491</v>
      </c>
      <c r="T17" s="13">
        <v>61693</v>
      </c>
      <c r="U17" s="13">
        <v>3585173.9632451721</v>
      </c>
      <c r="V17" s="18">
        <f t="shared" si="2"/>
        <v>451</v>
      </c>
      <c r="W17" s="18">
        <f t="shared" si="3"/>
        <v>26209.026265922934</v>
      </c>
      <c r="X17" s="18">
        <f t="shared" si="4"/>
        <v>408650.77838993818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2160.4042435395536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3">
        <v>2171</v>
      </c>
      <c r="S18" s="13">
        <v>669683.74487922096</v>
      </c>
      <c r="T18" s="13">
        <v>12</v>
      </c>
      <c r="U18" s="13">
        <v>3701.6144350763016</v>
      </c>
      <c r="V18" s="18">
        <f t="shared" si="2"/>
        <v>-2159</v>
      </c>
      <c r="W18" s="18">
        <f t="shared" si="3"/>
        <v>-665982.13044414471</v>
      </c>
      <c r="X18" s="18">
        <f t="shared" si="4"/>
        <v>3701.6144350763016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1569733.3141276073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3">
        <v>49181</v>
      </c>
      <c r="S19" s="13">
        <v>2416153.3654629458</v>
      </c>
      <c r="T19" s="13">
        <v>49157</v>
      </c>
      <c r="U19" s="13">
        <v>2414974.2987345117</v>
      </c>
      <c r="V19" s="18">
        <f t="shared" si="2"/>
        <v>-24</v>
      </c>
      <c r="W19" s="18">
        <f t="shared" si="3"/>
        <v>-1179.0667284340598</v>
      </c>
      <c r="X19" s="18">
        <f t="shared" si="4"/>
        <v>-223326.02420535544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5742139.0525654536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3">
        <v>179696</v>
      </c>
      <c r="S20" s="13">
        <v>8882750.4732473101</v>
      </c>
      <c r="T20" s="13">
        <v>178711</v>
      </c>
      <c r="U20" s="13">
        <v>8834059.8556701317</v>
      </c>
      <c r="V20" s="18">
        <f t="shared" si="2"/>
        <v>-985</v>
      </c>
      <c r="W20" s="18">
        <f t="shared" si="3"/>
        <v>-48690.617577178404</v>
      </c>
      <c r="X20" s="18">
        <f t="shared" si="4"/>
        <v>361112.5616834946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185887.91097861831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3">
        <v>40396</v>
      </c>
      <c r="S21" s="13">
        <v>1110264.0531934358</v>
      </c>
      <c r="T21" s="13">
        <v>50112</v>
      </c>
      <c r="U21" s="13">
        <v>1377303.5011790637</v>
      </c>
      <c r="V21" s="18">
        <f t="shared" si="2"/>
        <v>9716</v>
      </c>
      <c r="W21" s="18">
        <f t="shared" si="3"/>
        <v>267039.44798562792</v>
      </c>
      <c r="X21" s="18">
        <f t="shared" si="4"/>
        <v>801806.8308004447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774743.36151614389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3">
        <v>71806</v>
      </c>
      <c r="S22" s="13">
        <v>995984.20441146707</v>
      </c>
      <c r="T22" s="13">
        <v>71806</v>
      </c>
      <c r="U22" s="13">
        <v>995984.20441146707</v>
      </c>
      <c r="V22" s="18">
        <f t="shared" si="2"/>
        <v>0</v>
      </c>
      <c r="W22" s="18">
        <f t="shared" si="3"/>
        <v>0</v>
      </c>
      <c r="X22" s="18">
        <f t="shared" si="4"/>
        <v>41472.756749997032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650923.05303153582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3">
        <v>30410</v>
      </c>
      <c r="S23" s="13">
        <v>919725.25370640424</v>
      </c>
      <c r="T23" s="13">
        <v>26485</v>
      </c>
      <c r="U23" s="13">
        <v>801016.88077652478</v>
      </c>
      <c r="V23" s="18">
        <f t="shared" si="2"/>
        <v>-3925</v>
      </c>
      <c r="W23" s="18">
        <f t="shared" si="3"/>
        <v>-118708.37292987946</v>
      </c>
      <c r="X23" s="18">
        <f t="shared" si="4"/>
        <v>16936.736010377761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61962.636992872751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3">
        <v>13462</v>
      </c>
      <c r="S24" s="13">
        <v>369996.40271536866</v>
      </c>
      <c r="T24" s="13">
        <v>16704</v>
      </c>
      <c r="U24" s="13">
        <v>459101.1670596879</v>
      </c>
      <c r="V24" s="18">
        <f t="shared" si="2"/>
        <v>3242</v>
      </c>
      <c r="W24" s="18">
        <f t="shared" si="3"/>
        <v>89104.764344319236</v>
      </c>
      <c r="X24" s="18">
        <f t="shared" si="4"/>
        <v>-116395.50331893109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1060060.7714748234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3">
        <v>76138</v>
      </c>
      <c r="S25" s="13">
        <v>1375703.267424779</v>
      </c>
      <c r="T25" s="13">
        <v>71610</v>
      </c>
      <c r="U25" s="13">
        <v>1293888.8725772733</v>
      </c>
      <c r="V25" s="18">
        <f t="shared" si="2"/>
        <v>-4528</v>
      </c>
      <c r="W25" s="18">
        <f t="shared" si="3"/>
        <v>-81814.394847505726</v>
      </c>
      <c r="X25" s="18">
        <f t="shared" si="4"/>
        <v>31493.482822262216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168156.75102610199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3">
        <v>11924</v>
      </c>
      <c r="S26" s="13">
        <v>315982.89265172643</v>
      </c>
      <c r="T26" s="13">
        <v>9924</v>
      </c>
      <c r="U26" s="13">
        <v>262983.41384398972</v>
      </c>
      <c r="V26" s="18">
        <f t="shared" si="2"/>
        <v>-2000</v>
      </c>
      <c r="W26" s="18">
        <f t="shared" si="3"/>
        <v>-52999.478807736712</v>
      </c>
      <c r="X26" s="18">
        <f t="shared" si="4"/>
        <v>69641.317523756734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793585.48058611352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3">
        <v>20942</v>
      </c>
      <c r="S27" s="13">
        <v>970627.22238257562</v>
      </c>
      <c r="T27" s="13">
        <v>20741</v>
      </c>
      <c r="U27" s="13">
        <v>961311.20329658117</v>
      </c>
      <c r="V27" s="18">
        <f t="shared" si="2"/>
        <v>-201</v>
      </c>
      <c r="W27" s="18">
        <f t="shared" si="3"/>
        <v>-9316.019085994456</v>
      </c>
      <c r="X27" s="18">
        <f t="shared" si="4"/>
        <v>17519.677684109192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1062069.6802402614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3">
        <v>166323</v>
      </c>
      <c r="S28" s="13">
        <v>1473400.844615649</v>
      </c>
      <c r="T28" s="13">
        <v>162350</v>
      </c>
      <c r="U28" s="13">
        <v>1438205.3421556286</v>
      </c>
      <c r="V28" s="18">
        <f t="shared" si="2"/>
        <v>-3973</v>
      </c>
      <c r="W28" s="18">
        <f t="shared" si="3"/>
        <v>-35195.502460020361</v>
      </c>
      <c r="X28" s="18">
        <f t="shared" si="4"/>
        <v>68849.596053178655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357844.96847701882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3">
        <v>3409</v>
      </c>
      <c r="S29" s="13">
        <v>786805.39489574078</v>
      </c>
      <c r="T29" s="13">
        <v>3446</v>
      </c>
      <c r="U29" s="13">
        <v>795345.08384004771</v>
      </c>
      <c r="V29" s="18">
        <f t="shared" si="2"/>
        <v>37</v>
      </c>
      <c r="W29" s="18">
        <f t="shared" si="3"/>
        <v>8539.6889443069231</v>
      </c>
      <c r="X29" s="18">
        <f t="shared" si="4"/>
        <v>-101091.41950070928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1438793.2289153172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3">
        <v>396914</v>
      </c>
      <c r="S30" s="13">
        <v>2363226.3779983157</v>
      </c>
      <c r="T30" s="13">
        <v>415888</v>
      </c>
      <c r="U30" s="13">
        <v>2476197.5941714416</v>
      </c>
      <c r="V30" s="18">
        <f t="shared" si="2"/>
        <v>18974</v>
      </c>
      <c r="W30" s="18">
        <f t="shared" si="3"/>
        <v>112971.2161731259</v>
      </c>
      <c r="X30" s="18">
        <f t="shared" si="4"/>
        <v>538194.06410462665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5254873.2097768215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3">
        <v>86045</v>
      </c>
      <c r="S31" s="13">
        <v>6108257.0173334228</v>
      </c>
      <c r="T31" s="13">
        <v>87162</v>
      </c>
      <c r="U31" s="13">
        <v>6187551.8408369552</v>
      </c>
      <c r="V31" s="18">
        <f t="shared" si="2"/>
        <v>1117</v>
      </c>
      <c r="W31" s="18">
        <f t="shared" si="3"/>
        <v>79294.823503532447</v>
      </c>
      <c r="X31" s="18">
        <f t="shared" si="4"/>
        <v>172077.55353183206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1130211.6229850496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3">
        <v>27616</v>
      </c>
      <c r="S32" s="13">
        <v>1317872.9575806702</v>
      </c>
      <c r="T32" s="13">
        <v>26028</v>
      </c>
      <c r="U32" s="13">
        <v>1242091.4448113299</v>
      </c>
      <c r="V32" s="18">
        <f t="shared" si="2"/>
        <v>-1588</v>
      </c>
      <c r="W32" s="18">
        <f t="shared" si="3"/>
        <v>-75781.512769340305</v>
      </c>
      <c r="X32" s="18">
        <f t="shared" si="4"/>
        <v>1242091.4448113299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2822384.2410544362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3">
        <v>8174</v>
      </c>
      <c r="S33" s="13">
        <v>6018435.5618575709</v>
      </c>
      <c r="T33" s="13">
        <v>4518</v>
      </c>
      <c r="U33" s="13">
        <v>3326558.8290277105</v>
      </c>
      <c r="V33" s="18">
        <f t="shared" si="2"/>
        <v>-3656</v>
      </c>
      <c r="W33" s="18">
        <f t="shared" si="3"/>
        <v>-2691876.7328298604</v>
      </c>
      <c r="X33" s="18">
        <f t="shared" si="4"/>
        <v>1428694.7533038794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692215.71631856938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3">
        <v>34580</v>
      </c>
      <c r="S34" s="13">
        <v>842212.08845665434</v>
      </c>
      <c r="T34" s="13">
        <v>34580</v>
      </c>
      <c r="U34" s="13">
        <v>842212.08845665434</v>
      </c>
      <c r="V34" s="18">
        <f t="shared" si="2"/>
        <v>0</v>
      </c>
      <c r="W34" s="18">
        <f t="shared" si="3"/>
        <v>0</v>
      </c>
      <c r="X34" s="18">
        <f t="shared" si="4"/>
        <v>55847.088456654339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280777.73201375129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3">
        <v>4960</v>
      </c>
      <c r="S35" s="13">
        <v>1263206.608390128</v>
      </c>
      <c r="T35" s="13">
        <v>1806</v>
      </c>
      <c r="U35" s="13">
        <v>459949.82555495389</v>
      </c>
      <c r="V35" s="18">
        <f t="shared" si="2"/>
        <v>-3154</v>
      </c>
      <c r="W35" s="18">
        <f t="shared" si="3"/>
        <v>-803256.78283517412</v>
      </c>
      <c r="X35" s="18">
        <f t="shared" si="4"/>
        <v>92745.515978116891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56714.654788417218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3">
        <v>1088</v>
      </c>
      <c r="S36" s="13">
        <v>484632.51670378621</v>
      </c>
      <c r="T36" s="13">
        <v>1036</v>
      </c>
      <c r="U36" s="13">
        <v>461469.93318485527</v>
      </c>
      <c r="V36" s="18">
        <f t="shared" si="2"/>
        <v>-52</v>
      </c>
      <c r="W36" s="18">
        <f t="shared" si="3"/>
        <v>-23162.583518930944</v>
      </c>
      <c r="X36" s="18">
        <f t="shared" si="4"/>
        <v>372383.07349665929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1611635.1514149569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3">
        <v>376451</v>
      </c>
      <c r="S37" s="13">
        <v>13238468.128628107</v>
      </c>
      <c r="T37" s="13">
        <v>377480</v>
      </c>
      <c r="U37" s="13">
        <v>13274654.468163287</v>
      </c>
      <c r="V37" s="18">
        <f t="shared" si="2"/>
        <v>1029</v>
      </c>
      <c r="W37" s="18">
        <f t="shared" si="3"/>
        <v>36186.339535180479</v>
      </c>
      <c r="X37" s="18">
        <f t="shared" si="4"/>
        <v>1174382.8089205232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-32665.24708069826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3">
        <v>20508</v>
      </c>
      <c r="S38" s="13">
        <v>438950.87387351273</v>
      </c>
      <c r="T38" s="13">
        <v>13776</v>
      </c>
      <c r="U38" s="13">
        <v>294859.91995716363</v>
      </c>
      <c r="V38" s="18">
        <f t="shared" si="2"/>
        <v>-6732</v>
      </c>
      <c r="W38" s="18">
        <f t="shared" si="3"/>
        <v>-144090.9539163491</v>
      </c>
      <c r="X38" s="18">
        <f t="shared" si="4"/>
        <v>-206718.73260408337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13099143.437886562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3">
        <v>278761</v>
      </c>
      <c r="S39" s="13">
        <v>16041070.455453817</v>
      </c>
      <c r="T39" s="13">
        <v>273275</v>
      </c>
      <c r="U39" s="13">
        <v>15725383.137218412</v>
      </c>
      <c r="V39" s="18">
        <f t="shared" si="2"/>
        <v>-5486</v>
      </c>
      <c r="W39" s="18">
        <f t="shared" si="3"/>
        <v>-315687.31823540479</v>
      </c>
      <c r="X39" s="18">
        <f t="shared" si="4"/>
        <v>309299.33989101648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1438210.8467545037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3">
        <v>301542</v>
      </c>
      <c r="S40" s="13">
        <v>2675363.0062354845</v>
      </c>
      <c r="T40" s="13">
        <v>299863</v>
      </c>
      <c r="U40" s="13">
        <v>2660466.4595273328</v>
      </c>
      <c r="V40" s="18">
        <f t="shared" si="2"/>
        <v>-1679</v>
      </c>
      <c r="W40" s="18">
        <f t="shared" si="3"/>
        <v>-14896.546708151698</v>
      </c>
      <c r="X40" s="18">
        <f t="shared" si="4"/>
        <v>240686.99404849065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4683918.4856557306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3">
        <v>152757</v>
      </c>
      <c r="S41" s="13">
        <v>7125332.8657300351</v>
      </c>
      <c r="T41" s="13">
        <v>154487</v>
      </c>
      <c r="U41" s="13">
        <v>7206028.5186802298</v>
      </c>
      <c r="V41" s="18">
        <f t="shared" si="2"/>
        <v>1730</v>
      </c>
      <c r="W41" s="18">
        <f t="shared" si="3"/>
        <v>80695.652950194664</v>
      </c>
      <c r="X41" s="18">
        <f t="shared" si="4"/>
        <v>2055093.2180120777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177958.43210695288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3">
        <v>2834</v>
      </c>
      <c r="S42" s="13">
        <v>1540519.1236271481</v>
      </c>
      <c r="T42" s="13">
        <v>2834</v>
      </c>
      <c r="U42" s="13">
        <v>1540519.1236271481</v>
      </c>
      <c r="V42" s="18">
        <f t="shared" si="2"/>
        <v>0</v>
      </c>
      <c r="W42" s="18">
        <f t="shared" si="3"/>
        <v>0</v>
      </c>
      <c r="X42" s="18">
        <f t="shared" si="4"/>
        <v>282491.13097108994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378048.07968561206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3">
        <v>6607</v>
      </c>
      <c r="S43" s="13">
        <v>840390.93039308314</v>
      </c>
      <c r="T43" s="13">
        <v>6607</v>
      </c>
      <c r="U43" s="13">
        <v>840390.93039308314</v>
      </c>
      <c r="V43" s="18">
        <f t="shared" si="2"/>
        <v>0</v>
      </c>
      <c r="W43" s="18">
        <f t="shared" si="3"/>
        <v>0</v>
      </c>
      <c r="X43" s="18">
        <f t="shared" si="4"/>
        <v>786464.47996468609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3630417.2718472066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3">
        <v>13754</v>
      </c>
      <c r="S44" s="13">
        <v>4221543.8448477359</v>
      </c>
      <c r="T44" s="13">
        <v>12907</v>
      </c>
      <c r="U44" s="13">
        <v>3961572.3720699237</v>
      </c>
      <c r="V44" s="18">
        <f t="shared" si="2"/>
        <v>-847</v>
      </c>
      <c r="W44" s="18">
        <f t="shared" si="3"/>
        <v>-259971.47277781228</v>
      </c>
      <c r="X44" s="18">
        <f t="shared" si="4"/>
        <v>3961572.3720699237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325912.24624186859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3">
        <v>4835</v>
      </c>
      <c r="S45" s="13">
        <v>425618.7676976113</v>
      </c>
      <c r="T45" s="13">
        <v>4421</v>
      </c>
      <c r="U45" s="13">
        <v>389174.88562381378</v>
      </c>
      <c r="V45" s="18">
        <f t="shared" si="2"/>
        <v>-414</v>
      </c>
      <c r="W45" s="18">
        <f t="shared" si="3"/>
        <v>-36443.882073797518</v>
      </c>
      <c r="X45" s="18">
        <f t="shared" si="4"/>
        <v>-404380.9613479352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223750.24730998598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3">
        <v>4130</v>
      </c>
      <c r="S46" s="13">
        <v>256951.94186695523</v>
      </c>
      <c r="T46" s="13">
        <v>4480</v>
      </c>
      <c r="U46" s="13">
        <v>278727.53016076499</v>
      </c>
      <c r="V46" s="18">
        <f t="shared" si="2"/>
        <v>350</v>
      </c>
      <c r="W46" s="18">
        <f t="shared" si="3"/>
        <v>21775.588293809764</v>
      </c>
      <c r="X46" s="18">
        <f t="shared" si="4"/>
        <v>27997.173813325993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1991650.8342194231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3">
        <v>59538</v>
      </c>
      <c r="S47" s="13">
        <v>2174741.2250876743</v>
      </c>
      <c r="T47" s="13">
        <v>60178</v>
      </c>
      <c r="U47" s="13">
        <v>2198118.4696047241</v>
      </c>
      <c r="V47" s="18">
        <f t="shared" si="2"/>
        <v>640</v>
      </c>
      <c r="W47" s="18">
        <f t="shared" si="3"/>
        <v>23377.244517049752</v>
      </c>
      <c r="X47" s="18">
        <f t="shared" si="4"/>
        <v>53000.57428178424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308768.34949851298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3">
        <v>9680</v>
      </c>
      <c r="S48" s="13">
        <v>476114.47088742087</v>
      </c>
      <c r="T48" s="13">
        <v>8828</v>
      </c>
      <c r="U48" s="13">
        <v>434208.52778865199</v>
      </c>
      <c r="V48" s="18">
        <f t="shared" si="2"/>
        <v>-852</v>
      </c>
      <c r="W48" s="18">
        <f t="shared" si="3"/>
        <v>-41905.943098768883</v>
      </c>
      <c r="X48" s="18">
        <f t="shared" si="4"/>
        <v>-137128.83955363906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477199.05594654795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3">
        <v>2400</v>
      </c>
      <c r="S49" s="13">
        <v>729121.06904231687</v>
      </c>
      <c r="T49" s="13">
        <v>2820</v>
      </c>
      <c r="U49" s="13">
        <v>856717.25612472231</v>
      </c>
      <c r="V49" s="18">
        <f t="shared" si="2"/>
        <v>420</v>
      </c>
      <c r="W49" s="18">
        <f t="shared" si="3"/>
        <v>127596.18708240543</v>
      </c>
      <c r="X49" s="18">
        <f t="shared" si="4"/>
        <v>628866.9220489983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650278.06392708374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3">
        <v>3145</v>
      </c>
      <c r="S50" s="13">
        <v>710359.7891096737</v>
      </c>
      <c r="T50" s="13">
        <v>3100</v>
      </c>
      <c r="U50" s="13">
        <v>700195.65858187235</v>
      </c>
      <c r="V50" s="18">
        <f t="shared" si="2"/>
        <v>-45</v>
      </c>
      <c r="W50" s="18">
        <f t="shared" si="3"/>
        <v>-10164.130527801346</v>
      </c>
      <c r="X50" s="18">
        <f t="shared" si="4"/>
        <v>60575.970385881374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203112.43027937191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3">
        <v>15562</v>
      </c>
      <c r="S51" s="13">
        <v>309793.21679271548</v>
      </c>
      <c r="T51" s="13">
        <v>15697</v>
      </c>
      <c r="U51" s="13">
        <v>312480.66598093143</v>
      </c>
      <c r="V51" s="18">
        <f t="shared" si="2"/>
        <v>135</v>
      </c>
      <c r="W51" s="18">
        <f t="shared" si="3"/>
        <v>2687.4491882159491</v>
      </c>
      <c r="X51" s="18">
        <f t="shared" si="4"/>
        <v>4001.5234419554472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1563651.5101312767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3">
        <v>26884</v>
      </c>
      <c r="S52" s="13">
        <v>1746469.0535951268</v>
      </c>
      <c r="T52" s="13">
        <v>26403</v>
      </c>
      <c r="U52" s="13">
        <v>1715221.78329386</v>
      </c>
      <c r="V52" s="18">
        <f t="shared" si="2"/>
        <v>-481</v>
      </c>
      <c r="W52" s="18">
        <f t="shared" si="3"/>
        <v>-31247.270301266806</v>
      </c>
      <c r="X52" s="18">
        <f t="shared" si="4"/>
        <v>389.76770365913399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171842.04541979823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3">
        <v>2285</v>
      </c>
      <c r="S53" s="13">
        <v>195471.82244588059</v>
      </c>
      <c r="T53" s="13">
        <v>2132</v>
      </c>
      <c r="U53" s="13">
        <v>182383.33717926365</v>
      </c>
      <c r="V53" s="18">
        <f t="shared" si="2"/>
        <v>-153</v>
      </c>
      <c r="W53" s="18">
        <f t="shared" si="3"/>
        <v>-13088.485266616946</v>
      </c>
      <c r="X53" s="18">
        <f t="shared" si="4"/>
        <v>12091.878381936636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515030.14276503294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3">
        <v>60232</v>
      </c>
      <c r="S54" s="13">
        <v>671405.70155901974</v>
      </c>
      <c r="T54" s="13">
        <v>56519</v>
      </c>
      <c r="U54" s="13">
        <v>630016.91536748304</v>
      </c>
      <c r="V54" s="18">
        <f t="shared" si="2"/>
        <v>-3713</v>
      </c>
      <c r="W54" s="18">
        <f t="shared" si="3"/>
        <v>-41388.786191536696</v>
      </c>
      <c r="X54" s="18">
        <f t="shared" si="4"/>
        <v>117145.74610245007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69149.665924275352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3">
        <v>7330</v>
      </c>
      <c r="S55" s="13">
        <v>104399.44320712663</v>
      </c>
      <c r="T55" s="13">
        <v>8460</v>
      </c>
      <c r="U55" s="13">
        <v>120493.76391982146</v>
      </c>
      <c r="V55" s="18">
        <f t="shared" si="2"/>
        <v>1130</v>
      </c>
      <c r="W55" s="18">
        <f t="shared" si="3"/>
        <v>16094.320712694825</v>
      </c>
      <c r="X55" s="18">
        <f t="shared" si="4"/>
        <v>22218.708240534455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689005.17817371932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3">
        <v>73801</v>
      </c>
      <c r="S56" s="13">
        <v>859641.93763919803</v>
      </c>
      <c r="T56" s="13">
        <v>74099</v>
      </c>
      <c r="U56" s="13">
        <v>863113.07349665905</v>
      </c>
      <c r="V56" s="18">
        <f t="shared" si="2"/>
        <v>298</v>
      </c>
      <c r="W56" s="18">
        <f t="shared" si="3"/>
        <v>3471.1358574610204</v>
      </c>
      <c r="X56" s="18">
        <f t="shared" si="4"/>
        <v>16144.276169265038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1137717.2861840934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3">
        <v>197062</v>
      </c>
      <c r="S57" s="13">
        <v>1975406.9352925031</v>
      </c>
      <c r="T57" s="13">
        <v>195204</v>
      </c>
      <c r="U57" s="13">
        <v>1956781.8016504338</v>
      </c>
      <c r="V57" s="18">
        <f t="shared" si="2"/>
        <v>-1858</v>
      </c>
      <c r="W57" s="18">
        <f t="shared" si="3"/>
        <v>-18625.133642069297</v>
      </c>
      <c r="X57" s="18">
        <f t="shared" si="4"/>
        <v>29321.091736113885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1397111.2247734016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3">
        <v>5996</v>
      </c>
      <c r="S58" s="13">
        <v>2066096.4028122919</v>
      </c>
      <c r="T58" s="13">
        <v>6701</v>
      </c>
      <c r="U58" s="13">
        <v>2309024.682329081</v>
      </c>
      <c r="V58" s="18">
        <f t="shared" si="2"/>
        <v>705</v>
      </c>
      <c r="W58" s="18">
        <f t="shared" si="3"/>
        <v>242928.27951678913</v>
      </c>
      <c r="X58" s="18">
        <f t="shared" si="4"/>
        <v>37831.341571841855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1078946.2823083971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3">
        <v>13885</v>
      </c>
      <c r="S59" s="13">
        <v>1205949.9738576836</v>
      </c>
      <c r="T59" s="13">
        <v>13520</v>
      </c>
      <c r="U59" s="13">
        <v>1174248.7321970388</v>
      </c>
      <c r="V59" s="18">
        <f t="shared" si="2"/>
        <v>-365</v>
      </c>
      <c r="W59" s="18">
        <f t="shared" si="3"/>
        <v>-31701.241660644766</v>
      </c>
      <c r="X59" s="18">
        <f t="shared" si="4"/>
        <v>1174248.7321970388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2139871.461783065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3">
        <v>171791</v>
      </c>
      <c r="S60" s="13">
        <v>5097058.1062122704</v>
      </c>
      <c r="T60" s="13">
        <v>146199</v>
      </c>
      <c r="U60" s="13">
        <v>4337740.615457898</v>
      </c>
      <c r="V60" s="18">
        <f t="shared" si="2"/>
        <v>-25592</v>
      </c>
      <c r="W60" s="18">
        <f t="shared" si="3"/>
        <v>-759317.49075437244</v>
      </c>
      <c r="X60" s="18">
        <f t="shared" si="4"/>
        <v>196505.14775188407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208532.57331416529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3">
        <v>4450</v>
      </c>
      <c r="S61" s="13">
        <v>277116.09224512277</v>
      </c>
      <c r="T61" s="13">
        <v>4450</v>
      </c>
      <c r="U61" s="13">
        <v>277116.09224512277</v>
      </c>
      <c r="V61" s="18">
        <f t="shared" si="2"/>
        <v>0</v>
      </c>
      <c r="W61" s="18">
        <f t="shared" si="3"/>
        <v>0</v>
      </c>
      <c r="X61" s="18">
        <f t="shared" si="4"/>
        <v>90918.998703919759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108518.40778584292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3">
        <v>28394</v>
      </c>
      <c r="S62" s="13">
        <v>216563.96502990168</v>
      </c>
      <c r="T62" s="13">
        <v>23991</v>
      </c>
      <c r="U62" s="13">
        <v>182981.83014131055</v>
      </c>
      <c r="V62" s="18">
        <f t="shared" si="2"/>
        <v>-4403</v>
      </c>
      <c r="W62" s="18">
        <f t="shared" si="3"/>
        <v>-33582.134888591128</v>
      </c>
      <c r="X62" s="18">
        <f t="shared" si="4"/>
        <v>-34543.907375628449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200318.44900441443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3">
        <v>45105</v>
      </c>
      <c r="S63" s="13">
        <v>313065.22755118547</v>
      </c>
      <c r="T63" s="13">
        <v>45105</v>
      </c>
      <c r="U63" s="13">
        <v>313065.22755118547</v>
      </c>
      <c r="V63" s="18">
        <f t="shared" si="2"/>
        <v>0</v>
      </c>
      <c r="W63" s="18">
        <f t="shared" si="3"/>
        <v>0</v>
      </c>
      <c r="X63" s="18">
        <f t="shared" si="4"/>
        <v>28970.94024606247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271163.23335843795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3">
        <v>1247</v>
      </c>
      <c r="S64" s="13">
        <v>287486.30710916832</v>
      </c>
      <c r="T64" s="13">
        <v>1291</v>
      </c>
      <c r="U64" s="13">
        <v>297630.17039128812</v>
      </c>
      <c r="V64" s="18">
        <f t="shared" si="2"/>
        <v>44</v>
      </c>
      <c r="W64" s="18">
        <f t="shared" si="3"/>
        <v>10143.863282119797</v>
      </c>
      <c r="X64" s="18">
        <f t="shared" si="4"/>
        <v>22593.140088258137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337157.45304536039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3">
        <v>3527</v>
      </c>
      <c r="S65" s="13">
        <v>408135.06348696194</v>
      </c>
      <c r="T65" s="13">
        <v>3109</v>
      </c>
      <c r="U65" s="13">
        <v>359765.21473801095</v>
      </c>
      <c r="V65" s="18">
        <f t="shared" si="2"/>
        <v>-418</v>
      </c>
      <c r="W65" s="18">
        <f t="shared" si="3"/>
        <v>-48369.848748950986</v>
      </c>
      <c r="X65" s="18">
        <f t="shared" si="4"/>
        <v>11429.41295627394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474542.07578953303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5">P66*L66</f>
        <v>490363.53006681497</v>
      </c>
      <c r="R66" s="13">
        <v>9714</v>
      </c>
      <c r="S66" s="13">
        <v>544387.59305631602</v>
      </c>
      <c r="T66" s="13">
        <v>9597</v>
      </c>
      <c r="U66" s="13">
        <v>537830.73199109174</v>
      </c>
      <c r="V66" s="18">
        <f t="shared" si="2"/>
        <v>-117</v>
      </c>
      <c r="W66" s="18">
        <f t="shared" si="3"/>
        <v>-6556.8610652242787</v>
      </c>
      <c r="X66" s="18">
        <f t="shared" si="4"/>
        <v>47467.201924276771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6">U67-(T67*M67)</f>
        <v>698702.5080734964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5"/>
        <v>1001951.6258351891</v>
      </c>
      <c r="R67" s="13">
        <v>45422</v>
      </c>
      <c r="S67" s="13">
        <v>984311.93763919803</v>
      </c>
      <c r="T67" s="13">
        <v>44774</v>
      </c>
      <c r="U67" s="13">
        <v>970269.53229398641</v>
      </c>
      <c r="V67" s="18">
        <f t="shared" ref="V67:V130" si="7">T67-R67</f>
        <v>-648</v>
      </c>
      <c r="W67" s="18">
        <f t="shared" ref="W67:W130" si="8">U67-S67</f>
        <v>-14042.40534521162</v>
      </c>
      <c r="X67" s="18">
        <f t="shared" ref="X67:X130" si="9">U67-Q67</f>
        <v>-31682.093541202717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6"/>
        <v>85515.958644844432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5"/>
        <v>195480.795593635</v>
      </c>
      <c r="R68" s="13">
        <v>6990</v>
      </c>
      <c r="S68" s="13">
        <v>196126.09509527253</v>
      </c>
      <c r="T68" s="13">
        <v>6990</v>
      </c>
      <c r="U68" s="13">
        <v>196126.09509527253</v>
      </c>
      <c r="V68" s="18">
        <f t="shared" si="7"/>
        <v>0</v>
      </c>
      <c r="W68" s="18">
        <f t="shared" si="8"/>
        <v>0</v>
      </c>
      <c r="X68" s="18">
        <f t="shared" si="9"/>
        <v>645.29950163752073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6"/>
        <v>34571.943458866677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5"/>
        <v>483921.58640226594</v>
      </c>
      <c r="R69" s="13">
        <v>14997</v>
      </c>
      <c r="S69" s="13">
        <v>636611.58169077034</v>
      </c>
      <c r="T69" s="13">
        <v>2052</v>
      </c>
      <c r="U69" s="13">
        <v>87105.885552407868</v>
      </c>
      <c r="V69" s="18">
        <f t="shared" si="7"/>
        <v>-12945</v>
      </c>
      <c r="W69" s="18">
        <f t="shared" si="8"/>
        <v>-549505.69613836252</v>
      </c>
      <c r="X69" s="18">
        <f t="shared" si="9"/>
        <v>-396815.70084985805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6"/>
        <v>182261.05985761323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5"/>
        <v>242156.79287305099</v>
      </c>
      <c r="R70" s="13">
        <v>4210</v>
      </c>
      <c r="S70" s="13">
        <v>242041.74185749862</v>
      </c>
      <c r="T70" s="13">
        <v>4321</v>
      </c>
      <c r="U70" s="13">
        <v>248423.36498010726</v>
      </c>
      <c r="V70" s="18">
        <f t="shared" si="7"/>
        <v>111</v>
      </c>
      <c r="W70" s="18">
        <f t="shared" si="8"/>
        <v>6381.6231226086384</v>
      </c>
      <c r="X70" s="18">
        <f t="shared" si="9"/>
        <v>6266.5721070562722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6"/>
        <v>142461.85835112949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5"/>
        <v>196237.126948775</v>
      </c>
      <c r="R71" s="13">
        <v>15050</v>
      </c>
      <c r="S71" s="13">
        <v>253290.61689403222</v>
      </c>
      <c r="T71" s="13">
        <v>12700</v>
      </c>
      <c r="U71" s="13">
        <v>213740.25478765508</v>
      </c>
      <c r="V71" s="18">
        <f t="shared" si="7"/>
        <v>-2350</v>
      </c>
      <c r="W71" s="18">
        <f t="shared" si="8"/>
        <v>-39550.362106377142</v>
      </c>
      <c r="X71" s="18">
        <f t="shared" si="9"/>
        <v>17503.127838880086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6"/>
        <v>483353.63256084576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5"/>
        <v>609548.22266235703</v>
      </c>
      <c r="R72" s="13">
        <v>15402</v>
      </c>
      <c r="S72" s="13">
        <v>607392.39192973671</v>
      </c>
      <c r="T72" s="13">
        <v>15449</v>
      </c>
      <c r="U72" s="13">
        <v>609245.88124415674</v>
      </c>
      <c r="V72" s="18">
        <f t="shared" si="7"/>
        <v>47</v>
      </c>
      <c r="W72" s="18">
        <f t="shared" si="8"/>
        <v>1853.4893144200323</v>
      </c>
      <c r="X72" s="18">
        <f t="shared" si="9"/>
        <v>-302.3414182002889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6"/>
        <v>5316067.2617152138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5"/>
        <v>0</v>
      </c>
      <c r="R73" s="13">
        <v>68711</v>
      </c>
      <c r="S73" s="13">
        <v>6253411.1963025117</v>
      </c>
      <c r="T73" s="13">
        <v>64305</v>
      </c>
      <c r="U73" s="13">
        <v>5852419.655924568</v>
      </c>
      <c r="V73" s="18">
        <f t="shared" si="7"/>
        <v>-4406</v>
      </c>
      <c r="W73" s="18">
        <f t="shared" si="8"/>
        <v>-400991.54037794378</v>
      </c>
      <c r="X73" s="18">
        <f t="shared" si="9"/>
        <v>5852419.655924568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6"/>
        <v>245690.71711591847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5"/>
        <v>337860.77203370503</v>
      </c>
      <c r="R74" s="13">
        <v>6264</v>
      </c>
      <c r="S74" s="13">
        <v>253912.40264176705</v>
      </c>
      <c r="T74" s="13">
        <v>7824</v>
      </c>
      <c r="U74" s="13">
        <v>317147.29218856728</v>
      </c>
      <c r="V74" s="18">
        <f t="shared" si="7"/>
        <v>1560</v>
      </c>
      <c r="W74" s="18">
        <f t="shared" si="8"/>
        <v>63234.88954680023</v>
      </c>
      <c r="X74" s="18">
        <f t="shared" si="9"/>
        <v>-20713.479845137743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6"/>
        <v>-11490.986062553369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5"/>
        <v>94122.71714922</v>
      </c>
      <c r="R75" s="13">
        <v>2366</v>
      </c>
      <c r="S75" s="13">
        <v>47225.329869995476</v>
      </c>
      <c r="T75" s="13">
        <v>3012</v>
      </c>
      <c r="U75" s="13">
        <v>60119.48164346</v>
      </c>
      <c r="V75" s="18">
        <f t="shared" si="7"/>
        <v>646</v>
      </c>
      <c r="W75" s="18">
        <f t="shared" si="8"/>
        <v>12894.151773464524</v>
      </c>
      <c r="X75" s="18">
        <f t="shared" si="9"/>
        <v>-34003.23550576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6"/>
        <v>829292.60467845842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5"/>
        <v>1033263.006681515</v>
      </c>
      <c r="R76" s="13">
        <v>272152</v>
      </c>
      <c r="S76" s="13">
        <v>1127185.4646533227</v>
      </c>
      <c r="T76" s="13">
        <v>283960</v>
      </c>
      <c r="U76" s="13">
        <v>1176091.2451238923</v>
      </c>
      <c r="V76" s="18">
        <f t="shared" si="7"/>
        <v>11808</v>
      </c>
      <c r="W76" s="18">
        <f t="shared" si="8"/>
        <v>48905.780470569618</v>
      </c>
      <c r="X76" s="18">
        <f t="shared" si="9"/>
        <v>142828.2384423773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6"/>
        <v>96465.357461025298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5"/>
        <v>122633.42984409801</v>
      </c>
      <c r="R77" s="13">
        <v>1540</v>
      </c>
      <c r="S77" s="13">
        <v>134896.7605790651</v>
      </c>
      <c r="T77" s="13">
        <v>1540</v>
      </c>
      <c r="U77" s="13">
        <v>134896.7605790651</v>
      </c>
      <c r="V77" s="18">
        <f t="shared" si="7"/>
        <v>0</v>
      </c>
      <c r="W77" s="18">
        <f t="shared" si="8"/>
        <v>0</v>
      </c>
      <c r="X77" s="18">
        <f t="shared" si="9"/>
        <v>12263.330734967094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6"/>
        <v>196611.79472787448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5"/>
        <v>191416.13585746099</v>
      </c>
      <c r="R78" s="13">
        <v>11035</v>
      </c>
      <c r="S78" s="13">
        <v>271570.67073845002</v>
      </c>
      <c r="T78" s="13">
        <v>10809</v>
      </c>
      <c r="U78" s="13">
        <v>266008.82464992354</v>
      </c>
      <c r="V78" s="18">
        <f t="shared" si="7"/>
        <v>-226</v>
      </c>
      <c r="W78" s="18">
        <f t="shared" si="8"/>
        <v>-5561.8460885264794</v>
      </c>
      <c r="X78" s="18">
        <f t="shared" si="9"/>
        <v>74592.688792462548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6"/>
        <v>10310527.097694878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5"/>
        <v>11301286.224944321</v>
      </c>
      <c r="R79" s="13">
        <v>372395</v>
      </c>
      <c r="S79" s="13">
        <v>11466282.572383074</v>
      </c>
      <c r="T79" s="13">
        <v>370370</v>
      </c>
      <c r="U79" s="13">
        <v>11403931.514476616</v>
      </c>
      <c r="V79" s="18">
        <f t="shared" si="7"/>
        <v>-2025</v>
      </c>
      <c r="W79" s="18">
        <f t="shared" si="8"/>
        <v>-62351.057906458154</v>
      </c>
      <c r="X79" s="18">
        <f t="shared" si="9"/>
        <v>102645.2895322945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6"/>
        <v>523122.75055679254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5"/>
        <v>618149.42093541205</v>
      </c>
      <c r="R80" s="13">
        <v>32270</v>
      </c>
      <c r="S80" s="13">
        <v>633541.31403118034</v>
      </c>
      <c r="T80" s="13">
        <v>33293</v>
      </c>
      <c r="U80" s="13">
        <v>653625.37861915363</v>
      </c>
      <c r="V80" s="18">
        <f t="shared" si="7"/>
        <v>1023</v>
      </c>
      <c r="W80" s="18">
        <f t="shared" si="8"/>
        <v>20084.064587973291</v>
      </c>
      <c r="X80" s="18">
        <f t="shared" si="9"/>
        <v>35475.957683741581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6"/>
        <v>1655354.858947403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5"/>
        <v>3343037.6837416482</v>
      </c>
      <c r="R81" s="13">
        <v>1141650</v>
      </c>
      <c r="S81" s="13">
        <v>3393467.8288689558</v>
      </c>
      <c r="T81" s="13">
        <v>1229295</v>
      </c>
      <c r="U81" s="13">
        <v>3653985.927989719</v>
      </c>
      <c r="V81" s="18">
        <f t="shared" si="7"/>
        <v>87645</v>
      </c>
      <c r="W81" s="18">
        <f t="shared" si="8"/>
        <v>260518.09912076313</v>
      </c>
      <c r="X81" s="18">
        <f t="shared" si="9"/>
        <v>310948.24424807075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6"/>
        <v>-34472.958187660086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5"/>
        <v>94122.71714922</v>
      </c>
      <c r="R82" s="13">
        <v>7109</v>
      </c>
      <c r="S82" s="13">
        <v>141895.54946990608</v>
      </c>
      <c r="T82" s="13">
        <v>9036</v>
      </c>
      <c r="U82" s="13">
        <v>180358.44493038001</v>
      </c>
      <c r="V82" s="18">
        <f t="shared" si="7"/>
        <v>1927</v>
      </c>
      <c r="W82" s="18">
        <f t="shared" si="8"/>
        <v>38462.895460473927</v>
      </c>
      <c r="X82" s="18">
        <f t="shared" si="9"/>
        <v>86235.727781160007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6"/>
        <v>635996.35417539382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5"/>
        <v>985776.39198218298</v>
      </c>
      <c r="R83" s="13">
        <v>262101</v>
      </c>
      <c r="S83" s="13">
        <v>1166996.2877819429</v>
      </c>
      <c r="T83" s="13">
        <v>252028</v>
      </c>
      <c r="U83" s="13">
        <v>1122146.5786742801</v>
      </c>
      <c r="V83" s="18">
        <f t="shared" si="7"/>
        <v>-10073</v>
      </c>
      <c r="W83" s="18">
        <f t="shared" si="8"/>
        <v>-44849.709107662784</v>
      </c>
      <c r="X83" s="18">
        <f t="shared" si="9"/>
        <v>136370.18669209711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6"/>
        <v>1886491.7948640808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5"/>
        <v>3431393.8066095458</v>
      </c>
      <c r="R84" s="13">
        <v>387141</v>
      </c>
      <c r="S84" s="13">
        <v>3473154.698622887</v>
      </c>
      <c r="T84" s="13">
        <v>389780</v>
      </c>
      <c r="U84" s="13">
        <v>3496829.9364552679</v>
      </c>
      <c r="V84" s="18">
        <f t="shared" si="7"/>
        <v>2639</v>
      </c>
      <c r="W84" s="18">
        <f t="shared" si="8"/>
        <v>23675.237832380924</v>
      </c>
      <c r="X84" s="18">
        <f t="shared" si="9"/>
        <v>65436.129845722113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6"/>
        <v>1874762.4288342642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5"/>
        <v>2736410.2570379432</v>
      </c>
      <c r="R85" s="13">
        <v>256099</v>
      </c>
      <c r="S85" s="13">
        <v>2858858.4758717809</v>
      </c>
      <c r="T85" s="13">
        <v>254554</v>
      </c>
      <c r="U85" s="13">
        <v>2841611.488006846</v>
      </c>
      <c r="V85" s="18">
        <f t="shared" si="7"/>
        <v>-1545</v>
      </c>
      <c r="W85" s="18">
        <f t="shared" si="8"/>
        <v>-17246.987864934839</v>
      </c>
      <c r="X85" s="18">
        <f t="shared" si="9"/>
        <v>105201.23096890282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6"/>
        <v>59154.855233852635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5"/>
        <v>469576.83741648099</v>
      </c>
      <c r="R86" s="13">
        <v>1606</v>
      </c>
      <c r="S86" s="13">
        <v>429220.48997772823</v>
      </c>
      <c r="T86" s="13">
        <v>1791</v>
      </c>
      <c r="U86" s="13">
        <v>478663.69710467703</v>
      </c>
      <c r="V86" s="18">
        <f t="shared" si="7"/>
        <v>185</v>
      </c>
      <c r="W86" s="18">
        <f t="shared" si="8"/>
        <v>49443.207126948808</v>
      </c>
      <c r="X86" s="18">
        <f t="shared" si="9"/>
        <v>9086.8596881960402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6"/>
        <v>409926.72575977171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5"/>
        <v>533948.94949494896</v>
      </c>
      <c r="R87" s="13">
        <v>9638</v>
      </c>
      <c r="S87" s="13">
        <v>468475.1911909256</v>
      </c>
      <c r="T87" s="13">
        <v>9662</v>
      </c>
      <c r="U87" s="13">
        <v>469641.76149478351</v>
      </c>
      <c r="V87" s="18">
        <f t="shared" si="7"/>
        <v>24</v>
      </c>
      <c r="W87" s="18">
        <f t="shared" si="8"/>
        <v>1166.5703038579086</v>
      </c>
      <c r="X87" s="18">
        <f t="shared" si="9"/>
        <v>-64307.18800016545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6"/>
        <v>1365852.6400485451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5"/>
        <v>1913925.1897184823</v>
      </c>
      <c r="R88" s="13">
        <v>150813</v>
      </c>
      <c r="S88" s="13">
        <v>1844869.4341860744</v>
      </c>
      <c r="T88" s="13">
        <v>150912</v>
      </c>
      <c r="U88" s="13">
        <v>1846080.4841219846</v>
      </c>
      <c r="V88" s="18">
        <f t="shared" si="7"/>
        <v>99</v>
      </c>
      <c r="W88" s="18">
        <f t="shared" si="8"/>
        <v>1211.0499359101523</v>
      </c>
      <c r="X88" s="18">
        <f t="shared" si="9"/>
        <v>-67844.705596497748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6"/>
        <v>1864795.28206384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5"/>
        <v>0</v>
      </c>
      <c r="R89" s="13">
        <v>10785</v>
      </c>
      <c r="S89" s="13">
        <v>2241547.2588439193</v>
      </c>
      <c r="T89" s="13">
        <v>9602</v>
      </c>
      <c r="U89" s="13">
        <v>1995673.3221529264</v>
      </c>
      <c r="V89" s="18">
        <f t="shared" si="7"/>
        <v>-1183</v>
      </c>
      <c r="W89" s="18">
        <f t="shared" si="8"/>
        <v>-245873.93669099291</v>
      </c>
      <c r="X89" s="18">
        <f t="shared" si="9"/>
        <v>1995673.3221529264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6"/>
        <v>792798.75500639575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5"/>
        <v>2644845.9688195991</v>
      </c>
      <c r="R90" s="13">
        <v>1694649</v>
      </c>
      <c r="S90" s="13">
        <v>2750508.4699647785</v>
      </c>
      <c r="T90" s="13">
        <v>1791012</v>
      </c>
      <c r="U90" s="13">
        <v>2906910.9153627437</v>
      </c>
      <c r="V90" s="18">
        <f t="shared" si="7"/>
        <v>96363</v>
      </c>
      <c r="W90" s="18">
        <f t="shared" si="8"/>
        <v>156402.44539796514</v>
      </c>
      <c r="X90" s="18">
        <f t="shared" si="9"/>
        <v>262064.94654314453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6"/>
        <v>55033.835161651659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5"/>
        <v>108217.454545455</v>
      </c>
      <c r="R91" s="13">
        <v>1025</v>
      </c>
      <c r="S91" s="13">
        <v>73850.127103256571</v>
      </c>
      <c r="T91" s="13">
        <v>1232</v>
      </c>
      <c r="U91" s="13">
        <v>88764.25033288986</v>
      </c>
      <c r="V91" s="18">
        <f t="shared" si="7"/>
        <v>207</v>
      </c>
      <c r="W91" s="18">
        <f t="shared" si="8"/>
        <v>14914.123229633289</v>
      </c>
      <c r="X91" s="18">
        <f t="shared" si="9"/>
        <v>-19453.204212565135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6"/>
        <v>1351980.6585568422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5"/>
        <v>0</v>
      </c>
      <c r="R92" s="13">
        <v>2955</v>
      </c>
      <c r="S92" s="13">
        <v>1690730.3267936762</v>
      </c>
      <c r="T92" s="13">
        <v>2537</v>
      </c>
      <c r="U92" s="13">
        <v>1451567.7966414744</v>
      </c>
      <c r="V92" s="18">
        <f t="shared" si="7"/>
        <v>-418</v>
      </c>
      <c r="W92" s="18">
        <f t="shared" si="8"/>
        <v>-239162.53015220189</v>
      </c>
      <c r="X92" s="18">
        <f t="shared" si="9"/>
        <v>1451567.7966414744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6"/>
        <v>127400.75483090962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5"/>
        <v>319077.83964365302</v>
      </c>
      <c r="R93" s="13">
        <v>463</v>
      </c>
      <c r="S93" s="13">
        <v>107755.27639132753</v>
      </c>
      <c r="T93" s="13">
        <v>567</v>
      </c>
      <c r="U93" s="13">
        <v>131959.48534315921</v>
      </c>
      <c r="V93" s="18">
        <f t="shared" si="7"/>
        <v>104</v>
      </c>
      <c r="W93" s="18">
        <f t="shared" si="8"/>
        <v>24204.208951831679</v>
      </c>
      <c r="X93" s="18">
        <f t="shared" si="9"/>
        <v>-187118.35430049381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6"/>
        <v>18107.027036278974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5"/>
        <v>58848.875278396008</v>
      </c>
      <c r="R94" s="13">
        <v>1993</v>
      </c>
      <c r="S94" s="13">
        <v>41932.724570471299</v>
      </c>
      <c r="T94" s="13">
        <v>1324</v>
      </c>
      <c r="U94" s="13">
        <v>27856.963036278976</v>
      </c>
      <c r="V94" s="18">
        <f t="shared" si="7"/>
        <v>-669</v>
      </c>
      <c r="W94" s="18">
        <f t="shared" si="8"/>
        <v>-14075.761534192323</v>
      </c>
      <c r="X94" s="18">
        <f t="shared" si="9"/>
        <v>-30991.912242117032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6"/>
        <v>87780.146541935581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5"/>
        <v>147982.12121212101</v>
      </c>
      <c r="R95" s="13">
        <v>12055</v>
      </c>
      <c r="S95" s="13">
        <v>130776.66382318884</v>
      </c>
      <c r="T95" s="13">
        <v>12180</v>
      </c>
      <c r="U95" s="13">
        <v>132132.70554678058</v>
      </c>
      <c r="V95" s="18">
        <f t="shared" si="7"/>
        <v>125</v>
      </c>
      <c r="W95" s="18">
        <f t="shared" si="8"/>
        <v>1356.0417235917412</v>
      </c>
      <c r="X95" s="18">
        <f t="shared" si="9"/>
        <v>-15849.415665340435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6"/>
        <v>142455.65599548761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5"/>
        <v>272155.84697175003</v>
      </c>
      <c r="R96" s="13">
        <v>10359</v>
      </c>
      <c r="S96" s="13">
        <v>330354.19000897894</v>
      </c>
      <c r="T96" s="13">
        <v>6942</v>
      </c>
      <c r="U96" s="13">
        <v>221384.1864120409</v>
      </c>
      <c r="V96" s="18">
        <f t="shared" si="7"/>
        <v>-3417</v>
      </c>
      <c r="W96" s="18">
        <f t="shared" si="8"/>
        <v>-108970.00359693804</v>
      </c>
      <c r="X96" s="18">
        <f t="shared" si="9"/>
        <v>-50771.660559709126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6"/>
        <v>826289.07366766932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5"/>
        <v>768045.66666666698</v>
      </c>
      <c r="R97" s="13">
        <v>15034</v>
      </c>
      <c r="S97" s="13">
        <v>956573.47690184508</v>
      </c>
      <c r="T97" s="13">
        <v>15392</v>
      </c>
      <c r="U97" s="13">
        <v>979352.06574918178</v>
      </c>
      <c r="V97" s="18">
        <f t="shared" si="7"/>
        <v>358</v>
      </c>
      <c r="W97" s="18">
        <f t="shared" si="8"/>
        <v>22778.588847336709</v>
      </c>
      <c r="X97" s="18">
        <f t="shared" si="9"/>
        <v>211306.39908251481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6"/>
        <v>1060622.5878643161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5"/>
        <v>1426051.6034271719</v>
      </c>
      <c r="R98" s="13">
        <v>288379</v>
      </c>
      <c r="S98" s="13">
        <v>1610294.5825348019</v>
      </c>
      <c r="T98" s="13">
        <v>291495</v>
      </c>
      <c r="U98" s="13">
        <v>1627694.177925515</v>
      </c>
      <c r="V98" s="18">
        <f t="shared" si="7"/>
        <v>3116</v>
      </c>
      <c r="W98" s="18">
        <f t="shared" si="8"/>
        <v>17399.595390713075</v>
      </c>
      <c r="X98" s="18">
        <f t="shared" si="9"/>
        <v>201642.57449834305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6"/>
        <v>140862.36080178208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5"/>
        <v>203461.57015590201</v>
      </c>
      <c r="R99" s="13">
        <v>14900</v>
      </c>
      <c r="S99" s="13">
        <v>250545.6570155902</v>
      </c>
      <c r="T99" s="13">
        <v>14440</v>
      </c>
      <c r="U99" s="13">
        <v>242810.69042316257</v>
      </c>
      <c r="V99" s="18">
        <f t="shared" si="7"/>
        <v>-460</v>
      </c>
      <c r="W99" s="18">
        <f t="shared" si="8"/>
        <v>-7734.9665924276342</v>
      </c>
      <c r="X99" s="18">
        <f t="shared" si="9"/>
        <v>39349.120267260558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6"/>
        <v>678838.23377119994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5"/>
        <v>1179061.3474387529</v>
      </c>
      <c r="R100" s="13">
        <v>121128</v>
      </c>
      <c r="S100" s="13">
        <v>1227555.4001844141</v>
      </c>
      <c r="T100" s="13">
        <v>128589</v>
      </c>
      <c r="U100" s="13">
        <v>1303167.8996954761</v>
      </c>
      <c r="V100" s="18">
        <f t="shared" si="7"/>
        <v>7461</v>
      </c>
      <c r="W100" s="18">
        <f t="shared" si="8"/>
        <v>75612.499511061935</v>
      </c>
      <c r="X100" s="18">
        <f t="shared" si="9"/>
        <v>124106.55225672317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6"/>
        <v>317618.92499810085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5"/>
        <v>293392.828507795</v>
      </c>
      <c r="R101" s="13">
        <v>10093</v>
      </c>
      <c r="S101" s="13">
        <v>363874.88549141987</v>
      </c>
      <c r="T101" s="13">
        <v>10093</v>
      </c>
      <c r="U101" s="13">
        <v>363874.88549141987</v>
      </c>
      <c r="V101" s="18">
        <f t="shared" si="7"/>
        <v>0</v>
      </c>
      <c r="W101" s="18">
        <f t="shared" si="8"/>
        <v>0</v>
      </c>
      <c r="X101" s="18">
        <f t="shared" si="9"/>
        <v>70482.056983624876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6"/>
        <v>458106.06887403852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5"/>
        <v>0</v>
      </c>
      <c r="R102" s="13">
        <v>6444</v>
      </c>
      <c r="S102" s="13">
        <v>499866.93431991909</v>
      </c>
      <c r="T102" s="13">
        <v>6389</v>
      </c>
      <c r="U102" s="13">
        <v>495600.53435288067</v>
      </c>
      <c r="V102" s="18">
        <f t="shared" si="7"/>
        <v>-55</v>
      </c>
      <c r="W102" s="18">
        <f t="shared" si="8"/>
        <v>-4266.3999670384219</v>
      </c>
      <c r="X102" s="18">
        <f t="shared" si="9"/>
        <v>495600.53435288067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6"/>
        <v>591862.71735084022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5"/>
        <v>519193.69710467698</v>
      </c>
      <c r="R103" s="13">
        <v>9732</v>
      </c>
      <c r="S103" s="13">
        <v>662922.23523629596</v>
      </c>
      <c r="T103" s="13">
        <v>10533</v>
      </c>
      <c r="U103" s="13">
        <v>717484.57703903667</v>
      </c>
      <c r="V103" s="18">
        <f t="shared" si="7"/>
        <v>801</v>
      </c>
      <c r="W103" s="18">
        <f t="shared" si="8"/>
        <v>54562.341802740702</v>
      </c>
      <c r="X103" s="18">
        <f t="shared" si="9"/>
        <v>198290.87993435969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6"/>
        <v>508248.94522533211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5"/>
        <v>591374.724602203</v>
      </c>
      <c r="R104" s="13">
        <v>13239</v>
      </c>
      <c r="S104" s="13">
        <v>576030.87035117624</v>
      </c>
      <c r="T104" s="13">
        <v>13050</v>
      </c>
      <c r="U104" s="13">
        <v>567807.45207967749</v>
      </c>
      <c r="V104" s="18">
        <f t="shared" si="7"/>
        <v>-189</v>
      </c>
      <c r="W104" s="18">
        <f t="shared" si="8"/>
        <v>-8223.4182714987546</v>
      </c>
      <c r="X104" s="18">
        <f t="shared" si="9"/>
        <v>-23567.272522525513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6"/>
        <v>31113.585746103658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5"/>
        <v>27995.545657015995</v>
      </c>
      <c r="R105" s="13">
        <v>690</v>
      </c>
      <c r="S105" s="13">
        <v>32194.877505568395</v>
      </c>
      <c r="T105" s="13">
        <v>1100</v>
      </c>
      <c r="U105" s="13">
        <v>51325.167037862659</v>
      </c>
      <c r="V105" s="18">
        <f t="shared" si="7"/>
        <v>410</v>
      </c>
      <c r="W105" s="18">
        <f t="shared" si="8"/>
        <v>19130.289532294264</v>
      </c>
      <c r="X105" s="18">
        <f t="shared" si="9"/>
        <v>23329.621380846664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6"/>
        <v>488209.58797327394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5"/>
        <v>335291.38084632502</v>
      </c>
      <c r="R106" s="13">
        <v>30000</v>
      </c>
      <c r="S106" s="13">
        <v>621046.77060133603</v>
      </c>
      <c r="T106" s="13">
        <v>29483</v>
      </c>
      <c r="U106" s="13">
        <v>610344.06458797306</v>
      </c>
      <c r="V106" s="18">
        <f t="shared" si="7"/>
        <v>-517</v>
      </c>
      <c r="W106" s="18">
        <f t="shared" si="8"/>
        <v>-10702.706013362971</v>
      </c>
      <c r="X106" s="18">
        <f t="shared" si="9"/>
        <v>275052.68374164804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6"/>
        <v>243353.06142223565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5"/>
        <v>558902.47665679804</v>
      </c>
      <c r="R107" s="13">
        <v>1585</v>
      </c>
      <c r="S107" s="13">
        <v>256994.6108779218</v>
      </c>
      <c r="T107" s="13">
        <v>1724</v>
      </c>
      <c r="U107" s="13">
        <v>279532.30861421901</v>
      </c>
      <c r="V107" s="18">
        <f t="shared" si="7"/>
        <v>139</v>
      </c>
      <c r="W107" s="18">
        <f t="shared" si="8"/>
        <v>22537.69773629721</v>
      </c>
      <c r="X107" s="18">
        <f t="shared" si="9"/>
        <v>-279370.16804257903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6"/>
        <v>1562529.47092696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5"/>
        <v>611412.472160356</v>
      </c>
      <c r="R108" s="13">
        <v>5741</v>
      </c>
      <c r="S108" s="13">
        <v>3812484.8143717204</v>
      </c>
      <c r="T108" s="13">
        <v>2761</v>
      </c>
      <c r="U108" s="13">
        <v>1833525.6179202786</v>
      </c>
      <c r="V108" s="18">
        <f t="shared" si="7"/>
        <v>-2980</v>
      </c>
      <c r="W108" s="18">
        <f t="shared" si="8"/>
        <v>-1978959.1964514419</v>
      </c>
      <c r="X108" s="18">
        <f t="shared" si="9"/>
        <v>1222113.1457599225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6"/>
        <v>-58131.506971044233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5"/>
        <v>91345.122494431998</v>
      </c>
      <c r="R109" s="13">
        <v>4845</v>
      </c>
      <c r="S109" s="13">
        <v>284797.72356321104</v>
      </c>
      <c r="T109" s="13">
        <v>4356</v>
      </c>
      <c r="U109" s="13">
        <v>256053.43319738848</v>
      </c>
      <c r="V109" s="18">
        <f t="shared" si="7"/>
        <v>-489</v>
      </c>
      <c r="W109" s="18">
        <f t="shared" si="8"/>
        <v>-28744.290365822555</v>
      </c>
      <c r="X109" s="18">
        <f t="shared" si="9"/>
        <v>164708.31070295649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6"/>
        <v>143343.21356884937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5"/>
        <v>252817.14583550501</v>
      </c>
      <c r="R110" s="13">
        <v>3907</v>
      </c>
      <c r="S110" s="13">
        <v>229413.13591510084</v>
      </c>
      <c r="T110" s="13">
        <v>3945</v>
      </c>
      <c r="U110" s="13">
        <v>231644.43849118834</v>
      </c>
      <c r="V110" s="18">
        <f t="shared" si="7"/>
        <v>38</v>
      </c>
      <c r="W110" s="18">
        <f t="shared" si="8"/>
        <v>2231.3025760875025</v>
      </c>
      <c r="X110" s="18">
        <f t="shared" si="9"/>
        <v>-21172.707344316674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6"/>
        <v>308039.29369160987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5"/>
        <v>371318.44444444397</v>
      </c>
      <c r="R111" s="13">
        <v>950</v>
      </c>
      <c r="S111" s="13">
        <v>305943.21094728692</v>
      </c>
      <c r="T111" s="13">
        <v>981</v>
      </c>
      <c r="U111" s="13">
        <v>315926.6209887247</v>
      </c>
      <c r="V111" s="18">
        <f t="shared" si="7"/>
        <v>31</v>
      </c>
      <c r="W111" s="18">
        <f t="shared" si="8"/>
        <v>9983.4100414377754</v>
      </c>
      <c r="X111" s="18">
        <f t="shared" si="9"/>
        <v>-55391.823455719277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6"/>
        <v>373062.74319518002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5"/>
        <v>0</v>
      </c>
      <c r="R112" s="13">
        <v>2631</v>
      </c>
      <c r="S112" s="13">
        <v>425161.36773206829</v>
      </c>
      <c r="T112" s="13">
        <v>2512</v>
      </c>
      <c r="U112" s="13">
        <v>405931.34007714008</v>
      </c>
      <c r="V112" s="18">
        <f t="shared" si="7"/>
        <v>-119</v>
      </c>
      <c r="W112" s="18">
        <f t="shared" si="8"/>
        <v>-19230.027654928213</v>
      </c>
      <c r="X112" s="18">
        <f t="shared" si="9"/>
        <v>405931.34007714008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6"/>
        <v>23449.580922933281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5"/>
        <v>30342.216035635</v>
      </c>
      <c r="R113" s="13">
        <v>9240</v>
      </c>
      <c r="S113" s="13">
        <v>66342.148851753969</v>
      </c>
      <c r="T113" s="13">
        <v>9145</v>
      </c>
      <c r="U113" s="13">
        <v>65660.059659014078</v>
      </c>
      <c r="V113" s="18">
        <f t="shared" si="7"/>
        <v>-95</v>
      </c>
      <c r="W113" s="18">
        <f t="shared" si="8"/>
        <v>-682.08919273989159</v>
      </c>
      <c r="X113" s="18">
        <f t="shared" si="9"/>
        <v>35317.843623379078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6"/>
        <v>444859.60860901518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5"/>
        <v>568416.12121212098</v>
      </c>
      <c r="R114" s="13">
        <v>16437</v>
      </c>
      <c r="S114" s="13">
        <v>574780.47490498191</v>
      </c>
      <c r="T114" s="13">
        <v>15959</v>
      </c>
      <c r="U114" s="13">
        <v>558065.43767163146</v>
      </c>
      <c r="V114" s="18">
        <f t="shared" si="7"/>
        <v>-478</v>
      </c>
      <c r="W114" s="18">
        <f t="shared" si="8"/>
        <v>-16715.037233350449</v>
      </c>
      <c r="X114" s="18">
        <f t="shared" si="9"/>
        <v>-10350.683540489525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6"/>
        <v>80446.81506666707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5"/>
        <v>76529.343434342998</v>
      </c>
      <c r="R115" s="13">
        <v>2261</v>
      </c>
      <c r="S115" s="13">
        <v>101129.63169391133</v>
      </c>
      <c r="T115" s="13">
        <v>2059</v>
      </c>
      <c r="U115" s="13">
        <v>92094.60931347344</v>
      </c>
      <c r="V115" s="18">
        <f t="shared" si="7"/>
        <v>-202</v>
      </c>
      <c r="W115" s="18">
        <f t="shared" si="8"/>
        <v>-9035.0223804378911</v>
      </c>
      <c r="X115" s="18">
        <f t="shared" si="9"/>
        <v>15565.265879130442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6"/>
        <v>303289.75337135792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5"/>
        <v>0</v>
      </c>
      <c r="R116" s="13">
        <v>36408</v>
      </c>
      <c r="S116" s="13">
        <v>690541.35482306906</v>
      </c>
      <c r="T116" s="13">
        <v>31735</v>
      </c>
      <c r="U116" s="13">
        <v>601909.74223550037</v>
      </c>
      <c r="V116" s="18">
        <f t="shared" si="7"/>
        <v>-4673</v>
      </c>
      <c r="W116" s="18">
        <f t="shared" si="8"/>
        <v>-88631.612587568699</v>
      </c>
      <c r="X116" s="18">
        <f t="shared" si="9"/>
        <v>601909.74223550037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6"/>
        <v>338470.58125899651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5"/>
        <v>359868.95322939905</v>
      </c>
      <c r="R117" s="13">
        <v>28126</v>
      </c>
      <c r="S117" s="13">
        <v>478769.88687999989</v>
      </c>
      <c r="T117" s="13">
        <v>28712</v>
      </c>
      <c r="U117" s="13">
        <v>488744.96878683625</v>
      </c>
      <c r="V117" s="18">
        <f t="shared" si="7"/>
        <v>586</v>
      </c>
      <c r="W117" s="18">
        <f t="shared" si="8"/>
        <v>9975.0819068363635</v>
      </c>
      <c r="X117" s="18">
        <f t="shared" si="9"/>
        <v>128876.0155574372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6"/>
        <v>53344.703413882919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5"/>
        <v>46516.856040863</v>
      </c>
      <c r="R118" s="13">
        <v>411</v>
      </c>
      <c r="S118" s="13">
        <v>67580.16806837848</v>
      </c>
      <c r="T118" s="13">
        <v>370</v>
      </c>
      <c r="U118" s="13">
        <v>60838.59412481761</v>
      </c>
      <c r="V118" s="18">
        <f t="shared" si="7"/>
        <v>-41</v>
      </c>
      <c r="W118" s="18">
        <f t="shared" si="8"/>
        <v>-6741.5739435608702</v>
      </c>
      <c r="X118" s="18">
        <f t="shared" si="9"/>
        <v>14321.738083954609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6"/>
        <v>9750.2219599103992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5"/>
        <v>32635.723830734998</v>
      </c>
      <c r="R119" s="13">
        <v>960</v>
      </c>
      <c r="S119" s="13">
        <v>34811.438752784001</v>
      </c>
      <c r="T119" s="13">
        <v>1080</v>
      </c>
      <c r="U119" s="13">
        <v>39162.868596881999</v>
      </c>
      <c r="V119" s="18">
        <f t="shared" si="7"/>
        <v>120</v>
      </c>
      <c r="W119" s="18">
        <f t="shared" si="8"/>
        <v>4351.4298440979983</v>
      </c>
      <c r="X119" s="18">
        <f t="shared" si="9"/>
        <v>6527.1447661470011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6"/>
        <v>135859.91281860616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5"/>
        <v>440307.01654987299</v>
      </c>
      <c r="R120" s="13">
        <v>1804</v>
      </c>
      <c r="S120" s="13">
        <v>155576.37725397208</v>
      </c>
      <c r="T120" s="13">
        <v>1804</v>
      </c>
      <c r="U120" s="13">
        <v>155576.37725397208</v>
      </c>
      <c r="V120" s="18">
        <f t="shared" si="7"/>
        <v>0</v>
      </c>
      <c r="W120" s="18">
        <f t="shared" si="8"/>
        <v>0</v>
      </c>
      <c r="X120" s="18">
        <f t="shared" si="9"/>
        <v>-284730.63929590094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6"/>
        <v>1098725.6124721607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5"/>
        <v>0</v>
      </c>
      <c r="R121" s="13">
        <v>18076</v>
      </c>
      <c r="S121" s="13">
        <v>1344628.9532293992</v>
      </c>
      <c r="T121" s="13">
        <v>17682</v>
      </c>
      <c r="U121" s="13">
        <v>1315320.2672605796</v>
      </c>
      <c r="V121" s="18">
        <f t="shared" si="7"/>
        <v>-394</v>
      </c>
      <c r="W121" s="18">
        <f t="shared" si="8"/>
        <v>-29308.68596881954</v>
      </c>
      <c r="X121" s="18">
        <f t="shared" si="9"/>
        <v>1315320.2672605796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6"/>
        <v>3708406.6824610368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5"/>
        <v>4781702.8274173792</v>
      </c>
      <c r="R122" s="13">
        <v>209243</v>
      </c>
      <c r="S122" s="13">
        <v>4873177.9534878647</v>
      </c>
      <c r="T122" s="13">
        <v>208865</v>
      </c>
      <c r="U122" s="13">
        <v>4864374.4988135463</v>
      </c>
      <c r="V122" s="18">
        <f t="shared" si="7"/>
        <v>-378</v>
      </c>
      <c r="W122" s="18">
        <f t="shared" si="8"/>
        <v>-8803.4546743184328</v>
      </c>
      <c r="X122" s="18">
        <f t="shared" si="9"/>
        <v>82671.671396167018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6"/>
        <v>3616924.0217967429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5"/>
        <v>10747914.65478842</v>
      </c>
      <c r="R123" s="13">
        <v>260304</v>
      </c>
      <c r="S123" s="13">
        <v>5556216.6046183929</v>
      </c>
      <c r="T123" s="13">
        <v>260692</v>
      </c>
      <c r="U123" s="13">
        <v>5564498.5059437361</v>
      </c>
      <c r="V123" s="18">
        <f t="shared" si="7"/>
        <v>388</v>
      </c>
      <c r="W123" s="18">
        <f t="shared" si="8"/>
        <v>8281.9013253431767</v>
      </c>
      <c r="X123" s="18">
        <f t="shared" si="9"/>
        <v>-5183416.1488446835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6"/>
        <v>496354.31124984781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5"/>
        <v>533125.82619338995</v>
      </c>
      <c r="R124" s="13">
        <v>3008</v>
      </c>
      <c r="S124" s="13">
        <v>530831.63678809721</v>
      </c>
      <c r="T124" s="13">
        <v>3010</v>
      </c>
      <c r="U124" s="13">
        <v>531184.58335511049</v>
      </c>
      <c r="V124" s="18">
        <f t="shared" si="7"/>
        <v>2</v>
      </c>
      <c r="W124" s="18">
        <f t="shared" si="8"/>
        <v>352.94656701327767</v>
      </c>
      <c r="X124" s="18">
        <f t="shared" si="9"/>
        <v>-1941.2428382794606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6"/>
        <v>155414.77780833442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5"/>
        <v>110981.915367483</v>
      </c>
      <c r="R125" s="13">
        <v>7700</v>
      </c>
      <c r="S125" s="13">
        <v>172478.25219586224</v>
      </c>
      <c r="T125" s="13">
        <v>7700</v>
      </c>
      <c r="U125" s="13">
        <v>172478.25219586224</v>
      </c>
      <c r="V125" s="18">
        <f t="shared" si="7"/>
        <v>0</v>
      </c>
      <c r="W125" s="18">
        <f t="shared" si="8"/>
        <v>0</v>
      </c>
      <c r="X125" s="18">
        <f t="shared" si="9"/>
        <v>61496.336828379237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6"/>
        <v>26238.307349665418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5"/>
        <v>48151.447661470011</v>
      </c>
      <c r="R126" s="13">
        <v>8400</v>
      </c>
      <c r="S126" s="13">
        <v>35171.492204899834</v>
      </c>
      <c r="T126" s="13">
        <v>15300</v>
      </c>
      <c r="U126" s="13">
        <v>64062.360801781833</v>
      </c>
      <c r="V126" s="18">
        <f t="shared" si="7"/>
        <v>6900</v>
      </c>
      <c r="W126" s="18">
        <f t="shared" si="8"/>
        <v>28890.868596881999</v>
      </c>
      <c r="X126" s="18">
        <f t="shared" si="9"/>
        <v>15910.913140311823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6"/>
        <v>111323.98028820375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5"/>
        <v>130473.49692552901</v>
      </c>
      <c r="R127" s="13">
        <v>14955</v>
      </c>
      <c r="S127" s="13">
        <v>182034.78384593118</v>
      </c>
      <c r="T127" s="13">
        <v>12181</v>
      </c>
      <c r="U127" s="13">
        <v>148269.18769824726</v>
      </c>
      <c r="V127" s="18">
        <f t="shared" si="7"/>
        <v>-2774</v>
      </c>
      <c r="W127" s="18">
        <f t="shared" si="8"/>
        <v>-33765.596147683915</v>
      </c>
      <c r="X127" s="18">
        <f t="shared" si="9"/>
        <v>17795.690772718255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6"/>
        <v>57920.632938911484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5"/>
        <v>117623.241947253</v>
      </c>
      <c r="R128" s="13">
        <v>3677</v>
      </c>
      <c r="S128" s="13">
        <v>93137.082134086493</v>
      </c>
      <c r="T128" s="13">
        <v>3371</v>
      </c>
      <c r="U128" s="13">
        <v>85386.212639109479</v>
      </c>
      <c r="V128" s="18">
        <f t="shared" si="7"/>
        <v>-306</v>
      </c>
      <c r="W128" s="18">
        <f t="shared" si="8"/>
        <v>-7750.8694949770143</v>
      </c>
      <c r="X128" s="18">
        <f t="shared" si="9"/>
        <v>-32237.029308143523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6"/>
        <v>89339.866369710522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5"/>
        <v>84311.804008909006</v>
      </c>
      <c r="R129" s="13">
        <v>1500</v>
      </c>
      <c r="S129" s="13">
        <v>90334.075723831076</v>
      </c>
      <c r="T129" s="13">
        <v>1830</v>
      </c>
      <c r="U129" s="13">
        <v>110207.57238307392</v>
      </c>
      <c r="V129" s="18">
        <f t="shared" si="7"/>
        <v>330</v>
      </c>
      <c r="W129" s="18">
        <f t="shared" si="8"/>
        <v>19873.496659242839</v>
      </c>
      <c r="X129" s="18">
        <f t="shared" si="9"/>
        <v>25895.768374164909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6"/>
        <v>568738.04186766187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0">P130*L130</f>
        <v>1221576.5116279069</v>
      </c>
      <c r="R130" s="13">
        <v>229980</v>
      </c>
      <c r="S130" s="13">
        <v>1292370.5310418771</v>
      </c>
      <c r="T130" s="13">
        <v>227969</v>
      </c>
      <c r="U130" s="13">
        <v>1281069.7347207828</v>
      </c>
      <c r="V130" s="18">
        <f t="shared" si="7"/>
        <v>-2011</v>
      </c>
      <c r="W130" s="18">
        <f t="shared" si="8"/>
        <v>-11300.796321094269</v>
      </c>
      <c r="X130" s="18">
        <f t="shared" si="9"/>
        <v>59493.223092875909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11">U131-(T131*M131)</f>
        <v>193283.85921088263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0"/>
        <v>241243.73737373701</v>
      </c>
      <c r="R131" s="13">
        <v>1205</v>
      </c>
      <c r="S131" s="13">
        <v>304715.60939584492</v>
      </c>
      <c r="T131" s="13">
        <v>1253</v>
      </c>
      <c r="U131" s="13">
        <v>316853.65856679971</v>
      </c>
      <c r="V131" s="18">
        <f t="shared" ref="V131:V194" si="12">T131-R131</f>
        <v>48</v>
      </c>
      <c r="W131" s="18">
        <f t="shared" ref="W131:W194" si="13">U131-S131</f>
        <v>12138.049170954793</v>
      </c>
      <c r="X131" s="18">
        <f t="shared" ref="X131:X194" si="14">U131-Q131</f>
        <v>75609.921193062706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1"/>
        <v>811112.1285331219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0"/>
        <v>1041660.478841871</v>
      </c>
      <c r="R132" s="13">
        <v>28034</v>
      </c>
      <c r="S132" s="13">
        <v>966118.89975031465</v>
      </c>
      <c r="T132" s="13">
        <v>27640</v>
      </c>
      <c r="U132" s="13">
        <v>952540.71445739805</v>
      </c>
      <c r="V132" s="18">
        <f t="shared" si="12"/>
        <v>-394</v>
      </c>
      <c r="W132" s="18">
        <f t="shared" si="13"/>
        <v>-13578.185292916605</v>
      </c>
      <c r="X132" s="18">
        <f t="shared" si="14"/>
        <v>-89119.764384472976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1"/>
        <v>330727.08240534458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0"/>
        <v>359533.04008908698</v>
      </c>
      <c r="R133" s="13">
        <v>13629</v>
      </c>
      <c r="S133" s="13">
        <v>439831.20267260575</v>
      </c>
      <c r="T133" s="13">
        <v>13342</v>
      </c>
      <c r="U133" s="13">
        <v>430569.22048997768</v>
      </c>
      <c r="V133" s="18">
        <f t="shared" si="12"/>
        <v>-287</v>
      </c>
      <c r="W133" s="18">
        <f t="shared" si="13"/>
        <v>-9261.9821826280677</v>
      </c>
      <c r="X133" s="18">
        <f t="shared" si="14"/>
        <v>71036.180400890706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1"/>
        <v>32249.3228680221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0"/>
        <v>0</v>
      </c>
      <c r="R134" s="13">
        <v>552</v>
      </c>
      <c r="S134" s="13">
        <v>34845.355269774787</v>
      </c>
      <c r="T134" s="13">
        <v>570</v>
      </c>
      <c r="U134" s="13">
        <v>35981.616854658751</v>
      </c>
      <c r="V134" s="18">
        <f t="shared" si="12"/>
        <v>18</v>
      </c>
      <c r="W134" s="18">
        <f t="shared" si="13"/>
        <v>1136.2615848839632</v>
      </c>
      <c r="X134" s="18">
        <f t="shared" si="14"/>
        <v>35981.616854658751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1"/>
        <v>357231.97159054643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0"/>
        <v>341677.727272727</v>
      </c>
      <c r="R135" s="13">
        <v>6444</v>
      </c>
      <c r="S135" s="13">
        <v>395078.28360765346</v>
      </c>
      <c r="T135" s="13">
        <v>6681</v>
      </c>
      <c r="U135" s="13">
        <v>409608.6301649182</v>
      </c>
      <c r="V135" s="18">
        <f t="shared" si="12"/>
        <v>237</v>
      </c>
      <c r="W135" s="18">
        <f t="shared" si="13"/>
        <v>14530.34655726474</v>
      </c>
      <c r="X135" s="18">
        <f t="shared" si="14"/>
        <v>67930.902892191196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1"/>
        <v>471498.18681008776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0"/>
        <v>419446.46993318503</v>
      </c>
      <c r="R136" s="13">
        <v>2954</v>
      </c>
      <c r="S136" s="13">
        <v>541067.6297740736</v>
      </c>
      <c r="T136" s="13">
        <v>2684</v>
      </c>
      <c r="U136" s="13">
        <v>491613.24248937494</v>
      </c>
      <c r="V136" s="18">
        <f t="shared" si="12"/>
        <v>-270</v>
      </c>
      <c r="W136" s="18">
        <f t="shared" si="13"/>
        <v>-49454.387284698663</v>
      </c>
      <c r="X136" s="18">
        <f t="shared" si="14"/>
        <v>72166.772556189913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1"/>
        <v>24093.317225050057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0"/>
        <v>109770.74698076599</v>
      </c>
      <c r="R137" s="13">
        <v>5600</v>
      </c>
      <c r="S137" s="13">
        <v>37397.433521456878</v>
      </c>
      <c r="T137" s="13">
        <v>5600</v>
      </c>
      <c r="U137" s="13">
        <v>37397.433521456878</v>
      </c>
      <c r="V137" s="18">
        <f t="shared" si="12"/>
        <v>0</v>
      </c>
      <c r="W137" s="18">
        <f t="shared" si="13"/>
        <v>0</v>
      </c>
      <c r="X137" s="18">
        <f t="shared" si="14"/>
        <v>-72373.313459309109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1"/>
        <v>133032.63042881043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0"/>
        <v>117425.868686869</v>
      </c>
      <c r="R138" s="13">
        <v>970</v>
      </c>
      <c r="S138" s="13">
        <v>164599.84483564008</v>
      </c>
      <c r="T138" s="13">
        <v>933</v>
      </c>
      <c r="U138" s="13">
        <v>158321.29405324967</v>
      </c>
      <c r="V138" s="18">
        <f t="shared" si="12"/>
        <v>-37</v>
      </c>
      <c r="W138" s="18">
        <f t="shared" si="13"/>
        <v>-6278.5507823904045</v>
      </c>
      <c r="X138" s="18">
        <f t="shared" si="14"/>
        <v>40895.425366380674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1"/>
        <v>130732.19178756021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0"/>
        <v>124816.80538555699</v>
      </c>
      <c r="R139" s="13">
        <v>2143</v>
      </c>
      <c r="S139" s="13">
        <v>142041.43772951342</v>
      </c>
      <c r="T139" s="13">
        <v>2116</v>
      </c>
      <c r="U139" s="13">
        <v>140251.83492097547</v>
      </c>
      <c r="V139" s="18">
        <f t="shared" si="12"/>
        <v>-27</v>
      </c>
      <c r="W139" s="18">
        <f t="shared" si="13"/>
        <v>-1789.6028085379512</v>
      </c>
      <c r="X139" s="18">
        <f t="shared" si="14"/>
        <v>15435.029535418478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1"/>
        <v>511056.85118917865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0"/>
        <v>695501.34638922883</v>
      </c>
      <c r="R140" s="13">
        <v>42339</v>
      </c>
      <c r="S140" s="13">
        <v>719664.23480890528</v>
      </c>
      <c r="T140" s="13">
        <v>42246</v>
      </c>
      <c r="U140" s="13">
        <v>718083.45175221458</v>
      </c>
      <c r="V140" s="18">
        <f t="shared" si="12"/>
        <v>-93</v>
      </c>
      <c r="W140" s="18">
        <f t="shared" si="13"/>
        <v>-1580.7830566907069</v>
      </c>
      <c r="X140" s="18">
        <f t="shared" si="14"/>
        <v>22582.105362985749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1"/>
        <v>336277.90102449921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0"/>
        <v>369929.27616926498</v>
      </c>
      <c r="R141" s="13">
        <v>3383</v>
      </c>
      <c r="S141" s="13">
        <v>379233.54654788465</v>
      </c>
      <c r="T141" s="13">
        <v>3345</v>
      </c>
      <c r="U141" s="13">
        <v>374973.75501113629</v>
      </c>
      <c r="V141" s="18">
        <f t="shared" si="12"/>
        <v>-38</v>
      </c>
      <c r="W141" s="18">
        <f t="shared" si="13"/>
        <v>-4259.7915367483511</v>
      </c>
      <c r="X141" s="18">
        <f t="shared" si="14"/>
        <v>5044.4788418713142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1"/>
        <v>40833.920643037636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0"/>
        <v>65919.576837415996</v>
      </c>
      <c r="R142" s="13">
        <v>14781</v>
      </c>
      <c r="S142" s="13">
        <v>71105.352998292699</v>
      </c>
      <c r="T142" s="13">
        <v>13930</v>
      </c>
      <c r="U142" s="13">
        <v>67011.5396296744</v>
      </c>
      <c r="V142" s="18">
        <f t="shared" si="12"/>
        <v>-851</v>
      </c>
      <c r="W142" s="18">
        <f t="shared" si="13"/>
        <v>-4093.8133686182991</v>
      </c>
      <c r="X142" s="18">
        <f t="shared" si="14"/>
        <v>1091.9627922584041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1"/>
        <v>159919.59380419806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0"/>
        <v>191472.363636364</v>
      </c>
      <c r="R143" s="13">
        <v>1765</v>
      </c>
      <c r="S143" s="13">
        <v>166805.88441173863</v>
      </c>
      <c r="T143" s="13">
        <v>1801</v>
      </c>
      <c r="U143" s="13">
        <v>170208.15740823868</v>
      </c>
      <c r="V143" s="18">
        <f t="shared" si="12"/>
        <v>36</v>
      </c>
      <c r="W143" s="18">
        <f t="shared" si="13"/>
        <v>3402.2729965000472</v>
      </c>
      <c r="X143" s="18">
        <f t="shared" si="14"/>
        <v>-21264.206228125317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1"/>
        <v>94577.171492204769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0"/>
        <v>138102.44988864099</v>
      </c>
      <c r="R144" s="13">
        <v>8190</v>
      </c>
      <c r="S144" s="13">
        <v>122941.2026726054</v>
      </c>
      <c r="T144" s="13">
        <v>8190</v>
      </c>
      <c r="U144" s="13">
        <v>122941.2026726054</v>
      </c>
      <c r="V144" s="18">
        <f t="shared" si="12"/>
        <v>0</v>
      </c>
      <c r="W144" s="18">
        <f t="shared" si="13"/>
        <v>0</v>
      </c>
      <c r="X144" s="18">
        <f t="shared" si="14"/>
        <v>-15161.247216035583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1"/>
        <v>32778.308816992459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0"/>
        <v>111705.114059937</v>
      </c>
      <c r="R145" s="13">
        <v>680</v>
      </c>
      <c r="S145" s="13">
        <v>38584.161186159021</v>
      </c>
      <c r="T145" s="13">
        <v>680</v>
      </c>
      <c r="U145" s="13">
        <v>38584.161186159021</v>
      </c>
      <c r="V145" s="18">
        <f t="shared" si="12"/>
        <v>0</v>
      </c>
      <c r="W145" s="18">
        <f t="shared" si="13"/>
        <v>0</v>
      </c>
      <c r="X145" s="18">
        <f t="shared" si="14"/>
        <v>-73120.952873777976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1"/>
        <v>524224.92683722678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0"/>
        <v>0</v>
      </c>
      <c r="R146" s="13">
        <v>5886</v>
      </c>
      <c r="S146" s="13">
        <v>582372.95955572114</v>
      </c>
      <c r="T146" s="13">
        <v>6318</v>
      </c>
      <c r="U146" s="13">
        <v>625115.92906439793</v>
      </c>
      <c r="V146" s="18">
        <f t="shared" si="12"/>
        <v>432</v>
      </c>
      <c r="W146" s="18">
        <f t="shared" si="13"/>
        <v>42742.96950867679</v>
      </c>
      <c r="X146" s="18">
        <f t="shared" si="14"/>
        <v>625115.92906439793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1"/>
        <v>36794.449187141421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0"/>
        <v>16950.272849262001</v>
      </c>
      <c r="R147" s="13">
        <v>1618</v>
      </c>
      <c r="S147" s="13">
        <v>57136.539703542243</v>
      </c>
      <c r="T147" s="13">
        <v>1603</v>
      </c>
      <c r="U147" s="13">
        <v>56606.843723595928</v>
      </c>
      <c r="V147" s="18">
        <f t="shared" si="12"/>
        <v>-15</v>
      </c>
      <c r="W147" s="18">
        <f t="shared" si="13"/>
        <v>-529.69597994631476</v>
      </c>
      <c r="X147" s="18">
        <f t="shared" si="14"/>
        <v>39656.570874333927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1"/>
        <v>228987.41876007887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0"/>
        <v>435625.431043469</v>
      </c>
      <c r="R148" s="13">
        <v>2780</v>
      </c>
      <c r="S148" s="13">
        <v>2780</v>
      </c>
      <c r="T148" s="13">
        <v>2611</v>
      </c>
      <c r="U148" s="13">
        <v>296559.400896637</v>
      </c>
      <c r="V148" s="18">
        <f t="shared" si="12"/>
        <v>-169</v>
      </c>
      <c r="W148" s="18">
        <f t="shared" si="13"/>
        <v>293779.400896637</v>
      </c>
      <c r="X148" s="18">
        <f t="shared" si="14"/>
        <v>-139066.030146832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1"/>
        <v>40528.425173945594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0"/>
        <v>120881.884598181</v>
      </c>
      <c r="R149" s="13">
        <v>369</v>
      </c>
      <c r="S149" s="13">
        <v>46596.971060183918</v>
      </c>
      <c r="T149" s="13">
        <v>369</v>
      </c>
      <c r="U149" s="13">
        <v>46596.971060183918</v>
      </c>
      <c r="V149" s="18">
        <f t="shared" si="12"/>
        <v>0</v>
      </c>
      <c r="W149" s="18">
        <f t="shared" si="13"/>
        <v>0</v>
      </c>
      <c r="X149" s="18">
        <f t="shared" si="14"/>
        <v>-74284.913537997083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1"/>
        <v>40537.51562188501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0"/>
        <v>47328.292929292998</v>
      </c>
      <c r="R150" s="13">
        <v>2212</v>
      </c>
      <c r="S150" s="13">
        <v>48625.259618948498</v>
      </c>
      <c r="T150" s="13">
        <v>2236</v>
      </c>
      <c r="U150" s="13">
        <v>49152.839289316835</v>
      </c>
      <c r="V150" s="18">
        <f t="shared" si="12"/>
        <v>24</v>
      </c>
      <c r="W150" s="18">
        <f t="shared" si="13"/>
        <v>527.57967036833725</v>
      </c>
      <c r="X150" s="18">
        <f t="shared" si="14"/>
        <v>1824.5463600238363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1"/>
        <v>980318.09330611164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0"/>
        <v>999959.36352509097</v>
      </c>
      <c r="R151" s="13">
        <v>11962</v>
      </c>
      <c r="S151" s="13">
        <v>1051351.8410017018</v>
      </c>
      <c r="T151" s="13">
        <v>12036</v>
      </c>
      <c r="U151" s="13">
        <v>1057855.7731396491</v>
      </c>
      <c r="V151" s="18">
        <f t="shared" si="12"/>
        <v>74</v>
      </c>
      <c r="W151" s="18">
        <f t="shared" si="13"/>
        <v>6503.9321379472967</v>
      </c>
      <c r="X151" s="18">
        <f t="shared" si="14"/>
        <v>57896.409614558099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1"/>
        <v>197506.18696166258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0"/>
        <v>326379.48816845601</v>
      </c>
      <c r="R152" s="13">
        <v>74752</v>
      </c>
      <c r="S152" s="13">
        <v>404602.31104286981</v>
      </c>
      <c r="T152" s="13">
        <v>82859</v>
      </c>
      <c r="U152" s="13">
        <v>448482.21974931977</v>
      </c>
      <c r="V152" s="18">
        <f t="shared" si="12"/>
        <v>8107</v>
      </c>
      <c r="W152" s="18">
        <f t="shared" si="13"/>
        <v>43879.908706449962</v>
      </c>
      <c r="X152" s="18">
        <f t="shared" si="14"/>
        <v>122102.73158086376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1"/>
        <v>121693.37391040989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0"/>
        <v>190546.102449889</v>
      </c>
      <c r="R153" s="13">
        <v>21842</v>
      </c>
      <c r="S153" s="13">
        <v>193892.74290617587</v>
      </c>
      <c r="T153" s="13">
        <v>22648</v>
      </c>
      <c r="U153" s="13">
        <v>201047.65320662354</v>
      </c>
      <c r="V153" s="18">
        <f t="shared" si="12"/>
        <v>806</v>
      </c>
      <c r="W153" s="18">
        <f t="shared" si="13"/>
        <v>7154.9103004476638</v>
      </c>
      <c r="X153" s="18">
        <f t="shared" si="14"/>
        <v>10501.550756734534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1"/>
        <v>179449.58750689146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0"/>
        <v>709531.93763919803</v>
      </c>
      <c r="R154" s="13">
        <v>729672</v>
      </c>
      <c r="S154" s="13">
        <v>840616.4562405321</v>
      </c>
      <c r="T154" s="13">
        <v>675881</v>
      </c>
      <c r="U154" s="13">
        <v>778646.69476190279</v>
      </c>
      <c r="V154" s="18">
        <f t="shared" si="12"/>
        <v>-53791</v>
      </c>
      <c r="W154" s="18">
        <f t="shared" si="13"/>
        <v>-61969.761478629312</v>
      </c>
      <c r="X154" s="18">
        <f t="shared" si="14"/>
        <v>69114.757122704759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1"/>
        <v>21307.48514459276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0"/>
        <v>18954.149396153</v>
      </c>
      <c r="R155" s="13">
        <v>197</v>
      </c>
      <c r="S155" s="13">
        <v>15281.848422674217</v>
      </c>
      <c r="T155" s="13">
        <v>300</v>
      </c>
      <c r="U155" s="13">
        <v>23271.850389859213</v>
      </c>
      <c r="V155" s="18">
        <f t="shared" si="12"/>
        <v>103</v>
      </c>
      <c r="W155" s="18">
        <f t="shared" si="13"/>
        <v>7990.0019671849968</v>
      </c>
      <c r="X155" s="18">
        <f t="shared" si="14"/>
        <v>4317.7009937062139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1"/>
        <v>156936.75496578103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0"/>
        <v>154541.78173719399</v>
      </c>
      <c r="R156" s="13">
        <v>3055</v>
      </c>
      <c r="S156" s="13">
        <v>168676.37628694918</v>
      </c>
      <c r="T156" s="13">
        <v>3164</v>
      </c>
      <c r="U156" s="13">
        <v>174694.61688114805</v>
      </c>
      <c r="V156" s="18">
        <f t="shared" si="12"/>
        <v>109</v>
      </c>
      <c r="W156" s="18">
        <f t="shared" si="13"/>
        <v>6018.2405941988691</v>
      </c>
      <c r="X156" s="18">
        <f t="shared" si="14"/>
        <v>20152.835143954057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1"/>
        <v>31977.490481578909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0"/>
        <v>62401.967059314004</v>
      </c>
      <c r="R157" s="13">
        <v>14097</v>
      </c>
      <c r="S157" s="13">
        <v>64646.934689202004</v>
      </c>
      <c r="T157" s="13">
        <v>14048</v>
      </c>
      <c r="U157" s="13">
        <v>64422.227318855766</v>
      </c>
      <c r="V157" s="18">
        <f t="shared" si="12"/>
        <v>-49</v>
      </c>
      <c r="W157" s="18">
        <f t="shared" si="13"/>
        <v>-224.70737034623744</v>
      </c>
      <c r="X157" s="18">
        <f t="shared" si="14"/>
        <v>2020.2602595417629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1"/>
        <v>351600.80479579419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0"/>
        <v>473855.80178173701</v>
      </c>
      <c r="R158" s="13">
        <v>9462</v>
      </c>
      <c r="S158" s="13">
        <v>556627.51379783894</v>
      </c>
      <c r="T158" s="13">
        <v>9392</v>
      </c>
      <c r="U158" s="13">
        <v>552509.57615613018</v>
      </c>
      <c r="V158" s="18">
        <f t="shared" si="12"/>
        <v>-70</v>
      </c>
      <c r="W158" s="18">
        <f t="shared" si="13"/>
        <v>-4117.9376417087624</v>
      </c>
      <c r="X158" s="18">
        <f t="shared" si="14"/>
        <v>78653.774374393164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1"/>
        <v>759703.67399075779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0"/>
        <v>0</v>
      </c>
      <c r="R159" s="13">
        <v>38781</v>
      </c>
      <c r="S159" s="13">
        <v>1042827.2041555239</v>
      </c>
      <c r="T159" s="13">
        <v>39486</v>
      </c>
      <c r="U159" s="13">
        <v>1061784.7653047889</v>
      </c>
      <c r="V159" s="18">
        <f t="shared" si="12"/>
        <v>705</v>
      </c>
      <c r="W159" s="18">
        <f t="shared" si="13"/>
        <v>18957.561149265035</v>
      </c>
      <c r="X159" s="18">
        <f t="shared" si="14"/>
        <v>1061784.7653047889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1"/>
        <v>38273.942093540973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0"/>
        <v>64890.200445433991</v>
      </c>
      <c r="R160" s="13">
        <v>7000</v>
      </c>
      <c r="S160" s="13">
        <v>69454.342984409479</v>
      </c>
      <c r="T160" s="13">
        <v>7000</v>
      </c>
      <c r="U160" s="13">
        <v>69454.342984409479</v>
      </c>
      <c r="V160" s="18">
        <f t="shared" si="12"/>
        <v>0</v>
      </c>
      <c r="W160" s="18">
        <f t="shared" si="13"/>
        <v>0</v>
      </c>
      <c r="X160" s="18">
        <f t="shared" si="14"/>
        <v>4564.1425389754877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1"/>
        <v>71198.724300793008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0"/>
        <v>136678.11204737</v>
      </c>
      <c r="R161" s="13">
        <v>11460</v>
      </c>
      <c r="S161" s="13">
        <v>147683.49601104611</v>
      </c>
      <c r="T161" s="13">
        <v>11464</v>
      </c>
      <c r="U161" s="13">
        <v>147735.04347911279</v>
      </c>
      <c r="V161" s="18">
        <f t="shared" si="12"/>
        <v>4</v>
      </c>
      <c r="W161" s="18">
        <f t="shared" si="13"/>
        <v>51.547468066681176</v>
      </c>
      <c r="X161" s="18">
        <f t="shared" si="14"/>
        <v>11056.931431742792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1"/>
        <v>19907.147880054643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0"/>
        <v>64249.273892947997</v>
      </c>
      <c r="R162" s="13">
        <v>223</v>
      </c>
      <c r="S162" s="13">
        <v>22735.348189581837</v>
      </c>
      <c r="T162" s="13">
        <v>223</v>
      </c>
      <c r="U162" s="13">
        <v>22735.348189581837</v>
      </c>
      <c r="V162" s="18">
        <f t="shared" si="12"/>
        <v>0</v>
      </c>
      <c r="W162" s="18">
        <f t="shared" si="13"/>
        <v>0</v>
      </c>
      <c r="X162" s="18">
        <f t="shared" si="14"/>
        <v>-41513.925703366156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1"/>
        <v>996197.43583935825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0"/>
        <v>652165.72827417403</v>
      </c>
      <c r="R163" s="13">
        <v>25842</v>
      </c>
      <c r="S163" s="13">
        <v>1104118.6080816076</v>
      </c>
      <c r="T163" s="13">
        <v>25344</v>
      </c>
      <c r="U163" s="13">
        <v>1082841.1888870932</v>
      </c>
      <c r="V163" s="18">
        <f t="shared" si="12"/>
        <v>-498</v>
      </c>
      <c r="W163" s="18">
        <f t="shared" si="13"/>
        <v>-21277.419194514398</v>
      </c>
      <c r="X163" s="18">
        <f t="shared" si="14"/>
        <v>430675.46061291918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1"/>
        <v>88856.197190396328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0"/>
        <v>187207.856980187</v>
      </c>
      <c r="R164" s="13">
        <v>25336</v>
      </c>
      <c r="S164" s="13">
        <v>207720.86896125367</v>
      </c>
      <c r="T164" s="13">
        <v>23315</v>
      </c>
      <c r="U164" s="13">
        <v>191151.40747677727</v>
      </c>
      <c r="V164" s="18">
        <f t="shared" si="12"/>
        <v>-2021</v>
      </c>
      <c r="W164" s="18">
        <f t="shared" si="13"/>
        <v>-16569.4614844764</v>
      </c>
      <c r="X164" s="18">
        <f t="shared" si="14"/>
        <v>3943.5504965902655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1"/>
        <v>468027.26057906519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0"/>
        <v>245935.412026726</v>
      </c>
      <c r="R165" s="13">
        <v>117072</v>
      </c>
      <c r="S165" s="13">
        <v>822632.87305122474</v>
      </c>
      <c r="T165" s="13">
        <v>117072</v>
      </c>
      <c r="U165" s="13">
        <v>822632.87305122474</v>
      </c>
      <c r="V165" s="18">
        <f t="shared" si="12"/>
        <v>0</v>
      </c>
      <c r="W165" s="18">
        <f t="shared" si="13"/>
        <v>0</v>
      </c>
      <c r="X165" s="18">
        <f t="shared" si="14"/>
        <v>576697.4610244988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1"/>
        <v>-85136.492204900831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0"/>
        <v>966693.77505567903</v>
      </c>
      <c r="R166" s="13">
        <v>72124</v>
      </c>
      <c r="S166" s="13">
        <v>1600703.0289532288</v>
      </c>
      <c r="T166" s="13">
        <v>71451</v>
      </c>
      <c r="U166" s="13">
        <v>1585766.6258351889</v>
      </c>
      <c r="V166" s="18">
        <f t="shared" si="12"/>
        <v>-673</v>
      </c>
      <c r="W166" s="18">
        <f t="shared" si="13"/>
        <v>-14936.403118039947</v>
      </c>
      <c r="X166" s="18">
        <f t="shared" si="14"/>
        <v>619072.85077950987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1"/>
        <v>166531.18983263709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0"/>
        <v>254477.66146993299</v>
      </c>
      <c r="R167" s="13">
        <v>78998</v>
      </c>
      <c r="S167" s="13">
        <v>332532.05564616667</v>
      </c>
      <c r="T167" s="13">
        <v>80982</v>
      </c>
      <c r="U167" s="13">
        <v>340883.4518638177</v>
      </c>
      <c r="V167" s="18">
        <f t="shared" si="12"/>
        <v>1984</v>
      </c>
      <c r="W167" s="18">
        <f t="shared" si="13"/>
        <v>8351.3962176510249</v>
      </c>
      <c r="X167" s="18">
        <f t="shared" si="14"/>
        <v>86405.790393884701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1"/>
        <v>184784.2296506748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0"/>
        <v>0</v>
      </c>
      <c r="R168" s="13">
        <v>4520</v>
      </c>
      <c r="S168" s="13">
        <v>166461.7883526205</v>
      </c>
      <c r="T168" s="13">
        <v>5478</v>
      </c>
      <c r="U168" s="13">
        <v>201742.84880434847</v>
      </c>
      <c r="V168" s="18">
        <f t="shared" si="12"/>
        <v>958</v>
      </c>
      <c r="W168" s="18">
        <f t="shared" si="13"/>
        <v>35281.060451727972</v>
      </c>
      <c r="X168" s="18">
        <f t="shared" si="14"/>
        <v>201742.84880434847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1"/>
        <v>360650.25885595247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0"/>
        <v>387329.46523506701</v>
      </c>
      <c r="R169" s="13">
        <v>17558</v>
      </c>
      <c r="S169" s="13">
        <v>465282.42423955409</v>
      </c>
      <c r="T169" s="13">
        <v>19567</v>
      </c>
      <c r="U169" s="13">
        <v>518520.40067748912</v>
      </c>
      <c r="V169" s="18">
        <f t="shared" si="12"/>
        <v>2009</v>
      </c>
      <c r="W169" s="18">
        <f t="shared" si="13"/>
        <v>53237.976437935024</v>
      </c>
      <c r="X169" s="18">
        <f t="shared" si="14"/>
        <v>131190.93544242211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1"/>
        <v>102950.17817371937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0"/>
        <v>88272.783964364993</v>
      </c>
      <c r="R170" s="13">
        <v>365</v>
      </c>
      <c r="S170" s="13">
        <v>166940.75723830686</v>
      </c>
      <c r="T170" s="13">
        <v>369</v>
      </c>
      <c r="U170" s="13">
        <v>168770.24498886365</v>
      </c>
      <c r="V170" s="18">
        <f t="shared" si="12"/>
        <v>4</v>
      </c>
      <c r="W170" s="18">
        <f t="shared" si="13"/>
        <v>1829.4877505567856</v>
      </c>
      <c r="X170" s="18">
        <f t="shared" si="14"/>
        <v>80497.461024498654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1"/>
        <v>60986.853876209672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0"/>
        <v>0</v>
      </c>
      <c r="R171" s="13">
        <v>842</v>
      </c>
      <c r="S171" s="13">
        <v>83605.240715204141</v>
      </c>
      <c r="T171" s="13">
        <v>650</v>
      </c>
      <c r="U171" s="13">
        <v>64540.862784896308</v>
      </c>
      <c r="V171" s="18">
        <f t="shared" si="12"/>
        <v>-192</v>
      </c>
      <c r="W171" s="18">
        <f t="shared" si="13"/>
        <v>-19064.377930307834</v>
      </c>
      <c r="X171" s="18">
        <f t="shared" si="14"/>
        <v>64540.862784896308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1"/>
        <v>1107435.4648458795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0"/>
        <v>0</v>
      </c>
      <c r="R172" s="13">
        <v>24672</v>
      </c>
      <c r="S172" s="13">
        <v>1324419.1489201486</v>
      </c>
      <c r="T172" s="13">
        <v>23891</v>
      </c>
      <c r="U172" s="13">
        <v>1282494.2399015592</v>
      </c>
      <c r="V172" s="18">
        <f t="shared" si="12"/>
        <v>-781</v>
      </c>
      <c r="W172" s="18">
        <f t="shared" si="13"/>
        <v>-41924.909018589417</v>
      </c>
      <c r="X172" s="18">
        <f t="shared" si="14"/>
        <v>1282494.2399015592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1"/>
        <v>17157.939577530808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0"/>
        <v>25793.019910350999</v>
      </c>
      <c r="R173" s="13">
        <v>2066</v>
      </c>
      <c r="S173" s="13">
        <v>29678.855803813818</v>
      </c>
      <c r="T173" s="13">
        <v>1876</v>
      </c>
      <c r="U173" s="13">
        <v>26949.435376551173</v>
      </c>
      <c r="V173" s="18">
        <f t="shared" si="12"/>
        <v>-190</v>
      </c>
      <c r="W173" s="18">
        <f t="shared" si="13"/>
        <v>-2729.4204272626448</v>
      </c>
      <c r="X173" s="18">
        <f t="shared" si="14"/>
        <v>1156.4154662001747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1"/>
        <v>164600.15711824465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0"/>
        <v>258039.888641425</v>
      </c>
      <c r="R174" s="13">
        <v>16232</v>
      </c>
      <c r="S174" s="13">
        <v>238207.40501144665</v>
      </c>
      <c r="T174" s="13">
        <v>13957</v>
      </c>
      <c r="U174" s="13">
        <v>204821.3868743692</v>
      </c>
      <c r="V174" s="18">
        <f t="shared" si="12"/>
        <v>-2275</v>
      </c>
      <c r="W174" s="18">
        <f t="shared" si="13"/>
        <v>-33386.018137077452</v>
      </c>
      <c r="X174" s="18">
        <f t="shared" si="14"/>
        <v>-53218.501767055801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1"/>
        <v>0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0"/>
        <v>22940.979955457002</v>
      </c>
      <c r="R175" s="13">
        <v>0</v>
      </c>
      <c r="S175" s="13">
        <v>0</v>
      </c>
      <c r="T175" s="13">
        <v>0</v>
      </c>
      <c r="U175" s="13">
        <v>0</v>
      </c>
      <c r="V175" s="18">
        <f t="shared" si="12"/>
        <v>0</v>
      </c>
      <c r="W175" s="18">
        <f t="shared" si="13"/>
        <v>0</v>
      </c>
      <c r="X175" s="18">
        <f t="shared" si="14"/>
        <v>-22940.979955457002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1"/>
        <v>165293.24373823998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0"/>
        <v>241142.14922049001</v>
      </c>
      <c r="R176" s="13">
        <v>73727</v>
      </c>
      <c r="S176" s="13">
        <v>241479.50716585715</v>
      </c>
      <c r="T176" s="13">
        <v>73727</v>
      </c>
      <c r="U176" s="13">
        <v>241479.50716585715</v>
      </c>
      <c r="V176" s="18">
        <f t="shared" si="12"/>
        <v>0</v>
      </c>
      <c r="W176" s="18">
        <f t="shared" si="13"/>
        <v>0</v>
      </c>
      <c r="X176" s="18">
        <f t="shared" si="14"/>
        <v>337.35794536714093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1"/>
        <v>479043.08204055508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0"/>
        <v>638348.06236080197</v>
      </c>
      <c r="R177" s="13">
        <v>96568</v>
      </c>
      <c r="S177" s="13">
        <v>725163.77194143273</v>
      </c>
      <c r="T177" s="13">
        <v>94590</v>
      </c>
      <c r="U177" s="13">
        <v>710310.26000269363</v>
      </c>
      <c r="V177" s="18">
        <f t="shared" si="12"/>
        <v>-1978</v>
      </c>
      <c r="W177" s="18">
        <f t="shared" si="13"/>
        <v>-14853.511938739102</v>
      </c>
      <c r="X177" s="18">
        <f t="shared" si="14"/>
        <v>71962.19764189166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1"/>
        <v>221786.64110250719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0"/>
        <v>302561.86868686898</v>
      </c>
      <c r="R178" s="13">
        <v>13753</v>
      </c>
      <c r="S178" s="13">
        <v>292543.1226942268</v>
      </c>
      <c r="T178" s="13">
        <v>13734</v>
      </c>
      <c r="U178" s="13">
        <v>292138.96946720796</v>
      </c>
      <c r="V178" s="18">
        <f t="shared" si="12"/>
        <v>-19</v>
      </c>
      <c r="W178" s="18">
        <f t="shared" si="13"/>
        <v>-404.15322701883269</v>
      </c>
      <c r="X178" s="18">
        <f t="shared" si="14"/>
        <v>-10422.89921966102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1"/>
        <v>353738.93095768435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0"/>
        <v>447566.102449889</v>
      </c>
      <c r="R179" s="13">
        <v>15992</v>
      </c>
      <c r="S179" s="13">
        <v>461951.53674832999</v>
      </c>
      <c r="T179" s="13">
        <v>15796</v>
      </c>
      <c r="U179" s="13">
        <v>456289.7995545661</v>
      </c>
      <c r="V179" s="18">
        <f t="shared" si="12"/>
        <v>-196</v>
      </c>
      <c r="W179" s="18">
        <f t="shared" si="13"/>
        <v>-5661.7371937638964</v>
      </c>
      <c r="X179" s="18">
        <f t="shared" si="14"/>
        <v>8723.6971046770923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1"/>
        <v>30234.075723830909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0"/>
        <v>59799.554565701997</v>
      </c>
      <c r="R180" s="13">
        <v>5740</v>
      </c>
      <c r="S180" s="13">
        <v>63919.821826281091</v>
      </c>
      <c r="T180" s="13">
        <v>5740</v>
      </c>
      <c r="U180" s="13">
        <v>63919.821826281091</v>
      </c>
      <c r="V180" s="18">
        <f t="shared" si="12"/>
        <v>0</v>
      </c>
      <c r="W180" s="18">
        <f t="shared" si="13"/>
        <v>0</v>
      </c>
      <c r="X180" s="18">
        <f t="shared" si="14"/>
        <v>4120.267260579094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1"/>
        <v>105561.15270435269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0"/>
        <v>155652.91759465501</v>
      </c>
      <c r="R181" s="13">
        <v>11569</v>
      </c>
      <c r="S181" s="13">
        <v>157960.39252823003</v>
      </c>
      <c r="T181" s="13">
        <v>11779</v>
      </c>
      <c r="U181" s="13">
        <v>160827.68291036578</v>
      </c>
      <c r="V181" s="18">
        <f t="shared" si="12"/>
        <v>210</v>
      </c>
      <c r="W181" s="18">
        <f t="shared" si="13"/>
        <v>2867.2903821357468</v>
      </c>
      <c r="X181" s="18">
        <f t="shared" si="14"/>
        <v>5174.7653157107707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1"/>
        <v>271610.00107769732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0"/>
        <v>0</v>
      </c>
      <c r="R182" s="13">
        <v>12162</v>
      </c>
      <c r="S182" s="13">
        <v>245816.07903940175</v>
      </c>
      <c r="T182" s="13">
        <v>14854</v>
      </c>
      <c r="U182" s="13">
        <v>300226.28170130518</v>
      </c>
      <c r="V182" s="18">
        <f t="shared" si="12"/>
        <v>2692</v>
      </c>
      <c r="W182" s="18">
        <f t="shared" si="13"/>
        <v>54410.20266190343</v>
      </c>
      <c r="X182" s="18">
        <f t="shared" si="14"/>
        <v>300226.28170130518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1"/>
        <v>220888.03785008346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0"/>
        <v>0</v>
      </c>
      <c r="R183" s="13">
        <v>2255</v>
      </c>
      <c r="S183" s="13">
        <v>281224.70614654629</v>
      </c>
      <c r="T183" s="13">
        <v>1890</v>
      </c>
      <c r="U183" s="13">
        <v>235704.96435342461</v>
      </c>
      <c r="V183" s="18">
        <f t="shared" si="12"/>
        <v>-365</v>
      </c>
      <c r="W183" s="18">
        <f t="shared" si="13"/>
        <v>-45519.741793121677</v>
      </c>
      <c r="X183" s="18">
        <f t="shared" si="14"/>
        <v>235704.96435342461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1"/>
        <v>46688.095768373634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0"/>
        <v>95251.670378619005</v>
      </c>
      <c r="R184" s="13">
        <v>13537</v>
      </c>
      <c r="S184" s="13">
        <v>79593.942093541074</v>
      </c>
      <c r="T184" s="13">
        <v>13481</v>
      </c>
      <c r="U184" s="13">
        <v>79264.677060133501</v>
      </c>
      <c r="V184" s="18">
        <f t="shared" si="12"/>
        <v>-56</v>
      </c>
      <c r="W184" s="18">
        <f t="shared" si="13"/>
        <v>-329.26503340757336</v>
      </c>
      <c r="X184" s="18">
        <f t="shared" si="14"/>
        <v>-15986.993318485504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1"/>
        <v>1445599.2432460648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0"/>
        <v>1573535.8484848479</v>
      </c>
      <c r="R185" s="13">
        <v>9116</v>
      </c>
      <c r="S185" s="13">
        <v>1655244.9773114161</v>
      </c>
      <c r="T185" s="13">
        <v>9024</v>
      </c>
      <c r="U185" s="13">
        <v>1638540.0038677291</v>
      </c>
      <c r="V185" s="18">
        <f t="shared" si="12"/>
        <v>-92</v>
      </c>
      <c r="W185" s="18">
        <f t="shared" si="13"/>
        <v>-16704.973443686962</v>
      </c>
      <c r="X185" s="18">
        <f t="shared" si="14"/>
        <v>65004.155382881174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1"/>
        <v>30740.204113834137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0"/>
        <v>140959.689876249</v>
      </c>
      <c r="R186" s="13">
        <v>1397</v>
      </c>
      <c r="S186" s="13">
        <v>40746.456459592191</v>
      </c>
      <c r="T186" s="13">
        <v>1397</v>
      </c>
      <c r="U186" s="13">
        <v>40746.456459592191</v>
      </c>
      <c r="V186" s="18">
        <f t="shared" si="12"/>
        <v>0</v>
      </c>
      <c r="W186" s="18">
        <f t="shared" si="13"/>
        <v>0</v>
      </c>
      <c r="X186" s="18">
        <f t="shared" si="14"/>
        <v>-100213.23341665682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1"/>
        <v>843491.77027359337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0"/>
        <v>987856.07948075596</v>
      </c>
      <c r="R187" s="13">
        <v>5858</v>
      </c>
      <c r="S187" s="13">
        <v>988868.92235298245</v>
      </c>
      <c r="T187" s="13">
        <v>5234</v>
      </c>
      <c r="U187" s="13">
        <v>883533.61891353887</v>
      </c>
      <c r="V187" s="18">
        <f t="shared" si="12"/>
        <v>-624</v>
      </c>
      <c r="W187" s="18">
        <f t="shared" si="13"/>
        <v>-105335.30343944358</v>
      </c>
      <c r="X187" s="18">
        <f t="shared" si="14"/>
        <v>-104322.46056721709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1"/>
        <v>361151.92925500276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0"/>
        <v>486373.24242424202</v>
      </c>
      <c r="R188" s="13">
        <v>16198</v>
      </c>
      <c r="S188" s="13">
        <v>436493.64962719323</v>
      </c>
      <c r="T188" s="13">
        <v>15578</v>
      </c>
      <c r="U188" s="13">
        <v>419786.27447168884</v>
      </c>
      <c r="V188" s="18">
        <f t="shared" si="12"/>
        <v>-620</v>
      </c>
      <c r="W188" s="18">
        <f t="shared" si="13"/>
        <v>-16707.375155504385</v>
      </c>
      <c r="X188" s="18">
        <f t="shared" si="14"/>
        <v>-66586.967952553183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1"/>
        <v>163839.30436581268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0"/>
        <v>240225.812917595</v>
      </c>
      <c r="R189" s="13">
        <v>14670</v>
      </c>
      <c r="S189" s="13">
        <v>232415.27658538157</v>
      </c>
      <c r="T189" s="13">
        <v>15910</v>
      </c>
      <c r="U189" s="13">
        <v>252060.46697160334</v>
      </c>
      <c r="V189" s="18">
        <f t="shared" si="12"/>
        <v>1240</v>
      </c>
      <c r="W189" s="18">
        <f t="shared" si="13"/>
        <v>19645.190386221773</v>
      </c>
      <c r="X189" s="18">
        <f t="shared" si="14"/>
        <v>11834.654054008337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1"/>
        <v>61512.584698962106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0"/>
        <v>77664.939393938999</v>
      </c>
      <c r="R190" s="13">
        <v>10994</v>
      </c>
      <c r="S190" s="13">
        <v>90039.897047027873</v>
      </c>
      <c r="T190" s="13">
        <v>11332</v>
      </c>
      <c r="U190" s="13">
        <v>92808.087441961063</v>
      </c>
      <c r="V190" s="18">
        <f t="shared" si="12"/>
        <v>338</v>
      </c>
      <c r="W190" s="18">
        <f t="shared" si="13"/>
        <v>2768.19039493319</v>
      </c>
      <c r="X190" s="18">
        <f t="shared" si="14"/>
        <v>15143.148048022063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1"/>
        <v>241367.92125212267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0"/>
        <v>899859.06458797306</v>
      </c>
      <c r="R191" s="13">
        <v>203492</v>
      </c>
      <c r="S191" s="13">
        <v>743266.54259416636</v>
      </c>
      <c r="T191" s="13">
        <v>204480</v>
      </c>
      <c r="U191" s="13">
        <v>746875.27091804659</v>
      </c>
      <c r="V191" s="18">
        <f t="shared" si="12"/>
        <v>988</v>
      </c>
      <c r="W191" s="18">
        <f t="shared" si="13"/>
        <v>3608.7283238802338</v>
      </c>
      <c r="X191" s="18">
        <f t="shared" si="14"/>
        <v>-152983.79366992647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1"/>
        <v>229447.92377462442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0"/>
        <v>480659.12026726099</v>
      </c>
      <c r="R192" s="13">
        <v>103593</v>
      </c>
      <c r="S192" s="13">
        <v>429450.09032622067</v>
      </c>
      <c r="T192" s="13">
        <v>107724</v>
      </c>
      <c r="U192" s="13">
        <v>446575.36252740817</v>
      </c>
      <c r="V192" s="18">
        <f t="shared" si="12"/>
        <v>4131</v>
      </c>
      <c r="W192" s="18">
        <f t="shared" si="13"/>
        <v>17125.272201187501</v>
      </c>
      <c r="X192" s="18">
        <f t="shared" si="14"/>
        <v>-34083.757739852823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1"/>
        <v>4938027.7042447105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0"/>
        <v>5986619.5879732752</v>
      </c>
      <c r="R193" s="13">
        <v>359690</v>
      </c>
      <c r="S193" s="13">
        <v>6382535.931830233</v>
      </c>
      <c r="T193" s="13">
        <v>354912</v>
      </c>
      <c r="U193" s="13">
        <v>6297752.4886366921</v>
      </c>
      <c r="V193" s="18">
        <f t="shared" si="12"/>
        <v>-4778</v>
      </c>
      <c r="W193" s="18">
        <f t="shared" si="13"/>
        <v>-84783.443193540908</v>
      </c>
      <c r="X193" s="18">
        <f t="shared" si="14"/>
        <v>311132.90066341683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11"/>
        <v>153329.08327238908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5">P194*L194</f>
        <v>135827.349665924</v>
      </c>
      <c r="R194" s="13">
        <v>3900</v>
      </c>
      <c r="S194" s="13">
        <v>161059.59552183218</v>
      </c>
      <c r="T194" s="13">
        <v>3900</v>
      </c>
      <c r="U194" s="13">
        <v>161059.59552183218</v>
      </c>
      <c r="V194" s="18">
        <f t="shared" si="12"/>
        <v>0</v>
      </c>
      <c r="W194" s="18">
        <f t="shared" si="13"/>
        <v>0</v>
      </c>
      <c r="X194" s="18">
        <f t="shared" si="14"/>
        <v>25232.245855908172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16">U195-(T195*M195)</f>
        <v>28466.572429633001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5"/>
        <v>112530.764872521</v>
      </c>
      <c r="R195" s="13">
        <v>1807</v>
      </c>
      <c r="S195" s="13">
        <v>35533.898957738027</v>
      </c>
      <c r="T195" s="13">
        <v>1807</v>
      </c>
      <c r="U195" s="13">
        <v>35533.898957738027</v>
      </c>
      <c r="V195" s="18">
        <f t="shared" ref="V195:V258" si="17">T195-R195</f>
        <v>0</v>
      </c>
      <c r="W195" s="18">
        <f t="shared" ref="W195:W258" si="18">U195-S195</f>
        <v>0</v>
      </c>
      <c r="X195" s="18">
        <f t="shared" ref="X195:X258" si="19">U195-Q195</f>
        <v>-76996.865914782975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16"/>
        <v>29092.204010806818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5"/>
        <v>69469.853108630996</v>
      </c>
      <c r="R196" s="13">
        <v>10473</v>
      </c>
      <c r="S196" s="13">
        <v>62725.884777159008</v>
      </c>
      <c r="T196" s="13">
        <v>11292</v>
      </c>
      <c r="U196" s="13">
        <v>67631.117244693931</v>
      </c>
      <c r="V196" s="18">
        <f t="shared" si="17"/>
        <v>819</v>
      </c>
      <c r="W196" s="18">
        <f t="shared" si="18"/>
        <v>4905.2324675349228</v>
      </c>
      <c r="X196" s="18">
        <f t="shared" si="19"/>
        <v>-1838.735863937065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16"/>
        <v>41340.478841870747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5"/>
        <v>68488.752783963995</v>
      </c>
      <c r="R197" s="13">
        <v>5760</v>
      </c>
      <c r="S197" s="13">
        <v>76452.561247215621</v>
      </c>
      <c r="T197" s="13">
        <v>5100</v>
      </c>
      <c r="U197" s="13">
        <v>67692.371937638833</v>
      </c>
      <c r="V197" s="18">
        <f t="shared" si="17"/>
        <v>-660</v>
      </c>
      <c r="W197" s="18">
        <f t="shared" si="18"/>
        <v>-8760.1893095767882</v>
      </c>
      <c r="X197" s="18">
        <f t="shared" si="19"/>
        <v>-796.38084632516257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16"/>
        <v>209535.71098692395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5"/>
        <v>249640.21158129201</v>
      </c>
      <c r="R198" s="13">
        <v>9900</v>
      </c>
      <c r="S198" s="13">
        <v>303243.95152144483</v>
      </c>
      <c r="T198" s="13">
        <v>9900</v>
      </c>
      <c r="U198" s="13">
        <v>303243.95152144483</v>
      </c>
      <c r="V198" s="18">
        <f t="shared" si="17"/>
        <v>0</v>
      </c>
      <c r="W198" s="18">
        <f t="shared" si="18"/>
        <v>0</v>
      </c>
      <c r="X198" s="18">
        <f t="shared" si="19"/>
        <v>53603.739940152824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16"/>
        <v>196712.69487750501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5"/>
        <v>440228.28507795103</v>
      </c>
      <c r="R199" s="13">
        <v>57600</v>
      </c>
      <c r="S199" s="13">
        <v>482993.3184855234</v>
      </c>
      <c r="T199" s="13">
        <v>56800</v>
      </c>
      <c r="U199" s="13">
        <v>476285.07795100223</v>
      </c>
      <c r="V199" s="18">
        <f t="shared" si="17"/>
        <v>-800</v>
      </c>
      <c r="W199" s="18">
        <f t="shared" si="18"/>
        <v>-6708.2405345211737</v>
      </c>
      <c r="X199" s="18">
        <f t="shared" si="19"/>
        <v>36056.792873051192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16"/>
        <v>80563.29992576073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5"/>
        <v>127982.80623607998</v>
      </c>
      <c r="R200" s="13">
        <v>19567</v>
      </c>
      <c r="S200" s="13">
        <v>179130.21753953307</v>
      </c>
      <c r="T200" s="13">
        <v>19339</v>
      </c>
      <c r="U200" s="13">
        <v>177042.94357832216</v>
      </c>
      <c r="V200" s="18">
        <f t="shared" si="17"/>
        <v>-228</v>
      </c>
      <c r="W200" s="18">
        <f t="shared" si="18"/>
        <v>-2087.2739612109144</v>
      </c>
      <c r="X200" s="18">
        <f t="shared" si="19"/>
        <v>49060.137342242175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16"/>
        <v>21677.855976816176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5"/>
        <v>20124.064587973</v>
      </c>
      <c r="R201" s="13">
        <v>252</v>
      </c>
      <c r="S201" s="13">
        <v>29656.51623490758</v>
      </c>
      <c r="T201" s="13">
        <v>253</v>
      </c>
      <c r="U201" s="13">
        <v>29774.200823141338</v>
      </c>
      <c r="V201" s="18">
        <f t="shared" si="17"/>
        <v>1</v>
      </c>
      <c r="W201" s="18">
        <f t="shared" si="18"/>
        <v>117.6845882337584</v>
      </c>
      <c r="X201" s="18">
        <f t="shared" si="19"/>
        <v>9650.1362351683383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16"/>
        <v>153174.29386735742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5"/>
        <v>126701.66162827001</v>
      </c>
      <c r="R202" s="13">
        <v>2585</v>
      </c>
      <c r="S202" s="13">
        <v>197780.079394395</v>
      </c>
      <c r="T202" s="13">
        <v>2360</v>
      </c>
      <c r="U202" s="13">
        <v>180565.17886683645</v>
      </c>
      <c r="V202" s="18">
        <f t="shared" si="17"/>
        <v>-225</v>
      </c>
      <c r="W202" s="18">
        <f t="shared" si="18"/>
        <v>-17214.900527558551</v>
      </c>
      <c r="X202" s="18">
        <f t="shared" si="19"/>
        <v>53863.517238566434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16"/>
        <v>181799.42454712919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5"/>
        <v>368991.514476615</v>
      </c>
      <c r="R203" s="13">
        <v>9747</v>
      </c>
      <c r="S203" s="13">
        <v>256601.11421023146</v>
      </c>
      <c r="T203" s="13">
        <v>8295</v>
      </c>
      <c r="U203" s="13">
        <v>218375.52502040321</v>
      </c>
      <c r="V203" s="18">
        <f t="shared" si="17"/>
        <v>-1452</v>
      </c>
      <c r="W203" s="18">
        <f t="shared" si="18"/>
        <v>-38225.589189828257</v>
      </c>
      <c r="X203" s="18">
        <f t="shared" si="19"/>
        <v>-150615.9894562118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16"/>
        <v>78095.868643551803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5"/>
        <v>0</v>
      </c>
      <c r="R204" s="13">
        <v>7274</v>
      </c>
      <c r="S204" s="13">
        <v>88329.103316522756</v>
      </c>
      <c r="T204" s="13">
        <v>7644</v>
      </c>
      <c r="U204" s="13">
        <v>92822.060180299683</v>
      </c>
      <c r="V204" s="18">
        <f t="shared" si="17"/>
        <v>370</v>
      </c>
      <c r="W204" s="18">
        <f t="shared" si="18"/>
        <v>4492.9568637769262</v>
      </c>
      <c r="X204" s="18">
        <f t="shared" si="19"/>
        <v>92822.060180299683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16"/>
        <v>7490.733965778807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5"/>
        <v>11837.565656565999</v>
      </c>
      <c r="R205" s="13">
        <v>330</v>
      </c>
      <c r="S205" s="13">
        <v>14853.208333333219</v>
      </c>
      <c r="T205" s="13">
        <v>330</v>
      </c>
      <c r="U205" s="13">
        <v>14853.208333333219</v>
      </c>
      <c r="V205" s="18">
        <f t="shared" si="17"/>
        <v>0</v>
      </c>
      <c r="W205" s="18">
        <f t="shared" si="18"/>
        <v>0</v>
      </c>
      <c r="X205" s="18">
        <f t="shared" si="19"/>
        <v>3015.6426767672201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16"/>
        <v>107329.95074379348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5"/>
        <v>138811.05050504999</v>
      </c>
      <c r="R206" s="13">
        <v>8447</v>
      </c>
      <c r="S206" s="13">
        <v>142436.46059477128</v>
      </c>
      <c r="T206" s="13">
        <v>8438</v>
      </c>
      <c r="U206" s="13">
        <v>142284.69924217832</v>
      </c>
      <c r="V206" s="18">
        <f t="shared" si="17"/>
        <v>-9</v>
      </c>
      <c r="W206" s="18">
        <f t="shared" si="18"/>
        <v>-151.76135259296279</v>
      </c>
      <c r="X206" s="18">
        <f t="shared" si="19"/>
        <v>3473.6487371283292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16"/>
        <v>1478282.1085046146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5"/>
        <v>0</v>
      </c>
      <c r="R207" s="13">
        <v>16141</v>
      </c>
      <c r="S207" s="13">
        <v>1840538.2247424435</v>
      </c>
      <c r="T207" s="13">
        <v>14039</v>
      </c>
      <c r="U207" s="13">
        <v>1600849.7699745472</v>
      </c>
      <c r="V207" s="18">
        <f t="shared" si="17"/>
        <v>-2102</v>
      </c>
      <c r="W207" s="18">
        <f t="shared" si="18"/>
        <v>-239688.45476789633</v>
      </c>
      <c r="X207" s="18">
        <f t="shared" si="19"/>
        <v>1600849.7699745472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16"/>
        <v>39348.351893096617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5"/>
        <v>35771.492204900002</v>
      </c>
      <c r="R208" s="13">
        <v>2580</v>
      </c>
      <c r="S208" s="13">
        <v>51272.472160356665</v>
      </c>
      <c r="T208" s="13">
        <v>2270</v>
      </c>
      <c r="U208" s="13">
        <v>45111.826280623885</v>
      </c>
      <c r="V208" s="18">
        <f t="shared" si="17"/>
        <v>-310</v>
      </c>
      <c r="W208" s="18">
        <f t="shared" si="18"/>
        <v>-6160.6458797327796</v>
      </c>
      <c r="X208" s="18">
        <f t="shared" si="19"/>
        <v>9340.3340757238839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16"/>
        <v>10637.945017264623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5"/>
        <v>22490.651558074002</v>
      </c>
      <c r="R209" s="13">
        <v>129</v>
      </c>
      <c r="S209" s="13">
        <v>12149.470964483693</v>
      </c>
      <c r="T209" s="13">
        <v>129</v>
      </c>
      <c r="U209" s="13">
        <v>12149.470964483693</v>
      </c>
      <c r="V209" s="18">
        <f t="shared" si="17"/>
        <v>0</v>
      </c>
      <c r="W209" s="18">
        <f t="shared" si="18"/>
        <v>0</v>
      </c>
      <c r="X209" s="18">
        <f t="shared" si="19"/>
        <v>-10341.180593590308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16"/>
        <v>245623.7205696255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5"/>
        <v>286342.32558139501</v>
      </c>
      <c r="R210" s="13">
        <v>13251</v>
      </c>
      <c r="S210" s="13">
        <v>283558.94979094091</v>
      </c>
      <c r="T210" s="13">
        <v>13139</v>
      </c>
      <c r="U210" s="13">
        <v>281162.25502250186</v>
      </c>
      <c r="V210" s="18">
        <f t="shared" si="17"/>
        <v>-112</v>
      </c>
      <c r="W210" s="18">
        <f t="shared" si="18"/>
        <v>-2396.694768439047</v>
      </c>
      <c r="X210" s="18">
        <f t="shared" si="19"/>
        <v>-5180.0705588931451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16"/>
        <v>4024166.0230040709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5"/>
        <v>5377900.4406364728</v>
      </c>
      <c r="R211" s="13">
        <v>670780</v>
      </c>
      <c r="S211" s="13">
        <v>5510638.3128204718</v>
      </c>
      <c r="T211" s="13">
        <v>670780</v>
      </c>
      <c r="U211" s="13">
        <v>5510638.3128204718</v>
      </c>
      <c r="V211" s="18">
        <f t="shared" si="17"/>
        <v>0</v>
      </c>
      <c r="W211" s="18">
        <f t="shared" si="18"/>
        <v>0</v>
      </c>
      <c r="X211" s="18">
        <f t="shared" si="19"/>
        <v>132737.87218399905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16"/>
        <v>223172.03098601633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5"/>
        <v>353841.93474408402</v>
      </c>
      <c r="R212" s="13">
        <v>5377</v>
      </c>
      <c r="S212" s="13">
        <v>284983.69083456288</v>
      </c>
      <c r="T212" s="13">
        <v>5031</v>
      </c>
      <c r="U212" s="13">
        <v>266645.51768433809</v>
      </c>
      <c r="V212" s="18">
        <f t="shared" si="17"/>
        <v>-346</v>
      </c>
      <c r="W212" s="18">
        <f t="shared" si="18"/>
        <v>-18338.173150224786</v>
      </c>
      <c r="X212" s="18">
        <f t="shared" si="19"/>
        <v>-87196.417059745931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16"/>
        <v>18572.383073497047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5"/>
        <v>28173.719376392</v>
      </c>
      <c r="R213" s="13">
        <v>2750</v>
      </c>
      <c r="S213" s="13">
        <v>33685.968819599133</v>
      </c>
      <c r="T213" s="13">
        <v>3100</v>
      </c>
      <c r="U213" s="13">
        <v>37973.273942093569</v>
      </c>
      <c r="V213" s="18">
        <f t="shared" si="17"/>
        <v>350</v>
      </c>
      <c r="W213" s="18">
        <f t="shared" si="18"/>
        <v>4287.3051224944356</v>
      </c>
      <c r="X213" s="18">
        <f t="shared" si="19"/>
        <v>9799.5545657015682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16"/>
        <v>3521.8650009314515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5"/>
        <v>16779.008498584</v>
      </c>
      <c r="R214" s="13">
        <v>1853</v>
      </c>
      <c r="S214" s="13">
        <v>62182.999970180426</v>
      </c>
      <c r="T214" s="13">
        <v>360</v>
      </c>
      <c r="U214" s="13">
        <v>12080.885045474881</v>
      </c>
      <c r="V214" s="18">
        <f t="shared" si="17"/>
        <v>-1493</v>
      </c>
      <c r="W214" s="18">
        <f t="shared" si="18"/>
        <v>-50102.114924705544</v>
      </c>
      <c r="X214" s="18">
        <f t="shared" si="19"/>
        <v>-4698.1234531091195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16"/>
        <v>27960.014646724165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5"/>
        <v>57725.211581292002</v>
      </c>
      <c r="R215" s="13">
        <v>26563</v>
      </c>
      <c r="S215" s="13">
        <v>85988.891197201534</v>
      </c>
      <c r="T215" s="13">
        <v>27086</v>
      </c>
      <c r="U215" s="13">
        <v>87681.93001420777</v>
      </c>
      <c r="V215" s="18">
        <f t="shared" si="17"/>
        <v>523</v>
      </c>
      <c r="W215" s="18">
        <f t="shared" si="18"/>
        <v>1693.0388170062361</v>
      </c>
      <c r="X215" s="18">
        <f t="shared" si="19"/>
        <v>29956.718432915768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16"/>
        <v>106343.05650300744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5"/>
        <v>252587.16035634704</v>
      </c>
      <c r="R216" s="13">
        <v>20744</v>
      </c>
      <c r="S216" s="13">
        <v>190637.35720975237</v>
      </c>
      <c r="T216" s="13">
        <v>16759</v>
      </c>
      <c r="U216" s="13">
        <v>154015.20774576938</v>
      </c>
      <c r="V216" s="18">
        <f t="shared" si="17"/>
        <v>-3985</v>
      </c>
      <c r="W216" s="18">
        <f t="shared" si="18"/>
        <v>-36622.149463982991</v>
      </c>
      <c r="X216" s="18">
        <f t="shared" si="19"/>
        <v>-98571.95261057766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16"/>
        <v>585378.74248517794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5"/>
        <v>0</v>
      </c>
      <c r="R217" s="13">
        <v>2505</v>
      </c>
      <c r="S217" s="13">
        <v>666650.28993385169</v>
      </c>
      <c r="T217" s="13">
        <v>2310</v>
      </c>
      <c r="U217" s="13">
        <v>614755.35718450998</v>
      </c>
      <c r="V217" s="18">
        <f t="shared" si="17"/>
        <v>-195</v>
      </c>
      <c r="W217" s="18">
        <f t="shared" si="18"/>
        <v>-51894.932749341708</v>
      </c>
      <c r="X217" s="18">
        <f t="shared" si="19"/>
        <v>614755.35718450998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16"/>
        <v>212024.60827111721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5"/>
        <v>0</v>
      </c>
      <c r="R218" s="13">
        <v>12969</v>
      </c>
      <c r="S218" s="13">
        <v>280953.13583237014</v>
      </c>
      <c r="T218" s="13">
        <v>12606</v>
      </c>
      <c r="U218" s="13">
        <v>273089.30760296533</v>
      </c>
      <c r="V218" s="18">
        <f t="shared" si="17"/>
        <v>-363</v>
      </c>
      <c r="W218" s="18">
        <f t="shared" si="18"/>
        <v>-7863.8282294048113</v>
      </c>
      <c r="X218" s="18">
        <f t="shared" si="19"/>
        <v>273089.30760296533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16"/>
        <v>93476.86904796306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5"/>
        <v>118313.696450428</v>
      </c>
      <c r="R219" s="13">
        <v>2361</v>
      </c>
      <c r="S219" s="13">
        <v>115628.92360269769</v>
      </c>
      <c r="T219" s="13">
        <v>2417</v>
      </c>
      <c r="U219" s="13">
        <v>118371.49866485401</v>
      </c>
      <c r="V219" s="18">
        <f t="shared" si="17"/>
        <v>56</v>
      </c>
      <c r="W219" s="18">
        <f t="shared" si="18"/>
        <v>2742.5750621563202</v>
      </c>
      <c r="X219" s="18">
        <f t="shared" si="19"/>
        <v>57.802214426003047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16"/>
        <v>235756.07451111276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5"/>
        <v>0</v>
      </c>
      <c r="R220" s="13">
        <v>7477</v>
      </c>
      <c r="S220" s="13">
        <v>331569.26573944103</v>
      </c>
      <c r="T220" s="13">
        <v>6655</v>
      </c>
      <c r="U220" s="13">
        <v>295117.48876501003</v>
      </c>
      <c r="V220" s="18">
        <f t="shared" si="17"/>
        <v>-822</v>
      </c>
      <c r="W220" s="18">
        <f t="shared" si="18"/>
        <v>-36451.776974431006</v>
      </c>
      <c r="X220" s="18">
        <f t="shared" si="19"/>
        <v>295117.48876501003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16"/>
        <v>401320.55200562056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5"/>
        <v>616933.13341493194</v>
      </c>
      <c r="R221" s="13">
        <v>40834</v>
      </c>
      <c r="S221" s="13">
        <v>594769.17895670584</v>
      </c>
      <c r="T221" s="13">
        <v>39147</v>
      </c>
      <c r="U221" s="13">
        <v>570197.11633976991</v>
      </c>
      <c r="V221" s="18">
        <f t="shared" si="17"/>
        <v>-1687</v>
      </c>
      <c r="W221" s="18">
        <f t="shared" si="18"/>
        <v>-24572.062616935931</v>
      </c>
      <c r="X221" s="18">
        <f t="shared" si="19"/>
        <v>-46736.017075162032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16"/>
        <v>31675.541835424494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5"/>
        <v>34835.622483972002</v>
      </c>
      <c r="R222" s="13">
        <v>3230</v>
      </c>
      <c r="S222" s="13">
        <v>50821.606388396118</v>
      </c>
      <c r="T222" s="13">
        <v>3547</v>
      </c>
      <c r="U222" s="13">
        <v>55809.361566452331</v>
      </c>
      <c r="V222" s="18">
        <f t="shared" si="17"/>
        <v>317</v>
      </c>
      <c r="W222" s="18">
        <f t="shared" si="18"/>
        <v>4987.7551780562135</v>
      </c>
      <c r="X222" s="18">
        <f t="shared" si="19"/>
        <v>20973.73908248033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16"/>
        <v>397282.60799259745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5"/>
        <v>680190.19583843299</v>
      </c>
      <c r="R223" s="13">
        <v>102769</v>
      </c>
      <c r="S223" s="13">
        <v>706496.62093955558</v>
      </c>
      <c r="T223" s="13">
        <v>102124</v>
      </c>
      <c r="U223" s="13">
        <v>702062.49858256057</v>
      </c>
      <c r="V223" s="18">
        <f t="shared" si="17"/>
        <v>-645</v>
      </c>
      <c r="W223" s="18">
        <f t="shared" si="18"/>
        <v>-4434.1223569950089</v>
      </c>
      <c r="X223" s="18">
        <f t="shared" si="19"/>
        <v>21872.302744127577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16"/>
        <v>224663.81452644322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5"/>
        <v>477503.500611995</v>
      </c>
      <c r="R224" s="13">
        <v>66235</v>
      </c>
      <c r="S224" s="13">
        <v>484429.74524159019</v>
      </c>
      <c r="T224" s="13">
        <v>65133</v>
      </c>
      <c r="U224" s="13">
        <v>476369.93427674938</v>
      </c>
      <c r="V224" s="18">
        <f t="shared" si="17"/>
        <v>-1102</v>
      </c>
      <c r="W224" s="18">
        <f t="shared" si="18"/>
        <v>-8059.8109648408135</v>
      </c>
      <c r="X224" s="18">
        <f t="shared" si="19"/>
        <v>-1133.5663352456177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16"/>
        <v>193597.14667017822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5"/>
        <v>442522.48329621402</v>
      </c>
      <c r="R225" s="13">
        <v>275939</v>
      </c>
      <c r="S225" s="13">
        <v>481190.13493228477</v>
      </c>
      <c r="T225" s="13">
        <v>274864</v>
      </c>
      <c r="U225" s="13">
        <v>479315.51990848529</v>
      </c>
      <c r="V225" s="18">
        <f t="shared" si="17"/>
        <v>-1075</v>
      </c>
      <c r="W225" s="18">
        <f t="shared" si="18"/>
        <v>-1874.6150237994734</v>
      </c>
      <c r="X225" s="18">
        <f t="shared" si="19"/>
        <v>36793.036612271273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16"/>
        <v>338960.03340757213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5"/>
        <v>294764.476614699</v>
      </c>
      <c r="R226" s="13">
        <v>42843</v>
      </c>
      <c r="S226" s="13">
        <v>498562.75055679231</v>
      </c>
      <c r="T226" s="13">
        <v>40639</v>
      </c>
      <c r="U226" s="13">
        <v>472914.86636970995</v>
      </c>
      <c r="V226" s="18">
        <f t="shared" si="17"/>
        <v>-2204</v>
      </c>
      <c r="W226" s="18">
        <f t="shared" si="18"/>
        <v>-25647.884187082353</v>
      </c>
      <c r="X226" s="18">
        <f t="shared" si="19"/>
        <v>178150.38975501095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16"/>
        <v>31995.042823356547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5"/>
        <v>65418.90913231601</v>
      </c>
      <c r="R227" s="13">
        <v>14172</v>
      </c>
      <c r="S227" s="13">
        <v>63831.404634017083</v>
      </c>
      <c r="T227" s="13">
        <v>14577</v>
      </c>
      <c r="U227" s="13">
        <v>65655.545113609012</v>
      </c>
      <c r="V227" s="18">
        <f t="shared" si="17"/>
        <v>405</v>
      </c>
      <c r="W227" s="18">
        <f t="shared" si="18"/>
        <v>1824.1404795919298</v>
      </c>
      <c r="X227" s="18">
        <f t="shared" si="19"/>
        <v>236.63598129300226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16"/>
        <v>13581.848552337346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5"/>
        <v>27585.300668151001</v>
      </c>
      <c r="R228" s="13">
        <v>7050</v>
      </c>
      <c r="S228" s="13">
        <v>39567.928730511609</v>
      </c>
      <c r="T228" s="13">
        <v>7050</v>
      </c>
      <c r="U228" s="13">
        <v>39567.928730511609</v>
      </c>
      <c r="V228" s="18">
        <f t="shared" si="17"/>
        <v>0</v>
      </c>
      <c r="W228" s="18">
        <f t="shared" si="18"/>
        <v>0</v>
      </c>
      <c r="X228" s="18">
        <f t="shared" si="19"/>
        <v>11982.628062360607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16"/>
        <v>239740.27489720806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5"/>
        <v>373001.74832962098</v>
      </c>
      <c r="R229" s="13">
        <v>57160</v>
      </c>
      <c r="S229" s="13">
        <v>410014.98649991443</v>
      </c>
      <c r="T229" s="13">
        <v>57235</v>
      </c>
      <c r="U229" s="13">
        <v>410552.96977471316</v>
      </c>
      <c r="V229" s="18">
        <f t="shared" si="17"/>
        <v>75</v>
      </c>
      <c r="W229" s="18">
        <f t="shared" si="18"/>
        <v>537.98327479872387</v>
      </c>
      <c r="X229" s="18">
        <f t="shared" si="19"/>
        <v>37551.221445092175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16"/>
        <v>49092.971066081853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5"/>
        <v>59895.041175856997</v>
      </c>
      <c r="R230" s="13">
        <v>6508</v>
      </c>
      <c r="S230" s="13">
        <v>59370.489938804523</v>
      </c>
      <c r="T230" s="13">
        <v>7205</v>
      </c>
      <c r="U230" s="13">
        <v>65729.007376934023</v>
      </c>
      <c r="V230" s="18">
        <f t="shared" si="17"/>
        <v>697</v>
      </c>
      <c r="W230" s="18">
        <f t="shared" si="18"/>
        <v>6358.5174381295001</v>
      </c>
      <c r="X230" s="18">
        <f t="shared" si="19"/>
        <v>5833.9662010770262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16"/>
        <v>15637.749006244121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5"/>
        <v>53683.45165238699</v>
      </c>
      <c r="R231" s="13">
        <v>6197</v>
      </c>
      <c r="S231" s="13">
        <v>57825.68148418366</v>
      </c>
      <c r="T231" s="13">
        <v>6122</v>
      </c>
      <c r="U231" s="13">
        <v>57125.838639046699</v>
      </c>
      <c r="V231" s="18">
        <f t="shared" si="17"/>
        <v>-75</v>
      </c>
      <c r="W231" s="18">
        <f t="shared" si="18"/>
        <v>-699.84284513696184</v>
      </c>
      <c r="X231" s="18">
        <f t="shared" si="19"/>
        <v>3442.3869866597088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16"/>
        <v>725009.28603601642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5"/>
        <v>848683.45165238704</v>
      </c>
      <c r="R232" s="13">
        <v>20526</v>
      </c>
      <c r="S232" s="13">
        <v>864086.81150474935</v>
      </c>
      <c r="T232" s="13">
        <v>20236</v>
      </c>
      <c r="U232" s="13">
        <v>851878.62796502525</v>
      </c>
      <c r="V232" s="18">
        <f t="shared" si="17"/>
        <v>-290</v>
      </c>
      <c r="W232" s="18">
        <f t="shared" si="18"/>
        <v>-12208.183539724094</v>
      </c>
      <c r="X232" s="18">
        <f t="shared" si="19"/>
        <v>3195.1763126382139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16"/>
        <v>42665.025590227502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5"/>
        <v>47291.670378618997</v>
      </c>
      <c r="R233" s="13">
        <v>1524</v>
      </c>
      <c r="S233" s="13">
        <v>51235.140196859102</v>
      </c>
      <c r="T233" s="13">
        <v>1535</v>
      </c>
      <c r="U233" s="13">
        <v>51604.947639224883</v>
      </c>
      <c r="V233" s="18">
        <f t="shared" si="17"/>
        <v>11</v>
      </c>
      <c r="W233" s="18">
        <f t="shared" si="18"/>
        <v>369.80744236578175</v>
      </c>
      <c r="X233" s="18">
        <f t="shared" si="19"/>
        <v>4313.2772606058861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16"/>
        <v>12766.468083920787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5"/>
        <v>147385.36210430399</v>
      </c>
      <c r="R234" s="13">
        <v>37500</v>
      </c>
      <c r="S234" s="13">
        <v>119058.87004882384</v>
      </c>
      <c r="T234" s="13">
        <v>37776</v>
      </c>
      <c r="U234" s="13">
        <v>119935.14333238317</v>
      </c>
      <c r="V234" s="18">
        <f t="shared" si="17"/>
        <v>276</v>
      </c>
      <c r="W234" s="18">
        <f t="shared" si="18"/>
        <v>876.27328355933423</v>
      </c>
      <c r="X234" s="18">
        <f t="shared" si="19"/>
        <v>-27450.218771920816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16"/>
        <v>128815.52499220496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5"/>
        <v>202212.873051225</v>
      </c>
      <c r="R235" s="13">
        <v>62301</v>
      </c>
      <c r="S235" s="13">
        <v>242270.41209354109</v>
      </c>
      <c r="T235" s="13">
        <v>66519</v>
      </c>
      <c r="U235" s="13">
        <v>258672.98345211567</v>
      </c>
      <c r="V235" s="18">
        <f t="shared" si="17"/>
        <v>4218</v>
      </c>
      <c r="W235" s="18">
        <f t="shared" si="18"/>
        <v>16402.571358574583</v>
      </c>
      <c r="X235" s="18">
        <f t="shared" si="19"/>
        <v>56460.11040089067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16"/>
        <v>39510.499194617994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5"/>
        <v>113324.231625835</v>
      </c>
      <c r="R236" s="13">
        <v>52449</v>
      </c>
      <c r="S236" s="13">
        <v>196643.37406681071</v>
      </c>
      <c r="T236" s="13">
        <v>52484</v>
      </c>
      <c r="U236" s="13">
        <v>196774.59712334824</v>
      </c>
      <c r="V236" s="18">
        <f t="shared" si="17"/>
        <v>35</v>
      </c>
      <c r="W236" s="18">
        <f t="shared" si="18"/>
        <v>131.22305653753574</v>
      </c>
      <c r="X236" s="18">
        <f t="shared" si="19"/>
        <v>83450.365497513238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16"/>
        <v>1403956.9161063614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5"/>
        <v>1465968.4242424241</v>
      </c>
      <c r="R237" s="13">
        <v>51903</v>
      </c>
      <c r="S237" s="13">
        <v>1638242.2339332458</v>
      </c>
      <c r="T237" s="13">
        <v>51556</v>
      </c>
      <c r="U237" s="13">
        <v>1627289.6867746068</v>
      </c>
      <c r="V237" s="18">
        <f t="shared" si="17"/>
        <v>-347</v>
      </c>
      <c r="W237" s="18">
        <f t="shared" si="18"/>
        <v>-10952.547158638947</v>
      </c>
      <c r="X237" s="18">
        <f t="shared" si="19"/>
        <v>161321.26253218274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16"/>
        <v>6051.5770097767345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5"/>
        <v>35072.795586699998</v>
      </c>
      <c r="R238" s="13">
        <v>834</v>
      </c>
      <c r="S238" s="13">
        <v>8763.1560990863891</v>
      </c>
      <c r="T238" s="13">
        <v>834</v>
      </c>
      <c r="U238" s="13">
        <v>8763.1560990863891</v>
      </c>
      <c r="V238" s="18">
        <f t="shared" si="17"/>
        <v>0</v>
      </c>
      <c r="W238" s="18">
        <f t="shared" si="18"/>
        <v>0</v>
      </c>
      <c r="X238" s="18">
        <f t="shared" si="19"/>
        <v>-26309.639487613611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16"/>
        <v>679125.04339381959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5"/>
        <v>687898.14031180402</v>
      </c>
      <c r="R239" s="13">
        <v>30425</v>
      </c>
      <c r="S239" s="13">
        <v>845253.68989159621</v>
      </c>
      <c r="T239" s="13">
        <v>28263</v>
      </c>
      <c r="U239" s="13">
        <v>785189.97657867498</v>
      </c>
      <c r="V239" s="18">
        <f t="shared" si="17"/>
        <v>-2162</v>
      </c>
      <c r="W239" s="18">
        <f t="shared" si="18"/>
        <v>-60063.713312921231</v>
      </c>
      <c r="X239" s="18">
        <f t="shared" si="19"/>
        <v>97291.83626687096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16"/>
        <v>23614.531501113997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5"/>
        <v>29918.407572383003</v>
      </c>
      <c r="R240" s="13">
        <v>219</v>
      </c>
      <c r="S240" s="13">
        <v>31806.474257790189</v>
      </c>
      <c r="T240" s="13">
        <v>206</v>
      </c>
      <c r="U240" s="13">
        <v>29918.418708240999</v>
      </c>
      <c r="V240" s="18">
        <f t="shared" si="17"/>
        <v>-13</v>
      </c>
      <c r="W240" s="18">
        <f t="shared" si="18"/>
        <v>-1888.0555495491899</v>
      </c>
      <c r="X240" s="18">
        <f t="shared" si="19"/>
        <v>1.1135857996123377E-2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16"/>
        <v>6037.4708698285285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5"/>
        <v>7513.8989898990003</v>
      </c>
      <c r="R241" s="13">
        <v>416</v>
      </c>
      <c r="S241" s="13">
        <v>8982.1442006268517</v>
      </c>
      <c r="T241" s="13">
        <v>451</v>
      </c>
      <c r="U241" s="13">
        <v>9737.8534482757441</v>
      </c>
      <c r="V241" s="18">
        <f t="shared" si="17"/>
        <v>35</v>
      </c>
      <c r="W241" s="18">
        <f t="shared" si="18"/>
        <v>755.70924764889241</v>
      </c>
      <c r="X241" s="18">
        <f t="shared" si="19"/>
        <v>2223.9544583767438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16"/>
        <v>41314.772086737372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5"/>
        <v>148138.09452810499</v>
      </c>
      <c r="R242" s="13">
        <v>1155</v>
      </c>
      <c r="S242" s="13">
        <v>51147.45843383755</v>
      </c>
      <c r="T242" s="13">
        <v>1155</v>
      </c>
      <c r="U242" s="13">
        <v>51147.45843383755</v>
      </c>
      <c r="V242" s="18">
        <f t="shared" si="17"/>
        <v>0</v>
      </c>
      <c r="W242" s="18">
        <f t="shared" si="18"/>
        <v>0</v>
      </c>
      <c r="X242" s="18">
        <f t="shared" si="19"/>
        <v>-96990.636094267451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16"/>
        <v>57169.995955759572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5"/>
        <v>64033.775055678998</v>
      </c>
      <c r="R243" s="13">
        <v>4474</v>
      </c>
      <c r="S243" s="13">
        <v>71466.860524134841</v>
      </c>
      <c r="T243" s="13">
        <v>4678</v>
      </c>
      <c r="U243" s="13">
        <v>74725.519341060077</v>
      </c>
      <c r="V243" s="18">
        <f t="shared" si="17"/>
        <v>204</v>
      </c>
      <c r="W243" s="18">
        <f t="shared" si="18"/>
        <v>3258.6588169252354</v>
      </c>
      <c r="X243" s="18">
        <f t="shared" si="19"/>
        <v>10691.744285381079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16"/>
        <v>5638.0073696065474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5"/>
        <v>10037.721783212</v>
      </c>
      <c r="R244" s="13">
        <v>431</v>
      </c>
      <c r="S244" s="13">
        <v>8662.2204344640013</v>
      </c>
      <c r="T244" s="13">
        <v>431</v>
      </c>
      <c r="U244" s="13">
        <v>8662.2204344640013</v>
      </c>
      <c r="V244" s="18">
        <f t="shared" si="17"/>
        <v>0</v>
      </c>
      <c r="W244" s="18">
        <f t="shared" si="18"/>
        <v>0</v>
      </c>
      <c r="X244" s="18">
        <f t="shared" si="19"/>
        <v>-1375.5013487479991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16"/>
        <v>498217.25886358507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5"/>
        <v>957501.01591187203</v>
      </c>
      <c r="R245" s="13">
        <v>122527</v>
      </c>
      <c r="S245" s="13">
        <v>1004455.9309149928</v>
      </c>
      <c r="T245" s="13">
        <v>122527</v>
      </c>
      <c r="U245" s="13">
        <v>1004455.9309149928</v>
      </c>
      <c r="V245" s="18">
        <f t="shared" si="17"/>
        <v>0</v>
      </c>
      <c r="W245" s="18">
        <f t="shared" si="18"/>
        <v>0</v>
      </c>
      <c r="X245" s="18">
        <f t="shared" si="19"/>
        <v>46954.915003120783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16"/>
        <v>152747.039486119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5"/>
        <v>146492.62806236101</v>
      </c>
      <c r="R246" s="13">
        <v>3954</v>
      </c>
      <c r="S246" s="13">
        <v>161128.68760739712</v>
      </c>
      <c r="T246" s="13">
        <v>4463</v>
      </c>
      <c r="U246" s="13">
        <v>181870.84794937109</v>
      </c>
      <c r="V246" s="18">
        <f t="shared" si="17"/>
        <v>509</v>
      </c>
      <c r="W246" s="18">
        <f t="shared" si="18"/>
        <v>20742.160341973969</v>
      </c>
      <c r="X246" s="18">
        <f t="shared" si="19"/>
        <v>35378.219887010084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16"/>
        <v>7687.5252615850768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5"/>
        <v>81647.271714921997</v>
      </c>
      <c r="R247" s="13">
        <v>1634</v>
      </c>
      <c r="S247" s="13">
        <v>71726.689237732557</v>
      </c>
      <c r="T247" s="13">
        <v>1558</v>
      </c>
      <c r="U247" s="13">
        <v>68390.564156907785</v>
      </c>
      <c r="V247" s="18">
        <f t="shared" si="17"/>
        <v>-76</v>
      </c>
      <c r="W247" s="18">
        <f t="shared" si="18"/>
        <v>-3336.1250808247714</v>
      </c>
      <c r="X247" s="18">
        <f t="shared" si="19"/>
        <v>-13256.707558014212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16"/>
        <v>-9223.3674863584602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5"/>
        <v>99114.387527839994</v>
      </c>
      <c r="R248" s="13">
        <v>4405</v>
      </c>
      <c r="S248" s="13">
        <v>92637.175690650765</v>
      </c>
      <c r="T248" s="13">
        <v>3360</v>
      </c>
      <c r="U248" s="13">
        <v>70660.819596046887</v>
      </c>
      <c r="V248" s="18">
        <f t="shared" si="17"/>
        <v>-1045</v>
      </c>
      <c r="W248" s="18">
        <f t="shared" si="18"/>
        <v>-21976.356094603878</v>
      </c>
      <c r="X248" s="18">
        <f t="shared" si="19"/>
        <v>-28453.567931793106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16"/>
        <v>376524.58912096586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5"/>
        <v>469021.20267260598</v>
      </c>
      <c r="R249" s="13">
        <v>45401</v>
      </c>
      <c r="S249" s="13">
        <v>484825.74673934985</v>
      </c>
      <c r="T249" s="13">
        <v>45594</v>
      </c>
      <c r="U249" s="13">
        <v>486886.74471562117</v>
      </c>
      <c r="V249" s="18">
        <f t="shared" si="17"/>
        <v>193</v>
      </c>
      <c r="W249" s="18">
        <f t="shared" si="18"/>
        <v>2060.9979762713192</v>
      </c>
      <c r="X249" s="18">
        <f t="shared" si="19"/>
        <v>17865.542043015186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16"/>
        <v>26104.120267260056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5"/>
        <v>27483.296213808</v>
      </c>
      <c r="R250" s="13">
        <v>1380</v>
      </c>
      <c r="S250" s="13">
        <v>37926.94877505504</v>
      </c>
      <c r="T250" s="13">
        <v>1355</v>
      </c>
      <c r="U250" s="13">
        <v>37239.866369709838</v>
      </c>
      <c r="V250" s="18">
        <f t="shared" si="17"/>
        <v>-25</v>
      </c>
      <c r="W250" s="18">
        <f t="shared" si="18"/>
        <v>-687.08240534520155</v>
      </c>
      <c r="X250" s="18">
        <f t="shared" si="19"/>
        <v>9756.570155901838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16"/>
        <v>131953.7930178176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5"/>
        <v>231908.28507795098</v>
      </c>
      <c r="R251" s="13">
        <v>25622</v>
      </c>
      <c r="S251" s="13">
        <v>231682.22717149218</v>
      </c>
      <c r="T251" s="13">
        <v>25706</v>
      </c>
      <c r="U251" s="13">
        <v>232441.78173719376</v>
      </c>
      <c r="V251" s="18">
        <f t="shared" si="17"/>
        <v>84</v>
      </c>
      <c r="W251" s="18">
        <f t="shared" si="18"/>
        <v>759.55456570157548</v>
      </c>
      <c r="X251" s="18">
        <f t="shared" si="19"/>
        <v>533.49665924278088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16"/>
        <v>22959.447032186417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5"/>
        <v>51936.247216035998</v>
      </c>
      <c r="R252" s="13">
        <v>1773</v>
      </c>
      <c r="S252" s="13">
        <v>51015.493802787714</v>
      </c>
      <c r="T252" s="13">
        <v>1773</v>
      </c>
      <c r="U252" s="13">
        <v>51015.493802787714</v>
      </c>
      <c r="V252" s="18">
        <f t="shared" si="17"/>
        <v>0</v>
      </c>
      <c r="W252" s="18">
        <f t="shared" si="18"/>
        <v>0</v>
      </c>
      <c r="X252" s="18">
        <f t="shared" si="19"/>
        <v>-920.75341324828332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16"/>
        <v>31251.033334339907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5"/>
        <v>0</v>
      </c>
      <c r="R253" s="13">
        <v>478</v>
      </c>
      <c r="S253" s="13">
        <v>51202.683062010336</v>
      </c>
      <c r="T253" s="13">
        <v>389</v>
      </c>
      <c r="U253" s="13">
        <v>41669.129102765728</v>
      </c>
      <c r="V253" s="18">
        <f t="shared" si="17"/>
        <v>-89</v>
      </c>
      <c r="W253" s="18">
        <f t="shared" si="18"/>
        <v>-9533.5539592446075</v>
      </c>
      <c r="X253" s="18">
        <f t="shared" si="19"/>
        <v>41669.129102765728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16"/>
        <v>44945.902182304766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5"/>
        <v>139943.74857663401</v>
      </c>
      <c r="R254" s="13">
        <v>22025</v>
      </c>
      <c r="S254" s="13">
        <v>93401.850375768612</v>
      </c>
      <c r="T254" s="13">
        <v>25001</v>
      </c>
      <c r="U254" s="13">
        <v>106022.2320655887</v>
      </c>
      <c r="V254" s="18">
        <f t="shared" si="17"/>
        <v>2976</v>
      </c>
      <c r="W254" s="18">
        <f t="shared" si="18"/>
        <v>12620.381689820089</v>
      </c>
      <c r="X254" s="18">
        <f t="shared" si="19"/>
        <v>-33921.516511045309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16"/>
        <v>406.7952246259631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5"/>
        <v>14634.008908686001</v>
      </c>
      <c r="R255" s="13">
        <v>4349</v>
      </c>
      <c r="S255" s="13">
        <v>15893.621340867365</v>
      </c>
      <c r="T255" s="13">
        <v>450</v>
      </c>
      <c r="U255" s="13">
        <v>1644.5457814187891</v>
      </c>
      <c r="V255" s="18">
        <f t="shared" si="17"/>
        <v>-3899</v>
      </c>
      <c r="W255" s="18">
        <f t="shared" si="18"/>
        <v>-14249.075559448576</v>
      </c>
      <c r="X255" s="18">
        <f t="shared" si="19"/>
        <v>-12989.463127267212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16"/>
        <v>122794.7063594018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5"/>
        <v>179291.61469933201</v>
      </c>
      <c r="R256" s="13">
        <v>34232</v>
      </c>
      <c r="S256" s="13">
        <v>191821.18247241949</v>
      </c>
      <c r="T256" s="13">
        <v>32912</v>
      </c>
      <c r="U256" s="13">
        <v>184424.47877811023</v>
      </c>
      <c r="V256" s="18">
        <f t="shared" si="17"/>
        <v>-1320</v>
      </c>
      <c r="W256" s="18">
        <f t="shared" si="18"/>
        <v>-7396.7036943092535</v>
      </c>
      <c r="X256" s="18">
        <f t="shared" si="19"/>
        <v>5132.8640787782206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16"/>
        <v>306125.96727812046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5"/>
        <v>503833.00531637599</v>
      </c>
      <c r="R257" s="13">
        <v>11158</v>
      </c>
      <c r="S257" s="13">
        <v>438099.61006751959</v>
      </c>
      <c r="T257" s="13">
        <v>11995</v>
      </c>
      <c r="U257" s="13">
        <v>470962.97031366709</v>
      </c>
      <c r="V257" s="18">
        <f t="shared" si="17"/>
        <v>837</v>
      </c>
      <c r="W257" s="18">
        <f t="shared" si="18"/>
        <v>32863.360246147495</v>
      </c>
      <c r="X257" s="18">
        <f t="shared" si="19"/>
        <v>-32870.035002708901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16"/>
        <v>114269.92371671315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20">P258*L258</f>
        <v>108346.14699331801</v>
      </c>
      <c r="R258" s="13">
        <v>4448</v>
      </c>
      <c r="S258" s="13">
        <v>121071.75801877532</v>
      </c>
      <c r="T258" s="13">
        <v>5187</v>
      </c>
      <c r="U258" s="13">
        <v>141186.87249176879</v>
      </c>
      <c r="V258" s="18">
        <f t="shared" si="17"/>
        <v>739</v>
      </c>
      <c r="W258" s="18">
        <f t="shared" si="18"/>
        <v>20115.114472993475</v>
      </c>
      <c r="X258" s="18">
        <f t="shared" si="19"/>
        <v>32840.725498450789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21">U259-(T259*M259)</f>
        <v>230666.4908685963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20"/>
        <v>218375.690423163</v>
      </c>
      <c r="R259" s="13">
        <v>2087</v>
      </c>
      <c r="S259" s="13">
        <v>222317.09398663687</v>
      </c>
      <c r="T259" s="13">
        <v>2400</v>
      </c>
      <c r="U259" s="13">
        <v>255659.33184855222</v>
      </c>
      <c r="V259" s="18">
        <f t="shared" ref="V259:V322" si="22">T259-R259</f>
        <v>313</v>
      </c>
      <c r="W259" s="18">
        <f t="shared" ref="W259:W322" si="23">U259-S259</f>
        <v>33342.237861915346</v>
      </c>
      <c r="X259" s="18">
        <f t="shared" ref="X259:X322" si="24">U259-Q259</f>
        <v>37283.641425389214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21"/>
        <v>33519.420361322402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20"/>
        <v>38355.478841871001</v>
      </c>
      <c r="R260" s="13">
        <v>1704</v>
      </c>
      <c r="S260" s="13">
        <v>43982.312901107769</v>
      </c>
      <c r="T260" s="13">
        <v>1712</v>
      </c>
      <c r="U260" s="13">
        <v>44188.802633037849</v>
      </c>
      <c r="V260" s="18">
        <f t="shared" si="22"/>
        <v>8</v>
      </c>
      <c r="W260" s="18">
        <f t="shared" si="23"/>
        <v>206.48973193007987</v>
      </c>
      <c r="X260" s="18">
        <f t="shared" si="24"/>
        <v>5833.3237911668475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21"/>
        <v>-46288.864142536811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20"/>
        <v>55974.543429844001</v>
      </c>
      <c r="R261" s="13">
        <v>17237</v>
      </c>
      <c r="S261" s="13">
        <v>307301.0813454219</v>
      </c>
      <c r="T261" s="13">
        <v>16495</v>
      </c>
      <c r="U261" s="13">
        <v>0</v>
      </c>
      <c r="V261" s="18">
        <f t="shared" si="22"/>
        <v>-742</v>
      </c>
      <c r="W261" s="18">
        <f t="shared" si="23"/>
        <v>-307301.0813454219</v>
      </c>
      <c r="X261" s="18">
        <f t="shared" si="24"/>
        <v>-55974.543429844001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21"/>
        <v>76135.691710730345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20"/>
        <v>0</v>
      </c>
      <c r="R262" s="13">
        <v>178</v>
      </c>
      <c r="S262" s="13">
        <v>79229.529025490003</v>
      </c>
      <c r="T262" s="13">
        <v>182</v>
      </c>
      <c r="U262" s="13">
        <v>81009.967879995398</v>
      </c>
      <c r="V262" s="18">
        <f t="shared" si="22"/>
        <v>4</v>
      </c>
      <c r="W262" s="18">
        <f t="shared" si="23"/>
        <v>1780.4388545053953</v>
      </c>
      <c r="X262" s="18">
        <f t="shared" si="24"/>
        <v>81009.967879995398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21"/>
        <v>716182.31039611041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20"/>
        <v>752832.11111111101</v>
      </c>
      <c r="R263" s="13">
        <v>36602</v>
      </c>
      <c r="S263" s="13">
        <v>867141.67282120395</v>
      </c>
      <c r="T263" s="13">
        <v>34587</v>
      </c>
      <c r="U263" s="13">
        <v>819404.10463545658</v>
      </c>
      <c r="V263" s="18">
        <f t="shared" si="22"/>
        <v>-2015</v>
      </c>
      <c r="W263" s="18">
        <f t="shared" si="23"/>
        <v>-47737.568185747368</v>
      </c>
      <c r="X263" s="18">
        <f t="shared" si="24"/>
        <v>66571.993524345569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21"/>
        <v>12717.078360997497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20"/>
        <v>49232.023350360003</v>
      </c>
      <c r="R264" s="13">
        <v>4697</v>
      </c>
      <c r="S264" s="13">
        <v>51362.982292647139</v>
      </c>
      <c r="T264" s="13">
        <v>4550</v>
      </c>
      <c r="U264" s="13">
        <v>49755.497004799756</v>
      </c>
      <c r="V264" s="18">
        <f t="shared" si="22"/>
        <v>-147</v>
      </c>
      <c r="W264" s="18">
        <f t="shared" si="23"/>
        <v>-1607.485287847383</v>
      </c>
      <c r="X264" s="18">
        <f t="shared" si="24"/>
        <v>523.47365443975286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21"/>
        <v>4172.5943173392425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20"/>
        <v>6766.3140311799998</v>
      </c>
      <c r="R265" s="13">
        <v>520</v>
      </c>
      <c r="S265" s="13">
        <v>10662.088141999271</v>
      </c>
      <c r="T265" s="13">
        <v>610</v>
      </c>
      <c r="U265" s="13">
        <v>12507.449551191454</v>
      </c>
      <c r="V265" s="18">
        <f t="shared" si="22"/>
        <v>90</v>
      </c>
      <c r="W265" s="18">
        <f t="shared" si="23"/>
        <v>1845.3614091921827</v>
      </c>
      <c r="X265" s="18">
        <f t="shared" si="24"/>
        <v>5741.135520011454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21"/>
        <v>18837.054287305415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20"/>
        <v>26328.908685969</v>
      </c>
      <c r="R266" s="13">
        <v>1433</v>
      </c>
      <c r="S266" s="13">
        <v>26200.920935412207</v>
      </c>
      <c r="T266" s="13">
        <v>1585</v>
      </c>
      <c r="U266" s="13">
        <v>28980.083518931155</v>
      </c>
      <c r="V266" s="18">
        <f t="shared" si="22"/>
        <v>152</v>
      </c>
      <c r="W266" s="18">
        <f t="shared" si="23"/>
        <v>2779.1625835189479</v>
      </c>
      <c r="X266" s="18">
        <f t="shared" si="24"/>
        <v>2651.1748329621551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21"/>
        <v>1909.8586449247239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20"/>
        <v>10037.721783212</v>
      </c>
      <c r="R267" s="13">
        <v>146</v>
      </c>
      <c r="S267" s="13">
        <v>2934.3020497256248</v>
      </c>
      <c r="T267" s="13">
        <v>146</v>
      </c>
      <c r="U267" s="13">
        <v>2934.3020497256248</v>
      </c>
      <c r="V267" s="18">
        <f t="shared" si="22"/>
        <v>0</v>
      </c>
      <c r="W267" s="18">
        <f t="shared" si="23"/>
        <v>0</v>
      </c>
      <c r="X267" s="18">
        <f t="shared" si="24"/>
        <v>-7103.4197334863757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21"/>
        <v>50755.812917594543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20"/>
        <v>118558.83073496701</v>
      </c>
      <c r="R268" s="13">
        <v>1187</v>
      </c>
      <c r="S268" s="13">
        <v>59098.853006681638</v>
      </c>
      <c r="T268" s="13">
        <v>1102</v>
      </c>
      <c r="U268" s="13">
        <v>54866.83741648119</v>
      </c>
      <c r="V268" s="18">
        <f t="shared" si="22"/>
        <v>-85</v>
      </c>
      <c r="W268" s="18">
        <f t="shared" si="23"/>
        <v>-4232.0155902004481</v>
      </c>
      <c r="X268" s="18">
        <f t="shared" si="24"/>
        <v>-63691.993318485816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21"/>
        <v>113346.50009326701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20"/>
        <v>107833.46325166999</v>
      </c>
      <c r="R269" s="13">
        <v>1256</v>
      </c>
      <c r="S269" s="13">
        <v>148021.09414454224</v>
      </c>
      <c r="T269" s="13">
        <v>1158</v>
      </c>
      <c r="U269" s="13">
        <v>136471.67756320056</v>
      </c>
      <c r="V269" s="18">
        <f t="shared" si="22"/>
        <v>-98</v>
      </c>
      <c r="W269" s="18">
        <f t="shared" si="23"/>
        <v>-11549.416581341677</v>
      </c>
      <c r="X269" s="18">
        <f t="shared" si="24"/>
        <v>28638.214311530566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21"/>
        <v>223834.13131111147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20"/>
        <v>0</v>
      </c>
      <c r="R270" s="13">
        <v>3301</v>
      </c>
      <c r="S270" s="13">
        <v>280263.49948976439</v>
      </c>
      <c r="T270" s="13">
        <v>3044</v>
      </c>
      <c r="U270" s="13">
        <v>258443.52997480851</v>
      </c>
      <c r="V270" s="18">
        <f t="shared" si="22"/>
        <v>-257</v>
      </c>
      <c r="W270" s="18">
        <f t="shared" si="23"/>
        <v>-21819.969514955883</v>
      </c>
      <c r="X270" s="18">
        <f t="shared" si="24"/>
        <v>258443.52997480851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21"/>
        <v>49067.879862484231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20"/>
        <v>75765.478841870994</v>
      </c>
      <c r="R271" s="13">
        <v>9638</v>
      </c>
      <c r="S271" s="13">
        <v>97898.910632243715</v>
      </c>
      <c r="T271" s="13">
        <v>9153</v>
      </c>
      <c r="U271" s="13">
        <v>92972.47655290793</v>
      </c>
      <c r="V271" s="18">
        <f t="shared" si="22"/>
        <v>-485</v>
      </c>
      <c r="W271" s="18">
        <f t="shared" si="23"/>
        <v>-4926.4340793357842</v>
      </c>
      <c r="X271" s="18">
        <f t="shared" si="24"/>
        <v>17206.997711036936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21"/>
        <v>2962.9817086990806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20"/>
        <v>50713.103304493001</v>
      </c>
      <c r="R272" s="13">
        <v>5194</v>
      </c>
      <c r="S272" s="13">
        <v>78191.546880963724</v>
      </c>
      <c r="T272" s="13">
        <v>4598</v>
      </c>
      <c r="U272" s="13">
        <v>69219.239999744168</v>
      </c>
      <c r="V272" s="18">
        <f t="shared" si="22"/>
        <v>-596</v>
      </c>
      <c r="W272" s="18">
        <f t="shared" si="23"/>
        <v>-8972.3068812195561</v>
      </c>
      <c r="X272" s="18">
        <f t="shared" si="24"/>
        <v>18506.136695251167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21"/>
        <v>93524.587456361623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20"/>
        <v>0</v>
      </c>
      <c r="R273" s="13">
        <v>11192</v>
      </c>
      <c r="S273" s="13">
        <v>273923.67596490181</v>
      </c>
      <c r="T273" s="13">
        <v>10000</v>
      </c>
      <c r="U273" s="13">
        <v>244749.5317770745</v>
      </c>
      <c r="V273" s="18">
        <f t="shared" si="22"/>
        <v>-1192</v>
      </c>
      <c r="W273" s="18">
        <f t="shared" si="23"/>
        <v>-29174.144187827304</v>
      </c>
      <c r="X273" s="18">
        <f t="shared" si="24"/>
        <v>244749.5317770745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21"/>
        <v>1203.474387527971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20"/>
        <v>29585.746102450001</v>
      </c>
      <c r="R274" s="13">
        <v>1031</v>
      </c>
      <c r="S274" s="13">
        <v>25419.086859688294</v>
      </c>
      <c r="T274" s="13">
        <v>1368</v>
      </c>
      <c r="U274" s="13">
        <v>33727.750556793006</v>
      </c>
      <c r="V274" s="18">
        <f t="shared" si="22"/>
        <v>337</v>
      </c>
      <c r="W274" s="18">
        <f t="shared" si="23"/>
        <v>8308.6636971047119</v>
      </c>
      <c r="X274" s="18">
        <f t="shared" si="24"/>
        <v>4142.0044543430049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21"/>
        <v>134497.79000457472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20"/>
        <v>0</v>
      </c>
      <c r="R275" s="13">
        <v>2444</v>
      </c>
      <c r="S275" s="13">
        <v>154794.88021443825</v>
      </c>
      <c r="T275" s="13">
        <v>2276</v>
      </c>
      <c r="U275" s="13">
        <v>144154.31561704644</v>
      </c>
      <c r="V275" s="18">
        <f t="shared" si="22"/>
        <v>-168</v>
      </c>
      <c r="W275" s="18">
        <f t="shared" si="23"/>
        <v>-10640.564597391814</v>
      </c>
      <c r="X275" s="18">
        <f t="shared" si="24"/>
        <v>144154.31561704644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21"/>
        <v>8255.3766991785305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20"/>
        <v>10197.19376392</v>
      </c>
      <c r="R276" s="13">
        <v>138</v>
      </c>
      <c r="S276" s="13">
        <v>16174.859073804138</v>
      </c>
      <c r="T276" s="13">
        <v>76</v>
      </c>
      <c r="U276" s="13">
        <v>8907.8934029645989</v>
      </c>
      <c r="V276" s="18">
        <f t="shared" si="22"/>
        <v>-62</v>
      </c>
      <c r="W276" s="18">
        <f t="shared" si="23"/>
        <v>-7266.9656708395396</v>
      </c>
      <c r="X276" s="18">
        <f t="shared" si="24"/>
        <v>-1289.3003609554016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21"/>
        <v>3992518.1817839644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20"/>
        <v>4382284.5100222724</v>
      </c>
      <c r="R277" s="13">
        <v>82135</v>
      </c>
      <c r="S277" s="13">
        <v>4447912.0824053455</v>
      </c>
      <c r="T277" s="13">
        <v>81934</v>
      </c>
      <c r="U277" s="13">
        <v>4437027.1937639201</v>
      </c>
      <c r="V277" s="18">
        <f t="shared" si="22"/>
        <v>-201</v>
      </c>
      <c r="W277" s="18">
        <f t="shared" si="23"/>
        <v>-10884.888641425408</v>
      </c>
      <c r="X277" s="18">
        <f t="shared" si="24"/>
        <v>54742.68374164775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21"/>
        <v>50367.340201558967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20"/>
        <v>103751.971046771</v>
      </c>
      <c r="R278" s="13">
        <v>806</v>
      </c>
      <c r="S278" s="13">
        <v>92286.102449888844</v>
      </c>
      <c r="T278" s="13">
        <v>479</v>
      </c>
      <c r="U278" s="13">
        <v>54844.966592427736</v>
      </c>
      <c r="V278" s="18">
        <f t="shared" si="22"/>
        <v>-327</v>
      </c>
      <c r="W278" s="18">
        <f t="shared" si="23"/>
        <v>-37441.135857461108</v>
      </c>
      <c r="X278" s="18">
        <f t="shared" si="24"/>
        <v>-48907.00445434326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21"/>
        <v>184792.56345243222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20"/>
        <v>218774.97979797999</v>
      </c>
      <c r="R279" s="13">
        <v>13622</v>
      </c>
      <c r="S279" s="13">
        <v>226025.99733091268</v>
      </c>
      <c r="T279" s="13">
        <v>13863</v>
      </c>
      <c r="U279" s="13">
        <v>230024.84224037896</v>
      </c>
      <c r="V279" s="18">
        <f t="shared" si="22"/>
        <v>241</v>
      </c>
      <c r="W279" s="18">
        <f t="shared" si="23"/>
        <v>3998.8449094662792</v>
      </c>
      <c r="X279" s="18">
        <f t="shared" si="24"/>
        <v>11249.862442398968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21"/>
        <v>14477.333956940938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20"/>
        <v>25505.690423163</v>
      </c>
      <c r="R280" s="13">
        <v>1522</v>
      </c>
      <c r="S280" s="13">
        <v>25879.785181885625</v>
      </c>
      <c r="T280" s="13">
        <v>1432</v>
      </c>
      <c r="U280" s="13">
        <v>24349.443088344426</v>
      </c>
      <c r="V280" s="18">
        <f t="shared" si="22"/>
        <v>-90</v>
      </c>
      <c r="W280" s="18">
        <f t="shared" si="23"/>
        <v>-1530.3420935411996</v>
      </c>
      <c r="X280" s="18">
        <f t="shared" si="24"/>
        <v>-1156.247334818574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21"/>
        <v>22604.63478456311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20"/>
        <v>30521.046770600999</v>
      </c>
      <c r="R281" s="13">
        <v>1204</v>
      </c>
      <c r="S281" s="13">
        <v>35333.95528524879</v>
      </c>
      <c r="T281" s="13">
        <v>1185</v>
      </c>
      <c r="U281" s="13">
        <v>34776.359645365294</v>
      </c>
      <c r="V281" s="18">
        <f t="shared" si="22"/>
        <v>-19</v>
      </c>
      <c r="W281" s="18">
        <f t="shared" si="23"/>
        <v>-557.59563988349691</v>
      </c>
      <c r="X281" s="18">
        <f t="shared" si="24"/>
        <v>4255.312874764295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21"/>
        <v>8781.0439866373108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20"/>
        <v>16033.708240534999</v>
      </c>
      <c r="R282" s="13">
        <v>1570</v>
      </c>
      <c r="S282" s="13">
        <v>19070.34242761731</v>
      </c>
      <c r="T282" s="13">
        <v>1610</v>
      </c>
      <c r="U282" s="13">
        <v>19556.21102449928</v>
      </c>
      <c r="V282" s="18">
        <f t="shared" si="22"/>
        <v>40</v>
      </c>
      <c r="W282" s="18">
        <f t="shared" si="23"/>
        <v>485.86859688197001</v>
      </c>
      <c r="X282" s="18">
        <f t="shared" si="24"/>
        <v>3522.5027839642808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21"/>
        <v>4513.5484691344154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20"/>
        <v>29444.729387207</v>
      </c>
      <c r="R283" s="13">
        <v>446</v>
      </c>
      <c r="S283" s="13">
        <v>7070.9716520775155</v>
      </c>
      <c r="T283" s="13">
        <v>446</v>
      </c>
      <c r="U283" s="13">
        <v>7070.9716520775155</v>
      </c>
      <c r="V283" s="18">
        <f t="shared" si="22"/>
        <v>0</v>
      </c>
      <c r="W283" s="18">
        <f t="shared" si="23"/>
        <v>0</v>
      </c>
      <c r="X283" s="18">
        <f t="shared" si="24"/>
        <v>-22373.757735129486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21"/>
        <v>410507.35247322446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20"/>
        <v>720998.87392900803</v>
      </c>
      <c r="R284" s="13">
        <v>62999</v>
      </c>
      <c r="S284" s="13">
        <v>767588.23534709367</v>
      </c>
      <c r="T284" s="13">
        <v>63252</v>
      </c>
      <c r="U284" s="13">
        <v>770670.82115865906</v>
      </c>
      <c r="V284" s="18">
        <f t="shared" si="22"/>
        <v>253</v>
      </c>
      <c r="W284" s="18">
        <f t="shared" si="23"/>
        <v>3082.5858115653973</v>
      </c>
      <c r="X284" s="18">
        <f t="shared" si="24"/>
        <v>49671.947229651036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21"/>
        <v>47584.243431616633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20"/>
        <v>133037.004454343</v>
      </c>
      <c r="R285" s="13">
        <v>36865</v>
      </c>
      <c r="S285" s="13">
        <v>145315.83939948809</v>
      </c>
      <c r="T285" s="13">
        <v>36809</v>
      </c>
      <c r="U285" s="13">
        <v>145095.09649954582</v>
      </c>
      <c r="V285" s="18">
        <f t="shared" si="22"/>
        <v>-56</v>
      </c>
      <c r="W285" s="18">
        <f t="shared" si="23"/>
        <v>-220.74289994227001</v>
      </c>
      <c r="X285" s="18">
        <f t="shared" si="24"/>
        <v>12058.092045202822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21"/>
        <v>13.304104678269141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20"/>
        <v>3347.8173719380006</v>
      </c>
      <c r="R286" s="13">
        <v>3495</v>
      </c>
      <c r="S286" s="13">
        <v>7433.6859688204013</v>
      </c>
      <c r="T286" s="13">
        <v>3474</v>
      </c>
      <c r="U286" s="13">
        <v>7389.0200445442269</v>
      </c>
      <c r="V286" s="18">
        <f t="shared" si="22"/>
        <v>-21</v>
      </c>
      <c r="W286" s="18">
        <f t="shared" si="23"/>
        <v>-44.665924276174337</v>
      </c>
      <c r="X286" s="18">
        <f t="shared" si="24"/>
        <v>4041.2026726062263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21"/>
        <v>60542.272643652446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20"/>
        <v>69875.144766147001</v>
      </c>
      <c r="R287" s="13">
        <v>10385</v>
      </c>
      <c r="S287" s="13">
        <v>83408.434298440989</v>
      </c>
      <c r="T287" s="13">
        <v>11061</v>
      </c>
      <c r="U287" s="13">
        <v>88837.813363028952</v>
      </c>
      <c r="V287" s="18">
        <f t="shared" si="22"/>
        <v>676</v>
      </c>
      <c r="W287" s="18">
        <f t="shared" si="23"/>
        <v>5429.3790645879635</v>
      </c>
      <c r="X287" s="18">
        <f t="shared" si="24"/>
        <v>18962.668596881951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21"/>
        <v>118716.31873030298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20"/>
        <v>152952.84848484799</v>
      </c>
      <c r="R288" s="13">
        <v>5400</v>
      </c>
      <c r="S288" s="13">
        <v>152952.84848484799</v>
      </c>
      <c r="T288" s="13">
        <v>5400</v>
      </c>
      <c r="U288" s="13">
        <v>152952.84848484799</v>
      </c>
      <c r="V288" s="18">
        <f t="shared" si="22"/>
        <v>0</v>
      </c>
      <c r="W288" s="18">
        <f t="shared" si="23"/>
        <v>0</v>
      </c>
      <c r="X288" s="18">
        <f t="shared" si="24"/>
        <v>0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21"/>
        <v>41733.389048082485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20"/>
        <v>45208.184855234002</v>
      </c>
      <c r="R289" s="13">
        <v>1520</v>
      </c>
      <c r="S289" s="13">
        <v>51894.730300153969</v>
      </c>
      <c r="T289" s="13">
        <v>1559</v>
      </c>
      <c r="U289" s="13">
        <v>53226.23982759213</v>
      </c>
      <c r="V289" s="18">
        <f t="shared" si="22"/>
        <v>39</v>
      </c>
      <c r="W289" s="18">
        <f t="shared" si="23"/>
        <v>1331.5095274381601</v>
      </c>
      <c r="X289" s="18">
        <f t="shared" si="24"/>
        <v>8018.054972358128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21"/>
        <v>6742.7276836611463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20"/>
        <v>9066.1458178020002</v>
      </c>
      <c r="R290" s="13">
        <v>1534</v>
      </c>
      <c r="S290" s="13">
        <v>14633.586233410075</v>
      </c>
      <c r="T290" s="13">
        <v>1489</v>
      </c>
      <c r="U290" s="13">
        <v>14204.308931908476</v>
      </c>
      <c r="V290" s="18">
        <f t="shared" si="22"/>
        <v>-45</v>
      </c>
      <c r="W290" s="18">
        <f t="shared" si="23"/>
        <v>-429.27730150159914</v>
      </c>
      <c r="X290" s="18">
        <f t="shared" si="24"/>
        <v>5138.1631141064754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21"/>
        <v>142559.73184390063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20"/>
        <v>213795.092254769</v>
      </c>
      <c r="R291" s="13">
        <v>1764</v>
      </c>
      <c r="S291" s="13">
        <v>169001.16669671427</v>
      </c>
      <c r="T291" s="13">
        <v>1724</v>
      </c>
      <c r="U291" s="13">
        <v>165168.94069452121</v>
      </c>
      <c r="V291" s="18">
        <f t="shared" si="22"/>
        <v>-40</v>
      </c>
      <c r="W291" s="18">
        <f t="shared" si="23"/>
        <v>-3832.226002193056</v>
      </c>
      <c r="X291" s="18">
        <f t="shared" si="24"/>
        <v>-48626.151560247788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21"/>
        <v>432773.02118012606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20"/>
        <v>588274.77356181096</v>
      </c>
      <c r="R292" s="13">
        <v>18750</v>
      </c>
      <c r="S292" s="13">
        <v>546120.91363276483</v>
      </c>
      <c r="T292" s="13">
        <v>18111</v>
      </c>
      <c r="U292" s="13">
        <v>527509.11289616011</v>
      </c>
      <c r="V292" s="18">
        <f t="shared" si="22"/>
        <v>-639</v>
      </c>
      <c r="W292" s="18">
        <f t="shared" si="23"/>
        <v>-18611.800736604724</v>
      </c>
      <c r="X292" s="18">
        <f t="shared" si="24"/>
        <v>-60765.660665650852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21"/>
        <v>2219.6818237358484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20"/>
        <v>0</v>
      </c>
      <c r="R293" s="13">
        <v>164</v>
      </c>
      <c r="S293" s="13">
        <v>7788.6624999685055</v>
      </c>
      <c r="T293" s="13">
        <v>166</v>
      </c>
      <c r="U293" s="13">
        <v>7883.6461889925122</v>
      </c>
      <c r="V293" s="18">
        <f t="shared" si="22"/>
        <v>2</v>
      </c>
      <c r="W293" s="18">
        <f t="shared" si="23"/>
        <v>94.983689024006708</v>
      </c>
      <c r="X293" s="18">
        <f t="shared" si="24"/>
        <v>7883.6461889925122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21"/>
        <v>199786.88449719519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20"/>
        <v>208528.296213808</v>
      </c>
      <c r="R294" s="13">
        <v>1050</v>
      </c>
      <c r="S294" s="13">
        <v>203792.53474669447</v>
      </c>
      <c r="T294" s="13">
        <v>1108</v>
      </c>
      <c r="U294" s="13">
        <v>215049.64618984523</v>
      </c>
      <c r="V294" s="18">
        <f t="shared" si="22"/>
        <v>58</v>
      </c>
      <c r="W294" s="18">
        <f t="shared" si="23"/>
        <v>11257.111443150759</v>
      </c>
      <c r="X294" s="18">
        <f t="shared" si="24"/>
        <v>6521.3499760372215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21"/>
        <v>176372.06461216981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20"/>
        <v>0</v>
      </c>
      <c r="R295" s="13">
        <v>2321</v>
      </c>
      <c r="S295" s="13">
        <v>179682.06447458503</v>
      </c>
      <c r="T295" s="13">
        <v>2451</v>
      </c>
      <c r="U295" s="13">
        <v>189746.11806428604</v>
      </c>
      <c r="V295" s="18">
        <f t="shared" si="22"/>
        <v>130</v>
      </c>
      <c r="W295" s="18">
        <f t="shared" si="23"/>
        <v>10064.053589701012</v>
      </c>
      <c r="X295" s="18">
        <f t="shared" si="24"/>
        <v>189746.11806428604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21"/>
        <v>16813.682169836087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20"/>
        <v>25964.333333333001</v>
      </c>
      <c r="R296" s="13">
        <v>1259</v>
      </c>
      <c r="S296" s="13">
        <v>28499.680748197276</v>
      </c>
      <c r="T296" s="13">
        <v>1198</v>
      </c>
      <c r="U296" s="13">
        <v>27118.838392645222</v>
      </c>
      <c r="V296" s="18">
        <f t="shared" si="22"/>
        <v>-61</v>
      </c>
      <c r="W296" s="18">
        <f t="shared" si="23"/>
        <v>-1380.842355552053</v>
      </c>
      <c r="X296" s="18">
        <f t="shared" si="24"/>
        <v>1154.5050593122214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21"/>
        <v>30265.531677060135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20"/>
        <v>74393.808463252004</v>
      </c>
      <c r="R297" s="13">
        <v>9463</v>
      </c>
      <c r="S297" s="13">
        <v>52373.173719376391</v>
      </c>
      <c r="T297" s="13">
        <v>9378</v>
      </c>
      <c r="U297" s="13">
        <v>51902.739420935417</v>
      </c>
      <c r="V297" s="18">
        <f t="shared" si="22"/>
        <v>-85</v>
      </c>
      <c r="W297" s="18">
        <f t="shared" si="23"/>
        <v>-470.43429844097409</v>
      </c>
      <c r="X297" s="18">
        <f t="shared" si="24"/>
        <v>-22491.069042316587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21"/>
        <v>12800.088737214515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20"/>
        <v>38677.912628597005</v>
      </c>
      <c r="R298" s="13">
        <v>452</v>
      </c>
      <c r="S298" s="13">
        <v>15201.041503577933</v>
      </c>
      <c r="T298" s="13">
        <v>452</v>
      </c>
      <c r="U298" s="13">
        <v>15201.041503577933</v>
      </c>
      <c r="V298" s="18">
        <f t="shared" si="22"/>
        <v>0</v>
      </c>
      <c r="W298" s="18">
        <f t="shared" si="23"/>
        <v>0</v>
      </c>
      <c r="X298" s="18">
        <f t="shared" si="24"/>
        <v>-23476.871125019072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21"/>
        <v>266305.84621652012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20"/>
        <v>305824.83838383801</v>
      </c>
      <c r="R299" s="13">
        <v>1920</v>
      </c>
      <c r="S299" s="13">
        <v>301119.84087024047</v>
      </c>
      <c r="T299" s="13">
        <v>1847</v>
      </c>
      <c r="U299" s="13">
        <v>289671.01358715323</v>
      </c>
      <c r="V299" s="18">
        <f t="shared" si="22"/>
        <v>-73</v>
      </c>
      <c r="W299" s="18">
        <f t="shared" si="23"/>
        <v>-11448.827283087245</v>
      </c>
      <c r="X299" s="18">
        <f t="shared" si="24"/>
        <v>-16153.824796684785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21"/>
        <v>5962.0530111356957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20"/>
        <v>10994.209354119999</v>
      </c>
      <c r="R300" s="13">
        <v>284</v>
      </c>
      <c r="S300" s="13">
        <v>9996.9265033408556</v>
      </c>
      <c r="T300" s="13">
        <v>278</v>
      </c>
      <c r="U300" s="13">
        <v>9785.7238307350617</v>
      </c>
      <c r="V300" s="18">
        <f t="shared" si="22"/>
        <v>-6</v>
      </c>
      <c r="W300" s="18">
        <f t="shared" si="23"/>
        <v>-211.20267260579385</v>
      </c>
      <c r="X300" s="18">
        <f t="shared" si="24"/>
        <v>-1208.4855233849376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21"/>
        <v>34770.595557683075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20"/>
        <v>46953.229398664</v>
      </c>
      <c r="R301" s="13">
        <v>8190</v>
      </c>
      <c r="S301" s="13">
        <v>57913.666887470412</v>
      </c>
      <c r="T301" s="13">
        <v>8315</v>
      </c>
      <c r="U301" s="13">
        <v>58797.575112248654</v>
      </c>
      <c r="V301" s="18">
        <f t="shared" si="22"/>
        <v>125</v>
      </c>
      <c r="W301" s="18">
        <f t="shared" si="23"/>
        <v>883.90822477824258</v>
      </c>
      <c r="X301" s="18">
        <f t="shared" si="24"/>
        <v>11844.345713584655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21"/>
        <v>83579.524925858394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20"/>
        <v>123502.88418708199</v>
      </c>
      <c r="R302" s="13">
        <v>7686</v>
      </c>
      <c r="S302" s="13">
        <v>124181.46156344828</v>
      </c>
      <c r="T302" s="13">
        <v>7210</v>
      </c>
      <c r="U302" s="13">
        <v>116490.80638465549</v>
      </c>
      <c r="V302" s="18">
        <f t="shared" si="22"/>
        <v>-476</v>
      </c>
      <c r="W302" s="18">
        <f t="shared" si="23"/>
        <v>-7690.6551787927892</v>
      </c>
      <c r="X302" s="18">
        <f t="shared" si="24"/>
        <v>-7012.0778024265019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21"/>
        <v>40591.932309317875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20"/>
        <v>45805.623608018002</v>
      </c>
      <c r="R303" s="13">
        <v>217</v>
      </c>
      <c r="S303" s="13">
        <v>46231.733671725</v>
      </c>
      <c r="T303" s="13">
        <v>208</v>
      </c>
      <c r="U303" s="13">
        <v>44314.288496399997</v>
      </c>
      <c r="V303" s="18">
        <f t="shared" si="22"/>
        <v>-9</v>
      </c>
      <c r="W303" s="18">
        <f t="shared" si="23"/>
        <v>-1917.4451753250032</v>
      </c>
      <c r="X303" s="18">
        <f t="shared" si="24"/>
        <v>-1491.3351116180056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21"/>
        <v>6376.2530030044109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20"/>
        <v>17206.269487751</v>
      </c>
      <c r="R304" s="13">
        <v>971</v>
      </c>
      <c r="S304" s="13">
        <v>15761.602344833367</v>
      </c>
      <c r="T304" s="13">
        <v>975</v>
      </c>
      <c r="U304" s="13">
        <v>15826.531705677171</v>
      </c>
      <c r="V304" s="18">
        <f t="shared" si="22"/>
        <v>4</v>
      </c>
      <c r="W304" s="18">
        <f t="shared" si="23"/>
        <v>64.929360843803806</v>
      </c>
      <c r="X304" s="18">
        <f t="shared" si="24"/>
        <v>-1379.7377820738293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21"/>
        <v>223876.88195991146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20"/>
        <v>237492.36080178199</v>
      </c>
      <c r="R305" s="13">
        <v>2718</v>
      </c>
      <c r="S305" s="13">
        <v>230454.92204899804</v>
      </c>
      <c r="T305" s="13">
        <v>2846</v>
      </c>
      <c r="U305" s="13">
        <v>241307.83964365281</v>
      </c>
      <c r="V305" s="18">
        <f t="shared" si="22"/>
        <v>128</v>
      </c>
      <c r="W305" s="18">
        <f t="shared" si="23"/>
        <v>10852.917594654777</v>
      </c>
      <c r="X305" s="18">
        <f t="shared" si="24"/>
        <v>3815.4788418708195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21"/>
        <v>18144.143335972483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20"/>
        <v>75853.472491427005</v>
      </c>
      <c r="R306" s="13">
        <v>113</v>
      </c>
      <c r="S306" s="13">
        <v>20924.840445112059</v>
      </c>
      <c r="T306" s="13">
        <v>113</v>
      </c>
      <c r="U306" s="13">
        <v>20924.840445112059</v>
      </c>
      <c r="V306" s="18">
        <f t="shared" si="22"/>
        <v>0</v>
      </c>
      <c r="W306" s="18">
        <f t="shared" si="23"/>
        <v>0</v>
      </c>
      <c r="X306" s="18">
        <f t="shared" si="24"/>
        <v>-54928.632046314946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21"/>
        <v>-1630.4008908692631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20"/>
        <v>7637.8062360799995</v>
      </c>
      <c r="R307" s="13">
        <v>2270</v>
      </c>
      <c r="S307" s="13">
        <v>11185.690423162323</v>
      </c>
      <c r="T307" s="13">
        <v>2420</v>
      </c>
      <c r="U307" s="13">
        <v>11924.832962137807</v>
      </c>
      <c r="V307" s="18">
        <f t="shared" si="22"/>
        <v>150</v>
      </c>
      <c r="W307" s="18">
        <f t="shared" si="23"/>
        <v>739.14253897548406</v>
      </c>
      <c r="X307" s="18">
        <f t="shared" si="24"/>
        <v>4287.0267260578075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21"/>
        <v>13961.586404007961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20"/>
        <v>25103.707583693998</v>
      </c>
      <c r="R308" s="13">
        <v>1424</v>
      </c>
      <c r="S308" s="13">
        <v>22342.303803233852</v>
      </c>
      <c r="T308" s="13">
        <v>1369</v>
      </c>
      <c r="U308" s="13">
        <v>21479.363698474117</v>
      </c>
      <c r="V308" s="18">
        <f t="shared" si="22"/>
        <v>-55</v>
      </c>
      <c r="W308" s="18">
        <f t="shared" si="23"/>
        <v>-862.94010475973482</v>
      </c>
      <c r="X308" s="18">
        <f t="shared" si="24"/>
        <v>-3624.3438852198815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21"/>
        <v>417207.12694877503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20"/>
        <v>1057906.4587973279</v>
      </c>
      <c r="R309" s="13">
        <v>10468</v>
      </c>
      <c r="S309" s="13">
        <v>1107416.4810690428</v>
      </c>
      <c r="T309" s="13">
        <v>10407</v>
      </c>
      <c r="U309" s="13">
        <v>1100963.2516703792</v>
      </c>
      <c r="V309" s="18">
        <f t="shared" si="22"/>
        <v>-61</v>
      </c>
      <c r="W309" s="18">
        <f t="shared" si="23"/>
        <v>-6453.2293986636214</v>
      </c>
      <c r="X309" s="18">
        <f t="shared" si="24"/>
        <v>43056.79287305125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21"/>
        <v>90788.68296660285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20"/>
        <v>80511.948710302997</v>
      </c>
      <c r="R310" s="13">
        <v>597</v>
      </c>
      <c r="S310" s="13">
        <v>95010.152303607189</v>
      </c>
      <c r="T310" s="13">
        <v>623</v>
      </c>
      <c r="U310" s="13">
        <v>99147.947881318731</v>
      </c>
      <c r="V310" s="18">
        <f t="shared" si="22"/>
        <v>26</v>
      </c>
      <c r="W310" s="18">
        <f t="shared" si="23"/>
        <v>4137.7955777115421</v>
      </c>
      <c r="X310" s="18">
        <f t="shared" si="24"/>
        <v>18635.999171015734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21"/>
        <v>492238.28811672819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20"/>
        <v>398811.34743875306</v>
      </c>
      <c r="R311" s="13">
        <v>18403</v>
      </c>
      <c r="S311" s="13">
        <v>625475.13438856078</v>
      </c>
      <c r="T311" s="13">
        <v>18502</v>
      </c>
      <c r="U311" s="13">
        <v>628839.91395191825</v>
      </c>
      <c r="V311" s="18">
        <f t="shared" si="22"/>
        <v>99</v>
      </c>
      <c r="W311" s="18">
        <f t="shared" si="23"/>
        <v>3364.7795633574715</v>
      </c>
      <c r="X311" s="18">
        <f t="shared" si="24"/>
        <v>230028.56651316519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21"/>
        <v>5368.794617877953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20"/>
        <v>46783.797979798001</v>
      </c>
      <c r="R312" s="13">
        <v>398</v>
      </c>
      <c r="S312" s="13">
        <v>67708.87557532503</v>
      </c>
      <c r="T312" s="13">
        <v>456</v>
      </c>
      <c r="U312" s="13">
        <v>77575.998146603553</v>
      </c>
      <c r="V312" s="18">
        <f t="shared" si="22"/>
        <v>58</v>
      </c>
      <c r="W312" s="18">
        <f t="shared" si="23"/>
        <v>9867.1225712785235</v>
      </c>
      <c r="X312" s="18">
        <f t="shared" si="24"/>
        <v>30792.200166805553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21"/>
        <v>365376.07384581375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20"/>
        <v>469828.51515151508</v>
      </c>
      <c r="R313" s="13">
        <v>10161</v>
      </c>
      <c r="S313" s="13">
        <v>428116.54044072679</v>
      </c>
      <c r="T313" s="13">
        <v>9953</v>
      </c>
      <c r="U313" s="13">
        <v>419352.8124206824</v>
      </c>
      <c r="V313" s="18">
        <f t="shared" si="22"/>
        <v>-208</v>
      </c>
      <c r="W313" s="18">
        <f t="shared" si="23"/>
        <v>-8763.7280200443929</v>
      </c>
      <c r="X313" s="18">
        <f t="shared" si="24"/>
        <v>-50475.70273083268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21"/>
        <v>39130.34390092628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20"/>
        <v>79059.108725112004</v>
      </c>
      <c r="R314" s="13">
        <v>2301</v>
      </c>
      <c r="S314" s="13">
        <v>62964.23441179096</v>
      </c>
      <c r="T314" s="13">
        <v>2200</v>
      </c>
      <c r="U314" s="13">
        <v>60200.484878722345</v>
      </c>
      <c r="V314" s="18">
        <f t="shared" si="22"/>
        <v>-101</v>
      </c>
      <c r="W314" s="18">
        <f t="shared" si="23"/>
        <v>-2763.7495330686143</v>
      </c>
      <c r="X314" s="18">
        <f t="shared" si="24"/>
        <v>-18858.623846389659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21"/>
        <v>34762.895369227757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20"/>
        <v>28653.942093541002</v>
      </c>
      <c r="R315" s="13">
        <v>3900</v>
      </c>
      <c r="S315" s="13">
        <v>48185.50350548252</v>
      </c>
      <c r="T315" s="13">
        <v>3800</v>
      </c>
      <c r="U315" s="13">
        <v>46949.977774572711</v>
      </c>
      <c r="V315" s="18">
        <f t="shared" si="22"/>
        <v>-100</v>
      </c>
      <c r="W315" s="18">
        <f t="shared" si="23"/>
        <v>-1235.5257309098088</v>
      </c>
      <c r="X315" s="18">
        <f t="shared" si="24"/>
        <v>18296.03568103171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21"/>
        <v>12002.650334075934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20"/>
        <v>11462.80623608</v>
      </c>
      <c r="R316" s="13">
        <v>276</v>
      </c>
      <c r="S316" s="13">
        <v>17576.302895322664</v>
      </c>
      <c r="T316" s="13">
        <v>249</v>
      </c>
      <c r="U316" s="13">
        <v>15856.881959910666</v>
      </c>
      <c r="V316" s="18">
        <f t="shared" si="22"/>
        <v>-27</v>
      </c>
      <c r="W316" s="18">
        <f t="shared" si="23"/>
        <v>-1719.4209354119976</v>
      </c>
      <c r="X316" s="18">
        <f t="shared" si="24"/>
        <v>4394.0757238306669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21"/>
        <v>-4035.1852508213196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20"/>
        <v>11348.853006682</v>
      </c>
      <c r="R317" s="13">
        <v>5603</v>
      </c>
      <c r="S317" s="13">
        <v>20180.1294198746</v>
      </c>
      <c r="T317" s="13">
        <v>5543</v>
      </c>
      <c r="U317" s="13">
        <v>19964.029515324808</v>
      </c>
      <c r="V317" s="18">
        <f t="shared" si="22"/>
        <v>-60</v>
      </c>
      <c r="W317" s="18">
        <f t="shared" si="23"/>
        <v>-216.09990454979197</v>
      </c>
      <c r="X317" s="18">
        <f t="shared" si="24"/>
        <v>8615.1765086428077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21"/>
        <v>13277.204369075385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20"/>
        <v>28295.888888889</v>
      </c>
      <c r="R318" s="13">
        <v>405</v>
      </c>
      <c r="S318" s="13">
        <v>20988.708791208872</v>
      </c>
      <c r="T318" s="13">
        <v>420</v>
      </c>
      <c r="U318" s="13">
        <v>21766.068376068462</v>
      </c>
      <c r="V318" s="18">
        <f t="shared" si="22"/>
        <v>15</v>
      </c>
      <c r="W318" s="18">
        <f t="shared" si="23"/>
        <v>777.35958485959054</v>
      </c>
      <c r="X318" s="18">
        <f t="shared" si="24"/>
        <v>-6529.8205128205373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21"/>
        <v>280221.70520226401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20"/>
        <v>67926.458797326995</v>
      </c>
      <c r="R319" s="13">
        <v>15600</v>
      </c>
      <c r="S319" s="13">
        <v>311570.93714739819</v>
      </c>
      <c r="T319" s="13">
        <v>15729</v>
      </c>
      <c r="U319" s="13">
        <v>314147.38912765548</v>
      </c>
      <c r="V319" s="18">
        <f t="shared" si="22"/>
        <v>129</v>
      </c>
      <c r="W319" s="18">
        <f t="shared" si="23"/>
        <v>2576.4519802572904</v>
      </c>
      <c r="X319" s="18">
        <f t="shared" si="24"/>
        <v>246220.93033032847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21"/>
        <v>30994.484370027814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20"/>
        <v>37774.298440979997</v>
      </c>
      <c r="R320" s="13">
        <v>2370</v>
      </c>
      <c r="S320" s="13">
        <v>53288.758153037903</v>
      </c>
      <c r="T320" s="13">
        <v>1930</v>
      </c>
      <c r="U320" s="13">
        <v>43395.486597199641</v>
      </c>
      <c r="V320" s="18">
        <f t="shared" si="22"/>
        <v>-440</v>
      </c>
      <c r="W320" s="18">
        <f t="shared" si="23"/>
        <v>-9893.2715558382624</v>
      </c>
      <c r="X320" s="18">
        <f t="shared" si="24"/>
        <v>5621.1881562196431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21"/>
        <v>9275.0076303956866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20"/>
        <v>13302.683741647999</v>
      </c>
      <c r="R321" s="13">
        <v>3447</v>
      </c>
      <c r="S321" s="13">
        <v>14589.357574756808</v>
      </c>
      <c r="T321" s="13">
        <v>4001</v>
      </c>
      <c r="U321" s="13">
        <v>16934.15133640905</v>
      </c>
      <c r="V321" s="18">
        <f t="shared" si="22"/>
        <v>554</v>
      </c>
      <c r="W321" s="18">
        <f t="shared" si="23"/>
        <v>2344.7937616522413</v>
      </c>
      <c r="X321" s="18">
        <f t="shared" si="24"/>
        <v>3631.4675947610503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21"/>
        <v>158504.38062360778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5">P322*L322</f>
        <v>153446.347438753</v>
      </c>
      <c r="R322" s="13">
        <v>4403</v>
      </c>
      <c r="S322" s="13">
        <v>168906.0424276171</v>
      </c>
      <c r="T322" s="13">
        <v>4574</v>
      </c>
      <c r="U322" s="13">
        <v>175465.87282850797</v>
      </c>
      <c r="V322" s="18">
        <f t="shared" si="22"/>
        <v>171</v>
      </c>
      <c r="W322" s="18">
        <f t="shared" si="23"/>
        <v>6559.8304008908744</v>
      </c>
      <c r="X322" s="18">
        <f t="shared" si="24"/>
        <v>22019.52538975497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26">U323-(T323*M323)</f>
        <v>632636.38831901574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5"/>
        <v>840007.93986637006</v>
      </c>
      <c r="R323" s="13">
        <v>152808</v>
      </c>
      <c r="S323" s="13">
        <v>1145211.8936764225</v>
      </c>
      <c r="T323" s="13">
        <v>150691</v>
      </c>
      <c r="U323" s="13">
        <v>1129346.1433301514</v>
      </c>
      <c r="V323" s="18">
        <f t="shared" ref="V323:V386" si="27">T323-R323</f>
        <v>-2117</v>
      </c>
      <c r="W323" s="18">
        <f t="shared" ref="W323:W386" si="28">U323-S323</f>
        <v>-15865.750346271088</v>
      </c>
      <c r="X323" s="18">
        <f t="shared" ref="X323:X386" si="29">U323-Q323</f>
        <v>289338.20346378139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26"/>
        <v>38253.988410156657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5"/>
        <v>49035.946547883999</v>
      </c>
      <c r="R324" s="13">
        <v>2662</v>
      </c>
      <c r="S324" s="13">
        <v>60911.661087478868</v>
      </c>
      <c r="T324" s="13">
        <v>2572</v>
      </c>
      <c r="U324" s="13">
        <v>58852.288623965302</v>
      </c>
      <c r="V324" s="18">
        <f t="shared" si="27"/>
        <v>-90</v>
      </c>
      <c r="W324" s="18">
        <f t="shared" si="28"/>
        <v>-2059.3724635135659</v>
      </c>
      <c r="X324" s="18">
        <f t="shared" si="29"/>
        <v>9816.3420760813024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26"/>
        <v>55144.446523343155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5"/>
        <v>59367.238307350002</v>
      </c>
      <c r="R325" s="13">
        <v>2961</v>
      </c>
      <c r="S325" s="13">
        <v>66838.932558198998</v>
      </c>
      <c r="T325" s="13">
        <v>2967</v>
      </c>
      <c r="U325" s="13">
        <v>66974.371124679645</v>
      </c>
      <c r="V325" s="18">
        <f t="shared" si="27"/>
        <v>6</v>
      </c>
      <c r="W325" s="18">
        <f t="shared" si="28"/>
        <v>135.43856648064684</v>
      </c>
      <c r="X325" s="18">
        <f t="shared" si="29"/>
        <v>7607.1328173296424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26"/>
        <v>16238.008939954441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5"/>
        <v>26093.489002398001</v>
      </c>
      <c r="R326" s="13">
        <v>1416</v>
      </c>
      <c r="S326" s="13">
        <v>22559.759752771424</v>
      </c>
      <c r="T326" s="13">
        <v>1472</v>
      </c>
      <c r="U326" s="13">
        <v>23451.953641299107</v>
      </c>
      <c r="V326" s="18">
        <f t="shared" si="27"/>
        <v>56</v>
      </c>
      <c r="W326" s="18">
        <f t="shared" si="28"/>
        <v>892.19388852768316</v>
      </c>
      <c r="X326" s="18">
        <f t="shared" si="29"/>
        <v>-2641.5353610988932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26"/>
        <v>73962.709051935555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5"/>
        <v>151937.92873051201</v>
      </c>
      <c r="R327" s="13">
        <v>23525</v>
      </c>
      <c r="S327" s="13">
        <v>134247.50322573876</v>
      </c>
      <c r="T327" s="13">
        <v>23515</v>
      </c>
      <c r="U327" s="13">
        <v>134190.43733701369</v>
      </c>
      <c r="V327" s="18">
        <f t="shared" si="27"/>
        <v>-10</v>
      </c>
      <c r="W327" s="18">
        <f t="shared" si="28"/>
        <v>-57.065888725075638</v>
      </c>
      <c r="X327" s="18">
        <f t="shared" si="29"/>
        <v>-17747.49139349832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26"/>
        <v>21194.310038595475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5"/>
        <v>33835.211581292002</v>
      </c>
      <c r="R328" s="13">
        <v>1117</v>
      </c>
      <c r="S328" s="13">
        <v>30726.793669763265</v>
      </c>
      <c r="T328" s="13">
        <v>1077</v>
      </c>
      <c r="U328" s="13">
        <v>29626.460861535394</v>
      </c>
      <c r="V328" s="18">
        <f t="shared" si="27"/>
        <v>-40</v>
      </c>
      <c r="W328" s="18">
        <f t="shared" si="28"/>
        <v>-1100.3328082278713</v>
      </c>
      <c r="X328" s="18">
        <f t="shared" si="29"/>
        <v>-4208.7507197566083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26"/>
        <v>48441.854041202474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5"/>
        <v>65295.812917595009</v>
      </c>
      <c r="R329" s="13">
        <v>6925</v>
      </c>
      <c r="S329" s="13">
        <v>65934.020044543373</v>
      </c>
      <c r="T329" s="13">
        <v>7071</v>
      </c>
      <c r="U329" s="13">
        <v>67324.109131403064</v>
      </c>
      <c r="V329" s="18">
        <f t="shared" si="27"/>
        <v>146</v>
      </c>
      <c r="W329" s="18">
        <f t="shared" si="28"/>
        <v>1390.0890868596907</v>
      </c>
      <c r="X329" s="18">
        <f t="shared" si="29"/>
        <v>2028.2962138080547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26"/>
        <v>6843482.1909926841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5"/>
        <v>7802241.6035634754</v>
      </c>
      <c r="R330" s="13">
        <v>229146</v>
      </c>
      <c r="S330" s="13">
        <v>8132183.7010409702</v>
      </c>
      <c r="T330" s="13">
        <v>230151</v>
      </c>
      <c r="U330" s="13">
        <v>8167850.2394904569</v>
      </c>
      <c r="V330" s="18">
        <f t="shared" si="27"/>
        <v>1005</v>
      </c>
      <c r="W330" s="18">
        <f t="shared" si="28"/>
        <v>35666.538449486718</v>
      </c>
      <c r="X330" s="18">
        <f t="shared" si="29"/>
        <v>365608.63592698146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26"/>
        <v>64346.726389618023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5"/>
        <v>83199.484848484994</v>
      </c>
      <c r="R331" s="13">
        <v>5708</v>
      </c>
      <c r="S331" s="13">
        <v>74553.007773179343</v>
      </c>
      <c r="T331" s="13">
        <v>6530</v>
      </c>
      <c r="U331" s="13">
        <v>85289.267827410833</v>
      </c>
      <c r="V331" s="18">
        <f t="shared" si="27"/>
        <v>822</v>
      </c>
      <c r="W331" s="18">
        <f t="shared" si="28"/>
        <v>10736.26005423149</v>
      </c>
      <c r="X331" s="18">
        <f t="shared" si="29"/>
        <v>2089.7829789258394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26"/>
        <v>68449.067813994479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5"/>
        <v>77677.494432071006</v>
      </c>
      <c r="R332" s="13">
        <v>1143</v>
      </c>
      <c r="S332" s="13">
        <v>90197.887786885476</v>
      </c>
      <c r="T332" s="13">
        <v>1080</v>
      </c>
      <c r="U332" s="13">
        <v>85226.350664773665</v>
      </c>
      <c r="V332" s="18">
        <f t="shared" si="27"/>
        <v>-63</v>
      </c>
      <c r="W332" s="18">
        <f t="shared" si="28"/>
        <v>-4971.5371221118112</v>
      </c>
      <c r="X332" s="18">
        <f t="shared" si="29"/>
        <v>7548.8562327026593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26"/>
        <v>36779.462218974237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5"/>
        <v>46063.929292929002</v>
      </c>
      <c r="R333" s="13">
        <v>5571</v>
      </c>
      <c r="S333" s="13">
        <v>53185.937842675121</v>
      </c>
      <c r="T333" s="13">
        <v>5614</v>
      </c>
      <c r="U333" s="13">
        <v>53596.455761762365</v>
      </c>
      <c r="V333" s="18">
        <f t="shared" si="27"/>
        <v>43</v>
      </c>
      <c r="W333" s="18">
        <f t="shared" si="28"/>
        <v>410.51791908724408</v>
      </c>
      <c r="X333" s="18">
        <f t="shared" si="29"/>
        <v>7532.5264688333627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26"/>
        <v>1197.8283696973022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5"/>
        <v>2389.7575757579998</v>
      </c>
      <c r="R334" s="13">
        <v>111</v>
      </c>
      <c r="S334" s="13">
        <v>2056.3030303033952</v>
      </c>
      <c r="T334" s="13">
        <v>118</v>
      </c>
      <c r="U334" s="13">
        <v>2185.979797980186</v>
      </c>
      <c r="V334" s="18">
        <f t="shared" si="27"/>
        <v>7</v>
      </c>
      <c r="W334" s="18">
        <f t="shared" si="28"/>
        <v>129.67676767679086</v>
      </c>
      <c r="X334" s="18">
        <f t="shared" si="29"/>
        <v>-203.77777777781375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26"/>
        <v>32568.130927313323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5"/>
        <v>76873.608017816994</v>
      </c>
      <c r="R335" s="13">
        <v>15168</v>
      </c>
      <c r="S335" s="13">
        <v>75715.479200532223</v>
      </c>
      <c r="T335" s="13">
        <v>14826</v>
      </c>
      <c r="U335" s="13">
        <v>74008.286829317687</v>
      </c>
      <c r="V335" s="18">
        <f t="shared" si="27"/>
        <v>-342</v>
      </c>
      <c r="W335" s="18">
        <f t="shared" si="28"/>
        <v>-1707.1923712145363</v>
      </c>
      <c r="X335" s="18">
        <f t="shared" si="29"/>
        <v>-2865.321188499307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26"/>
        <v>5019.2427616924415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5"/>
        <v>7067.305122494</v>
      </c>
      <c r="R336" s="13">
        <v>288</v>
      </c>
      <c r="S336" s="13">
        <v>9977.3719376385889</v>
      </c>
      <c r="T336" s="13">
        <v>206</v>
      </c>
      <c r="U336" s="13">
        <v>7136.5924276164906</v>
      </c>
      <c r="V336" s="18">
        <f t="shared" si="27"/>
        <v>-82</v>
      </c>
      <c r="W336" s="18">
        <f t="shared" si="28"/>
        <v>-2840.7795100220983</v>
      </c>
      <c r="X336" s="18">
        <f t="shared" si="29"/>
        <v>69.287305122490579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26"/>
        <v>29370.137511322497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5"/>
        <v>0</v>
      </c>
      <c r="R337" s="13">
        <v>3475</v>
      </c>
      <c r="S337" s="13">
        <v>55456.332960471038</v>
      </c>
      <c r="T337" s="13">
        <v>3368</v>
      </c>
      <c r="U337" s="13">
        <v>53748.756664997542</v>
      </c>
      <c r="V337" s="18">
        <f t="shared" si="27"/>
        <v>-107</v>
      </c>
      <c r="W337" s="18">
        <f t="shared" si="28"/>
        <v>-1707.5762954734964</v>
      </c>
      <c r="X337" s="18">
        <f t="shared" si="29"/>
        <v>53748.756664997542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26"/>
        <v>2167.0792506286552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5"/>
        <v>6910.0104368570001</v>
      </c>
      <c r="R338" s="13">
        <v>1665</v>
      </c>
      <c r="S338" s="13">
        <v>9267.2918189930042</v>
      </c>
      <c r="T338" s="13">
        <v>1772</v>
      </c>
      <c r="U338" s="13">
        <v>9862.8475094628266</v>
      </c>
      <c r="V338" s="18">
        <f t="shared" si="27"/>
        <v>107</v>
      </c>
      <c r="W338" s="18">
        <f t="shared" si="28"/>
        <v>595.55569046982237</v>
      </c>
      <c r="X338" s="18">
        <f t="shared" si="29"/>
        <v>2952.8370726058265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26"/>
        <v>-41.515590200376209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5"/>
        <v>18743.285077951001</v>
      </c>
      <c r="R339" s="13">
        <v>773</v>
      </c>
      <c r="S339" s="13">
        <v>18110.688446548327</v>
      </c>
      <c r="T339" s="13">
        <v>120</v>
      </c>
      <c r="U339" s="13">
        <v>2811.4910913141002</v>
      </c>
      <c r="V339" s="18">
        <f t="shared" si="27"/>
        <v>-653</v>
      </c>
      <c r="W339" s="18">
        <f t="shared" si="28"/>
        <v>-15299.197355234228</v>
      </c>
      <c r="X339" s="18">
        <f t="shared" si="29"/>
        <v>-15931.793986636902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26"/>
        <v>33174.772590833018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5"/>
        <v>29041.950201282001</v>
      </c>
      <c r="R340" s="13">
        <v>1140</v>
      </c>
      <c r="S340" s="13">
        <v>39849.10069281554</v>
      </c>
      <c r="T340" s="13">
        <v>1140</v>
      </c>
      <c r="U340" s="13">
        <v>39849.10069281554</v>
      </c>
      <c r="V340" s="18">
        <f t="shared" si="27"/>
        <v>0</v>
      </c>
      <c r="W340" s="18">
        <f t="shared" si="28"/>
        <v>0</v>
      </c>
      <c r="X340" s="18">
        <f t="shared" si="29"/>
        <v>10807.150491533539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26"/>
        <v>20925.888353450304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5"/>
        <v>44099.585515828003</v>
      </c>
      <c r="R341" s="13">
        <v>2069</v>
      </c>
      <c r="S341" s="13">
        <v>72299.558187201386</v>
      </c>
      <c r="T341" s="13">
        <v>2216</v>
      </c>
      <c r="U341" s="13">
        <v>77436.356183102107</v>
      </c>
      <c r="V341" s="18">
        <f t="shared" si="27"/>
        <v>147</v>
      </c>
      <c r="W341" s="18">
        <f t="shared" si="28"/>
        <v>5136.7979959007207</v>
      </c>
      <c r="X341" s="18">
        <f t="shared" si="29"/>
        <v>33336.770667274104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26"/>
        <v>63890.366601233865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5"/>
        <v>0</v>
      </c>
      <c r="R342" s="13">
        <v>5764</v>
      </c>
      <c r="S342" s="13">
        <v>121233.55009113955</v>
      </c>
      <c r="T342" s="13">
        <v>5156</v>
      </c>
      <c r="U342" s="13">
        <v>108445.55591081116</v>
      </c>
      <c r="V342" s="18">
        <f t="shared" si="27"/>
        <v>-608</v>
      </c>
      <c r="W342" s="18">
        <f t="shared" si="28"/>
        <v>-12787.994180328387</v>
      </c>
      <c r="X342" s="18">
        <f t="shared" si="29"/>
        <v>108445.55591081116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26"/>
        <v>8735.0095440851364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5"/>
        <v>0</v>
      </c>
      <c r="R343" s="13">
        <v>25684</v>
      </c>
      <c r="S343" s="13">
        <v>858039.96290451242</v>
      </c>
      <c r="T343" s="13">
        <v>324</v>
      </c>
      <c r="U343" s="13">
        <v>10824.051860343483</v>
      </c>
      <c r="V343" s="18">
        <f t="shared" si="27"/>
        <v>-25360</v>
      </c>
      <c r="W343" s="18">
        <f t="shared" si="28"/>
        <v>-847215.91104416898</v>
      </c>
      <c r="X343" s="18">
        <f t="shared" si="29"/>
        <v>10824.051860343483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26"/>
        <v>603.68270066487798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5"/>
        <v>2091.8484848480002</v>
      </c>
      <c r="R344" s="13">
        <v>417</v>
      </c>
      <c r="S344" s="13">
        <v>2363.9588568607483</v>
      </c>
      <c r="T344" s="13">
        <v>420</v>
      </c>
      <c r="U344" s="13">
        <v>2380.9657551115447</v>
      </c>
      <c r="V344" s="18">
        <f t="shared" si="27"/>
        <v>3</v>
      </c>
      <c r="W344" s="18">
        <f t="shared" si="28"/>
        <v>17.006898250796439</v>
      </c>
      <c r="X344" s="18">
        <f t="shared" si="29"/>
        <v>289.11727026354447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26"/>
        <v>87003.455581292306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5"/>
        <v>151367.14922049001</v>
      </c>
      <c r="R345" s="13">
        <v>62060</v>
      </c>
      <c r="S345" s="13">
        <v>158951.00222717153</v>
      </c>
      <c r="T345" s="13">
        <v>62276</v>
      </c>
      <c r="U345" s="13">
        <v>159504.23162583524</v>
      </c>
      <c r="V345" s="18">
        <f t="shared" si="27"/>
        <v>216</v>
      </c>
      <c r="W345" s="18">
        <f t="shared" si="28"/>
        <v>553.22939866370871</v>
      </c>
      <c r="X345" s="18">
        <f t="shared" si="29"/>
        <v>8137.0824053452234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26"/>
        <v>169385.13285246311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5"/>
        <v>379846.28062360798</v>
      </c>
      <c r="R346" s="13">
        <v>50446</v>
      </c>
      <c r="S346" s="13">
        <v>410570.2785956703</v>
      </c>
      <c r="T346" s="13">
        <v>51031</v>
      </c>
      <c r="U346" s="13">
        <v>415331.48093041376</v>
      </c>
      <c r="V346" s="18">
        <f t="shared" si="27"/>
        <v>585</v>
      </c>
      <c r="W346" s="18">
        <f t="shared" si="28"/>
        <v>4761.2023347434588</v>
      </c>
      <c r="X346" s="18">
        <f t="shared" si="29"/>
        <v>35485.200306805782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26"/>
        <v>7179.955456569498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5"/>
        <v>11786.191536748</v>
      </c>
      <c r="R347" s="13">
        <v>1581</v>
      </c>
      <c r="S347" s="13">
        <v>11091.64810690392</v>
      </c>
      <c r="T347" s="13">
        <v>1791</v>
      </c>
      <c r="U347" s="13">
        <v>12564.922048997421</v>
      </c>
      <c r="V347" s="18">
        <f t="shared" si="27"/>
        <v>210</v>
      </c>
      <c r="W347" s="18">
        <f t="shared" si="28"/>
        <v>1473.2739420935013</v>
      </c>
      <c r="X347" s="18">
        <f t="shared" si="29"/>
        <v>778.73051224942174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26"/>
        <v>2877.9021581296147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5"/>
        <v>8808.7527839640006</v>
      </c>
      <c r="R348" s="13">
        <v>527</v>
      </c>
      <c r="S348" s="13">
        <v>9284.4371714923891</v>
      </c>
      <c r="T348" s="13">
        <v>441</v>
      </c>
      <c r="U348" s="13">
        <v>7769.3297772830047</v>
      </c>
      <c r="V348" s="18">
        <f t="shared" si="27"/>
        <v>-86</v>
      </c>
      <c r="W348" s="18">
        <f t="shared" si="28"/>
        <v>-1515.1073942093844</v>
      </c>
      <c r="X348" s="18">
        <f t="shared" si="29"/>
        <v>-1039.423006680996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26"/>
        <v>1780.6569720582338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5"/>
        <v>16693.084632516999</v>
      </c>
      <c r="R349" s="13">
        <v>6079</v>
      </c>
      <c r="S349" s="13">
        <v>23063.029358169446</v>
      </c>
      <c r="T349" s="13">
        <v>6005</v>
      </c>
      <c r="U349" s="13">
        <v>22782.281838428611</v>
      </c>
      <c r="V349" s="18">
        <f t="shared" si="27"/>
        <v>-74</v>
      </c>
      <c r="W349" s="18">
        <f t="shared" si="28"/>
        <v>-280.74751974083483</v>
      </c>
      <c r="X349" s="18">
        <f t="shared" si="29"/>
        <v>6089.1972059116124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26"/>
        <v>14151.812979956154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5"/>
        <v>23511.224944320995</v>
      </c>
      <c r="R350" s="13">
        <v>2634</v>
      </c>
      <c r="S350" s="13">
        <v>25401.380846325475</v>
      </c>
      <c r="T350" s="13">
        <v>2804</v>
      </c>
      <c r="U350" s="13">
        <v>27040.801781737522</v>
      </c>
      <c r="V350" s="18">
        <f t="shared" si="27"/>
        <v>170</v>
      </c>
      <c r="W350" s="18">
        <f t="shared" si="28"/>
        <v>1639.4209354120467</v>
      </c>
      <c r="X350" s="18">
        <f t="shared" si="29"/>
        <v>3529.5768374165273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26"/>
        <v>6511.3636363631176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5"/>
        <v>7704.0404040399999</v>
      </c>
      <c r="R351" s="13">
        <v>678</v>
      </c>
      <c r="S351" s="13">
        <v>9930.3030303025098</v>
      </c>
      <c r="T351" s="13">
        <v>675</v>
      </c>
      <c r="U351" s="13">
        <v>9886.3636363631176</v>
      </c>
      <c r="V351" s="18">
        <f t="shared" si="27"/>
        <v>-3</v>
      </c>
      <c r="W351" s="18">
        <f t="shared" si="28"/>
        <v>-43.939393939392176</v>
      </c>
      <c r="X351" s="18">
        <f t="shared" si="29"/>
        <v>2182.3232323231177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26"/>
        <v>108296.76769082047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5"/>
        <v>0</v>
      </c>
      <c r="R352" s="13">
        <v>1376</v>
      </c>
      <c r="S352" s="13">
        <v>124814.94620567402</v>
      </c>
      <c r="T352" s="13">
        <v>1420</v>
      </c>
      <c r="U352" s="13">
        <v>128806.121811088</v>
      </c>
      <c r="V352" s="18">
        <f t="shared" si="27"/>
        <v>44</v>
      </c>
      <c r="W352" s="18">
        <f t="shared" si="28"/>
        <v>3991.1756054139842</v>
      </c>
      <c r="X352" s="18">
        <f t="shared" si="29"/>
        <v>128806.121811088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26"/>
        <v>39828.295544704924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5"/>
        <v>38611.212166393001</v>
      </c>
      <c r="R353" s="13">
        <v>141</v>
      </c>
      <c r="S353" s="13">
        <v>42679.363860871403</v>
      </c>
      <c r="T353" s="13">
        <v>145</v>
      </c>
      <c r="U353" s="13">
        <v>43890.12595621527</v>
      </c>
      <c r="V353" s="18">
        <f t="shared" si="27"/>
        <v>4</v>
      </c>
      <c r="W353" s="18">
        <f t="shared" si="28"/>
        <v>1210.7620953438673</v>
      </c>
      <c r="X353" s="18">
        <f t="shared" si="29"/>
        <v>5278.9137898222689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26"/>
        <v>75441.674475679814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5"/>
        <v>55190.034292529999</v>
      </c>
      <c r="R354" s="13">
        <v>1066</v>
      </c>
      <c r="S354" s="13">
        <v>88478.018132566373</v>
      </c>
      <c r="T354" s="13">
        <v>1034</v>
      </c>
      <c r="U354" s="13">
        <v>85822.017588249189</v>
      </c>
      <c r="V354" s="18">
        <f t="shared" si="27"/>
        <v>-32</v>
      </c>
      <c r="W354" s="18">
        <f t="shared" si="28"/>
        <v>-2656.0005443171831</v>
      </c>
      <c r="X354" s="18">
        <f t="shared" si="29"/>
        <v>30631.98329571919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26"/>
        <v>284538.8728164325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5"/>
        <v>277679.59608323098</v>
      </c>
      <c r="R355" s="13">
        <v>39724</v>
      </c>
      <c r="S355" s="13">
        <v>424858.30721576349</v>
      </c>
      <c r="T355" s="13">
        <v>39527</v>
      </c>
      <c r="U355" s="13">
        <v>422751.34199268668</v>
      </c>
      <c r="V355" s="18">
        <f t="shared" si="27"/>
        <v>-197</v>
      </c>
      <c r="W355" s="18">
        <f t="shared" si="28"/>
        <v>-2106.9652230768115</v>
      </c>
      <c r="X355" s="18">
        <f t="shared" si="29"/>
        <v>145071.7459094557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26"/>
        <v>310945.73283679481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5"/>
        <v>1160156.1581291759</v>
      </c>
      <c r="R356" s="13">
        <v>201670</v>
      </c>
      <c r="S356" s="13">
        <v>1232121.0189525092</v>
      </c>
      <c r="T356" s="13">
        <v>204430</v>
      </c>
      <c r="U356" s="13">
        <v>1248983.4874024964</v>
      </c>
      <c r="V356" s="18">
        <f t="shared" si="27"/>
        <v>2760</v>
      </c>
      <c r="W356" s="18">
        <f t="shared" si="28"/>
        <v>16862.468449987238</v>
      </c>
      <c r="X356" s="18">
        <f t="shared" si="29"/>
        <v>88827.329273320502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26"/>
        <v>17038.297836116573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5"/>
        <v>26582.628062360996</v>
      </c>
      <c r="R357" s="13">
        <v>1779</v>
      </c>
      <c r="S357" s="13">
        <v>32280.188062968489</v>
      </c>
      <c r="T357" s="13">
        <v>1812</v>
      </c>
      <c r="U357" s="13">
        <v>32878.977386227598</v>
      </c>
      <c r="V357" s="18">
        <f t="shared" si="27"/>
        <v>33</v>
      </c>
      <c r="W357" s="18">
        <f t="shared" si="28"/>
        <v>598.78932325910864</v>
      </c>
      <c r="X357" s="18">
        <f t="shared" si="29"/>
        <v>6296.3493238666015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26"/>
        <v>14942.930443720783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5"/>
        <v>20302.895322939999</v>
      </c>
      <c r="R358" s="13">
        <v>547</v>
      </c>
      <c r="S358" s="13">
        <v>21357.084118554194</v>
      </c>
      <c r="T358" s="13">
        <v>547</v>
      </c>
      <c r="U358" s="13">
        <v>21357.084118554194</v>
      </c>
      <c r="V358" s="18">
        <f t="shared" si="27"/>
        <v>0</v>
      </c>
      <c r="W358" s="18">
        <f t="shared" si="28"/>
        <v>0</v>
      </c>
      <c r="X358" s="18">
        <f t="shared" si="29"/>
        <v>1054.1887956141945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26"/>
        <v>1282.7980895962669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5"/>
        <v>61071.503340757001</v>
      </c>
      <c r="R359" s="13">
        <v>7917</v>
      </c>
      <c r="S359" s="13">
        <v>58239.021479506977</v>
      </c>
      <c r="T359" s="13">
        <v>592</v>
      </c>
      <c r="U359" s="13">
        <v>4354.869359084013</v>
      </c>
      <c r="V359" s="18">
        <f t="shared" si="27"/>
        <v>-7325</v>
      </c>
      <c r="W359" s="18">
        <f t="shared" si="28"/>
        <v>-53884.152120422965</v>
      </c>
      <c r="X359" s="18">
        <f t="shared" si="29"/>
        <v>-56716.633981672989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26"/>
        <v>74861.378520691243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5"/>
        <v>109770.74698076599</v>
      </c>
      <c r="R360" s="13">
        <v>17400</v>
      </c>
      <c r="S360" s="13">
        <v>116199.16844166958</v>
      </c>
      <c r="T360" s="13">
        <v>17400</v>
      </c>
      <c r="U360" s="13">
        <v>116199.16844166958</v>
      </c>
      <c r="V360" s="18">
        <f t="shared" si="27"/>
        <v>0</v>
      </c>
      <c r="W360" s="18">
        <f t="shared" si="28"/>
        <v>0</v>
      </c>
      <c r="X360" s="18">
        <f t="shared" si="29"/>
        <v>6428.4214609035844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26"/>
        <v>14770.498693999092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5"/>
        <v>0</v>
      </c>
      <c r="R361" s="13">
        <v>1471</v>
      </c>
      <c r="S361" s="13">
        <v>18108.678867206228</v>
      </c>
      <c r="T361" s="13">
        <v>1522</v>
      </c>
      <c r="U361" s="13">
        <v>18736.51205702779</v>
      </c>
      <c r="V361" s="18">
        <f t="shared" si="27"/>
        <v>51</v>
      </c>
      <c r="W361" s="18">
        <f t="shared" si="28"/>
        <v>627.83318982156197</v>
      </c>
      <c r="X361" s="18">
        <f t="shared" si="29"/>
        <v>18736.51205702779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26"/>
        <v>56053.452115812688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5"/>
        <v>113581.29175946501</v>
      </c>
      <c r="R362" s="13">
        <v>6050</v>
      </c>
      <c r="S362" s="13">
        <v>115879.73273942045</v>
      </c>
      <c r="T362" s="13">
        <v>6050</v>
      </c>
      <c r="U362" s="13">
        <v>115879.73273942045</v>
      </c>
      <c r="V362" s="18">
        <f t="shared" si="27"/>
        <v>0</v>
      </c>
      <c r="W362" s="18">
        <f t="shared" si="28"/>
        <v>0</v>
      </c>
      <c r="X362" s="18">
        <f t="shared" si="29"/>
        <v>2298.4409799554414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26"/>
        <v>-12617.384619415232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5"/>
        <v>0</v>
      </c>
      <c r="R363" s="13">
        <v>1884</v>
      </c>
      <c r="S363" s="13">
        <v>8190.6191902338433</v>
      </c>
      <c r="T363" s="13">
        <v>1723</v>
      </c>
      <c r="U363" s="13">
        <v>7490.6777413868958</v>
      </c>
      <c r="V363" s="18">
        <f t="shared" si="27"/>
        <v>-161</v>
      </c>
      <c r="W363" s="18">
        <f t="shared" si="28"/>
        <v>-699.94144884694742</v>
      </c>
      <c r="X363" s="18">
        <f t="shared" si="29"/>
        <v>7490.6777413868958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26"/>
        <v>914.33108107039516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5"/>
        <v>9909.2204899780008</v>
      </c>
      <c r="R364" s="13">
        <v>300</v>
      </c>
      <c r="S364" s="13">
        <v>10878.54323570974</v>
      </c>
      <c r="T364" s="13">
        <v>360</v>
      </c>
      <c r="U364" s="13">
        <v>13054.251882851688</v>
      </c>
      <c r="V364" s="18">
        <f t="shared" si="27"/>
        <v>60</v>
      </c>
      <c r="W364" s="18">
        <f t="shared" si="28"/>
        <v>2175.7086471419479</v>
      </c>
      <c r="X364" s="18">
        <f t="shared" si="29"/>
        <v>3145.0313928736869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26"/>
        <v>24531.10019737589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5"/>
        <v>32335.080808080998</v>
      </c>
      <c r="R365" s="13">
        <v>3103</v>
      </c>
      <c r="S365" s="13">
        <v>32735.972511411204</v>
      </c>
      <c r="T365" s="13">
        <v>3058</v>
      </c>
      <c r="U365" s="13">
        <v>32261.232336414909</v>
      </c>
      <c r="V365" s="18">
        <f t="shared" si="27"/>
        <v>-45</v>
      </c>
      <c r="W365" s="18">
        <f t="shared" si="28"/>
        <v>-474.74017499629554</v>
      </c>
      <c r="X365" s="18">
        <f t="shared" si="29"/>
        <v>-73.848471666089608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26"/>
        <v>-2921.9403429040954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5"/>
        <v>4081.870824053</v>
      </c>
      <c r="R366" s="13">
        <v>1740</v>
      </c>
      <c r="S366" s="13">
        <v>3199.2954312887568</v>
      </c>
      <c r="T366" s="13">
        <v>1811</v>
      </c>
      <c r="U366" s="13">
        <v>3329.84139428962</v>
      </c>
      <c r="V366" s="18">
        <f t="shared" si="27"/>
        <v>71</v>
      </c>
      <c r="W366" s="18">
        <f t="shared" si="28"/>
        <v>130.54596300086314</v>
      </c>
      <c r="X366" s="18">
        <f t="shared" si="29"/>
        <v>-752.02942976337999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26"/>
        <v>1508.2030030316537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5"/>
        <v>1737.2727272730001</v>
      </c>
      <c r="R367" s="13">
        <v>190</v>
      </c>
      <c r="S367" s="13">
        <v>4231.8181818188459</v>
      </c>
      <c r="T367" s="13">
        <v>183</v>
      </c>
      <c r="U367" s="13">
        <v>4075.9090909097308</v>
      </c>
      <c r="V367" s="18">
        <f t="shared" si="27"/>
        <v>-7</v>
      </c>
      <c r="W367" s="18">
        <f t="shared" si="28"/>
        <v>-155.90909090911509</v>
      </c>
      <c r="X367" s="18">
        <f t="shared" si="29"/>
        <v>2338.6363636367305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26"/>
        <v>48034.563650580618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5"/>
        <v>160107.13228395701</v>
      </c>
      <c r="R368" s="13">
        <v>2324</v>
      </c>
      <c r="S368" s="13">
        <v>157618.07410552612</v>
      </c>
      <c r="T368" s="13">
        <v>2215</v>
      </c>
      <c r="U368" s="13">
        <v>150225.48801365762</v>
      </c>
      <c r="V368" s="18">
        <f t="shared" si="27"/>
        <v>-109</v>
      </c>
      <c r="W368" s="18">
        <f t="shared" si="28"/>
        <v>-7392.5860918684921</v>
      </c>
      <c r="X368" s="18">
        <f t="shared" si="29"/>
        <v>-9881.6442702993809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26"/>
        <v>2282.2053059486043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5"/>
        <v>0</v>
      </c>
      <c r="R369" s="13">
        <v>203</v>
      </c>
      <c r="S369" s="13">
        <v>3700.2037624982204</v>
      </c>
      <c r="T369" s="13">
        <v>186</v>
      </c>
      <c r="U369" s="13">
        <v>3390.3344818949213</v>
      </c>
      <c r="V369" s="18">
        <f t="shared" si="27"/>
        <v>-17</v>
      </c>
      <c r="W369" s="18">
        <f t="shared" si="28"/>
        <v>-309.8692806032991</v>
      </c>
      <c r="X369" s="18">
        <f t="shared" si="29"/>
        <v>3390.3344818949213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26"/>
        <v>-18040.054822984101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5"/>
        <v>0</v>
      </c>
      <c r="R370" s="13">
        <v>8099</v>
      </c>
      <c r="S370" s="13">
        <v>47930.804887849983</v>
      </c>
      <c r="T370" s="13">
        <v>8159</v>
      </c>
      <c r="U370" s="13">
        <v>48285.891724900364</v>
      </c>
      <c r="V370" s="18">
        <f t="shared" si="27"/>
        <v>60</v>
      </c>
      <c r="W370" s="18">
        <f t="shared" si="28"/>
        <v>355.08683705038129</v>
      </c>
      <c r="X370" s="18">
        <f t="shared" si="29"/>
        <v>48285.891724900364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26"/>
        <v>12059.461954762926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5"/>
        <v>128282.06013363</v>
      </c>
      <c r="R371" s="13">
        <v>2039</v>
      </c>
      <c r="S371" s="13">
        <v>124378.08873631555</v>
      </c>
      <c r="T371" s="13">
        <v>2126</v>
      </c>
      <c r="U371" s="13">
        <v>129685.04985453989</v>
      </c>
      <c r="V371" s="18">
        <f t="shared" si="27"/>
        <v>87</v>
      </c>
      <c r="W371" s="18">
        <f t="shared" si="28"/>
        <v>5306.9611182243389</v>
      </c>
      <c r="X371" s="18">
        <f t="shared" si="29"/>
        <v>1402.9897209098854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26"/>
        <v>-5853.5583855658551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5"/>
        <v>34540.936099238999</v>
      </c>
      <c r="R372" s="13">
        <v>6761</v>
      </c>
      <c r="S372" s="13">
        <v>40671.996520729102</v>
      </c>
      <c r="T372" s="13">
        <v>5920</v>
      </c>
      <c r="U372" s="13">
        <v>35612.811625900948</v>
      </c>
      <c r="V372" s="18">
        <f t="shared" si="27"/>
        <v>-841</v>
      </c>
      <c r="W372" s="18">
        <f t="shared" si="28"/>
        <v>-5059.1848948281549</v>
      </c>
      <c r="X372" s="18">
        <f t="shared" si="29"/>
        <v>1071.8755266619482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26"/>
        <v>1684.8110490041145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5"/>
        <v>65267.662178702994</v>
      </c>
      <c r="R373" s="13">
        <v>15085</v>
      </c>
      <c r="S373" s="13">
        <v>64712.88229291865</v>
      </c>
      <c r="T373" s="13">
        <v>15214</v>
      </c>
      <c r="U373" s="13">
        <v>65266.277176298594</v>
      </c>
      <c r="V373" s="18">
        <f t="shared" si="27"/>
        <v>129</v>
      </c>
      <c r="W373" s="18">
        <f t="shared" si="28"/>
        <v>553.39488337994408</v>
      </c>
      <c r="X373" s="18">
        <f t="shared" si="29"/>
        <v>-1.3850024044004385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26"/>
        <v>28869.275092626671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5"/>
        <v>44375.167387838999</v>
      </c>
      <c r="R374" s="13">
        <v>5745</v>
      </c>
      <c r="S374" s="13">
        <v>45492.386104530065</v>
      </c>
      <c r="T374" s="13">
        <v>5708</v>
      </c>
      <c r="U374" s="13">
        <v>45199.397717085747</v>
      </c>
      <c r="V374" s="18">
        <f t="shared" si="27"/>
        <v>-37</v>
      </c>
      <c r="W374" s="18">
        <f t="shared" si="28"/>
        <v>-292.98838744431851</v>
      </c>
      <c r="X374" s="18">
        <f t="shared" si="29"/>
        <v>824.23032924674771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26"/>
        <v>-535.77330122648027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5"/>
        <v>14803.953229399</v>
      </c>
      <c r="R375" s="13">
        <v>4010</v>
      </c>
      <c r="S375" s="13">
        <v>16013.037383778139</v>
      </c>
      <c r="T375" s="13">
        <v>853</v>
      </c>
      <c r="U375" s="13">
        <v>3406.2645606889655</v>
      </c>
      <c r="V375" s="18">
        <f t="shared" si="27"/>
        <v>-3157</v>
      </c>
      <c r="W375" s="18">
        <f t="shared" si="28"/>
        <v>-12606.772823089173</v>
      </c>
      <c r="X375" s="18">
        <f t="shared" si="29"/>
        <v>-11397.688668710034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26"/>
        <v>-4534.1759465481828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5"/>
        <v>2622.739420935</v>
      </c>
      <c r="R376" s="13">
        <v>1950</v>
      </c>
      <c r="S376" s="13">
        <v>4649.3819599110002</v>
      </c>
      <c r="T376" s="13">
        <v>2100</v>
      </c>
      <c r="U376" s="13">
        <v>5007.0267260580003</v>
      </c>
      <c r="V376" s="18">
        <f t="shared" si="27"/>
        <v>150</v>
      </c>
      <c r="W376" s="18">
        <f t="shared" si="28"/>
        <v>357.64476614700015</v>
      </c>
      <c r="X376" s="18">
        <f t="shared" si="29"/>
        <v>2384.2873051230004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26"/>
        <v>641.34253728605609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5"/>
        <v>3148.218262806</v>
      </c>
      <c r="R377" s="13">
        <v>1859</v>
      </c>
      <c r="S377" s="13">
        <v>4019.6001034040892</v>
      </c>
      <c r="T377" s="13">
        <v>1919</v>
      </c>
      <c r="U377" s="13">
        <v>4149.3343724757651</v>
      </c>
      <c r="V377" s="18">
        <f t="shared" si="27"/>
        <v>60</v>
      </c>
      <c r="W377" s="18">
        <f t="shared" si="28"/>
        <v>129.73426907167595</v>
      </c>
      <c r="X377" s="18">
        <f t="shared" si="29"/>
        <v>1001.1161096697651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26"/>
        <v>-14812.538975501599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5"/>
        <v>17065.924276169</v>
      </c>
      <c r="R378" s="13">
        <v>11367</v>
      </c>
      <c r="S378" s="13">
        <v>16328.986636970794</v>
      </c>
      <c r="T378" s="13">
        <v>10903</v>
      </c>
      <c r="U378" s="13">
        <v>15662.438752783723</v>
      </c>
      <c r="V378" s="18">
        <f t="shared" si="27"/>
        <v>-464</v>
      </c>
      <c r="W378" s="18">
        <f t="shared" si="28"/>
        <v>-666.54788418707176</v>
      </c>
      <c r="X378" s="18">
        <f t="shared" si="29"/>
        <v>-1403.4855233852777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26"/>
        <v>-504.52427491701826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5"/>
        <v>367.68374164799997</v>
      </c>
      <c r="R379" s="13">
        <v>72</v>
      </c>
      <c r="S379" s="13">
        <v>620.56327704303806</v>
      </c>
      <c r="T379" s="13">
        <v>65</v>
      </c>
      <c r="U379" s="13">
        <v>560.23073621940932</v>
      </c>
      <c r="V379" s="18">
        <f t="shared" si="27"/>
        <v>-7</v>
      </c>
      <c r="W379" s="18">
        <f t="shared" si="28"/>
        <v>-60.332540823628733</v>
      </c>
      <c r="X379" s="18">
        <f t="shared" si="29"/>
        <v>192.54699457140936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26"/>
        <v>-95.329692512777001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5"/>
        <v>1496.0356347439999</v>
      </c>
      <c r="R380" s="13">
        <v>755</v>
      </c>
      <c r="S380" s="13">
        <v>1717.0194491460102</v>
      </c>
      <c r="T380" s="13">
        <v>670</v>
      </c>
      <c r="U380" s="13">
        <v>1523.7126237454661</v>
      </c>
      <c r="V380" s="18">
        <f t="shared" si="27"/>
        <v>-85</v>
      </c>
      <c r="W380" s="18">
        <f t="shared" si="28"/>
        <v>-193.30682540054408</v>
      </c>
      <c r="X380" s="18">
        <f t="shared" si="29"/>
        <v>27.676989001466154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26"/>
        <v>52451.603051722748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5"/>
        <v>87488.552338530018</v>
      </c>
      <c r="R381" s="13">
        <v>21425</v>
      </c>
      <c r="S381" s="13">
        <v>106647.83719554704</v>
      </c>
      <c r="T381" s="13">
        <v>21117</v>
      </c>
      <c r="U381" s="13">
        <v>105114.69675885024</v>
      </c>
      <c r="V381" s="18">
        <f t="shared" si="27"/>
        <v>-308</v>
      </c>
      <c r="W381" s="18">
        <f t="shared" si="28"/>
        <v>-1533.1404366967909</v>
      </c>
      <c r="X381" s="18">
        <f t="shared" si="29"/>
        <v>17626.144420320226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26"/>
        <v>241146.99331848603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5"/>
        <v>1092354.1202672611</v>
      </c>
      <c r="R382" s="13">
        <v>32600</v>
      </c>
      <c r="S382" s="13">
        <v>1092354.1202672611</v>
      </c>
      <c r="T382" s="13">
        <v>30500</v>
      </c>
      <c r="U382" s="13">
        <v>1021987.7505567933</v>
      </c>
      <c r="V382" s="18">
        <f t="shared" si="27"/>
        <v>-2100</v>
      </c>
      <c r="W382" s="18">
        <f t="shared" si="28"/>
        <v>-70366.369710467756</v>
      </c>
      <c r="X382" s="18">
        <f t="shared" si="29"/>
        <v>-70366.369710467756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26"/>
        <v>8580.3112948912822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5"/>
        <v>0</v>
      </c>
      <c r="R383" s="13">
        <v>199</v>
      </c>
      <c r="S383" s="13">
        <v>12291.423731734378</v>
      </c>
      <c r="T383" s="13">
        <v>182</v>
      </c>
      <c r="U383" s="13">
        <v>11241.402608922897</v>
      </c>
      <c r="V383" s="18">
        <f t="shared" si="27"/>
        <v>-17</v>
      </c>
      <c r="W383" s="18">
        <f t="shared" si="28"/>
        <v>-1050.0211228114804</v>
      </c>
      <c r="X383" s="18">
        <f t="shared" si="29"/>
        <v>11241.402608922897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26"/>
        <v>22794.797121157317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5"/>
        <v>73672.305122493999</v>
      </c>
      <c r="R384" s="13">
        <v>5590</v>
      </c>
      <c r="S384" s="13">
        <v>56473.476587145051</v>
      </c>
      <c r="T384" s="13">
        <v>4012</v>
      </c>
      <c r="U384" s="13">
        <v>40531.589994208574</v>
      </c>
      <c r="V384" s="18">
        <f t="shared" si="27"/>
        <v>-1578</v>
      </c>
      <c r="W384" s="18">
        <f t="shared" si="28"/>
        <v>-15941.886592936477</v>
      </c>
      <c r="X384" s="18">
        <f t="shared" si="29"/>
        <v>-33140.715128285425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26"/>
        <v>850.30216269006087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5"/>
        <v>10414.153674833</v>
      </c>
      <c r="R385" s="13">
        <v>2062</v>
      </c>
      <c r="S385" s="13">
        <v>9090.0945573287809</v>
      </c>
      <c r="T385" s="13">
        <v>1915</v>
      </c>
      <c r="U385" s="13">
        <v>8442.0616281690673</v>
      </c>
      <c r="V385" s="18">
        <f t="shared" si="27"/>
        <v>-147</v>
      </c>
      <c r="W385" s="18">
        <f t="shared" si="28"/>
        <v>-648.0329291597136</v>
      </c>
      <c r="X385" s="18">
        <f t="shared" si="29"/>
        <v>-1972.0920466639327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26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30">P386*L386</f>
        <v>0</v>
      </c>
      <c r="R386" s="13">
        <v>0</v>
      </c>
      <c r="S386" s="13">
        <v>0</v>
      </c>
      <c r="T386" s="13">
        <v>0</v>
      </c>
      <c r="U386" s="13">
        <v>0</v>
      </c>
      <c r="V386" s="18">
        <f t="shared" si="27"/>
        <v>0</v>
      </c>
      <c r="W386" s="18">
        <f t="shared" si="28"/>
        <v>0</v>
      </c>
      <c r="X386" s="18">
        <f t="shared" si="29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31">U387-(T387*M387)</f>
        <v>12144.076598567932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30"/>
        <v>29444.729387207</v>
      </c>
      <c r="R387" s="13">
        <v>1200</v>
      </c>
      <c r="S387" s="13">
        <v>19025.03583518614</v>
      </c>
      <c r="T387" s="13">
        <v>1200</v>
      </c>
      <c r="U387" s="13">
        <v>19025.03583518614</v>
      </c>
      <c r="V387" s="18">
        <f t="shared" ref="V387:V450" si="32">T387-R387</f>
        <v>0</v>
      </c>
      <c r="W387" s="18">
        <f t="shared" ref="W387:W450" si="33">U387-S387</f>
        <v>0</v>
      </c>
      <c r="X387" s="18">
        <f t="shared" ref="X387:X450" si="34">U387-Q387</f>
        <v>-10419.693552020861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31"/>
        <v>7617.5179018720228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30"/>
        <v>31634.454342984001</v>
      </c>
      <c r="R388" s="13">
        <v>949</v>
      </c>
      <c r="S388" s="13">
        <v>41870.427592146312</v>
      </c>
      <c r="T388" s="13">
        <v>962</v>
      </c>
      <c r="U388" s="13">
        <v>42443.995093408586</v>
      </c>
      <c r="V388" s="18">
        <f t="shared" si="32"/>
        <v>13</v>
      </c>
      <c r="W388" s="18">
        <f t="shared" si="33"/>
        <v>573.56750126227416</v>
      </c>
      <c r="X388" s="18">
        <f t="shared" si="34"/>
        <v>10809.540750424585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31"/>
        <v>-3837.5079756816922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30"/>
        <v>115825.61247215999</v>
      </c>
      <c r="R389" s="13">
        <v>3125</v>
      </c>
      <c r="S389" s="13">
        <v>68383.729262070032</v>
      </c>
      <c r="T389" s="13">
        <v>2028</v>
      </c>
      <c r="U389" s="13">
        <v>44378.30494191296</v>
      </c>
      <c r="V389" s="18">
        <f t="shared" si="32"/>
        <v>-1097</v>
      </c>
      <c r="W389" s="18">
        <f t="shared" si="33"/>
        <v>-24005.424320157072</v>
      </c>
      <c r="X389" s="18">
        <f t="shared" si="34"/>
        <v>-71447.307530247024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31"/>
        <v>-275.44586816259744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30"/>
        <v>200.10022271700001</v>
      </c>
      <c r="R390" s="13">
        <v>127</v>
      </c>
      <c r="S390" s="13">
        <v>388.21215467402595</v>
      </c>
      <c r="T390" s="13">
        <v>102</v>
      </c>
      <c r="U390" s="13">
        <v>311.79243918701297</v>
      </c>
      <c r="V390" s="18">
        <f t="shared" si="32"/>
        <v>-25</v>
      </c>
      <c r="W390" s="18">
        <f t="shared" si="33"/>
        <v>-76.419715487012979</v>
      </c>
      <c r="X390" s="18">
        <f t="shared" si="34"/>
        <v>111.69221647001297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31"/>
        <v>30.339850774731644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30"/>
        <v>761.02449888599995</v>
      </c>
      <c r="R391" s="13">
        <v>41</v>
      </c>
      <c r="S391" s="13">
        <v>853.43402309050862</v>
      </c>
      <c r="T391" s="13">
        <v>46</v>
      </c>
      <c r="U391" s="13">
        <v>957.51134297959504</v>
      </c>
      <c r="V391" s="18">
        <f t="shared" si="32"/>
        <v>5</v>
      </c>
      <c r="W391" s="18">
        <f t="shared" si="33"/>
        <v>104.07731988908643</v>
      </c>
      <c r="X391" s="18">
        <f t="shared" si="34"/>
        <v>196.4868440935951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31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30"/>
        <v>0</v>
      </c>
      <c r="R392" s="13">
        <v>0</v>
      </c>
      <c r="S392" s="13">
        <v>0</v>
      </c>
      <c r="T392" s="13">
        <v>0</v>
      </c>
      <c r="U392" s="13">
        <v>0</v>
      </c>
      <c r="V392" s="18">
        <f t="shared" si="32"/>
        <v>0</v>
      </c>
      <c r="W392" s="18">
        <f t="shared" si="33"/>
        <v>0</v>
      </c>
      <c r="X392" s="18">
        <f t="shared" si="34"/>
        <v>0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31"/>
        <v>0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30"/>
        <v>31055.345211581</v>
      </c>
      <c r="R393" s="13">
        <v>0</v>
      </c>
      <c r="S393" s="13">
        <v>0</v>
      </c>
      <c r="T393" s="13">
        <v>0</v>
      </c>
      <c r="U393" s="13">
        <v>0</v>
      </c>
      <c r="V393" s="18">
        <f t="shared" si="32"/>
        <v>0</v>
      </c>
      <c r="W393" s="18">
        <f t="shared" si="33"/>
        <v>0</v>
      </c>
      <c r="X393" s="18">
        <f t="shared" si="34"/>
        <v>-31055.345211581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31"/>
        <v>5030.3912249210498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30"/>
        <v>8873.1211750309994</v>
      </c>
      <c r="R394" s="13">
        <v>1226</v>
      </c>
      <c r="S394" s="13">
        <v>10390.096995671589</v>
      </c>
      <c r="T394" s="13">
        <v>1099</v>
      </c>
      <c r="U394" s="13">
        <v>9313.7982041134383</v>
      </c>
      <c r="V394" s="18">
        <f t="shared" si="32"/>
        <v>-127</v>
      </c>
      <c r="W394" s="18">
        <f t="shared" si="33"/>
        <v>-1076.2987915581507</v>
      </c>
      <c r="X394" s="18">
        <f t="shared" si="34"/>
        <v>440.67702908243882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31"/>
        <v>-5517.8043097169548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30"/>
        <v>0</v>
      </c>
      <c r="R395" s="13">
        <v>395</v>
      </c>
      <c r="S395" s="13">
        <v>1165.5995057902862</v>
      </c>
      <c r="T395" s="13">
        <v>363</v>
      </c>
      <c r="U395" s="13">
        <v>1071.1711913971492</v>
      </c>
      <c r="V395" s="18">
        <f t="shared" si="32"/>
        <v>-32</v>
      </c>
      <c r="W395" s="18">
        <f t="shared" si="33"/>
        <v>-94.428314393137043</v>
      </c>
      <c r="X395" s="18">
        <f t="shared" si="34"/>
        <v>1071.1711913971492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31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30"/>
        <v>0</v>
      </c>
      <c r="R396" s="13">
        <v>0</v>
      </c>
      <c r="S396" s="13">
        <v>0</v>
      </c>
      <c r="T396" s="13">
        <v>0</v>
      </c>
      <c r="U396" s="13">
        <v>0</v>
      </c>
      <c r="V396" s="18">
        <f t="shared" si="32"/>
        <v>0</v>
      </c>
      <c r="W396" s="18">
        <f t="shared" si="33"/>
        <v>0</v>
      </c>
      <c r="X396" s="18">
        <f t="shared" si="34"/>
        <v>0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31"/>
        <v>-1460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30"/>
        <v>0</v>
      </c>
      <c r="R397" s="13">
        <v>36</v>
      </c>
      <c r="S397" s="13">
        <v>678.67444801188424</v>
      </c>
      <c r="T397" s="13">
        <v>1460</v>
      </c>
      <c r="U397" s="13">
        <v>0</v>
      </c>
      <c r="V397" s="18">
        <f t="shared" si="32"/>
        <v>1424</v>
      </c>
      <c r="W397" s="18">
        <f t="shared" si="33"/>
        <v>-678.67444801188424</v>
      </c>
      <c r="X397" s="18">
        <f t="shared" si="34"/>
        <v>0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31"/>
        <v>6.2405186691577654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30"/>
        <v>128.017817372</v>
      </c>
      <c r="R398" s="13">
        <v>21</v>
      </c>
      <c r="S398" s="13">
        <v>79.747204146619225</v>
      </c>
      <c r="T398" s="13">
        <v>28</v>
      </c>
      <c r="U398" s="13">
        <v>106.32960552882564</v>
      </c>
      <c r="V398" s="18">
        <f t="shared" si="32"/>
        <v>7</v>
      </c>
      <c r="W398" s="18">
        <f t="shared" si="33"/>
        <v>26.582401382206413</v>
      </c>
      <c r="X398" s="18">
        <f t="shared" si="34"/>
        <v>-21.688211843174358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31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30"/>
        <v>0</v>
      </c>
      <c r="R399" s="13">
        <v>0</v>
      </c>
      <c r="S399" s="13">
        <v>0</v>
      </c>
      <c r="T399" s="13">
        <v>0</v>
      </c>
      <c r="U399" s="13">
        <v>0</v>
      </c>
      <c r="V399" s="18">
        <f t="shared" si="32"/>
        <v>0</v>
      </c>
      <c r="W399" s="18">
        <f t="shared" si="33"/>
        <v>0</v>
      </c>
      <c r="X399" s="18">
        <f t="shared" si="34"/>
        <v>0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31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30"/>
        <v>0</v>
      </c>
      <c r="R400" s="13">
        <v>0</v>
      </c>
      <c r="S400" s="13">
        <v>0</v>
      </c>
      <c r="T400" s="13">
        <v>0</v>
      </c>
      <c r="U400" s="13">
        <v>0</v>
      </c>
      <c r="V400" s="18">
        <f t="shared" si="32"/>
        <v>0</v>
      </c>
      <c r="W400" s="18">
        <f t="shared" si="33"/>
        <v>0</v>
      </c>
      <c r="X400" s="18">
        <f t="shared" si="34"/>
        <v>0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31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30"/>
        <v>0</v>
      </c>
      <c r="R401" s="13">
        <v>0</v>
      </c>
      <c r="S401" s="13">
        <v>0</v>
      </c>
      <c r="T401" s="13">
        <v>0</v>
      </c>
      <c r="U401" s="13">
        <v>0</v>
      </c>
      <c r="V401" s="18">
        <f t="shared" si="32"/>
        <v>0</v>
      </c>
      <c r="W401" s="18">
        <f t="shared" si="33"/>
        <v>0</v>
      </c>
      <c r="X401" s="18">
        <f t="shared" si="34"/>
        <v>0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31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30"/>
        <v>330871.95399681199</v>
      </c>
      <c r="R402" s="13">
        <v>435</v>
      </c>
      <c r="S402" s="13">
        <v>50501.508767934458</v>
      </c>
      <c r="T402" s="13">
        <v>0</v>
      </c>
      <c r="U402" s="13">
        <v>0</v>
      </c>
      <c r="V402" s="18">
        <f t="shared" si="32"/>
        <v>-435</v>
      </c>
      <c r="W402" s="18">
        <f t="shared" si="33"/>
        <v>-50501.508767934458</v>
      </c>
      <c r="X402" s="18">
        <f t="shared" si="34"/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31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30"/>
        <v>0</v>
      </c>
      <c r="R403" s="13">
        <v>0</v>
      </c>
      <c r="S403" s="13">
        <v>0</v>
      </c>
      <c r="T403" s="13">
        <v>0</v>
      </c>
      <c r="U403" s="13">
        <v>0</v>
      </c>
      <c r="V403" s="18">
        <f t="shared" si="32"/>
        <v>0</v>
      </c>
      <c r="W403" s="18">
        <f t="shared" si="33"/>
        <v>0</v>
      </c>
      <c r="X403" s="18">
        <f t="shared" si="34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31"/>
        <v>101794.08626057915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30"/>
        <v>300729.35412026697</v>
      </c>
      <c r="R404" s="13">
        <v>1580</v>
      </c>
      <c r="S404" s="13">
        <v>281655.23385300639</v>
      </c>
      <c r="T404" s="13">
        <v>1518</v>
      </c>
      <c r="U404" s="13">
        <v>270602.93986636942</v>
      </c>
      <c r="V404" s="18">
        <f t="shared" si="32"/>
        <v>-62</v>
      </c>
      <c r="W404" s="18">
        <f t="shared" si="33"/>
        <v>-11052.293986636971</v>
      </c>
      <c r="X404" s="18">
        <f t="shared" si="34"/>
        <v>-30126.414253897558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31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30"/>
        <v>0</v>
      </c>
      <c r="R405" s="13">
        <v>0</v>
      </c>
      <c r="S405" s="13">
        <v>0</v>
      </c>
      <c r="T405" s="13">
        <v>0</v>
      </c>
      <c r="U405" s="13">
        <v>0</v>
      </c>
      <c r="V405" s="18">
        <f t="shared" si="32"/>
        <v>0</v>
      </c>
      <c r="W405" s="18">
        <f t="shared" si="33"/>
        <v>0</v>
      </c>
      <c r="X405" s="18">
        <f t="shared" si="34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31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30"/>
        <v>0</v>
      </c>
      <c r="R406" s="13">
        <v>0</v>
      </c>
      <c r="S406" s="13">
        <v>0</v>
      </c>
      <c r="T406" s="13">
        <v>0</v>
      </c>
      <c r="U406" s="13">
        <v>0</v>
      </c>
      <c r="V406" s="18">
        <f t="shared" si="32"/>
        <v>0</v>
      </c>
      <c r="W406" s="18">
        <f t="shared" si="33"/>
        <v>0</v>
      </c>
      <c r="X406" s="18">
        <f t="shared" si="34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31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30"/>
        <v>0</v>
      </c>
      <c r="R407" s="13">
        <v>0</v>
      </c>
      <c r="S407" s="13">
        <v>0</v>
      </c>
      <c r="T407" s="13">
        <v>0</v>
      </c>
      <c r="U407" s="13">
        <v>0</v>
      </c>
      <c r="V407" s="18">
        <f t="shared" si="32"/>
        <v>0</v>
      </c>
      <c r="W407" s="18">
        <f t="shared" si="33"/>
        <v>0</v>
      </c>
      <c r="X407" s="18">
        <f t="shared" si="34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31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30"/>
        <v>0</v>
      </c>
      <c r="R408" s="13">
        <v>0</v>
      </c>
      <c r="S408" s="13">
        <v>0</v>
      </c>
      <c r="T408" s="13">
        <v>0</v>
      </c>
      <c r="U408" s="13">
        <v>0</v>
      </c>
      <c r="V408" s="18">
        <f t="shared" si="32"/>
        <v>0</v>
      </c>
      <c r="W408" s="18">
        <f t="shared" si="33"/>
        <v>0</v>
      </c>
      <c r="X408" s="18">
        <f t="shared" si="34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31"/>
        <v>694153.67483296117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30"/>
        <v>492761.69265033398</v>
      </c>
      <c r="R409" s="13">
        <v>6500</v>
      </c>
      <c r="S409" s="13">
        <v>1281180.4008908684</v>
      </c>
      <c r="T409" s="13">
        <v>6500</v>
      </c>
      <c r="U409" s="13">
        <v>1281180.4008908684</v>
      </c>
      <c r="V409" s="18">
        <f t="shared" si="32"/>
        <v>0</v>
      </c>
      <c r="W409" s="18">
        <f t="shared" si="33"/>
        <v>0</v>
      </c>
      <c r="X409" s="18">
        <f t="shared" si="34"/>
        <v>788418.70824053441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31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35">N410</f>
        <v>0</v>
      </c>
      <c r="Q410" s="16">
        <f t="shared" si="30"/>
        <v>0</v>
      </c>
      <c r="R410" s="13">
        <v>0</v>
      </c>
      <c r="S410" s="13">
        <v>0</v>
      </c>
      <c r="T410" s="13">
        <v>0</v>
      </c>
      <c r="U410" s="13">
        <v>0</v>
      </c>
      <c r="V410" s="18">
        <f t="shared" si="32"/>
        <v>0</v>
      </c>
      <c r="W410" s="18">
        <f t="shared" si="33"/>
        <v>0</v>
      </c>
      <c r="X410" s="18">
        <f t="shared" si="34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31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35"/>
        <v>0</v>
      </c>
      <c r="Q411" s="16">
        <f t="shared" si="30"/>
        <v>0</v>
      </c>
      <c r="R411" s="13">
        <v>0</v>
      </c>
      <c r="S411" s="13">
        <v>0</v>
      </c>
      <c r="T411" s="13">
        <v>0</v>
      </c>
      <c r="U411" s="13">
        <v>0</v>
      </c>
      <c r="V411" s="18">
        <f t="shared" si="32"/>
        <v>0</v>
      </c>
      <c r="W411" s="18">
        <f t="shared" si="33"/>
        <v>0</v>
      </c>
      <c r="X411" s="18">
        <f t="shared" si="34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31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35"/>
        <v>0</v>
      </c>
      <c r="Q412" s="16">
        <f t="shared" si="30"/>
        <v>0</v>
      </c>
      <c r="R412" s="13">
        <v>0</v>
      </c>
      <c r="S412" s="13">
        <v>0</v>
      </c>
      <c r="T412" s="13">
        <v>0</v>
      </c>
      <c r="U412" s="13">
        <v>0</v>
      </c>
      <c r="V412" s="18">
        <f t="shared" si="32"/>
        <v>0</v>
      </c>
      <c r="W412" s="18">
        <f t="shared" si="33"/>
        <v>0</v>
      </c>
      <c r="X412" s="18">
        <f t="shared" si="34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31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35"/>
        <v>0</v>
      </c>
      <c r="Q413" s="16">
        <f t="shared" si="30"/>
        <v>0</v>
      </c>
      <c r="R413" s="13">
        <v>0</v>
      </c>
      <c r="S413" s="13">
        <v>0</v>
      </c>
      <c r="T413" s="13">
        <v>0</v>
      </c>
      <c r="U413" s="13">
        <v>0</v>
      </c>
      <c r="V413" s="18">
        <f t="shared" si="32"/>
        <v>0</v>
      </c>
      <c r="W413" s="18">
        <f t="shared" si="33"/>
        <v>0</v>
      </c>
      <c r="X413" s="18">
        <f t="shared" si="34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31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35"/>
        <v>0</v>
      </c>
      <c r="Q414" s="16">
        <f t="shared" si="30"/>
        <v>0</v>
      </c>
      <c r="R414" s="13">
        <v>0</v>
      </c>
      <c r="S414" s="13">
        <v>0</v>
      </c>
      <c r="T414" s="13">
        <v>0</v>
      </c>
      <c r="U414" s="13">
        <v>0</v>
      </c>
      <c r="V414" s="18">
        <f t="shared" si="32"/>
        <v>0</v>
      </c>
      <c r="W414" s="18">
        <f t="shared" si="33"/>
        <v>0</v>
      </c>
      <c r="X414" s="18">
        <f t="shared" si="34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31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35"/>
        <v>0</v>
      </c>
      <c r="Q415" s="16">
        <f t="shared" si="30"/>
        <v>0</v>
      </c>
      <c r="R415" s="13">
        <v>0</v>
      </c>
      <c r="S415" s="13">
        <v>0</v>
      </c>
      <c r="T415" s="13">
        <v>0</v>
      </c>
      <c r="U415" s="13">
        <v>0</v>
      </c>
      <c r="V415" s="18">
        <f t="shared" si="32"/>
        <v>0</v>
      </c>
      <c r="W415" s="18">
        <f t="shared" si="33"/>
        <v>0</v>
      </c>
      <c r="X415" s="18">
        <f t="shared" si="34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31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35"/>
        <v>0</v>
      </c>
      <c r="Q416" s="16">
        <f t="shared" si="30"/>
        <v>0</v>
      </c>
      <c r="R416" s="13">
        <v>0</v>
      </c>
      <c r="S416" s="13">
        <v>0</v>
      </c>
      <c r="T416" s="13">
        <v>0</v>
      </c>
      <c r="U416" s="13">
        <v>0</v>
      </c>
      <c r="V416" s="18">
        <f t="shared" si="32"/>
        <v>0</v>
      </c>
      <c r="W416" s="18">
        <f t="shared" si="33"/>
        <v>0</v>
      </c>
      <c r="X416" s="18">
        <f t="shared" si="34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31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35"/>
        <v>0</v>
      </c>
      <c r="Q417" s="16">
        <f t="shared" si="30"/>
        <v>0</v>
      </c>
      <c r="R417" s="13">
        <v>0</v>
      </c>
      <c r="S417" s="13">
        <v>0</v>
      </c>
      <c r="T417" s="13">
        <v>0</v>
      </c>
      <c r="U417" s="13">
        <v>0</v>
      </c>
      <c r="V417" s="18">
        <f t="shared" si="32"/>
        <v>0</v>
      </c>
      <c r="W417" s="18">
        <f t="shared" si="33"/>
        <v>0</v>
      </c>
      <c r="X417" s="18">
        <f t="shared" si="34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31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35"/>
        <v>0</v>
      </c>
      <c r="Q418" s="16">
        <f t="shared" si="30"/>
        <v>0</v>
      </c>
      <c r="R418" s="13">
        <v>0</v>
      </c>
      <c r="S418" s="13">
        <v>0</v>
      </c>
      <c r="T418" s="13">
        <v>0</v>
      </c>
      <c r="U418" s="13">
        <v>0</v>
      </c>
      <c r="V418" s="18">
        <f t="shared" si="32"/>
        <v>0</v>
      </c>
      <c r="W418" s="18">
        <f t="shared" si="33"/>
        <v>0</v>
      </c>
      <c r="X418" s="18">
        <f t="shared" si="34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31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35"/>
        <v>0</v>
      </c>
      <c r="Q419" s="16">
        <f t="shared" si="30"/>
        <v>0</v>
      </c>
      <c r="R419" s="13">
        <v>0</v>
      </c>
      <c r="S419" s="13">
        <v>0</v>
      </c>
      <c r="T419" s="13">
        <v>0</v>
      </c>
      <c r="U419" s="13">
        <v>0</v>
      </c>
      <c r="V419" s="18">
        <f t="shared" si="32"/>
        <v>0</v>
      </c>
      <c r="W419" s="18">
        <f t="shared" si="33"/>
        <v>0</v>
      </c>
      <c r="X419" s="18">
        <f t="shared" si="34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31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35"/>
        <v>0</v>
      </c>
      <c r="Q420" s="16">
        <f t="shared" si="30"/>
        <v>0</v>
      </c>
      <c r="R420" s="13">
        <v>0</v>
      </c>
      <c r="S420" s="13">
        <v>0</v>
      </c>
      <c r="T420" s="13">
        <v>0</v>
      </c>
      <c r="U420" s="13">
        <v>0</v>
      </c>
      <c r="V420" s="18">
        <f t="shared" si="32"/>
        <v>0</v>
      </c>
      <c r="W420" s="18">
        <f t="shared" si="33"/>
        <v>0</v>
      </c>
      <c r="X420" s="18">
        <f t="shared" si="34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31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35"/>
        <v>0</v>
      </c>
      <c r="Q421" s="16">
        <f t="shared" si="30"/>
        <v>0</v>
      </c>
      <c r="R421" s="13">
        <v>0</v>
      </c>
      <c r="S421" s="13">
        <v>0</v>
      </c>
      <c r="T421" s="13">
        <v>0</v>
      </c>
      <c r="U421" s="13">
        <v>0</v>
      </c>
      <c r="V421" s="18">
        <f t="shared" si="32"/>
        <v>0</v>
      </c>
      <c r="W421" s="18">
        <f t="shared" si="33"/>
        <v>0</v>
      </c>
      <c r="X421" s="18">
        <f t="shared" si="34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31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35"/>
        <v>0</v>
      </c>
      <c r="Q422" s="16">
        <f t="shared" si="30"/>
        <v>0</v>
      </c>
      <c r="R422" s="13">
        <v>0</v>
      </c>
      <c r="S422" s="13">
        <v>0</v>
      </c>
      <c r="T422" s="13">
        <v>0</v>
      </c>
      <c r="U422" s="13">
        <v>0</v>
      </c>
      <c r="V422" s="18">
        <f t="shared" si="32"/>
        <v>0</v>
      </c>
      <c r="W422" s="18">
        <f t="shared" si="33"/>
        <v>0</v>
      </c>
      <c r="X422" s="18">
        <f t="shared" si="34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31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35"/>
        <v>0</v>
      </c>
      <c r="Q423" s="16">
        <f t="shared" si="30"/>
        <v>0</v>
      </c>
      <c r="R423" s="13">
        <v>0</v>
      </c>
      <c r="S423" s="13">
        <v>0</v>
      </c>
      <c r="T423" s="13">
        <v>0</v>
      </c>
      <c r="U423" s="13">
        <v>0</v>
      </c>
      <c r="V423" s="18">
        <f t="shared" si="32"/>
        <v>0</v>
      </c>
      <c r="W423" s="18">
        <f t="shared" si="33"/>
        <v>0</v>
      </c>
      <c r="X423" s="18">
        <f t="shared" si="34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31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35"/>
        <v>0</v>
      </c>
      <c r="Q424" s="16">
        <f t="shared" si="30"/>
        <v>0</v>
      </c>
      <c r="R424" s="13">
        <v>0</v>
      </c>
      <c r="S424" s="13">
        <v>0</v>
      </c>
      <c r="T424" s="13">
        <v>0</v>
      </c>
      <c r="U424" s="13">
        <v>0</v>
      </c>
      <c r="V424" s="18">
        <f t="shared" si="32"/>
        <v>0</v>
      </c>
      <c r="W424" s="18">
        <f t="shared" si="33"/>
        <v>0</v>
      </c>
      <c r="X424" s="18">
        <f t="shared" si="34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31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35"/>
        <v>0</v>
      </c>
      <c r="Q425" s="16">
        <f t="shared" si="30"/>
        <v>0</v>
      </c>
      <c r="R425" s="13">
        <v>0</v>
      </c>
      <c r="S425" s="13">
        <v>0</v>
      </c>
      <c r="T425" s="13">
        <v>0</v>
      </c>
      <c r="U425" s="13">
        <v>0</v>
      </c>
      <c r="V425" s="18">
        <f t="shared" si="32"/>
        <v>0</v>
      </c>
      <c r="W425" s="18">
        <f t="shared" si="33"/>
        <v>0</v>
      </c>
      <c r="X425" s="18">
        <f t="shared" si="34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31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35"/>
        <v>0</v>
      </c>
      <c r="Q426" s="16">
        <f t="shared" si="30"/>
        <v>0</v>
      </c>
      <c r="R426" s="13">
        <v>0</v>
      </c>
      <c r="S426" s="13">
        <v>0</v>
      </c>
      <c r="T426" s="13">
        <v>0</v>
      </c>
      <c r="U426" s="13">
        <v>0</v>
      </c>
      <c r="V426" s="18">
        <f t="shared" si="32"/>
        <v>0</v>
      </c>
      <c r="W426" s="18">
        <f t="shared" si="33"/>
        <v>0</v>
      </c>
      <c r="X426" s="18">
        <f t="shared" si="34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31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35"/>
        <v>0</v>
      </c>
      <c r="Q427" s="16">
        <f t="shared" si="30"/>
        <v>0</v>
      </c>
      <c r="R427" s="13">
        <v>0</v>
      </c>
      <c r="S427" s="13">
        <v>0</v>
      </c>
      <c r="T427" s="13">
        <v>0</v>
      </c>
      <c r="U427" s="13">
        <v>0</v>
      </c>
      <c r="V427" s="18">
        <f t="shared" si="32"/>
        <v>0</v>
      </c>
      <c r="W427" s="18">
        <f t="shared" si="33"/>
        <v>0</v>
      </c>
      <c r="X427" s="18">
        <f t="shared" si="34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31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35"/>
        <v>0</v>
      </c>
      <c r="Q428" s="16">
        <f t="shared" si="30"/>
        <v>0</v>
      </c>
      <c r="R428" s="13">
        <v>0</v>
      </c>
      <c r="S428" s="13">
        <v>0</v>
      </c>
      <c r="T428" s="13">
        <v>0</v>
      </c>
      <c r="U428" s="13">
        <v>0</v>
      </c>
      <c r="V428" s="18">
        <f t="shared" si="32"/>
        <v>0</v>
      </c>
      <c r="W428" s="18">
        <f t="shared" si="33"/>
        <v>0</v>
      </c>
      <c r="X428" s="18">
        <f t="shared" si="34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31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35"/>
        <v>0</v>
      </c>
      <c r="Q429" s="16">
        <f t="shared" si="30"/>
        <v>0</v>
      </c>
      <c r="R429" s="13">
        <v>0</v>
      </c>
      <c r="S429" s="13">
        <v>0</v>
      </c>
      <c r="T429" s="13">
        <v>0</v>
      </c>
      <c r="U429" s="13">
        <v>0</v>
      </c>
      <c r="V429" s="18">
        <f t="shared" si="32"/>
        <v>0</v>
      </c>
      <c r="W429" s="18">
        <f t="shared" si="33"/>
        <v>0</v>
      </c>
      <c r="X429" s="18">
        <f t="shared" si="34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31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30"/>
        <v>0</v>
      </c>
      <c r="R430" s="13">
        <v>507</v>
      </c>
      <c r="S430" s="13">
        <v>18239.513693160254</v>
      </c>
      <c r="T430" s="13">
        <v>496</v>
      </c>
      <c r="U430" s="13">
        <v>0</v>
      </c>
      <c r="V430" s="18">
        <f t="shared" si="32"/>
        <v>-11</v>
      </c>
      <c r="W430" s="18">
        <f t="shared" si="33"/>
        <v>-18239.513693160254</v>
      </c>
      <c r="X430" s="18">
        <f t="shared" si="34"/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31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30"/>
        <v>0</v>
      </c>
      <c r="R431" s="13">
        <v>191</v>
      </c>
      <c r="S431" s="13">
        <v>10526.182644625043</v>
      </c>
      <c r="T431" s="13">
        <v>191</v>
      </c>
      <c r="U431" s="13">
        <v>0</v>
      </c>
      <c r="V431" s="18">
        <f t="shared" si="32"/>
        <v>0</v>
      </c>
      <c r="W431" s="18">
        <f t="shared" si="33"/>
        <v>-10526.182644625043</v>
      </c>
      <c r="X431" s="18">
        <f t="shared" si="34"/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31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30"/>
        <v>0</v>
      </c>
      <c r="R432" s="13">
        <v>0</v>
      </c>
      <c r="S432" s="13">
        <v>0</v>
      </c>
      <c r="T432" s="13">
        <v>0</v>
      </c>
      <c r="U432" s="13">
        <v>0</v>
      </c>
      <c r="V432" s="18">
        <f t="shared" si="32"/>
        <v>0</v>
      </c>
      <c r="W432" s="18">
        <f t="shared" si="33"/>
        <v>0</v>
      </c>
      <c r="X432" s="18">
        <f t="shared" si="34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31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30"/>
        <v>0</v>
      </c>
      <c r="R433" s="13">
        <v>0</v>
      </c>
      <c r="S433" s="13">
        <v>0</v>
      </c>
      <c r="T433" s="13">
        <v>0</v>
      </c>
      <c r="U433" s="13">
        <v>0</v>
      </c>
      <c r="V433" s="18">
        <f t="shared" si="32"/>
        <v>0</v>
      </c>
      <c r="W433" s="18">
        <f t="shared" si="33"/>
        <v>0</v>
      </c>
      <c r="X433" s="18">
        <f t="shared" si="34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31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30"/>
        <v>0</v>
      </c>
      <c r="R434" s="13">
        <v>0</v>
      </c>
      <c r="S434" s="13">
        <v>0</v>
      </c>
      <c r="T434" s="13">
        <v>0</v>
      </c>
      <c r="U434" s="13">
        <v>0</v>
      </c>
      <c r="V434" s="18">
        <f t="shared" si="32"/>
        <v>0</v>
      </c>
      <c r="W434" s="18">
        <f t="shared" si="33"/>
        <v>0</v>
      </c>
      <c r="X434" s="18">
        <f t="shared" si="34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31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30"/>
        <v>0</v>
      </c>
      <c r="R435" s="13">
        <v>0</v>
      </c>
      <c r="S435" s="13">
        <v>0</v>
      </c>
      <c r="T435" s="13">
        <v>0</v>
      </c>
      <c r="U435" s="13">
        <v>0</v>
      </c>
      <c r="V435" s="18">
        <f t="shared" si="32"/>
        <v>0</v>
      </c>
      <c r="W435" s="18">
        <f t="shared" si="33"/>
        <v>0</v>
      </c>
      <c r="X435" s="18">
        <f t="shared" si="34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31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30"/>
        <v>0</v>
      </c>
      <c r="R436" s="13">
        <v>0</v>
      </c>
      <c r="S436" s="13">
        <v>0</v>
      </c>
      <c r="T436" s="13">
        <v>0</v>
      </c>
      <c r="U436" s="13">
        <v>0</v>
      </c>
      <c r="V436" s="18">
        <f t="shared" si="32"/>
        <v>0</v>
      </c>
      <c r="W436" s="18">
        <f t="shared" si="33"/>
        <v>0</v>
      </c>
      <c r="X436" s="18">
        <f t="shared" si="34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31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30"/>
        <v>0</v>
      </c>
      <c r="R437" s="13">
        <v>324</v>
      </c>
      <c r="S437" s="13">
        <v>14302.411900098019</v>
      </c>
      <c r="T437" s="13">
        <v>348</v>
      </c>
      <c r="U437" s="13">
        <v>0</v>
      </c>
      <c r="V437" s="18">
        <f t="shared" si="32"/>
        <v>24</v>
      </c>
      <c r="W437" s="18">
        <f t="shared" si="33"/>
        <v>-14302.411900098019</v>
      </c>
      <c r="X437" s="18">
        <f t="shared" si="34"/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31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30"/>
        <v>0</v>
      </c>
      <c r="R438" s="13">
        <v>0</v>
      </c>
      <c r="S438" s="13">
        <v>0</v>
      </c>
      <c r="T438" s="13">
        <v>0</v>
      </c>
      <c r="U438" s="13">
        <v>0</v>
      </c>
      <c r="V438" s="18">
        <f t="shared" si="32"/>
        <v>0</v>
      </c>
      <c r="W438" s="18">
        <f t="shared" si="33"/>
        <v>0</v>
      </c>
      <c r="X438" s="18">
        <f t="shared" si="34"/>
        <v>0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31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30"/>
        <v>0</v>
      </c>
      <c r="R439" s="13">
        <v>0</v>
      </c>
      <c r="S439" s="13">
        <v>0</v>
      </c>
      <c r="T439" s="13">
        <v>0</v>
      </c>
      <c r="U439" s="13">
        <v>0</v>
      </c>
      <c r="V439" s="18">
        <f t="shared" si="32"/>
        <v>0</v>
      </c>
      <c r="W439" s="18">
        <f t="shared" si="33"/>
        <v>0</v>
      </c>
      <c r="X439" s="18">
        <f t="shared" si="34"/>
        <v>0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31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30"/>
        <v>219.98975176499999</v>
      </c>
      <c r="R440" s="13">
        <v>0</v>
      </c>
      <c r="S440" s="13">
        <v>0</v>
      </c>
      <c r="T440" s="13">
        <v>0</v>
      </c>
      <c r="U440" s="13">
        <v>0</v>
      </c>
      <c r="V440" s="18">
        <f t="shared" si="32"/>
        <v>0</v>
      </c>
      <c r="W440" s="18">
        <f t="shared" si="33"/>
        <v>0</v>
      </c>
      <c r="X440" s="18">
        <f t="shared" si="34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31"/>
        <v>0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30"/>
        <v>17025.695741289001</v>
      </c>
      <c r="R441" s="13">
        <v>0</v>
      </c>
      <c r="S441" s="13">
        <v>0</v>
      </c>
      <c r="T441" s="13">
        <v>0</v>
      </c>
      <c r="U441" s="13">
        <v>0</v>
      </c>
      <c r="V441" s="18">
        <f t="shared" si="32"/>
        <v>0</v>
      </c>
      <c r="W441" s="18">
        <f t="shared" si="33"/>
        <v>0</v>
      </c>
      <c r="X441" s="18">
        <f t="shared" si="34"/>
        <v>-17025.695741289001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31"/>
        <v>0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30"/>
        <v>598.90230015899999</v>
      </c>
      <c r="R442" s="13">
        <v>0</v>
      </c>
      <c r="S442" s="13">
        <v>0</v>
      </c>
      <c r="T442" s="13">
        <v>0</v>
      </c>
      <c r="U442" s="13">
        <v>0</v>
      </c>
      <c r="V442" s="18">
        <f t="shared" si="32"/>
        <v>0</v>
      </c>
      <c r="W442" s="18">
        <f t="shared" si="33"/>
        <v>0</v>
      </c>
      <c r="X442" s="18">
        <f t="shared" si="34"/>
        <v>-598.90230015899999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31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30"/>
        <v>0</v>
      </c>
      <c r="R443" s="13">
        <v>39</v>
      </c>
      <c r="S443" s="13">
        <v>2531.3406968794284</v>
      </c>
      <c r="T443" s="13">
        <v>75</v>
      </c>
      <c r="U443" s="13">
        <v>0</v>
      </c>
      <c r="V443" s="18">
        <f t="shared" si="32"/>
        <v>36</v>
      </c>
      <c r="W443" s="18">
        <f t="shared" si="33"/>
        <v>-2531.3406968794284</v>
      </c>
      <c r="X443" s="18">
        <f t="shared" si="34"/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31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30"/>
        <v>0</v>
      </c>
      <c r="R444" s="13">
        <v>0</v>
      </c>
      <c r="S444" s="13">
        <v>0</v>
      </c>
      <c r="T444" s="13">
        <v>0</v>
      </c>
      <c r="U444" s="13">
        <v>0</v>
      </c>
      <c r="V444" s="18">
        <f t="shared" si="32"/>
        <v>0</v>
      </c>
      <c r="W444" s="18">
        <f t="shared" si="33"/>
        <v>0</v>
      </c>
      <c r="X444" s="18">
        <f t="shared" si="34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31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30"/>
        <v>0</v>
      </c>
      <c r="R445" s="13">
        <v>0</v>
      </c>
      <c r="S445" s="13">
        <v>0</v>
      </c>
      <c r="T445" s="13">
        <v>0</v>
      </c>
      <c r="U445" s="13">
        <v>0</v>
      </c>
      <c r="V445" s="18">
        <f t="shared" si="32"/>
        <v>0</v>
      </c>
      <c r="W445" s="18">
        <f t="shared" si="33"/>
        <v>0</v>
      </c>
      <c r="X445" s="18">
        <f t="shared" si="34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31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30"/>
        <v>0</v>
      </c>
      <c r="R446" s="13">
        <v>0</v>
      </c>
      <c r="S446" s="13">
        <v>0</v>
      </c>
      <c r="T446" s="13">
        <v>0</v>
      </c>
      <c r="U446" s="13">
        <v>0</v>
      </c>
      <c r="V446" s="18">
        <f t="shared" si="32"/>
        <v>0</v>
      </c>
      <c r="W446" s="18">
        <f t="shared" si="33"/>
        <v>0</v>
      </c>
      <c r="X446" s="18">
        <f t="shared" si="34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31"/>
        <v>22960.4347141818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30"/>
        <v>29041.950201282001</v>
      </c>
      <c r="R447" s="13">
        <v>789</v>
      </c>
      <c r="S447" s="13">
        <v>27579.772321606546</v>
      </c>
      <c r="T447" s="13">
        <v>789</v>
      </c>
      <c r="U447" s="13">
        <v>27579.772321606546</v>
      </c>
      <c r="V447" s="18">
        <f t="shared" si="32"/>
        <v>0</v>
      </c>
      <c r="W447" s="18">
        <f t="shared" si="33"/>
        <v>0</v>
      </c>
      <c r="X447" s="18">
        <f t="shared" si="34"/>
        <v>-1462.1778796754552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31"/>
        <v>1189.5826315156753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30"/>
        <v>17984.344714477</v>
      </c>
      <c r="R448" s="13">
        <v>47</v>
      </c>
      <c r="S448" s="13">
        <v>1687.3904175925018</v>
      </c>
      <c r="T448" s="13">
        <v>48</v>
      </c>
      <c r="U448" s="13">
        <v>1723.2923413710657</v>
      </c>
      <c r="V448" s="18">
        <f t="shared" si="32"/>
        <v>1</v>
      </c>
      <c r="W448" s="18">
        <f t="shared" si="33"/>
        <v>35.901923778563969</v>
      </c>
      <c r="X448" s="18">
        <f t="shared" si="34"/>
        <v>-16261.052373105935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31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30"/>
        <v>12595.169226182001</v>
      </c>
      <c r="R449" s="13">
        <v>0</v>
      </c>
      <c r="S449" s="13">
        <v>0</v>
      </c>
      <c r="T449" s="13">
        <v>0</v>
      </c>
      <c r="U449" s="13">
        <v>0</v>
      </c>
      <c r="V449" s="18">
        <f t="shared" si="32"/>
        <v>0</v>
      </c>
      <c r="W449" s="18">
        <f t="shared" si="33"/>
        <v>0</v>
      </c>
      <c r="X449" s="18">
        <f t="shared" si="34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31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36">P450*L450</f>
        <v>8749.8997772830007</v>
      </c>
      <c r="R450" s="13">
        <v>0</v>
      </c>
      <c r="S450" s="13">
        <v>0</v>
      </c>
      <c r="T450" s="13">
        <v>0</v>
      </c>
      <c r="U450" s="13">
        <v>0</v>
      </c>
      <c r="V450" s="18">
        <f t="shared" si="32"/>
        <v>0</v>
      </c>
      <c r="W450" s="18">
        <f t="shared" si="33"/>
        <v>0</v>
      </c>
      <c r="X450" s="18">
        <f t="shared" si="34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37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36"/>
        <v>0</v>
      </c>
      <c r="R451" s="13">
        <v>0</v>
      </c>
      <c r="S451" s="13">
        <v>0</v>
      </c>
      <c r="T451" s="13">
        <v>0</v>
      </c>
      <c r="U451" s="13">
        <v>0</v>
      </c>
      <c r="V451" s="18">
        <f t="shared" ref="V451:V514" si="38">T451-R451</f>
        <v>0</v>
      </c>
      <c r="W451" s="18">
        <f t="shared" ref="W451:W514" si="39">U451-S451</f>
        <v>0</v>
      </c>
      <c r="X451" s="18">
        <f t="shared" ref="X451:X514" si="40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37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36"/>
        <v>0</v>
      </c>
      <c r="R452" s="13">
        <v>0</v>
      </c>
      <c r="S452" s="13">
        <v>0</v>
      </c>
      <c r="T452" s="13">
        <v>0</v>
      </c>
      <c r="U452" s="13">
        <v>0</v>
      </c>
      <c r="V452" s="18">
        <f t="shared" si="38"/>
        <v>0</v>
      </c>
      <c r="W452" s="18">
        <f t="shared" si="39"/>
        <v>0</v>
      </c>
      <c r="X452" s="18">
        <f t="shared" si="40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37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36"/>
        <v>23518.741648106999</v>
      </c>
      <c r="R453" s="13">
        <v>0</v>
      </c>
      <c r="S453" s="13">
        <v>0</v>
      </c>
      <c r="T453" s="13">
        <v>0</v>
      </c>
      <c r="U453" s="13">
        <v>0</v>
      </c>
      <c r="V453" s="18">
        <f t="shared" si="38"/>
        <v>0</v>
      </c>
      <c r="W453" s="18">
        <f t="shared" si="39"/>
        <v>0</v>
      </c>
      <c r="X453" s="18">
        <f t="shared" si="40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37"/>
        <v>54458.930087173518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36"/>
        <v>55006.815144765998</v>
      </c>
      <c r="R454" s="13">
        <v>1791</v>
      </c>
      <c r="S454" s="13">
        <v>63166.61920696828</v>
      </c>
      <c r="T454" s="13">
        <v>1754</v>
      </c>
      <c r="U454" s="13">
        <v>61861.66950810852</v>
      </c>
      <c r="V454" s="18">
        <f t="shared" si="38"/>
        <v>-37</v>
      </c>
      <c r="W454" s="18">
        <f t="shared" si="39"/>
        <v>-1304.9496988597602</v>
      </c>
      <c r="X454" s="18">
        <f t="shared" si="40"/>
        <v>6854.8543633425215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37"/>
        <v>61199.886089242471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36"/>
        <v>80857.928730511994</v>
      </c>
      <c r="R455" s="13">
        <v>8219</v>
      </c>
      <c r="S455" s="13">
        <v>88244.763807738418</v>
      </c>
      <c r="T455" s="13">
        <v>8453</v>
      </c>
      <c r="U455" s="13">
        <v>90757.146668306712</v>
      </c>
      <c r="V455" s="18">
        <f t="shared" si="38"/>
        <v>234</v>
      </c>
      <c r="W455" s="18">
        <f t="shared" si="39"/>
        <v>2512.3828605682938</v>
      </c>
      <c r="X455" s="18">
        <f t="shared" si="40"/>
        <v>9899.2179377947177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37"/>
        <v>45116.437467680153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36"/>
        <v>59276.794537684</v>
      </c>
      <c r="R456" s="13">
        <v>6824</v>
      </c>
      <c r="S456" s="13">
        <v>64360.356665393345</v>
      </c>
      <c r="T456" s="13">
        <v>7602</v>
      </c>
      <c r="U456" s="13">
        <v>71698.040939378698</v>
      </c>
      <c r="V456" s="18">
        <f t="shared" si="38"/>
        <v>778</v>
      </c>
      <c r="W456" s="18">
        <f t="shared" si="39"/>
        <v>7337.6842739853528</v>
      </c>
      <c r="X456" s="18">
        <f t="shared" si="40"/>
        <v>12421.246401694698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37"/>
        <v>187710.06890115625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36"/>
        <v>575558.86583967402</v>
      </c>
      <c r="R457" s="13">
        <v>153831</v>
      </c>
      <c r="S457" s="13">
        <v>478188.62665352103</v>
      </c>
      <c r="T457" s="13">
        <v>164039</v>
      </c>
      <c r="U457" s="13">
        <v>509920.5240011242</v>
      </c>
      <c r="V457" s="18">
        <f t="shared" si="38"/>
        <v>10208</v>
      </c>
      <c r="W457" s="18">
        <f t="shared" si="39"/>
        <v>31731.897347603168</v>
      </c>
      <c r="X457" s="18">
        <f t="shared" si="40"/>
        <v>-65638.341838549823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37"/>
        <v>130218.72942761682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36"/>
        <v>191970.86859688201</v>
      </c>
      <c r="R458" s="13">
        <v>14188</v>
      </c>
      <c r="S458" s="13">
        <v>198808.9550111359</v>
      </c>
      <c r="T458" s="13">
        <v>14266</v>
      </c>
      <c r="U458" s="13">
        <v>199901.9278396437</v>
      </c>
      <c r="V458" s="18">
        <f t="shared" si="38"/>
        <v>78</v>
      </c>
      <c r="W458" s="18">
        <f t="shared" si="39"/>
        <v>1092.9728285078018</v>
      </c>
      <c r="X458" s="18">
        <f t="shared" si="40"/>
        <v>7931.0592427616939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37"/>
        <v>65178.651492337121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36"/>
        <v>78150.824053452001</v>
      </c>
      <c r="R459" s="13">
        <v>2244</v>
      </c>
      <c r="S459" s="13">
        <v>77494.671130842253</v>
      </c>
      <c r="T459" s="13">
        <v>2266</v>
      </c>
      <c r="U459" s="13">
        <v>78254.422808595598</v>
      </c>
      <c r="V459" s="18">
        <f t="shared" si="38"/>
        <v>22</v>
      </c>
      <c r="W459" s="18">
        <f t="shared" si="39"/>
        <v>759.75167775334558</v>
      </c>
      <c r="X459" s="18">
        <f t="shared" si="40"/>
        <v>103.59875514359737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37"/>
        <v>163254.78982748589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36"/>
        <v>140861.511518816</v>
      </c>
      <c r="R460" s="13">
        <v>13506</v>
      </c>
      <c r="S460" s="13">
        <v>204712.5520142458</v>
      </c>
      <c r="T460" s="13">
        <v>13557</v>
      </c>
      <c r="U460" s="13">
        <v>205485.56698186955</v>
      </c>
      <c r="V460" s="18">
        <f t="shared" si="38"/>
        <v>51</v>
      </c>
      <c r="W460" s="18">
        <f t="shared" si="39"/>
        <v>773.01496762374882</v>
      </c>
      <c r="X460" s="18">
        <f t="shared" si="40"/>
        <v>64624.055463053548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37"/>
        <v>21920.8352120208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36"/>
        <v>43428.296213807997</v>
      </c>
      <c r="R461" s="13">
        <v>4435</v>
      </c>
      <c r="S461" s="13">
        <v>43644.78683904661</v>
      </c>
      <c r="T461" s="13">
        <v>4173</v>
      </c>
      <c r="U461" s="13">
        <v>41066.447684180719</v>
      </c>
      <c r="V461" s="18">
        <f t="shared" si="38"/>
        <v>-262</v>
      </c>
      <c r="W461" s="18">
        <f t="shared" si="39"/>
        <v>-2578.339154865891</v>
      </c>
      <c r="X461" s="18">
        <f t="shared" si="40"/>
        <v>-2361.8485296272775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37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36"/>
        <v>0</v>
      </c>
      <c r="R462" s="13">
        <v>0</v>
      </c>
      <c r="S462" s="13">
        <v>0</v>
      </c>
      <c r="T462" s="13">
        <v>0</v>
      </c>
      <c r="U462" s="13">
        <v>0</v>
      </c>
      <c r="V462" s="18">
        <f t="shared" si="38"/>
        <v>0</v>
      </c>
      <c r="W462" s="18">
        <f t="shared" si="39"/>
        <v>0</v>
      </c>
      <c r="X462" s="18">
        <f t="shared" si="40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37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36"/>
        <v>0</v>
      </c>
      <c r="R463" s="13">
        <v>242</v>
      </c>
      <c r="S463" s="13">
        <v>786817.5831951357</v>
      </c>
      <c r="T463" s="13">
        <v>245</v>
      </c>
      <c r="U463" s="13">
        <v>0</v>
      </c>
      <c r="V463" s="18">
        <f t="shared" si="38"/>
        <v>3</v>
      </c>
      <c r="W463" s="18">
        <f t="shared" si="39"/>
        <v>-786817.5831951357</v>
      </c>
      <c r="X463" s="18">
        <f t="shared" si="40"/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37"/>
        <v>187916.00565776016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36"/>
        <v>212840.30303030304</v>
      </c>
      <c r="R464" s="13">
        <v>24623</v>
      </c>
      <c r="S464" s="13">
        <v>261999.05165386794</v>
      </c>
      <c r="T464" s="13">
        <v>24944</v>
      </c>
      <c r="U464" s="13">
        <v>265414.6263434221</v>
      </c>
      <c r="V464" s="18">
        <f t="shared" si="38"/>
        <v>321</v>
      </c>
      <c r="W464" s="18">
        <f t="shared" si="39"/>
        <v>3415.574689554167</v>
      </c>
      <c r="X464" s="18">
        <f t="shared" si="40"/>
        <v>52574.323313119065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37"/>
        <v>134761.22751945467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36"/>
        <v>125500.434298441</v>
      </c>
      <c r="R465" s="13">
        <v>2496</v>
      </c>
      <c r="S465" s="13">
        <v>137050.34095509278</v>
      </c>
      <c r="T465" s="13">
        <v>2825</v>
      </c>
      <c r="U465" s="13">
        <v>155115.06939027927</v>
      </c>
      <c r="V465" s="18">
        <f t="shared" si="38"/>
        <v>329</v>
      </c>
      <c r="W465" s="18">
        <f t="shared" si="39"/>
        <v>18064.728435186495</v>
      </c>
      <c r="X465" s="18">
        <f t="shared" si="40"/>
        <v>29614.635091838267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37"/>
        <v>588359.13127060153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36"/>
        <v>594013.45211581304</v>
      </c>
      <c r="R466" s="13">
        <v>19450</v>
      </c>
      <c r="S466" s="13">
        <v>704141.98205062049</v>
      </c>
      <c r="T466" s="13">
        <v>19525</v>
      </c>
      <c r="U466" s="13">
        <v>706857.18249554583</v>
      </c>
      <c r="V466" s="18">
        <f t="shared" si="38"/>
        <v>75</v>
      </c>
      <c r="W466" s="18">
        <f t="shared" si="39"/>
        <v>2715.2004449253436</v>
      </c>
      <c r="X466" s="18">
        <f t="shared" si="40"/>
        <v>112843.73037973279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37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36"/>
        <v>0</v>
      </c>
      <c r="R467" s="13">
        <v>0</v>
      </c>
      <c r="S467" s="13">
        <v>0</v>
      </c>
      <c r="T467" s="13">
        <v>0</v>
      </c>
      <c r="U467" s="13">
        <v>0</v>
      </c>
      <c r="V467" s="18">
        <f t="shared" si="38"/>
        <v>0</v>
      </c>
      <c r="W467" s="18">
        <f t="shared" si="39"/>
        <v>0</v>
      </c>
      <c r="X467" s="18">
        <f t="shared" si="40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37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36"/>
        <v>0</v>
      </c>
      <c r="R468" s="13">
        <v>0</v>
      </c>
      <c r="S468" s="13">
        <v>0</v>
      </c>
      <c r="T468" s="13">
        <v>0</v>
      </c>
      <c r="U468" s="13">
        <v>0</v>
      </c>
      <c r="V468" s="18">
        <f t="shared" si="38"/>
        <v>0</v>
      </c>
      <c r="W468" s="18">
        <f t="shared" si="39"/>
        <v>0</v>
      </c>
      <c r="X468" s="18">
        <f t="shared" si="40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37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36"/>
        <v>0</v>
      </c>
      <c r="R469" s="13">
        <v>0</v>
      </c>
      <c r="S469" s="13">
        <v>0</v>
      </c>
      <c r="T469" s="13">
        <v>0</v>
      </c>
      <c r="U469" s="13">
        <v>0</v>
      </c>
      <c r="V469" s="18">
        <f t="shared" si="38"/>
        <v>0</v>
      </c>
      <c r="W469" s="18">
        <f t="shared" si="39"/>
        <v>0</v>
      </c>
      <c r="X469" s="18">
        <f t="shared" si="40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37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36"/>
        <v>0</v>
      </c>
      <c r="R470" s="13">
        <v>0</v>
      </c>
      <c r="S470" s="13">
        <v>0</v>
      </c>
      <c r="T470" s="13">
        <v>0</v>
      </c>
      <c r="U470" s="13">
        <v>0</v>
      </c>
      <c r="V470" s="18">
        <f t="shared" si="38"/>
        <v>0</v>
      </c>
      <c r="W470" s="18">
        <f t="shared" si="39"/>
        <v>0</v>
      </c>
      <c r="X470" s="18">
        <f t="shared" si="40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37"/>
        <v>51674.273332499033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36"/>
        <v>114795.64563880698</v>
      </c>
      <c r="R471" s="13">
        <v>4866</v>
      </c>
      <c r="S471" s="13">
        <v>98622.106581644563</v>
      </c>
      <c r="T471" s="13">
        <v>5282</v>
      </c>
      <c r="U471" s="13">
        <v>107053.42518788463</v>
      </c>
      <c r="V471" s="18">
        <f t="shared" si="38"/>
        <v>416</v>
      </c>
      <c r="W471" s="18">
        <f t="shared" si="39"/>
        <v>8431.3186062400637</v>
      </c>
      <c r="X471" s="18">
        <f t="shared" si="40"/>
        <v>-7742.220450922352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37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36"/>
        <v>0</v>
      </c>
      <c r="R472" s="13">
        <v>0</v>
      </c>
      <c r="S472" s="13">
        <v>0</v>
      </c>
      <c r="T472" s="13">
        <v>0</v>
      </c>
      <c r="U472" s="13">
        <v>0</v>
      </c>
      <c r="V472" s="18">
        <f t="shared" si="38"/>
        <v>0</v>
      </c>
      <c r="W472" s="18">
        <f t="shared" si="39"/>
        <v>0</v>
      </c>
      <c r="X472" s="18">
        <f t="shared" si="40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37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36"/>
        <v>0</v>
      </c>
      <c r="R473" s="13">
        <v>60</v>
      </c>
      <c r="S473" s="13">
        <v>963.47438752800008</v>
      </c>
      <c r="T473" s="13">
        <v>60</v>
      </c>
      <c r="U473" s="13">
        <v>0</v>
      </c>
      <c r="V473" s="18">
        <f t="shared" si="38"/>
        <v>0</v>
      </c>
      <c r="W473" s="18">
        <f t="shared" si="39"/>
        <v>-963.47438752800008</v>
      </c>
      <c r="X473" s="18">
        <f t="shared" si="40"/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37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36"/>
        <v>0</v>
      </c>
      <c r="R474" s="13">
        <v>60</v>
      </c>
      <c r="S474" s="13">
        <v>3282.6280623606976</v>
      </c>
      <c r="T474" s="13">
        <v>60</v>
      </c>
      <c r="U474" s="13">
        <v>0</v>
      </c>
      <c r="V474" s="18">
        <f t="shared" si="38"/>
        <v>0</v>
      </c>
      <c r="W474" s="18">
        <f t="shared" si="39"/>
        <v>-3282.6280623606976</v>
      </c>
      <c r="X474" s="18">
        <f t="shared" si="40"/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37"/>
        <v>53167.920103687626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36"/>
        <v>0</v>
      </c>
      <c r="R475" s="13">
        <v>177</v>
      </c>
      <c r="S475" s="13">
        <v>53884.468360926287</v>
      </c>
      <c r="T475" s="13">
        <v>185</v>
      </c>
      <c r="U475" s="13">
        <v>56319.924558030303</v>
      </c>
      <c r="V475" s="18">
        <f t="shared" si="38"/>
        <v>8</v>
      </c>
      <c r="W475" s="18">
        <f t="shared" si="39"/>
        <v>2435.4561971040166</v>
      </c>
      <c r="X475" s="18">
        <f t="shared" si="40"/>
        <v>56319.924558030303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37"/>
        <v>151628.34075723859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36"/>
        <v>181848.14031180399</v>
      </c>
      <c r="R476" s="13">
        <v>3400</v>
      </c>
      <c r="S476" s="13">
        <v>182924.16481069042</v>
      </c>
      <c r="T476" s="13">
        <v>3500</v>
      </c>
      <c r="U476" s="13">
        <v>188304.28730512247</v>
      </c>
      <c r="V476" s="18">
        <f t="shared" si="38"/>
        <v>100</v>
      </c>
      <c r="W476" s="18">
        <f t="shared" si="39"/>
        <v>5380.1224944320566</v>
      </c>
      <c r="X476" s="18">
        <f t="shared" si="40"/>
        <v>6456.1469933184853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37"/>
        <v>2058.7346881963749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36"/>
        <v>3017.4276169270001</v>
      </c>
      <c r="R477" s="13">
        <v>70</v>
      </c>
      <c r="S477" s="13">
        <v>2640.249164811125</v>
      </c>
      <c r="T477" s="13">
        <v>70</v>
      </c>
      <c r="U477" s="13">
        <v>2640.249164811125</v>
      </c>
      <c r="V477" s="18">
        <f t="shared" si="38"/>
        <v>0</v>
      </c>
      <c r="W477" s="18">
        <f t="shared" si="39"/>
        <v>0</v>
      </c>
      <c r="X477" s="18">
        <f t="shared" si="40"/>
        <v>-377.17845211587519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37"/>
        <v>-5663.2516703789006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36"/>
        <v>35064.587973274</v>
      </c>
      <c r="R478" s="13">
        <v>13800</v>
      </c>
      <c r="S478" s="13">
        <v>40324.276169265104</v>
      </c>
      <c r="T478" s="13">
        <v>15600</v>
      </c>
      <c r="U478" s="13">
        <v>45583.964365256201</v>
      </c>
      <c r="V478" s="18">
        <f t="shared" si="38"/>
        <v>1800</v>
      </c>
      <c r="W478" s="18">
        <f t="shared" si="39"/>
        <v>5259.688195991097</v>
      </c>
      <c r="X478" s="18">
        <f t="shared" si="40"/>
        <v>10519.376391982201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37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36"/>
        <v>0</v>
      </c>
      <c r="R479" s="13">
        <v>0</v>
      </c>
      <c r="S479" s="13">
        <v>0</v>
      </c>
      <c r="T479" s="13">
        <v>0</v>
      </c>
      <c r="U479" s="13">
        <v>0</v>
      </c>
      <c r="V479" s="18">
        <f t="shared" si="38"/>
        <v>0</v>
      </c>
      <c r="W479" s="18">
        <f t="shared" si="39"/>
        <v>0</v>
      </c>
      <c r="X479" s="18">
        <f t="shared" si="40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37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36"/>
        <v>0</v>
      </c>
      <c r="R480" s="13">
        <v>0</v>
      </c>
      <c r="S480" s="13">
        <v>0</v>
      </c>
      <c r="T480" s="13">
        <v>0</v>
      </c>
      <c r="U480" s="13">
        <v>0</v>
      </c>
      <c r="V480" s="18">
        <f t="shared" si="38"/>
        <v>0</v>
      </c>
      <c r="W480" s="18">
        <f t="shared" si="39"/>
        <v>0</v>
      </c>
      <c r="X480" s="18">
        <f t="shared" si="40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37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36"/>
        <v>0</v>
      </c>
      <c r="R481" s="13">
        <v>0</v>
      </c>
      <c r="S481" s="13">
        <v>0</v>
      </c>
      <c r="T481" s="13">
        <v>0</v>
      </c>
      <c r="U481" s="13">
        <v>0</v>
      </c>
      <c r="V481" s="18">
        <f t="shared" si="38"/>
        <v>0</v>
      </c>
      <c r="W481" s="18">
        <f t="shared" si="39"/>
        <v>0</v>
      </c>
      <c r="X481" s="18">
        <f t="shared" si="40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37"/>
        <v>-448.62196330885274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36"/>
        <v>142.449888641</v>
      </c>
      <c r="R482" s="13">
        <v>201</v>
      </c>
      <c r="S482" s="13">
        <v>480.11974080492877</v>
      </c>
      <c r="T482" s="13">
        <v>197</v>
      </c>
      <c r="U482" s="13">
        <v>470.56511909736798</v>
      </c>
      <c r="V482" s="18">
        <f t="shared" si="38"/>
        <v>-4</v>
      </c>
      <c r="W482" s="18">
        <f t="shared" si="39"/>
        <v>-9.5546217075607842</v>
      </c>
      <c r="X482" s="18">
        <f t="shared" si="40"/>
        <v>328.11523045636795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37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36"/>
        <v>0</v>
      </c>
      <c r="R483" s="13">
        <v>87</v>
      </c>
      <c r="S483" s="13">
        <v>273.84632675560908</v>
      </c>
      <c r="T483" s="13">
        <v>73</v>
      </c>
      <c r="U483" s="13">
        <v>0</v>
      </c>
      <c r="V483" s="18">
        <f t="shared" si="38"/>
        <v>-14</v>
      </c>
      <c r="W483" s="18">
        <f t="shared" si="39"/>
        <v>-273.84632675560908</v>
      </c>
      <c r="X483" s="18">
        <f t="shared" si="40"/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37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41">N484</f>
        <v>0</v>
      </c>
      <c r="Q484" s="16">
        <f t="shared" si="36"/>
        <v>0</v>
      </c>
      <c r="R484" s="13">
        <v>0</v>
      </c>
      <c r="S484" s="13">
        <v>0</v>
      </c>
      <c r="T484" s="13">
        <v>0</v>
      </c>
      <c r="U484" s="13">
        <v>0</v>
      </c>
      <c r="V484" s="18">
        <f t="shared" si="38"/>
        <v>0</v>
      </c>
      <c r="W484" s="18">
        <f t="shared" si="39"/>
        <v>0</v>
      </c>
      <c r="X484" s="18">
        <f t="shared" si="40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37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41"/>
        <v>0</v>
      </c>
      <c r="Q485" s="16">
        <f t="shared" si="36"/>
        <v>0</v>
      </c>
      <c r="R485" s="13">
        <v>0</v>
      </c>
      <c r="S485" s="13">
        <v>0</v>
      </c>
      <c r="T485" s="13">
        <v>0</v>
      </c>
      <c r="U485" s="13">
        <v>0</v>
      </c>
      <c r="V485" s="18">
        <f t="shared" si="38"/>
        <v>0</v>
      </c>
      <c r="W485" s="18">
        <f t="shared" si="39"/>
        <v>0</v>
      </c>
      <c r="X485" s="18">
        <f t="shared" si="40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37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41"/>
        <v>0</v>
      </c>
      <c r="Q486" s="16">
        <f t="shared" si="36"/>
        <v>0</v>
      </c>
      <c r="R486" s="13">
        <v>0</v>
      </c>
      <c r="S486" s="13">
        <v>0</v>
      </c>
      <c r="T486" s="13">
        <v>0</v>
      </c>
      <c r="U486" s="13">
        <v>0</v>
      </c>
      <c r="V486" s="18">
        <f t="shared" si="38"/>
        <v>0</v>
      </c>
      <c r="W486" s="18">
        <f t="shared" si="39"/>
        <v>0</v>
      </c>
      <c r="X486" s="18">
        <f t="shared" si="40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37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41"/>
        <v>0</v>
      </c>
      <c r="Q487" s="16">
        <f t="shared" si="36"/>
        <v>0</v>
      </c>
      <c r="R487" s="13">
        <v>0</v>
      </c>
      <c r="S487" s="13">
        <v>0</v>
      </c>
      <c r="T487" s="13">
        <v>0</v>
      </c>
      <c r="U487" s="13">
        <v>0</v>
      </c>
      <c r="V487" s="18">
        <f t="shared" si="38"/>
        <v>0</v>
      </c>
      <c r="W487" s="18">
        <f t="shared" si="39"/>
        <v>0</v>
      </c>
      <c r="X487" s="18">
        <f t="shared" si="40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37"/>
        <v>-7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41"/>
        <v>0</v>
      </c>
      <c r="Q488" s="16">
        <f t="shared" si="36"/>
        <v>0</v>
      </c>
      <c r="R488" s="13">
        <v>6</v>
      </c>
      <c r="S488" s="13">
        <v>0</v>
      </c>
      <c r="T488" s="13">
        <v>7</v>
      </c>
      <c r="U488" s="13">
        <v>0</v>
      </c>
      <c r="V488" s="18">
        <f t="shared" si="38"/>
        <v>1</v>
      </c>
      <c r="W488" s="18">
        <f t="shared" si="39"/>
        <v>0</v>
      </c>
      <c r="X488" s="18">
        <f t="shared" si="40"/>
        <v>0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37"/>
        <v>-7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41"/>
        <v>0</v>
      </c>
      <c r="Q489" s="16">
        <f t="shared" si="36"/>
        <v>0</v>
      </c>
      <c r="R489" s="13">
        <v>0</v>
      </c>
      <c r="S489" s="13">
        <v>0</v>
      </c>
      <c r="T489" s="13">
        <v>7</v>
      </c>
      <c r="U489" s="13">
        <v>0</v>
      </c>
      <c r="V489" s="18">
        <f t="shared" si="38"/>
        <v>7</v>
      </c>
      <c r="W489" s="18">
        <f t="shared" si="39"/>
        <v>0</v>
      </c>
      <c r="X489" s="18">
        <f t="shared" si="40"/>
        <v>0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37"/>
        <v>-49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41"/>
        <v>0</v>
      </c>
      <c r="Q490" s="16">
        <f t="shared" si="36"/>
        <v>0</v>
      </c>
      <c r="R490" s="13">
        <v>35</v>
      </c>
      <c r="S490" s="13">
        <v>0</v>
      </c>
      <c r="T490" s="13">
        <v>49</v>
      </c>
      <c r="U490" s="13">
        <v>0</v>
      </c>
      <c r="V490" s="18">
        <f t="shared" si="38"/>
        <v>14</v>
      </c>
      <c r="W490" s="18">
        <f t="shared" si="39"/>
        <v>0</v>
      </c>
      <c r="X490" s="18">
        <f t="shared" si="40"/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37"/>
        <v>-49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41"/>
        <v>0</v>
      </c>
      <c r="Q491" s="16">
        <f t="shared" si="36"/>
        <v>0</v>
      </c>
      <c r="R491" s="13">
        <v>0</v>
      </c>
      <c r="S491" s="13">
        <v>0</v>
      </c>
      <c r="T491" s="13">
        <v>49</v>
      </c>
      <c r="U491" s="13">
        <v>0</v>
      </c>
      <c r="V491" s="18">
        <f t="shared" si="38"/>
        <v>49</v>
      </c>
      <c r="W491" s="18">
        <f t="shared" si="39"/>
        <v>0</v>
      </c>
      <c r="X491" s="18">
        <f t="shared" si="40"/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37"/>
        <v>-22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41"/>
        <v>0</v>
      </c>
      <c r="Q492" s="16">
        <f t="shared" si="36"/>
        <v>0</v>
      </c>
      <c r="R492" s="13">
        <v>16</v>
      </c>
      <c r="S492" s="13">
        <v>0</v>
      </c>
      <c r="T492" s="13">
        <v>22</v>
      </c>
      <c r="U492" s="13">
        <v>0</v>
      </c>
      <c r="V492" s="18">
        <f t="shared" si="38"/>
        <v>6</v>
      </c>
      <c r="W492" s="18">
        <f t="shared" si="39"/>
        <v>0</v>
      </c>
      <c r="X492" s="18">
        <f t="shared" si="40"/>
        <v>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37"/>
        <v>-22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41"/>
        <v>0</v>
      </c>
      <c r="Q493" s="16">
        <f t="shared" si="36"/>
        <v>0</v>
      </c>
      <c r="R493" s="13">
        <v>0</v>
      </c>
      <c r="S493" s="13">
        <v>0</v>
      </c>
      <c r="T493" s="13">
        <v>22</v>
      </c>
      <c r="U493" s="13">
        <v>0</v>
      </c>
      <c r="V493" s="18">
        <f t="shared" si="38"/>
        <v>22</v>
      </c>
      <c r="W493" s="18">
        <f t="shared" si="39"/>
        <v>0</v>
      </c>
      <c r="X493" s="18">
        <f t="shared" si="40"/>
        <v>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37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41"/>
        <v>0</v>
      </c>
      <c r="Q494" s="16">
        <f t="shared" si="36"/>
        <v>0</v>
      </c>
      <c r="R494" s="13">
        <v>0</v>
      </c>
      <c r="S494" s="13">
        <v>0</v>
      </c>
      <c r="T494" s="13">
        <v>0</v>
      </c>
      <c r="U494" s="13">
        <v>0</v>
      </c>
      <c r="V494" s="18">
        <f t="shared" si="38"/>
        <v>0</v>
      </c>
      <c r="W494" s="18">
        <f t="shared" si="39"/>
        <v>0</v>
      </c>
      <c r="X494" s="18">
        <f t="shared" si="40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37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41"/>
        <v>0</v>
      </c>
      <c r="Q495" s="16">
        <f t="shared" si="36"/>
        <v>0</v>
      </c>
      <c r="R495" s="13">
        <v>0</v>
      </c>
      <c r="S495" s="13">
        <v>0</v>
      </c>
      <c r="T495" s="13">
        <v>0</v>
      </c>
      <c r="U495" s="13">
        <v>0</v>
      </c>
      <c r="V495" s="18">
        <f t="shared" si="38"/>
        <v>0</v>
      </c>
      <c r="W495" s="18">
        <f t="shared" si="39"/>
        <v>0</v>
      </c>
      <c r="X495" s="18">
        <f t="shared" si="40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37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41"/>
        <v>0</v>
      </c>
      <c r="Q496" s="16">
        <f t="shared" si="36"/>
        <v>0</v>
      </c>
      <c r="R496" s="13">
        <v>0</v>
      </c>
      <c r="S496" s="13">
        <v>0</v>
      </c>
      <c r="T496" s="13">
        <v>0</v>
      </c>
      <c r="U496" s="13">
        <v>0</v>
      </c>
      <c r="V496" s="18">
        <f t="shared" si="38"/>
        <v>0</v>
      </c>
      <c r="W496" s="18">
        <f t="shared" si="39"/>
        <v>0</v>
      </c>
      <c r="X496" s="18">
        <f t="shared" si="40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37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41"/>
        <v>0</v>
      </c>
      <c r="Q497" s="16">
        <f t="shared" si="36"/>
        <v>0</v>
      </c>
      <c r="R497" s="13">
        <v>0</v>
      </c>
      <c r="S497" s="13">
        <v>0</v>
      </c>
      <c r="T497" s="13">
        <v>0</v>
      </c>
      <c r="U497" s="13">
        <v>0</v>
      </c>
      <c r="V497" s="18">
        <f t="shared" si="38"/>
        <v>0</v>
      </c>
      <c r="W497" s="18">
        <f t="shared" si="39"/>
        <v>0</v>
      </c>
      <c r="X497" s="18">
        <f t="shared" si="40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37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41"/>
        <v>0</v>
      </c>
      <c r="Q498" s="16">
        <f t="shared" si="36"/>
        <v>0</v>
      </c>
      <c r="R498" s="13">
        <v>0</v>
      </c>
      <c r="S498" s="13">
        <v>0</v>
      </c>
      <c r="T498" s="13">
        <v>0</v>
      </c>
      <c r="U498" s="13">
        <v>0</v>
      </c>
      <c r="V498" s="18">
        <f t="shared" si="38"/>
        <v>0</v>
      </c>
      <c r="W498" s="18">
        <f t="shared" si="39"/>
        <v>0</v>
      </c>
      <c r="X498" s="18">
        <f t="shared" si="40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37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41"/>
        <v>0</v>
      </c>
      <c r="Q499" s="16">
        <f t="shared" si="36"/>
        <v>0</v>
      </c>
      <c r="R499" s="13">
        <v>0</v>
      </c>
      <c r="S499" s="13">
        <v>0</v>
      </c>
      <c r="T499" s="13">
        <v>0</v>
      </c>
      <c r="U499" s="13">
        <v>0</v>
      </c>
      <c r="V499" s="18">
        <f t="shared" si="38"/>
        <v>0</v>
      </c>
      <c r="W499" s="18">
        <f t="shared" si="39"/>
        <v>0</v>
      </c>
      <c r="X499" s="18">
        <f t="shared" si="40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37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41"/>
        <v>0</v>
      </c>
      <c r="Q500" s="16">
        <f t="shared" si="36"/>
        <v>0</v>
      </c>
      <c r="R500" s="13">
        <v>0</v>
      </c>
      <c r="S500" s="13">
        <v>0</v>
      </c>
      <c r="T500" s="13">
        <v>0</v>
      </c>
      <c r="U500" s="13">
        <v>0</v>
      </c>
      <c r="V500" s="18">
        <f t="shared" si="38"/>
        <v>0</v>
      </c>
      <c r="W500" s="18">
        <f t="shared" si="39"/>
        <v>0</v>
      </c>
      <c r="X500" s="18">
        <f t="shared" si="40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37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41"/>
        <v>0</v>
      </c>
      <c r="Q501" s="16">
        <f t="shared" si="36"/>
        <v>0</v>
      </c>
      <c r="R501" s="13">
        <v>0</v>
      </c>
      <c r="S501" s="13">
        <v>0</v>
      </c>
      <c r="T501" s="13">
        <v>0</v>
      </c>
      <c r="U501" s="13">
        <v>0</v>
      </c>
      <c r="V501" s="18">
        <f t="shared" si="38"/>
        <v>0</v>
      </c>
      <c r="W501" s="18">
        <f t="shared" si="39"/>
        <v>0</v>
      </c>
      <c r="X501" s="18">
        <f t="shared" si="40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37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36"/>
        <v>849.10913140299988</v>
      </c>
      <c r="R502" s="13">
        <v>0</v>
      </c>
      <c r="S502" s="13">
        <v>0</v>
      </c>
      <c r="T502" s="13">
        <v>0</v>
      </c>
      <c r="U502" s="13">
        <v>0</v>
      </c>
      <c r="V502" s="18">
        <f t="shared" si="38"/>
        <v>0</v>
      </c>
      <c r="W502" s="18">
        <f t="shared" si="39"/>
        <v>0</v>
      </c>
      <c r="X502" s="18">
        <f t="shared" si="40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37"/>
        <v>135112.32084187065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36"/>
        <v>163945.91314031201</v>
      </c>
      <c r="R503" s="13">
        <v>3958</v>
      </c>
      <c r="S503" s="13">
        <v>166384.09443207103</v>
      </c>
      <c r="T503" s="13">
        <v>3894</v>
      </c>
      <c r="U503" s="13">
        <v>163693.6997772826</v>
      </c>
      <c r="V503" s="18">
        <f t="shared" si="38"/>
        <v>-64</v>
      </c>
      <c r="W503" s="18">
        <f t="shared" si="39"/>
        <v>-2690.3946547884261</v>
      </c>
      <c r="X503" s="18">
        <f t="shared" si="40"/>
        <v>-252.21336302941199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37"/>
        <v>172409.14175998932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36"/>
        <v>90048.888888889007</v>
      </c>
      <c r="R504" s="13">
        <v>706</v>
      </c>
      <c r="S504" s="13">
        <v>184809.6662571661</v>
      </c>
      <c r="T504" s="13">
        <v>728</v>
      </c>
      <c r="U504" s="13">
        <v>190568.60769860755</v>
      </c>
      <c r="V504" s="18">
        <f t="shared" si="38"/>
        <v>22</v>
      </c>
      <c r="W504" s="18">
        <f t="shared" si="39"/>
        <v>5758.9414414414496</v>
      </c>
      <c r="X504" s="18">
        <f t="shared" si="40"/>
        <v>100519.71880971854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37"/>
        <v>14583.169574743988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36"/>
        <v>30242.794352084002</v>
      </c>
      <c r="R505" s="13">
        <v>687</v>
      </c>
      <c r="S505" s="13">
        <v>23991.80664435466</v>
      </c>
      <c r="T505" s="13">
        <v>658</v>
      </c>
      <c r="U505" s="13">
        <v>22979.052069847694</v>
      </c>
      <c r="V505" s="18">
        <f t="shared" si="38"/>
        <v>-29</v>
      </c>
      <c r="W505" s="18">
        <f t="shared" si="39"/>
        <v>-1012.7545745069656</v>
      </c>
      <c r="X505" s="18">
        <f t="shared" si="40"/>
        <v>-7263.7422822363078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37"/>
        <v>250933.03043515305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36"/>
        <v>236621.67037861899</v>
      </c>
      <c r="R506" s="13">
        <v>2697</v>
      </c>
      <c r="S506" s="13">
        <v>279084.5056936217</v>
      </c>
      <c r="T506" s="13">
        <v>2632</v>
      </c>
      <c r="U506" s="13">
        <v>272358.33110330452</v>
      </c>
      <c r="V506" s="18">
        <f t="shared" si="38"/>
        <v>-65</v>
      </c>
      <c r="W506" s="18">
        <f t="shared" si="39"/>
        <v>-6726.1745903171832</v>
      </c>
      <c r="X506" s="18">
        <f t="shared" si="40"/>
        <v>35736.660724685527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37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36"/>
        <v>0</v>
      </c>
      <c r="R507" s="13">
        <v>0</v>
      </c>
      <c r="S507" s="13">
        <v>0</v>
      </c>
      <c r="T507" s="13">
        <v>0</v>
      </c>
      <c r="U507" s="13">
        <v>0</v>
      </c>
      <c r="V507" s="18">
        <f t="shared" si="38"/>
        <v>0</v>
      </c>
      <c r="W507" s="18">
        <f t="shared" si="39"/>
        <v>0</v>
      </c>
      <c r="X507" s="18">
        <f t="shared" si="40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37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36"/>
        <v>0</v>
      </c>
      <c r="R508" s="13">
        <v>0</v>
      </c>
      <c r="S508" s="13">
        <v>0</v>
      </c>
      <c r="T508" s="13">
        <v>0</v>
      </c>
      <c r="U508" s="13">
        <v>0</v>
      </c>
      <c r="V508" s="18">
        <f t="shared" si="38"/>
        <v>0</v>
      </c>
      <c r="W508" s="18">
        <f t="shared" si="39"/>
        <v>0</v>
      </c>
      <c r="X508" s="18">
        <f t="shared" si="40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37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36"/>
        <v>0</v>
      </c>
      <c r="R509" s="13">
        <v>0</v>
      </c>
      <c r="S509" s="13">
        <v>0</v>
      </c>
      <c r="T509" s="13">
        <v>0</v>
      </c>
      <c r="U509" s="13">
        <v>0</v>
      </c>
      <c r="V509" s="18">
        <f t="shared" si="38"/>
        <v>0</v>
      </c>
      <c r="W509" s="18">
        <f t="shared" si="39"/>
        <v>0</v>
      </c>
      <c r="X509" s="18">
        <f t="shared" si="40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37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36"/>
        <v>0</v>
      </c>
      <c r="R510" s="13">
        <v>0</v>
      </c>
      <c r="S510" s="13">
        <v>0</v>
      </c>
      <c r="T510" s="13">
        <v>0</v>
      </c>
      <c r="U510" s="13">
        <v>0</v>
      </c>
      <c r="V510" s="18">
        <f t="shared" si="38"/>
        <v>0</v>
      </c>
      <c r="W510" s="18">
        <f t="shared" si="39"/>
        <v>0</v>
      </c>
      <c r="X510" s="18">
        <f t="shared" si="40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37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36"/>
        <v>0</v>
      </c>
      <c r="R511" s="13">
        <v>0</v>
      </c>
      <c r="S511" s="13">
        <v>0</v>
      </c>
      <c r="T511" s="13">
        <v>0</v>
      </c>
      <c r="U511" s="13">
        <v>0</v>
      </c>
      <c r="V511" s="18">
        <f t="shared" si="38"/>
        <v>0</v>
      </c>
      <c r="W511" s="18">
        <f t="shared" si="39"/>
        <v>0</v>
      </c>
      <c r="X511" s="18">
        <f t="shared" si="40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37"/>
        <v>7558.1288395410756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36"/>
        <v>14481.169265033001</v>
      </c>
      <c r="R512" s="13">
        <v>1290</v>
      </c>
      <c r="S512" s="13">
        <v>14108.241611018346</v>
      </c>
      <c r="T512" s="13">
        <v>1252</v>
      </c>
      <c r="U512" s="13">
        <v>13692.64999767052</v>
      </c>
      <c r="V512" s="18">
        <f t="shared" si="38"/>
        <v>-38</v>
      </c>
      <c r="W512" s="18">
        <f t="shared" si="39"/>
        <v>-415.59161334782584</v>
      </c>
      <c r="X512" s="18">
        <f t="shared" si="40"/>
        <v>-788.5192673624806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37"/>
        <v>62589.970593493024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36"/>
        <v>66755.489977727993</v>
      </c>
      <c r="R513" s="13">
        <v>238</v>
      </c>
      <c r="S513" s="13">
        <v>67607.687722124523</v>
      </c>
      <c r="T513" s="13">
        <v>239</v>
      </c>
      <c r="U513" s="13">
        <v>67891.753636923371</v>
      </c>
      <c r="V513" s="18">
        <f t="shared" si="38"/>
        <v>1</v>
      </c>
      <c r="W513" s="18">
        <f t="shared" si="39"/>
        <v>284.0659147988481</v>
      </c>
      <c r="X513" s="18">
        <f t="shared" si="40"/>
        <v>1136.2636591953778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37"/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42">N514</f>
        <v>0</v>
      </c>
      <c r="Q514" s="16">
        <f t="shared" ref="Q514:Q577" si="43">P514*L514</f>
        <v>0</v>
      </c>
      <c r="R514" s="13">
        <v>1145</v>
      </c>
      <c r="S514" s="13">
        <v>0</v>
      </c>
      <c r="T514" s="13">
        <v>0</v>
      </c>
      <c r="U514" s="13">
        <v>0</v>
      </c>
      <c r="V514" s="18">
        <f t="shared" si="38"/>
        <v>-1145</v>
      </c>
      <c r="W514" s="18">
        <f t="shared" si="39"/>
        <v>0</v>
      </c>
      <c r="X514" s="18">
        <f t="shared" si="40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44"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42"/>
        <v>0</v>
      </c>
      <c r="Q515" s="16">
        <f t="shared" si="43"/>
        <v>0</v>
      </c>
      <c r="R515" s="13">
        <v>21</v>
      </c>
      <c r="S515" s="13">
        <v>0</v>
      </c>
      <c r="T515" s="13">
        <v>0</v>
      </c>
      <c r="U515" s="13">
        <v>0</v>
      </c>
      <c r="V515" s="18">
        <f t="shared" ref="V515:V578" si="45">T515-R515</f>
        <v>-21</v>
      </c>
      <c r="W515" s="18">
        <f t="shared" ref="W515:W578" si="46">U515-S515</f>
        <v>0</v>
      </c>
      <c r="X515" s="18">
        <f t="shared" ref="X515:X578" si="47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44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42"/>
        <v>0</v>
      </c>
      <c r="Q516" s="16">
        <f t="shared" si="43"/>
        <v>0</v>
      </c>
      <c r="R516" s="13">
        <v>766</v>
      </c>
      <c r="S516" s="13">
        <v>0</v>
      </c>
      <c r="T516" s="13">
        <v>0</v>
      </c>
      <c r="U516" s="13">
        <v>0</v>
      </c>
      <c r="V516" s="18">
        <f t="shared" si="45"/>
        <v>-766</v>
      </c>
      <c r="W516" s="18">
        <f t="shared" si="46"/>
        <v>0</v>
      </c>
      <c r="X516" s="18">
        <f t="shared" si="47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4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42"/>
        <v>0</v>
      </c>
      <c r="Q517" s="16">
        <f t="shared" si="43"/>
        <v>0</v>
      </c>
      <c r="R517" s="13">
        <v>0</v>
      </c>
      <c r="S517" s="13">
        <v>0</v>
      </c>
      <c r="T517" s="13">
        <v>0</v>
      </c>
      <c r="U517" s="13">
        <v>0</v>
      </c>
      <c r="V517" s="18">
        <f t="shared" si="45"/>
        <v>0</v>
      </c>
      <c r="W517" s="18">
        <f t="shared" si="46"/>
        <v>0</v>
      </c>
      <c r="X517" s="18">
        <f t="shared" si="47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44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42"/>
        <v>0</v>
      </c>
      <c r="Q518" s="16">
        <f t="shared" si="43"/>
        <v>0</v>
      </c>
      <c r="R518" s="13">
        <v>750</v>
      </c>
      <c r="S518" s="13">
        <v>0</v>
      </c>
      <c r="T518" s="13">
        <v>0</v>
      </c>
      <c r="U518" s="13">
        <v>0</v>
      </c>
      <c r="V518" s="18">
        <f t="shared" si="45"/>
        <v>-750</v>
      </c>
      <c r="W518" s="18">
        <f t="shared" si="46"/>
        <v>0</v>
      </c>
      <c r="X518" s="18">
        <f t="shared" si="47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44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42"/>
        <v>0</v>
      </c>
      <c r="Q519" s="16">
        <f t="shared" si="43"/>
        <v>0</v>
      </c>
      <c r="R519" s="13">
        <v>270</v>
      </c>
      <c r="S519" s="13">
        <v>0</v>
      </c>
      <c r="T519" s="13">
        <v>0</v>
      </c>
      <c r="U519" s="13">
        <v>0</v>
      </c>
      <c r="V519" s="18">
        <f t="shared" si="45"/>
        <v>-270</v>
      </c>
      <c r="W519" s="18">
        <f t="shared" si="46"/>
        <v>0</v>
      </c>
      <c r="X519" s="18">
        <f t="shared" si="47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44"/>
        <v>15768.969810802568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43"/>
        <v>12107.583122111</v>
      </c>
      <c r="R520" s="13">
        <v>426</v>
      </c>
      <c r="S520" s="13">
        <v>19401.287626448368</v>
      </c>
      <c r="T520" s="13">
        <v>414</v>
      </c>
      <c r="U520" s="13">
        <v>18854.772482041371</v>
      </c>
      <c r="V520" s="18">
        <f t="shared" si="45"/>
        <v>-12</v>
      </c>
      <c r="W520" s="18">
        <f t="shared" si="46"/>
        <v>-546.51514440699611</v>
      </c>
      <c r="X520" s="18">
        <f t="shared" si="47"/>
        <v>6747.1893599303712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44"/>
        <v>11467.213322939861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43"/>
        <v>11679.109131403</v>
      </c>
      <c r="R521" s="13">
        <v>107</v>
      </c>
      <c r="S521" s="13">
        <v>12372.917594654662</v>
      </c>
      <c r="T521" s="13">
        <v>113</v>
      </c>
      <c r="U521" s="13">
        <v>13066.726057906326</v>
      </c>
      <c r="V521" s="18">
        <f t="shared" si="45"/>
        <v>6</v>
      </c>
      <c r="W521" s="18">
        <f t="shared" si="46"/>
        <v>693.80846325166385</v>
      </c>
      <c r="X521" s="18">
        <f t="shared" si="47"/>
        <v>1387.6169265033259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44"/>
        <v>10390.319749977472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43"/>
        <v>0</v>
      </c>
      <c r="R522" s="13">
        <v>408</v>
      </c>
      <c r="S522" s="13">
        <v>23228.366201712292</v>
      </c>
      <c r="T522" s="13">
        <v>376</v>
      </c>
      <c r="U522" s="13">
        <v>21406.53355844074</v>
      </c>
      <c r="V522" s="18">
        <f t="shared" si="45"/>
        <v>-32</v>
      </c>
      <c r="W522" s="18">
        <f t="shared" si="46"/>
        <v>-1821.8326432715512</v>
      </c>
      <c r="X522" s="18">
        <f t="shared" si="47"/>
        <v>21406.53355844074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44"/>
        <v>26821.532694877846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43"/>
        <v>25690.890868596998</v>
      </c>
      <c r="R523" s="13">
        <v>532</v>
      </c>
      <c r="S523" s="13">
        <v>32311.002227171641</v>
      </c>
      <c r="T523" s="13">
        <v>490</v>
      </c>
      <c r="U523" s="13">
        <v>29760.133630289667</v>
      </c>
      <c r="V523" s="18">
        <f t="shared" si="45"/>
        <v>-42</v>
      </c>
      <c r="W523" s="18">
        <f t="shared" si="46"/>
        <v>-2550.8685968819736</v>
      </c>
      <c r="X523" s="18">
        <f t="shared" si="47"/>
        <v>4069.2427616926689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44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43"/>
        <v>0</v>
      </c>
      <c r="R524" s="13">
        <v>24</v>
      </c>
      <c r="S524" s="13">
        <v>0</v>
      </c>
      <c r="T524" s="13">
        <v>0</v>
      </c>
      <c r="U524" s="13">
        <v>0</v>
      </c>
      <c r="V524" s="18">
        <f t="shared" si="45"/>
        <v>-24</v>
      </c>
      <c r="W524" s="18">
        <f t="shared" si="46"/>
        <v>0</v>
      </c>
      <c r="X524" s="18">
        <f t="shared" si="47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44"/>
        <v>-203.51037324947436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43"/>
        <v>4546.4922048999997</v>
      </c>
      <c r="R525" s="13">
        <v>2405</v>
      </c>
      <c r="S525" s="13">
        <v>4771.6214724592292</v>
      </c>
      <c r="T525" s="13">
        <v>316</v>
      </c>
      <c r="U525" s="13">
        <v>626.95733276387375</v>
      </c>
      <c r="V525" s="18">
        <f t="shared" si="45"/>
        <v>-2089</v>
      </c>
      <c r="W525" s="18">
        <f t="shared" si="46"/>
        <v>-4144.6641396953555</v>
      </c>
      <c r="X525" s="18">
        <f t="shared" si="47"/>
        <v>-3919.5348721361261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4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48">N526</f>
        <v>0</v>
      </c>
      <c r="Q526" s="16">
        <f t="shared" si="43"/>
        <v>0</v>
      </c>
      <c r="R526" s="13">
        <v>0</v>
      </c>
      <c r="S526" s="13">
        <v>0</v>
      </c>
      <c r="T526" s="13">
        <v>0</v>
      </c>
      <c r="U526" s="13">
        <v>0</v>
      </c>
      <c r="V526" s="18">
        <f t="shared" si="45"/>
        <v>0</v>
      </c>
      <c r="W526" s="18">
        <f t="shared" si="46"/>
        <v>0</v>
      </c>
      <c r="X526" s="18">
        <f t="shared" si="47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4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48"/>
        <v>0</v>
      </c>
      <c r="Q527" s="16">
        <f t="shared" si="43"/>
        <v>0</v>
      </c>
      <c r="R527" s="13">
        <v>0</v>
      </c>
      <c r="S527" s="13">
        <v>0</v>
      </c>
      <c r="T527" s="13">
        <v>0</v>
      </c>
      <c r="U527" s="13">
        <v>0</v>
      </c>
      <c r="V527" s="18">
        <f t="shared" si="45"/>
        <v>0</v>
      </c>
      <c r="W527" s="18">
        <f t="shared" si="46"/>
        <v>0</v>
      </c>
      <c r="X527" s="18">
        <f t="shared" si="47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4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48"/>
        <v>0</v>
      </c>
      <c r="Q528" s="16">
        <f t="shared" si="43"/>
        <v>0</v>
      </c>
      <c r="R528" s="13">
        <v>0</v>
      </c>
      <c r="S528" s="13">
        <v>0</v>
      </c>
      <c r="T528" s="13">
        <v>0</v>
      </c>
      <c r="U528" s="13">
        <v>0</v>
      </c>
      <c r="V528" s="18">
        <f t="shared" si="45"/>
        <v>0</v>
      </c>
      <c r="W528" s="18">
        <f t="shared" si="46"/>
        <v>0</v>
      </c>
      <c r="X528" s="18">
        <f t="shared" si="47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4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48"/>
        <v>0</v>
      </c>
      <c r="Q529" s="16">
        <f t="shared" si="43"/>
        <v>0</v>
      </c>
      <c r="R529" s="13">
        <v>0</v>
      </c>
      <c r="S529" s="13">
        <v>0</v>
      </c>
      <c r="T529" s="13">
        <v>0</v>
      </c>
      <c r="U529" s="13">
        <v>0</v>
      </c>
      <c r="V529" s="18">
        <f t="shared" si="45"/>
        <v>0</v>
      </c>
      <c r="W529" s="18">
        <f t="shared" si="46"/>
        <v>0</v>
      </c>
      <c r="X529" s="18">
        <f t="shared" si="47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4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48"/>
        <v>0</v>
      </c>
      <c r="Q530" s="16">
        <f t="shared" si="43"/>
        <v>0</v>
      </c>
      <c r="R530" s="13">
        <v>0</v>
      </c>
      <c r="S530" s="13">
        <v>0</v>
      </c>
      <c r="T530" s="13">
        <v>0</v>
      </c>
      <c r="U530" s="13">
        <v>0</v>
      </c>
      <c r="V530" s="18">
        <f t="shared" si="45"/>
        <v>0</v>
      </c>
      <c r="W530" s="18">
        <f t="shared" si="46"/>
        <v>0</v>
      </c>
      <c r="X530" s="18">
        <f t="shared" si="47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4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48"/>
        <v>0</v>
      </c>
      <c r="Q531" s="16">
        <f t="shared" si="43"/>
        <v>0</v>
      </c>
      <c r="R531" s="13">
        <v>0</v>
      </c>
      <c r="S531" s="13">
        <v>0</v>
      </c>
      <c r="T531" s="13">
        <v>0</v>
      </c>
      <c r="U531" s="13">
        <v>0</v>
      </c>
      <c r="V531" s="18">
        <f t="shared" si="45"/>
        <v>0</v>
      </c>
      <c r="W531" s="18">
        <f t="shared" si="46"/>
        <v>0</v>
      </c>
      <c r="X531" s="18">
        <f t="shared" si="47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4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48"/>
        <v>0</v>
      </c>
      <c r="Q532" s="16">
        <f t="shared" si="43"/>
        <v>0</v>
      </c>
      <c r="R532" s="13">
        <v>0</v>
      </c>
      <c r="S532" s="13">
        <v>0</v>
      </c>
      <c r="T532" s="13">
        <v>0</v>
      </c>
      <c r="U532" s="13">
        <v>0</v>
      </c>
      <c r="V532" s="18">
        <f t="shared" si="45"/>
        <v>0</v>
      </c>
      <c r="W532" s="18">
        <f t="shared" si="46"/>
        <v>0</v>
      </c>
      <c r="X532" s="18">
        <f t="shared" si="47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4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48"/>
        <v>0</v>
      </c>
      <c r="Q533" s="16">
        <f t="shared" si="43"/>
        <v>0</v>
      </c>
      <c r="R533" s="13">
        <v>0</v>
      </c>
      <c r="S533" s="13">
        <v>0</v>
      </c>
      <c r="T533" s="13">
        <v>0</v>
      </c>
      <c r="U533" s="13">
        <v>0</v>
      </c>
      <c r="V533" s="18">
        <f t="shared" si="45"/>
        <v>0</v>
      </c>
      <c r="W533" s="18">
        <f t="shared" si="46"/>
        <v>0</v>
      </c>
      <c r="X533" s="18">
        <f t="shared" si="47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4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48"/>
        <v>0</v>
      </c>
      <c r="Q534" s="16">
        <f t="shared" si="43"/>
        <v>0</v>
      </c>
      <c r="R534" s="13">
        <v>0</v>
      </c>
      <c r="S534" s="13">
        <v>0</v>
      </c>
      <c r="T534" s="13">
        <v>0</v>
      </c>
      <c r="U534" s="13">
        <v>0</v>
      </c>
      <c r="V534" s="18">
        <f t="shared" si="45"/>
        <v>0</v>
      </c>
      <c r="W534" s="18">
        <f t="shared" si="46"/>
        <v>0</v>
      </c>
      <c r="X534" s="18">
        <f t="shared" si="47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44"/>
        <v>-21697.153411561027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43"/>
        <v>247266.05790645897</v>
      </c>
      <c r="R535" s="13">
        <v>12950</v>
      </c>
      <c r="S535" s="13">
        <v>246751.60623395178</v>
      </c>
      <c r="T535" s="13">
        <v>4596</v>
      </c>
      <c r="U535" s="13">
        <v>87573.002490443425</v>
      </c>
      <c r="V535" s="18">
        <f t="shared" si="45"/>
        <v>-8354</v>
      </c>
      <c r="W535" s="18">
        <f t="shared" si="46"/>
        <v>-159178.60374350834</v>
      </c>
      <c r="X535" s="18">
        <f t="shared" si="47"/>
        <v>-159693.05541601556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4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43"/>
        <v>0</v>
      </c>
      <c r="R536" s="13">
        <v>0</v>
      </c>
      <c r="S536" s="13">
        <v>0</v>
      </c>
      <c r="T536" s="13">
        <v>0</v>
      </c>
      <c r="U536" s="13">
        <v>0</v>
      </c>
      <c r="V536" s="18">
        <f t="shared" si="45"/>
        <v>0</v>
      </c>
      <c r="W536" s="18">
        <f t="shared" si="46"/>
        <v>0</v>
      </c>
      <c r="X536" s="18">
        <f t="shared" si="47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4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43"/>
        <v>0</v>
      </c>
      <c r="R537" s="13">
        <v>0</v>
      </c>
      <c r="S537" s="13">
        <v>0</v>
      </c>
      <c r="T537" s="13">
        <v>0</v>
      </c>
      <c r="U537" s="13">
        <v>0</v>
      </c>
      <c r="V537" s="18">
        <f t="shared" si="45"/>
        <v>0</v>
      </c>
      <c r="W537" s="18">
        <f t="shared" si="46"/>
        <v>0</v>
      </c>
      <c r="X537" s="18">
        <f t="shared" si="47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4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43"/>
        <v>0</v>
      </c>
      <c r="R538" s="13">
        <v>0</v>
      </c>
      <c r="S538" s="13">
        <v>0</v>
      </c>
      <c r="T538" s="13">
        <v>0</v>
      </c>
      <c r="U538" s="13">
        <v>0</v>
      </c>
      <c r="V538" s="18">
        <f t="shared" si="45"/>
        <v>0</v>
      </c>
      <c r="W538" s="18">
        <f t="shared" si="46"/>
        <v>0</v>
      </c>
      <c r="X538" s="18">
        <f t="shared" si="47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4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43"/>
        <v>0</v>
      </c>
      <c r="R539" s="13">
        <v>0</v>
      </c>
      <c r="S539" s="13">
        <v>0</v>
      </c>
      <c r="T539" s="13">
        <v>0</v>
      </c>
      <c r="U539" s="13">
        <v>0</v>
      </c>
      <c r="V539" s="18">
        <f t="shared" si="45"/>
        <v>0</v>
      </c>
      <c r="W539" s="18">
        <f t="shared" si="46"/>
        <v>0</v>
      </c>
      <c r="X539" s="18">
        <f t="shared" si="47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44"/>
        <v>4657.3051224949304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43"/>
        <v>29585.746102450001</v>
      </c>
      <c r="R540" s="13">
        <v>5294</v>
      </c>
      <c r="S540" s="13">
        <v>130522.44988864193</v>
      </c>
      <c r="T540" s="13">
        <v>5294</v>
      </c>
      <c r="U540" s="13">
        <v>130522.44988864193</v>
      </c>
      <c r="V540" s="18">
        <f t="shared" si="45"/>
        <v>0</v>
      </c>
      <c r="W540" s="18">
        <f t="shared" si="46"/>
        <v>0</v>
      </c>
      <c r="X540" s="18">
        <f t="shared" si="47"/>
        <v>100936.70378619194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4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9">N541</f>
        <v>0</v>
      </c>
      <c r="Q541" s="16">
        <f t="shared" si="43"/>
        <v>0</v>
      </c>
      <c r="R541" s="13">
        <v>0</v>
      </c>
      <c r="S541" s="13">
        <v>0</v>
      </c>
      <c r="T541" s="13">
        <v>0</v>
      </c>
      <c r="U541" s="13">
        <v>0</v>
      </c>
      <c r="V541" s="18">
        <f t="shared" si="45"/>
        <v>0</v>
      </c>
      <c r="W541" s="18">
        <f t="shared" si="46"/>
        <v>0</v>
      </c>
      <c r="X541" s="18">
        <f t="shared" si="47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4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9"/>
        <v>0</v>
      </c>
      <c r="Q542" s="16">
        <f t="shared" si="43"/>
        <v>0</v>
      </c>
      <c r="R542" s="13">
        <v>0</v>
      </c>
      <c r="S542" s="13">
        <v>0</v>
      </c>
      <c r="T542" s="13">
        <v>0</v>
      </c>
      <c r="U542" s="13">
        <v>0</v>
      </c>
      <c r="V542" s="18">
        <f t="shared" si="45"/>
        <v>0</v>
      </c>
      <c r="W542" s="18">
        <f t="shared" si="46"/>
        <v>0</v>
      </c>
      <c r="X542" s="18">
        <f t="shared" si="47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4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9"/>
        <v>0</v>
      </c>
      <c r="Q543" s="16">
        <f t="shared" si="43"/>
        <v>0</v>
      </c>
      <c r="R543" s="13">
        <v>0</v>
      </c>
      <c r="S543" s="13">
        <v>0</v>
      </c>
      <c r="T543" s="13">
        <v>0</v>
      </c>
      <c r="U543" s="13">
        <v>0</v>
      </c>
      <c r="V543" s="18">
        <f t="shared" si="45"/>
        <v>0</v>
      </c>
      <c r="W543" s="18">
        <f t="shared" si="46"/>
        <v>0</v>
      </c>
      <c r="X543" s="18">
        <f t="shared" si="47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4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9"/>
        <v>0</v>
      </c>
      <c r="Q544" s="16">
        <f t="shared" si="43"/>
        <v>0</v>
      </c>
      <c r="R544" s="13">
        <v>0</v>
      </c>
      <c r="S544" s="13">
        <v>0</v>
      </c>
      <c r="T544" s="13">
        <v>0</v>
      </c>
      <c r="U544" s="13">
        <v>0</v>
      </c>
      <c r="V544" s="18">
        <f t="shared" si="45"/>
        <v>0</v>
      </c>
      <c r="W544" s="18">
        <f t="shared" si="46"/>
        <v>0</v>
      </c>
      <c r="X544" s="18">
        <f t="shared" si="47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4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9"/>
        <v>0</v>
      </c>
      <c r="Q545" s="16">
        <f t="shared" si="43"/>
        <v>0</v>
      </c>
      <c r="R545" s="13">
        <v>0</v>
      </c>
      <c r="S545" s="13">
        <v>0</v>
      </c>
      <c r="T545" s="13">
        <v>0</v>
      </c>
      <c r="U545" s="13">
        <v>0</v>
      </c>
      <c r="V545" s="18">
        <f t="shared" si="45"/>
        <v>0</v>
      </c>
      <c r="W545" s="18">
        <f t="shared" si="46"/>
        <v>0</v>
      </c>
      <c r="X545" s="18">
        <f t="shared" si="47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4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9"/>
        <v>0</v>
      </c>
      <c r="Q546" s="16">
        <f t="shared" si="43"/>
        <v>0</v>
      </c>
      <c r="R546" s="13">
        <v>0</v>
      </c>
      <c r="S546" s="13">
        <v>0</v>
      </c>
      <c r="T546" s="13">
        <v>0</v>
      </c>
      <c r="U546" s="13">
        <v>0</v>
      </c>
      <c r="V546" s="18">
        <f t="shared" si="45"/>
        <v>0</v>
      </c>
      <c r="W546" s="18">
        <f t="shared" si="46"/>
        <v>0</v>
      </c>
      <c r="X546" s="18">
        <f t="shared" si="47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4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9"/>
        <v>0</v>
      </c>
      <c r="Q547" s="16">
        <f t="shared" si="43"/>
        <v>0</v>
      </c>
      <c r="R547" s="13">
        <v>0</v>
      </c>
      <c r="S547" s="13">
        <v>0</v>
      </c>
      <c r="T547" s="13">
        <v>0</v>
      </c>
      <c r="U547" s="13">
        <v>0</v>
      </c>
      <c r="V547" s="18">
        <f t="shared" si="45"/>
        <v>0</v>
      </c>
      <c r="W547" s="18">
        <f t="shared" si="46"/>
        <v>0</v>
      </c>
      <c r="X547" s="18">
        <f t="shared" si="47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4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9"/>
        <v>0</v>
      </c>
      <c r="Q548" s="16">
        <f t="shared" si="43"/>
        <v>0</v>
      </c>
      <c r="R548" s="13">
        <v>0</v>
      </c>
      <c r="S548" s="13">
        <v>0</v>
      </c>
      <c r="T548" s="13">
        <v>0</v>
      </c>
      <c r="U548" s="13">
        <v>0</v>
      </c>
      <c r="V548" s="18">
        <f t="shared" si="45"/>
        <v>0</v>
      </c>
      <c r="W548" s="18">
        <f t="shared" si="46"/>
        <v>0</v>
      </c>
      <c r="X548" s="18">
        <f t="shared" si="47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4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9"/>
        <v>0</v>
      </c>
      <c r="Q549" s="16">
        <f t="shared" si="43"/>
        <v>0</v>
      </c>
      <c r="R549" s="13">
        <v>0</v>
      </c>
      <c r="S549" s="13">
        <v>0</v>
      </c>
      <c r="T549" s="13">
        <v>0</v>
      </c>
      <c r="U549" s="13">
        <v>0</v>
      </c>
      <c r="V549" s="18">
        <f t="shared" si="45"/>
        <v>0</v>
      </c>
      <c r="W549" s="18">
        <f t="shared" si="46"/>
        <v>0</v>
      </c>
      <c r="X549" s="18">
        <f t="shared" si="47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4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9"/>
        <v>0</v>
      </c>
      <c r="Q550" s="16">
        <f t="shared" si="43"/>
        <v>0</v>
      </c>
      <c r="R550" s="13">
        <v>0</v>
      </c>
      <c r="S550" s="13">
        <v>0</v>
      </c>
      <c r="T550" s="13">
        <v>0</v>
      </c>
      <c r="U550" s="13">
        <v>0</v>
      </c>
      <c r="V550" s="18">
        <f t="shared" si="45"/>
        <v>0</v>
      </c>
      <c r="W550" s="18">
        <f t="shared" si="46"/>
        <v>0</v>
      </c>
      <c r="X550" s="18">
        <f t="shared" si="47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4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9"/>
        <v>0</v>
      </c>
      <c r="Q551" s="16">
        <f t="shared" si="43"/>
        <v>0</v>
      </c>
      <c r="R551" s="13">
        <v>0</v>
      </c>
      <c r="S551" s="13">
        <v>0</v>
      </c>
      <c r="T551" s="13">
        <v>0</v>
      </c>
      <c r="U551" s="13">
        <v>0</v>
      </c>
      <c r="V551" s="18">
        <f t="shared" si="45"/>
        <v>0</v>
      </c>
      <c r="W551" s="18">
        <f t="shared" si="46"/>
        <v>0</v>
      </c>
      <c r="X551" s="18">
        <f t="shared" si="47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4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9"/>
        <v>0</v>
      </c>
      <c r="Q552" s="16">
        <f t="shared" si="43"/>
        <v>0</v>
      </c>
      <c r="R552" s="13">
        <v>0</v>
      </c>
      <c r="S552" s="13">
        <v>0</v>
      </c>
      <c r="T552" s="13">
        <v>0</v>
      </c>
      <c r="U552" s="13">
        <v>0</v>
      </c>
      <c r="V552" s="18">
        <f t="shared" si="45"/>
        <v>0</v>
      </c>
      <c r="W552" s="18">
        <f t="shared" si="46"/>
        <v>0</v>
      </c>
      <c r="X552" s="18">
        <f t="shared" si="47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4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9"/>
        <v>0</v>
      </c>
      <c r="Q553" s="16">
        <f t="shared" si="43"/>
        <v>0</v>
      </c>
      <c r="R553" s="13">
        <v>0</v>
      </c>
      <c r="S553" s="13">
        <v>0</v>
      </c>
      <c r="T553" s="13">
        <v>0</v>
      </c>
      <c r="U553" s="13">
        <v>0</v>
      </c>
      <c r="V553" s="18">
        <f t="shared" si="45"/>
        <v>0</v>
      </c>
      <c r="W553" s="18">
        <f t="shared" si="46"/>
        <v>0</v>
      </c>
      <c r="X553" s="18">
        <f t="shared" si="47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4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9"/>
        <v>0</v>
      </c>
      <c r="Q554" s="16">
        <f t="shared" si="43"/>
        <v>0</v>
      </c>
      <c r="R554" s="13">
        <v>0</v>
      </c>
      <c r="S554" s="13">
        <v>0</v>
      </c>
      <c r="T554" s="13">
        <v>0</v>
      </c>
      <c r="U554" s="13">
        <v>0</v>
      </c>
      <c r="V554" s="18">
        <f t="shared" si="45"/>
        <v>0</v>
      </c>
      <c r="W554" s="18">
        <f t="shared" si="46"/>
        <v>0</v>
      </c>
      <c r="X554" s="18">
        <f t="shared" si="47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4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9"/>
        <v>0</v>
      </c>
      <c r="Q555" s="16">
        <f t="shared" si="43"/>
        <v>0</v>
      </c>
      <c r="R555" s="13">
        <v>0</v>
      </c>
      <c r="S555" s="13">
        <v>0</v>
      </c>
      <c r="T555" s="13">
        <v>0</v>
      </c>
      <c r="U555" s="13">
        <v>0</v>
      </c>
      <c r="V555" s="18">
        <f t="shared" si="45"/>
        <v>0</v>
      </c>
      <c r="W555" s="18">
        <f t="shared" si="46"/>
        <v>0</v>
      </c>
      <c r="X555" s="18">
        <f t="shared" si="47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44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9"/>
        <v>0</v>
      </c>
      <c r="Q556" s="16">
        <f t="shared" si="43"/>
        <v>0</v>
      </c>
      <c r="R556" s="13">
        <v>5</v>
      </c>
      <c r="S556" s="13">
        <v>0</v>
      </c>
      <c r="T556" s="13">
        <v>0</v>
      </c>
      <c r="U556" s="13">
        <v>0</v>
      </c>
      <c r="V556" s="18">
        <f t="shared" si="45"/>
        <v>-5</v>
      </c>
      <c r="W556" s="18">
        <f t="shared" si="46"/>
        <v>0</v>
      </c>
      <c r="X556" s="18">
        <f t="shared" si="47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44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9"/>
        <v>0</v>
      </c>
      <c r="Q557" s="16">
        <f t="shared" si="43"/>
        <v>0</v>
      </c>
      <c r="R557" s="13">
        <v>16</v>
      </c>
      <c r="S557" s="13">
        <v>0</v>
      </c>
      <c r="T557" s="13">
        <v>0</v>
      </c>
      <c r="U557" s="13">
        <v>0</v>
      </c>
      <c r="V557" s="18">
        <f t="shared" si="45"/>
        <v>-16</v>
      </c>
      <c r="W557" s="18">
        <f t="shared" si="46"/>
        <v>0</v>
      </c>
      <c r="X557" s="18">
        <f t="shared" si="47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4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9"/>
        <v>0</v>
      </c>
      <c r="Q558" s="16">
        <f t="shared" si="43"/>
        <v>0</v>
      </c>
      <c r="R558" s="13">
        <v>0</v>
      </c>
      <c r="S558" s="13">
        <v>0</v>
      </c>
      <c r="T558" s="13">
        <v>0</v>
      </c>
      <c r="U558" s="13">
        <v>0</v>
      </c>
      <c r="V558" s="18">
        <f t="shared" si="45"/>
        <v>0</v>
      </c>
      <c r="W558" s="18">
        <f t="shared" si="46"/>
        <v>0</v>
      </c>
      <c r="X558" s="18">
        <f t="shared" si="47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4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9"/>
        <v>0</v>
      </c>
      <c r="Q559" s="16">
        <f t="shared" si="43"/>
        <v>0</v>
      </c>
      <c r="R559" s="13">
        <v>0</v>
      </c>
      <c r="S559" s="13">
        <v>0</v>
      </c>
      <c r="T559" s="13">
        <v>0</v>
      </c>
      <c r="U559" s="13">
        <v>0</v>
      </c>
      <c r="V559" s="18">
        <f t="shared" si="45"/>
        <v>0</v>
      </c>
      <c r="W559" s="18">
        <f t="shared" si="46"/>
        <v>0</v>
      </c>
      <c r="X559" s="18">
        <f t="shared" si="47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44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43"/>
        <v>0</v>
      </c>
      <c r="R560" s="13">
        <v>250</v>
      </c>
      <c r="S560" s="13">
        <v>36995.64069031526</v>
      </c>
      <c r="T560" s="13">
        <v>250</v>
      </c>
      <c r="U560" s="13">
        <v>0</v>
      </c>
      <c r="V560" s="18">
        <f t="shared" si="45"/>
        <v>0</v>
      </c>
      <c r="W560" s="18">
        <f t="shared" si="46"/>
        <v>-36995.64069031526</v>
      </c>
      <c r="X560" s="18">
        <f t="shared" si="47"/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4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50">N561</f>
        <v>0</v>
      </c>
      <c r="Q561" s="16">
        <f t="shared" si="43"/>
        <v>0</v>
      </c>
      <c r="R561" s="13">
        <v>0</v>
      </c>
      <c r="S561" s="13">
        <v>0</v>
      </c>
      <c r="T561" s="13">
        <v>0</v>
      </c>
      <c r="U561" s="13">
        <v>0</v>
      </c>
      <c r="V561" s="18">
        <f t="shared" si="45"/>
        <v>0</v>
      </c>
      <c r="W561" s="18">
        <f t="shared" si="46"/>
        <v>0</v>
      </c>
      <c r="X561" s="18">
        <f t="shared" si="47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4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50"/>
        <v>0</v>
      </c>
      <c r="Q562" s="16">
        <f t="shared" si="43"/>
        <v>0</v>
      </c>
      <c r="R562" s="13">
        <v>0</v>
      </c>
      <c r="S562" s="13">
        <v>0</v>
      </c>
      <c r="T562" s="13">
        <v>0</v>
      </c>
      <c r="U562" s="13">
        <v>0</v>
      </c>
      <c r="V562" s="18">
        <f t="shared" si="45"/>
        <v>0</v>
      </c>
      <c r="W562" s="18">
        <f t="shared" si="46"/>
        <v>0</v>
      </c>
      <c r="X562" s="18">
        <f t="shared" si="47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4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50"/>
        <v>0</v>
      </c>
      <c r="Q563" s="16">
        <f t="shared" si="43"/>
        <v>0</v>
      </c>
      <c r="R563" s="13">
        <v>0</v>
      </c>
      <c r="S563" s="13">
        <v>0</v>
      </c>
      <c r="T563" s="13">
        <v>0</v>
      </c>
      <c r="U563" s="13">
        <v>0</v>
      </c>
      <c r="V563" s="18">
        <f t="shared" si="45"/>
        <v>0</v>
      </c>
      <c r="W563" s="18">
        <f t="shared" si="46"/>
        <v>0</v>
      </c>
      <c r="X563" s="18">
        <f t="shared" si="47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4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50"/>
        <v>0</v>
      </c>
      <c r="Q564" s="16">
        <f t="shared" si="43"/>
        <v>0</v>
      </c>
      <c r="R564" s="13">
        <v>0</v>
      </c>
      <c r="S564" s="13">
        <v>0</v>
      </c>
      <c r="T564" s="13">
        <v>0</v>
      </c>
      <c r="U564" s="13">
        <v>0</v>
      </c>
      <c r="V564" s="18">
        <f t="shared" si="45"/>
        <v>0</v>
      </c>
      <c r="W564" s="18">
        <f t="shared" si="46"/>
        <v>0</v>
      </c>
      <c r="X564" s="18">
        <f t="shared" si="47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4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50"/>
        <v>0</v>
      </c>
      <c r="Q565" s="16">
        <f t="shared" si="43"/>
        <v>0</v>
      </c>
      <c r="R565" s="13">
        <v>0</v>
      </c>
      <c r="S565" s="13">
        <v>0</v>
      </c>
      <c r="T565" s="13">
        <v>0</v>
      </c>
      <c r="U565" s="13">
        <v>0</v>
      </c>
      <c r="V565" s="18">
        <f t="shared" si="45"/>
        <v>0</v>
      </c>
      <c r="W565" s="18">
        <f t="shared" si="46"/>
        <v>0</v>
      </c>
      <c r="X565" s="18">
        <f t="shared" si="47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44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50"/>
        <v>0</v>
      </c>
      <c r="Q566" s="16">
        <f t="shared" si="43"/>
        <v>0</v>
      </c>
      <c r="R566" s="13">
        <v>92</v>
      </c>
      <c r="S566" s="13">
        <v>0</v>
      </c>
      <c r="T566" s="13">
        <v>0</v>
      </c>
      <c r="U566" s="13">
        <v>0</v>
      </c>
      <c r="V566" s="18">
        <f t="shared" si="45"/>
        <v>-92</v>
      </c>
      <c r="W566" s="18">
        <f t="shared" si="46"/>
        <v>0</v>
      </c>
      <c r="X566" s="18">
        <f t="shared" si="47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44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50"/>
        <v>0</v>
      </c>
      <c r="Q567" s="16">
        <f t="shared" si="43"/>
        <v>0</v>
      </c>
      <c r="R567" s="13">
        <v>59</v>
      </c>
      <c r="S567" s="13">
        <v>0</v>
      </c>
      <c r="T567" s="13">
        <v>0</v>
      </c>
      <c r="U567" s="13">
        <v>0</v>
      </c>
      <c r="V567" s="18">
        <f t="shared" si="45"/>
        <v>-59</v>
      </c>
      <c r="W567" s="18">
        <f t="shared" si="46"/>
        <v>0</v>
      </c>
      <c r="X567" s="18">
        <f t="shared" si="47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44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50"/>
        <v>0</v>
      </c>
      <c r="Q568" s="16">
        <f t="shared" si="43"/>
        <v>0</v>
      </c>
      <c r="R568" s="13">
        <v>1265</v>
      </c>
      <c r="S568" s="13">
        <v>0</v>
      </c>
      <c r="T568" s="13">
        <v>0</v>
      </c>
      <c r="U568" s="13">
        <v>0</v>
      </c>
      <c r="V568" s="18">
        <f t="shared" si="45"/>
        <v>-1265</v>
      </c>
      <c r="W568" s="18">
        <f t="shared" si="46"/>
        <v>0</v>
      </c>
      <c r="X568" s="18">
        <f t="shared" si="47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44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50"/>
        <v>0</v>
      </c>
      <c r="Q569" s="16">
        <f t="shared" si="43"/>
        <v>0</v>
      </c>
      <c r="R569" s="13">
        <v>3384</v>
      </c>
      <c r="S569" s="13">
        <v>0</v>
      </c>
      <c r="T569" s="13">
        <v>0</v>
      </c>
      <c r="U569" s="13">
        <v>0</v>
      </c>
      <c r="V569" s="18">
        <f t="shared" si="45"/>
        <v>-3384</v>
      </c>
      <c r="W569" s="18">
        <f t="shared" si="46"/>
        <v>0</v>
      </c>
      <c r="X569" s="18">
        <f t="shared" si="47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44"/>
        <v>-6000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50"/>
        <v>0</v>
      </c>
      <c r="Q570" s="16">
        <f t="shared" si="43"/>
        <v>0</v>
      </c>
      <c r="R570" s="13">
        <v>6000</v>
      </c>
      <c r="S570" s="13">
        <v>6000</v>
      </c>
      <c r="T570" s="13">
        <v>6000</v>
      </c>
      <c r="U570" s="13">
        <v>0</v>
      </c>
      <c r="V570" s="18">
        <f t="shared" si="45"/>
        <v>0</v>
      </c>
      <c r="W570" s="18">
        <f t="shared" si="46"/>
        <v>-6000</v>
      </c>
      <c r="X570" s="18">
        <f t="shared" si="47"/>
        <v>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44"/>
        <v>-3000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50"/>
        <v>0</v>
      </c>
      <c r="Q571" s="16">
        <f t="shared" si="43"/>
        <v>0</v>
      </c>
      <c r="R571" s="13">
        <v>3000</v>
      </c>
      <c r="S571" s="13">
        <v>3000</v>
      </c>
      <c r="T571" s="13">
        <v>3000</v>
      </c>
      <c r="U571" s="13">
        <v>0</v>
      </c>
      <c r="V571" s="18">
        <f t="shared" si="45"/>
        <v>0</v>
      </c>
      <c r="W571" s="18">
        <f t="shared" si="46"/>
        <v>-3000</v>
      </c>
      <c r="X571" s="18">
        <f t="shared" si="47"/>
        <v>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44"/>
        <v>38228.729309952156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43"/>
        <v>81175.386016852994</v>
      </c>
      <c r="R572" s="13">
        <v>1920</v>
      </c>
      <c r="S572" s="13">
        <v>67092.871783193172</v>
      </c>
      <c r="T572" s="13">
        <v>1920</v>
      </c>
      <c r="U572" s="13">
        <v>67092.871783193172</v>
      </c>
      <c r="V572" s="18">
        <f t="shared" si="45"/>
        <v>0</v>
      </c>
      <c r="W572" s="18">
        <f t="shared" si="46"/>
        <v>0</v>
      </c>
      <c r="X572" s="18">
        <f t="shared" si="47"/>
        <v>-14082.514233659822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4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43"/>
        <v>0</v>
      </c>
      <c r="R573" s="13">
        <v>0</v>
      </c>
      <c r="S573" s="13">
        <v>0</v>
      </c>
      <c r="T573" s="13">
        <v>0</v>
      </c>
      <c r="U573" s="13">
        <v>0</v>
      </c>
      <c r="V573" s="18">
        <f t="shared" si="45"/>
        <v>0</v>
      </c>
      <c r="W573" s="18">
        <f t="shared" si="46"/>
        <v>0</v>
      </c>
      <c r="X573" s="18">
        <f t="shared" si="47"/>
        <v>0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44"/>
        <v>-4000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43"/>
        <v>0</v>
      </c>
      <c r="R574" s="13">
        <v>4000</v>
      </c>
      <c r="S574" s="13">
        <v>4000</v>
      </c>
      <c r="T574" s="13">
        <v>4000</v>
      </c>
      <c r="U574" s="13">
        <v>0</v>
      </c>
      <c r="V574" s="18">
        <f t="shared" si="45"/>
        <v>0</v>
      </c>
      <c r="W574" s="18">
        <f t="shared" si="46"/>
        <v>-4000</v>
      </c>
      <c r="X574" s="18">
        <f t="shared" si="47"/>
        <v>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44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43"/>
        <v>0</v>
      </c>
      <c r="R575" s="13">
        <v>151</v>
      </c>
      <c r="S575" s="13">
        <v>151</v>
      </c>
      <c r="T575" s="13">
        <v>187</v>
      </c>
      <c r="U575" s="13">
        <v>0</v>
      </c>
      <c r="V575" s="18">
        <f t="shared" si="45"/>
        <v>36</v>
      </c>
      <c r="W575" s="18">
        <f t="shared" si="46"/>
        <v>-151</v>
      </c>
      <c r="X575" s="18">
        <f t="shared" si="47"/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44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43"/>
        <v>0</v>
      </c>
      <c r="R576" s="13">
        <v>486</v>
      </c>
      <c r="S576" s="13">
        <v>486</v>
      </c>
      <c r="T576" s="13">
        <v>514</v>
      </c>
      <c r="U576" s="13">
        <v>0</v>
      </c>
      <c r="V576" s="18">
        <f t="shared" si="45"/>
        <v>28</v>
      </c>
      <c r="W576" s="18">
        <f t="shared" si="46"/>
        <v>-486</v>
      </c>
      <c r="X576" s="18">
        <f t="shared" si="47"/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4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51">N577</f>
        <v>0</v>
      </c>
      <c r="Q577" s="16">
        <f t="shared" si="43"/>
        <v>0</v>
      </c>
      <c r="R577" s="13">
        <v>0</v>
      </c>
      <c r="S577" s="13">
        <v>0</v>
      </c>
      <c r="T577" s="13">
        <v>0</v>
      </c>
      <c r="U577" s="13">
        <v>0</v>
      </c>
      <c r="V577" s="18">
        <f t="shared" si="45"/>
        <v>0</v>
      </c>
      <c r="W577" s="18">
        <f t="shared" si="46"/>
        <v>0</v>
      </c>
      <c r="X577" s="18">
        <f t="shared" si="47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44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51"/>
        <v>0</v>
      </c>
      <c r="Q578" s="16">
        <f t="shared" ref="Q578:Q641" si="52">P578*L578</f>
        <v>0</v>
      </c>
      <c r="R578" s="13">
        <v>0</v>
      </c>
      <c r="S578" s="13">
        <v>0</v>
      </c>
      <c r="T578" s="13">
        <v>0</v>
      </c>
      <c r="U578" s="13">
        <v>0</v>
      </c>
      <c r="V578" s="18">
        <f t="shared" si="45"/>
        <v>0</v>
      </c>
      <c r="W578" s="18">
        <f t="shared" si="46"/>
        <v>0</v>
      </c>
      <c r="X578" s="18">
        <f t="shared" si="47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53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51"/>
        <v>0</v>
      </c>
      <c r="Q579" s="16">
        <f t="shared" si="52"/>
        <v>0</v>
      </c>
      <c r="R579" s="13">
        <v>0</v>
      </c>
      <c r="S579" s="13">
        <v>0</v>
      </c>
      <c r="T579" s="13">
        <v>0</v>
      </c>
      <c r="U579" s="13">
        <v>0</v>
      </c>
      <c r="V579" s="18">
        <f t="shared" ref="V579:V642" si="54">T579-R579</f>
        <v>0</v>
      </c>
      <c r="W579" s="18">
        <f t="shared" ref="W579:W642" si="55">U579-S579</f>
        <v>0</v>
      </c>
      <c r="X579" s="18">
        <f t="shared" ref="X579:X642" si="5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53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51"/>
        <v>0</v>
      </c>
      <c r="Q580" s="16">
        <f t="shared" si="52"/>
        <v>0</v>
      </c>
      <c r="R580" s="13">
        <v>0</v>
      </c>
      <c r="S580" s="13">
        <v>0</v>
      </c>
      <c r="T580" s="13">
        <v>0</v>
      </c>
      <c r="U580" s="13">
        <v>0</v>
      </c>
      <c r="V580" s="18">
        <f t="shared" si="54"/>
        <v>0</v>
      </c>
      <c r="W580" s="18">
        <f t="shared" si="55"/>
        <v>0</v>
      </c>
      <c r="X580" s="18">
        <f t="shared" si="5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53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51"/>
        <v>0</v>
      </c>
      <c r="Q581" s="16">
        <f t="shared" si="52"/>
        <v>0</v>
      </c>
      <c r="R581" s="13">
        <v>0</v>
      </c>
      <c r="S581" s="13">
        <v>0</v>
      </c>
      <c r="T581" s="13">
        <v>0</v>
      </c>
      <c r="U581" s="13">
        <v>0</v>
      </c>
      <c r="V581" s="18">
        <f t="shared" si="54"/>
        <v>0</v>
      </c>
      <c r="W581" s="18">
        <f t="shared" si="55"/>
        <v>0</v>
      </c>
      <c r="X581" s="18">
        <f t="shared" si="5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53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51"/>
        <v>0</v>
      </c>
      <c r="Q582" s="16">
        <f t="shared" si="52"/>
        <v>0</v>
      </c>
      <c r="R582" s="13">
        <v>0</v>
      </c>
      <c r="S582" s="13">
        <v>0</v>
      </c>
      <c r="T582" s="13">
        <v>0</v>
      </c>
      <c r="U582" s="13">
        <v>0</v>
      </c>
      <c r="V582" s="18">
        <f t="shared" si="54"/>
        <v>0</v>
      </c>
      <c r="W582" s="18">
        <f t="shared" si="55"/>
        <v>0</v>
      </c>
      <c r="X582" s="18">
        <f t="shared" si="5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53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51"/>
        <v>0</v>
      </c>
      <c r="Q583" s="16">
        <f t="shared" si="52"/>
        <v>0</v>
      </c>
      <c r="R583" s="13">
        <v>0</v>
      </c>
      <c r="S583" s="13">
        <v>0</v>
      </c>
      <c r="T583" s="13">
        <v>0</v>
      </c>
      <c r="U583" s="13">
        <v>0</v>
      </c>
      <c r="V583" s="18">
        <f t="shared" si="54"/>
        <v>0</v>
      </c>
      <c r="W583" s="18">
        <f t="shared" si="55"/>
        <v>0</v>
      </c>
      <c r="X583" s="18">
        <f t="shared" si="5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53"/>
        <v>-1280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51"/>
        <v>0</v>
      </c>
      <c r="Q584" s="16">
        <f t="shared" si="52"/>
        <v>0</v>
      </c>
      <c r="R584" s="13">
        <v>1280</v>
      </c>
      <c r="S584" s="13">
        <v>1280</v>
      </c>
      <c r="T584" s="13">
        <v>1280</v>
      </c>
      <c r="U584" s="13">
        <v>0</v>
      </c>
      <c r="V584" s="18">
        <f t="shared" si="54"/>
        <v>0</v>
      </c>
      <c r="W584" s="18">
        <f t="shared" si="55"/>
        <v>-1280</v>
      </c>
      <c r="X584" s="18">
        <f t="shared" si="56"/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53"/>
        <v>-3000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51"/>
        <v>0</v>
      </c>
      <c r="Q585" s="16">
        <f t="shared" si="52"/>
        <v>0</v>
      </c>
      <c r="R585" s="13">
        <v>3000</v>
      </c>
      <c r="S585" s="13">
        <v>3000</v>
      </c>
      <c r="T585" s="13">
        <v>3000</v>
      </c>
      <c r="U585" s="13">
        <v>0</v>
      </c>
      <c r="V585" s="18">
        <f t="shared" si="54"/>
        <v>0</v>
      </c>
      <c r="W585" s="18">
        <f t="shared" si="55"/>
        <v>-3000</v>
      </c>
      <c r="X585" s="18">
        <f t="shared" si="56"/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53"/>
        <v>-3000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51"/>
        <v>0</v>
      </c>
      <c r="Q586" s="16">
        <f t="shared" si="52"/>
        <v>0</v>
      </c>
      <c r="R586" s="13">
        <v>3000</v>
      </c>
      <c r="S586" s="13">
        <v>3000</v>
      </c>
      <c r="T586" s="13">
        <v>3000</v>
      </c>
      <c r="U586" s="13">
        <v>0</v>
      </c>
      <c r="V586" s="18">
        <f t="shared" si="54"/>
        <v>0</v>
      </c>
      <c r="W586" s="18">
        <f t="shared" si="55"/>
        <v>-3000</v>
      </c>
      <c r="X586" s="18">
        <f t="shared" si="56"/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53"/>
        <v>63778.229398661759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52"/>
        <v>0</v>
      </c>
      <c r="R587" s="13">
        <v>2775</v>
      </c>
      <c r="S587" s="13">
        <v>63503.619153672909</v>
      </c>
      <c r="T587" s="13">
        <v>2787</v>
      </c>
      <c r="U587" s="13">
        <v>63778.229398661759</v>
      </c>
      <c r="V587" s="18">
        <f t="shared" si="54"/>
        <v>12</v>
      </c>
      <c r="W587" s="18">
        <f t="shared" si="55"/>
        <v>274.61024498884944</v>
      </c>
      <c r="X587" s="18">
        <f t="shared" si="56"/>
        <v>63778.229398661759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53"/>
        <v>10211.358574610213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52"/>
        <v>0</v>
      </c>
      <c r="R588" s="13">
        <v>313</v>
      </c>
      <c r="S588" s="13">
        <v>10310.178173719345</v>
      </c>
      <c r="T588" s="13">
        <v>310</v>
      </c>
      <c r="U588" s="13">
        <v>10211.358574610213</v>
      </c>
      <c r="V588" s="18">
        <f t="shared" si="54"/>
        <v>-3</v>
      </c>
      <c r="W588" s="18">
        <f t="shared" si="55"/>
        <v>-98.819599109132469</v>
      </c>
      <c r="X588" s="18">
        <f t="shared" si="56"/>
        <v>10211.358574610213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53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52"/>
        <v>0</v>
      </c>
      <c r="R589" s="13">
        <v>0</v>
      </c>
      <c r="S589" s="13">
        <v>0</v>
      </c>
      <c r="T589" s="13">
        <v>0</v>
      </c>
      <c r="U589" s="13">
        <v>0</v>
      </c>
      <c r="V589" s="18">
        <f t="shared" si="54"/>
        <v>0</v>
      </c>
      <c r="W589" s="18">
        <f t="shared" si="55"/>
        <v>0</v>
      </c>
      <c r="X589" s="18">
        <f t="shared" si="5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53"/>
        <v>-600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52"/>
        <v>0</v>
      </c>
      <c r="R590" s="13">
        <v>600</v>
      </c>
      <c r="S590" s="13">
        <v>600</v>
      </c>
      <c r="T590" s="13">
        <v>600</v>
      </c>
      <c r="U590" s="13">
        <v>0</v>
      </c>
      <c r="V590" s="18">
        <f t="shared" si="54"/>
        <v>0</v>
      </c>
      <c r="W590" s="18">
        <f t="shared" si="55"/>
        <v>-600</v>
      </c>
      <c r="X590" s="18">
        <f t="shared" si="56"/>
        <v>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53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52"/>
        <v>74557.906458797006</v>
      </c>
      <c r="R591" s="13">
        <v>0</v>
      </c>
      <c r="S591" s="13">
        <v>0</v>
      </c>
      <c r="T591" s="13">
        <v>0</v>
      </c>
      <c r="U591" s="13">
        <v>0</v>
      </c>
      <c r="V591" s="18">
        <f t="shared" si="54"/>
        <v>0</v>
      </c>
      <c r="W591" s="18">
        <f t="shared" si="55"/>
        <v>0</v>
      </c>
      <c r="X591" s="18">
        <f t="shared" si="5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53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52"/>
        <v>0</v>
      </c>
      <c r="R592" s="13">
        <v>0</v>
      </c>
      <c r="S592" s="13">
        <v>0</v>
      </c>
      <c r="T592" s="13">
        <v>0</v>
      </c>
      <c r="U592" s="13">
        <v>0</v>
      </c>
      <c r="V592" s="18">
        <f t="shared" si="54"/>
        <v>0</v>
      </c>
      <c r="W592" s="18">
        <f t="shared" si="55"/>
        <v>0</v>
      </c>
      <c r="X592" s="18">
        <f t="shared" si="5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53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52"/>
        <v>0</v>
      </c>
      <c r="R593" s="13">
        <v>0</v>
      </c>
      <c r="S593" s="13">
        <v>0</v>
      </c>
      <c r="T593" s="13">
        <v>0</v>
      </c>
      <c r="U593" s="13">
        <v>0</v>
      </c>
      <c r="V593" s="18">
        <f t="shared" si="54"/>
        <v>0</v>
      </c>
      <c r="W593" s="18">
        <f t="shared" si="55"/>
        <v>0</v>
      </c>
      <c r="X593" s="18">
        <f t="shared" si="5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53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52"/>
        <v>0</v>
      </c>
      <c r="R594" s="13">
        <v>44</v>
      </c>
      <c r="S594" s="13">
        <v>1422.9606012295803</v>
      </c>
      <c r="T594" s="13">
        <v>44</v>
      </c>
      <c r="U594" s="13">
        <v>0</v>
      </c>
      <c r="V594" s="18">
        <f t="shared" si="54"/>
        <v>0</v>
      </c>
      <c r="W594" s="18">
        <f t="shared" si="55"/>
        <v>-1422.9606012295803</v>
      </c>
      <c r="X594" s="18">
        <f t="shared" si="56"/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53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52"/>
        <v>0</v>
      </c>
      <c r="R595" s="13">
        <v>1275</v>
      </c>
      <c r="S595" s="13">
        <v>37629.062670320745</v>
      </c>
      <c r="T595" s="13">
        <v>1275</v>
      </c>
      <c r="U595" s="13">
        <v>0</v>
      </c>
      <c r="V595" s="18">
        <f t="shared" si="54"/>
        <v>0</v>
      </c>
      <c r="W595" s="18">
        <f t="shared" si="55"/>
        <v>-37629.062670320745</v>
      </c>
      <c r="X595" s="18">
        <f t="shared" si="56"/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53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52"/>
        <v>0</v>
      </c>
      <c r="R596" s="13">
        <v>0</v>
      </c>
      <c r="S596" s="13">
        <v>0</v>
      </c>
      <c r="T596" s="13">
        <v>0</v>
      </c>
      <c r="U596" s="13">
        <v>0</v>
      </c>
      <c r="V596" s="18">
        <f t="shared" si="54"/>
        <v>0</v>
      </c>
      <c r="W596" s="18">
        <f t="shared" si="55"/>
        <v>0</v>
      </c>
      <c r="X596" s="18">
        <f t="shared" si="5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53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52"/>
        <v>0</v>
      </c>
      <c r="R597" s="13">
        <v>633</v>
      </c>
      <c r="S597" s="13">
        <v>20460.606060605383</v>
      </c>
      <c r="T597" s="13">
        <v>633</v>
      </c>
      <c r="U597" s="13">
        <v>0</v>
      </c>
      <c r="V597" s="18">
        <f t="shared" si="54"/>
        <v>0</v>
      </c>
      <c r="W597" s="18">
        <f t="shared" si="55"/>
        <v>-20460.606060605383</v>
      </c>
      <c r="X597" s="18">
        <f t="shared" si="56"/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53"/>
        <v>-17.60155588342198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52"/>
        <v>94.20935412</v>
      </c>
      <c r="R598" s="13">
        <v>24</v>
      </c>
      <c r="S598" s="13">
        <v>90.943881551710263</v>
      </c>
      <c r="T598" s="13">
        <v>12</v>
      </c>
      <c r="U598" s="13">
        <v>45.471940775855131</v>
      </c>
      <c r="V598" s="18">
        <f t="shared" si="54"/>
        <v>-12</v>
      </c>
      <c r="W598" s="18">
        <f t="shared" si="55"/>
        <v>-45.471940775855131</v>
      </c>
      <c r="X598" s="18">
        <f t="shared" si="56"/>
        <v>-48.737413344144869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53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52"/>
        <v>0</v>
      </c>
      <c r="R599" s="13">
        <v>0</v>
      </c>
      <c r="S599" s="13">
        <v>0</v>
      </c>
      <c r="T599" s="13">
        <v>0</v>
      </c>
      <c r="U599" s="13">
        <v>0</v>
      </c>
      <c r="V599" s="18">
        <f t="shared" si="54"/>
        <v>0</v>
      </c>
      <c r="W599" s="18">
        <f t="shared" si="55"/>
        <v>0</v>
      </c>
      <c r="X599" s="18">
        <f t="shared" si="56"/>
        <v>0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53"/>
        <v>-3499.2584744094547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52"/>
        <v>355.25612472199998</v>
      </c>
      <c r="R600" s="13">
        <v>308</v>
      </c>
      <c r="S600" s="13">
        <v>1709.8836782327237</v>
      </c>
      <c r="T600" s="13">
        <v>293</v>
      </c>
      <c r="U600" s="13">
        <v>1626.6101224746365</v>
      </c>
      <c r="V600" s="18">
        <f t="shared" si="54"/>
        <v>-15</v>
      </c>
      <c r="W600" s="18">
        <f t="shared" si="55"/>
        <v>-83.273555758087241</v>
      </c>
      <c r="X600" s="18">
        <f t="shared" si="56"/>
        <v>1271.3539977526366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53"/>
        <v>971012.59290792514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52"/>
        <v>1434827.594654789</v>
      </c>
      <c r="R601" s="13">
        <v>98010</v>
      </c>
      <c r="S601" s="13">
        <v>1444777.8527428445</v>
      </c>
      <c r="T601" s="13">
        <v>100718</v>
      </c>
      <c r="U601" s="13">
        <v>1484696.8245337598</v>
      </c>
      <c r="V601" s="18">
        <f t="shared" si="54"/>
        <v>2708</v>
      </c>
      <c r="W601" s="18">
        <f t="shared" si="55"/>
        <v>39918.971790915355</v>
      </c>
      <c r="X601" s="18">
        <f t="shared" si="56"/>
        <v>49869.229878970888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53"/>
        <v>-821.86412282942592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52"/>
        <v>215.65701558999999</v>
      </c>
      <c r="R602" s="13">
        <v>64</v>
      </c>
      <c r="S602" s="13">
        <v>152.66176557522124</v>
      </c>
      <c r="T602" s="13">
        <v>57</v>
      </c>
      <c r="U602" s="13">
        <v>135.96438496543141</v>
      </c>
      <c r="V602" s="18">
        <f t="shared" si="54"/>
        <v>-7</v>
      </c>
      <c r="W602" s="18">
        <f t="shared" si="55"/>
        <v>-16.697380609789832</v>
      </c>
      <c r="X602" s="18">
        <f t="shared" si="56"/>
        <v>-79.692630624568579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53"/>
        <v>-166.51755577413508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52"/>
        <v>306.20202020200003</v>
      </c>
      <c r="R603" s="13">
        <v>71</v>
      </c>
      <c r="S603" s="13">
        <v>587.57684957681079</v>
      </c>
      <c r="T603" s="13">
        <v>73</v>
      </c>
      <c r="U603" s="13">
        <v>604.1283101282703</v>
      </c>
      <c r="V603" s="18">
        <f t="shared" si="54"/>
        <v>2</v>
      </c>
      <c r="W603" s="18">
        <f t="shared" si="55"/>
        <v>16.551460551459513</v>
      </c>
      <c r="X603" s="18">
        <f t="shared" si="56"/>
        <v>297.92628992627027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53"/>
        <v>-300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52"/>
        <v>0</v>
      </c>
      <c r="R604" s="13">
        <v>300</v>
      </c>
      <c r="S604" s="13">
        <v>0</v>
      </c>
      <c r="T604" s="13">
        <v>300</v>
      </c>
      <c r="U604" s="13">
        <v>0</v>
      </c>
      <c r="V604" s="18">
        <f t="shared" si="54"/>
        <v>0</v>
      </c>
      <c r="W604" s="18">
        <f t="shared" si="55"/>
        <v>0</v>
      </c>
      <c r="X604" s="18">
        <f t="shared" si="56"/>
        <v>0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53"/>
        <v>-426.38925589239034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52"/>
        <v>3363.9420935409998</v>
      </c>
      <c r="R605" s="13">
        <v>131</v>
      </c>
      <c r="S605" s="13">
        <v>3714.0623401534426</v>
      </c>
      <c r="T605" s="13">
        <v>134</v>
      </c>
      <c r="U605" s="13">
        <v>3799.1172029050481</v>
      </c>
      <c r="V605" s="18">
        <f t="shared" si="54"/>
        <v>3</v>
      </c>
      <c r="W605" s="18">
        <f t="shared" si="55"/>
        <v>85.054862751605469</v>
      </c>
      <c r="X605" s="18">
        <f t="shared" si="56"/>
        <v>435.17510936404824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53"/>
        <v>-1847.1454756887942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52"/>
        <v>438.062360802</v>
      </c>
      <c r="R606" s="13">
        <v>157</v>
      </c>
      <c r="S606" s="13">
        <v>760.69744466480074</v>
      </c>
      <c r="T606" s="13">
        <v>144</v>
      </c>
      <c r="U606" s="13">
        <v>697.70975816389375</v>
      </c>
      <c r="V606" s="18">
        <f t="shared" si="54"/>
        <v>-13</v>
      </c>
      <c r="W606" s="18">
        <f t="shared" si="55"/>
        <v>-62.987686500906989</v>
      </c>
      <c r="X606" s="18">
        <f t="shared" si="56"/>
        <v>259.64739736189375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53"/>
        <v>36601.015207037926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52"/>
        <v>18380.575757576</v>
      </c>
      <c r="R607" s="13">
        <v>346</v>
      </c>
      <c r="S607" s="13">
        <v>39016.466210492581</v>
      </c>
      <c r="T607" s="13">
        <v>369</v>
      </c>
      <c r="U607" s="13">
        <v>41610.046334311453</v>
      </c>
      <c r="V607" s="18">
        <f t="shared" si="54"/>
        <v>23</v>
      </c>
      <c r="W607" s="18">
        <f t="shared" si="55"/>
        <v>2593.5801238188724</v>
      </c>
      <c r="X607" s="18">
        <f t="shared" si="56"/>
        <v>23229.470576735454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53"/>
        <v>-5.6519957020573486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52"/>
        <v>1527.9398663699999</v>
      </c>
      <c r="R608" s="13">
        <v>1153</v>
      </c>
      <c r="S608" s="13">
        <v>1670.2200135806613</v>
      </c>
      <c r="T608" s="13">
        <v>174</v>
      </c>
      <c r="U608" s="13">
        <v>252.05401766091504</v>
      </c>
      <c r="V608" s="18">
        <f t="shared" si="54"/>
        <v>-979</v>
      </c>
      <c r="W608" s="18">
        <f t="shared" si="55"/>
        <v>-1418.1659959197464</v>
      </c>
      <c r="X608" s="18">
        <f t="shared" si="56"/>
        <v>-1275.8858487090849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53"/>
        <v>-220.81919104837237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52"/>
        <v>302.22717149200002</v>
      </c>
      <c r="R609" s="13">
        <v>18</v>
      </c>
      <c r="S609" s="13">
        <v>232.92342953938353</v>
      </c>
      <c r="T609" s="13">
        <v>15</v>
      </c>
      <c r="U609" s="13">
        <v>194.10285794948629</v>
      </c>
      <c r="V609" s="18">
        <f t="shared" si="54"/>
        <v>-3</v>
      </c>
      <c r="W609" s="18">
        <f t="shared" si="55"/>
        <v>-38.820571589897241</v>
      </c>
      <c r="X609" s="18">
        <f t="shared" si="56"/>
        <v>-108.12431354251373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53"/>
        <v>183.57137246069897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52"/>
        <v>3347.2494432069993</v>
      </c>
      <c r="R610" s="13">
        <v>42</v>
      </c>
      <c r="S610" s="13">
        <v>1693.7776048513736</v>
      </c>
      <c r="T610" s="13">
        <v>43</v>
      </c>
      <c r="U610" s="13">
        <v>1734.1056430621206</v>
      </c>
      <c r="V610" s="18">
        <f t="shared" si="54"/>
        <v>1</v>
      </c>
      <c r="W610" s="18">
        <f t="shared" si="55"/>
        <v>40.328038210747081</v>
      </c>
      <c r="X610" s="18">
        <f t="shared" si="56"/>
        <v>-1613.1438001448787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53"/>
        <v>2173.5437283319588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52"/>
        <v>9801.9710467709992</v>
      </c>
      <c r="R611" s="13">
        <v>1020</v>
      </c>
      <c r="S611" s="13">
        <v>10307.227286295278</v>
      </c>
      <c r="T611" s="13">
        <v>1100</v>
      </c>
      <c r="U611" s="13">
        <v>11115.637269534123</v>
      </c>
      <c r="V611" s="18">
        <f t="shared" si="54"/>
        <v>80</v>
      </c>
      <c r="W611" s="18">
        <f t="shared" si="55"/>
        <v>808.4099832388456</v>
      </c>
      <c r="X611" s="18">
        <f t="shared" si="56"/>
        <v>1313.6662227631241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53"/>
        <v>37165.256124722007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52"/>
        <v>68272.605790646005</v>
      </c>
      <c r="R612" s="13">
        <v>3160</v>
      </c>
      <c r="S612" s="13">
        <v>68272.605790646005</v>
      </c>
      <c r="T612" s="13">
        <v>3160</v>
      </c>
      <c r="U612" s="13">
        <v>68272.605790646005</v>
      </c>
      <c r="V612" s="18">
        <f t="shared" si="54"/>
        <v>0</v>
      </c>
      <c r="W612" s="18">
        <f t="shared" si="55"/>
        <v>0</v>
      </c>
      <c r="X612" s="18">
        <f t="shared" si="56"/>
        <v>0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53"/>
        <v>1371.9810889279506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52"/>
        <v>4909.7995545659996</v>
      </c>
      <c r="R613" s="13">
        <v>533</v>
      </c>
      <c r="S613" s="13">
        <v>5841.3463450528525</v>
      </c>
      <c r="T613" s="13">
        <v>533</v>
      </c>
      <c r="U613" s="13">
        <v>5841.3463450528525</v>
      </c>
      <c r="V613" s="18">
        <f t="shared" si="54"/>
        <v>0</v>
      </c>
      <c r="W613" s="18">
        <f t="shared" si="55"/>
        <v>0</v>
      </c>
      <c r="X613" s="18">
        <f t="shared" si="56"/>
        <v>931.54679048685284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53"/>
        <v>73356.015830735123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52"/>
        <v>97381.336302894997</v>
      </c>
      <c r="R614" s="13">
        <v>30901</v>
      </c>
      <c r="S614" s="13">
        <v>116652.99554565664</v>
      </c>
      <c r="T614" s="13">
        <v>30604</v>
      </c>
      <c r="U614" s="13">
        <v>115531.80400890831</v>
      </c>
      <c r="V614" s="18">
        <f t="shared" si="54"/>
        <v>-297</v>
      </c>
      <c r="W614" s="18">
        <f t="shared" si="55"/>
        <v>-1121.1915367483307</v>
      </c>
      <c r="X614" s="18">
        <f t="shared" si="56"/>
        <v>18150.467706013311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53"/>
        <v>-41.174186684657627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52"/>
        <v>314.79955456599998</v>
      </c>
      <c r="R615" s="13">
        <v>42</v>
      </c>
      <c r="S615" s="13">
        <v>368.89267817343745</v>
      </c>
      <c r="T615" s="13">
        <v>31</v>
      </c>
      <c r="U615" s="13">
        <v>272.27792912801334</v>
      </c>
      <c r="V615" s="18">
        <f t="shared" si="54"/>
        <v>-11</v>
      </c>
      <c r="W615" s="18">
        <f t="shared" si="55"/>
        <v>-96.614749045424105</v>
      </c>
      <c r="X615" s="18">
        <f t="shared" si="56"/>
        <v>-42.521625437986643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53"/>
        <v>-12191.503432184778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52"/>
        <v>0</v>
      </c>
      <c r="R616" s="13">
        <v>1959</v>
      </c>
      <c r="S616" s="13">
        <v>8726.0912907696238</v>
      </c>
      <c r="T616" s="13">
        <v>1955</v>
      </c>
      <c r="U616" s="13">
        <v>8708.2738506659589</v>
      </c>
      <c r="V616" s="18">
        <f t="shared" si="54"/>
        <v>-4</v>
      </c>
      <c r="W616" s="18">
        <f t="shared" si="55"/>
        <v>-17.817440103664921</v>
      </c>
      <c r="X616" s="18">
        <f t="shared" si="56"/>
        <v>8708.2738506659589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53"/>
        <v>-2984.9085530035045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52"/>
        <v>640.63474387500003</v>
      </c>
      <c r="R617" s="13">
        <v>486</v>
      </c>
      <c r="S617" s="13">
        <v>929.43077485594029</v>
      </c>
      <c r="T617" s="13">
        <v>481</v>
      </c>
      <c r="U617" s="13">
        <v>919.86872984713432</v>
      </c>
      <c r="V617" s="18">
        <f t="shared" si="54"/>
        <v>-5</v>
      </c>
      <c r="W617" s="18">
        <f t="shared" si="55"/>
        <v>-9.562045008805967</v>
      </c>
      <c r="X617" s="18">
        <f t="shared" si="56"/>
        <v>279.23398597213429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53"/>
        <v>-240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52"/>
        <v>0</v>
      </c>
      <c r="R618" s="13">
        <v>1138</v>
      </c>
      <c r="S618" s="13">
        <v>0</v>
      </c>
      <c r="T618" s="13">
        <v>240</v>
      </c>
      <c r="U618" s="13">
        <v>0</v>
      </c>
      <c r="V618" s="18">
        <f t="shared" si="54"/>
        <v>-898</v>
      </c>
      <c r="W618" s="18">
        <f t="shared" si="55"/>
        <v>0</v>
      </c>
      <c r="X618" s="18">
        <f t="shared" si="56"/>
        <v>0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53"/>
        <v>57.736310546659951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52"/>
        <v>580.59020044500005</v>
      </c>
      <c r="R619" s="13">
        <v>136</v>
      </c>
      <c r="S619" s="13">
        <v>655.25525425647663</v>
      </c>
      <c r="T619" s="13">
        <v>51</v>
      </c>
      <c r="U619" s="13">
        <v>245.72072034617872</v>
      </c>
      <c r="V619" s="18">
        <f t="shared" si="54"/>
        <v>-85</v>
      </c>
      <c r="W619" s="18">
        <f t="shared" si="55"/>
        <v>-409.53453391029791</v>
      </c>
      <c r="X619" s="18">
        <f t="shared" si="56"/>
        <v>-334.86948009882133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53"/>
        <v>-3393.8729584268835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52"/>
        <v>373.49665924300001</v>
      </c>
      <c r="R620" s="13">
        <v>374</v>
      </c>
      <c r="S620" s="13">
        <v>1163.8910541930834</v>
      </c>
      <c r="T620" s="13">
        <v>343</v>
      </c>
      <c r="U620" s="13">
        <v>1067.4188010380417</v>
      </c>
      <c r="V620" s="18">
        <f t="shared" si="54"/>
        <v>-31</v>
      </c>
      <c r="W620" s="18">
        <f t="shared" si="55"/>
        <v>-96.472253155041699</v>
      </c>
      <c r="X620" s="18">
        <f t="shared" si="56"/>
        <v>693.92214179504163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53"/>
        <v>31853.006126550084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52"/>
        <v>66119.309576836997</v>
      </c>
      <c r="R621" s="13">
        <v>11091</v>
      </c>
      <c r="S621" s="13">
        <v>67277.902661367814</v>
      </c>
      <c r="T621" s="13">
        <v>10871</v>
      </c>
      <c r="U621" s="13">
        <v>65943.384711182895</v>
      </c>
      <c r="V621" s="18">
        <f t="shared" si="54"/>
        <v>-220</v>
      </c>
      <c r="W621" s="18">
        <f t="shared" si="55"/>
        <v>-1334.5179501849198</v>
      </c>
      <c r="X621" s="18">
        <f t="shared" si="56"/>
        <v>-175.92486565410218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53"/>
        <v>49961.198997123603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52"/>
        <v>0</v>
      </c>
      <c r="R622" s="13">
        <v>2395</v>
      </c>
      <c r="S622" s="13">
        <v>61696.87340752138</v>
      </c>
      <c r="T622" s="13">
        <v>2110</v>
      </c>
      <c r="U622" s="13">
        <v>54355.074275519881</v>
      </c>
      <c r="V622" s="18">
        <f t="shared" si="54"/>
        <v>-285</v>
      </c>
      <c r="W622" s="18">
        <f t="shared" si="55"/>
        <v>-7341.7991320014989</v>
      </c>
      <c r="X622" s="18">
        <f t="shared" si="56"/>
        <v>54355.074275519881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53"/>
        <v>21181.059962138013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52"/>
        <v>36522.750556792998</v>
      </c>
      <c r="R623" s="13">
        <v>4796</v>
      </c>
      <c r="S623" s="13">
        <v>38925.147795099867</v>
      </c>
      <c r="T623" s="13">
        <v>4734</v>
      </c>
      <c r="U623" s="13">
        <v>38421.945300667801</v>
      </c>
      <c r="V623" s="18">
        <f t="shared" si="54"/>
        <v>-62</v>
      </c>
      <c r="W623" s="18">
        <f t="shared" si="55"/>
        <v>-503.20249443206558</v>
      </c>
      <c r="X623" s="18">
        <f t="shared" si="56"/>
        <v>1899.194743874803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53"/>
        <v>20863.56658424767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52"/>
        <v>22490.651558074002</v>
      </c>
      <c r="R624" s="13">
        <v>253</v>
      </c>
      <c r="S624" s="13">
        <v>23828.032201661816</v>
      </c>
      <c r="T624" s="13">
        <v>253</v>
      </c>
      <c r="U624" s="13">
        <v>23828.032201661816</v>
      </c>
      <c r="V624" s="18">
        <f t="shared" si="54"/>
        <v>0</v>
      </c>
      <c r="W624" s="18">
        <f t="shared" si="55"/>
        <v>0</v>
      </c>
      <c r="X624" s="18">
        <f t="shared" si="56"/>
        <v>1337.3806435878141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53"/>
        <v>-1113.3650655116599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52"/>
        <v>1904.5236320260001</v>
      </c>
      <c r="R625" s="13">
        <v>850</v>
      </c>
      <c r="S625" s="13">
        <v>2171.6980658415278</v>
      </c>
      <c r="T625" s="13">
        <v>807</v>
      </c>
      <c r="U625" s="13">
        <v>2061.8356930989562</v>
      </c>
      <c r="V625" s="18">
        <f t="shared" si="54"/>
        <v>-43</v>
      </c>
      <c r="W625" s="18">
        <f t="shared" si="55"/>
        <v>-109.86237274257155</v>
      </c>
      <c r="X625" s="18">
        <f t="shared" si="56"/>
        <v>157.31206107295611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53"/>
        <v>6538.7250744083785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52"/>
        <v>9256.1804008910003</v>
      </c>
      <c r="R626" s="13">
        <v>297</v>
      </c>
      <c r="S626" s="13">
        <v>9996.6748329622806</v>
      </c>
      <c r="T626" s="13">
        <v>291</v>
      </c>
      <c r="U626" s="13">
        <v>9794.7218060337491</v>
      </c>
      <c r="V626" s="18">
        <f t="shared" si="54"/>
        <v>-6</v>
      </c>
      <c r="W626" s="18">
        <f t="shared" si="55"/>
        <v>-201.95302692853147</v>
      </c>
      <c r="X626" s="18">
        <f t="shared" si="56"/>
        <v>538.54140514274877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53"/>
        <v>-705.51614431674852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52"/>
        <v>5835.3006681509996</v>
      </c>
      <c r="R627" s="13">
        <v>1277</v>
      </c>
      <c r="S627" s="13">
        <v>3271.3713254689701</v>
      </c>
      <c r="T627" s="13">
        <v>1547</v>
      </c>
      <c r="U627" s="13">
        <v>3963.0473300708668</v>
      </c>
      <c r="V627" s="18">
        <f t="shared" si="54"/>
        <v>270</v>
      </c>
      <c r="W627" s="18">
        <f t="shared" si="55"/>
        <v>691.67600460189669</v>
      </c>
      <c r="X627" s="18">
        <f t="shared" si="56"/>
        <v>-1872.2533380801328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53"/>
        <v>780.40089086859575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52"/>
        <v>0</v>
      </c>
      <c r="R628" s="13">
        <v>9699</v>
      </c>
      <c r="S628" s="13">
        <v>216013.36302895326</v>
      </c>
      <c r="T628" s="13">
        <v>120</v>
      </c>
      <c r="U628" s="13">
        <v>2672.60579064588</v>
      </c>
      <c r="V628" s="18">
        <f t="shared" si="54"/>
        <v>-9579</v>
      </c>
      <c r="W628" s="18">
        <f t="shared" si="55"/>
        <v>-213340.75723830739</v>
      </c>
      <c r="X628" s="18">
        <f t="shared" si="56"/>
        <v>2672.60579064588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53"/>
        <v>-111.18062497496371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52"/>
        <v>625.011135857</v>
      </c>
      <c r="R629" s="13">
        <v>862</v>
      </c>
      <c r="S629" s="13">
        <v>677.58275368338616</v>
      </c>
      <c r="T629" s="13">
        <v>136</v>
      </c>
      <c r="U629" s="13">
        <v>106.90400754169434</v>
      </c>
      <c r="V629" s="18">
        <f t="shared" si="54"/>
        <v>-726</v>
      </c>
      <c r="W629" s="18">
        <f t="shared" si="55"/>
        <v>-570.67874614169182</v>
      </c>
      <c r="X629" s="18">
        <f t="shared" si="56"/>
        <v>-518.10712831530566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53"/>
        <v>-1055.5280169729413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52"/>
        <v>691.05790645900004</v>
      </c>
      <c r="R630" s="13">
        <v>185</v>
      </c>
      <c r="S630" s="13">
        <v>658.40033181047545</v>
      </c>
      <c r="T630" s="13">
        <v>226</v>
      </c>
      <c r="U630" s="13">
        <v>804.31608102252676</v>
      </c>
      <c r="V630" s="18">
        <f t="shared" si="54"/>
        <v>41</v>
      </c>
      <c r="W630" s="18">
        <f t="shared" si="55"/>
        <v>145.91574921205131</v>
      </c>
      <c r="X630" s="18">
        <f t="shared" si="56"/>
        <v>113.25817456352672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53"/>
        <v>97937.886624464765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52"/>
        <v>140582.09177863799</v>
      </c>
      <c r="R631" s="13">
        <v>4065</v>
      </c>
      <c r="S631" s="13">
        <v>140651.29302383988</v>
      </c>
      <c r="T631" s="13">
        <v>3856</v>
      </c>
      <c r="U631" s="13">
        <v>133419.77512913322</v>
      </c>
      <c r="V631" s="18">
        <f t="shared" si="54"/>
        <v>-209</v>
      </c>
      <c r="W631" s="18">
        <f t="shared" si="55"/>
        <v>-7231.5178947066597</v>
      </c>
      <c r="X631" s="18">
        <f t="shared" si="56"/>
        <v>-7162.3166495047626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53"/>
        <v>-1319.85705901856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52"/>
        <v>6821.8935440579999</v>
      </c>
      <c r="R632" s="13">
        <v>418</v>
      </c>
      <c r="S632" s="13">
        <v>6955.1702601463012</v>
      </c>
      <c r="T632" s="13">
        <v>442</v>
      </c>
      <c r="U632" s="13">
        <v>7354.5101793891508</v>
      </c>
      <c r="V632" s="18">
        <f t="shared" si="54"/>
        <v>24</v>
      </c>
      <c r="W632" s="18">
        <f t="shared" si="55"/>
        <v>399.33991924284965</v>
      </c>
      <c r="X632" s="18">
        <f t="shared" si="56"/>
        <v>532.61663533115097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53"/>
        <v>3023.1832015683531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52"/>
        <v>3160.1336302899999</v>
      </c>
      <c r="R633" s="13">
        <v>46</v>
      </c>
      <c r="S633" s="13">
        <v>5741.1792749906008</v>
      </c>
      <c r="T633" s="13">
        <v>28</v>
      </c>
      <c r="U633" s="13">
        <v>3494.6308630377571</v>
      </c>
      <c r="V633" s="18">
        <f t="shared" si="54"/>
        <v>-18</v>
      </c>
      <c r="W633" s="18">
        <f t="shared" si="55"/>
        <v>-2246.5484119528437</v>
      </c>
      <c r="X633" s="18">
        <f t="shared" si="56"/>
        <v>334.49723274775715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53"/>
        <v>22937.921915336301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52"/>
        <v>42343.541202672997</v>
      </c>
      <c r="R634" s="13">
        <v>10232</v>
      </c>
      <c r="S634" s="13">
        <v>43192.004749641223</v>
      </c>
      <c r="T634" s="13">
        <v>11011</v>
      </c>
      <c r="U634" s="13">
        <v>46480.371803977665</v>
      </c>
      <c r="V634" s="18">
        <f t="shared" si="54"/>
        <v>779</v>
      </c>
      <c r="W634" s="18">
        <f t="shared" si="55"/>
        <v>3288.3670543364424</v>
      </c>
      <c r="X634" s="18">
        <f t="shared" si="56"/>
        <v>4136.8306013046677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53"/>
        <v>-189.07396211280502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52"/>
        <v>4293.1010101009997</v>
      </c>
      <c r="R635" s="13">
        <v>1302</v>
      </c>
      <c r="S635" s="13">
        <v>4526.0060851429162</v>
      </c>
      <c r="T635" s="13">
        <v>1227</v>
      </c>
      <c r="U635" s="13">
        <v>4265.2914489019649</v>
      </c>
      <c r="V635" s="18">
        <f t="shared" si="54"/>
        <v>-75</v>
      </c>
      <c r="W635" s="18">
        <f t="shared" si="55"/>
        <v>-260.71463624095122</v>
      </c>
      <c r="X635" s="18">
        <f t="shared" si="56"/>
        <v>-27.809561199034761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53"/>
        <v>9809.7149042317524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52"/>
        <v>11267.23830735</v>
      </c>
      <c r="R636" s="13">
        <v>256</v>
      </c>
      <c r="S636" s="13">
        <v>11725.256124721951</v>
      </c>
      <c r="T636" s="13">
        <v>263</v>
      </c>
      <c r="U636" s="13">
        <v>12045.868596882317</v>
      </c>
      <c r="V636" s="18">
        <f t="shared" si="54"/>
        <v>7</v>
      </c>
      <c r="W636" s="18">
        <f t="shared" si="55"/>
        <v>320.61247216036645</v>
      </c>
      <c r="X636" s="18">
        <f t="shared" si="56"/>
        <v>778.63028953231697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53"/>
        <v>-371.32516703766851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52"/>
        <v>4664.1425389759997</v>
      </c>
      <c r="R637" s="13">
        <v>884</v>
      </c>
      <c r="S637" s="13">
        <v>5571.7594654794375</v>
      </c>
      <c r="T637" s="13">
        <v>855</v>
      </c>
      <c r="U637" s="13">
        <v>5388.9755011141624</v>
      </c>
      <c r="V637" s="18">
        <f t="shared" si="54"/>
        <v>-29</v>
      </c>
      <c r="W637" s="18">
        <f t="shared" si="55"/>
        <v>-182.7839643652751</v>
      </c>
      <c r="X637" s="18">
        <f t="shared" si="56"/>
        <v>724.83296213816266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53"/>
        <v>8820.0195331107607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52"/>
        <v>5561.2917594649998</v>
      </c>
      <c r="R638" s="13">
        <v>122</v>
      </c>
      <c r="S638" s="13">
        <v>7952.9884328585395</v>
      </c>
      <c r="T638" s="13">
        <v>155</v>
      </c>
      <c r="U638" s="13">
        <v>10104.206615516996</v>
      </c>
      <c r="V638" s="18">
        <f t="shared" si="54"/>
        <v>33</v>
      </c>
      <c r="W638" s="18">
        <f t="shared" si="55"/>
        <v>2151.2181826584565</v>
      </c>
      <c r="X638" s="18">
        <f t="shared" si="56"/>
        <v>4542.9148560519961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53"/>
        <v>-1561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52"/>
        <v>0</v>
      </c>
      <c r="R639" s="13">
        <v>1623</v>
      </c>
      <c r="S639" s="13">
        <v>25562.250000465865</v>
      </c>
      <c r="T639" s="13">
        <v>1561</v>
      </c>
      <c r="U639" s="13">
        <v>0</v>
      </c>
      <c r="V639" s="18">
        <f t="shared" si="54"/>
        <v>-62</v>
      </c>
      <c r="W639" s="18">
        <f t="shared" si="55"/>
        <v>-25562.250000465865</v>
      </c>
      <c r="X639" s="18">
        <f t="shared" si="56"/>
        <v>0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53"/>
        <v>202.89315458813508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52"/>
        <v>1222.182628062</v>
      </c>
      <c r="R640" s="13">
        <v>36</v>
      </c>
      <c r="S640" s="13">
        <v>1305.5481022785757</v>
      </c>
      <c r="T640" s="13">
        <v>120</v>
      </c>
      <c r="U640" s="13">
        <v>4351.8270075952523</v>
      </c>
      <c r="V640" s="18">
        <f t="shared" si="54"/>
        <v>84</v>
      </c>
      <c r="W640" s="18">
        <f t="shared" si="55"/>
        <v>3046.2789053166766</v>
      </c>
      <c r="X640" s="18">
        <f t="shared" si="56"/>
        <v>3129.6443795332525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53"/>
        <v>17654.148897672752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52"/>
        <v>21893.886414254001</v>
      </c>
      <c r="R641" s="13">
        <v>1911</v>
      </c>
      <c r="S641" s="13">
        <v>25668.244305682281</v>
      </c>
      <c r="T641" s="13">
        <v>1966</v>
      </c>
      <c r="U641" s="13">
        <v>26406.995450011182</v>
      </c>
      <c r="V641" s="18">
        <f t="shared" si="54"/>
        <v>55</v>
      </c>
      <c r="W641" s="18">
        <f t="shared" si="55"/>
        <v>738.75114432890041</v>
      </c>
      <c r="X641" s="18">
        <f t="shared" si="56"/>
        <v>4513.1090357571811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53"/>
        <v>6634.2457217485962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57">P642*L642</f>
        <v>6634.1123736059999</v>
      </c>
      <c r="R642" s="13">
        <v>965</v>
      </c>
      <c r="S642" s="13">
        <v>11231.435860578578</v>
      </c>
      <c r="T642" s="13">
        <v>857</v>
      </c>
      <c r="U642" s="13">
        <v>9974.4461476848101</v>
      </c>
      <c r="V642" s="18">
        <f t="shared" si="54"/>
        <v>-108</v>
      </c>
      <c r="W642" s="18">
        <f t="shared" si="55"/>
        <v>-1256.9897128937682</v>
      </c>
      <c r="X642" s="18">
        <f t="shared" si="56"/>
        <v>3340.3337740788102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58">U643-(T643*M643)</f>
        <v>57047.45033918658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57"/>
        <v>75761.46878825</v>
      </c>
      <c r="R643" s="13">
        <v>2501</v>
      </c>
      <c r="S643" s="13">
        <v>76050.930457167415</v>
      </c>
      <c r="T643" s="13">
        <v>2487</v>
      </c>
      <c r="U643" s="13">
        <v>75625.215532577102</v>
      </c>
      <c r="V643" s="18">
        <f t="shared" ref="V643:V706" si="59">T643-R643</f>
        <v>-14</v>
      </c>
      <c r="W643" s="18">
        <f t="shared" ref="W643:W706" si="60">U643-S643</f>
        <v>-425.71492459031288</v>
      </c>
      <c r="X643" s="18">
        <f t="shared" ref="X643:X706" si="61">U643-Q643</f>
        <v>-136.25325567289838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58"/>
        <v>82.171684866605972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57"/>
        <v>992.80623607999996</v>
      </c>
      <c r="R644" s="13">
        <v>390</v>
      </c>
      <c r="S644" s="13">
        <v>1030.5947087335639</v>
      </c>
      <c r="T644" s="13">
        <v>113</v>
      </c>
      <c r="U644" s="13">
        <v>298.60821047921212</v>
      </c>
      <c r="V644" s="18">
        <f t="shared" si="59"/>
        <v>-277</v>
      </c>
      <c r="W644" s="18">
        <f t="shared" si="60"/>
        <v>-731.98649825435177</v>
      </c>
      <c r="X644" s="18">
        <f t="shared" si="61"/>
        <v>-694.19802560078779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58"/>
        <v>563.49418460861125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57"/>
        <v>1659.8218262810001</v>
      </c>
      <c r="R645" s="13">
        <v>832</v>
      </c>
      <c r="S645" s="13">
        <v>2557.3551101218372</v>
      </c>
      <c r="T645" s="13">
        <v>755</v>
      </c>
      <c r="U645" s="13">
        <v>2320.6768126706575</v>
      </c>
      <c r="V645" s="18">
        <f t="shared" si="59"/>
        <v>-77</v>
      </c>
      <c r="W645" s="18">
        <f t="shared" si="60"/>
        <v>-236.67829745117979</v>
      </c>
      <c r="X645" s="18">
        <f t="shared" si="61"/>
        <v>660.85498638965737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58"/>
        <v>34414.919679287712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57"/>
        <v>41745.935412027</v>
      </c>
      <c r="R646" s="13">
        <v>757</v>
      </c>
      <c r="S646" s="13">
        <v>39780.434298441156</v>
      </c>
      <c r="T646" s="13">
        <v>732</v>
      </c>
      <c r="U646" s="13">
        <v>38466.681514476782</v>
      </c>
      <c r="V646" s="18">
        <f t="shared" si="59"/>
        <v>-25</v>
      </c>
      <c r="W646" s="18">
        <f t="shared" si="60"/>
        <v>-1313.7527839643735</v>
      </c>
      <c r="X646" s="18">
        <f t="shared" si="61"/>
        <v>-3279.2538975502175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58"/>
        <v>38034.173419208484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57"/>
        <v>117516.055568208</v>
      </c>
      <c r="R647" s="13">
        <v>21369</v>
      </c>
      <c r="S647" s="13">
        <v>119461.5190255952</v>
      </c>
      <c r="T647" s="13">
        <v>21187</v>
      </c>
      <c r="U647" s="13">
        <v>118444.06399903062</v>
      </c>
      <c r="V647" s="18">
        <f t="shared" si="59"/>
        <v>-182</v>
      </c>
      <c r="W647" s="18">
        <f t="shared" si="60"/>
        <v>-1017.4550265645812</v>
      </c>
      <c r="X647" s="18">
        <f t="shared" si="61"/>
        <v>928.00843082262145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58"/>
        <v>81644.659012249133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57"/>
        <v>163337.90645879699</v>
      </c>
      <c r="R648" s="13">
        <v>14400</v>
      </c>
      <c r="S648" s="13">
        <v>147004.1158129173</v>
      </c>
      <c r="T648" s="13">
        <v>14453</v>
      </c>
      <c r="U648" s="13">
        <v>147545.17262806205</v>
      </c>
      <c r="V648" s="18">
        <f t="shared" si="59"/>
        <v>53</v>
      </c>
      <c r="W648" s="18">
        <f t="shared" si="60"/>
        <v>541.05681514475145</v>
      </c>
      <c r="X648" s="18">
        <f t="shared" si="61"/>
        <v>-15792.733830734942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58"/>
        <v>-546.84684660647781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57"/>
        <v>1919.086859688</v>
      </c>
      <c r="R649" s="13">
        <v>652</v>
      </c>
      <c r="S649" s="13">
        <v>2676.8181864966459</v>
      </c>
      <c r="T649" s="13">
        <v>556</v>
      </c>
      <c r="U649" s="13">
        <v>2282.6854473805752</v>
      </c>
      <c r="V649" s="18">
        <f t="shared" si="59"/>
        <v>-96</v>
      </c>
      <c r="W649" s="18">
        <f t="shared" si="60"/>
        <v>-394.13273911607075</v>
      </c>
      <c r="X649" s="18">
        <f t="shared" si="61"/>
        <v>363.59858769257517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58"/>
        <v>44221.340424276015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57"/>
        <v>310404.18708240503</v>
      </c>
      <c r="R650" s="13">
        <v>3400</v>
      </c>
      <c r="S650" s="13">
        <v>188325.16703786171</v>
      </c>
      <c r="T650" s="13">
        <v>3479</v>
      </c>
      <c r="U650" s="13">
        <v>192700.95768374144</v>
      </c>
      <c r="V650" s="18">
        <f t="shared" si="59"/>
        <v>79</v>
      </c>
      <c r="W650" s="18">
        <f t="shared" si="60"/>
        <v>4375.7906458797224</v>
      </c>
      <c r="X650" s="18">
        <f t="shared" si="61"/>
        <v>-117703.22939866359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58"/>
        <v>48245.864401159633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57"/>
        <v>71122.680538556</v>
      </c>
      <c r="R651" s="13">
        <v>4455</v>
      </c>
      <c r="S651" s="13">
        <v>83187.996603114894</v>
      </c>
      <c r="T651" s="13">
        <v>4513</v>
      </c>
      <c r="U651" s="13">
        <v>84271.027759788441</v>
      </c>
      <c r="V651" s="18">
        <f t="shared" si="59"/>
        <v>58</v>
      </c>
      <c r="W651" s="18">
        <f t="shared" si="60"/>
        <v>1083.0311566735472</v>
      </c>
      <c r="X651" s="18">
        <f t="shared" si="61"/>
        <v>13148.347221232441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58"/>
        <v>25401.946011684555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57"/>
        <v>38677.912628597005</v>
      </c>
      <c r="R652" s="13">
        <v>897</v>
      </c>
      <c r="S652" s="13">
        <v>30166.668647587179</v>
      </c>
      <c r="T652" s="13">
        <v>897</v>
      </c>
      <c r="U652" s="13">
        <v>30166.668647587179</v>
      </c>
      <c r="V652" s="18">
        <f t="shared" si="59"/>
        <v>0</v>
      </c>
      <c r="W652" s="18">
        <f t="shared" si="60"/>
        <v>0</v>
      </c>
      <c r="X652" s="18">
        <f t="shared" si="61"/>
        <v>-8511.2439810098258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58"/>
        <v>-191.20267260583341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57"/>
        <v>1667.4387527839999</v>
      </c>
      <c r="R653" s="13">
        <v>178</v>
      </c>
      <c r="S653" s="13">
        <v>1454.9220489978038</v>
      </c>
      <c r="T653" s="13">
        <v>170</v>
      </c>
      <c r="U653" s="13">
        <v>1389.5322939866667</v>
      </c>
      <c r="V653" s="18">
        <f t="shared" si="59"/>
        <v>-8</v>
      </c>
      <c r="W653" s="18">
        <f t="shared" si="60"/>
        <v>-65.38975501113714</v>
      </c>
      <c r="X653" s="18">
        <f t="shared" si="61"/>
        <v>-277.90645879733324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58"/>
        <v>-2521.4253897551853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57"/>
        <v>3729.175946548</v>
      </c>
      <c r="R654" s="13">
        <v>1460</v>
      </c>
      <c r="S654" s="13">
        <v>4188.1514476615994</v>
      </c>
      <c r="T654" s="13">
        <v>1660</v>
      </c>
      <c r="U654" s="13">
        <v>4761.8708240535998</v>
      </c>
      <c r="V654" s="18">
        <f t="shared" si="59"/>
        <v>200</v>
      </c>
      <c r="W654" s="18">
        <f t="shared" si="60"/>
        <v>573.71937639200041</v>
      </c>
      <c r="X654" s="18">
        <f t="shared" si="61"/>
        <v>1032.6948775055998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58"/>
        <v>11123.301489977883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57"/>
        <v>14742.360801782001</v>
      </c>
      <c r="R655" s="13">
        <v>684</v>
      </c>
      <c r="S655" s="13">
        <v>14837.772828508228</v>
      </c>
      <c r="T655" s="13">
        <v>677</v>
      </c>
      <c r="U655" s="13">
        <v>14685.924276169695</v>
      </c>
      <c r="V655" s="18">
        <f t="shared" si="59"/>
        <v>-7</v>
      </c>
      <c r="W655" s="18">
        <f t="shared" si="60"/>
        <v>-151.84855233853341</v>
      </c>
      <c r="X655" s="18">
        <f t="shared" si="61"/>
        <v>-56.436525612305559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58"/>
        <v>48441.681156774401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57"/>
        <v>33980.723830734998</v>
      </c>
      <c r="R656" s="13">
        <v>3424</v>
      </c>
      <c r="S656" s="13">
        <v>74919.512372697485</v>
      </c>
      <c r="T656" s="13">
        <v>3406</v>
      </c>
      <c r="U656" s="13">
        <v>74525.659795971849</v>
      </c>
      <c r="V656" s="18">
        <f t="shared" si="59"/>
        <v>-18</v>
      </c>
      <c r="W656" s="18">
        <f t="shared" si="60"/>
        <v>-393.85257672563603</v>
      </c>
      <c r="X656" s="18">
        <f t="shared" si="61"/>
        <v>40544.935965236851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58"/>
        <v>1578.0066815139221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57"/>
        <v>0</v>
      </c>
      <c r="R657" s="13">
        <v>704</v>
      </c>
      <c r="S657" s="13">
        <v>3786.5478841867157</v>
      </c>
      <c r="T657" s="13">
        <v>705</v>
      </c>
      <c r="U657" s="13">
        <v>3791.9265033403899</v>
      </c>
      <c r="V657" s="18">
        <f t="shared" si="59"/>
        <v>1</v>
      </c>
      <c r="W657" s="18">
        <f t="shared" si="60"/>
        <v>5.3786191536742081</v>
      </c>
      <c r="X657" s="18">
        <f t="shared" si="61"/>
        <v>3791.9265033403899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58"/>
        <v>9897.747661469999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57"/>
        <v>11311.915367482999</v>
      </c>
      <c r="R658" s="13">
        <v>600</v>
      </c>
      <c r="S658" s="13">
        <v>13574.3518930956</v>
      </c>
      <c r="T658" s="13">
        <v>600</v>
      </c>
      <c r="U658" s="13">
        <v>13574.3518930956</v>
      </c>
      <c r="V658" s="18">
        <f t="shared" si="59"/>
        <v>0</v>
      </c>
      <c r="W658" s="18">
        <f t="shared" si="60"/>
        <v>0</v>
      </c>
      <c r="X658" s="18">
        <f t="shared" si="61"/>
        <v>2262.4365256126002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58"/>
        <v>575.19524028844148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57"/>
        <v>7547.8062360800004</v>
      </c>
      <c r="R659" s="13">
        <v>681</v>
      </c>
      <c r="S659" s="13">
        <v>8273.3203438898145</v>
      </c>
      <c r="T659" s="13">
        <v>88</v>
      </c>
      <c r="U659" s="13">
        <v>1069.0927903998584</v>
      </c>
      <c r="V659" s="18">
        <f t="shared" si="59"/>
        <v>-593</v>
      </c>
      <c r="W659" s="18">
        <f t="shared" si="60"/>
        <v>-7204.2275534899563</v>
      </c>
      <c r="X659" s="18">
        <f t="shared" si="61"/>
        <v>-6478.7134456801423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58"/>
        <v>8961.188005980759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57"/>
        <v>0</v>
      </c>
      <c r="R660" s="13">
        <v>111</v>
      </c>
      <c r="S660" s="13">
        <v>10195.830813015707</v>
      </c>
      <c r="T660" s="13">
        <v>115</v>
      </c>
      <c r="U660" s="13">
        <v>10563.248139610869</v>
      </c>
      <c r="V660" s="18">
        <f t="shared" si="59"/>
        <v>4</v>
      </c>
      <c r="W660" s="18">
        <f t="shared" si="60"/>
        <v>367.41732659516128</v>
      </c>
      <c r="X660" s="18">
        <f t="shared" si="61"/>
        <v>10563.248139610869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58"/>
        <v>8228.9172731231538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57"/>
        <v>17756.269487751</v>
      </c>
      <c r="R661" s="13">
        <v>2736</v>
      </c>
      <c r="S661" s="13">
        <v>17503.241826225159</v>
      </c>
      <c r="T661" s="13">
        <v>2826</v>
      </c>
      <c r="U661" s="13">
        <v>18079.006359982566</v>
      </c>
      <c r="V661" s="18">
        <f t="shared" si="59"/>
        <v>90</v>
      </c>
      <c r="W661" s="18">
        <f t="shared" si="60"/>
        <v>575.76453375740675</v>
      </c>
      <c r="X661" s="18">
        <f t="shared" si="61"/>
        <v>322.73687223156594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58"/>
        <v>35021.737144498264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57"/>
        <v>17706.040404039999</v>
      </c>
      <c r="R662" s="13">
        <v>428</v>
      </c>
      <c r="S662" s="13">
        <v>40525.055042401706</v>
      </c>
      <c r="T662" s="13">
        <v>447</v>
      </c>
      <c r="U662" s="13">
        <v>42324.064495218605</v>
      </c>
      <c r="V662" s="18">
        <f t="shared" si="59"/>
        <v>19</v>
      </c>
      <c r="W662" s="18">
        <f t="shared" si="60"/>
        <v>1799.0094528168993</v>
      </c>
      <c r="X662" s="18">
        <f t="shared" si="61"/>
        <v>24618.024091178606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58"/>
        <v>4034.4766146998827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57"/>
        <v>7622.2717149219998</v>
      </c>
      <c r="R663" s="13">
        <v>1340</v>
      </c>
      <c r="S663" s="13">
        <v>8511.5367483295668</v>
      </c>
      <c r="T663" s="13">
        <v>1790</v>
      </c>
      <c r="U663" s="13">
        <v>11369.888641425316</v>
      </c>
      <c r="V663" s="18">
        <f t="shared" si="59"/>
        <v>450</v>
      </c>
      <c r="W663" s="18">
        <f t="shared" si="60"/>
        <v>2858.3518930957489</v>
      </c>
      <c r="X663" s="18">
        <f t="shared" si="61"/>
        <v>3747.6169265033159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58"/>
        <v>-1606.9042316250002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57"/>
        <v>1099.7772828510001</v>
      </c>
      <c r="R664" s="13">
        <v>156</v>
      </c>
      <c r="S664" s="13">
        <v>1429.7104677063003</v>
      </c>
      <c r="T664" s="13">
        <v>150</v>
      </c>
      <c r="U664" s="13">
        <v>1374.7216035637503</v>
      </c>
      <c r="V664" s="18">
        <f t="shared" si="59"/>
        <v>-6</v>
      </c>
      <c r="W664" s="18">
        <f t="shared" si="60"/>
        <v>-54.988864142550028</v>
      </c>
      <c r="X664" s="18">
        <f t="shared" si="61"/>
        <v>274.94432071275014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58"/>
        <v>257.37725715227225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57"/>
        <v>2663.9755011140001</v>
      </c>
      <c r="R665" s="13">
        <v>71</v>
      </c>
      <c r="S665" s="13">
        <v>2865.7993832449997</v>
      </c>
      <c r="T665" s="13">
        <v>75</v>
      </c>
      <c r="U665" s="13">
        <v>3027.2528696249997</v>
      </c>
      <c r="V665" s="18">
        <f t="shared" si="59"/>
        <v>4</v>
      </c>
      <c r="W665" s="18">
        <f t="shared" si="60"/>
        <v>161.45348637999996</v>
      </c>
      <c r="X665" s="18">
        <f t="shared" si="61"/>
        <v>363.27736851099962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58"/>
        <v>99935.869813053563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57"/>
        <v>147914.66592427599</v>
      </c>
      <c r="R666" s="13">
        <v>34289</v>
      </c>
      <c r="S666" s="13">
        <v>182578.42182502968</v>
      </c>
      <c r="T666" s="13">
        <v>34069</v>
      </c>
      <c r="U666" s="13">
        <v>181406.9892139443</v>
      </c>
      <c r="V666" s="18">
        <f t="shared" si="59"/>
        <v>-220</v>
      </c>
      <c r="W666" s="18">
        <f t="shared" si="60"/>
        <v>-1171.4326110853872</v>
      </c>
      <c r="X666" s="18">
        <f t="shared" si="61"/>
        <v>33492.323289668304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58"/>
        <v>16823.56466596276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57"/>
        <v>40212.149220489999</v>
      </c>
      <c r="R667" s="13">
        <v>14921</v>
      </c>
      <c r="S667" s="13">
        <v>42574.692840606811</v>
      </c>
      <c r="T667" s="13">
        <v>14924</v>
      </c>
      <c r="U667" s="13">
        <v>42583.252861954032</v>
      </c>
      <c r="V667" s="18">
        <f t="shared" si="59"/>
        <v>3</v>
      </c>
      <c r="W667" s="18">
        <f t="shared" si="60"/>
        <v>8.5600213472207543</v>
      </c>
      <c r="X667" s="18">
        <f t="shared" si="61"/>
        <v>2371.103641464033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58"/>
        <v>5514.8224943774139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57"/>
        <v>7803.6525612470004</v>
      </c>
      <c r="R668" s="13">
        <v>1710</v>
      </c>
      <c r="S668" s="13">
        <v>10884.376737138964</v>
      </c>
      <c r="T668" s="13">
        <v>1710</v>
      </c>
      <c r="U668" s="13">
        <v>10884.376737138964</v>
      </c>
      <c r="V668" s="18">
        <f t="shared" si="59"/>
        <v>0</v>
      </c>
      <c r="W668" s="18">
        <f t="shared" si="60"/>
        <v>0</v>
      </c>
      <c r="X668" s="18">
        <f t="shared" si="61"/>
        <v>3080.7241758919636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58"/>
        <v>-267.63445387877005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57"/>
        <v>2052.1603563469998</v>
      </c>
      <c r="R669" s="13">
        <v>921</v>
      </c>
      <c r="S669" s="13">
        <v>1968.780658407594</v>
      </c>
      <c r="T669" s="13">
        <v>923</v>
      </c>
      <c r="U669" s="13">
        <v>1973.0559692836148</v>
      </c>
      <c r="V669" s="18">
        <f t="shared" si="59"/>
        <v>2</v>
      </c>
      <c r="W669" s="18">
        <f t="shared" si="60"/>
        <v>4.2753108760207397</v>
      </c>
      <c r="X669" s="18">
        <f t="shared" si="61"/>
        <v>-79.104387063385047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58"/>
        <v>30380.714753871685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57"/>
        <v>46132.828507794999</v>
      </c>
      <c r="R670" s="13">
        <v>777</v>
      </c>
      <c r="S670" s="13">
        <v>41680.464067437002</v>
      </c>
      <c r="T670" s="13">
        <v>747</v>
      </c>
      <c r="U670" s="13">
        <v>40071.179740508938</v>
      </c>
      <c r="V670" s="18">
        <f t="shared" si="59"/>
        <v>-30</v>
      </c>
      <c r="W670" s="18">
        <f t="shared" si="60"/>
        <v>-1609.2843269280638</v>
      </c>
      <c r="X670" s="18">
        <f t="shared" si="61"/>
        <v>-6061.6487672860603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58"/>
        <v>13590.603118039851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57"/>
        <v>22450.244988864</v>
      </c>
      <c r="R671" s="13">
        <v>2350</v>
      </c>
      <c r="S671" s="13">
        <v>26379.0378619152</v>
      </c>
      <c r="T671" s="13">
        <v>2260</v>
      </c>
      <c r="U671" s="13">
        <v>25368.776837416321</v>
      </c>
      <c r="V671" s="18">
        <f t="shared" si="59"/>
        <v>-90</v>
      </c>
      <c r="W671" s="18">
        <f t="shared" si="60"/>
        <v>-1010.2610244988791</v>
      </c>
      <c r="X671" s="18">
        <f t="shared" si="61"/>
        <v>2918.5318485523203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58"/>
        <v>16499.808517573794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57"/>
        <v>18515.812917595002</v>
      </c>
      <c r="R672" s="13">
        <v>510</v>
      </c>
      <c r="S672" s="13">
        <v>23031.864848715733</v>
      </c>
      <c r="T672" s="13">
        <v>465</v>
      </c>
      <c r="U672" s="13">
        <v>20999.641479711405</v>
      </c>
      <c r="V672" s="18">
        <f t="shared" si="59"/>
        <v>-45</v>
      </c>
      <c r="W672" s="18">
        <f t="shared" si="60"/>
        <v>-2032.2233690043286</v>
      </c>
      <c r="X672" s="18">
        <f t="shared" si="61"/>
        <v>2483.8285621164032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58"/>
        <v>-10850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57"/>
        <v>0</v>
      </c>
      <c r="R673" s="13">
        <v>10850</v>
      </c>
      <c r="S673" s="13">
        <v>0</v>
      </c>
      <c r="T673" s="13">
        <v>10850</v>
      </c>
      <c r="U673" s="13">
        <v>0</v>
      </c>
      <c r="V673" s="18">
        <f t="shared" si="59"/>
        <v>0</v>
      </c>
      <c r="W673" s="18">
        <f t="shared" si="60"/>
        <v>0</v>
      </c>
      <c r="X673" s="18">
        <f t="shared" si="61"/>
        <v>0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58"/>
        <v>22513.271955790657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57"/>
        <v>38597.946936916</v>
      </c>
      <c r="R674" s="13">
        <v>1968</v>
      </c>
      <c r="S674" s="13">
        <v>35932.319360572692</v>
      </c>
      <c r="T674" s="13">
        <v>2077</v>
      </c>
      <c r="U674" s="13">
        <v>37922.473227596282</v>
      </c>
      <c r="V674" s="18">
        <f t="shared" si="59"/>
        <v>109</v>
      </c>
      <c r="W674" s="18">
        <f t="shared" si="60"/>
        <v>1990.1538670235896</v>
      </c>
      <c r="X674" s="18">
        <f t="shared" si="61"/>
        <v>-675.47370931971818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58"/>
        <v>29546.466325018202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57"/>
        <v>44590.111111111008</v>
      </c>
      <c r="R675" s="13">
        <v>2495</v>
      </c>
      <c r="S675" s="13">
        <v>43542.975350372602</v>
      </c>
      <c r="T675" s="13">
        <v>2573</v>
      </c>
      <c r="U675" s="13">
        <v>44904.238708019526</v>
      </c>
      <c r="V675" s="18">
        <f t="shared" si="59"/>
        <v>78</v>
      </c>
      <c r="W675" s="18">
        <f t="shared" si="60"/>
        <v>1361.2633576469234</v>
      </c>
      <c r="X675" s="18">
        <f t="shared" si="61"/>
        <v>314.12759690851817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58"/>
        <v>11414.630463251864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57"/>
        <v>25130.523385301</v>
      </c>
      <c r="R676" s="13">
        <v>2286</v>
      </c>
      <c r="S676" s="13">
        <v>24762.242204899649</v>
      </c>
      <c r="T676" s="13">
        <v>2234</v>
      </c>
      <c r="U676" s="13">
        <v>24198.971603563346</v>
      </c>
      <c r="V676" s="18">
        <f t="shared" si="59"/>
        <v>-52</v>
      </c>
      <c r="W676" s="18">
        <f t="shared" si="60"/>
        <v>-563.27060133630221</v>
      </c>
      <c r="X676" s="18">
        <f t="shared" si="61"/>
        <v>-931.55178173765307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58"/>
        <v>25165.92561401939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57"/>
        <v>53988.563474388</v>
      </c>
      <c r="R677" s="13">
        <v>7295</v>
      </c>
      <c r="S677" s="13">
        <v>55738.263592649375</v>
      </c>
      <c r="T677" s="13">
        <v>7278</v>
      </c>
      <c r="U677" s="13">
        <v>55608.373190857041</v>
      </c>
      <c r="V677" s="18">
        <f t="shared" si="59"/>
        <v>-17</v>
      </c>
      <c r="W677" s="18">
        <f t="shared" si="60"/>
        <v>-129.89040179233416</v>
      </c>
      <c r="X677" s="18">
        <f t="shared" si="61"/>
        <v>1619.8097164690407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58"/>
        <v>28330.631528952636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57"/>
        <v>36131.091314031</v>
      </c>
      <c r="R678" s="13">
        <v>2568</v>
      </c>
      <c r="S678" s="13">
        <v>38148.240534520912</v>
      </c>
      <c r="T678" s="13">
        <v>2511</v>
      </c>
      <c r="U678" s="13">
        <v>37301.492204899536</v>
      </c>
      <c r="V678" s="18">
        <f t="shared" si="59"/>
        <v>-57</v>
      </c>
      <c r="W678" s="18">
        <f t="shared" si="60"/>
        <v>-846.74832962137589</v>
      </c>
      <c r="X678" s="18">
        <f t="shared" si="61"/>
        <v>1170.4008908685355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58"/>
        <v>485.92531731300096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57"/>
        <v>6912.5612472160001</v>
      </c>
      <c r="R679" s="13">
        <v>2375</v>
      </c>
      <c r="S679" s="13">
        <v>8965.73297333763</v>
      </c>
      <c r="T679" s="13">
        <v>2078</v>
      </c>
      <c r="U679" s="13">
        <v>7844.5444709876192</v>
      </c>
      <c r="V679" s="18">
        <f t="shared" si="59"/>
        <v>-297</v>
      </c>
      <c r="W679" s="18">
        <f t="shared" si="60"/>
        <v>-1121.1885023500108</v>
      </c>
      <c r="X679" s="18">
        <f t="shared" si="61"/>
        <v>931.98322377161912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58"/>
        <v>5708.929558874368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57"/>
        <v>12229.252525252999</v>
      </c>
      <c r="R680" s="13">
        <v>724</v>
      </c>
      <c r="S680" s="13">
        <v>18522.986089644513</v>
      </c>
      <c r="T680" s="13">
        <v>754</v>
      </c>
      <c r="U680" s="13">
        <v>19290.513137557959</v>
      </c>
      <c r="V680" s="18">
        <f t="shared" si="59"/>
        <v>30</v>
      </c>
      <c r="W680" s="18">
        <f t="shared" si="60"/>
        <v>767.52704791344513</v>
      </c>
      <c r="X680" s="18">
        <f t="shared" si="61"/>
        <v>7061.2606123049591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58"/>
        <v>-2956.5701559019903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57"/>
        <v>39515.690423163003</v>
      </c>
      <c r="R681" s="13">
        <v>186</v>
      </c>
      <c r="S681" s="13">
        <v>1837.4811581291774</v>
      </c>
      <c r="T681" s="13">
        <v>590</v>
      </c>
      <c r="U681" s="13">
        <v>0</v>
      </c>
      <c r="V681" s="18">
        <f t="shared" si="59"/>
        <v>404</v>
      </c>
      <c r="W681" s="18">
        <f t="shared" si="60"/>
        <v>-1837.4811581291774</v>
      </c>
      <c r="X681" s="18">
        <f t="shared" si="61"/>
        <v>-39515.690423163003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58"/>
        <v>1550.8890546839739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57"/>
        <v>3029.7550111360001</v>
      </c>
      <c r="R682" s="13">
        <v>131</v>
      </c>
      <c r="S682" s="13">
        <v>2901.7353798514619</v>
      </c>
      <c r="T682" s="13">
        <v>131</v>
      </c>
      <c r="U682" s="13">
        <v>2901.7353798514619</v>
      </c>
      <c r="V682" s="18">
        <f t="shared" si="59"/>
        <v>0</v>
      </c>
      <c r="W682" s="18">
        <f t="shared" si="60"/>
        <v>0</v>
      </c>
      <c r="X682" s="18">
        <f t="shared" si="61"/>
        <v>-128.01963128453826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58"/>
        <v>2348.6859688196982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57"/>
        <v>0</v>
      </c>
      <c r="R683" s="13">
        <v>453</v>
      </c>
      <c r="S683" s="13">
        <v>4242.4610244993501</v>
      </c>
      <c r="T683" s="13">
        <v>416</v>
      </c>
      <c r="U683" s="13">
        <v>3895.9465478846132</v>
      </c>
      <c r="V683" s="18">
        <f t="shared" si="59"/>
        <v>-37</v>
      </c>
      <c r="W683" s="18">
        <f t="shared" si="60"/>
        <v>-346.51447661473685</v>
      </c>
      <c r="X683" s="18">
        <f t="shared" si="61"/>
        <v>3895.9465478846132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58"/>
        <v>498965.552475665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57"/>
        <v>639093.87878787902</v>
      </c>
      <c r="R684" s="13">
        <v>18976</v>
      </c>
      <c r="S684" s="13">
        <v>594540.91408406175</v>
      </c>
      <c r="T684" s="13">
        <v>18720</v>
      </c>
      <c r="U684" s="13">
        <v>586520.12603571021</v>
      </c>
      <c r="V684" s="18">
        <f t="shared" si="59"/>
        <v>-256</v>
      </c>
      <c r="W684" s="18">
        <f t="shared" si="60"/>
        <v>-8020.7880483515328</v>
      </c>
      <c r="X684" s="18">
        <f t="shared" si="61"/>
        <v>-52573.752752168803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58"/>
        <v>15928.815306874836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57"/>
        <v>19803.440979955001</v>
      </c>
      <c r="R685" s="13">
        <v>1340</v>
      </c>
      <c r="S685" s="13">
        <v>21751.332651794608</v>
      </c>
      <c r="T685" s="13">
        <v>1364</v>
      </c>
      <c r="U685" s="13">
        <v>22140.908758990929</v>
      </c>
      <c r="V685" s="18">
        <f t="shared" si="59"/>
        <v>24</v>
      </c>
      <c r="W685" s="18">
        <f t="shared" si="60"/>
        <v>389.57610719632066</v>
      </c>
      <c r="X685" s="18">
        <f t="shared" si="61"/>
        <v>2337.4677790359274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58"/>
        <v>8501.9834570915409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57"/>
        <v>11351.191292678999</v>
      </c>
      <c r="R686" s="13">
        <v>516</v>
      </c>
      <c r="S686" s="13">
        <v>16831.08932671601</v>
      </c>
      <c r="T686" s="13">
        <v>401</v>
      </c>
      <c r="U686" s="13">
        <v>13079.974457389768</v>
      </c>
      <c r="V686" s="18">
        <f t="shared" si="59"/>
        <v>-115</v>
      </c>
      <c r="W686" s="18">
        <f t="shared" si="60"/>
        <v>-3751.1148693262421</v>
      </c>
      <c r="X686" s="18">
        <f t="shared" si="61"/>
        <v>1728.7831647107687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58"/>
        <v>38605.480944952389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57"/>
        <v>103780.776588476</v>
      </c>
      <c r="R687" s="13">
        <v>31020</v>
      </c>
      <c r="S687" s="13">
        <v>99247.143961765032</v>
      </c>
      <c r="T687" s="13">
        <v>34188</v>
      </c>
      <c r="U687" s="13">
        <v>109383.02249403039</v>
      </c>
      <c r="V687" s="18">
        <f t="shared" si="59"/>
        <v>3168</v>
      </c>
      <c r="W687" s="18">
        <f t="shared" si="60"/>
        <v>10135.878532265357</v>
      </c>
      <c r="X687" s="18">
        <f t="shared" si="61"/>
        <v>5602.2459055543877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58"/>
        <v>32930.666799263679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57"/>
        <v>3172.3830734970002</v>
      </c>
      <c r="R688" s="13">
        <v>949</v>
      </c>
      <c r="S688" s="13">
        <v>48613.15473286272</v>
      </c>
      <c r="T688" s="13">
        <v>989</v>
      </c>
      <c r="U688" s="13">
        <v>50662.181275870629</v>
      </c>
      <c r="V688" s="18">
        <f t="shared" si="59"/>
        <v>40</v>
      </c>
      <c r="W688" s="18">
        <f t="shared" si="60"/>
        <v>2049.0265430079089</v>
      </c>
      <c r="X688" s="18">
        <f t="shared" si="61"/>
        <v>47489.798202373626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58"/>
        <v>-29.351724663144523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57"/>
        <v>9458.2850779510009</v>
      </c>
      <c r="R689" s="13">
        <v>144</v>
      </c>
      <c r="S689" s="13">
        <v>6364.4684969715145</v>
      </c>
      <c r="T689" s="13">
        <v>151</v>
      </c>
      <c r="U689" s="13">
        <v>6673.8523822409625</v>
      </c>
      <c r="V689" s="18">
        <f t="shared" si="59"/>
        <v>7</v>
      </c>
      <c r="W689" s="18">
        <f t="shared" si="60"/>
        <v>309.383885269448</v>
      </c>
      <c r="X689" s="18">
        <f t="shared" si="61"/>
        <v>-2784.4326957100384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58"/>
        <v>46461.664837821401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57"/>
        <v>0</v>
      </c>
      <c r="R690" s="13">
        <v>692</v>
      </c>
      <c r="S690" s="13">
        <v>47449.165390503615</v>
      </c>
      <c r="T690" s="13">
        <v>743</v>
      </c>
      <c r="U690" s="13">
        <v>50946.141452520504</v>
      </c>
      <c r="V690" s="18">
        <f t="shared" si="59"/>
        <v>51</v>
      </c>
      <c r="W690" s="18">
        <f t="shared" si="60"/>
        <v>3496.976062016889</v>
      </c>
      <c r="X690" s="18">
        <f t="shared" si="61"/>
        <v>50946.141452520504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58"/>
        <v>15012.753066649078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57"/>
        <v>121259.080579589</v>
      </c>
      <c r="R691" s="13">
        <v>97599</v>
      </c>
      <c r="S691" s="13">
        <v>152880.59770079952</v>
      </c>
      <c r="T691" s="13">
        <v>103314</v>
      </c>
      <c r="U691" s="13">
        <v>161832.66294593594</v>
      </c>
      <c r="V691" s="18">
        <f t="shared" si="59"/>
        <v>5715</v>
      </c>
      <c r="W691" s="18">
        <f t="shared" si="60"/>
        <v>8952.0652451364149</v>
      </c>
      <c r="X691" s="18">
        <f t="shared" si="61"/>
        <v>40573.582366346935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58"/>
        <v>4477.1858602140874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57"/>
        <v>0</v>
      </c>
      <c r="R692" s="13">
        <v>1080</v>
      </c>
      <c r="S692" s="13">
        <v>7290.2309245794941</v>
      </c>
      <c r="T692" s="13">
        <v>1101</v>
      </c>
      <c r="U692" s="13">
        <v>7431.9854147796514</v>
      </c>
      <c r="V692" s="18">
        <f t="shared" si="59"/>
        <v>21</v>
      </c>
      <c r="W692" s="18">
        <f t="shared" si="60"/>
        <v>141.75449020015731</v>
      </c>
      <c r="X692" s="18">
        <f t="shared" si="61"/>
        <v>7431.9854147796514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58"/>
        <v>24361.0824867394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57"/>
        <v>46908.604190555998</v>
      </c>
      <c r="R693" s="13">
        <v>2467</v>
      </c>
      <c r="S693" s="13">
        <v>49037.887142467669</v>
      </c>
      <c r="T693" s="13">
        <v>2447</v>
      </c>
      <c r="U693" s="13">
        <v>48640.336375199993</v>
      </c>
      <c r="V693" s="18">
        <f t="shared" si="59"/>
        <v>-20</v>
      </c>
      <c r="W693" s="18">
        <f t="shared" si="60"/>
        <v>-397.55076726767584</v>
      </c>
      <c r="X693" s="18">
        <f t="shared" si="61"/>
        <v>1731.7321846439954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58"/>
        <v>576809.28645527968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57"/>
        <v>1292108.908685969</v>
      </c>
      <c r="R694" s="13">
        <v>65700</v>
      </c>
      <c r="S694" s="13">
        <v>2233988.3166393149</v>
      </c>
      <c r="T694" s="13">
        <v>71500</v>
      </c>
      <c r="U694" s="13">
        <v>2431204.9412436988</v>
      </c>
      <c r="V694" s="18">
        <f t="shared" si="59"/>
        <v>5800</v>
      </c>
      <c r="W694" s="18">
        <f t="shared" si="60"/>
        <v>197216.62460438395</v>
      </c>
      <c r="X694" s="18">
        <f t="shared" si="61"/>
        <v>1139096.0325577299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58"/>
        <v>9000.0060590431203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57"/>
        <v>0</v>
      </c>
      <c r="R695" s="13">
        <v>156</v>
      </c>
      <c r="S695" s="13">
        <v>18485.086524897521</v>
      </c>
      <c r="T695" s="13">
        <v>157</v>
      </c>
      <c r="U695" s="13">
        <v>18603.58066928789</v>
      </c>
      <c r="V695" s="18">
        <f t="shared" si="59"/>
        <v>1</v>
      </c>
      <c r="W695" s="18">
        <f t="shared" si="60"/>
        <v>118.49414439036991</v>
      </c>
      <c r="X695" s="18">
        <f t="shared" si="61"/>
        <v>18603.58066928789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58"/>
        <v>-24651.971046770865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57"/>
        <v>81588.507795099998</v>
      </c>
      <c r="R696" s="13">
        <v>52932</v>
      </c>
      <c r="S696" s="13">
        <v>148539.68819599069</v>
      </c>
      <c r="T696" s="13">
        <v>47101</v>
      </c>
      <c r="U696" s="13">
        <v>132176.5256124718</v>
      </c>
      <c r="V696" s="18">
        <f t="shared" si="59"/>
        <v>-5831</v>
      </c>
      <c r="W696" s="18">
        <f t="shared" si="60"/>
        <v>-16363.16258351889</v>
      </c>
      <c r="X696" s="18">
        <f t="shared" si="61"/>
        <v>50588.017817371801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58"/>
        <v>21627.738209503095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57"/>
        <v>0</v>
      </c>
      <c r="R697" s="13">
        <v>384</v>
      </c>
      <c r="S697" s="13">
        <v>27874.576138513137</v>
      </c>
      <c r="T697" s="13">
        <v>331</v>
      </c>
      <c r="U697" s="13">
        <v>24027.303911062107</v>
      </c>
      <c r="V697" s="18">
        <f t="shared" si="59"/>
        <v>-53</v>
      </c>
      <c r="W697" s="18">
        <f t="shared" si="60"/>
        <v>-3847.2722274510306</v>
      </c>
      <c r="X697" s="18">
        <f t="shared" si="61"/>
        <v>24027.303911062107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58"/>
        <v>98133.048670180448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57"/>
        <v>138117.525252525</v>
      </c>
      <c r="R698" s="13">
        <v>8305</v>
      </c>
      <c r="S698" s="13">
        <v>155513.29273620123</v>
      </c>
      <c r="T698" s="13">
        <v>8543</v>
      </c>
      <c r="U698" s="13">
        <v>159969.90485796111</v>
      </c>
      <c r="V698" s="18">
        <f t="shared" si="59"/>
        <v>238</v>
      </c>
      <c r="W698" s="18">
        <f t="shared" si="60"/>
        <v>4456.6121217598848</v>
      </c>
      <c r="X698" s="18">
        <f t="shared" si="61"/>
        <v>21852.379605436116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58"/>
        <v>-243.24331848499969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57"/>
        <v>4456.6815144769998</v>
      </c>
      <c r="R699" s="13">
        <v>1525</v>
      </c>
      <c r="S699" s="13">
        <v>5663.6994246478544</v>
      </c>
      <c r="T699" s="13">
        <v>1410</v>
      </c>
      <c r="U699" s="13">
        <v>5236.6007795104751</v>
      </c>
      <c r="V699" s="18">
        <f t="shared" si="59"/>
        <v>-115</v>
      </c>
      <c r="W699" s="18">
        <f t="shared" si="60"/>
        <v>-427.09864513737921</v>
      </c>
      <c r="X699" s="18">
        <f t="shared" si="61"/>
        <v>779.91926503347531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58"/>
        <v>64875.68534973199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57"/>
        <v>96323.474387527996</v>
      </c>
      <c r="R700" s="13">
        <v>10620</v>
      </c>
      <c r="S700" s="13">
        <v>117987.9100037757</v>
      </c>
      <c r="T700" s="13">
        <v>10120</v>
      </c>
      <c r="U700" s="13">
        <v>112432.92365708192</v>
      </c>
      <c r="V700" s="18">
        <f t="shared" si="59"/>
        <v>-500</v>
      </c>
      <c r="W700" s="18">
        <f t="shared" si="60"/>
        <v>-5554.9863466937823</v>
      </c>
      <c r="X700" s="18">
        <f t="shared" si="61"/>
        <v>16109.449269553923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58"/>
        <v>-1912.5887574662702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57"/>
        <v>15186.158129175999</v>
      </c>
      <c r="R701" s="13">
        <v>6699</v>
      </c>
      <c r="S701" s="13">
        <v>15143.614045531143</v>
      </c>
      <c r="T701" s="13">
        <v>6870</v>
      </c>
      <c r="U701" s="13">
        <v>15530.1729351842</v>
      </c>
      <c r="V701" s="18">
        <f t="shared" si="59"/>
        <v>171</v>
      </c>
      <c r="W701" s="18">
        <f t="shared" si="60"/>
        <v>386.55888965305712</v>
      </c>
      <c r="X701" s="18">
        <f t="shared" si="61"/>
        <v>344.01480600820105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58"/>
        <v>6513.9645932947296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57"/>
        <v>13988.307349666</v>
      </c>
      <c r="R702" s="13">
        <v>616</v>
      </c>
      <c r="S702" s="13">
        <v>14704.432299307604</v>
      </c>
      <c r="T702" s="13">
        <v>616</v>
      </c>
      <c r="U702" s="13">
        <v>14704.432299307604</v>
      </c>
      <c r="V702" s="18">
        <f t="shared" si="59"/>
        <v>0</v>
      </c>
      <c r="W702" s="18">
        <f t="shared" si="60"/>
        <v>0</v>
      </c>
      <c r="X702" s="18">
        <f t="shared" si="61"/>
        <v>716.12494964160396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58"/>
        <v>995.9963376444955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57"/>
        <v>13192.939866369999</v>
      </c>
      <c r="R703" s="13">
        <v>2120</v>
      </c>
      <c r="S703" s="13">
        <v>14129.829753355985</v>
      </c>
      <c r="T703" s="13">
        <v>327</v>
      </c>
      <c r="U703" s="13">
        <v>2179.4595893148148</v>
      </c>
      <c r="V703" s="18">
        <f t="shared" si="59"/>
        <v>-1793</v>
      </c>
      <c r="W703" s="18">
        <f t="shared" si="60"/>
        <v>-11950.370164041171</v>
      </c>
      <c r="X703" s="18">
        <f t="shared" si="61"/>
        <v>-11013.480277055185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58"/>
        <v>1057.4734505415763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57"/>
        <v>10421.959910912999</v>
      </c>
      <c r="R704" s="13">
        <v>610</v>
      </c>
      <c r="S704" s="13">
        <v>11459.515737435207</v>
      </c>
      <c r="T704" s="13">
        <v>617</v>
      </c>
      <c r="U704" s="13">
        <v>11591.01837704512</v>
      </c>
      <c r="V704" s="18">
        <f t="shared" si="59"/>
        <v>7</v>
      </c>
      <c r="W704" s="18">
        <f t="shared" si="60"/>
        <v>131.50263960991288</v>
      </c>
      <c r="X704" s="18">
        <f t="shared" si="61"/>
        <v>1169.0584661321209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58"/>
        <v>517.28285077956571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57"/>
        <v>29585.746102450001</v>
      </c>
      <c r="R705" s="13">
        <v>1675</v>
      </c>
      <c r="S705" s="13">
        <v>41296.770601336459</v>
      </c>
      <c r="T705" s="13">
        <v>588</v>
      </c>
      <c r="U705" s="13">
        <v>14497.015590200501</v>
      </c>
      <c r="V705" s="18">
        <f t="shared" si="59"/>
        <v>-1087</v>
      </c>
      <c r="W705" s="18">
        <f t="shared" si="60"/>
        <v>-26799.75501113596</v>
      </c>
      <c r="X705" s="18">
        <f t="shared" si="61"/>
        <v>-15088.7305122495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58"/>
        <v>1029.1738986872278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62">P706*L706</f>
        <v>8885.9465478839993</v>
      </c>
      <c r="R706" s="13">
        <v>1059</v>
      </c>
      <c r="S706" s="13">
        <v>9602.2506136087668</v>
      </c>
      <c r="T706" s="13">
        <v>1059</v>
      </c>
      <c r="U706" s="13">
        <v>9602.2506136087668</v>
      </c>
      <c r="V706" s="18">
        <f t="shared" si="59"/>
        <v>0</v>
      </c>
      <c r="W706" s="18">
        <f t="shared" si="60"/>
        <v>0</v>
      </c>
      <c r="X706" s="18">
        <f t="shared" si="61"/>
        <v>716.3040657247675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63">U707-(T707*M707)</f>
        <v>16994.888641424899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62"/>
        <v>0</v>
      </c>
      <c r="R707" s="13">
        <v>1872</v>
      </c>
      <c r="S707" s="13">
        <v>26453.986636970702</v>
      </c>
      <c r="T707" s="13">
        <v>1819</v>
      </c>
      <c r="U707" s="13">
        <v>25705.022271714584</v>
      </c>
      <c r="V707" s="18">
        <f t="shared" ref="V707:V770" si="64">T707-R707</f>
        <v>-53</v>
      </c>
      <c r="W707" s="18">
        <f t="shared" ref="W707:W770" si="65">U707-S707</f>
        <v>-748.96436525611716</v>
      </c>
      <c r="X707" s="18">
        <f t="shared" ref="X707:X770" si="66">U707-Q707</f>
        <v>25705.022271714584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63"/>
        <v>7434.5953971785848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62"/>
        <v>9110.0222717150009</v>
      </c>
      <c r="R708" s="13">
        <v>144</v>
      </c>
      <c r="S708" s="13">
        <v>10932.026726058002</v>
      </c>
      <c r="T708" s="13">
        <v>110</v>
      </c>
      <c r="U708" s="13">
        <v>8350.8537490720846</v>
      </c>
      <c r="V708" s="18">
        <f t="shared" si="64"/>
        <v>-34</v>
      </c>
      <c r="W708" s="18">
        <f t="shared" si="65"/>
        <v>-2581.1729769859176</v>
      </c>
      <c r="X708" s="18">
        <f t="shared" si="66"/>
        <v>-759.16852264291629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63"/>
        <v>78062.271714921881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62"/>
        <v>210997.77282850799</v>
      </c>
      <c r="R709" s="13">
        <v>10006</v>
      </c>
      <c r="S709" s="13">
        <v>209034.0311804011</v>
      </c>
      <c r="T709" s="13">
        <v>8851</v>
      </c>
      <c r="U709" s="13">
        <v>184905.0779510024</v>
      </c>
      <c r="V709" s="18">
        <f t="shared" si="64"/>
        <v>-1155</v>
      </c>
      <c r="W709" s="18">
        <f t="shared" si="65"/>
        <v>-24128.953229398699</v>
      </c>
      <c r="X709" s="18">
        <f t="shared" si="66"/>
        <v>-26092.694877505593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63"/>
        <v>199016.59242761665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62"/>
        <v>126955.73496659202</v>
      </c>
      <c r="R710" s="13">
        <v>6643</v>
      </c>
      <c r="S710" s="13">
        <v>232652.95100222641</v>
      </c>
      <c r="T710" s="13">
        <v>6785</v>
      </c>
      <c r="U710" s="13">
        <v>237626.11358574533</v>
      </c>
      <c r="V710" s="18">
        <f t="shared" si="64"/>
        <v>142</v>
      </c>
      <c r="W710" s="18">
        <f t="shared" si="65"/>
        <v>4973.1625835189188</v>
      </c>
      <c r="X710" s="18">
        <f t="shared" si="66"/>
        <v>110670.37861915331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63"/>
        <v>14775.614699332324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62"/>
        <v>22682.405345211999</v>
      </c>
      <c r="R711" s="13">
        <v>932</v>
      </c>
      <c r="S711" s="13">
        <v>22978.262806236504</v>
      </c>
      <c r="T711" s="13">
        <v>922</v>
      </c>
      <c r="U711" s="13">
        <v>22731.714922049418</v>
      </c>
      <c r="V711" s="18">
        <f t="shared" si="64"/>
        <v>-10</v>
      </c>
      <c r="W711" s="18">
        <f t="shared" si="65"/>
        <v>-246.54788418708631</v>
      </c>
      <c r="X711" s="18">
        <f t="shared" si="66"/>
        <v>49.309576837418717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63"/>
        <v>2236.1993833669749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62"/>
        <v>0</v>
      </c>
      <c r="R712" s="13">
        <v>310</v>
      </c>
      <c r="S712" s="13">
        <v>3242.3229953475443</v>
      </c>
      <c r="T712" s="13">
        <v>328</v>
      </c>
      <c r="U712" s="13">
        <v>3430.5869112064338</v>
      </c>
      <c r="V712" s="18">
        <f t="shared" si="64"/>
        <v>18</v>
      </c>
      <c r="W712" s="18">
        <f t="shared" si="65"/>
        <v>188.2639158588895</v>
      </c>
      <c r="X712" s="18">
        <f t="shared" si="66"/>
        <v>3430.5869112064338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63"/>
        <v>2090.6441179406688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62"/>
        <v>2877.6057906460001</v>
      </c>
      <c r="R713" s="13">
        <v>706</v>
      </c>
      <c r="S713" s="13">
        <v>6064.5172356474868</v>
      </c>
      <c r="T713" s="13">
        <v>601</v>
      </c>
      <c r="U713" s="13">
        <v>5162.5706212806508</v>
      </c>
      <c r="V713" s="18">
        <f t="shared" si="64"/>
        <v>-105</v>
      </c>
      <c r="W713" s="18">
        <f t="shared" si="65"/>
        <v>-901.946614366836</v>
      </c>
      <c r="X713" s="18">
        <f t="shared" si="66"/>
        <v>2284.9648306346508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63"/>
        <v>428100.89086859702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62"/>
        <v>332269.57683741697</v>
      </c>
      <c r="R714" s="13">
        <v>20100</v>
      </c>
      <c r="S714" s="13">
        <v>518929.17594654864</v>
      </c>
      <c r="T714" s="13">
        <v>20900</v>
      </c>
      <c r="U714" s="13">
        <v>539583.0734966601</v>
      </c>
      <c r="V714" s="18">
        <f t="shared" si="64"/>
        <v>800</v>
      </c>
      <c r="W714" s="18">
        <f t="shared" si="65"/>
        <v>20653.897550111462</v>
      </c>
      <c r="X714" s="18">
        <f t="shared" si="66"/>
        <v>207313.49665924313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63"/>
        <v>12665.088297559829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62"/>
        <v>29715.946547883999</v>
      </c>
      <c r="R715" s="13">
        <v>2009</v>
      </c>
      <c r="S715" s="13">
        <v>32801.845597053667</v>
      </c>
      <c r="T715" s="13">
        <v>1927</v>
      </c>
      <c r="U715" s="13">
        <v>31462.994756357602</v>
      </c>
      <c r="V715" s="18">
        <f t="shared" si="64"/>
        <v>-82</v>
      </c>
      <c r="W715" s="18">
        <f t="shared" si="65"/>
        <v>-1338.8508406960646</v>
      </c>
      <c r="X715" s="18">
        <f t="shared" si="66"/>
        <v>1747.0482084736032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63"/>
        <v>7743.1589036150026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62"/>
        <v>10701.559020045001</v>
      </c>
      <c r="R716" s="13">
        <v>72</v>
      </c>
      <c r="S716" s="13">
        <v>12026.047387061046</v>
      </c>
      <c r="T716" s="13">
        <v>76</v>
      </c>
      <c r="U716" s="13">
        <v>12694.161130786659</v>
      </c>
      <c r="V716" s="18">
        <f t="shared" si="64"/>
        <v>4</v>
      </c>
      <c r="W716" s="18">
        <f t="shared" si="65"/>
        <v>668.11374372561295</v>
      </c>
      <c r="X716" s="18">
        <f t="shared" si="66"/>
        <v>1992.6021107416582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63"/>
        <v>3272.2347655727917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62"/>
        <v>0</v>
      </c>
      <c r="R717" s="13">
        <v>304</v>
      </c>
      <c r="S717" s="13">
        <v>5872.031958953994</v>
      </c>
      <c r="T717" s="13">
        <v>322</v>
      </c>
      <c r="U717" s="13">
        <v>6219.7180617867971</v>
      </c>
      <c r="V717" s="18">
        <f t="shared" si="64"/>
        <v>18</v>
      </c>
      <c r="W717" s="18">
        <f t="shared" si="65"/>
        <v>347.68610283280304</v>
      </c>
      <c r="X717" s="18">
        <f t="shared" si="66"/>
        <v>6219.7180617867971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63"/>
        <v>88259.532293986005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62"/>
        <v>115430.20044543401</v>
      </c>
      <c r="R718" s="13">
        <v>9248</v>
      </c>
      <c r="S718" s="13">
        <v>122757.41648106874</v>
      </c>
      <c r="T718" s="13">
        <v>9027</v>
      </c>
      <c r="U718" s="13">
        <v>119823.87527839614</v>
      </c>
      <c r="V718" s="18">
        <f t="shared" si="64"/>
        <v>-221</v>
      </c>
      <c r="W718" s="18">
        <f t="shared" si="65"/>
        <v>-2933.5412026725971</v>
      </c>
      <c r="X718" s="18">
        <f t="shared" si="66"/>
        <v>4393.6748329621332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63"/>
        <v>6570.8685968817372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62"/>
        <v>0</v>
      </c>
      <c r="R719" s="13">
        <v>460</v>
      </c>
      <c r="S719" s="13">
        <v>7884.5434298439986</v>
      </c>
      <c r="T719" s="13">
        <v>570</v>
      </c>
      <c r="U719" s="13">
        <v>9769.9777282849554</v>
      </c>
      <c r="V719" s="18">
        <f t="shared" si="64"/>
        <v>110</v>
      </c>
      <c r="W719" s="18">
        <f t="shared" si="65"/>
        <v>1885.4342984409568</v>
      </c>
      <c r="X719" s="18">
        <f t="shared" si="66"/>
        <v>9769.9777282849554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63"/>
        <v>-2468.2383445568048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62"/>
        <v>6725.8797327390002</v>
      </c>
      <c r="R720" s="13">
        <v>1311</v>
      </c>
      <c r="S720" s="13">
        <v>11851.692245491909</v>
      </c>
      <c r="T720" s="13">
        <v>1379</v>
      </c>
      <c r="U720" s="13">
        <v>12466.425329163496</v>
      </c>
      <c r="V720" s="18">
        <f t="shared" si="64"/>
        <v>68</v>
      </c>
      <c r="W720" s="18">
        <f t="shared" si="65"/>
        <v>614.73308367158643</v>
      </c>
      <c r="X720" s="18">
        <f t="shared" si="66"/>
        <v>5740.5455964244957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63"/>
        <v>-187.74834172562714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62"/>
        <v>8163.9866369709998</v>
      </c>
      <c r="R721" s="13">
        <v>124</v>
      </c>
      <c r="S721" s="13">
        <v>5472.0763532487608</v>
      </c>
      <c r="T721" s="13">
        <v>125</v>
      </c>
      <c r="U721" s="13">
        <v>5516.2060012588317</v>
      </c>
      <c r="V721" s="18">
        <f t="shared" si="64"/>
        <v>1</v>
      </c>
      <c r="W721" s="18">
        <f t="shared" si="65"/>
        <v>44.129648010070923</v>
      </c>
      <c r="X721" s="18">
        <f t="shared" si="66"/>
        <v>-2647.7806357121681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63"/>
        <v>37273.294141642393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62"/>
        <v>21978.088564187001</v>
      </c>
      <c r="R722" s="13">
        <v>513</v>
      </c>
      <c r="S722" s="13">
        <v>45739.376770537463</v>
      </c>
      <c r="T722" s="13">
        <v>532</v>
      </c>
      <c r="U722" s="13">
        <v>47433.427762038853</v>
      </c>
      <c r="V722" s="18">
        <f t="shared" si="64"/>
        <v>19</v>
      </c>
      <c r="W722" s="18">
        <f t="shared" si="65"/>
        <v>1694.0509915013899</v>
      </c>
      <c r="X722" s="18">
        <f t="shared" si="66"/>
        <v>25455.339197851852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63"/>
        <v>180403.41965576401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62"/>
        <v>214609.79955456598</v>
      </c>
      <c r="R723" s="13">
        <v>9968</v>
      </c>
      <c r="S723" s="13">
        <v>208542.64788067009</v>
      </c>
      <c r="T723" s="13">
        <v>9797</v>
      </c>
      <c r="U723" s="13">
        <v>204965.12051433837</v>
      </c>
      <c r="V723" s="18">
        <f t="shared" si="64"/>
        <v>-171</v>
      </c>
      <c r="W723" s="18">
        <f t="shared" si="65"/>
        <v>-3577.5273663317203</v>
      </c>
      <c r="X723" s="18">
        <f t="shared" si="66"/>
        <v>-9644.6790402276092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63"/>
        <v>5831.6460660639923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62"/>
        <v>11100.456239749999</v>
      </c>
      <c r="R724" s="13">
        <v>887</v>
      </c>
      <c r="S724" s="13">
        <v>11007.267998291678</v>
      </c>
      <c r="T724" s="13">
        <v>868</v>
      </c>
      <c r="U724" s="13">
        <v>10771.48660937675</v>
      </c>
      <c r="V724" s="18">
        <f t="shared" si="64"/>
        <v>-19</v>
      </c>
      <c r="W724" s="18">
        <f t="shared" si="65"/>
        <v>-235.78138891492745</v>
      </c>
      <c r="X724" s="18">
        <f t="shared" si="66"/>
        <v>-328.96963037324895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63"/>
        <v>3481.6030946083083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62"/>
        <v>10674.632516703999</v>
      </c>
      <c r="R725" s="13">
        <v>1361</v>
      </c>
      <c r="S725" s="13">
        <v>9752.7991322275211</v>
      </c>
      <c r="T725" s="13">
        <v>1300</v>
      </c>
      <c r="U725" s="13">
        <v>9315.678818439219</v>
      </c>
      <c r="V725" s="18">
        <f t="shared" si="64"/>
        <v>-61</v>
      </c>
      <c r="W725" s="18">
        <f t="shared" si="65"/>
        <v>-437.12031378830216</v>
      </c>
      <c r="X725" s="18">
        <f t="shared" si="66"/>
        <v>-1358.9536982647805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63"/>
        <v>12902.80559799623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62"/>
        <v>17428.830734966999</v>
      </c>
      <c r="R726" s="13">
        <v>1583</v>
      </c>
      <c r="S726" s="13">
        <v>18156.904231626031</v>
      </c>
      <c r="T726" s="13">
        <v>1583</v>
      </c>
      <c r="U726" s="13">
        <v>18156.904231626031</v>
      </c>
      <c r="V726" s="18">
        <f t="shared" si="64"/>
        <v>0</v>
      </c>
      <c r="W726" s="18">
        <f t="shared" si="65"/>
        <v>0</v>
      </c>
      <c r="X726" s="18">
        <f t="shared" si="66"/>
        <v>728.07349665903166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63"/>
        <v>14164.379939502294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62"/>
        <v>21063.429844097998</v>
      </c>
      <c r="R727" s="13">
        <v>2174</v>
      </c>
      <c r="S727" s="13">
        <v>25468.220604028113</v>
      </c>
      <c r="T727" s="13">
        <v>1988</v>
      </c>
      <c r="U727" s="13">
        <v>23289.246808099306</v>
      </c>
      <c r="V727" s="18">
        <f t="shared" si="64"/>
        <v>-186</v>
      </c>
      <c r="W727" s="18">
        <f t="shared" si="65"/>
        <v>-2178.9737959288068</v>
      </c>
      <c r="X727" s="18">
        <f t="shared" si="66"/>
        <v>2225.8169640013075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63"/>
        <v>27299.556910117568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62"/>
        <v>32543.741648107003</v>
      </c>
      <c r="R728" s="13">
        <v>792</v>
      </c>
      <c r="S728" s="13">
        <v>32299.051861279131</v>
      </c>
      <c r="T728" s="13">
        <v>801</v>
      </c>
      <c r="U728" s="13">
        <v>32666.086541520937</v>
      </c>
      <c r="V728" s="18">
        <f t="shared" si="64"/>
        <v>9</v>
      </c>
      <c r="W728" s="18">
        <f t="shared" si="65"/>
        <v>367.0346802418062</v>
      </c>
      <c r="X728" s="18">
        <f t="shared" si="66"/>
        <v>122.34489341393419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63"/>
        <v>50561.449729103711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62"/>
        <v>931902.55011135899</v>
      </c>
      <c r="R729" s="13">
        <v>17716</v>
      </c>
      <c r="S729" s="13">
        <v>1029532.3794930234</v>
      </c>
      <c r="T729" s="13">
        <v>17716</v>
      </c>
      <c r="U729" s="13">
        <v>1029532.3794930234</v>
      </c>
      <c r="V729" s="18">
        <f t="shared" si="64"/>
        <v>0</v>
      </c>
      <c r="W729" s="18">
        <f t="shared" si="65"/>
        <v>0</v>
      </c>
      <c r="X729" s="18">
        <f t="shared" si="66"/>
        <v>97629.8293816644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63"/>
        <v>1757.3300029441689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62"/>
        <v>76001.247216036005</v>
      </c>
      <c r="R730" s="13">
        <v>3478</v>
      </c>
      <c r="S730" s="13">
        <v>85059.961969807322</v>
      </c>
      <c r="T730" s="13">
        <v>121</v>
      </c>
      <c r="U730" s="13">
        <v>2959.2453704274544</v>
      </c>
      <c r="V730" s="18">
        <f t="shared" si="64"/>
        <v>-3357</v>
      </c>
      <c r="W730" s="18">
        <f t="shared" si="65"/>
        <v>-82100.71659937987</v>
      </c>
      <c r="X730" s="18">
        <f t="shared" si="66"/>
        <v>-73042.001845608553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63"/>
        <v>5409.1523339100677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62"/>
        <v>54198.343434342998</v>
      </c>
      <c r="R731" s="13">
        <v>584</v>
      </c>
      <c r="S731" s="13">
        <v>69259.986776859369</v>
      </c>
      <c r="T731" s="13">
        <v>621</v>
      </c>
      <c r="U731" s="13">
        <v>73648.033884297387</v>
      </c>
      <c r="V731" s="18">
        <f t="shared" si="64"/>
        <v>37</v>
      </c>
      <c r="W731" s="18">
        <f t="shared" si="65"/>
        <v>4388.0471074380184</v>
      </c>
      <c r="X731" s="18">
        <f t="shared" si="66"/>
        <v>19449.690449954389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63"/>
        <v>144762.77805829427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62"/>
        <v>56400.336961383997</v>
      </c>
      <c r="R732" s="13">
        <v>13350</v>
      </c>
      <c r="S732" s="13">
        <v>191443.17986238009</v>
      </c>
      <c r="T732" s="13">
        <v>13350</v>
      </c>
      <c r="U732" s="13">
        <v>191443.17986238009</v>
      </c>
      <c r="V732" s="18">
        <f t="shared" si="64"/>
        <v>0</v>
      </c>
      <c r="W732" s="18">
        <f t="shared" si="65"/>
        <v>0</v>
      </c>
      <c r="X732" s="18">
        <f t="shared" si="66"/>
        <v>135042.8429009961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63"/>
        <v>109443.62782422204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62"/>
        <v>111532.461024499</v>
      </c>
      <c r="R733" s="13">
        <v>2966</v>
      </c>
      <c r="S733" s="13">
        <v>118994.70481966333</v>
      </c>
      <c r="T733" s="13">
        <v>3025</v>
      </c>
      <c r="U733" s="13">
        <v>121361.76064716167</v>
      </c>
      <c r="V733" s="18">
        <f t="shared" si="64"/>
        <v>59</v>
      </c>
      <c r="W733" s="18">
        <f t="shared" si="65"/>
        <v>2367.0558274983487</v>
      </c>
      <c r="X733" s="18">
        <f t="shared" si="66"/>
        <v>9829.299622662671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63"/>
        <v>34066.695787840239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62"/>
        <v>36507.616926502997</v>
      </c>
      <c r="R734" s="13">
        <v>440</v>
      </c>
      <c r="S734" s="13">
        <v>44373.885491392924</v>
      </c>
      <c r="T734" s="13">
        <v>434</v>
      </c>
      <c r="U734" s="13">
        <v>43768.787052873929</v>
      </c>
      <c r="V734" s="18">
        <f t="shared" si="64"/>
        <v>-6</v>
      </c>
      <c r="W734" s="18">
        <f t="shared" si="65"/>
        <v>-605.09843851899495</v>
      </c>
      <c r="X734" s="18">
        <f t="shared" si="66"/>
        <v>7261.1701263709328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63"/>
        <v>56828.538517693101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62"/>
        <v>79560.668151448001</v>
      </c>
      <c r="R735" s="13">
        <v>6321</v>
      </c>
      <c r="S735" s="13">
        <v>79825.859205641958</v>
      </c>
      <c r="T735" s="13">
        <v>6223</v>
      </c>
      <c r="U735" s="13">
        <v>78588.248985399448</v>
      </c>
      <c r="V735" s="18">
        <f t="shared" si="64"/>
        <v>-98</v>
      </c>
      <c r="W735" s="18">
        <f t="shared" si="65"/>
        <v>-1237.61022024251</v>
      </c>
      <c r="X735" s="18">
        <f t="shared" si="66"/>
        <v>-972.41916604855214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63"/>
        <v>14450.048390631306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62"/>
        <v>21378.487815986999</v>
      </c>
      <c r="R736" s="13">
        <v>894</v>
      </c>
      <c r="S736" s="13">
        <v>22752.824142758214</v>
      </c>
      <c r="T736" s="13">
        <v>890</v>
      </c>
      <c r="U736" s="13">
        <v>22651.021797600461</v>
      </c>
      <c r="V736" s="18">
        <f t="shared" si="64"/>
        <v>-4</v>
      </c>
      <c r="W736" s="18">
        <f t="shared" si="65"/>
        <v>-101.80234515775373</v>
      </c>
      <c r="X736" s="18">
        <f t="shared" si="66"/>
        <v>1272.5339816134619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63"/>
        <v>-6390.0144651821465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62"/>
        <v>31968.184923707999</v>
      </c>
      <c r="R737" s="13">
        <v>4189</v>
      </c>
      <c r="S737" s="13">
        <v>30012.262910229234</v>
      </c>
      <c r="T737" s="13">
        <v>4254</v>
      </c>
      <c r="U737" s="13">
        <v>30477.958085489416</v>
      </c>
      <c r="V737" s="18">
        <f t="shared" si="64"/>
        <v>65</v>
      </c>
      <c r="W737" s="18">
        <f t="shared" si="65"/>
        <v>465.69517526018171</v>
      </c>
      <c r="X737" s="18">
        <f t="shared" si="66"/>
        <v>-1490.226838218583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63"/>
        <v>20470.225685968959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62"/>
        <v>24881.959910912999</v>
      </c>
      <c r="R738" s="13">
        <v>364</v>
      </c>
      <c r="S738" s="13">
        <v>22642.583518930831</v>
      </c>
      <c r="T738" s="13">
        <v>394</v>
      </c>
      <c r="U738" s="13">
        <v>24508.730512249305</v>
      </c>
      <c r="V738" s="18">
        <f t="shared" si="64"/>
        <v>30</v>
      </c>
      <c r="W738" s="18">
        <f t="shared" si="65"/>
        <v>1866.1469933184744</v>
      </c>
      <c r="X738" s="18">
        <f t="shared" si="66"/>
        <v>-373.22939866369416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63"/>
        <v>93294.286622588901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62"/>
        <v>119477.45957640601</v>
      </c>
      <c r="R739" s="13">
        <v>1958</v>
      </c>
      <c r="S739" s="13">
        <v>119051.92718454005</v>
      </c>
      <c r="T739" s="13">
        <v>1990</v>
      </c>
      <c r="U739" s="13">
        <v>120997.61751646308</v>
      </c>
      <c r="V739" s="18">
        <f t="shared" si="64"/>
        <v>32</v>
      </c>
      <c r="W739" s="18">
        <f t="shared" si="65"/>
        <v>1945.6903319230332</v>
      </c>
      <c r="X739" s="18">
        <f t="shared" si="66"/>
        <v>1520.1579400570772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63"/>
        <v>3352.3385300670002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62"/>
        <v>4541.6481069040001</v>
      </c>
      <c r="R740" s="13">
        <v>80</v>
      </c>
      <c r="S740" s="13">
        <v>4541.6481069040001</v>
      </c>
      <c r="T740" s="13">
        <v>80</v>
      </c>
      <c r="U740" s="13">
        <v>4541.6481069040001</v>
      </c>
      <c r="V740" s="18">
        <f t="shared" si="64"/>
        <v>0</v>
      </c>
      <c r="W740" s="18">
        <f t="shared" si="65"/>
        <v>0</v>
      </c>
      <c r="X740" s="18">
        <f t="shared" si="66"/>
        <v>0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63"/>
        <v>-1331.8920548076057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62"/>
        <v>29354.031180401002</v>
      </c>
      <c r="R741" s="13">
        <v>12657</v>
      </c>
      <c r="S741" s="13">
        <v>33653.388484070827</v>
      </c>
      <c r="T741" s="13">
        <v>12954</v>
      </c>
      <c r="U741" s="13">
        <v>34443.074537619781</v>
      </c>
      <c r="V741" s="18">
        <f t="shared" si="64"/>
        <v>297</v>
      </c>
      <c r="W741" s="18">
        <f t="shared" si="65"/>
        <v>789.68605354895408</v>
      </c>
      <c r="X741" s="18">
        <f t="shared" si="66"/>
        <v>5089.0433572187794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63"/>
        <v>438.18305467759296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62"/>
        <v>1568.151447661</v>
      </c>
      <c r="R742" s="13">
        <v>418</v>
      </c>
      <c r="S742" s="13">
        <v>1650.3532532410948</v>
      </c>
      <c r="T742" s="13">
        <v>380</v>
      </c>
      <c r="U742" s="13">
        <v>1500.3211393100862</v>
      </c>
      <c r="V742" s="18">
        <f t="shared" si="64"/>
        <v>-38</v>
      </c>
      <c r="W742" s="18">
        <f t="shared" si="65"/>
        <v>-150.03211393100855</v>
      </c>
      <c r="X742" s="18">
        <f t="shared" si="66"/>
        <v>-67.830308350913811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63"/>
        <v>10357.163149198848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62"/>
        <v>15586.013363029</v>
      </c>
      <c r="R743" s="13">
        <v>2278</v>
      </c>
      <c r="S743" s="13">
        <v>16055.278422218442</v>
      </c>
      <c r="T743" s="13">
        <v>2297</v>
      </c>
      <c r="U743" s="13">
        <v>16189.18987525714</v>
      </c>
      <c r="V743" s="18">
        <f t="shared" si="64"/>
        <v>19</v>
      </c>
      <c r="W743" s="18">
        <f t="shared" si="65"/>
        <v>133.9114530386978</v>
      </c>
      <c r="X743" s="18">
        <f t="shared" si="66"/>
        <v>603.17651222813947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63"/>
        <v>570504.90587045613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62"/>
        <v>612724.18708240497</v>
      </c>
      <c r="R744" s="13">
        <v>3691</v>
      </c>
      <c r="S744" s="13">
        <v>708119.88832008559</v>
      </c>
      <c r="T744" s="13">
        <v>3133</v>
      </c>
      <c r="U744" s="13">
        <v>601067.35575909738</v>
      </c>
      <c r="V744" s="18">
        <f t="shared" si="64"/>
        <v>-558</v>
      </c>
      <c r="W744" s="18">
        <f t="shared" si="65"/>
        <v>-107052.53256098821</v>
      </c>
      <c r="X744" s="18">
        <f t="shared" si="66"/>
        <v>-11656.83132330759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63"/>
        <v>49659.3513541211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62"/>
        <v>72111.247216036005</v>
      </c>
      <c r="R745" s="13">
        <v>9141</v>
      </c>
      <c r="S745" s="13">
        <v>64434.888641425721</v>
      </c>
      <c r="T745" s="13">
        <v>10926</v>
      </c>
      <c r="U745" s="13">
        <v>77017.349665924674</v>
      </c>
      <c r="V745" s="18">
        <f t="shared" si="64"/>
        <v>1785</v>
      </c>
      <c r="W745" s="18">
        <f t="shared" si="65"/>
        <v>12582.461024498953</v>
      </c>
      <c r="X745" s="18">
        <f t="shared" si="66"/>
        <v>4906.1024498886691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63"/>
        <v>26298.518719330172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62"/>
        <v>43465.356347439003</v>
      </c>
      <c r="R746" s="13">
        <v>386</v>
      </c>
      <c r="S746" s="13">
        <v>25775.648784181307</v>
      </c>
      <c r="T746" s="13">
        <v>400</v>
      </c>
      <c r="U746" s="13">
        <v>26710.516874799283</v>
      </c>
      <c r="V746" s="18">
        <f t="shared" si="64"/>
        <v>14</v>
      </c>
      <c r="W746" s="18">
        <f t="shared" si="65"/>
        <v>934.86809061797612</v>
      </c>
      <c r="X746" s="18">
        <f t="shared" si="66"/>
        <v>-16754.83947263972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63"/>
        <v>143899.25866852491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62"/>
        <v>322558.351893096</v>
      </c>
      <c r="R747" s="13">
        <v>110429</v>
      </c>
      <c r="S747" s="13">
        <v>282835.97858409892</v>
      </c>
      <c r="T747" s="13">
        <v>100805</v>
      </c>
      <c r="U747" s="13">
        <v>258186.53452598589</v>
      </c>
      <c r="V747" s="18">
        <f t="shared" si="64"/>
        <v>-9624</v>
      </c>
      <c r="W747" s="18">
        <f t="shared" si="65"/>
        <v>-24649.444058113033</v>
      </c>
      <c r="X747" s="18">
        <f t="shared" si="66"/>
        <v>-64371.81736711011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63"/>
        <v>108687.80199259879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62"/>
        <v>0</v>
      </c>
      <c r="R748" s="13">
        <v>4477</v>
      </c>
      <c r="S748" s="13">
        <v>123687.20205401994</v>
      </c>
      <c r="T748" s="13">
        <v>4465</v>
      </c>
      <c r="U748" s="13">
        <v>123355.67504382378</v>
      </c>
      <c r="V748" s="18">
        <f t="shared" si="64"/>
        <v>-12</v>
      </c>
      <c r="W748" s="18">
        <f t="shared" si="65"/>
        <v>-331.52701019616507</v>
      </c>
      <c r="X748" s="18">
        <f t="shared" si="66"/>
        <v>123355.67504382378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63"/>
        <v>35743.754879470063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62"/>
        <v>166535.233853007</v>
      </c>
      <c r="R749" s="13">
        <v>7407</v>
      </c>
      <c r="S749" s="13">
        <v>99622.555092006369</v>
      </c>
      <c r="T749" s="13">
        <v>6128</v>
      </c>
      <c r="U749" s="13">
        <v>82420.280491942089</v>
      </c>
      <c r="V749" s="18">
        <f t="shared" si="64"/>
        <v>-1279</v>
      </c>
      <c r="W749" s="18">
        <f t="shared" si="65"/>
        <v>-17202.27460006428</v>
      </c>
      <c r="X749" s="18">
        <f t="shared" si="66"/>
        <v>-84114.953361064909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63"/>
        <v>16071.046770601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62"/>
        <v>26613.474387528</v>
      </c>
      <c r="R750" s="13">
        <v>1910</v>
      </c>
      <c r="S750" s="13">
        <v>25289.420935412178</v>
      </c>
      <c r="T750" s="13">
        <v>2010</v>
      </c>
      <c r="U750" s="13">
        <v>26613.474387528</v>
      </c>
      <c r="V750" s="18">
        <f t="shared" si="64"/>
        <v>100</v>
      </c>
      <c r="W750" s="18">
        <f t="shared" si="65"/>
        <v>1324.0534521158224</v>
      </c>
      <c r="X750" s="18">
        <f t="shared" si="66"/>
        <v>0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63"/>
        <v>12487.305122494514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62"/>
        <v>15118.040089087001</v>
      </c>
      <c r="R751" s="13">
        <v>1000</v>
      </c>
      <c r="S751" s="13">
        <v>18897.550111358749</v>
      </c>
      <c r="T751" s="13">
        <v>1070</v>
      </c>
      <c r="U751" s="13">
        <v>20220.378619153864</v>
      </c>
      <c r="V751" s="18">
        <f t="shared" si="64"/>
        <v>70</v>
      </c>
      <c r="W751" s="18">
        <f t="shared" si="65"/>
        <v>1322.828507795115</v>
      </c>
      <c r="X751" s="18">
        <f t="shared" si="66"/>
        <v>5102.3385300668633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63"/>
        <v>90.033407573511795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62"/>
        <v>2969.0979955460002</v>
      </c>
      <c r="R752" s="13">
        <v>450</v>
      </c>
      <c r="S752" s="13">
        <v>2969.0979955460002</v>
      </c>
      <c r="T752" s="13">
        <v>770</v>
      </c>
      <c r="U752" s="13">
        <v>5080.4565701564898</v>
      </c>
      <c r="V752" s="18">
        <f t="shared" si="64"/>
        <v>320</v>
      </c>
      <c r="W752" s="18">
        <f t="shared" si="65"/>
        <v>2111.3585746104895</v>
      </c>
      <c r="X752" s="18">
        <f t="shared" si="66"/>
        <v>2111.3585746104895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63"/>
        <v>846.2264308931201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62"/>
        <v>50097.146265095995</v>
      </c>
      <c r="R753" s="13">
        <v>48</v>
      </c>
      <c r="S753" s="13">
        <v>1603.108394215008</v>
      </c>
      <c r="T753" s="13">
        <v>48</v>
      </c>
      <c r="U753" s="13">
        <v>1603.108394215008</v>
      </c>
      <c r="V753" s="18">
        <f t="shared" si="64"/>
        <v>0</v>
      </c>
      <c r="W753" s="18">
        <f t="shared" si="65"/>
        <v>0</v>
      </c>
      <c r="X753" s="18">
        <f t="shared" si="66"/>
        <v>-48494.037870880988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63"/>
        <v>20795.946894508539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62"/>
        <v>35072.795586699998</v>
      </c>
      <c r="R754" s="13">
        <v>2866</v>
      </c>
      <c r="S754" s="13">
        <v>30114.155131872412</v>
      </c>
      <c r="T754" s="13">
        <v>2866</v>
      </c>
      <c r="U754" s="13">
        <v>30114.155131872412</v>
      </c>
      <c r="V754" s="18">
        <f t="shared" si="64"/>
        <v>0</v>
      </c>
      <c r="W754" s="18">
        <f t="shared" si="65"/>
        <v>0</v>
      </c>
      <c r="X754" s="18">
        <f t="shared" si="66"/>
        <v>-4958.6404548275859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63"/>
        <v>13221.993785054017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62"/>
        <v>16466.023684809999</v>
      </c>
      <c r="R755" s="13">
        <v>474</v>
      </c>
      <c r="S755" s="13">
        <v>17460.611482985718</v>
      </c>
      <c r="T755" s="13">
        <v>423</v>
      </c>
      <c r="U755" s="13">
        <v>15581.938095575862</v>
      </c>
      <c r="V755" s="18">
        <f t="shared" si="64"/>
        <v>-51</v>
      </c>
      <c r="W755" s="18">
        <f t="shared" si="65"/>
        <v>-1878.6733874098554</v>
      </c>
      <c r="X755" s="18">
        <f t="shared" si="66"/>
        <v>-884.08558923413693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63"/>
        <v>48748.418356646958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62"/>
        <v>86449.373737374</v>
      </c>
      <c r="R756" s="13">
        <v>2741</v>
      </c>
      <c r="S756" s="13">
        <v>80900.563056054045</v>
      </c>
      <c r="T756" s="13">
        <v>2541</v>
      </c>
      <c r="U756" s="13">
        <v>74997.566846199683</v>
      </c>
      <c r="V756" s="18">
        <f t="shared" si="64"/>
        <v>-200</v>
      </c>
      <c r="W756" s="18">
        <f t="shared" si="65"/>
        <v>-5902.996209854362</v>
      </c>
      <c r="X756" s="18">
        <f t="shared" si="66"/>
        <v>-11451.806891174318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63"/>
        <v>14083.528190823192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62"/>
        <v>26195.979955457002</v>
      </c>
      <c r="R757" s="13">
        <v>1511</v>
      </c>
      <c r="S757" s="13">
        <v>29627.339605311026</v>
      </c>
      <c r="T757" s="13">
        <v>1385</v>
      </c>
      <c r="U757" s="13">
        <v>27156.760657416129</v>
      </c>
      <c r="V757" s="18">
        <f t="shared" si="64"/>
        <v>-126</v>
      </c>
      <c r="W757" s="18">
        <f t="shared" si="65"/>
        <v>-2470.5789478948973</v>
      </c>
      <c r="X757" s="18">
        <f t="shared" si="66"/>
        <v>960.78070195912733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63"/>
        <v>33848.37798325732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62"/>
        <v>52322.509179926994</v>
      </c>
      <c r="R758" s="13">
        <v>2366</v>
      </c>
      <c r="S758" s="13">
        <v>52408.231858410531</v>
      </c>
      <c r="T758" s="13">
        <v>2366</v>
      </c>
      <c r="U758" s="13">
        <v>52408.231858410531</v>
      </c>
      <c r="V758" s="18">
        <f t="shared" si="64"/>
        <v>0</v>
      </c>
      <c r="W758" s="18">
        <f t="shared" si="65"/>
        <v>0</v>
      </c>
      <c r="X758" s="18">
        <f t="shared" si="66"/>
        <v>85.722678483536583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63"/>
        <v>69541.04548664701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62"/>
        <v>7105.1893095770001</v>
      </c>
      <c r="R759" s="13">
        <v>107</v>
      </c>
      <c r="S759" s="13">
        <v>42142.752556803716</v>
      </c>
      <c r="T759" s="13">
        <v>193</v>
      </c>
      <c r="U759" s="13">
        <v>76014.497602459043</v>
      </c>
      <c r="V759" s="18">
        <f t="shared" si="64"/>
        <v>86</v>
      </c>
      <c r="W759" s="18">
        <f t="shared" si="65"/>
        <v>33871.745045655327</v>
      </c>
      <c r="X759" s="18">
        <f t="shared" si="66"/>
        <v>68909.308292882037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63"/>
        <v>115567.99768930895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62"/>
        <v>113136.748329621</v>
      </c>
      <c r="R760" s="13">
        <v>3394</v>
      </c>
      <c r="S760" s="13">
        <v>126311.22494432027</v>
      </c>
      <c r="T760" s="13">
        <v>3631</v>
      </c>
      <c r="U760" s="13">
        <v>135131.42538975456</v>
      </c>
      <c r="V760" s="18">
        <f t="shared" si="64"/>
        <v>237</v>
      </c>
      <c r="W760" s="18">
        <f t="shared" si="65"/>
        <v>8820.2004454342823</v>
      </c>
      <c r="X760" s="18">
        <f t="shared" si="66"/>
        <v>21994.677060133559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63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62"/>
        <v>0</v>
      </c>
      <c r="R761" s="13">
        <v>0</v>
      </c>
      <c r="S761" s="13">
        <v>0</v>
      </c>
      <c r="T761" s="13">
        <v>0</v>
      </c>
      <c r="U761" s="13">
        <v>0</v>
      </c>
      <c r="V761" s="18">
        <f t="shared" si="64"/>
        <v>0</v>
      </c>
      <c r="W761" s="18">
        <f t="shared" si="65"/>
        <v>0</v>
      </c>
      <c r="X761" s="18">
        <f t="shared" si="66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63"/>
        <v>96781.733522364739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62"/>
        <v>0</v>
      </c>
      <c r="R762" s="13">
        <v>755</v>
      </c>
      <c r="S762" s="13">
        <v>101475.41248216497</v>
      </c>
      <c r="T762" s="13">
        <v>760</v>
      </c>
      <c r="U762" s="13">
        <v>102147.43508138461</v>
      </c>
      <c r="V762" s="18">
        <f t="shared" si="64"/>
        <v>5</v>
      </c>
      <c r="W762" s="18">
        <f t="shared" si="65"/>
        <v>672.02259921963559</v>
      </c>
      <c r="X762" s="18">
        <f t="shared" si="66"/>
        <v>102147.43508138461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63"/>
        <v>40138.524162000263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62"/>
        <v>61150.326804828001</v>
      </c>
      <c r="R763" s="13">
        <v>8931</v>
      </c>
      <c r="S763" s="13">
        <v>60540.250778980764</v>
      </c>
      <c r="T763" s="13">
        <v>9337</v>
      </c>
      <c r="U763" s="13">
        <v>63292.388480947644</v>
      </c>
      <c r="V763" s="18">
        <f t="shared" si="64"/>
        <v>406</v>
      </c>
      <c r="W763" s="18">
        <f t="shared" si="65"/>
        <v>2752.1377019668798</v>
      </c>
      <c r="X763" s="18">
        <f t="shared" si="66"/>
        <v>2142.0616761196434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63"/>
        <v>17195.749059988404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62"/>
        <v>0</v>
      </c>
      <c r="R764" s="13">
        <v>719</v>
      </c>
      <c r="S764" s="13">
        <v>24713.310943856395</v>
      </c>
      <c r="T764" s="13">
        <v>666</v>
      </c>
      <c r="U764" s="13">
        <v>22891.606521013015</v>
      </c>
      <c r="V764" s="18">
        <f t="shared" si="64"/>
        <v>-53</v>
      </c>
      <c r="W764" s="18">
        <f t="shared" si="65"/>
        <v>-1821.7044228433806</v>
      </c>
      <c r="X764" s="18">
        <f t="shared" si="66"/>
        <v>22891.606521013015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63"/>
        <v>11270.258678204442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62"/>
        <v>17165.527214756999</v>
      </c>
      <c r="R765" s="13">
        <v>1432</v>
      </c>
      <c r="S765" s="13">
        <v>18593.823730357053</v>
      </c>
      <c r="T765" s="13">
        <v>1476</v>
      </c>
      <c r="U765" s="13">
        <v>19165.142336597073</v>
      </c>
      <c r="V765" s="18">
        <f t="shared" si="64"/>
        <v>44</v>
      </c>
      <c r="W765" s="18">
        <f t="shared" si="65"/>
        <v>571.31860624002002</v>
      </c>
      <c r="X765" s="18">
        <f t="shared" si="66"/>
        <v>1999.6151218400737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63"/>
        <v>11955.012850317089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62"/>
        <v>22748.902300158999</v>
      </c>
      <c r="R766" s="13">
        <v>4180</v>
      </c>
      <c r="S766" s="13">
        <v>27483.472376343445</v>
      </c>
      <c r="T766" s="13">
        <v>4417</v>
      </c>
      <c r="U766" s="13">
        <v>29041.745810121767</v>
      </c>
      <c r="V766" s="18">
        <f t="shared" si="64"/>
        <v>237</v>
      </c>
      <c r="W766" s="18">
        <f t="shared" si="65"/>
        <v>1558.2734337783222</v>
      </c>
      <c r="X766" s="18">
        <f t="shared" si="66"/>
        <v>6292.8435099627677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63"/>
        <v>6468.4322634238779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62"/>
        <v>12028.360282395999</v>
      </c>
      <c r="R767" s="13">
        <v>1554</v>
      </c>
      <c r="S767" s="13">
        <v>12305.512605906717</v>
      </c>
      <c r="T767" s="13">
        <v>1497</v>
      </c>
      <c r="U767" s="13">
        <v>11854.152104917861</v>
      </c>
      <c r="V767" s="18">
        <f t="shared" si="64"/>
        <v>-57</v>
      </c>
      <c r="W767" s="18">
        <f t="shared" si="65"/>
        <v>-451.36050098885607</v>
      </c>
      <c r="X767" s="18">
        <f t="shared" si="66"/>
        <v>-174.20817747813817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63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62"/>
        <v>0</v>
      </c>
      <c r="R768" s="13">
        <v>0</v>
      </c>
      <c r="S768" s="13">
        <v>0</v>
      </c>
      <c r="T768" s="13">
        <v>0</v>
      </c>
      <c r="U768" s="13">
        <v>0</v>
      </c>
      <c r="V768" s="18">
        <f t="shared" si="64"/>
        <v>0</v>
      </c>
      <c r="W768" s="18">
        <f t="shared" si="65"/>
        <v>0</v>
      </c>
      <c r="X768" s="18">
        <f t="shared" si="66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63"/>
        <v>572486.41814608756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62"/>
        <v>623344.29292929301</v>
      </c>
      <c r="R769" s="13">
        <v>11400</v>
      </c>
      <c r="S769" s="13">
        <v>653436.76556137286</v>
      </c>
      <c r="T769" s="13">
        <v>11444</v>
      </c>
      <c r="U769" s="13">
        <v>655958.80220038164</v>
      </c>
      <c r="V769" s="18">
        <f t="shared" si="64"/>
        <v>44</v>
      </c>
      <c r="W769" s="18">
        <f t="shared" si="65"/>
        <v>2522.0366390087875</v>
      </c>
      <c r="X769" s="18">
        <f t="shared" si="66"/>
        <v>32614.509271088638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63"/>
        <v>36217.901251563773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67">P770*L770</f>
        <v>53847.503059975999</v>
      </c>
      <c r="R770" s="13">
        <v>4007</v>
      </c>
      <c r="S770" s="13">
        <v>63809.029514527341</v>
      </c>
      <c r="T770" s="13">
        <v>3942</v>
      </c>
      <c r="U770" s="13">
        <v>62773.944184244268</v>
      </c>
      <c r="V770" s="18">
        <f t="shared" si="64"/>
        <v>-65</v>
      </c>
      <c r="W770" s="18">
        <f t="shared" si="65"/>
        <v>-1035.0853302830728</v>
      </c>
      <c r="X770" s="18">
        <f t="shared" si="66"/>
        <v>8926.441124268269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68">U771-(T771*M771)</f>
        <v>33666.17364920742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67"/>
        <v>57384.799554566001</v>
      </c>
      <c r="R771" s="13">
        <v>17165</v>
      </c>
      <c r="S771" s="13">
        <v>74525.982791233211</v>
      </c>
      <c r="T771" s="13">
        <v>16565</v>
      </c>
      <c r="U771" s="13">
        <v>71920.938242748511</v>
      </c>
      <c r="V771" s="18">
        <f t="shared" ref="V771:V834" si="69">T771-R771</f>
        <v>-600</v>
      </c>
      <c r="W771" s="18">
        <f t="shared" ref="W771:W834" si="70">U771-S771</f>
        <v>-2605.0445484847005</v>
      </c>
      <c r="X771" s="18">
        <f t="shared" ref="X771:X834" si="71">U771-Q771</f>
        <v>14536.138688182509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68"/>
        <v>85393.998797282155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67"/>
        <v>109582.031823745</v>
      </c>
      <c r="R772" s="13">
        <v>1779</v>
      </c>
      <c r="S772" s="13">
        <v>104105.25335990687</v>
      </c>
      <c r="T772" s="13">
        <v>1790</v>
      </c>
      <c r="U772" s="13">
        <v>104748.96206533632</v>
      </c>
      <c r="V772" s="18">
        <f t="shared" si="69"/>
        <v>11</v>
      </c>
      <c r="W772" s="18">
        <f t="shared" si="70"/>
        <v>643.7087054294534</v>
      </c>
      <c r="X772" s="18">
        <f t="shared" si="71"/>
        <v>-4833.0697584086738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68"/>
        <v>7943.3962066807808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67"/>
        <v>7885.1447661470002</v>
      </c>
      <c r="R773" s="13">
        <v>129</v>
      </c>
      <c r="S773" s="13">
        <v>9630.5971864510793</v>
      </c>
      <c r="T773" s="13">
        <v>144</v>
      </c>
      <c r="U773" s="13">
        <v>10750.434068596553</v>
      </c>
      <c r="V773" s="18">
        <f t="shared" si="69"/>
        <v>15</v>
      </c>
      <c r="W773" s="18">
        <f t="shared" si="70"/>
        <v>1119.8368821454733</v>
      </c>
      <c r="X773" s="18">
        <f t="shared" si="71"/>
        <v>2865.2893024495525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68"/>
        <v>14849.955359809253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67"/>
        <v>0</v>
      </c>
      <c r="R774" s="13">
        <v>804</v>
      </c>
      <c r="S774" s="13">
        <v>18055.787010761516</v>
      </c>
      <c r="T774" s="13">
        <v>775</v>
      </c>
      <c r="U774" s="13">
        <v>17404.521061368378</v>
      </c>
      <c r="V774" s="18">
        <f t="shared" si="69"/>
        <v>-29</v>
      </c>
      <c r="W774" s="18">
        <f t="shared" si="70"/>
        <v>-651.26594939313873</v>
      </c>
      <c r="X774" s="18">
        <f t="shared" si="71"/>
        <v>17404.521061368378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68"/>
        <v>21292.725123762415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67"/>
        <v>170642.851897185</v>
      </c>
      <c r="R775" s="13">
        <v>16404</v>
      </c>
      <c r="S775" s="13">
        <v>70054.77404725489</v>
      </c>
      <c r="T775" s="13">
        <v>16555</v>
      </c>
      <c r="U775" s="13">
        <v>70699.633281657196</v>
      </c>
      <c r="V775" s="18">
        <f t="shared" si="69"/>
        <v>151</v>
      </c>
      <c r="W775" s="18">
        <f t="shared" si="70"/>
        <v>644.85923440230545</v>
      </c>
      <c r="X775" s="18">
        <f t="shared" si="71"/>
        <v>-99943.218615527803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68"/>
        <v>6499.4157267472301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67"/>
        <v>9846.7777777779993</v>
      </c>
      <c r="R776" s="13">
        <v>161</v>
      </c>
      <c r="S776" s="13">
        <v>10498.871393359665</v>
      </c>
      <c r="T776" s="13">
        <v>181</v>
      </c>
      <c r="U776" s="13">
        <v>11803.079019863972</v>
      </c>
      <c r="V776" s="18">
        <f t="shared" si="69"/>
        <v>20</v>
      </c>
      <c r="W776" s="18">
        <f t="shared" si="70"/>
        <v>1304.207626504307</v>
      </c>
      <c r="X776" s="18">
        <f t="shared" si="71"/>
        <v>1956.3012420859723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68"/>
        <v>90641.469933184824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67"/>
        <v>1025756.458797327</v>
      </c>
      <c r="R777" s="13">
        <v>1276</v>
      </c>
      <c r="S777" s="13">
        <v>145915.85746102445</v>
      </c>
      <c r="T777" s="13">
        <v>1276</v>
      </c>
      <c r="U777" s="13">
        <v>145915.85746102445</v>
      </c>
      <c r="V777" s="18">
        <f t="shared" si="69"/>
        <v>0</v>
      </c>
      <c r="W777" s="18">
        <f t="shared" si="70"/>
        <v>0</v>
      </c>
      <c r="X777" s="18">
        <f t="shared" si="71"/>
        <v>-879840.60133630258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68"/>
        <v>23160.861429601086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67"/>
        <v>15559.785925757002</v>
      </c>
      <c r="R778" s="13">
        <v>2560</v>
      </c>
      <c r="S778" s="13">
        <v>28615.687783527355</v>
      </c>
      <c r="T778" s="13">
        <v>3096</v>
      </c>
      <c r="U778" s="13">
        <v>34607.097413203395</v>
      </c>
      <c r="V778" s="18">
        <f t="shared" si="69"/>
        <v>536</v>
      </c>
      <c r="W778" s="18">
        <f t="shared" si="70"/>
        <v>5991.4096296760399</v>
      </c>
      <c r="X778" s="18">
        <f t="shared" si="71"/>
        <v>19047.311487446394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68"/>
        <v>29063.02895322999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67"/>
        <v>54544.097995545992</v>
      </c>
      <c r="R779" s="13">
        <v>3400</v>
      </c>
      <c r="S779" s="13">
        <v>54544.097995545992</v>
      </c>
      <c r="T779" s="13">
        <v>3400</v>
      </c>
      <c r="U779" s="13">
        <v>54544.097995545992</v>
      </c>
      <c r="V779" s="18">
        <f t="shared" si="69"/>
        <v>0</v>
      </c>
      <c r="W779" s="18">
        <f t="shared" si="70"/>
        <v>0</v>
      </c>
      <c r="X779" s="18">
        <f t="shared" si="71"/>
        <v>0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68"/>
        <v>19390.928790620805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67"/>
        <v>34923.830734966999</v>
      </c>
      <c r="R780" s="13">
        <v>1333</v>
      </c>
      <c r="S780" s="13">
        <v>32762.202417827721</v>
      </c>
      <c r="T780" s="13">
        <v>1259</v>
      </c>
      <c r="U780" s="13">
        <v>30943.445494407428</v>
      </c>
      <c r="V780" s="18">
        <f t="shared" si="69"/>
        <v>-74</v>
      </c>
      <c r="W780" s="18">
        <f t="shared" si="70"/>
        <v>-1818.7569234202929</v>
      </c>
      <c r="X780" s="18">
        <f t="shared" si="71"/>
        <v>-3980.3852405595717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68"/>
        <v>73669.371046036627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67"/>
        <v>0</v>
      </c>
      <c r="R781" s="13">
        <v>2692</v>
      </c>
      <c r="S781" s="13">
        <v>83606.753900265016</v>
      </c>
      <c r="T781" s="13">
        <v>2718</v>
      </c>
      <c r="U781" s="13">
        <v>84414.248551604876</v>
      </c>
      <c r="V781" s="18">
        <f t="shared" si="69"/>
        <v>26</v>
      </c>
      <c r="W781" s="18">
        <f t="shared" si="70"/>
        <v>807.49465133986087</v>
      </c>
      <c r="X781" s="18">
        <f t="shared" si="71"/>
        <v>84414.248551604876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68"/>
        <v>18115.193454600161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67"/>
        <v>11834.930669449999</v>
      </c>
      <c r="R782" s="13">
        <v>530</v>
      </c>
      <c r="S782" s="13">
        <v>24354.554942598214</v>
      </c>
      <c r="T782" s="13">
        <v>500</v>
      </c>
      <c r="U782" s="13">
        <v>22975.995228866239</v>
      </c>
      <c r="V782" s="18">
        <f t="shared" si="69"/>
        <v>-30</v>
      </c>
      <c r="W782" s="18">
        <f t="shared" si="70"/>
        <v>-1378.5597137319746</v>
      </c>
      <c r="X782" s="18">
        <f t="shared" si="71"/>
        <v>11141.06455941624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68"/>
        <v>25170.712694877766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67"/>
        <v>126300.779510022</v>
      </c>
      <c r="R783" s="13">
        <v>1372</v>
      </c>
      <c r="S783" s="13">
        <v>57752.338530066903</v>
      </c>
      <c r="T783" s="13">
        <v>1517</v>
      </c>
      <c r="U783" s="13">
        <v>63855.902004454438</v>
      </c>
      <c r="V783" s="18">
        <f t="shared" si="69"/>
        <v>145</v>
      </c>
      <c r="W783" s="18">
        <f t="shared" si="70"/>
        <v>6103.5634743875344</v>
      </c>
      <c r="X783" s="18">
        <f t="shared" si="71"/>
        <v>-62444.877505567558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68"/>
        <v>83057.891879732371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67"/>
        <v>96253.897550111011</v>
      </c>
      <c r="R784" s="13">
        <v>1532</v>
      </c>
      <c r="S784" s="13">
        <v>100313.58574610208</v>
      </c>
      <c r="T784" s="13">
        <v>1553</v>
      </c>
      <c r="U784" s="13">
        <v>101688.64142538939</v>
      </c>
      <c r="V784" s="18">
        <f t="shared" si="69"/>
        <v>21</v>
      </c>
      <c r="W784" s="18">
        <f t="shared" si="70"/>
        <v>1375.0556792873103</v>
      </c>
      <c r="X784" s="18">
        <f t="shared" si="71"/>
        <v>5434.7438752783783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68"/>
        <v>9300.1608954115272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67"/>
        <v>0</v>
      </c>
      <c r="R785" s="13">
        <v>273</v>
      </c>
      <c r="S785" s="13">
        <v>11177.876994230668</v>
      </c>
      <c r="T785" s="13">
        <v>261</v>
      </c>
      <c r="U785" s="13">
        <v>10686.541741737012</v>
      </c>
      <c r="V785" s="18">
        <f t="shared" si="69"/>
        <v>-12</v>
      </c>
      <c r="W785" s="18">
        <f t="shared" si="70"/>
        <v>-491.3352524936563</v>
      </c>
      <c r="X785" s="18">
        <f t="shared" si="71"/>
        <v>10686.541741737012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68"/>
        <v>67528.183430902078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67"/>
        <v>102066.911289482</v>
      </c>
      <c r="R786" s="13">
        <v>1038</v>
      </c>
      <c r="S786" s="13">
        <v>103765.35039883605</v>
      </c>
      <c r="T786" s="13">
        <v>847</v>
      </c>
      <c r="U786" s="13">
        <v>84671.726192499162</v>
      </c>
      <c r="V786" s="18">
        <f t="shared" si="69"/>
        <v>-191</v>
      </c>
      <c r="W786" s="18">
        <f t="shared" si="70"/>
        <v>-19093.624206336885</v>
      </c>
      <c r="X786" s="18">
        <f t="shared" si="71"/>
        <v>-17395.185096982837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68"/>
        <v>139603.01507431632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67"/>
        <v>158226.09131403099</v>
      </c>
      <c r="R787" s="13">
        <v>17994</v>
      </c>
      <c r="S787" s="13">
        <v>191428.78283498107</v>
      </c>
      <c r="T787" s="13">
        <v>18009</v>
      </c>
      <c r="U787" s="13">
        <v>191588.36001306958</v>
      </c>
      <c r="V787" s="18">
        <f t="shared" si="69"/>
        <v>15</v>
      </c>
      <c r="W787" s="18">
        <f t="shared" si="70"/>
        <v>159.57717808851157</v>
      </c>
      <c r="X787" s="18">
        <f t="shared" si="71"/>
        <v>33362.268699038599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68"/>
        <v>252463.99834963883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67"/>
        <v>391601.96810174</v>
      </c>
      <c r="R788" s="13">
        <v>18768</v>
      </c>
      <c r="S788" s="13">
        <v>371707.6454350673</v>
      </c>
      <c r="T788" s="13">
        <v>19959</v>
      </c>
      <c r="U788" s="13">
        <v>395295.8703771584</v>
      </c>
      <c r="V788" s="18">
        <f t="shared" si="69"/>
        <v>1191</v>
      </c>
      <c r="W788" s="18">
        <f t="shared" si="70"/>
        <v>23588.224942091096</v>
      </c>
      <c r="X788" s="18">
        <f t="shared" si="71"/>
        <v>3693.902275418397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68"/>
        <v>26554.950831517242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67"/>
        <v>33388.418708240999</v>
      </c>
      <c r="R789" s="13">
        <v>2599</v>
      </c>
      <c r="S789" s="13">
        <v>36441.727932807429</v>
      </c>
      <c r="T789" s="13">
        <v>2682</v>
      </c>
      <c r="U789" s="13">
        <v>37605.507624389968</v>
      </c>
      <c r="V789" s="18">
        <f t="shared" si="69"/>
        <v>83</v>
      </c>
      <c r="W789" s="18">
        <f t="shared" si="70"/>
        <v>1163.7796915825384</v>
      </c>
      <c r="X789" s="18">
        <f t="shared" si="71"/>
        <v>4217.0889161489686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68"/>
        <v>9955.4565701559295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67"/>
        <v>726085.523385301</v>
      </c>
      <c r="R790" s="13">
        <v>2761</v>
      </c>
      <c r="S790" s="13">
        <v>93591.135857461064</v>
      </c>
      <c r="T790" s="13">
        <v>1200</v>
      </c>
      <c r="U790" s="13">
        <v>40677.060133630308</v>
      </c>
      <c r="V790" s="18">
        <f t="shared" si="69"/>
        <v>-1561</v>
      </c>
      <c r="W790" s="18">
        <f t="shared" si="70"/>
        <v>-52914.075723830756</v>
      </c>
      <c r="X790" s="18">
        <f t="shared" si="71"/>
        <v>-685408.46325167071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68"/>
        <v>734.53522700012809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67"/>
        <v>4055.8351893099998</v>
      </c>
      <c r="R791" s="13">
        <v>2176</v>
      </c>
      <c r="S791" s="13">
        <v>4242.2525557535446</v>
      </c>
      <c r="T791" s="13">
        <v>1936</v>
      </c>
      <c r="U791" s="13">
        <v>3774.3570532807271</v>
      </c>
      <c r="V791" s="18">
        <f t="shared" si="69"/>
        <v>-240</v>
      </c>
      <c r="W791" s="18">
        <f t="shared" si="70"/>
        <v>-467.8955024728175</v>
      </c>
      <c r="X791" s="18">
        <f t="shared" si="71"/>
        <v>-281.47813602927272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68"/>
        <v>30975.822820652611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67"/>
        <v>77926.826280623995</v>
      </c>
      <c r="R792" s="13">
        <v>14005</v>
      </c>
      <c r="S792" s="13">
        <v>75183.604440626834</v>
      </c>
      <c r="T792" s="13">
        <v>13241</v>
      </c>
      <c r="U792" s="13">
        <v>71082.192531120309</v>
      </c>
      <c r="V792" s="18">
        <f t="shared" si="69"/>
        <v>-764</v>
      </c>
      <c r="W792" s="18">
        <f t="shared" si="70"/>
        <v>-4101.4119095065253</v>
      </c>
      <c r="X792" s="18">
        <f t="shared" si="71"/>
        <v>-6844.633749503686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68"/>
        <v>24155.322534196439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67"/>
        <v>30539.766146993003</v>
      </c>
      <c r="R793" s="13">
        <v>2883</v>
      </c>
      <c r="S793" s="13">
        <v>35232.569686038325</v>
      </c>
      <c r="T793" s="13">
        <v>2783</v>
      </c>
      <c r="U793" s="13">
        <v>34010.489572058497</v>
      </c>
      <c r="V793" s="18">
        <f t="shared" si="69"/>
        <v>-100</v>
      </c>
      <c r="W793" s="18">
        <f t="shared" si="70"/>
        <v>-1222.0801139798277</v>
      </c>
      <c r="X793" s="18">
        <f t="shared" si="71"/>
        <v>3470.7234250654947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68"/>
        <v>173685.5499487746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67"/>
        <v>228501.43652561199</v>
      </c>
      <c r="R794" s="13">
        <v>36838</v>
      </c>
      <c r="S794" s="13">
        <v>225417.3830734962</v>
      </c>
      <c r="T794" s="13">
        <v>36838</v>
      </c>
      <c r="U794" s="13">
        <v>225417.3830734962</v>
      </c>
      <c r="V794" s="18">
        <f t="shared" si="69"/>
        <v>0</v>
      </c>
      <c r="W794" s="18">
        <f t="shared" si="70"/>
        <v>0</v>
      </c>
      <c r="X794" s="18">
        <f t="shared" si="71"/>
        <v>-3084.053452115797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68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67"/>
        <v>0</v>
      </c>
      <c r="R795" s="13">
        <v>0</v>
      </c>
      <c r="S795" s="13">
        <v>0</v>
      </c>
      <c r="T795" s="13">
        <v>0</v>
      </c>
      <c r="U795" s="13">
        <v>0</v>
      </c>
      <c r="V795" s="18">
        <f t="shared" si="69"/>
        <v>0</v>
      </c>
      <c r="W795" s="18">
        <f t="shared" si="70"/>
        <v>0</v>
      </c>
      <c r="X795" s="18">
        <f t="shared" si="71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68"/>
        <v>26308.086967825482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67"/>
        <v>111552.36080178201</v>
      </c>
      <c r="R796" s="13">
        <v>46502</v>
      </c>
      <c r="S796" s="13">
        <v>123804.48405738584</v>
      </c>
      <c r="T796" s="13">
        <v>45508</v>
      </c>
      <c r="U796" s="13">
        <v>121158.11062929583</v>
      </c>
      <c r="V796" s="18">
        <f t="shared" si="69"/>
        <v>-994</v>
      </c>
      <c r="W796" s="18">
        <f t="shared" si="70"/>
        <v>-2646.3734280900098</v>
      </c>
      <c r="X796" s="18">
        <f t="shared" si="71"/>
        <v>9605.7498275138205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68"/>
        <v>52396.873755225562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67"/>
        <v>74124.131403117994</v>
      </c>
      <c r="R797" s="13">
        <v>9324</v>
      </c>
      <c r="S797" s="13">
        <v>88686.469456699808</v>
      </c>
      <c r="T797" s="13">
        <v>7968</v>
      </c>
      <c r="U797" s="13">
        <v>75788.694619367656</v>
      </c>
      <c r="V797" s="18">
        <f t="shared" si="69"/>
        <v>-1356</v>
      </c>
      <c r="W797" s="18">
        <f t="shared" si="70"/>
        <v>-12897.774837332152</v>
      </c>
      <c r="X797" s="18">
        <f t="shared" si="71"/>
        <v>1664.5632162496622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68"/>
        <v>76124.197563212423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67"/>
        <v>103399.77728285101</v>
      </c>
      <c r="R798" s="13">
        <v>2800</v>
      </c>
      <c r="S798" s="13">
        <v>94614.175291497653</v>
      </c>
      <c r="T798" s="13">
        <v>2800</v>
      </c>
      <c r="U798" s="13">
        <v>94614.175291497653</v>
      </c>
      <c r="V798" s="18">
        <f t="shared" si="69"/>
        <v>0</v>
      </c>
      <c r="W798" s="18">
        <f t="shared" si="70"/>
        <v>0</v>
      </c>
      <c r="X798" s="18">
        <f t="shared" si="71"/>
        <v>-8785.6019913533528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68"/>
        <v>15459.901936275548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67"/>
        <v>29544.053452116001</v>
      </c>
      <c r="R799" s="13">
        <v>355</v>
      </c>
      <c r="S799" s="13">
        <v>25853.000857915446</v>
      </c>
      <c r="T799" s="13">
        <v>356</v>
      </c>
      <c r="U799" s="13">
        <v>25925.826212444783</v>
      </c>
      <c r="V799" s="18">
        <f t="shared" si="69"/>
        <v>1</v>
      </c>
      <c r="W799" s="18">
        <f t="shared" si="70"/>
        <v>72.825354529337346</v>
      </c>
      <c r="X799" s="18">
        <f t="shared" si="71"/>
        <v>-3618.2272396712178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68"/>
        <v>-15735.501113585906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67"/>
        <v>22937.371937639</v>
      </c>
      <c r="R800" s="13">
        <v>7800</v>
      </c>
      <c r="S800" s="13">
        <v>27954.922048997531</v>
      </c>
      <c r="T800" s="13">
        <v>7800</v>
      </c>
      <c r="U800" s="13">
        <v>27954.922048997531</v>
      </c>
      <c r="V800" s="18">
        <f t="shared" si="69"/>
        <v>0</v>
      </c>
      <c r="W800" s="18">
        <f t="shared" si="70"/>
        <v>0</v>
      </c>
      <c r="X800" s="18">
        <f t="shared" si="71"/>
        <v>5017.5501113585306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68"/>
        <v>5954.1194260958209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67"/>
        <v>6802.2271714919998</v>
      </c>
      <c r="R801" s="13">
        <v>370</v>
      </c>
      <c r="S801" s="13">
        <v>8842.4267757613397</v>
      </c>
      <c r="T801" s="13">
        <v>370</v>
      </c>
      <c r="U801" s="13">
        <v>8842.4267757613397</v>
      </c>
      <c r="V801" s="18">
        <f t="shared" si="69"/>
        <v>0</v>
      </c>
      <c r="W801" s="18">
        <f t="shared" si="70"/>
        <v>0</v>
      </c>
      <c r="X801" s="18">
        <f t="shared" si="71"/>
        <v>2040.1996042693399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68"/>
        <v>115829.06114922046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67"/>
        <v>185141.42538975499</v>
      </c>
      <c r="R802" s="13">
        <v>9114</v>
      </c>
      <c r="S802" s="13">
        <v>193951.60356347437</v>
      </c>
      <c r="T802" s="13">
        <v>8711</v>
      </c>
      <c r="U802" s="13">
        <v>185375.51224944319</v>
      </c>
      <c r="V802" s="18">
        <f t="shared" si="69"/>
        <v>-403</v>
      </c>
      <c r="W802" s="18">
        <f t="shared" si="70"/>
        <v>-8576.0913140311895</v>
      </c>
      <c r="X802" s="18">
        <f t="shared" si="71"/>
        <v>234.08685968819191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68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67"/>
        <v>0</v>
      </c>
      <c r="R803" s="13">
        <v>0</v>
      </c>
      <c r="S803" s="13">
        <v>0</v>
      </c>
      <c r="T803" s="13">
        <v>0</v>
      </c>
      <c r="U803" s="13">
        <v>0</v>
      </c>
      <c r="V803" s="18">
        <f t="shared" si="69"/>
        <v>0</v>
      </c>
      <c r="W803" s="18">
        <f t="shared" si="70"/>
        <v>0</v>
      </c>
      <c r="X803" s="18">
        <f t="shared" si="71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68"/>
        <v>299579.5897557654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67"/>
        <v>387938.03030302998</v>
      </c>
      <c r="R804" s="13">
        <v>2450</v>
      </c>
      <c r="S804" s="13">
        <v>335491.76641102135</v>
      </c>
      <c r="T804" s="13">
        <v>2488</v>
      </c>
      <c r="U804" s="13">
        <v>340695.31217576371</v>
      </c>
      <c r="V804" s="18">
        <f t="shared" si="69"/>
        <v>38</v>
      </c>
      <c r="W804" s="18">
        <f t="shared" si="70"/>
        <v>5203.5457647423609</v>
      </c>
      <c r="X804" s="18">
        <f t="shared" si="71"/>
        <v>-47242.718127266271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68"/>
        <v>13956.094324492249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67"/>
        <v>19868.608017817001</v>
      </c>
      <c r="R805" s="13">
        <v>1496</v>
      </c>
      <c r="S805" s="13">
        <v>21591.280897992325</v>
      </c>
      <c r="T805" s="13">
        <v>1519</v>
      </c>
      <c r="U805" s="13">
        <v>21923.232409124561</v>
      </c>
      <c r="V805" s="18">
        <f t="shared" si="69"/>
        <v>23</v>
      </c>
      <c r="W805" s="18">
        <f t="shared" si="70"/>
        <v>331.95151113223619</v>
      </c>
      <c r="X805" s="18">
        <f t="shared" si="71"/>
        <v>2054.6243913075596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68"/>
        <v>3222.3161874196503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67"/>
        <v>40674.476614699</v>
      </c>
      <c r="R806" s="13">
        <v>1063</v>
      </c>
      <c r="S806" s="13">
        <v>47402.199951130911</v>
      </c>
      <c r="T806" s="13">
        <v>121</v>
      </c>
      <c r="U806" s="13">
        <v>5395.7348956602445</v>
      </c>
      <c r="V806" s="18">
        <f t="shared" si="69"/>
        <v>-942</v>
      </c>
      <c r="W806" s="18">
        <f t="shared" si="70"/>
        <v>-42006.465055470668</v>
      </c>
      <c r="X806" s="18">
        <f t="shared" si="71"/>
        <v>-35278.741719038757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68"/>
        <v>8470.4965868597155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67"/>
        <v>14213.585746102</v>
      </c>
      <c r="R807" s="13">
        <v>50</v>
      </c>
      <c r="S807" s="13">
        <v>11280.623608017462</v>
      </c>
      <c r="T807" s="13">
        <v>41</v>
      </c>
      <c r="U807" s="13">
        <v>9250.1113585743187</v>
      </c>
      <c r="V807" s="18">
        <f t="shared" si="69"/>
        <v>-9</v>
      </c>
      <c r="W807" s="18">
        <f t="shared" si="70"/>
        <v>-2030.5122494431434</v>
      </c>
      <c r="X807" s="18">
        <f t="shared" si="71"/>
        <v>-4963.4743875276818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68"/>
        <v>4123.4393860890032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67"/>
        <v>0</v>
      </c>
      <c r="R808" s="13">
        <v>1737</v>
      </c>
      <c r="S808" s="13">
        <v>7266.8994812727578</v>
      </c>
      <c r="T808" s="13">
        <v>1701</v>
      </c>
      <c r="U808" s="13">
        <v>7116.2901655987107</v>
      </c>
      <c r="V808" s="18">
        <f t="shared" si="69"/>
        <v>-36</v>
      </c>
      <c r="W808" s="18">
        <f t="shared" si="70"/>
        <v>-150.60931567404714</v>
      </c>
      <c r="X808" s="18">
        <f t="shared" si="71"/>
        <v>7116.2901655987107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68"/>
        <v>-1463.4918819343075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67"/>
        <v>27355.022271714999</v>
      </c>
      <c r="R809" s="13">
        <v>2828</v>
      </c>
      <c r="S809" s="13">
        <v>30407.013338211196</v>
      </c>
      <c r="T809" s="13">
        <v>2722</v>
      </c>
      <c r="U809" s="13">
        <v>29267.287944346139</v>
      </c>
      <c r="V809" s="18">
        <f t="shared" si="69"/>
        <v>-106</v>
      </c>
      <c r="W809" s="18">
        <f t="shared" si="70"/>
        <v>-1139.7253938650574</v>
      </c>
      <c r="X809" s="18">
        <f t="shared" si="71"/>
        <v>1912.2656726311398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68"/>
        <v>2860.0767260570701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67"/>
        <v>4702.8507795100004</v>
      </c>
      <c r="R810" s="13">
        <v>378</v>
      </c>
      <c r="S810" s="13">
        <v>5925.6060133624196</v>
      </c>
      <c r="T810" s="13">
        <v>351</v>
      </c>
      <c r="U810" s="13">
        <v>5502.34844097939</v>
      </c>
      <c r="V810" s="18">
        <f t="shared" si="69"/>
        <v>-27</v>
      </c>
      <c r="W810" s="18">
        <f t="shared" si="70"/>
        <v>-423.25757238302958</v>
      </c>
      <c r="X810" s="18">
        <f t="shared" si="71"/>
        <v>799.49766146938964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68"/>
        <v>117467.95759527296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67"/>
        <v>157075.46770601301</v>
      </c>
      <c r="R811" s="13">
        <v>16953</v>
      </c>
      <c r="S811" s="13">
        <v>147425.96138027732</v>
      </c>
      <c r="T811" s="13">
        <v>17973</v>
      </c>
      <c r="U811" s="13">
        <v>156296.04222779002</v>
      </c>
      <c r="V811" s="18">
        <f t="shared" si="69"/>
        <v>1020</v>
      </c>
      <c r="W811" s="18">
        <f t="shared" si="70"/>
        <v>8870.0808475126978</v>
      </c>
      <c r="X811" s="18">
        <f t="shared" si="71"/>
        <v>-779.42547822298366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68"/>
        <v>5753.9923121835373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67"/>
        <v>0</v>
      </c>
      <c r="R812" s="13">
        <v>106</v>
      </c>
      <c r="S812" s="13">
        <v>7314.9507892343272</v>
      </c>
      <c r="T812" s="13">
        <v>93</v>
      </c>
      <c r="U812" s="13">
        <v>6417.834183007476</v>
      </c>
      <c r="V812" s="18">
        <f t="shared" si="69"/>
        <v>-13</v>
      </c>
      <c r="W812" s="18">
        <f t="shared" si="70"/>
        <v>-897.11660622685122</v>
      </c>
      <c r="X812" s="18">
        <f t="shared" si="71"/>
        <v>6417.834183007476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68"/>
        <v>142250.11135857395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67"/>
        <v>163114.81069042301</v>
      </c>
      <c r="R813" s="13">
        <v>2340</v>
      </c>
      <c r="S813" s="13">
        <v>165233.18485523367</v>
      </c>
      <c r="T813" s="13">
        <v>2340</v>
      </c>
      <c r="U813" s="13">
        <v>165233.18485523367</v>
      </c>
      <c r="V813" s="18">
        <f t="shared" si="69"/>
        <v>0</v>
      </c>
      <c r="W813" s="18">
        <f t="shared" si="70"/>
        <v>0</v>
      </c>
      <c r="X813" s="18">
        <f t="shared" si="71"/>
        <v>2118.3741648106661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68"/>
        <v>65737.750556791463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67"/>
        <v>44488.195991091001</v>
      </c>
      <c r="R814" s="13">
        <v>650</v>
      </c>
      <c r="S814" s="13">
        <v>70530.066815144266</v>
      </c>
      <c r="T814" s="13">
        <v>750</v>
      </c>
      <c r="U814" s="13">
        <v>81380.846325166465</v>
      </c>
      <c r="V814" s="18">
        <f t="shared" si="69"/>
        <v>100</v>
      </c>
      <c r="W814" s="18">
        <f t="shared" si="70"/>
        <v>10850.779510022199</v>
      </c>
      <c r="X814" s="18">
        <f t="shared" si="71"/>
        <v>36892.650334075464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68"/>
        <v>32263.600072794638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67"/>
        <v>0</v>
      </c>
      <c r="R815" s="13">
        <v>2753</v>
      </c>
      <c r="S815" s="13">
        <v>48198.03918044598</v>
      </c>
      <c r="T815" s="13">
        <v>2208</v>
      </c>
      <c r="U815" s="13">
        <v>38656.473124019147</v>
      </c>
      <c r="V815" s="18">
        <f t="shared" si="69"/>
        <v>-545</v>
      </c>
      <c r="W815" s="18">
        <f t="shared" si="70"/>
        <v>-9541.5660564268328</v>
      </c>
      <c r="X815" s="18">
        <f t="shared" si="71"/>
        <v>38656.473124019147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68"/>
        <v>3718.033225778066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67"/>
        <v>6921.9487750560002</v>
      </c>
      <c r="R816" s="13">
        <v>739</v>
      </c>
      <c r="S816" s="13">
        <v>7189.0830378705123</v>
      </c>
      <c r="T816" s="13">
        <v>689</v>
      </c>
      <c r="U816" s="13">
        <v>6702.6768783393545</v>
      </c>
      <c r="V816" s="18">
        <f t="shared" si="69"/>
        <v>-50</v>
      </c>
      <c r="W816" s="18">
        <f t="shared" si="70"/>
        <v>-486.40615953115775</v>
      </c>
      <c r="X816" s="18">
        <f t="shared" si="71"/>
        <v>-219.27189671664564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68"/>
        <v>19418.089410159551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67"/>
        <v>19436.837416481001</v>
      </c>
      <c r="R817" s="13">
        <v>372</v>
      </c>
      <c r="S817" s="13">
        <v>23324.2182628068</v>
      </c>
      <c r="T817" s="13">
        <v>380</v>
      </c>
      <c r="U817" s="13">
        <v>23825.814354480066</v>
      </c>
      <c r="V817" s="18">
        <f t="shared" si="69"/>
        <v>8</v>
      </c>
      <c r="W817" s="18">
        <f t="shared" si="70"/>
        <v>501.59609167326562</v>
      </c>
      <c r="X817" s="18">
        <f t="shared" si="71"/>
        <v>4388.9769379990648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68"/>
        <v>50255.669095744102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67"/>
        <v>123139.198218263</v>
      </c>
      <c r="R818" s="13">
        <v>59725</v>
      </c>
      <c r="S818" s="13">
        <v>169598.91349054271</v>
      </c>
      <c r="T818" s="13">
        <v>57007</v>
      </c>
      <c r="U818" s="13">
        <v>161880.70759908526</v>
      </c>
      <c r="V818" s="18">
        <f t="shared" si="69"/>
        <v>-2718</v>
      </c>
      <c r="W818" s="18">
        <f t="shared" si="70"/>
        <v>-7718.2058914574445</v>
      </c>
      <c r="X818" s="18">
        <f t="shared" si="71"/>
        <v>38741.509380822259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68"/>
        <v>4746.0151120142982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67"/>
        <v>58695.645879732998</v>
      </c>
      <c r="R819" s="13">
        <v>661</v>
      </c>
      <c r="S819" s="13">
        <v>75777.029608280325</v>
      </c>
      <c r="T819" s="13">
        <v>675</v>
      </c>
      <c r="U819" s="13">
        <v>77381.989388183385</v>
      </c>
      <c r="V819" s="18">
        <f t="shared" si="69"/>
        <v>14</v>
      </c>
      <c r="W819" s="18">
        <f t="shared" si="70"/>
        <v>1604.9597799030598</v>
      </c>
      <c r="X819" s="18">
        <f t="shared" si="71"/>
        <v>18686.343508450387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68"/>
        <v>659.69270443456116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67"/>
        <v>3262.7728285080002</v>
      </c>
      <c r="R820" s="13">
        <v>328</v>
      </c>
      <c r="S820" s="13">
        <v>4923.5638350625686</v>
      </c>
      <c r="T820" s="13">
        <v>395</v>
      </c>
      <c r="U820" s="13">
        <v>5929.291813566203</v>
      </c>
      <c r="V820" s="18">
        <f t="shared" si="69"/>
        <v>67</v>
      </c>
      <c r="W820" s="18">
        <f t="shared" si="70"/>
        <v>1005.7279785036344</v>
      </c>
      <c r="X820" s="18">
        <f t="shared" si="71"/>
        <v>2666.5189850582028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68"/>
        <v>85404.949963470965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67"/>
        <v>148596.44158506001</v>
      </c>
      <c r="R821" s="13">
        <v>8631</v>
      </c>
      <c r="S821" s="13">
        <v>149323.07591731657</v>
      </c>
      <c r="T821" s="13">
        <v>8569</v>
      </c>
      <c r="U821" s="13">
        <v>148250.42724313354</v>
      </c>
      <c r="V821" s="18">
        <f t="shared" si="69"/>
        <v>-62</v>
      </c>
      <c r="W821" s="18">
        <f t="shared" si="70"/>
        <v>-1072.6486741830304</v>
      </c>
      <c r="X821" s="18">
        <f t="shared" si="71"/>
        <v>-346.01434192646411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68"/>
        <v>18122.618861760806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67"/>
        <v>0</v>
      </c>
      <c r="R822" s="13">
        <v>221</v>
      </c>
      <c r="S822" s="13">
        <v>23865.643356793156</v>
      </c>
      <c r="T822" s="13">
        <v>188</v>
      </c>
      <c r="U822" s="13">
        <v>20301.995253742596</v>
      </c>
      <c r="V822" s="18">
        <f t="shared" si="69"/>
        <v>-33</v>
      </c>
      <c r="W822" s="18">
        <f t="shared" si="70"/>
        <v>-3563.6481030505602</v>
      </c>
      <c r="X822" s="18">
        <f t="shared" si="71"/>
        <v>20301.995253742596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68"/>
        <v>40272.841910127077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67"/>
        <v>54516.258351892997</v>
      </c>
      <c r="R823" s="13">
        <v>2518</v>
      </c>
      <c r="S823" s="13">
        <v>53832.121760775932</v>
      </c>
      <c r="T823" s="13">
        <v>2491</v>
      </c>
      <c r="U823" s="13">
        <v>53254.890907900262</v>
      </c>
      <c r="V823" s="18">
        <f t="shared" si="69"/>
        <v>-27</v>
      </c>
      <c r="W823" s="18">
        <f t="shared" si="70"/>
        <v>-577.23085287566937</v>
      </c>
      <c r="X823" s="18">
        <f t="shared" si="71"/>
        <v>-1261.3674439927345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68"/>
        <v>25234.663301850123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67"/>
        <v>42678.979797979999</v>
      </c>
      <c r="R824" s="13">
        <v>2914</v>
      </c>
      <c r="S824" s="13">
        <v>69092.526313573471</v>
      </c>
      <c r="T824" s="13">
        <v>2897</v>
      </c>
      <c r="U824" s="13">
        <v>68689.447059170328</v>
      </c>
      <c r="V824" s="18">
        <f t="shared" si="69"/>
        <v>-17</v>
      </c>
      <c r="W824" s="18">
        <f t="shared" si="70"/>
        <v>-403.07925440314284</v>
      </c>
      <c r="X824" s="18">
        <f t="shared" si="71"/>
        <v>26010.46726119033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68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67"/>
        <v>0</v>
      </c>
      <c r="R825" s="13">
        <v>0</v>
      </c>
      <c r="S825" s="13">
        <v>0</v>
      </c>
      <c r="T825" s="13">
        <v>0</v>
      </c>
      <c r="U825" s="13">
        <v>0</v>
      </c>
      <c r="V825" s="18">
        <f t="shared" si="69"/>
        <v>0</v>
      </c>
      <c r="W825" s="18">
        <f t="shared" si="70"/>
        <v>0</v>
      </c>
      <c r="X825" s="18">
        <f t="shared" si="71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68"/>
        <v>60907.578923924375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67"/>
        <v>79874.521158129006</v>
      </c>
      <c r="R826" s="13">
        <v>1941</v>
      </c>
      <c r="S826" s="13">
        <v>81598.129246278113</v>
      </c>
      <c r="T826" s="13">
        <v>1913</v>
      </c>
      <c r="U826" s="13">
        <v>80421.031039737252</v>
      </c>
      <c r="V826" s="18">
        <f t="shared" si="69"/>
        <v>-28</v>
      </c>
      <c r="W826" s="18">
        <f t="shared" si="70"/>
        <v>-1177.0982065408607</v>
      </c>
      <c r="X826" s="18">
        <f t="shared" si="71"/>
        <v>546.50988160824636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68"/>
        <v>13744.86801785537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67"/>
        <v>19811.202672605999</v>
      </c>
      <c r="R827" s="13">
        <v>2462</v>
      </c>
      <c r="S827" s="13">
        <v>22728.403534790603</v>
      </c>
      <c r="T827" s="13">
        <v>2328</v>
      </c>
      <c r="U827" s="13">
        <v>21491.358013400699</v>
      </c>
      <c r="V827" s="18">
        <f t="shared" si="69"/>
        <v>-134</v>
      </c>
      <c r="W827" s="18">
        <f t="shared" si="70"/>
        <v>-1237.045521389904</v>
      </c>
      <c r="X827" s="18">
        <f t="shared" si="71"/>
        <v>1680.1553407946994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68"/>
        <v>10006.401332126898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67"/>
        <v>12447.333333332999</v>
      </c>
      <c r="R828" s="13">
        <v>752</v>
      </c>
      <c r="S828" s="13">
        <v>15865.075706214262</v>
      </c>
      <c r="T828" s="13">
        <v>765</v>
      </c>
      <c r="U828" s="13">
        <v>16139.338983050413</v>
      </c>
      <c r="V828" s="18">
        <f t="shared" si="69"/>
        <v>13</v>
      </c>
      <c r="W828" s="18">
        <f t="shared" si="70"/>
        <v>274.26327683615091</v>
      </c>
      <c r="X828" s="18">
        <f t="shared" si="71"/>
        <v>3692.0056497174137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68"/>
        <v>23592.925677131956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67"/>
        <v>25361.347438753</v>
      </c>
      <c r="R829" s="13">
        <v>430</v>
      </c>
      <c r="S829" s="13">
        <v>27144.026750005723</v>
      </c>
      <c r="T829" s="13">
        <v>417</v>
      </c>
      <c r="U829" s="13">
        <v>26323.393383145085</v>
      </c>
      <c r="V829" s="18">
        <f t="shared" si="69"/>
        <v>-13</v>
      </c>
      <c r="W829" s="18">
        <f t="shared" si="70"/>
        <v>-820.63336686063849</v>
      </c>
      <c r="X829" s="18">
        <f t="shared" si="71"/>
        <v>962.04594439208449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68"/>
        <v>13412.950746102877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67"/>
        <v>24336.113585745999</v>
      </c>
      <c r="R830" s="13">
        <v>4894</v>
      </c>
      <c r="S830" s="13">
        <v>24470</v>
      </c>
      <c r="T830" s="13">
        <v>4870</v>
      </c>
      <c r="U830" s="13">
        <v>24350</v>
      </c>
      <c r="V830" s="18">
        <f t="shared" si="69"/>
        <v>-24</v>
      </c>
      <c r="W830" s="18">
        <f t="shared" si="70"/>
        <v>-120</v>
      </c>
      <c r="X830" s="18">
        <f t="shared" si="71"/>
        <v>13.886414254000556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68"/>
        <v>44906.347438752491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67"/>
        <v>57282.850779510001</v>
      </c>
      <c r="R831" s="13">
        <v>1870</v>
      </c>
      <c r="S831" s="13">
        <v>53559.465478841848</v>
      </c>
      <c r="T831" s="13">
        <v>1970</v>
      </c>
      <c r="U831" s="13">
        <v>56423.608017817351</v>
      </c>
      <c r="V831" s="18">
        <f t="shared" si="69"/>
        <v>100</v>
      </c>
      <c r="W831" s="18">
        <f t="shared" si="70"/>
        <v>2864.1425389755022</v>
      </c>
      <c r="X831" s="18">
        <f t="shared" si="71"/>
        <v>-859.24276169265067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68"/>
        <v>24638.324146092622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67"/>
        <v>49067.711138311002</v>
      </c>
      <c r="R832" s="13">
        <v>188</v>
      </c>
      <c r="S832" s="13">
        <v>33959.393660736525</v>
      </c>
      <c r="T832" s="13">
        <v>184</v>
      </c>
      <c r="U832" s="13">
        <v>33236.85337008255</v>
      </c>
      <c r="V832" s="18">
        <f t="shared" si="69"/>
        <v>-4</v>
      </c>
      <c r="W832" s="18">
        <f t="shared" si="70"/>
        <v>-722.54029065397481</v>
      </c>
      <c r="X832" s="18">
        <f t="shared" si="71"/>
        <v>-15830.857768228452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68"/>
        <v>14341.985967304367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67"/>
        <v>18317.405345211999</v>
      </c>
      <c r="R833" s="13">
        <v>2333</v>
      </c>
      <c r="S833" s="13">
        <v>19576.045199440949</v>
      </c>
      <c r="T833" s="13">
        <v>2642</v>
      </c>
      <c r="U833" s="13">
        <v>22168.843299152588</v>
      </c>
      <c r="V833" s="18">
        <f t="shared" si="69"/>
        <v>309</v>
      </c>
      <c r="W833" s="18">
        <f t="shared" si="70"/>
        <v>2592.7980997116392</v>
      </c>
      <c r="X833" s="18">
        <f t="shared" si="71"/>
        <v>3851.4379539405891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68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72">P834*L834</f>
        <v>0</v>
      </c>
      <c r="R834" s="13">
        <v>0</v>
      </c>
      <c r="S834" s="13">
        <v>0</v>
      </c>
      <c r="T834" s="13">
        <v>0</v>
      </c>
      <c r="U834" s="13">
        <v>0</v>
      </c>
      <c r="V834" s="18">
        <f t="shared" si="69"/>
        <v>0</v>
      </c>
      <c r="W834" s="18">
        <f t="shared" si="70"/>
        <v>0</v>
      </c>
      <c r="X834" s="18">
        <f t="shared" si="71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73">U835-(T835*M835)</f>
        <v>52679.700168618023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72"/>
        <v>112530.764872521</v>
      </c>
      <c r="R835" s="13">
        <v>3344</v>
      </c>
      <c r="S835" s="13">
        <v>65758.360882499153</v>
      </c>
      <c r="T835" s="13">
        <v>3344</v>
      </c>
      <c r="U835" s="13">
        <v>65758.360882499153</v>
      </c>
      <c r="V835" s="18">
        <f t="shared" ref="V835:V898" si="74">T835-R835</f>
        <v>0</v>
      </c>
      <c r="W835" s="18">
        <f t="shared" ref="W835:W898" si="75">U835-S835</f>
        <v>0</v>
      </c>
      <c r="X835" s="18">
        <f t="shared" ref="X835:X898" si="76">U835-Q835</f>
        <v>-46772.403990021849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73"/>
        <v>59819.24101351366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72"/>
        <v>33851.358282080997</v>
      </c>
      <c r="R836" s="13">
        <v>1468</v>
      </c>
      <c r="S836" s="13">
        <v>70788.87156262825</v>
      </c>
      <c r="T836" s="13">
        <v>1421</v>
      </c>
      <c r="U836" s="13">
        <v>68522.470361372441</v>
      </c>
      <c r="V836" s="18">
        <f t="shared" si="74"/>
        <v>-47</v>
      </c>
      <c r="W836" s="18">
        <f t="shared" si="75"/>
        <v>-2266.4012012558087</v>
      </c>
      <c r="X836" s="18">
        <f t="shared" si="76"/>
        <v>34671.112079291444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73"/>
        <v>14999.053957984288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72"/>
        <v>117949.57683741598</v>
      </c>
      <c r="R837" s="13">
        <v>2621</v>
      </c>
      <c r="S837" s="13">
        <v>115052.41566463241</v>
      </c>
      <c r="T837" s="13">
        <v>2592</v>
      </c>
      <c r="U837" s="13">
        <v>113779.42060386388</v>
      </c>
      <c r="V837" s="18">
        <f t="shared" si="74"/>
        <v>-29</v>
      </c>
      <c r="W837" s="18">
        <f t="shared" si="75"/>
        <v>-1272.9950607685314</v>
      </c>
      <c r="X837" s="18">
        <f t="shared" si="76"/>
        <v>-4170.1562335521012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73"/>
        <v>49632.293986636774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72"/>
        <v>44827.616926502997</v>
      </c>
      <c r="R838" s="13">
        <v>800</v>
      </c>
      <c r="S838" s="13">
        <v>39846.770601336</v>
      </c>
      <c r="T838" s="13">
        <v>1100</v>
      </c>
      <c r="U838" s="13">
        <v>54789.309576836997</v>
      </c>
      <c r="V838" s="18">
        <f t="shared" si="74"/>
        <v>300</v>
      </c>
      <c r="W838" s="18">
        <f t="shared" si="75"/>
        <v>14942.538975500996</v>
      </c>
      <c r="X838" s="18">
        <f t="shared" si="76"/>
        <v>9961.6926503340001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73"/>
        <v>198670.4209177864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72"/>
        <v>1291040.9656114781</v>
      </c>
      <c r="R839" s="13">
        <v>3681</v>
      </c>
      <c r="S839" s="13">
        <v>366917.9890685493</v>
      </c>
      <c r="T839" s="13">
        <v>3525</v>
      </c>
      <c r="U839" s="13">
        <v>351368.08244135731</v>
      </c>
      <c r="V839" s="18">
        <f t="shared" si="74"/>
        <v>-156</v>
      </c>
      <c r="W839" s="18">
        <f t="shared" si="75"/>
        <v>-15549.906627191987</v>
      </c>
      <c r="X839" s="18">
        <f t="shared" si="76"/>
        <v>-939672.88317012077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73"/>
        <v>163091.35032962143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72"/>
        <v>195544.643652561</v>
      </c>
      <c r="R840" s="13">
        <v>32052</v>
      </c>
      <c r="S840" s="13">
        <v>203091.18040089062</v>
      </c>
      <c r="T840" s="13">
        <v>33261</v>
      </c>
      <c r="U840" s="13">
        <v>210751.77060133606</v>
      </c>
      <c r="V840" s="18">
        <f t="shared" si="74"/>
        <v>1209</v>
      </c>
      <c r="W840" s="18">
        <f t="shared" si="75"/>
        <v>7660.5902004454401</v>
      </c>
      <c r="X840" s="18">
        <f t="shared" si="76"/>
        <v>15207.126948775054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73"/>
        <v>15996.510198769334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72"/>
        <v>17802.107720337001</v>
      </c>
      <c r="R841" s="13">
        <v>1861</v>
      </c>
      <c r="S841" s="13">
        <v>23086.910918554393</v>
      </c>
      <c r="T841" s="13">
        <v>1949</v>
      </c>
      <c r="U841" s="13">
        <v>24178.607942107745</v>
      </c>
      <c r="V841" s="18">
        <f t="shared" si="74"/>
        <v>88</v>
      </c>
      <c r="W841" s="18">
        <f t="shared" si="75"/>
        <v>1091.6970235533518</v>
      </c>
      <c r="X841" s="18">
        <f t="shared" si="76"/>
        <v>6376.5002217707442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73"/>
        <v>52565.400987736604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72"/>
        <v>47660.913140311997</v>
      </c>
      <c r="R842" s="13">
        <v>1482</v>
      </c>
      <c r="S842" s="13">
        <v>75221.548114237972</v>
      </c>
      <c r="T842" s="13">
        <v>1494</v>
      </c>
      <c r="U842" s="13">
        <v>75830.629475486858</v>
      </c>
      <c r="V842" s="18">
        <f t="shared" si="74"/>
        <v>12</v>
      </c>
      <c r="W842" s="18">
        <f t="shared" si="75"/>
        <v>609.08136124888551</v>
      </c>
      <c r="X842" s="18">
        <f t="shared" si="76"/>
        <v>28169.71633517486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73"/>
        <v>24970.298483248116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72"/>
        <v>96656.247216036005</v>
      </c>
      <c r="R843" s="13">
        <v>33924</v>
      </c>
      <c r="S843" s="13">
        <v>90659.326768325744</v>
      </c>
      <c r="T843" s="13">
        <v>33924</v>
      </c>
      <c r="U843" s="13">
        <v>90659.326768325744</v>
      </c>
      <c r="V843" s="18">
        <f t="shared" si="74"/>
        <v>0</v>
      </c>
      <c r="W843" s="18">
        <f t="shared" si="75"/>
        <v>0</v>
      </c>
      <c r="X843" s="18">
        <f t="shared" si="76"/>
        <v>-5996.9204477102612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73"/>
        <v>16481.229680130979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72"/>
        <v>17534.710467706002</v>
      </c>
      <c r="R844" s="13">
        <v>1767</v>
      </c>
      <c r="S844" s="13">
        <v>22582.968947840018</v>
      </c>
      <c r="T844" s="13">
        <v>1992</v>
      </c>
      <c r="U844" s="13">
        <v>25458.559221334075</v>
      </c>
      <c r="V844" s="18">
        <f t="shared" si="74"/>
        <v>225</v>
      </c>
      <c r="W844" s="18">
        <f t="shared" si="75"/>
        <v>2875.5902734940573</v>
      </c>
      <c r="X844" s="18">
        <f t="shared" si="76"/>
        <v>7923.8487536280736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73"/>
        <v>45649.743389663825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72"/>
        <v>88970.962159907998</v>
      </c>
      <c r="R845" s="13">
        <v>17014</v>
      </c>
      <c r="S845" s="13">
        <v>97080.495549606887</v>
      </c>
      <c r="T845" s="13">
        <v>15628</v>
      </c>
      <c r="U845" s="13">
        <v>89172.092656004257</v>
      </c>
      <c r="V845" s="18">
        <f t="shared" si="74"/>
        <v>-1386</v>
      </c>
      <c r="W845" s="18">
        <f t="shared" si="75"/>
        <v>-7908.4028936026298</v>
      </c>
      <c r="X845" s="18">
        <f t="shared" si="76"/>
        <v>201.13049609625887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73"/>
        <v>12264.467219368889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72"/>
        <v>20963.674832961999</v>
      </c>
      <c r="R846" s="13">
        <v>1583</v>
      </c>
      <c r="S846" s="13">
        <v>22759.398966132103</v>
      </c>
      <c r="T846" s="13">
        <v>1562</v>
      </c>
      <c r="U846" s="13">
        <v>22457.473900883349</v>
      </c>
      <c r="V846" s="18">
        <f t="shared" si="74"/>
        <v>-21</v>
      </c>
      <c r="W846" s="18">
        <f t="shared" si="75"/>
        <v>-301.92506524875353</v>
      </c>
      <c r="X846" s="18">
        <f t="shared" si="76"/>
        <v>1493.7990679213508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73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72"/>
        <v>0</v>
      </c>
      <c r="R847" s="13">
        <v>0</v>
      </c>
      <c r="S847" s="13">
        <v>0</v>
      </c>
      <c r="T847" s="13">
        <v>0</v>
      </c>
      <c r="U847" s="13">
        <v>0</v>
      </c>
      <c r="V847" s="18">
        <f t="shared" si="74"/>
        <v>0</v>
      </c>
      <c r="W847" s="18">
        <f t="shared" si="75"/>
        <v>0</v>
      </c>
      <c r="X847" s="18">
        <f t="shared" si="76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73"/>
        <v>6019.9777282848772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72"/>
        <v>9001.3363028950007</v>
      </c>
      <c r="R848" s="13">
        <v>810</v>
      </c>
      <c r="S848" s="13">
        <v>9113.8530066811891</v>
      </c>
      <c r="T848" s="13">
        <v>810</v>
      </c>
      <c r="U848" s="13">
        <v>9113.8530066811891</v>
      </c>
      <c r="V848" s="18">
        <f t="shared" si="74"/>
        <v>0</v>
      </c>
      <c r="W848" s="18">
        <f t="shared" si="75"/>
        <v>0</v>
      </c>
      <c r="X848" s="18">
        <f t="shared" si="76"/>
        <v>112.51670378618837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73"/>
        <v>54065.88112472152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72"/>
        <v>59937.060133630002</v>
      </c>
      <c r="R849" s="13">
        <v>785</v>
      </c>
      <c r="S849" s="13">
        <v>65348.069011383086</v>
      </c>
      <c r="T849" s="13">
        <v>747</v>
      </c>
      <c r="U849" s="13">
        <v>62184.722995545431</v>
      </c>
      <c r="V849" s="18">
        <f t="shared" si="74"/>
        <v>-38</v>
      </c>
      <c r="W849" s="18">
        <f t="shared" si="75"/>
        <v>-3163.3460158376547</v>
      </c>
      <c r="X849" s="18">
        <f t="shared" si="76"/>
        <v>2247.6628619154289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73"/>
        <v>17633.299925717241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72"/>
        <v>0</v>
      </c>
      <c r="R850" s="13">
        <v>971</v>
      </c>
      <c r="S850" s="13">
        <v>29245.225395297413</v>
      </c>
      <c r="T850" s="13">
        <v>930</v>
      </c>
      <c r="U850" s="13">
        <v>28010.360059347677</v>
      </c>
      <c r="V850" s="18">
        <f t="shared" si="74"/>
        <v>-41</v>
      </c>
      <c r="W850" s="18">
        <f t="shared" si="75"/>
        <v>-1234.8653359497366</v>
      </c>
      <c r="X850" s="18">
        <f t="shared" si="76"/>
        <v>28010.360059347677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73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72"/>
        <v>0</v>
      </c>
      <c r="R851" s="13">
        <v>0</v>
      </c>
      <c r="S851" s="13">
        <v>0</v>
      </c>
      <c r="T851" s="13">
        <v>0</v>
      </c>
      <c r="U851" s="13">
        <v>0</v>
      </c>
      <c r="V851" s="18">
        <f t="shared" si="74"/>
        <v>0</v>
      </c>
      <c r="W851" s="18">
        <f t="shared" si="75"/>
        <v>0</v>
      </c>
      <c r="X851" s="18">
        <f t="shared" si="76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73"/>
        <v>7545.6865938361125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72"/>
        <v>4314.1202672609998</v>
      </c>
      <c r="R852" s="13">
        <v>690</v>
      </c>
      <c r="S852" s="13">
        <v>9412.6017412429082</v>
      </c>
      <c r="T852" s="13">
        <v>1120</v>
      </c>
      <c r="U852" s="13">
        <v>15278.426014771097</v>
      </c>
      <c r="V852" s="18">
        <f t="shared" si="74"/>
        <v>430</v>
      </c>
      <c r="W852" s="18">
        <f t="shared" si="75"/>
        <v>5865.8242735281892</v>
      </c>
      <c r="X852" s="18">
        <f t="shared" si="76"/>
        <v>10964.305747510098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73"/>
        <v>105779.03554606899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72"/>
        <v>172878.77248918201</v>
      </c>
      <c r="R853" s="13">
        <v>5470</v>
      </c>
      <c r="S853" s="13">
        <v>174990.17126495662</v>
      </c>
      <c r="T853" s="13">
        <v>5906</v>
      </c>
      <c r="U853" s="13">
        <v>188938.1995412859</v>
      </c>
      <c r="V853" s="18">
        <f t="shared" si="74"/>
        <v>436</v>
      </c>
      <c r="W853" s="18">
        <f t="shared" si="75"/>
        <v>13948.028276329278</v>
      </c>
      <c r="X853" s="18">
        <f t="shared" si="76"/>
        <v>16059.427052103885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73"/>
        <v>90442.308205327397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72"/>
        <v>0</v>
      </c>
      <c r="R854" s="13">
        <v>583</v>
      </c>
      <c r="S854" s="13">
        <v>99164.909692491536</v>
      </c>
      <c r="T854" s="13">
        <v>562</v>
      </c>
      <c r="U854" s="13">
        <v>95592.931813345189</v>
      </c>
      <c r="V854" s="18">
        <f t="shared" si="74"/>
        <v>-21</v>
      </c>
      <c r="W854" s="18">
        <f t="shared" si="75"/>
        <v>-3571.9778791463468</v>
      </c>
      <c r="X854" s="18">
        <f t="shared" si="76"/>
        <v>95592.931813345189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73"/>
        <v>23855.144766147467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72"/>
        <v>85619.109131403005</v>
      </c>
      <c r="R855" s="13">
        <v>45213</v>
      </c>
      <c r="S855" s="13">
        <v>159101.42538975479</v>
      </c>
      <c r="T855" s="13">
        <v>41196</v>
      </c>
      <c r="U855" s="13">
        <v>144965.87973273924</v>
      </c>
      <c r="V855" s="18">
        <f t="shared" si="74"/>
        <v>-4017</v>
      </c>
      <c r="W855" s="18">
        <f t="shared" si="75"/>
        <v>-14135.545657015551</v>
      </c>
      <c r="X855" s="18">
        <f t="shared" si="76"/>
        <v>59346.770601336233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73"/>
        <v>38385.44442195358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72"/>
        <v>3360.8017817370001</v>
      </c>
      <c r="R856" s="13">
        <v>1114</v>
      </c>
      <c r="S856" s="13">
        <v>37817.506917727456</v>
      </c>
      <c r="T856" s="13">
        <v>2118</v>
      </c>
      <c r="U856" s="13">
        <v>71900.78963352491</v>
      </c>
      <c r="V856" s="18">
        <f t="shared" si="74"/>
        <v>1004</v>
      </c>
      <c r="W856" s="18">
        <f t="shared" si="75"/>
        <v>34083.282715797453</v>
      </c>
      <c r="X856" s="18">
        <f t="shared" si="76"/>
        <v>68539.987851787911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73"/>
        <v>93298.296213808819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72"/>
        <v>1419794.4097995551</v>
      </c>
      <c r="R857" s="13">
        <v>4813</v>
      </c>
      <c r="S857" s="13">
        <v>1045192.7951002232</v>
      </c>
      <c r="T857" s="13">
        <v>4187</v>
      </c>
      <c r="U857" s="13">
        <v>909250.41202672641</v>
      </c>
      <c r="V857" s="18">
        <f t="shared" si="74"/>
        <v>-626</v>
      </c>
      <c r="W857" s="18">
        <f t="shared" si="75"/>
        <v>-135942.38307349675</v>
      </c>
      <c r="X857" s="18">
        <f t="shared" si="76"/>
        <v>-510543.99777282868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73"/>
        <v>175256.04140887171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72"/>
        <v>208689.27616926501</v>
      </c>
      <c r="R858" s="13">
        <v>14511</v>
      </c>
      <c r="S858" s="13">
        <v>205474.96855015637</v>
      </c>
      <c r="T858" s="13">
        <v>14471</v>
      </c>
      <c r="U858" s="13">
        <v>204908.57073181123</v>
      </c>
      <c r="V858" s="18">
        <f t="shared" si="74"/>
        <v>-40</v>
      </c>
      <c r="W858" s="18">
        <f t="shared" si="75"/>
        <v>-566.39781834513997</v>
      </c>
      <c r="X858" s="18">
        <f t="shared" si="76"/>
        <v>-3780.7054374537838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73"/>
        <v>89073.936210466709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72"/>
        <v>93551.525612472004</v>
      </c>
      <c r="R859" s="13">
        <v>6600</v>
      </c>
      <c r="S859" s="13">
        <v>121122.49443207073</v>
      </c>
      <c r="T859" s="13">
        <v>6391</v>
      </c>
      <c r="U859" s="13">
        <v>117286.94877505516</v>
      </c>
      <c r="V859" s="18">
        <f t="shared" si="74"/>
        <v>-209</v>
      </c>
      <c r="W859" s="18">
        <f t="shared" si="75"/>
        <v>-3835.5456570155657</v>
      </c>
      <c r="X859" s="18">
        <f t="shared" si="76"/>
        <v>23735.42316258316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73"/>
        <v>32885.746102449688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72"/>
        <v>0</v>
      </c>
      <c r="R860" s="13">
        <v>2924</v>
      </c>
      <c r="S860" s="13">
        <v>47344.053452115346</v>
      </c>
      <c r="T860" s="13">
        <v>2965</v>
      </c>
      <c r="U860" s="13">
        <v>48007.906458796853</v>
      </c>
      <c r="V860" s="18">
        <f t="shared" si="74"/>
        <v>41</v>
      </c>
      <c r="W860" s="18">
        <f t="shared" si="75"/>
        <v>663.8530066815074</v>
      </c>
      <c r="X860" s="18">
        <f t="shared" si="76"/>
        <v>48007.906458796853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73"/>
        <v>32744.570836335814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72"/>
        <v>0</v>
      </c>
      <c r="R861" s="13">
        <v>455</v>
      </c>
      <c r="S861" s="13">
        <v>25030.093670840015</v>
      </c>
      <c r="T861" s="13">
        <v>653</v>
      </c>
      <c r="U861" s="13">
        <v>35922.310257271492</v>
      </c>
      <c r="V861" s="18">
        <f t="shared" si="74"/>
        <v>198</v>
      </c>
      <c r="W861" s="18">
        <f t="shared" si="75"/>
        <v>10892.216586431477</v>
      </c>
      <c r="X861" s="18">
        <f t="shared" si="76"/>
        <v>35922.310257271492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73"/>
        <v>26999.61317665199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72"/>
        <v>43116.648106904002</v>
      </c>
      <c r="R862" s="13">
        <v>1986</v>
      </c>
      <c r="S862" s="13">
        <v>43644.513376566436</v>
      </c>
      <c r="T862" s="13">
        <v>2008</v>
      </c>
      <c r="U862" s="13">
        <v>44127.987341462947</v>
      </c>
      <c r="V862" s="18">
        <f t="shared" si="74"/>
        <v>22</v>
      </c>
      <c r="W862" s="18">
        <f t="shared" si="75"/>
        <v>483.47396489651146</v>
      </c>
      <c r="X862" s="18">
        <f t="shared" si="76"/>
        <v>1011.3392345589455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73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72"/>
        <v>0</v>
      </c>
      <c r="R863" s="13">
        <v>0</v>
      </c>
      <c r="S863" s="13">
        <v>0</v>
      </c>
      <c r="T863" s="13">
        <v>0</v>
      </c>
      <c r="U863" s="13">
        <v>0</v>
      </c>
      <c r="V863" s="18">
        <f t="shared" si="74"/>
        <v>0</v>
      </c>
      <c r="W863" s="18">
        <f t="shared" si="75"/>
        <v>0</v>
      </c>
      <c r="X863" s="18">
        <f t="shared" si="76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73"/>
        <v>50966.779039378307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72"/>
        <v>128529.977728285</v>
      </c>
      <c r="R864" s="13">
        <v>14907</v>
      </c>
      <c r="S864" s="13">
        <v>151726.04194477567</v>
      </c>
      <c r="T864" s="13">
        <v>15704</v>
      </c>
      <c r="U864" s="13">
        <v>159838.04673648332</v>
      </c>
      <c r="V864" s="18">
        <f t="shared" si="74"/>
        <v>797</v>
      </c>
      <c r="W864" s="18">
        <f t="shared" si="75"/>
        <v>8112.0047917076445</v>
      </c>
      <c r="X864" s="18">
        <f t="shared" si="76"/>
        <v>31308.069008198319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73"/>
        <v>8367.014194712141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72"/>
        <v>332.75055679299999</v>
      </c>
      <c r="R865" s="13">
        <v>117</v>
      </c>
      <c r="S865" s="13">
        <v>9757.6736942481184</v>
      </c>
      <c r="T865" s="13">
        <v>116</v>
      </c>
      <c r="U865" s="13">
        <v>9674.2747737844602</v>
      </c>
      <c r="V865" s="18">
        <f t="shared" si="74"/>
        <v>-1</v>
      </c>
      <c r="W865" s="18">
        <f t="shared" si="75"/>
        <v>-83.398920463658214</v>
      </c>
      <c r="X865" s="18">
        <f t="shared" si="76"/>
        <v>9341.52421699146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73"/>
        <v>9329.6718573049729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72"/>
        <v>63766.033933045001</v>
      </c>
      <c r="R866" s="13">
        <v>7448</v>
      </c>
      <c r="S866" s="13">
        <v>51605.938787053514</v>
      </c>
      <c r="T866" s="13">
        <v>7954</v>
      </c>
      <c r="U866" s="13">
        <v>55111.927646646574</v>
      </c>
      <c r="V866" s="18">
        <f t="shared" si="74"/>
        <v>506</v>
      </c>
      <c r="W866" s="18">
        <f t="shared" si="75"/>
        <v>3505.9888595930606</v>
      </c>
      <c r="X866" s="18">
        <f t="shared" si="76"/>
        <v>-8654.1062863984262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73"/>
        <v>19814.922300643906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72"/>
        <v>27055.233853007001</v>
      </c>
      <c r="R867" s="13">
        <v>3700</v>
      </c>
      <c r="S867" s="13">
        <v>33562.898439318138</v>
      </c>
      <c r="T867" s="13">
        <v>3672</v>
      </c>
      <c r="U867" s="13">
        <v>33308.90893761519</v>
      </c>
      <c r="V867" s="18">
        <f t="shared" si="74"/>
        <v>-28</v>
      </c>
      <c r="W867" s="18">
        <f t="shared" si="75"/>
        <v>-253.98950170294847</v>
      </c>
      <c r="X867" s="18">
        <f t="shared" si="76"/>
        <v>6253.6750846081886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73"/>
        <v>8462.2939866370871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72"/>
        <v>36681.826280623995</v>
      </c>
      <c r="R868" s="13">
        <v>120</v>
      </c>
      <c r="S868" s="13">
        <v>8032.5167037862766</v>
      </c>
      <c r="T868" s="13">
        <v>134</v>
      </c>
      <c r="U868" s="13">
        <v>8969.6436525613426</v>
      </c>
      <c r="V868" s="18">
        <f t="shared" si="74"/>
        <v>14</v>
      </c>
      <c r="W868" s="18">
        <f t="shared" si="75"/>
        <v>937.12694877506601</v>
      </c>
      <c r="X868" s="18">
        <f t="shared" si="76"/>
        <v>-27712.182628062652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73"/>
        <v>4320.2476525465527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72"/>
        <v>89751.904231626002</v>
      </c>
      <c r="R869" s="13">
        <v>7074</v>
      </c>
      <c r="S869" s="13">
        <v>94917.759270363706</v>
      </c>
      <c r="T869" s="13">
        <v>634</v>
      </c>
      <c r="U869" s="13">
        <v>8506.9068953082533</v>
      </c>
      <c r="V869" s="18">
        <f t="shared" si="74"/>
        <v>-6440</v>
      </c>
      <c r="W869" s="18">
        <f t="shared" si="75"/>
        <v>-86410.85237505546</v>
      </c>
      <c r="X869" s="18">
        <f t="shared" si="76"/>
        <v>-81244.997336317756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73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72"/>
        <v>0</v>
      </c>
      <c r="R870" s="13">
        <v>0</v>
      </c>
      <c r="S870" s="13">
        <v>0</v>
      </c>
      <c r="T870" s="13">
        <v>0</v>
      </c>
      <c r="U870" s="13">
        <v>0</v>
      </c>
      <c r="V870" s="18">
        <f t="shared" si="74"/>
        <v>0</v>
      </c>
      <c r="W870" s="18">
        <f t="shared" si="75"/>
        <v>0</v>
      </c>
      <c r="X870" s="18">
        <f t="shared" si="76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73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72"/>
        <v>0</v>
      </c>
      <c r="R871" s="13">
        <v>12</v>
      </c>
      <c r="S871" s="13">
        <v>0</v>
      </c>
      <c r="T871" s="13">
        <v>0</v>
      </c>
      <c r="U871" s="13">
        <v>0</v>
      </c>
      <c r="V871" s="18">
        <f t="shared" si="74"/>
        <v>-12</v>
      </c>
      <c r="W871" s="18">
        <f t="shared" si="75"/>
        <v>0</v>
      </c>
      <c r="X871" s="18">
        <f t="shared" si="76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73"/>
        <v>9608.4632516693309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72"/>
        <v>25953.674832962002</v>
      </c>
      <c r="R872" s="13">
        <v>5500</v>
      </c>
      <c r="S872" s="13">
        <v>47581.737193763671</v>
      </c>
      <c r="T872" s="13">
        <v>5500</v>
      </c>
      <c r="U872" s="13">
        <v>47581.737193763671</v>
      </c>
      <c r="V872" s="18">
        <f t="shared" si="74"/>
        <v>0</v>
      </c>
      <c r="W872" s="18">
        <f t="shared" si="75"/>
        <v>0</v>
      </c>
      <c r="X872" s="18">
        <f t="shared" si="76"/>
        <v>21628.062360801669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73"/>
        <v>225541.53436416682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72"/>
        <v>143993.687192485</v>
      </c>
      <c r="R873" s="13">
        <v>58160</v>
      </c>
      <c r="S873" s="13">
        <v>401705.45150148612</v>
      </c>
      <c r="T873" s="13">
        <v>58160</v>
      </c>
      <c r="U873" s="13">
        <v>401705.45150148612</v>
      </c>
      <c r="V873" s="18">
        <f t="shared" si="74"/>
        <v>0</v>
      </c>
      <c r="W873" s="18">
        <f t="shared" si="75"/>
        <v>0</v>
      </c>
      <c r="X873" s="18">
        <f t="shared" si="76"/>
        <v>257711.76430900113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73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72"/>
        <v>0</v>
      </c>
      <c r="R874" s="13">
        <v>0</v>
      </c>
      <c r="S874" s="13">
        <v>0</v>
      </c>
      <c r="T874" s="13">
        <v>0</v>
      </c>
      <c r="U874" s="13">
        <v>0</v>
      </c>
      <c r="V874" s="18">
        <f t="shared" si="74"/>
        <v>0</v>
      </c>
      <c r="W874" s="18">
        <f t="shared" si="75"/>
        <v>0</v>
      </c>
      <c r="X874" s="18">
        <f t="shared" si="76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73"/>
        <v>60356.973566237968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72"/>
        <v>87987.613219093997</v>
      </c>
      <c r="R875" s="13">
        <v>3864</v>
      </c>
      <c r="S875" s="13">
        <v>90583.955789926564</v>
      </c>
      <c r="T875" s="13">
        <v>3777</v>
      </c>
      <c r="U875" s="13">
        <v>88544.410201488776</v>
      </c>
      <c r="V875" s="18">
        <f t="shared" si="74"/>
        <v>-87</v>
      </c>
      <c r="W875" s="18">
        <f t="shared" si="75"/>
        <v>-2039.545588437788</v>
      </c>
      <c r="X875" s="18">
        <f t="shared" si="76"/>
        <v>556.79698239477875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73"/>
        <v>56748.579671530082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72"/>
        <v>101606.262900031</v>
      </c>
      <c r="R876" s="13">
        <v>9304</v>
      </c>
      <c r="S876" s="13">
        <v>159726.53129868419</v>
      </c>
      <c r="T876" s="13">
        <v>7368</v>
      </c>
      <c r="U876" s="13">
        <v>126490.22813937071</v>
      </c>
      <c r="V876" s="18">
        <f t="shared" si="74"/>
        <v>-1936</v>
      </c>
      <c r="W876" s="18">
        <f t="shared" si="75"/>
        <v>-33236.30315931348</v>
      </c>
      <c r="X876" s="18">
        <f t="shared" si="76"/>
        <v>24883.965239339712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73"/>
        <v>145415.10772516154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72"/>
        <v>177221.61469933201</v>
      </c>
      <c r="R877" s="13">
        <v>5209</v>
      </c>
      <c r="S877" s="13">
        <v>185296.54575849467</v>
      </c>
      <c r="T877" s="13">
        <v>5117</v>
      </c>
      <c r="U877" s="13">
        <v>182023.88647460495</v>
      </c>
      <c r="V877" s="18">
        <f t="shared" si="74"/>
        <v>-92</v>
      </c>
      <c r="W877" s="18">
        <f t="shared" si="75"/>
        <v>-3272.6592838897195</v>
      </c>
      <c r="X877" s="18">
        <f t="shared" si="76"/>
        <v>4802.2717752729368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73"/>
        <v>10000.184137125954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72"/>
        <v>22775.353535353999</v>
      </c>
      <c r="R878" s="13">
        <v>3141</v>
      </c>
      <c r="S878" s="13">
        <v>19137.877328664235</v>
      </c>
      <c r="T878" s="13">
        <v>3349</v>
      </c>
      <c r="U878" s="13">
        <v>20405.205722284791</v>
      </c>
      <c r="V878" s="18">
        <f t="shared" si="74"/>
        <v>208</v>
      </c>
      <c r="W878" s="18">
        <f t="shared" si="75"/>
        <v>1267.3283936205553</v>
      </c>
      <c r="X878" s="18">
        <f t="shared" si="76"/>
        <v>-2370.1478130692085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73"/>
        <v>14704.215479177645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72"/>
        <v>23678.289683442999</v>
      </c>
      <c r="R879" s="13">
        <v>784</v>
      </c>
      <c r="S879" s="13">
        <v>19317.14648464261</v>
      </c>
      <c r="T879" s="13">
        <v>874</v>
      </c>
      <c r="U879" s="13">
        <v>21534.676055583725</v>
      </c>
      <c r="V879" s="18">
        <f t="shared" si="74"/>
        <v>90</v>
      </c>
      <c r="W879" s="18">
        <f t="shared" si="75"/>
        <v>2217.5295709411148</v>
      </c>
      <c r="X879" s="18">
        <f t="shared" si="76"/>
        <v>-2143.6136278592749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73"/>
        <v>9387.807914775598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72"/>
        <v>16563.440979955001</v>
      </c>
      <c r="R880" s="13">
        <v>2352</v>
      </c>
      <c r="S880" s="13">
        <v>17273.091858477397</v>
      </c>
      <c r="T880" s="13">
        <v>2294</v>
      </c>
      <c r="U880" s="13">
        <v>16847.139763327868</v>
      </c>
      <c r="V880" s="18">
        <f t="shared" si="74"/>
        <v>-58</v>
      </c>
      <c r="W880" s="18">
        <f t="shared" si="75"/>
        <v>-425.95209514952876</v>
      </c>
      <c r="X880" s="18">
        <f t="shared" si="76"/>
        <v>283.69878337286718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73"/>
        <v>45763.860762159711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72"/>
        <v>56361.692650334</v>
      </c>
      <c r="R881" s="13">
        <v>2380</v>
      </c>
      <c r="S881" s="13">
        <v>68126.384305226122</v>
      </c>
      <c r="T881" s="13">
        <v>2002</v>
      </c>
      <c r="U881" s="13">
        <v>57306.311503807847</v>
      </c>
      <c r="V881" s="18">
        <f t="shared" si="74"/>
        <v>-378</v>
      </c>
      <c r="W881" s="18">
        <f t="shared" si="75"/>
        <v>-10820.072801418275</v>
      </c>
      <c r="X881" s="18">
        <f t="shared" si="76"/>
        <v>944.61885347384668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73"/>
        <v>16408.232017582064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72"/>
        <v>41694.229909050002</v>
      </c>
      <c r="R882" s="13">
        <v>9704</v>
      </c>
      <c r="S882" s="13">
        <v>49882.663539306384</v>
      </c>
      <c r="T882" s="13">
        <v>8791</v>
      </c>
      <c r="U882" s="13">
        <v>45189.457458165954</v>
      </c>
      <c r="V882" s="18">
        <f t="shared" si="74"/>
        <v>-913</v>
      </c>
      <c r="W882" s="18">
        <f t="shared" si="75"/>
        <v>-4693.2060811404299</v>
      </c>
      <c r="X882" s="18">
        <f t="shared" si="76"/>
        <v>3495.2275491159526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73"/>
        <v>2034.1419000381939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72"/>
        <v>34620.939393938999</v>
      </c>
      <c r="R883" s="13">
        <v>348</v>
      </c>
      <c r="S883" s="13">
        <v>19215.463755199264</v>
      </c>
      <c r="T883" s="13">
        <v>453</v>
      </c>
      <c r="U883" s="13">
        <v>25013.232991681802</v>
      </c>
      <c r="V883" s="18">
        <f t="shared" si="74"/>
        <v>105</v>
      </c>
      <c r="W883" s="18">
        <f t="shared" si="75"/>
        <v>5797.769236482538</v>
      </c>
      <c r="X883" s="18">
        <f t="shared" si="76"/>
        <v>-9607.7064022571976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73"/>
        <v>26574.617150434999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72"/>
        <v>0</v>
      </c>
      <c r="R884" s="13">
        <v>3343</v>
      </c>
      <c r="S884" s="13">
        <v>56171.044953189565</v>
      </c>
      <c r="T884" s="13">
        <v>3376</v>
      </c>
      <c r="U884" s="13">
        <v>56725.530290747221</v>
      </c>
      <c r="V884" s="18">
        <f t="shared" si="74"/>
        <v>33</v>
      </c>
      <c r="W884" s="18">
        <f t="shared" si="75"/>
        <v>554.48533755765675</v>
      </c>
      <c r="X884" s="18">
        <f t="shared" si="76"/>
        <v>56725.530290747221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73"/>
        <v>14060.116944066447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72"/>
        <v>10577.171717171999</v>
      </c>
      <c r="R885" s="13">
        <v>238</v>
      </c>
      <c r="S885" s="13">
        <v>14063.498332608622</v>
      </c>
      <c r="T885" s="13">
        <v>252</v>
      </c>
      <c r="U885" s="13">
        <v>14890.762940409129</v>
      </c>
      <c r="V885" s="18">
        <f t="shared" si="74"/>
        <v>14</v>
      </c>
      <c r="W885" s="18">
        <f t="shared" si="75"/>
        <v>827.26460780050729</v>
      </c>
      <c r="X885" s="18">
        <f t="shared" si="76"/>
        <v>4313.5912232371302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73"/>
        <v>4421.4125653379933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72"/>
        <v>9706.2472160359994</v>
      </c>
      <c r="R886" s="13">
        <v>268</v>
      </c>
      <c r="S886" s="13">
        <v>6063.6449395030659</v>
      </c>
      <c r="T886" s="13">
        <v>268</v>
      </c>
      <c r="U886" s="13">
        <v>6063.6449395030659</v>
      </c>
      <c r="V886" s="18">
        <f t="shared" si="74"/>
        <v>0</v>
      </c>
      <c r="W886" s="18">
        <f t="shared" si="75"/>
        <v>0</v>
      </c>
      <c r="X886" s="18">
        <f t="shared" si="76"/>
        <v>-3642.6022765329335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73"/>
        <v>13928.385300667731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72"/>
        <v>17482.850779510001</v>
      </c>
      <c r="R887" s="13">
        <v>180</v>
      </c>
      <c r="S887" s="13">
        <v>16055.679287304923</v>
      </c>
      <c r="T887" s="13">
        <v>169</v>
      </c>
      <c r="U887" s="13">
        <v>15074.498886414067</v>
      </c>
      <c r="V887" s="18">
        <f t="shared" si="74"/>
        <v>-11</v>
      </c>
      <c r="W887" s="18">
        <f t="shared" si="75"/>
        <v>-981.18040089085662</v>
      </c>
      <c r="X887" s="18">
        <f t="shared" si="76"/>
        <v>-2408.3518930959344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73"/>
        <v>26164.473461475707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72"/>
        <v>0</v>
      </c>
      <c r="R888" s="13">
        <v>1647</v>
      </c>
      <c r="S888" s="13">
        <v>34915.200905594007</v>
      </c>
      <c r="T888" s="13">
        <v>1540</v>
      </c>
      <c r="U888" s="13">
        <v>32646.878806687779</v>
      </c>
      <c r="V888" s="18">
        <f t="shared" si="74"/>
        <v>-107</v>
      </c>
      <c r="W888" s="18">
        <f t="shared" si="75"/>
        <v>-2268.3220989062283</v>
      </c>
      <c r="X888" s="18">
        <f t="shared" si="76"/>
        <v>32646.878806687779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73"/>
        <v>44973.038378555706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72"/>
        <v>62143.378559714001</v>
      </c>
      <c r="R889" s="13">
        <v>3611</v>
      </c>
      <c r="S889" s="13">
        <v>88606.244837437524</v>
      </c>
      <c r="T889" s="13">
        <v>2894</v>
      </c>
      <c r="U889" s="13">
        <v>71012.59278857497</v>
      </c>
      <c r="V889" s="18">
        <f t="shared" si="74"/>
        <v>-717</v>
      </c>
      <c r="W889" s="18">
        <f t="shared" si="75"/>
        <v>-17593.652048862554</v>
      </c>
      <c r="X889" s="18">
        <f t="shared" si="76"/>
        <v>8869.2142288609684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73"/>
        <v>15220.922001493833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72"/>
        <v>70132.260305169999</v>
      </c>
      <c r="R890" s="13">
        <v>5218</v>
      </c>
      <c r="S890" s="13">
        <v>67122.184904158494</v>
      </c>
      <c r="T890" s="13">
        <v>4832</v>
      </c>
      <c r="U890" s="13">
        <v>62156.841214429638</v>
      </c>
      <c r="V890" s="18">
        <f t="shared" si="74"/>
        <v>-386</v>
      </c>
      <c r="W890" s="18">
        <f t="shared" si="75"/>
        <v>-4965.3436897288557</v>
      </c>
      <c r="X890" s="18">
        <f t="shared" si="76"/>
        <v>-7975.4190907403608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73"/>
        <v>-13097.353096298284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72"/>
        <v>48957.295604646002</v>
      </c>
      <c r="R891" s="13">
        <v>8280</v>
      </c>
      <c r="S891" s="13">
        <v>52975.216997463009</v>
      </c>
      <c r="T891" s="13">
        <v>8210</v>
      </c>
      <c r="U891" s="13">
        <v>52527.358882750159</v>
      </c>
      <c r="V891" s="18">
        <f t="shared" si="74"/>
        <v>-70</v>
      </c>
      <c r="W891" s="18">
        <f t="shared" si="75"/>
        <v>-447.85811471284978</v>
      </c>
      <c r="X891" s="18">
        <f t="shared" si="76"/>
        <v>3570.0632781041568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73"/>
        <v>23497.77026264204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72"/>
        <v>44788.418708240999</v>
      </c>
      <c r="R892" s="13">
        <v>5150</v>
      </c>
      <c r="S892" s="13">
        <v>53147.547545493355</v>
      </c>
      <c r="T892" s="13">
        <v>5150</v>
      </c>
      <c r="U892" s="13">
        <v>53147.547545493355</v>
      </c>
      <c r="V892" s="18">
        <f t="shared" si="74"/>
        <v>0</v>
      </c>
      <c r="W892" s="18">
        <f t="shared" si="75"/>
        <v>0</v>
      </c>
      <c r="X892" s="18">
        <f t="shared" si="76"/>
        <v>8359.1288372523559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73"/>
        <v>-28178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72"/>
        <v>0</v>
      </c>
      <c r="R893" s="13">
        <v>28397</v>
      </c>
      <c r="S893" s="13">
        <v>28397</v>
      </c>
      <c r="T893" s="13">
        <v>28178</v>
      </c>
      <c r="U893" s="13">
        <v>0</v>
      </c>
      <c r="V893" s="18">
        <f t="shared" si="74"/>
        <v>-219</v>
      </c>
      <c r="W893" s="18">
        <f t="shared" si="75"/>
        <v>-28397</v>
      </c>
      <c r="X893" s="18">
        <f t="shared" si="76"/>
        <v>0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73"/>
        <v>14870.957683741428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72"/>
        <v>34329.888641425001</v>
      </c>
      <c r="R894" s="13">
        <v>3050</v>
      </c>
      <c r="S894" s="13">
        <v>44555.81291759415</v>
      </c>
      <c r="T894" s="13">
        <v>3050</v>
      </c>
      <c r="U894" s="13">
        <v>44555.81291759415</v>
      </c>
      <c r="V894" s="18">
        <f t="shared" si="74"/>
        <v>0</v>
      </c>
      <c r="W894" s="18">
        <f t="shared" si="75"/>
        <v>0</v>
      </c>
      <c r="X894" s="18">
        <f t="shared" si="76"/>
        <v>10225.924276169149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73"/>
        <v>263021.92263566476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72"/>
        <v>0</v>
      </c>
      <c r="R895" s="13">
        <v>23643</v>
      </c>
      <c r="S895" s="13">
        <v>324341.72179586487</v>
      </c>
      <c r="T895" s="13">
        <v>23023</v>
      </c>
      <c r="U895" s="13">
        <v>315836.37697864894</v>
      </c>
      <c r="V895" s="18">
        <f t="shared" si="74"/>
        <v>-620</v>
      </c>
      <c r="W895" s="18">
        <f t="shared" si="75"/>
        <v>-8505.344817215926</v>
      </c>
      <c r="X895" s="18">
        <f t="shared" si="76"/>
        <v>315836.37697864894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73"/>
        <v>274957.36465924233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72"/>
        <v>388142.53897550103</v>
      </c>
      <c r="R896" s="13">
        <v>30291</v>
      </c>
      <c r="S896" s="13">
        <v>416922.89532293979</v>
      </c>
      <c r="T896" s="13">
        <v>29913</v>
      </c>
      <c r="U896" s="13">
        <v>411720.13363028946</v>
      </c>
      <c r="V896" s="18">
        <f t="shared" si="74"/>
        <v>-378</v>
      </c>
      <c r="W896" s="18">
        <f t="shared" si="75"/>
        <v>-5202.7616926503251</v>
      </c>
      <c r="X896" s="18">
        <f t="shared" si="76"/>
        <v>23577.594654788438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73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72"/>
        <v>0</v>
      </c>
      <c r="R897" s="13">
        <v>0</v>
      </c>
      <c r="S897" s="13">
        <v>0</v>
      </c>
      <c r="T897" s="13">
        <v>0</v>
      </c>
      <c r="U897" s="13">
        <v>0</v>
      </c>
      <c r="V897" s="18">
        <f t="shared" si="74"/>
        <v>0</v>
      </c>
      <c r="W897" s="18">
        <f t="shared" si="75"/>
        <v>0</v>
      </c>
      <c r="X897" s="18">
        <f t="shared" si="76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73"/>
        <v>10202.939866370558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77">P898*L898</f>
        <v>12855.233853006999</v>
      </c>
      <c r="R898" s="13">
        <v>624</v>
      </c>
      <c r="S898" s="13">
        <v>13369.443207127279</v>
      </c>
      <c r="T898" s="13">
        <v>768</v>
      </c>
      <c r="U898" s="13">
        <v>16454.699331848959</v>
      </c>
      <c r="V898" s="18">
        <f t="shared" si="74"/>
        <v>144</v>
      </c>
      <c r="W898" s="18">
        <f t="shared" si="75"/>
        <v>3085.25612472168</v>
      </c>
      <c r="X898" s="18">
        <f t="shared" si="76"/>
        <v>3599.4654788419593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78">U899-(T899*M899)</f>
        <v>263639.6224392656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77"/>
        <v>337870.83518931002</v>
      </c>
      <c r="R899" s="13">
        <v>7861</v>
      </c>
      <c r="S899" s="13">
        <v>324456.6895119978</v>
      </c>
      <c r="T899" s="13">
        <v>7817</v>
      </c>
      <c r="U899" s="13">
        <v>322640.62357400928</v>
      </c>
      <c r="V899" s="18">
        <f t="shared" ref="V899:V962" si="79">T899-R899</f>
        <v>-44</v>
      </c>
      <c r="W899" s="18">
        <f t="shared" ref="W899:W962" si="80">U899-S899</f>
        <v>-1816.0659379885183</v>
      </c>
      <c r="X899" s="18">
        <f t="shared" ref="X899:X962" si="81">U899-Q899</f>
        <v>-15230.211615300737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78"/>
        <v>336654.67712170328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77"/>
        <v>0</v>
      </c>
      <c r="R900" s="13">
        <v>2131</v>
      </c>
      <c r="S900" s="13">
        <v>399651.85320967512</v>
      </c>
      <c r="T900" s="13">
        <v>1941</v>
      </c>
      <c r="U900" s="13">
        <v>364018.88647582324</v>
      </c>
      <c r="V900" s="18">
        <f t="shared" si="79"/>
        <v>-190</v>
      </c>
      <c r="W900" s="18">
        <f t="shared" si="80"/>
        <v>-35632.966733851878</v>
      </c>
      <c r="X900" s="18">
        <f t="shared" si="81"/>
        <v>364018.88647582324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78"/>
        <v>29285.037329452942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77"/>
        <v>32458.898989899004</v>
      </c>
      <c r="R901" s="13">
        <v>721</v>
      </c>
      <c r="S901" s="13">
        <v>33242.707630280085</v>
      </c>
      <c r="T901" s="13">
        <v>713</v>
      </c>
      <c r="U901" s="13">
        <v>32873.85650539487</v>
      </c>
      <c r="V901" s="18">
        <f t="shared" si="79"/>
        <v>-8</v>
      </c>
      <c r="W901" s="18">
        <f t="shared" si="80"/>
        <v>-368.85112488521554</v>
      </c>
      <c r="X901" s="18">
        <f t="shared" si="81"/>
        <v>414.95751549586566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78"/>
        <v>17548.997772828552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77"/>
        <v>18957.683741648001</v>
      </c>
      <c r="R902" s="13">
        <v>1990</v>
      </c>
      <c r="S902" s="13">
        <v>19855.679287305011</v>
      </c>
      <c r="T902" s="13">
        <v>2550</v>
      </c>
      <c r="U902" s="13">
        <v>25443.20712694863</v>
      </c>
      <c r="V902" s="18">
        <f t="shared" si="79"/>
        <v>560</v>
      </c>
      <c r="W902" s="18">
        <f t="shared" si="80"/>
        <v>5587.5278396436188</v>
      </c>
      <c r="X902" s="18">
        <f t="shared" si="81"/>
        <v>6485.5233853006284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78"/>
        <v>-7677.9268352390791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77"/>
        <v>160574.95545656999</v>
      </c>
      <c r="R903" s="13">
        <v>1244</v>
      </c>
      <c r="S903" s="13">
        <v>157660.02023423937</v>
      </c>
      <c r="T903" s="13">
        <v>1248</v>
      </c>
      <c r="U903" s="13">
        <v>158166.96563692181</v>
      </c>
      <c r="V903" s="18">
        <f t="shared" si="79"/>
        <v>4</v>
      </c>
      <c r="W903" s="18">
        <f t="shared" si="80"/>
        <v>506.94540268243873</v>
      </c>
      <c r="X903" s="18">
        <f t="shared" si="81"/>
        <v>-2407.9898196481809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78"/>
        <v>99017.327394209366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77"/>
        <v>1496971.603563475</v>
      </c>
      <c r="R904" s="13">
        <v>824</v>
      </c>
      <c r="S904" s="13">
        <v>472607.1269487752</v>
      </c>
      <c r="T904" s="13">
        <v>239</v>
      </c>
      <c r="U904" s="13">
        <v>137079.00890868602</v>
      </c>
      <c r="V904" s="18">
        <f t="shared" si="79"/>
        <v>-585</v>
      </c>
      <c r="W904" s="18">
        <f t="shared" si="80"/>
        <v>-335528.11804008915</v>
      </c>
      <c r="X904" s="18">
        <f t="shared" si="81"/>
        <v>-1359892.594654789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78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77"/>
        <v>0</v>
      </c>
      <c r="R905" s="13">
        <v>1</v>
      </c>
      <c r="S905" s="13">
        <v>0</v>
      </c>
      <c r="T905" s="13">
        <v>0</v>
      </c>
      <c r="U905" s="13">
        <v>0</v>
      </c>
      <c r="V905" s="18">
        <f t="shared" si="79"/>
        <v>-1</v>
      </c>
      <c r="W905" s="18">
        <f t="shared" si="80"/>
        <v>0</v>
      </c>
      <c r="X905" s="18">
        <f t="shared" si="81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78"/>
        <v>22106.675104679758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77"/>
        <v>128984.121212121</v>
      </c>
      <c r="R906" s="13">
        <v>1547</v>
      </c>
      <c r="S906" s="13">
        <v>89841.702149702585</v>
      </c>
      <c r="T906" s="13">
        <v>1596</v>
      </c>
      <c r="U906" s="13">
        <v>92687.366923675072</v>
      </c>
      <c r="V906" s="18">
        <f t="shared" si="79"/>
        <v>49</v>
      </c>
      <c r="W906" s="18">
        <f t="shared" si="80"/>
        <v>2845.6647739724867</v>
      </c>
      <c r="X906" s="18">
        <f t="shared" si="81"/>
        <v>-36296.754288445925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78"/>
        <v>44615.437414589418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77"/>
        <v>54772.048997773003</v>
      </c>
      <c r="R907" s="13">
        <v>2543</v>
      </c>
      <c r="S907" s="13">
        <v>59144.497784649611</v>
      </c>
      <c r="T907" s="13">
        <v>2551</v>
      </c>
      <c r="U907" s="13">
        <v>59330.5599090213</v>
      </c>
      <c r="V907" s="18">
        <f t="shared" si="79"/>
        <v>8</v>
      </c>
      <c r="W907" s="18">
        <f t="shared" si="80"/>
        <v>186.0621243716887</v>
      </c>
      <c r="X907" s="18">
        <f t="shared" si="81"/>
        <v>4558.5109112482969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78"/>
        <v>8458.8492474629256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77"/>
        <v>12993.421798121</v>
      </c>
      <c r="R908" s="13">
        <v>545</v>
      </c>
      <c r="S908" s="13">
        <v>15177.279094637459</v>
      </c>
      <c r="T908" s="13">
        <v>545</v>
      </c>
      <c r="U908" s="13">
        <v>15177.279094637459</v>
      </c>
      <c r="V908" s="18">
        <f t="shared" si="79"/>
        <v>0</v>
      </c>
      <c r="W908" s="18">
        <f t="shared" si="80"/>
        <v>0</v>
      </c>
      <c r="X908" s="18">
        <f t="shared" si="81"/>
        <v>2183.8572965164585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78"/>
        <v>501492.30157632381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77"/>
        <v>1284633.8310893511</v>
      </c>
      <c r="R909" s="13">
        <v>163518</v>
      </c>
      <c r="S909" s="13">
        <v>1297911.238063388</v>
      </c>
      <c r="T909" s="13">
        <v>164878</v>
      </c>
      <c r="U909" s="13">
        <v>1308706.1308810974</v>
      </c>
      <c r="V909" s="18">
        <f t="shared" si="79"/>
        <v>1360</v>
      </c>
      <c r="W909" s="18">
        <f t="shared" si="80"/>
        <v>10794.892817709362</v>
      </c>
      <c r="X909" s="18">
        <f t="shared" si="81"/>
        <v>24072.299791746307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78"/>
        <v>39545.215967658252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77"/>
        <v>46399.858585859001</v>
      </c>
      <c r="R910" s="13">
        <v>1239</v>
      </c>
      <c r="S910" s="13">
        <v>52597.826887355259</v>
      </c>
      <c r="T910" s="13">
        <v>1219</v>
      </c>
      <c r="U910" s="13">
        <v>51748.790133725633</v>
      </c>
      <c r="V910" s="18">
        <f t="shared" si="79"/>
        <v>-20</v>
      </c>
      <c r="W910" s="18">
        <f t="shared" si="80"/>
        <v>-849.03675362962531</v>
      </c>
      <c r="X910" s="18">
        <f t="shared" si="81"/>
        <v>5348.9315478666322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78"/>
        <v>2883.5796824387976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77"/>
        <v>3968.3296213809999</v>
      </c>
      <c r="R911" s="13">
        <v>1380</v>
      </c>
      <c r="S911" s="13">
        <v>4153.1247118067949</v>
      </c>
      <c r="T911" s="13">
        <v>2084</v>
      </c>
      <c r="U911" s="13">
        <v>6271.8202169604065</v>
      </c>
      <c r="V911" s="18">
        <f t="shared" si="79"/>
        <v>704</v>
      </c>
      <c r="W911" s="18">
        <f t="shared" si="80"/>
        <v>2118.6955051536115</v>
      </c>
      <c r="X911" s="18">
        <f t="shared" si="81"/>
        <v>2303.4905955794065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78"/>
        <v>404929.76279945282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77"/>
        <v>469977.818181818</v>
      </c>
      <c r="R912" s="13">
        <v>5671</v>
      </c>
      <c r="S912" s="13">
        <v>453272.82430426701</v>
      </c>
      <c r="T912" s="13">
        <v>5744</v>
      </c>
      <c r="U912" s="13">
        <v>459107.58293135418</v>
      </c>
      <c r="V912" s="18">
        <f t="shared" si="79"/>
        <v>73</v>
      </c>
      <c r="W912" s="18">
        <f t="shared" si="80"/>
        <v>5834.7586270871689</v>
      </c>
      <c r="X912" s="18">
        <f t="shared" si="81"/>
        <v>-10870.235250463826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78"/>
        <v>63263.650215691661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77"/>
        <v>75853.472491427005</v>
      </c>
      <c r="R913" s="13">
        <v>394</v>
      </c>
      <c r="S913" s="13">
        <v>72959.178189151775</v>
      </c>
      <c r="T913" s="13">
        <v>394</v>
      </c>
      <c r="U913" s="13">
        <v>72959.178189151775</v>
      </c>
      <c r="V913" s="18">
        <f t="shared" si="79"/>
        <v>0</v>
      </c>
      <c r="W913" s="18">
        <f t="shared" si="80"/>
        <v>0</v>
      </c>
      <c r="X913" s="18">
        <f t="shared" si="81"/>
        <v>-2894.2943022752297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78"/>
        <v>59195.560143878043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77"/>
        <v>69553.630289531997</v>
      </c>
      <c r="R914" s="13">
        <v>1920</v>
      </c>
      <c r="S914" s="13">
        <v>78681.529593341169</v>
      </c>
      <c r="T914" s="13">
        <v>1840</v>
      </c>
      <c r="U914" s="13">
        <v>75403.132526951958</v>
      </c>
      <c r="V914" s="18">
        <f t="shared" si="79"/>
        <v>-80</v>
      </c>
      <c r="W914" s="18">
        <f t="shared" si="80"/>
        <v>-3278.3970663892105</v>
      </c>
      <c r="X914" s="18">
        <f t="shared" si="81"/>
        <v>5849.5022374199616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78"/>
        <v>5194.0784716409617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77"/>
        <v>2429.6993318489999</v>
      </c>
      <c r="R915" s="13">
        <v>241</v>
      </c>
      <c r="S915" s="13">
        <v>7507.122465509</v>
      </c>
      <c r="T915" s="13">
        <v>205</v>
      </c>
      <c r="U915" s="13">
        <v>6385.7265785449999</v>
      </c>
      <c r="V915" s="18">
        <f t="shared" si="79"/>
        <v>-36</v>
      </c>
      <c r="W915" s="18">
        <f t="shared" si="80"/>
        <v>-1121.3958869640001</v>
      </c>
      <c r="X915" s="18">
        <f t="shared" si="81"/>
        <v>3956.027246696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78"/>
        <v>37364.86267260561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77"/>
        <v>67861.915367483001</v>
      </c>
      <c r="R916" s="13">
        <v>2080</v>
      </c>
      <c r="S916" s="13">
        <v>50957.683741647888</v>
      </c>
      <c r="T916" s="13">
        <v>2060</v>
      </c>
      <c r="U916" s="13">
        <v>50467.706013362811</v>
      </c>
      <c r="V916" s="18">
        <f t="shared" si="79"/>
        <v>-20</v>
      </c>
      <c r="W916" s="18">
        <f t="shared" si="80"/>
        <v>-489.97772828507732</v>
      </c>
      <c r="X916" s="18">
        <f t="shared" si="81"/>
        <v>-17394.20935412019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78"/>
        <v>41233.100951604691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77"/>
        <v>0</v>
      </c>
      <c r="R917" s="13">
        <v>1176</v>
      </c>
      <c r="S917" s="13">
        <v>46566.146705615487</v>
      </c>
      <c r="T917" s="13">
        <v>1108</v>
      </c>
      <c r="U917" s="13">
        <v>43873.546385903028</v>
      </c>
      <c r="V917" s="18">
        <f t="shared" si="79"/>
        <v>-68</v>
      </c>
      <c r="W917" s="18">
        <f t="shared" si="80"/>
        <v>-2692.6003197124592</v>
      </c>
      <c r="X917" s="18">
        <f t="shared" si="81"/>
        <v>43873.546385903028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78"/>
        <v>27308.082437856483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77"/>
        <v>23029.120267261002</v>
      </c>
      <c r="R918" s="13">
        <v>1934</v>
      </c>
      <c r="S918" s="13">
        <v>32676.682756333659</v>
      </c>
      <c r="T918" s="13">
        <v>2384</v>
      </c>
      <c r="U918" s="13">
        <v>40279.840584849764</v>
      </c>
      <c r="V918" s="18">
        <f t="shared" si="79"/>
        <v>450</v>
      </c>
      <c r="W918" s="18">
        <f t="shared" si="80"/>
        <v>7603.1578285161049</v>
      </c>
      <c r="X918" s="18">
        <f t="shared" si="81"/>
        <v>17250.720317588763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78"/>
        <v>24809.691009115046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77"/>
        <v>0</v>
      </c>
      <c r="R919" s="13">
        <v>687</v>
      </c>
      <c r="S919" s="13">
        <v>27156.381776378654</v>
      </c>
      <c r="T919" s="13">
        <v>713</v>
      </c>
      <c r="U919" s="13">
        <v>28184.1342162416</v>
      </c>
      <c r="V919" s="18">
        <f t="shared" si="79"/>
        <v>26</v>
      </c>
      <c r="W919" s="18">
        <f t="shared" si="80"/>
        <v>1027.7524398629466</v>
      </c>
      <c r="X919" s="18">
        <f t="shared" si="81"/>
        <v>28184.1342162416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78"/>
        <v>22022.836672387763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77"/>
        <v>22129.505807333</v>
      </c>
      <c r="R920" s="13">
        <v>6202</v>
      </c>
      <c r="S920" s="13">
        <v>34658.389713578035</v>
      </c>
      <c r="T920" s="13">
        <v>8605</v>
      </c>
      <c r="U920" s="13">
        <v>48086.978956036597</v>
      </c>
      <c r="V920" s="18">
        <f t="shared" si="79"/>
        <v>2403</v>
      </c>
      <c r="W920" s="18">
        <f t="shared" si="80"/>
        <v>13428.589242458562</v>
      </c>
      <c r="X920" s="18">
        <f t="shared" si="81"/>
        <v>25957.473148703597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78"/>
        <v>47384.743858058282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77"/>
        <v>26292.076934545999</v>
      </c>
      <c r="R921" s="13">
        <v>872</v>
      </c>
      <c r="S921" s="13">
        <v>59806.172655433948</v>
      </c>
      <c r="T921" s="13">
        <v>877</v>
      </c>
      <c r="U921" s="13">
        <v>60149.097957357313</v>
      </c>
      <c r="V921" s="18">
        <f t="shared" si="79"/>
        <v>5</v>
      </c>
      <c r="W921" s="18">
        <f t="shared" si="80"/>
        <v>342.92530192336562</v>
      </c>
      <c r="X921" s="18">
        <f t="shared" si="81"/>
        <v>33857.021022811314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78"/>
        <v>87161.213140311505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77"/>
        <v>122103.97550111401</v>
      </c>
      <c r="R922" s="13">
        <v>3845</v>
      </c>
      <c r="S922" s="13">
        <v>106786.52561247203</v>
      </c>
      <c r="T922" s="13">
        <v>3700</v>
      </c>
      <c r="U922" s="13">
        <v>102759.46547884175</v>
      </c>
      <c r="V922" s="18">
        <f t="shared" si="79"/>
        <v>-145</v>
      </c>
      <c r="W922" s="18">
        <f t="shared" si="80"/>
        <v>-4027.0601336302789</v>
      </c>
      <c r="X922" s="18">
        <f t="shared" si="81"/>
        <v>-19344.510022272254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78"/>
        <v>12872.655968027648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77"/>
        <v>16257.706013363</v>
      </c>
      <c r="R923" s="13">
        <v>380</v>
      </c>
      <c r="S923" s="13">
        <v>16279.114765355151</v>
      </c>
      <c r="T923" s="13">
        <v>380</v>
      </c>
      <c r="U923" s="13">
        <v>16279.114765355151</v>
      </c>
      <c r="V923" s="18">
        <f t="shared" si="79"/>
        <v>0</v>
      </c>
      <c r="W923" s="18">
        <f t="shared" si="80"/>
        <v>0</v>
      </c>
      <c r="X923" s="18">
        <f t="shared" si="81"/>
        <v>21.408751992150428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78"/>
        <v>-14715.113862562241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77"/>
        <v>66082.588340539995</v>
      </c>
      <c r="R924" s="13">
        <v>5461</v>
      </c>
      <c r="S924" s="13">
        <v>70483.784026658395</v>
      </c>
      <c r="T924" s="13">
        <v>5461</v>
      </c>
      <c r="U924" s="13">
        <v>70483.784026658395</v>
      </c>
      <c r="V924" s="18">
        <f t="shared" si="79"/>
        <v>0</v>
      </c>
      <c r="W924" s="18">
        <f t="shared" si="80"/>
        <v>0</v>
      </c>
      <c r="X924" s="18">
        <f t="shared" si="81"/>
        <v>4401.1956861184008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78"/>
        <v>132957.48930769114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77"/>
        <v>0</v>
      </c>
      <c r="R925" s="13">
        <v>4823</v>
      </c>
      <c r="S925" s="13">
        <v>165390.01777566521</v>
      </c>
      <c r="T925" s="13">
        <v>4645</v>
      </c>
      <c r="U925" s="13">
        <v>159286.05278207856</v>
      </c>
      <c r="V925" s="18">
        <f t="shared" si="79"/>
        <v>-178</v>
      </c>
      <c r="W925" s="18">
        <f t="shared" si="80"/>
        <v>-6103.9649935866473</v>
      </c>
      <c r="X925" s="18">
        <f t="shared" si="81"/>
        <v>159286.05278207856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78"/>
        <v>225349.14273719394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77"/>
        <v>314335.85746102501</v>
      </c>
      <c r="R926" s="13">
        <v>4930</v>
      </c>
      <c r="S926" s="13">
        <v>285918.04008908733</v>
      </c>
      <c r="T926" s="13">
        <v>4838</v>
      </c>
      <c r="U926" s="13">
        <v>280582.44988864189</v>
      </c>
      <c r="V926" s="18">
        <f t="shared" si="79"/>
        <v>-92</v>
      </c>
      <c r="W926" s="18">
        <f t="shared" si="80"/>
        <v>-5335.5902004454401</v>
      </c>
      <c r="X926" s="18">
        <f t="shared" si="81"/>
        <v>-33753.407572383119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78"/>
        <v>66299.243336393265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77"/>
        <v>104007.626262626</v>
      </c>
      <c r="R927" s="13">
        <v>1366</v>
      </c>
      <c r="S927" s="13">
        <v>102506.81462532931</v>
      </c>
      <c r="T927" s="13">
        <v>1425</v>
      </c>
      <c r="U927" s="13">
        <v>106934.26855131351</v>
      </c>
      <c r="V927" s="18">
        <f t="shared" si="79"/>
        <v>59</v>
      </c>
      <c r="W927" s="18">
        <f t="shared" si="80"/>
        <v>4427.4539259841986</v>
      </c>
      <c r="X927" s="18">
        <f t="shared" si="81"/>
        <v>2926.642288687508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78"/>
        <v>30411.949612471642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77"/>
        <v>40901.503340757001</v>
      </c>
      <c r="R928" s="13">
        <v>543</v>
      </c>
      <c r="S928" s="13">
        <v>36709.944320712479</v>
      </c>
      <c r="T928" s="13">
        <v>533</v>
      </c>
      <c r="U928" s="13">
        <v>36033.886414253684</v>
      </c>
      <c r="V928" s="18">
        <f t="shared" si="79"/>
        <v>-10</v>
      </c>
      <c r="W928" s="18">
        <f t="shared" si="80"/>
        <v>-676.0579064587946</v>
      </c>
      <c r="X928" s="18">
        <f t="shared" si="81"/>
        <v>-4867.6169265033168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78"/>
        <v>1099209.9658799018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77"/>
        <v>1700366.3769889839</v>
      </c>
      <c r="R929" s="13">
        <v>197302</v>
      </c>
      <c r="S929" s="13">
        <v>1794999.9638699796</v>
      </c>
      <c r="T929" s="13">
        <v>195581</v>
      </c>
      <c r="U929" s="13">
        <v>1779342.7736852868</v>
      </c>
      <c r="V929" s="18">
        <f t="shared" si="79"/>
        <v>-1721</v>
      </c>
      <c r="W929" s="18">
        <f t="shared" si="80"/>
        <v>-15657.190184692852</v>
      </c>
      <c r="X929" s="18">
        <f t="shared" si="81"/>
        <v>78976.396696302807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78"/>
        <v>148997.89697261306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77"/>
        <v>175675.555555556</v>
      </c>
      <c r="R930" s="13">
        <v>9708</v>
      </c>
      <c r="S930" s="13">
        <v>194775.95858078319</v>
      </c>
      <c r="T930" s="13">
        <v>9906</v>
      </c>
      <c r="U930" s="13">
        <v>198748.52139485354</v>
      </c>
      <c r="V930" s="18">
        <f t="shared" si="79"/>
        <v>198</v>
      </c>
      <c r="W930" s="18">
        <f t="shared" si="80"/>
        <v>3972.5628140703484</v>
      </c>
      <c r="X930" s="18">
        <f t="shared" si="81"/>
        <v>23072.96583929754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78"/>
        <v>270566.13729281386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77"/>
        <v>314284.76767676801</v>
      </c>
      <c r="R931" s="13">
        <v>14582</v>
      </c>
      <c r="S931" s="13">
        <v>338096.67888326308</v>
      </c>
      <c r="T931" s="13">
        <v>14453</v>
      </c>
      <c r="U931" s="13">
        <v>335105.69879987661</v>
      </c>
      <c r="V931" s="18">
        <f t="shared" si="79"/>
        <v>-129</v>
      </c>
      <c r="W931" s="18">
        <f t="shared" si="80"/>
        <v>-2990.980083386472</v>
      </c>
      <c r="X931" s="18">
        <f t="shared" si="81"/>
        <v>20820.931123108603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78"/>
        <v>30584.151409170816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77"/>
        <v>26763.757575758002</v>
      </c>
      <c r="R932" s="13">
        <v>431</v>
      </c>
      <c r="S932" s="13">
        <v>34849.484940035341</v>
      </c>
      <c r="T932" s="13">
        <v>427</v>
      </c>
      <c r="U932" s="13">
        <v>34526.055845464252</v>
      </c>
      <c r="V932" s="18">
        <f t="shared" si="79"/>
        <v>-4</v>
      </c>
      <c r="W932" s="18">
        <f t="shared" si="80"/>
        <v>-323.42909457108908</v>
      </c>
      <c r="X932" s="18">
        <f t="shared" si="81"/>
        <v>7762.2982697062507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78"/>
        <v>69392.54522939802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77"/>
        <v>82522.204899777003</v>
      </c>
      <c r="R933" s="13">
        <v>4687</v>
      </c>
      <c r="S933" s="13">
        <v>90190.824053451739</v>
      </c>
      <c r="T933" s="13">
        <v>4791</v>
      </c>
      <c r="U933" s="13">
        <v>92192.071269487365</v>
      </c>
      <c r="V933" s="18">
        <f t="shared" si="79"/>
        <v>104</v>
      </c>
      <c r="W933" s="18">
        <f t="shared" si="80"/>
        <v>2001.2472160356265</v>
      </c>
      <c r="X933" s="18">
        <f t="shared" si="81"/>
        <v>9669.8663697103621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78"/>
        <v>61514.772093708816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77"/>
        <v>74979.040404040003</v>
      </c>
      <c r="R934" s="13">
        <v>7928</v>
      </c>
      <c r="S934" s="13">
        <v>83711.295930719119</v>
      </c>
      <c r="T934" s="13">
        <v>8062</v>
      </c>
      <c r="U934" s="13">
        <v>85126.194222181832</v>
      </c>
      <c r="V934" s="18">
        <f t="shared" si="79"/>
        <v>134</v>
      </c>
      <c r="W934" s="18">
        <f t="shared" si="80"/>
        <v>1414.8982914627122</v>
      </c>
      <c r="X934" s="18">
        <f t="shared" si="81"/>
        <v>10147.153818141829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78"/>
        <v>47199.991145313208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77"/>
        <v>0</v>
      </c>
      <c r="R935" s="13">
        <v>3675</v>
      </c>
      <c r="S935" s="13">
        <v>62420.759640699034</v>
      </c>
      <c r="T935" s="13">
        <v>3573</v>
      </c>
      <c r="U935" s="13">
        <v>60688.265087406158</v>
      </c>
      <c r="V935" s="18">
        <f t="shared" si="79"/>
        <v>-102</v>
      </c>
      <c r="W935" s="18">
        <f t="shared" si="80"/>
        <v>-1732.4945532928759</v>
      </c>
      <c r="X935" s="18">
        <f t="shared" si="81"/>
        <v>60688.265087406158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78"/>
        <v>34794.384107879043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77"/>
        <v>39994.333333333001</v>
      </c>
      <c r="R936" s="13">
        <v>1338</v>
      </c>
      <c r="S936" s="13">
        <v>46492.10947002568</v>
      </c>
      <c r="T936" s="13">
        <v>1311</v>
      </c>
      <c r="U936" s="13">
        <v>45553.927888791979</v>
      </c>
      <c r="V936" s="18">
        <f t="shared" si="79"/>
        <v>-27</v>
      </c>
      <c r="W936" s="18">
        <f t="shared" si="80"/>
        <v>-938.18158123370085</v>
      </c>
      <c r="X936" s="18">
        <f t="shared" si="81"/>
        <v>5559.594555458978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78"/>
        <v>127374.36160030004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77"/>
        <v>161030.04454343001</v>
      </c>
      <c r="R937" s="13">
        <v>13930</v>
      </c>
      <c r="S937" s="13">
        <v>158705.85258879157</v>
      </c>
      <c r="T937" s="13">
        <v>13554</v>
      </c>
      <c r="U937" s="13">
        <v>154422.04780965406</v>
      </c>
      <c r="V937" s="18">
        <f t="shared" si="79"/>
        <v>-376</v>
      </c>
      <c r="W937" s="18">
        <f t="shared" si="80"/>
        <v>-4283.8047791375138</v>
      </c>
      <c r="X937" s="18">
        <f t="shared" si="81"/>
        <v>-6607.9967337759444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78"/>
        <v>51857.133880646317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77"/>
        <v>88529.632516704005</v>
      </c>
      <c r="R938" s="13">
        <v>8020</v>
      </c>
      <c r="S938" s="13">
        <v>91026.645051682091</v>
      </c>
      <c r="T938" s="13">
        <v>8084</v>
      </c>
      <c r="U938" s="13">
        <v>91753.042219176816</v>
      </c>
      <c r="V938" s="18">
        <f t="shared" si="79"/>
        <v>64</v>
      </c>
      <c r="W938" s="18">
        <f t="shared" si="80"/>
        <v>726.39716749472427</v>
      </c>
      <c r="X938" s="18">
        <f t="shared" si="81"/>
        <v>3223.4097024728107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78"/>
        <v>55050.167037861916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77"/>
        <v>82541.67037861899</v>
      </c>
      <c r="R939" s="13">
        <v>2035</v>
      </c>
      <c r="S939" s="13">
        <v>67485.857461024367</v>
      </c>
      <c r="T939" s="13">
        <v>1869</v>
      </c>
      <c r="U939" s="13">
        <v>61980.868596881839</v>
      </c>
      <c r="V939" s="18">
        <f t="shared" si="79"/>
        <v>-166</v>
      </c>
      <c r="W939" s="18">
        <f t="shared" si="80"/>
        <v>-5504.9888641425277</v>
      </c>
      <c r="X939" s="18">
        <f t="shared" si="81"/>
        <v>-20560.801781737151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78"/>
        <v>54000.000000000007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77"/>
        <v>78668.151447661003</v>
      </c>
      <c r="R940" s="13">
        <v>2700</v>
      </c>
      <c r="S940" s="13">
        <v>73242.761692649903</v>
      </c>
      <c r="T940" s="13">
        <v>2700</v>
      </c>
      <c r="U940" s="13">
        <v>73242.761692649903</v>
      </c>
      <c r="V940" s="18">
        <f t="shared" si="79"/>
        <v>0</v>
      </c>
      <c r="W940" s="18">
        <f t="shared" si="80"/>
        <v>0</v>
      </c>
      <c r="X940" s="18">
        <f t="shared" si="81"/>
        <v>-5425.3897550110996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78"/>
        <v>232473.30202610264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77"/>
        <v>0</v>
      </c>
      <c r="R941" s="13">
        <v>16669</v>
      </c>
      <c r="S941" s="13">
        <v>267337.73729291919</v>
      </c>
      <c r="T941" s="13">
        <v>16294</v>
      </c>
      <c r="U941" s="13">
        <v>261323.48019982153</v>
      </c>
      <c r="V941" s="18">
        <f t="shared" si="79"/>
        <v>-375</v>
      </c>
      <c r="W941" s="18">
        <f t="shared" si="80"/>
        <v>-6014.2570930976653</v>
      </c>
      <c r="X941" s="18">
        <f t="shared" si="81"/>
        <v>261323.48019982153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78"/>
        <v>13328.001162513865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77"/>
        <v>19572.694877506001</v>
      </c>
      <c r="R942" s="13">
        <v>1193</v>
      </c>
      <c r="S942" s="13">
        <v>19194.796610884965</v>
      </c>
      <c r="T942" s="13">
        <v>1151</v>
      </c>
      <c r="U942" s="13">
        <v>18519.036797257835</v>
      </c>
      <c r="V942" s="18">
        <f t="shared" si="79"/>
        <v>-42</v>
      </c>
      <c r="W942" s="18">
        <f t="shared" si="80"/>
        <v>-675.75981362712992</v>
      </c>
      <c r="X942" s="18">
        <f t="shared" si="81"/>
        <v>-1053.6580802481658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78"/>
        <v>113948.09116879381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77"/>
        <v>123297.75055679301</v>
      </c>
      <c r="R943" s="13">
        <v>2578</v>
      </c>
      <c r="S943" s="13">
        <v>152818.08721055812</v>
      </c>
      <c r="T943" s="13">
        <v>2515</v>
      </c>
      <c r="U943" s="13">
        <v>149083.58779462907</v>
      </c>
      <c r="V943" s="18">
        <f t="shared" si="79"/>
        <v>-63</v>
      </c>
      <c r="W943" s="18">
        <f t="shared" si="80"/>
        <v>-3734.4994159290509</v>
      </c>
      <c r="X943" s="18">
        <f t="shared" si="81"/>
        <v>25785.837237836065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78"/>
        <v>33299.164810690148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77"/>
        <v>0</v>
      </c>
      <c r="R944" s="13">
        <v>1583</v>
      </c>
      <c r="S944" s="13">
        <v>44687.138084632272</v>
      </c>
      <c r="T944" s="13">
        <v>1555</v>
      </c>
      <c r="U944" s="13">
        <v>43896.714922048763</v>
      </c>
      <c r="V944" s="18">
        <f t="shared" si="79"/>
        <v>-28</v>
      </c>
      <c r="W944" s="18">
        <f t="shared" si="80"/>
        <v>-790.42316258350911</v>
      </c>
      <c r="X944" s="18">
        <f t="shared" si="81"/>
        <v>43896.714922048763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78"/>
        <v>69542.171367549658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77"/>
        <v>107283.56347438799</v>
      </c>
      <c r="R945" s="13">
        <v>545</v>
      </c>
      <c r="S945" s="13">
        <v>112342.2985988763</v>
      </c>
      <c r="T945" s="13">
        <v>543</v>
      </c>
      <c r="U945" s="13">
        <v>111930.03328291712</v>
      </c>
      <c r="V945" s="18">
        <f t="shared" si="79"/>
        <v>-2</v>
      </c>
      <c r="W945" s="18">
        <f t="shared" si="80"/>
        <v>-412.26531595917186</v>
      </c>
      <c r="X945" s="18">
        <f t="shared" si="81"/>
        <v>4646.4698085291311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78"/>
        <v>7040.3003556892363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77"/>
        <v>25620.301261336001</v>
      </c>
      <c r="R946" s="13">
        <v>688</v>
      </c>
      <c r="S946" s="13">
        <v>26897.952985732281</v>
      </c>
      <c r="T946" s="13">
        <v>688</v>
      </c>
      <c r="U946" s="13">
        <v>26897.952985732281</v>
      </c>
      <c r="V946" s="18">
        <f t="shared" si="79"/>
        <v>0</v>
      </c>
      <c r="W946" s="18">
        <f t="shared" si="80"/>
        <v>0</v>
      </c>
      <c r="X946" s="18">
        <f t="shared" si="81"/>
        <v>1277.6517243962808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78"/>
        <v>18339.298440980529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77"/>
        <v>40516.703786192003</v>
      </c>
      <c r="R947" s="13">
        <v>9961</v>
      </c>
      <c r="S947" s="13">
        <v>42040.300668151933</v>
      </c>
      <c r="T947" s="13">
        <v>10229</v>
      </c>
      <c r="U947" s="13">
        <v>43171.391982183122</v>
      </c>
      <c r="V947" s="18">
        <f t="shared" si="79"/>
        <v>268</v>
      </c>
      <c r="W947" s="18">
        <f t="shared" si="80"/>
        <v>1131.0913140311895</v>
      </c>
      <c r="X947" s="18">
        <f t="shared" si="81"/>
        <v>2654.6881959911188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78"/>
        <v>17984.447694455001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77"/>
        <v>27021.548622181999</v>
      </c>
      <c r="R948" s="13">
        <v>2456</v>
      </c>
      <c r="S948" s="13">
        <v>27109.860333761262</v>
      </c>
      <c r="T948" s="13">
        <v>2329</v>
      </c>
      <c r="U948" s="13">
        <v>25708.006806730446</v>
      </c>
      <c r="V948" s="18">
        <f t="shared" si="79"/>
        <v>-127</v>
      </c>
      <c r="W948" s="18">
        <f t="shared" si="80"/>
        <v>-1401.8535270308166</v>
      </c>
      <c r="X948" s="18">
        <f t="shared" si="81"/>
        <v>-1313.5418154515537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78"/>
        <v>5620.0125625039063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77"/>
        <v>6505.3526166689999</v>
      </c>
      <c r="R949" s="13">
        <v>335</v>
      </c>
      <c r="S949" s="13">
        <v>9931.786935522885</v>
      </c>
      <c r="T949" s="13">
        <v>308</v>
      </c>
      <c r="U949" s="13">
        <v>9131.3145556449199</v>
      </c>
      <c r="V949" s="18">
        <f t="shared" si="79"/>
        <v>-27</v>
      </c>
      <c r="W949" s="18">
        <f t="shared" si="80"/>
        <v>-800.47237987796507</v>
      </c>
      <c r="X949" s="18">
        <f t="shared" si="81"/>
        <v>2625.96193897592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78"/>
        <v>140230.95152146989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77"/>
        <v>150769.694002448</v>
      </c>
      <c r="R950" s="13">
        <v>4773</v>
      </c>
      <c r="S950" s="13">
        <v>169979.15473206827</v>
      </c>
      <c r="T950" s="13">
        <v>4779</v>
      </c>
      <c r="U950" s="13">
        <v>170192.83060225315</v>
      </c>
      <c r="V950" s="18">
        <f t="shared" si="79"/>
        <v>6</v>
      </c>
      <c r="W950" s="18">
        <f t="shared" si="80"/>
        <v>213.67587018487393</v>
      </c>
      <c r="X950" s="18">
        <f t="shared" si="81"/>
        <v>19423.136599805148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78"/>
        <v>31102.1179980577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77"/>
        <v>102746.971046771</v>
      </c>
      <c r="R951" s="13">
        <v>2464</v>
      </c>
      <c r="S951" s="13">
        <v>116148.33998221946</v>
      </c>
      <c r="T951" s="13">
        <v>2391</v>
      </c>
      <c r="U951" s="13">
        <v>112707.25685774624</v>
      </c>
      <c r="V951" s="18">
        <f t="shared" si="79"/>
        <v>-73</v>
      </c>
      <c r="W951" s="18">
        <f t="shared" si="80"/>
        <v>-3441.0831244732253</v>
      </c>
      <c r="X951" s="18">
        <f t="shared" si="81"/>
        <v>9960.2858109752415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78"/>
        <v>66752.212337384844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77"/>
        <v>81395.935412027</v>
      </c>
      <c r="R952" s="13">
        <v>3927</v>
      </c>
      <c r="S952" s="13">
        <v>74665.19445731926</v>
      </c>
      <c r="T952" s="13">
        <v>4348</v>
      </c>
      <c r="U952" s="13">
        <v>82669.790043398054</v>
      </c>
      <c r="V952" s="18">
        <f t="shared" si="79"/>
        <v>421</v>
      </c>
      <c r="W952" s="18">
        <f t="shared" si="80"/>
        <v>8004.5955860787944</v>
      </c>
      <c r="X952" s="18">
        <f t="shared" si="81"/>
        <v>1273.854631371054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78"/>
        <v>18944.974192644833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77"/>
        <v>73727.683741647998</v>
      </c>
      <c r="R953" s="13">
        <v>29250</v>
      </c>
      <c r="S953" s="13">
        <v>70791.946990198703</v>
      </c>
      <c r="T953" s="13">
        <v>30592</v>
      </c>
      <c r="U953" s="13">
        <v>74039.905720484065</v>
      </c>
      <c r="V953" s="18">
        <f t="shared" si="79"/>
        <v>1342</v>
      </c>
      <c r="W953" s="18">
        <f t="shared" si="80"/>
        <v>3247.9587302853615</v>
      </c>
      <c r="X953" s="18">
        <f t="shared" si="81"/>
        <v>312.22197883606714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78"/>
        <v>18306.438811076416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77"/>
        <v>15760.811092888</v>
      </c>
      <c r="R954" s="13">
        <v>282</v>
      </c>
      <c r="S954" s="13">
        <v>19265.499915369106</v>
      </c>
      <c r="T954" s="13">
        <v>308</v>
      </c>
      <c r="U954" s="13">
        <v>21041.751680615904</v>
      </c>
      <c r="V954" s="18">
        <f t="shared" si="79"/>
        <v>26</v>
      </c>
      <c r="W954" s="18">
        <f t="shared" si="80"/>
        <v>1776.2517652467977</v>
      </c>
      <c r="X954" s="18">
        <f t="shared" si="81"/>
        <v>5280.9405877279041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78"/>
        <v>16521.665995096057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77"/>
        <v>21600.849464814</v>
      </c>
      <c r="R955" s="13">
        <v>1863</v>
      </c>
      <c r="S955" s="13">
        <v>23113.586134281744</v>
      </c>
      <c r="T955" s="13">
        <v>1962</v>
      </c>
      <c r="U955" s="13">
        <v>24341.844334654204</v>
      </c>
      <c r="V955" s="18">
        <f t="shared" si="79"/>
        <v>99</v>
      </c>
      <c r="W955" s="18">
        <f t="shared" si="80"/>
        <v>1228.2582003724601</v>
      </c>
      <c r="X955" s="18">
        <f t="shared" si="81"/>
        <v>2740.994869840204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78"/>
        <v>132673.8307349672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77"/>
        <v>0</v>
      </c>
      <c r="R956" s="13">
        <v>6776</v>
      </c>
      <c r="S956" s="13">
        <v>167287.21603563492</v>
      </c>
      <c r="T956" s="13">
        <v>6630</v>
      </c>
      <c r="U956" s="13">
        <v>163682.7394209356</v>
      </c>
      <c r="V956" s="18">
        <f t="shared" si="79"/>
        <v>-146</v>
      </c>
      <c r="W956" s="18">
        <f t="shared" si="80"/>
        <v>-3604.4766146993206</v>
      </c>
      <c r="X956" s="18">
        <f t="shared" si="81"/>
        <v>163682.7394209356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78"/>
        <v>39695.567393640064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77"/>
        <v>70914.877505568002</v>
      </c>
      <c r="R957" s="13">
        <v>11026</v>
      </c>
      <c r="S957" s="13">
        <v>80577.103146014604</v>
      </c>
      <c r="T957" s="13">
        <v>10385</v>
      </c>
      <c r="U957" s="13">
        <v>75892.727749987462</v>
      </c>
      <c r="V957" s="18">
        <f t="shared" si="79"/>
        <v>-641</v>
      </c>
      <c r="W957" s="18">
        <f t="shared" si="80"/>
        <v>-4684.3753960271424</v>
      </c>
      <c r="X957" s="18">
        <f t="shared" si="81"/>
        <v>4977.8502444194601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78"/>
        <v>188173.90324907488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77"/>
        <v>0</v>
      </c>
      <c r="R958" s="13">
        <v>766</v>
      </c>
      <c r="S958" s="13">
        <v>213746.13979335324</v>
      </c>
      <c r="T958" s="13">
        <v>730</v>
      </c>
      <c r="U958" s="13">
        <v>203700.62930698157</v>
      </c>
      <c r="V958" s="18">
        <f t="shared" si="79"/>
        <v>-36</v>
      </c>
      <c r="W958" s="18">
        <f t="shared" si="80"/>
        <v>-10045.51048637167</v>
      </c>
      <c r="X958" s="18">
        <f t="shared" si="81"/>
        <v>203700.62930698157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78"/>
        <v>49907.595177466166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77"/>
        <v>30076.928582077999</v>
      </c>
      <c r="R959" s="13">
        <v>997</v>
      </c>
      <c r="S959" s="13">
        <v>52608.018210297327</v>
      </c>
      <c r="T959" s="13">
        <v>1143</v>
      </c>
      <c r="U959" s="13">
        <v>60311.900515917594</v>
      </c>
      <c r="V959" s="18">
        <f t="shared" si="79"/>
        <v>146</v>
      </c>
      <c r="W959" s="18">
        <f t="shared" si="80"/>
        <v>7703.8823056202673</v>
      </c>
      <c r="X959" s="18">
        <f t="shared" si="81"/>
        <v>30234.971933839595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78"/>
        <v>37750.881279530309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77"/>
        <v>47192.242424242002</v>
      </c>
      <c r="R960" s="13">
        <v>2256</v>
      </c>
      <c r="S960" s="13">
        <v>42181.347740479709</v>
      </c>
      <c r="T960" s="13">
        <v>2634</v>
      </c>
      <c r="U960" s="13">
        <v>49248.967175719656</v>
      </c>
      <c r="V960" s="18">
        <f t="shared" si="79"/>
        <v>378</v>
      </c>
      <c r="W960" s="18">
        <f t="shared" si="80"/>
        <v>7067.6194352399471</v>
      </c>
      <c r="X960" s="18">
        <f t="shared" si="81"/>
        <v>2056.7247514776536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78"/>
        <v>100365.19484090552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77"/>
        <v>95960.638139257004</v>
      </c>
      <c r="R961" s="13">
        <v>5064</v>
      </c>
      <c r="S961" s="13">
        <v>137497.79348607417</v>
      </c>
      <c r="T961" s="13">
        <v>5218</v>
      </c>
      <c r="U961" s="13">
        <v>141679.20347755429</v>
      </c>
      <c r="V961" s="18">
        <f t="shared" si="79"/>
        <v>154</v>
      </c>
      <c r="W961" s="18">
        <f t="shared" si="80"/>
        <v>4181.4099914801191</v>
      </c>
      <c r="X961" s="18">
        <f t="shared" si="81"/>
        <v>45718.565338297281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78"/>
        <v>2300.7839643655998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82">P962*L962</f>
        <v>3659.3986636969994</v>
      </c>
      <c r="R962" s="13">
        <v>122</v>
      </c>
      <c r="S962" s="13">
        <v>2976.3018559765333</v>
      </c>
      <c r="T962" s="13">
        <v>120</v>
      </c>
      <c r="U962" s="13">
        <v>2927.5100222719998</v>
      </c>
      <c r="V962" s="18">
        <f t="shared" si="79"/>
        <v>-2</v>
      </c>
      <c r="W962" s="18">
        <f t="shared" si="80"/>
        <v>-48.791833704533474</v>
      </c>
      <c r="X962" s="18">
        <f t="shared" si="81"/>
        <v>-731.88864142499961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83">U963-(T963*M963)</f>
        <v>93301.572051789481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82"/>
        <v>137323.60606060599</v>
      </c>
      <c r="R963" s="13">
        <v>11475</v>
      </c>
      <c r="S963" s="13">
        <v>127998.40626638403</v>
      </c>
      <c r="T963" s="13">
        <v>11206</v>
      </c>
      <c r="U963" s="13">
        <v>124997.83360532457</v>
      </c>
      <c r="V963" s="18">
        <f t="shared" ref="V963:V1026" si="84">T963-R963</f>
        <v>-269</v>
      </c>
      <c r="W963" s="18">
        <f t="shared" ref="W963:W1026" si="85">U963-S963</f>
        <v>-3000.5726610594575</v>
      </c>
      <c r="X963" s="18">
        <f t="shared" ref="X963:X1026" si="86">U963-Q963</f>
        <v>-12325.772455281418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83"/>
        <v>108320.54244988837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82"/>
        <v>147667.14922049001</v>
      </c>
      <c r="R964" s="13">
        <v>3958</v>
      </c>
      <c r="S964" s="13">
        <v>121384.54342984413</v>
      </c>
      <c r="T964" s="13">
        <v>4080</v>
      </c>
      <c r="U964" s="13">
        <v>125126.05790645882</v>
      </c>
      <c r="V964" s="18">
        <f t="shared" si="84"/>
        <v>122</v>
      </c>
      <c r="W964" s="18">
        <f t="shared" si="85"/>
        <v>3741.5144766146987</v>
      </c>
      <c r="X964" s="18">
        <f t="shared" si="86"/>
        <v>-22541.09131403119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83"/>
        <v>47739.82543044557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82"/>
        <v>54190.151151881997</v>
      </c>
      <c r="R965" s="13">
        <v>5737</v>
      </c>
      <c r="S965" s="13">
        <v>67045.992538102073</v>
      </c>
      <c r="T965" s="13">
        <v>5357</v>
      </c>
      <c r="U965" s="13">
        <v>62605.086635282001</v>
      </c>
      <c r="V965" s="18">
        <f t="shared" si="84"/>
        <v>-380</v>
      </c>
      <c r="W965" s="18">
        <f t="shared" si="85"/>
        <v>-4440.9059028200718</v>
      </c>
      <c r="X965" s="18">
        <f t="shared" si="86"/>
        <v>8414.9354834000042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83"/>
        <v>6615.7725228169384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82"/>
        <v>16648.630289532</v>
      </c>
      <c r="R966" s="13">
        <v>531</v>
      </c>
      <c r="S966" s="13">
        <v>17334.138936197702</v>
      </c>
      <c r="T966" s="13">
        <v>526</v>
      </c>
      <c r="U966" s="13">
        <v>17170.917288964203</v>
      </c>
      <c r="V966" s="18">
        <f t="shared" si="84"/>
        <v>-5</v>
      </c>
      <c r="W966" s="18">
        <f t="shared" si="85"/>
        <v>-163.22164723349852</v>
      </c>
      <c r="X966" s="18">
        <f t="shared" si="86"/>
        <v>522.28699943220272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83"/>
        <v>65743.306910596017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82"/>
        <v>56381.678843000002</v>
      </c>
      <c r="R967" s="13">
        <v>1207</v>
      </c>
      <c r="S967" s="13">
        <v>73081.422655661576</v>
      </c>
      <c r="T967" s="13">
        <v>1208</v>
      </c>
      <c r="U967" s="13">
        <v>73141.970644605783</v>
      </c>
      <c r="V967" s="18">
        <f t="shared" si="84"/>
        <v>1</v>
      </c>
      <c r="W967" s="18">
        <f t="shared" si="85"/>
        <v>60.547988944206736</v>
      </c>
      <c r="X967" s="18">
        <f t="shared" si="86"/>
        <v>16760.291801605781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83"/>
        <v>30718.83184409768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82"/>
        <v>33736.748329620998</v>
      </c>
      <c r="R968" s="13">
        <v>495</v>
      </c>
      <c r="S968" s="13">
        <v>36303.674832961726</v>
      </c>
      <c r="T968" s="13">
        <v>508</v>
      </c>
      <c r="U968" s="13">
        <v>37257.104677059717</v>
      </c>
      <c r="V968" s="18">
        <f t="shared" si="84"/>
        <v>13</v>
      </c>
      <c r="W968" s="18">
        <f t="shared" si="85"/>
        <v>953.42984409799101</v>
      </c>
      <c r="X968" s="18">
        <f t="shared" si="86"/>
        <v>3520.3563474387192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83"/>
        <v>57846.779490024244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82"/>
        <v>64249.273892947997</v>
      </c>
      <c r="R969" s="13">
        <v>648</v>
      </c>
      <c r="S969" s="13">
        <v>66065.047654031514</v>
      </c>
      <c r="T969" s="13">
        <v>648</v>
      </c>
      <c r="U969" s="13">
        <v>66065.047654031514</v>
      </c>
      <c r="V969" s="18">
        <f t="shared" si="84"/>
        <v>0</v>
      </c>
      <c r="W969" s="18">
        <f t="shared" si="85"/>
        <v>0</v>
      </c>
      <c r="X969" s="18">
        <f t="shared" si="86"/>
        <v>1815.7737610835175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83"/>
        <v>42493.164695053158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82"/>
        <v>53590.668151448001</v>
      </c>
      <c r="R970" s="13">
        <v>2469</v>
      </c>
      <c r="S970" s="13">
        <v>69603.052611544379</v>
      </c>
      <c r="T970" s="13">
        <v>2363</v>
      </c>
      <c r="U970" s="13">
        <v>66614.829210643729</v>
      </c>
      <c r="V970" s="18">
        <f t="shared" si="84"/>
        <v>-106</v>
      </c>
      <c r="W970" s="18">
        <f t="shared" si="85"/>
        <v>-2988.2234009006497</v>
      </c>
      <c r="X970" s="18">
        <f t="shared" si="86"/>
        <v>13024.161059195729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83"/>
        <v>3538.2103722556021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82"/>
        <v>29789.933184854999</v>
      </c>
      <c r="R971" s="13">
        <v>9353</v>
      </c>
      <c r="S971" s="13">
        <v>33169.672033089148</v>
      </c>
      <c r="T971" s="13">
        <v>9218</v>
      </c>
      <c r="U971" s="13">
        <v>32690.905249761119</v>
      </c>
      <c r="V971" s="18">
        <f t="shared" si="84"/>
        <v>-135</v>
      </c>
      <c r="W971" s="18">
        <f t="shared" si="85"/>
        <v>-478.7667833280284</v>
      </c>
      <c r="X971" s="18">
        <f t="shared" si="86"/>
        <v>2900.9720649061201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83"/>
        <v>166524.3064925611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82"/>
        <v>313873.09576837398</v>
      </c>
      <c r="R972" s="13">
        <v>29822</v>
      </c>
      <c r="S972" s="13">
        <v>364073.25795427646</v>
      </c>
      <c r="T972" s="13">
        <v>28992</v>
      </c>
      <c r="U972" s="13">
        <v>353940.44311616872</v>
      </c>
      <c r="V972" s="18">
        <f t="shared" si="84"/>
        <v>-830</v>
      </c>
      <c r="W972" s="18">
        <f t="shared" si="85"/>
        <v>-10132.814838107734</v>
      </c>
      <c r="X972" s="18">
        <f t="shared" si="86"/>
        <v>40067.347347794741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83"/>
        <v>4114.5259551137669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82"/>
        <v>10655.445434298001</v>
      </c>
      <c r="R973" s="13">
        <v>1954</v>
      </c>
      <c r="S973" s="13">
        <v>11439.955285249293</v>
      </c>
      <c r="T973" s="13">
        <v>1968</v>
      </c>
      <c r="U973" s="13">
        <v>11521.920164468071</v>
      </c>
      <c r="V973" s="18">
        <f t="shared" si="84"/>
        <v>14</v>
      </c>
      <c r="W973" s="18">
        <f t="shared" si="85"/>
        <v>81.964879218778151</v>
      </c>
      <c r="X973" s="18">
        <f t="shared" si="86"/>
        <v>866.47473017006996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83"/>
        <v>3484801.7873051222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82"/>
        <v>5139294.1982182628</v>
      </c>
      <c r="R974" s="13">
        <v>194447</v>
      </c>
      <c r="S974" s="13">
        <v>5649356.6035634745</v>
      </c>
      <c r="T974" s="13">
        <v>184530</v>
      </c>
      <c r="U974" s="13">
        <v>5361233.5189309577</v>
      </c>
      <c r="V974" s="18">
        <f t="shared" si="84"/>
        <v>-9917</v>
      </c>
      <c r="W974" s="18">
        <f t="shared" si="85"/>
        <v>-288123.08463251684</v>
      </c>
      <c r="X974" s="18">
        <f t="shared" si="86"/>
        <v>221939.3207126949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83"/>
        <v>5177.2452817370113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82"/>
        <v>30026.436525612</v>
      </c>
      <c r="R975" s="13">
        <v>1183</v>
      </c>
      <c r="S975" s="13">
        <v>10552.149220489904</v>
      </c>
      <c r="T975" s="13">
        <v>1171</v>
      </c>
      <c r="U975" s="13">
        <v>10445.111358574537</v>
      </c>
      <c r="V975" s="18">
        <f t="shared" si="84"/>
        <v>-12</v>
      </c>
      <c r="W975" s="18">
        <f t="shared" si="85"/>
        <v>-107.0378619153671</v>
      </c>
      <c r="X975" s="18">
        <f t="shared" si="86"/>
        <v>-19581.325167037463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83"/>
        <v>31776.351390186283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82"/>
        <v>2194.8106904229999</v>
      </c>
      <c r="R976" s="13">
        <v>120</v>
      </c>
      <c r="S976" s="13">
        <v>35400.172426177414</v>
      </c>
      <c r="T976" s="13">
        <v>119</v>
      </c>
      <c r="U976" s="13">
        <v>35105.170989292601</v>
      </c>
      <c r="V976" s="18">
        <f t="shared" si="84"/>
        <v>-1</v>
      </c>
      <c r="W976" s="18">
        <f t="shared" si="85"/>
        <v>-295.0014368848133</v>
      </c>
      <c r="X976" s="18">
        <f t="shared" si="86"/>
        <v>32910.3602988696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83"/>
        <v>29010.988016582574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82"/>
        <v>0</v>
      </c>
      <c r="R977" s="13">
        <v>3685</v>
      </c>
      <c r="S977" s="13">
        <v>39553.038139486576</v>
      </c>
      <c r="T977" s="13">
        <v>3624</v>
      </c>
      <c r="U977" s="13">
        <v>38898.293139077163</v>
      </c>
      <c r="V977" s="18">
        <f t="shared" si="84"/>
        <v>-61</v>
      </c>
      <c r="W977" s="18">
        <f t="shared" si="85"/>
        <v>-654.74500040941348</v>
      </c>
      <c r="X977" s="18">
        <f t="shared" si="86"/>
        <v>38898.293139077163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83"/>
        <v>12119.954772828074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82"/>
        <v>71250.545657016002</v>
      </c>
      <c r="R978" s="13">
        <v>6687</v>
      </c>
      <c r="S978" s="13">
        <v>80199.320712694927</v>
      </c>
      <c r="T978" s="13">
        <v>6291</v>
      </c>
      <c r="U978" s="13">
        <v>75449.966592427663</v>
      </c>
      <c r="V978" s="18">
        <f t="shared" si="84"/>
        <v>-396</v>
      </c>
      <c r="W978" s="18">
        <f t="shared" si="85"/>
        <v>-4749.3541202672641</v>
      </c>
      <c r="X978" s="18">
        <f t="shared" si="86"/>
        <v>4199.420935411661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83"/>
        <v>38890.722645051064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82"/>
        <v>64819.400244798009</v>
      </c>
      <c r="R979" s="13">
        <v>5955</v>
      </c>
      <c r="S979" s="13">
        <v>69344.043153102466</v>
      </c>
      <c r="T979" s="13">
        <v>5786</v>
      </c>
      <c r="U979" s="13">
        <v>67376.09297797663</v>
      </c>
      <c r="V979" s="18">
        <f t="shared" si="84"/>
        <v>-169</v>
      </c>
      <c r="W979" s="18">
        <f t="shared" si="85"/>
        <v>-1967.9501751258358</v>
      </c>
      <c r="X979" s="18">
        <f t="shared" si="86"/>
        <v>2556.692733178621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83"/>
        <v>42859.203998319383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82"/>
        <v>52658.095768373998</v>
      </c>
      <c r="R980" s="13">
        <v>1648</v>
      </c>
      <c r="S980" s="13">
        <v>57150.704185585098</v>
      </c>
      <c r="T980" s="13">
        <v>1511</v>
      </c>
      <c r="U980" s="13">
        <v>52399.70511190479</v>
      </c>
      <c r="V980" s="18">
        <f t="shared" si="84"/>
        <v>-137</v>
      </c>
      <c r="W980" s="18">
        <f t="shared" si="85"/>
        <v>-4750.9990736803084</v>
      </c>
      <c r="X980" s="18">
        <f t="shared" si="86"/>
        <v>-258.3906564692079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83"/>
        <v>21011.419078215709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82"/>
        <v>0</v>
      </c>
      <c r="R981" s="13">
        <v>616</v>
      </c>
      <c r="S981" s="13">
        <v>28173.784307090817</v>
      </c>
      <c r="T981" s="13">
        <v>574</v>
      </c>
      <c r="U981" s="13">
        <v>26252.844467970986</v>
      </c>
      <c r="V981" s="18">
        <f t="shared" si="84"/>
        <v>-42</v>
      </c>
      <c r="W981" s="18">
        <f t="shared" si="85"/>
        <v>-1920.9398391198301</v>
      </c>
      <c r="X981" s="18">
        <f t="shared" si="86"/>
        <v>26252.844467970986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83"/>
        <v>148168.79690848183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82"/>
        <v>104558.055762636</v>
      </c>
      <c r="R982" s="13">
        <v>3039</v>
      </c>
      <c r="S982" s="13">
        <v>156886.65428273781</v>
      </c>
      <c r="T982" s="13">
        <v>3457</v>
      </c>
      <c r="U982" s="13">
        <v>178465.66760626016</v>
      </c>
      <c r="V982" s="18">
        <f t="shared" si="84"/>
        <v>418</v>
      </c>
      <c r="W982" s="18">
        <f t="shared" si="85"/>
        <v>21579.013323522347</v>
      </c>
      <c r="X982" s="18">
        <f t="shared" si="86"/>
        <v>73907.611843624167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83"/>
        <v>9627.3401762374469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82"/>
        <v>11646.414253898</v>
      </c>
      <c r="R983" s="13">
        <v>4207</v>
      </c>
      <c r="S983" s="13">
        <v>17752.359280688146</v>
      </c>
      <c r="T983" s="13">
        <v>4752</v>
      </c>
      <c r="U983" s="13">
        <v>20052.10632323035</v>
      </c>
      <c r="V983" s="18">
        <f t="shared" si="84"/>
        <v>545</v>
      </c>
      <c r="W983" s="18">
        <f t="shared" si="85"/>
        <v>2299.7470425422034</v>
      </c>
      <c r="X983" s="18">
        <f t="shared" si="86"/>
        <v>8405.69206933235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83"/>
        <v>119877.05978631637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82"/>
        <v>126578.42176587098</v>
      </c>
      <c r="R984" s="13">
        <v>1355</v>
      </c>
      <c r="S984" s="13">
        <v>129816.65586604569</v>
      </c>
      <c r="T984" s="13">
        <v>1455</v>
      </c>
      <c r="U984" s="13">
        <v>139397.22087460995</v>
      </c>
      <c r="V984" s="18">
        <f t="shared" si="84"/>
        <v>100</v>
      </c>
      <c r="W984" s="18">
        <f t="shared" si="85"/>
        <v>9580.5650085642555</v>
      </c>
      <c r="X984" s="18">
        <f t="shared" si="86"/>
        <v>12818.799108738967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83"/>
        <v>49642.255966381701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82"/>
        <v>0</v>
      </c>
      <c r="R985" s="13">
        <v>1751</v>
      </c>
      <c r="S985" s="13">
        <v>62341.286189466999</v>
      </c>
      <c r="T985" s="13">
        <v>1600</v>
      </c>
      <c r="U985" s="13">
        <v>56965.195832751109</v>
      </c>
      <c r="V985" s="18">
        <f t="shared" si="84"/>
        <v>-151</v>
      </c>
      <c r="W985" s="18">
        <f t="shared" si="85"/>
        <v>-5376.0903567158894</v>
      </c>
      <c r="X985" s="18">
        <f t="shared" si="86"/>
        <v>56965.195832751109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83"/>
        <v>65479.907471706429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82"/>
        <v>67419.838383837996</v>
      </c>
      <c r="R986" s="13">
        <v>1019</v>
      </c>
      <c r="S986" s="13">
        <v>77191.927318124624</v>
      </c>
      <c r="T986" s="13">
        <v>986</v>
      </c>
      <c r="U986" s="13">
        <v>74692.090614004788</v>
      </c>
      <c r="V986" s="18">
        <f t="shared" si="84"/>
        <v>-33</v>
      </c>
      <c r="W986" s="18">
        <f t="shared" si="85"/>
        <v>-2499.8367041198362</v>
      </c>
      <c r="X986" s="18">
        <f t="shared" si="86"/>
        <v>7272.2522301667923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83"/>
        <v>210846.79180097068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82"/>
        <v>106897.62118211199</v>
      </c>
      <c r="R987" s="13">
        <v>5360</v>
      </c>
      <c r="S987" s="13">
        <v>253527.10650926211</v>
      </c>
      <c r="T987" s="13">
        <v>5070</v>
      </c>
      <c r="U987" s="13">
        <v>239810.15485111176</v>
      </c>
      <c r="V987" s="18">
        <f t="shared" si="84"/>
        <v>-290</v>
      </c>
      <c r="W987" s="18">
        <f t="shared" si="85"/>
        <v>-13716.951658150356</v>
      </c>
      <c r="X987" s="18">
        <f t="shared" si="86"/>
        <v>132912.53366899976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83"/>
        <v>64433.113231470772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82"/>
        <v>87073.224777954994</v>
      </c>
      <c r="R988" s="13">
        <v>1486</v>
      </c>
      <c r="S988" s="13">
        <v>73226.267761380877</v>
      </c>
      <c r="T988" s="13">
        <v>1582</v>
      </c>
      <c r="U988" s="13">
        <v>77956.901479478169</v>
      </c>
      <c r="V988" s="18">
        <f t="shared" si="84"/>
        <v>96</v>
      </c>
      <c r="W988" s="18">
        <f t="shared" si="85"/>
        <v>4730.6337180972914</v>
      </c>
      <c r="X988" s="18">
        <f t="shared" si="86"/>
        <v>-9116.3232984768256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83"/>
        <v>9431.9831637857787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82"/>
        <v>13143.323232323</v>
      </c>
      <c r="R989" s="13">
        <v>1033</v>
      </c>
      <c r="S989" s="13">
        <v>13968.161418713642</v>
      </c>
      <c r="T989" s="13">
        <v>1008</v>
      </c>
      <c r="U989" s="13">
        <v>13630.112981668297</v>
      </c>
      <c r="V989" s="18">
        <f t="shared" si="84"/>
        <v>-25</v>
      </c>
      <c r="W989" s="18">
        <f t="shared" si="85"/>
        <v>-338.04843704534505</v>
      </c>
      <c r="X989" s="18">
        <f t="shared" si="86"/>
        <v>486.78974934529651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83"/>
        <v>309840.31889752619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82"/>
        <v>371213.88004895899</v>
      </c>
      <c r="R990" s="13">
        <v>13015</v>
      </c>
      <c r="S990" s="13">
        <v>386520.55703706096</v>
      </c>
      <c r="T990" s="13">
        <v>13015</v>
      </c>
      <c r="U990" s="13">
        <v>386520.55703706096</v>
      </c>
      <c r="V990" s="18">
        <f t="shared" si="84"/>
        <v>0</v>
      </c>
      <c r="W990" s="18">
        <f t="shared" si="85"/>
        <v>0</v>
      </c>
      <c r="X990" s="18">
        <f t="shared" si="86"/>
        <v>15306.676988101972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83"/>
        <v>162550.66815143352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82"/>
        <v>5879.7327394209997</v>
      </c>
      <c r="R991" s="13">
        <v>34882</v>
      </c>
      <c r="S991" s="13">
        <v>256371.04677060412</v>
      </c>
      <c r="T991" s="13">
        <v>34346</v>
      </c>
      <c r="U991" s="13">
        <v>252431.62583519207</v>
      </c>
      <c r="V991" s="18">
        <f t="shared" si="84"/>
        <v>-536</v>
      </c>
      <c r="W991" s="18">
        <f t="shared" si="85"/>
        <v>-3939.420935412054</v>
      </c>
      <c r="X991" s="18">
        <f t="shared" si="86"/>
        <v>246551.89309577108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83"/>
        <v>40845.85283636894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82"/>
        <v>54363.541202672997</v>
      </c>
      <c r="R992" s="13">
        <v>1683</v>
      </c>
      <c r="S992" s="13">
        <v>53819.905790646262</v>
      </c>
      <c r="T992" s="13">
        <v>1689</v>
      </c>
      <c r="U992" s="13">
        <v>54011.777112538053</v>
      </c>
      <c r="V992" s="18">
        <f t="shared" si="84"/>
        <v>6</v>
      </c>
      <c r="W992" s="18">
        <f t="shared" si="85"/>
        <v>191.87132189179101</v>
      </c>
      <c r="X992" s="18">
        <f t="shared" si="86"/>
        <v>-351.76409013494413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83"/>
        <v>32445.81848550175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82"/>
        <v>0</v>
      </c>
      <c r="R993" s="13">
        <v>1343</v>
      </c>
      <c r="S993" s="13">
        <v>51648.669265058328</v>
      </c>
      <c r="T993" s="13">
        <v>1281</v>
      </c>
      <c r="U993" s="13">
        <v>49264.292873074999</v>
      </c>
      <c r="V993" s="18">
        <f t="shared" si="84"/>
        <v>-62</v>
      </c>
      <c r="W993" s="18">
        <f t="shared" si="85"/>
        <v>-2384.3763919833291</v>
      </c>
      <c r="X993" s="18">
        <f t="shared" si="86"/>
        <v>49264.292873074999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83"/>
        <v>45157.499231797163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82"/>
        <v>54723.886414253997</v>
      </c>
      <c r="R994" s="13">
        <v>417</v>
      </c>
      <c r="S994" s="13">
        <v>52339.590289996573</v>
      </c>
      <c r="T994" s="13">
        <v>466</v>
      </c>
      <c r="U994" s="13">
        <v>58489.805935583696</v>
      </c>
      <c r="V994" s="18">
        <f t="shared" si="84"/>
        <v>49</v>
      </c>
      <c r="W994" s="18">
        <f t="shared" si="85"/>
        <v>6150.2156455871227</v>
      </c>
      <c r="X994" s="18">
        <f t="shared" si="86"/>
        <v>3765.9195213296989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83"/>
        <v>30415.089797659202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82"/>
        <v>38257.616926502997</v>
      </c>
      <c r="R995" s="13">
        <v>1172</v>
      </c>
      <c r="S995" s="13">
        <v>31799.911229051584</v>
      </c>
      <c r="T995" s="13">
        <v>1368</v>
      </c>
      <c r="U995" s="13">
        <v>37117.985120599456</v>
      </c>
      <c r="V995" s="18">
        <f t="shared" si="84"/>
        <v>196</v>
      </c>
      <c r="W995" s="18">
        <f t="shared" si="85"/>
        <v>5318.0738915478723</v>
      </c>
      <c r="X995" s="18">
        <f t="shared" si="86"/>
        <v>-1139.6318059035402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83"/>
        <v>347620.58023564308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82"/>
        <v>350527.58351893106</v>
      </c>
      <c r="R996" s="13">
        <v>4867</v>
      </c>
      <c r="S996" s="13">
        <v>374793.27246190858</v>
      </c>
      <c r="T996" s="13">
        <v>4726</v>
      </c>
      <c r="U996" s="13">
        <v>363935.27956749126</v>
      </c>
      <c r="V996" s="18">
        <f t="shared" si="84"/>
        <v>-141</v>
      </c>
      <c r="W996" s="18">
        <f t="shared" si="85"/>
        <v>-10857.992894417315</v>
      </c>
      <c r="X996" s="18">
        <f t="shared" si="86"/>
        <v>13407.696048560203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83"/>
        <v>222205.46797740008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82"/>
        <v>213910.71269487799</v>
      </c>
      <c r="R997" s="13">
        <v>27838</v>
      </c>
      <c r="S997" s="13">
        <v>280346.80193964567</v>
      </c>
      <c r="T997" s="13">
        <v>28186</v>
      </c>
      <c r="U997" s="13">
        <v>283851.38873018365</v>
      </c>
      <c r="V997" s="18">
        <f t="shared" si="84"/>
        <v>348</v>
      </c>
      <c r="W997" s="18">
        <f t="shared" si="85"/>
        <v>3504.5867905379855</v>
      </c>
      <c r="X997" s="18">
        <f t="shared" si="86"/>
        <v>69940.67603530566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83"/>
        <v>66834.829502111868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82"/>
        <v>77211.897184821995</v>
      </c>
      <c r="R998" s="13">
        <v>665</v>
      </c>
      <c r="S998" s="13">
        <v>75005.666515378209</v>
      </c>
      <c r="T998" s="13">
        <v>700</v>
      </c>
      <c r="U998" s="13">
        <v>78953.333174082334</v>
      </c>
      <c r="V998" s="18">
        <f t="shared" si="84"/>
        <v>35</v>
      </c>
      <c r="W998" s="18">
        <f t="shared" si="85"/>
        <v>3947.6666587041254</v>
      </c>
      <c r="X998" s="18">
        <f t="shared" si="86"/>
        <v>1741.4359892603388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83"/>
        <v>167380.86826095913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82"/>
        <v>0</v>
      </c>
      <c r="R999" s="13">
        <v>1379</v>
      </c>
      <c r="S999" s="13">
        <v>196575.79392946238</v>
      </c>
      <c r="T999" s="13">
        <v>1480</v>
      </c>
      <c r="U999" s="13">
        <v>210973.29587788566</v>
      </c>
      <c r="V999" s="18">
        <f t="shared" si="84"/>
        <v>101</v>
      </c>
      <c r="W999" s="18">
        <f t="shared" si="85"/>
        <v>14397.501948423276</v>
      </c>
      <c r="X999" s="18">
        <f t="shared" si="86"/>
        <v>210973.29587788566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83"/>
        <v>36092.079329715925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82"/>
        <v>76113.752783963995</v>
      </c>
      <c r="R1000" s="13">
        <v>20745</v>
      </c>
      <c r="S1000" s="13">
        <v>74381.940200107667</v>
      </c>
      <c r="T1000" s="13">
        <v>21222</v>
      </c>
      <c r="U1000" s="13">
        <v>76092.240777376952</v>
      </c>
      <c r="V1000" s="18">
        <f t="shared" si="84"/>
        <v>477</v>
      </c>
      <c r="W1000" s="18">
        <f t="shared" si="85"/>
        <v>1710.300577269285</v>
      </c>
      <c r="X1000" s="18">
        <f t="shared" si="86"/>
        <v>-21.512006587043288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83"/>
        <v>3952.1158129180003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82"/>
        <v>9020.04454343</v>
      </c>
      <c r="R1001" s="13">
        <v>1204</v>
      </c>
      <c r="S1001" s="13">
        <v>12066.815144766357</v>
      </c>
      <c r="T1001" s="13">
        <v>1300</v>
      </c>
      <c r="U1001" s="13">
        <v>13028.953229398889</v>
      </c>
      <c r="V1001" s="18">
        <f t="shared" si="84"/>
        <v>96</v>
      </c>
      <c r="W1001" s="18">
        <f t="shared" si="85"/>
        <v>962.1380846325319</v>
      </c>
      <c r="X1001" s="18">
        <f t="shared" si="86"/>
        <v>4008.9086859688887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83"/>
        <v>140131.63536751247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82"/>
        <v>214309.231625835</v>
      </c>
      <c r="R1002" s="13">
        <v>16966</v>
      </c>
      <c r="S1002" s="13">
        <v>208699.93312093714</v>
      </c>
      <c r="T1002" s="13">
        <v>16973</v>
      </c>
      <c r="U1002" s="13">
        <v>208786.04060247945</v>
      </c>
      <c r="V1002" s="18">
        <f t="shared" si="84"/>
        <v>7</v>
      </c>
      <c r="W1002" s="18">
        <f t="shared" si="85"/>
        <v>86.107481542305322</v>
      </c>
      <c r="X1002" s="18">
        <f t="shared" si="86"/>
        <v>-5523.1910233555536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83"/>
        <v>13724.059421526803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82"/>
        <v>23183.541202673001</v>
      </c>
      <c r="R1003" s="13">
        <v>1273</v>
      </c>
      <c r="S1003" s="13">
        <v>25000.560896371553</v>
      </c>
      <c r="T1003" s="13">
        <v>1092</v>
      </c>
      <c r="U1003" s="13">
        <v>21445.885702150616</v>
      </c>
      <c r="V1003" s="18">
        <f t="shared" si="84"/>
        <v>-181</v>
      </c>
      <c r="W1003" s="18">
        <f t="shared" si="85"/>
        <v>-3554.6751942209376</v>
      </c>
      <c r="X1003" s="18">
        <f t="shared" si="86"/>
        <v>-1737.6555005223854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83"/>
        <v>63314.085007499394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82"/>
        <v>66448.919821825999</v>
      </c>
      <c r="R1004" s="13">
        <v>1123</v>
      </c>
      <c r="S1004" s="13">
        <v>76145.037714194492</v>
      </c>
      <c r="T1004" s="13">
        <v>1009</v>
      </c>
      <c r="U1004" s="13">
        <v>68415.265408390245</v>
      </c>
      <c r="V1004" s="18">
        <f t="shared" si="84"/>
        <v>-114</v>
      </c>
      <c r="W1004" s="18">
        <f t="shared" si="85"/>
        <v>-7729.7723058042466</v>
      </c>
      <c r="X1004" s="18">
        <f t="shared" si="86"/>
        <v>1966.3455865642463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83"/>
        <v>227328.62899411924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82"/>
        <v>275080.73496659199</v>
      </c>
      <c r="R1005" s="13">
        <v>35948</v>
      </c>
      <c r="S1005" s="13">
        <v>356924.82442082831</v>
      </c>
      <c r="T1005" s="13">
        <v>35246</v>
      </c>
      <c r="U1005" s="13">
        <v>349954.7224195092</v>
      </c>
      <c r="V1005" s="18">
        <f t="shared" si="84"/>
        <v>-702</v>
      </c>
      <c r="W1005" s="18">
        <f t="shared" si="85"/>
        <v>-6970.1020013191155</v>
      </c>
      <c r="X1005" s="18">
        <f t="shared" si="86"/>
        <v>74873.987452917208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83"/>
        <v>48542.377438752454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82"/>
        <v>81874.443207126998</v>
      </c>
      <c r="R1006" s="13">
        <v>2896</v>
      </c>
      <c r="S1006" s="13">
        <v>77108.418708240584</v>
      </c>
      <c r="T1006" s="13">
        <v>2741</v>
      </c>
      <c r="U1006" s="13">
        <v>72981.414253897601</v>
      </c>
      <c r="V1006" s="18">
        <f t="shared" si="84"/>
        <v>-155</v>
      </c>
      <c r="W1006" s="18">
        <f t="shared" si="85"/>
        <v>-4127.0044543429831</v>
      </c>
      <c r="X1006" s="18">
        <f t="shared" si="86"/>
        <v>-8893.0289532293973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83"/>
        <v>34528.594315998031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82"/>
        <v>55506.825704488001</v>
      </c>
      <c r="R1007" s="13">
        <v>2359</v>
      </c>
      <c r="S1007" s="13">
        <v>53492.742666579506</v>
      </c>
      <c r="T1007" s="13">
        <v>2227</v>
      </c>
      <c r="U1007" s="13">
        <v>50499.507383837459</v>
      </c>
      <c r="V1007" s="18">
        <f t="shared" si="84"/>
        <v>-132</v>
      </c>
      <c r="W1007" s="18">
        <f t="shared" si="85"/>
        <v>-2993.2352827420473</v>
      </c>
      <c r="X1007" s="18">
        <f t="shared" si="86"/>
        <v>-5007.3183206505419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83"/>
        <v>46813.390440307128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82"/>
        <v>44324.411295831997</v>
      </c>
      <c r="R1008" s="13">
        <v>555</v>
      </c>
      <c r="S1008" s="13">
        <v>47860.014668186821</v>
      </c>
      <c r="T1008" s="13">
        <v>663</v>
      </c>
      <c r="U1008" s="13">
        <v>57173.314819833991</v>
      </c>
      <c r="V1008" s="18">
        <f t="shared" si="84"/>
        <v>108</v>
      </c>
      <c r="W1008" s="18">
        <f t="shared" si="85"/>
        <v>9313.3001516471704</v>
      </c>
      <c r="X1008" s="18">
        <f t="shared" si="86"/>
        <v>12848.903524001995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83"/>
        <v>327063.83221602871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82"/>
        <v>307612.115812918</v>
      </c>
      <c r="R1009" s="13">
        <v>20901</v>
      </c>
      <c r="S1009" s="13">
        <v>399763.77744238009</v>
      </c>
      <c r="T1009" s="13">
        <v>20597</v>
      </c>
      <c r="U1009" s="13">
        <v>393949.30979286652</v>
      </c>
      <c r="V1009" s="18">
        <f t="shared" si="84"/>
        <v>-304</v>
      </c>
      <c r="W1009" s="18">
        <f t="shared" si="85"/>
        <v>-5814.4676495135645</v>
      </c>
      <c r="X1009" s="18">
        <f t="shared" si="86"/>
        <v>86337.193979948526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83"/>
        <v>185435.00726057851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82"/>
        <v>228481.069042316</v>
      </c>
      <c r="R1010" s="13">
        <v>8423</v>
      </c>
      <c r="S1010" s="13">
        <v>231866.99331848527</v>
      </c>
      <c r="T1010" s="13">
        <v>8517</v>
      </c>
      <c r="U1010" s="13">
        <v>234454.61024498861</v>
      </c>
      <c r="V1010" s="18">
        <f t="shared" si="84"/>
        <v>94</v>
      </c>
      <c r="W1010" s="18">
        <f t="shared" si="85"/>
        <v>2587.6169265033386</v>
      </c>
      <c r="X1010" s="18">
        <f t="shared" si="86"/>
        <v>5973.5412026726117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83"/>
        <v>66780.313674833305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82"/>
        <v>106681.514476615</v>
      </c>
      <c r="R1011" s="13">
        <v>5135</v>
      </c>
      <c r="S1011" s="13">
        <v>114422.43875278396</v>
      </c>
      <c r="T1011" s="13">
        <v>5008</v>
      </c>
      <c r="U1011" s="13">
        <v>111592.51670378618</v>
      </c>
      <c r="V1011" s="18">
        <f t="shared" si="84"/>
        <v>-127</v>
      </c>
      <c r="W1011" s="18">
        <f t="shared" si="85"/>
        <v>-2829.9220489977743</v>
      </c>
      <c r="X1011" s="18">
        <f t="shared" si="86"/>
        <v>4911.0022271711787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83"/>
        <v>38576.832723727886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82"/>
        <v>0</v>
      </c>
      <c r="R1012" s="13">
        <v>277</v>
      </c>
      <c r="S1012" s="13">
        <v>51421.26007276665</v>
      </c>
      <c r="T1012" s="13">
        <v>280</v>
      </c>
      <c r="U1012" s="13">
        <v>51978.169026623327</v>
      </c>
      <c r="V1012" s="18">
        <f t="shared" si="84"/>
        <v>3</v>
      </c>
      <c r="W1012" s="18">
        <f t="shared" si="85"/>
        <v>556.90895385667682</v>
      </c>
      <c r="X1012" s="18">
        <f t="shared" si="86"/>
        <v>51978.169026623327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83"/>
        <v>3662.2706310792496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82"/>
        <v>9854.6993318490022</v>
      </c>
      <c r="R1013" s="13">
        <v>980</v>
      </c>
      <c r="S1013" s="13">
        <v>7890.2238907809569</v>
      </c>
      <c r="T1013" s="13">
        <v>932</v>
      </c>
      <c r="U1013" s="13">
        <v>7503.7639451100531</v>
      </c>
      <c r="V1013" s="18">
        <f t="shared" si="84"/>
        <v>-48</v>
      </c>
      <c r="W1013" s="18">
        <f t="shared" si="85"/>
        <v>-386.45994567090383</v>
      </c>
      <c r="X1013" s="18">
        <f t="shared" si="86"/>
        <v>-2350.9353867389491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83"/>
        <v>82620.619576948622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82"/>
        <v>111705.114059937</v>
      </c>
      <c r="R1014" s="13">
        <v>1714</v>
      </c>
      <c r="S1014" s="13">
        <v>97254.782754524349</v>
      </c>
      <c r="T1014" s="13">
        <v>1714</v>
      </c>
      <c r="U1014" s="13">
        <v>97254.782754524349</v>
      </c>
      <c r="V1014" s="18">
        <f t="shared" si="84"/>
        <v>0</v>
      </c>
      <c r="W1014" s="18">
        <f t="shared" si="85"/>
        <v>0</v>
      </c>
      <c r="X1014" s="18">
        <f t="shared" si="86"/>
        <v>-14450.331305412648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83"/>
        <v>555039.90004874626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82"/>
        <v>697332.81517747801</v>
      </c>
      <c r="R1015" s="13">
        <v>28438</v>
      </c>
      <c r="S1015" s="13">
        <v>709580.92118721257</v>
      </c>
      <c r="T1015" s="13">
        <v>28133</v>
      </c>
      <c r="U1015" s="13">
        <v>701970.60467542906</v>
      </c>
      <c r="V1015" s="18">
        <f t="shared" si="84"/>
        <v>-305</v>
      </c>
      <c r="W1015" s="18">
        <f t="shared" si="85"/>
        <v>-7610.316511783516</v>
      </c>
      <c r="X1015" s="18">
        <f t="shared" si="86"/>
        <v>4637.7894979510456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83"/>
        <v>124571.65930547545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82"/>
        <v>154260.32323232299</v>
      </c>
      <c r="R1016" s="13">
        <v>7858</v>
      </c>
      <c r="S1016" s="13">
        <v>152016.25532475469</v>
      </c>
      <c r="T1016" s="13">
        <v>8212</v>
      </c>
      <c r="U1016" s="13">
        <v>158864.53152543723</v>
      </c>
      <c r="V1016" s="18">
        <f t="shared" si="84"/>
        <v>354</v>
      </c>
      <c r="W1016" s="18">
        <f t="shared" si="85"/>
        <v>6848.276200682536</v>
      </c>
      <c r="X1016" s="18">
        <f t="shared" si="86"/>
        <v>4604.2082931142359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83"/>
        <v>16965.641750320188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82"/>
        <v>586.08468763999997</v>
      </c>
      <c r="R1017" s="13">
        <v>1270</v>
      </c>
      <c r="S1017" s="13">
        <v>19209.068070149478</v>
      </c>
      <c r="T1017" s="13">
        <v>1534</v>
      </c>
      <c r="U1017" s="13">
        <v>23202.134188668741</v>
      </c>
      <c r="V1017" s="18">
        <f t="shared" si="84"/>
        <v>264</v>
      </c>
      <c r="W1017" s="18">
        <f t="shared" si="85"/>
        <v>3993.0661185192621</v>
      </c>
      <c r="X1017" s="18">
        <f t="shared" si="86"/>
        <v>22616.049501028741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83"/>
        <v>640155.62544568093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82"/>
        <v>988458.16637131083</v>
      </c>
      <c r="R1018" s="13">
        <v>46668</v>
      </c>
      <c r="S1018" s="13">
        <v>945894.15066526073</v>
      </c>
      <c r="T1018" s="13">
        <v>46708</v>
      </c>
      <c r="U1018" s="13">
        <v>946704.89391602378</v>
      </c>
      <c r="V1018" s="18">
        <f t="shared" si="84"/>
        <v>40</v>
      </c>
      <c r="W1018" s="18">
        <f t="shared" si="85"/>
        <v>810.74325076304376</v>
      </c>
      <c r="X1018" s="18">
        <f t="shared" si="86"/>
        <v>-41753.27245528705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83"/>
        <v>62240.73515912077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82"/>
        <v>80221.325167037998</v>
      </c>
      <c r="R1019" s="13">
        <v>4266</v>
      </c>
      <c r="S1019" s="13">
        <v>83428.218455334209</v>
      </c>
      <c r="T1019" s="13">
        <v>4266</v>
      </c>
      <c r="U1019" s="13">
        <v>83428.218455334209</v>
      </c>
      <c r="V1019" s="18">
        <f t="shared" si="84"/>
        <v>0</v>
      </c>
      <c r="W1019" s="18">
        <f t="shared" si="85"/>
        <v>0</v>
      </c>
      <c r="X1019" s="18">
        <f t="shared" si="86"/>
        <v>3206.8932882962108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83"/>
        <v>9612.678248488015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82"/>
        <v>0</v>
      </c>
      <c r="R1020" s="13">
        <v>75</v>
      </c>
      <c r="S1020" s="13">
        <v>13425.9059454462</v>
      </c>
      <c r="T1020" s="13">
        <v>65</v>
      </c>
      <c r="U1020" s="13">
        <v>11635.78515272004</v>
      </c>
      <c r="V1020" s="18">
        <f t="shared" si="84"/>
        <v>-10</v>
      </c>
      <c r="W1020" s="18">
        <f t="shared" si="85"/>
        <v>-1790.1207927261603</v>
      </c>
      <c r="X1020" s="18">
        <f t="shared" si="86"/>
        <v>11635.78515272004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83"/>
        <v>19636.279855617206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82"/>
        <v>25765.590200444996</v>
      </c>
      <c r="R1021" s="13">
        <v>1650</v>
      </c>
      <c r="S1021" s="13">
        <v>29319.464710851204</v>
      </c>
      <c r="T1021" s="13">
        <v>1650</v>
      </c>
      <c r="U1021" s="13">
        <v>29319.464710851204</v>
      </c>
      <c r="V1021" s="18">
        <f t="shared" si="84"/>
        <v>0</v>
      </c>
      <c r="W1021" s="18">
        <f t="shared" si="85"/>
        <v>0</v>
      </c>
      <c r="X1021" s="18">
        <f t="shared" si="86"/>
        <v>3553.8745104062073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83"/>
        <v>128499.26890729352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82"/>
        <v>180988.10591056</v>
      </c>
      <c r="R1022" s="13">
        <v>36672</v>
      </c>
      <c r="S1022" s="13">
        <v>220041.55751530372</v>
      </c>
      <c r="T1022" s="13">
        <v>36164</v>
      </c>
      <c r="U1022" s="13">
        <v>216993.42511953108</v>
      </c>
      <c r="V1022" s="18">
        <f t="shared" si="84"/>
        <v>-508</v>
      </c>
      <c r="W1022" s="18">
        <f t="shared" si="85"/>
        <v>-3048.1323957726418</v>
      </c>
      <c r="X1022" s="18">
        <f t="shared" si="86"/>
        <v>36005.319208971079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83"/>
        <v>19501.89268930965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82"/>
        <v>29519.899777283001</v>
      </c>
      <c r="R1023" s="13">
        <v>81</v>
      </c>
      <c r="S1023" s="13">
        <v>23911.082739420926</v>
      </c>
      <c r="T1023" s="13">
        <v>73</v>
      </c>
      <c r="U1023" s="13">
        <v>21549.494320712689</v>
      </c>
      <c r="V1023" s="18">
        <f t="shared" si="84"/>
        <v>-8</v>
      </c>
      <c r="W1023" s="18">
        <f t="shared" si="85"/>
        <v>-2361.5884187082374</v>
      </c>
      <c r="X1023" s="18">
        <f t="shared" si="86"/>
        <v>-7970.4054565703118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83"/>
        <v>323349.69122605765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82"/>
        <v>471046.77060133597</v>
      </c>
      <c r="R1024" s="13">
        <v>59060</v>
      </c>
      <c r="S1024" s="13">
        <v>463667.03786191507</v>
      </c>
      <c r="T1024" s="13">
        <v>64927</v>
      </c>
      <c r="U1024" s="13">
        <v>509727.56124721566</v>
      </c>
      <c r="V1024" s="18">
        <f t="shared" si="84"/>
        <v>5867</v>
      </c>
      <c r="W1024" s="18">
        <f t="shared" si="85"/>
        <v>46060.523385300592</v>
      </c>
      <c r="X1024" s="18">
        <f t="shared" si="86"/>
        <v>38680.790645879693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83"/>
        <v>24450.378619153664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82"/>
        <v>1145100.222717149</v>
      </c>
      <c r="R1025" s="13">
        <v>1548</v>
      </c>
      <c r="S1025" s="13">
        <v>241336.30289532288</v>
      </c>
      <c r="T1025" s="13">
        <v>1529</v>
      </c>
      <c r="U1025" s="13">
        <v>238374.16481069036</v>
      </c>
      <c r="V1025" s="18">
        <f t="shared" si="84"/>
        <v>-19</v>
      </c>
      <c r="W1025" s="18">
        <f t="shared" si="85"/>
        <v>-2962.1380846325192</v>
      </c>
      <c r="X1025" s="18">
        <f t="shared" si="86"/>
        <v>-906726.05790645862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83"/>
        <v>82990.61728697244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87">P1026*L1026</f>
        <v>277627.18262806197</v>
      </c>
      <c r="R1026" s="13">
        <v>124113</v>
      </c>
      <c r="S1026" s="13">
        <v>303520.30405211763</v>
      </c>
      <c r="T1026" s="13">
        <v>116923</v>
      </c>
      <c r="U1026" s="13">
        <v>285937.04535935598</v>
      </c>
      <c r="V1026" s="18">
        <f t="shared" si="84"/>
        <v>-7190</v>
      </c>
      <c r="W1026" s="18">
        <f t="shared" si="85"/>
        <v>-17583.25869276165</v>
      </c>
      <c r="X1026" s="18">
        <f t="shared" si="86"/>
        <v>8309.862731294008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88">U1027-(T1027*M1027)</f>
        <v>20933.934617249768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87"/>
        <v>52685.378619153998</v>
      </c>
      <c r="R1027" s="13">
        <v>4168</v>
      </c>
      <c r="S1027" s="13">
        <v>55340.903351533729</v>
      </c>
      <c r="T1027" s="13">
        <v>5090</v>
      </c>
      <c r="U1027" s="13">
        <v>67582.821031503525</v>
      </c>
      <c r="V1027" s="18">
        <f t="shared" ref="V1027:V1090" si="89">T1027-R1027</f>
        <v>922</v>
      </c>
      <c r="W1027" s="18">
        <f t="shared" ref="W1027:W1090" si="90">U1027-S1027</f>
        <v>12241.917679969796</v>
      </c>
      <c r="X1027" s="18">
        <f t="shared" ref="X1027:X1090" si="91">U1027-Q1027</f>
        <v>14897.442412349526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88"/>
        <v>5616.5386875693948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87"/>
        <v>74793.262626262993</v>
      </c>
      <c r="R1028" s="13">
        <v>2217</v>
      </c>
      <c r="S1028" s="13">
        <v>125523.62382027895</v>
      </c>
      <c r="T1028" s="13">
        <v>1475</v>
      </c>
      <c r="U1028" s="13">
        <v>83512.559826301964</v>
      </c>
      <c r="V1028" s="18">
        <f t="shared" si="89"/>
        <v>-742</v>
      </c>
      <c r="W1028" s="18">
        <f t="shared" si="90"/>
        <v>-42011.06399397699</v>
      </c>
      <c r="X1028" s="18">
        <f t="shared" si="91"/>
        <v>8719.2972000389709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88"/>
        <v>26068.351975290221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87"/>
        <v>399480.55555555603</v>
      </c>
      <c r="R1029" s="13">
        <v>2059</v>
      </c>
      <c r="S1029" s="13">
        <v>350460.36684941803</v>
      </c>
      <c r="T1029" s="13">
        <v>2114</v>
      </c>
      <c r="U1029" s="13">
        <v>359821.86280702759</v>
      </c>
      <c r="V1029" s="18">
        <f t="shared" si="89"/>
        <v>55</v>
      </c>
      <c r="W1029" s="18">
        <f t="shared" si="90"/>
        <v>9361.4959576095571</v>
      </c>
      <c r="X1029" s="18">
        <f t="shared" si="91"/>
        <v>-39658.69274852844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88"/>
        <v>8446.1266007751237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87"/>
        <v>5820.3309974650001</v>
      </c>
      <c r="R1030" s="13">
        <v>967</v>
      </c>
      <c r="S1030" s="13">
        <v>12881.688371864462</v>
      </c>
      <c r="T1030" s="13">
        <v>916</v>
      </c>
      <c r="U1030" s="13">
        <v>12202.30253219012</v>
      </c>
      <c r="V1030" s="18">
        <f t="shared" si="89"/>
        <v>-51</v>
      </c>
      <c r="W1030" s="18">
        <f t="shared" si="90"/>
        <v>-679.3858396743417</v>
      </c>
      <c r="X1030" s="18">
        <f t="shared" si="91"/>
        <v>6381.9715347251204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88"/>
        <v>24345.274467748139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87"/>
        <v>66170.111358574999</v>
      </c>
      <c r="R1031" s="13">
        <v>1061</v>
      </c>
      <c r="S1031" s="13">
        <v>75463.258756420313</v>
      </c>
      <c r="T1031" s="13">
        <v>1005</v>
      </c>
      <c r="U1031" s="13">
        <v>71480.278086901424</v>
      </c>
      <c r="V1031" s="18">
        <f t="shared" si="89"/>
        <v>-56</v>
      </c>
      <c r="W1031" s="18">
        <f t="shared" si="90"/>
        <v>-3982.980669518889</v>
      </c>
      <c r="X1031" s="18">
        <f t="shared" si="91"/>
        <v>5310.1667283264251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88"/>
        <v>84218.036396176089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87"/>
        <v>117721.297429621</v>
      </c>
      <c r="R1032" s="13">
        <v>3778</v>
      </c>
      <c r="S1032" s="13">
        <v>117586.53044263937</v>
      </c>
      <c r="T1032" s="13">
        <v>3706</v>
      </c>
      <c r="U1032" s="13">
        <v>115345.60132885694</v>
      </c>
      <c r="V1032" s="18">
        <f t="shared" si="89"/>
        <v>-72</v>
      </c>
      <c r="W1032" s="18">
        <f t="shared" si="90"/>
        <v>-2240.929113782433</v>
      </c>
      <c r="X1032" s="18">
        <f t="shared" si="91"/>
        <v>-2375.6961007640639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88"/>
        <v>64895.635762351318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87"/>
        <v>140556.36474908199</v>
      </c>
      <c r="R1033" s="13">
        <v>24533</v>
      </c>
      <c r="S1033" s="13">
        <v>159433.21002525528</v>
      </c>
      <c r="T1033" s="13">
        <v>21617</v>
      </c>
      <c r="U1033" s="13">
        <v>140482.92916137216</v>
      </c>
      <c r="V1033" s="18">
        <f t="shared" si="89"/>
        <v>-2916</v>
      </c>
      <c r="W1033" s="18">
        <f t="shared" si="90"/>
        <v>-18950.280863883119</v>
      </c>
      <c r="X1033" s="18">
        <f t="shared" si="91"/>
        <v>-73.435587709827814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88"/>
        <v>24758.372556792681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87"/>
        <v>55042.494432070998</v>
      </c>
      <c r="R1034" s="13">
        <v>3547</v>
      </c>
      <c r="S1034" s="13">
        <v>45226.224944320435</v>
      </c>
      <c r="T1034" s="13">
        <v>3214</v>
      </c>
      <c r="U1034" s="13">
        <v>40980.289532293733</v>
      </c>
      <c r="V1034" s="18">
        <f t="shared" si="89"/>
        <v>-333</v>
      </c>
      <c r="W1034" s="18">
        <f t="shared" si="90"/>
        <v>-4245.9354120267017</v>
      </c>
      <c r="X1034" s="18">
        <f t="shared" si="91"/>
        <v>-14062.204899777265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88"/>
        <v>77731.269938404963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87"/>
        <v>80571.837416480994</v>
      </c>
      <c r="R1035" s="13">
        <v>1571</v>
      </c>
      <c r="S1035" s="13">
        <v>89679.037362535644</v>
      </c>
      <c r="T1035" s="13">
        <v>1615</v>
      </c>
      <c r="U1035" s="13">
        <v>92190.735417247022</v>
      </c>
      <c r="V1035" s="18">
        <f t="shared" si="89"/>
        <v>44</v>
      </c>
      <c r="W1035" s="18">
        <f t="shared" si="90"/>
        <v>2511.6980547113781</v>
      </c>
      <c r="X1035" s="18">
        <f t="shared" si="91"/>
        <v>11618.898000766028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88"/>
        <v>8285.6408601555449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87"/>
        <v>77957.438752784001</v>
      </c>
      <c r="R1036" s="13">
        <v>1241</v>
      </c>
      <c r="S1036" s="13">
        <v>75700.444188267924</v>
      </c>
      <c r="T1036" s="13">
        <v>1192</v>
      </c>
      <c r="U1036" s="13">
        <v>72711.466134097791</v>
      </c>
      <c r="V1036" s="18">
        <f t="shared" si="89"/>
        <v>-49</v>
      </c>
      <c r="W1036" s="18">
        <f t="shared" si="90"/>
        <v>-2988.978054170133</v>
      </c>
      <c r="X1036" s="18">
        <f t="shared" si="91"/>
        <v>-5245.9726186862099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88"/>
        <v>5908.6135857461495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87"/>
        <v>6127.6169265030003</v>
      </c>
      <c r="R1037" s="13">
        <v>250</v>
      </c>
      <c r="S1037" s="13">
        <v>7092.149220489584</v>
      </c>
      <c r="T1037" s="13">
        <v>277</v>
      </c>
      <c r="U1037" s="13">
        <v>7858.1013363024595</v>
      </c>
      <c r="V1037" s="18">
        <f t="shared" si="89"/>
        <v>27</v>
      </c>
      <c r="W1037" s="18">
        <f t="shared" si="90"/>
        <v>765.95211581287549</v>
      </c>
      <c r="X1037" s="18">
        <f t="shared" si="91"/>
        <v>1730.4844097994592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88"/>
        <v>101098.93095768341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87"/>
        <v>52783.964365255997</v>
      </c>
      <c r="R1038" s="13">
        <v>2655</v>
      </c>
      <c r="S1038" s="13">
        <v>93427.61692650312</v>
      </c>
      <c r="T1038" s="13">
        <v>3540</v>
      </c>
      <c r="U1038" s="13">
        <v>124570.15590200416</v>
      </c>
      <c r="V1038" s="18">
        <f t="shared" si="89"/>
        <v>885</v>
      </c>
      <c r="W1038" s="18">
        <f t="shared" si="90"/>
        <v>31142.53897550104</v>
      </c>
      <c r="X1038" s="18">
        <f t="shared" si="91"/>
        <v>71786.191536748171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88"/>
        <v>193652.71494694834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87"/>
        <v>421437.53897550103</v>
      </c>
      <c r="R1039" s="13">
        <v>9548</v>
      </c>
      <c r="S1039" s="13">
        <v>333241.08933862654</v>
      </c>
      <c r="T1039" s="13">
        <v>10622</v>
      </c>
      <c r="U1039" s="13">
        <v>370725.47663959902</v>
      </c>
      <c r="V1039" s="18">
        <f t="shared" si="89"/>
        <v>1074</v>
      </c>
      <c r="W1039" s="18">
        <f t="shared" si="90"/>
        <v>37484.387300972478</v>
      </c>
      <c r="X1039" s="18">
        <f t="shared" si="91"/>
        <v>-50712.06233590201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88"/>
        <v>41816.027296213913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87"/>
        <v>85798.719376391993</v>
      </c>
      <c r="R1040" s="13">
        <v>60535</v>
      </c>
      <c r="S1040" s="13">
        <v>117969.09799554567</v>
      </c>
      <c r="T1040" s="13">
        <v>58592</v>
      </c>
      <c r="U1040" s="13">
        <v>114182.62806236082</v>
      </c>
      <c r="V1040" s="18">
        <f t="shared" si="89"/>
        <v>-1943</v>
      </c>
      <c r="W1040" s="18">
        <f t="shared" si="90"/>
        <v>-3786.4699331848533</v>
      </c>
      <c r="X1040" s="18">
        <f t="shared" si="91"/>
        <v>28383.908685968825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88"/>
        <v>306604.23444126849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87"/>
        <v>200906.90711977499</v>
      </c>
      <c r="R1041" s="13">
        <v>3035</v>
      </c>
      <c r="S1041" s="13">
        <v>358889.03625651082</v>
      </c>
      <c r="T1041" s="13">
        <v>2782</v>
      </c>
      <c r="U1041" s="13">
        <v>328971.76239394175</v>
      </c>
      <c r="V1041" s="18">
        <f t="shared" si="89"/>
        <v>-253</v>
      </c>
      <c r="W1041" s="18">
        <f t="shared" si="90"/>
        <v>-29917.273862569069</v>
      </c>
      <c r="X1041" s="18">
        <f t="shared" si="91"/>
        <v>128064.85527416677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88"/>
        <v>56488.64434606229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87"/>
        <v>86218.030303029998</v>
      </c>
      <c r="R1042" s="13">
        <v>3339</v>
      </c>
      <c r="S1042" s="13">
        <v>79767.803597067657</v>
      </c>
      <c r="T1042" s="13">
        <v>3317</v>
      </c>
      <c r="U1042" s="13">
        <v>79242.229569174437</v>
      </c>
      <c r="V1042" s="18">
        <f t="shared" si="89"/>
        <v>-22</v>
      </c>
      <c r="W1042" s="18">
        <f t="shared" si="90"/>
        <v>-525.57402789322077</v>
      </c>
      <c r="X1042" s="18">
        <f t="shared" si="91"/>
        <v>-6975.8007338555617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88"/>
        <v>205902.82892279592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87"/>
        <v>224950</v>
      </c>
      <c r="R1043" s="13">
        <v>1670</v>
      </c>
      <c r="S1043" s="13">
        <v>233333.2298136646</v>
      </c>
      <c r="T1043" s="13">
        <v>1670</v>
      </c>
      <c r="U1043" s="13">
        <v>233333.2298136646</v>
      </c>
      <c r="V1043" s="18">
        <f t="shared" si="89"/>
        <v>0</v>
      </c>
      <c r="W1043" s="18">
        <f t="shared" si="90"/>
        <v>0</v>
      </c>
      <c r="X1043" s="18">
        <f t="shared" si="91"/>
        <v>8383.2298136645986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88"/>
        <v>5257.2144906977555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87"/>
        <v>59902.282828283001</v>
      </c>
      <c r="R1044" s="13">
        <v>1312</v>
      </c>
      <c r="S1044" s="13">
        <v>51739.173874079032</v>
      </c>
      <c r="T1044" s="13">
        <v>1352</v>
      </c>
      <c r="U1044" s="13">
        <v>53316.587711703396</v>
      </c>
      <c r="V1044" s="18">
        <f t="shared" si="89"/>
        <v>40</v>
      </c>
      <c r="W1044" s="18">
        <f t="shared" si="90"/>
        <v>1577.4138376243645</v>
      </c>
      <c r="X1044" s="18">
        <f t="shared" si="91"/>
        <v>-6585.6951165796054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88"/>
        <v>89019.384142257826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87"/>
        <v>112152.729498164</v>
      </c>
      <c r="R1045" s="13">
        <v>3045</v>
      </c>
      <c r="S1045" s="13">
        <v>117779.84771665922</v>
      </c>
      <c r="T1045" s="13">
        <v>3056</v>
      </c>
      <c r="U1045" s="13">
        <v>118205.3249990511</v>
      </c>
      <c r="V1045" s="18">
        <f t="shared" si="89"/>
        <v>11</v>
      </c>
      <c r="W1045" s="18">
        <f t="shared" si="90"/>
        <v>425.47728239187563</v>
      </c>
      <c r="X1045" s="18">
        <f t="shared" si="91"/>
        <v>6052.5955008870951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88"/>
        <v>453654.68335189339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87"/>
        <v>469380.36748329602</v>
      </c>
      <c r="R1046" s="13">
        <v>11514</v>
      </c>
      <c r="S1046" s="13">
        <v>675555.74198218319</v>
      </c>
      <c r="T1046" s="13">
        <v>11607</v>
      </c>
      <c r="U1046" s="13">
        <v>681012.28914253961</v>
      </c>
      <c r="V1046" s="18">
        <f t="shared" si="89"/>
        <v>93</v>
      </c>
      <c r="W1046" s="18">
        <f t="shared" si="90"/>
        <v>5456.547160356422</v>
      </c>
      <c r="X1046" s="18">
        <f t="shared" si="91"/>
        <v>211631.92165924358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88"/>
        <v>89196.356552344441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87"/>
        <v>0</v>
      </c>
      <c r="R1047" s="13">
        <v>5168</v>
      </c>
      <c r="S1047" s="13">
        <v>111633.41837321027</v>
      </c>
      <c r="T1047" s="13">
        <v>5202</v>
      </c>
      <c r="U1047" s="13">
        <v>112367.84875724456</v>
      </c>
      <c r="V1047" s="18">
        <f t="shared" si="89"/>
        <v>34</v>
      </c>
      <c r="W1047" s="18">
        <f t="shared" si="90"/>
        <v>734.43038403429091</v>
      </c>
      <c r="X1047" s="18">
        <f t="shared" si="91"/>
        <v>112367.84875724456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88"/>
        <v>9539.1165298699052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87"/>
        <v>15435.090909091001</v>
      </c>
      <c r="R1048" s="13">
        <v>48</v>
      </c>
      <c r="S1048" s="13">
        <v>11760.051948052</v>
      </c>
      <c r="T1048" s="13">
        <v>48</v>
      </c>
      <c r="U1048" s="13">
        <v>11760.051948052</v>
      </c>
      <c r="V1048" s="18">
        <f t="shared" si="89"/>
        <v>0</v>
      </c>
      <c r="W1048" s="18">
        <f t="shared" si="90"/>
        <v>0</v>
      </c>
      <c r="X1048" s="18">
        <f t="shared" si="91"/>
        <v>-3675.0389610390012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88"/>
        <v>2410833.457536906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87"/>
        <v>3528482.2271714928</v>
      </c>
      <c r="R1049" s="13">
        <v>109633</v>
      </c>
      <c r="S1049" s="13">
        <v>3673656.6401980445</v>
      </c>
      <c r="T1049" s="13">
        <v>110687</v>
      </c>
      <c r="U1049" s="13">
        <v>3708974.7843587329</v>
      </c>
      <c r="V1049" s="18">
        <f t="shared" si="89"/>
        <v>1054</v>
      </c>
      <c r="W1049" s="18">
        <f t="shared" si="90"/>
        <v>35318.144160688389</v>
      </c>
      <c r="X1049" s="18">
        <f t="shared" si="91"/>
        <v>180492.55718724011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88"/>
        <v>62538.129281531561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87"/>
        <v>77542.666527676003</v>
      </c>
      <c r="R1050" s="13">
        <v>12513</v>
      </c>
      <c r="S1050" s="13">
        <v>125304.78793987748</v>
      </c>
      <c r="T1050" s="13">
        <v>10282</v>
      </c>
      <c r="U1050" s="13">
        <v>102963.62419865902</v>
      </c>
      <c r="V1050" s="18">
        <f t="shared" si="89"/>
        <v>-2231</v>
      </c>
      <c r="W1050" s="18">
        <f t="shared" si="90"/>
        <v>-22341.163741218465</v>
      </c>
      <c r="X1050" s="18">
        <f t="shared" si="91"/>
        <v>25420.957670983014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88"/>
        <v>34318.209962945701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87"/>
        <v>23228.292828387999</v>
      </c>
      <c r="R1051" s="13">
        <v>968</v>
      </c>
      <c r="S1051" s="13">
        <v>45169.624656741966</v>
      </c>
      <c r="T1051" s="13">
        <v>952</v>
      </c>
      <c r="U1051" s="13">
        <v>44423.019290514829</v>
      </c>
      <c r="V1051" s="18">
        <f t="shared" si="89"/>
        <v>-16</v>
      </c>
      <c r="W1051" s="18">
        <f t="shared" si="90"/>
        <v>-746.60536622713698</v>
      </c>
      <c r="X1051" s="18">
        <f t="shared" si="91"/>
        <v>21194.72646212683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88"/>
        <v>169147.11072292976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87"/>
        <v>399822.66829865298</v>
      </c>
      <c r="R1052" s="13">
        <v>86156</v>
      </c>
      <c r="S1052" s="13">
        <v>417872.5227523052</v>
      </c>
      <c r="T1052" s="13">
        <v>86156</v>
      </c>
      <c r="U1052" s="13">
        <v>417872.5227523052</v>
      </c>
      <c r="V1052" s="18">
        <f t="shared" si="89"/>
        <v>0</v>
      </c>
      <c r="W1052" s="18">
        <f t="shared" si="90"/>
        <v>0</v>
      </c>
      <c r="X1052" s="18">
        <f t="shared" si="91"/>
        <v>18049.854453652224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88"/>
        <v>2988.3264502319462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87"/>
        <v>2631.9797979800001</v>
      </c>
      <c r="R1053" s="13">
        <v>232</v>
      </c>
      <c r="S1053" s="13">
        <v>6784.6620256620809</v>
      </c>
      <c r="T1053" s="13">
        <v>240</v>
      </c>
      <c r="U1053" s="13">
        <v>7018.6158886159465</v>
      </c>
      <c r="V1053" s="18">
        <f t="shared" si="89"/>
        <v>8</v>
      </c>
      <c r="W1053" s="18">
        <f t="shared" si="90"/>
        <v>233.95386295386561</v>
      </c>
      <c r="X1053" s="18">
        <f t="shared" si="91"/>
        <v>4386.6360906359459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88"/>
        <v>18298.462493524326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87"/>
        <v>16779.252525252999</v>
      </c>
      <c r="R1054" s="13">
        <v>134</v>
      </c>
      <c r="S1054" s="13">
        <v>19217.252007251809</v>
      </c>
      <c r="T1054" s="13">
        <v>145</v>
      </c>
      <c r="U1054" s="13">
        <v>20794.787619787403</v>
      </c>
      <c r="V1054" s="18">
        <f t="shared" si="89"/>
        <v>11</v>
      </c>
      <c r="W1054" s="18">
        <f t="shared" si="90"/>
        <v>1577.5356125355938</v>
      </c>
      <c r="X1054" s="18">
        <f t="shared" si="91"/>
        <v>4015.5350945344035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88"/>
        <v>202301.54284391552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87"/>
        <v>262586.03563474398</v>
      </c>
      <c r="R1055" s="13">
        <v>15574</v>
      </c>
      <c r="S1055" s="13">
        <v>281511.31816448702</v>
      </c>
      <c r="T1055" s="13">
        <v>15283</v>
      </c>
      <c r="U1055" s="13">
        <v>276251.28261897108</v>
      </c>
      <c r="V1055" s="18">
        <f t="shared" si="89"/>
        <v>-291</v>
      </c>
      <c r="W1055" s="18">
        <f t="shared" si="90"/>
        <v>-5260.0355455159442</v>
      </c>
      <c r="X1055" s="18">
        <f t="shared" si="91"/>
        <v>13665.246984227095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88"/>
        <v>143640.88159876343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87"/>
        <v>146614.98989899</v>
      </c>
      <c r="R1056" s="13">
        <v>2846</v>
      </c>
      <c r="S1056" s="13">
        <v>163569.66043025345</v>
      </c>
      <c r="T1056" s="13">
        <v>2860</v>
      </c>
      <c r="U1056" s="13">
        <v>164374.28982098555</v>
      </c>
      <c r="V1056" s="18">
        <f t="shared" si="89"/>
        <v>14</v>
      </c>
      <c r="W1056" s="18">
        <f t="shared" si="90"/>
        <v>804.62939073209418</v>
      </c>
      <c r="X1056" s="18">
        <f t="shared" si="91"/>
        <v>17759.299921995553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88"/>
        <v>232475.48641030572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87"/>
        <v>263705.03030302998</v>
      </c>
      <c r="R1057" s="13">
        <v>4601</v>
      </c>
      <c r="S1057" s="13">
        <v>251619.00547993384</v>
      </c>
      <c r="T1057" s="13">
        <v>4632</v>
      </c>
      <c r="U1057" s="13">
        <v>253314.33022887493</v>
      </c>
      <c r="V1057" s="18">
        <f t="shared" si="89"/>
        <v>31</v>
      </c>
      <c r="W1057" s="18">
        <f t="shared" si="90"/>
        <v>1695.324748941086</v>
      </c>
      <c r="X1057" s="18">
        <f t="shared" si="91"/>
        <v>-10390.700074155058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88"/>
        <v>72892.603549633437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87"/>
        <v>82229.115235709003</v>
      </c>
      <c r="R1058" s="13">
        <v>1280</v>
      </c>
      <c r="S1058" s="13">
        <v>105888.13388396674</v>
      </c>
      <c r="T1058" s="13">
        <v>1113</v>
      </c>
      <c r="U1058" s="13">
        <v>92073.041416292966</v>
      </c>
      <c r="V1058" s="18">
        <f t="shared" si="89"/>
        <v>-167</v>
      </c>
      <c r="W1058" s="18">
        <f t="shared" si="90"/>
        <v>-13815.092467673778</v>
      </c>
      <c r="X1058" s="18">
        <f t="shared" si="91"/>
        <v>9843.9261805839633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88"/>
        <v>88267.802227171924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87"/>
        <v>117587.42761692702</v>
      </c>
      <c r="R1059" s="13">
        <v>12882</v>
      </c>
      <c r="S1059" s="13">
        <v>129466.80965107659</v>
      </c>
      <c r="T1059" s="13">
        <v>12672</v>
      </c>
      <c r="U1059" s="13">
        <v>127356.26547884199</v>
      </c>
      <c r="V1059" s="18">
        <f t="shared" si="89"/>
        <v>-210</v>
      </c>
      <c r="W1059" s="18">
        <f t="shared" si="90"/>
        <v>-2110.5441722346004</v>
      </c>
      <c r="X1059" s="18">
        <f t="shared" si="91"/>
        <v>9768.8378619149735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88"/>
        <v>50208.685968820122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87"/>
        <v>126300.779510022</v>
      </c>
      <c r="R1060" s="13">
        <v>2486</v>
      </c>
      <c r="S1060" s="13">
        <v>104644.54342984426</v>
      </c>
      <c r="T1060" s="13">
        <v>3026</v>
      </c>
      <c r="U1060" s="13">
        <v>127375.0556792875</v>
      </c>
      <c r="V1060" s="18">
        <f t="shared" si="89"/>
        <v>540</v>
      </c>
      <c r="W1060" s="18">
        <f t="shared" si="90"/>
        <v>22730.512249443243</v>
      </c>
      <c r="X1060" s="18">
        <f t="shared" si="91"/>
        <v>1074.276169265504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88"/>
        <v>99525.788363029118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87"/>
        <v>140569.37639198199</v>
      </c>
      <c r="R1061" s="13">
        <v>4373</v>
      </c>
      <c r="S1061" s="13">
        <v>130167.36080178188</v>
      </c>
      <c r="T1061" s="13">
        <v>3850</v>
      </c>
      <c r="U1061" s="13">
        <v>114599.6659242763</v>
      </c>
      <c r="V1061" s="18">
        <f t="shared" si="89"/>
        <v>-523</v>
      </c>
      <c r="W1061" s="18">
        <f t="shared" si="90"/>
        <v>-15567.694877505579</v>
      </c>
      <c r="X1061" s="18">
        <f t="shared" si="91"/>
        <v>-25969.710467705692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88"/>
        <v>138644.8329621343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87"/>
        <v>6972.1603563469998</v>
      </c>
      <c r="R1062" s="13">
        <v>9063</v>
      </c>
      <c r="S1062" s="13">
        <v>210628.96436524286</v>
      </c>
      <c r="T1062" s="13">
        <v>8774</v>
      </c>
      <c r="U1062" s="13">
        <v>203912.44988862859</v>
      </c>
      <c r="V1062" s="18">
        <f t="shared" si="89"/>
        <v>-289</v>
      </c>
      <c r="W1062" s="18">
        <f t="shared" si="90"/>
        <v>-6716.5144766142766</v>
      </c>
      <c r="X1062" s="18">
        <f t="shared" si="91"/>
        <v>196940.28953228157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88"/>
        <v>55290.473352358669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87"/>
        <v>1713.0289532290001</v>
      </c>
      <c r="R1063" s="13">
        <v>136</v>
      </c>
      <c r="S1063" s="13">
        <v>65626.324539670997</v>
      </c>
      <c r="T1063" s="13">
        <v>125</v>
      </c>
      <c r="U1063" s="13">
        <v>60318.312996021137</v>
      </c>
      <c r="V1063" s="18">
        <f t="shared" si="89"/>
        <v>-11</v>
      </c>
      <c r="W1063" s="18">
        <f t="shared" si="90"/>
        <v>-5308.01154364986</v>
      </c>
      <c r="X1063" s="18">
        <f t="shared" si="91"/>
        <v>58605.28404279214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88"/>
        <v>63276.336188778994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87"/>
        <v>83454.716465498001</v>
      </c>
      <c r="R1064" s="13">
        <v>2156</v>
      </c>
      <c r="S1064" s="13">
        <v>93615.176306920956</v>
      </c>
      <c r="T1064" s="13">
        <v>1971</v>
      </c>
      <c r="U1064" s="13">
        <v>85582.334184110019</v>
      </c>
      <c r="V1064" s="18">
        <f t="shared" si="89"/>
        <v>-185</v>
      </c>
      <c r="W1064" s="18">
        <f t="shared" si="90"/>
        <v>-8032.8421228109364</v>
      </c>
      <c r="X1064" s="18">
        <f t="shared" si="91"/>
        <v>2127.6177186120185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88"/>
        <v>297536.63194215641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87"/>
        <v>356810.06681514502</v>
      </c>
      <c r="R1065" s="13">
        <v>11018</v>
      </c>
      <c r="S1065" s="13">
        <v>362970.47303798207</v>
      </c>
      <c r="T1065" s="13">
        <v>13895</v>
      </c>
      <c r="U1065" s="13">
        <v>457748.6588185479</v>
      </c>
      <c r="V1065" s="18">
        <f t="shared" si="89"/>
        <v>2877</v>
      </c>
      <c r="W1065" s="18">
        <f t="shared" si="90"/>
        <v>94778.185780565836</v>
      </c>
      <c r="X1065" s="18">
        <f t="shared" si="91"/>
        <v>100938.59200340288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88"/>
        <v>141525.12340560695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87"/>
        <v>143943.866360888</v>
      </c>
      <c r="R1066" s="13">
        <v>5622</v>
      </c>
      <c r="S1066" s="13">
        <v>218421.70332534084</v>
      </c>
      <c r="T1066" s="13">
        <v>6146</v>
      </c>
      <c r="U1066" s="13">
        <v>238779.75607213532</v>
      </c>
      <c r="V1066" s="18">
        <f t="shared" si="89"/>
        <v>524</v>
      </c>
      <c r="W1066" s="18">
        <f t="shared" si="90"/>
        <v>20358.052746794478</v>
      </c>
      <c r="X1066" s="18">
        <f t="shared" si="91"/>
        <v>94835.889711247321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88"/>
        <v>62649.036866368966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87"/>
        <v>74486.717171716999</v>
      </c>
      <c r="R1067" s="13">
        <v>888</v>
      </c>
      <c r="S1067" s="13">
        <v>69116.207966764428</v>
      </c>
      <c r="T1067" s="13">
        <v>888</v>
      </c>
      <c r="U1067" s="13">
        <v>69116.207966764428</v>
      </c>
      <c r="V1067" s="18">
        <f t="shared" si="89"/>
        <v>0</v>
      </c>
      <c r="W1067" s="18">
        <f t="shared" si="90"/>
        <v>0</v>
      </c>
      <c r="X1067" s="18">
        <f t="shared" si="91"/>
        <v>-5370.5092049525701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88"/>
        <v>1926679.665139114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87"/>
        <v>0</v>
      </c>
      <c r="R1068" s="13">
        <v>5933</v>
      </c>
      <c r="S1068" s="13">
        <v>2278226.1674139011</v>
      </c>
      <c r="T1068" s="13">
        <v>5392</v>
      </c>
      <c r="U1068" s="13">
        <v>2070486.3466535909</v>
      </c>
      <c r="V1068" s="18">
        <f t="shared" si="89"/>
        <v>-541</v>
      </c>
      <c r="W1068" s="18">
        <f t="shared" si="90"/>
        <v>-207739.82076031016</v>
      </c>
      <c r="X1068" s="18">
        <f t="shared" si="91"/>
        <v>2070486.3466535909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88"/>
        <v>12474.542824020149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87"/>
        <v>31912.090639945003</v>
      </c>
      <c r="R1069" s="13">
        <v>1347</v>
      </c>
      <c r="S1069" s="13">
        <v>27858.399616752999</v>
      </c>
      <c r="T1069" s="13">
        <v>1282</v>
      </c>
      <c r="U1069" s="13">
        <v>26514.081892113842</v>
      </c>
      <c r="V1069" s="18">
        <f t="shared" si="89"/>
        <v>-65</v>
      </c>
      <c r="W1069" s="18">
        <f t="shared" si="90"/>
        <v>-1344.3177246391569</v>
      </c>
      <c r="X1069" s="18">
        <f t="shared" si="91"/>
        <v>-5398.0087478311616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88"/>
        <v>628.33223353914536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87"/>
        <v>5436.0801781740001</v>
      </c>
      <c r="R1070" s="13">
        <v>694</v>
      </c>
      <c r="S1070" s="13">
        <v>4949.3509576276838</v>
      </c>
      <c r="T1070" s="13">
        <v>631</v>
      </c>
      <c r="U1070" s="13">
        <v>4500.0582914453444</v>
      </c>
      <c r="V1070" s="18">
        <f t="shared" si="89"/>
        <v>-63</v>
      </c>
      <c r="W1070" s="18">
        <f t="shared" si="90"/>
        <v>-449.29266618233942</v>
      </c>
      <c r="X1070" s="18">
        <f t="shared" si="91"/>
        <v>-936.02188672865577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88"/>
        <v>414288.86010834464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87"/>
        <v>665801.69265033398</v>
      </c>
      <c r="R1071" s="13">
        <v>13130</v>
      </c>
      <c r="S1071" s="13">
        <v>657291.45644456393</v>
      </c>
      <c r="T1071" s="13">
        <v>12732</v>
      </c>
      <c r="U1071" s="13">
        <v>637367.46560945839</v>
      </c>
      <c r="V1071" s="18">
        <f t="shared" si="89"/>
        <v>-398</v>
      </c>
      <c r="W1071" s="18">
        <f t="shared" si="90"/>
        <v>-19923.990835105535</v>
      </c>
      <c r="X1071" s="18">
        <f t="shared" si="91"/>
        <v>-28434.227040875587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88"/>
        <v>-40954.005936850604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87"/>
        <v>272328.29865361098</v>
      </c>
      <c r="R1072" s="13">
        <v>18685</v>
      </c>
      <c r="S1072" s="13">
        <v>272353.35720709391</v>
      </c>
      <c r="T1072" s="13">
        <v>4452</v>
      </c>
      <c r="U1072" s="13">
        <v>64892.541947336475</v>
      </c>
      <c r="V1072" s="18">
        <f t="shared" si="89"/>
        <v>-14233</v>
      </c>
      <c r="W1072" s="18">
        <f t="shared" si="90"/>
        <v>-207460.81525975745</v>
      </c>
      <c r="X1072" s="18">
        <f t="shared" si="91"/>
        <v>-207435.75670627452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88"/>
        <v>25242.677008908679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87"/>
        <v>161986.67037861899</v>
      </c>
      <c r="R1073" s="13">
        <v>3036</v>
      </c>
      <c r="S1073" s="13">
        <v>31543.296213808433</v>
      </c>
      <c r="T1073" s="13">
        <v>3263</v>
      </c>
      <c r="U1073" s="13">
        <v>33901.770601336269</v>
      </c>
      <c r="V1073" s="18">
        <f t="shared" si="89"/>
        <v>227</v>
      </c>
      <c r="W1073" s="18">
        <f t="shared" si="90"/>
        <v>2358.4743875278364</v>
      </c>
      <c r="X1073" s="18">
        <f t="shared" si="91"/>
        <v>-128084.89977728273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88"/>
        <v>112505.15134665782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87"/>
        <v>126625.29894140401</v>
      </c>
      <c r="R1074" s="13">
        <v>3468</v>
      </c>
      <c r="S1074" s="13">
        <v>143022.57894325015</v>
      </c>
      <c r="T1074" s="13">
        <v>3144</v>
      </c>
      <c r="U1074" s="13">
        <v>129660.60790010913</v>
      </c>
      <c r="V1074" s="18">
        <f t="shared" si="89"/>
        <v>-324</v>
      </c>
      <c r="W1074" s="18">
        <f t="shared" si="90"/>
        <v>-13361.97104314102</v>
      </c>
      <c r="X1074" s="18">
        <f t="shared" si="91"/>
        <v>3035.3089587051218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88"/>
        <v>5359.1504667008121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87"/>
        <v>76612.305122493999</v>
      </c>
      <c r="R1075" s="13">
        <v>643</v>
      </c>
      <c r="S1075" s="13">
        <v>73745.078986119086</v>
      </c>
      <c r="T1075" s="13">
        <v>629</v>
      </c>
      <c r="U1075" s="13">
        <v>72139.431854228475</v>
      </c>
      <c r="V1075" s="18">
        <f t="shared" si="89"/>
        <v>-14</v>
      </c>
      <c r="W1075" s="18">
        <f t="shared" si="90"/>
        <v>-1605.6471318906115</v>
      </c>
      <c r="X1075" s="18">
        <f t="shared" si="91"/>
        <v>-4472.8732682655245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88"/>
        <v>9020.5389755013312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87"/>
        <v>20457.461024499</v>
      </c>
      <c r="R1076" s="13">
        <v>981</v>
      </c>
      <c r="S1076" s="13">
        <v>11149.316258351955</v>
      </c>
      <c r="T1076" s="13">
        <v>1199</v>
      </c>
      <c r="U1076" s="13">
        <v>13626.942093541278</v>
      </c>
      <c r="V1076" s="18">
        <f t="shared" si="89"/>
        <v>218</v>
      </c>
      <c r="W1076" s="18">
        <f t="shared" si="90"/>
        <v>2477.625835189323</v>
      </c>
      <c r="X1076" s="18">
        <f t="shared" si="91"/>
        <v>-6830.5189309577218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88"/>
        <v>69604.585220349196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87"/>
        <v>115042.547691025</v>
      </c>
      <c r="R1077" s="13">
        <v>13783</v>
      </c>
      <c r="S1077" s="13">
        <v>181589.61949263312</v>
      </c>
      <c r="T1077" s="13">
        <v>6507</v>
      </c>
      <c r="U1077" s="13">
        <v>85729.061455311879</v>
      </c>
      <c r="V1077" s="18">
        <f t="shared" si="89"/>
        <v>-7276</v>
      </c>
      <c r="W1077" s="18">
        <f t="shared" si="90"/>
        <v>-95860.558037321243</v>
      </c>
      <c r="X1077" s="18">
        <f t="shared" si="91"/>
        <v>-29313.486235713121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88"/>
        <v>1082254.053656626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87"/>
        <v>1617535.0976591599</v>
      </c>
      <c r="R1078" s="13">
        <v>37572</v>
      </c>
      <c r="S1078" s="13">
        <v>1887392.1953183217</v>
      </c>
      <c r="T1078" s="13">
        <v>33145</v>
      </c>
      <c r="U1078" s="13">
        <v>1665006.2363948093</v>
      </c>
      <c r="V1078" s="18">
        <f t="shared" si="89"/>
        <v>-4427</v>
      </c>
      <c r="W1078" s="18">
        <f t="shared" si="90"/>
        <v>-222385.95892351237</v>
      </c>
      <c r="X1078" s="18">
        <f t="shared" si="91"/>
        <v>47471.138735649409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88"/>
        <v>65807.626075628854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87"/>
        <v>74057.839643653002</v>
      </c>
      <c r="R1079" s="13">
        <v>7675</v>
      </c>
      <c r="S1079" s="13">
        <v>96485.135812865265</v>
      </c>
      <c r="T1079" s="13">
        <v>7899</v>
      </c>
      <c r="U1079" s="13">
        <v>99301.118929748889</v>
      </c>
      <c r="V1079" s="18">
        <f t="shared" si="89"/>
        <v>224</v>
      </c>
      <c r="W1079" s="18">
        <f t="shared" si="90"/>
        <v>2815.9831168836245</v>
      </c>
      <c r="X1079" s="18">
        <f t="shared" si="91"/>
        <v>25243.279286095887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88"/>
        <v>14649.943817516956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87"/>
        <v>0</v>
      </c>
      <c r="R1080" s="13">
        <v>140</v>
      </c>
      <c r="S1080" s="13">
        <v>18056.634528009286</v>
      </c>
      <c r="T1080" s="13">
        <v>120</v>
      </c>
      <c r="U1080" s="13">
        <v>15477.115309722245</v>
      </c>
      <c r="V1080" s="18">
        <f t="shared" si="89"/>
        <v>-20</v>
      </c>
      <c r="W1080" s="18">
        <f t="shared" si="90"/>
        <v>-2579.5192182870414</v>
      </c>
      <c r="X1080" s="18">
        <f t="shared" si="91"/>
        <v>15477.115309722245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88"/>
        <v>-32170.56317945011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87"/>
        <v>79851.481069041998</v>
      </c>
      <c r="R1081" s="13">
        <v>11513</v>
      </c>
      <c r="S1081" s="13">
        <v>87032.884681452881</v>
      </c>
      <c r="T1081" s="13">
        <v>11396</v>
      </c>
      <c r="U1081" s="13">
        <v>86148.419510973428</v>
      </c>
      <c r="V1081" s="18">
        <f t="shared" si="89"/>
        <v>-117</v>
      </c>
      <c r="W1081" s="18">
        <f t="shared" si="90"/>
        <v>-884.46517047945235</v>
      </c>
      <c r="X1081" s="18">
        <f t="shared" si="91"/>
        <v>6296.9384419314301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88"/>
        <v>73452.544554566324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87"/>
        <v>76049.721603562997</v>
      </c>
      <c r="R1082" s="13">
        <v>1470</v>
      </c>
      <c r="S1082" s="13">
        <v>81291.982182628577</v>
      </c>
      <c r="T1082" s="13">
        <v>1514</v>
      </c>
      <c r="U1082" s="13">
        <v>83725.211581292286</v>
      </c>
      <c r="V1082" s="18">
        <f t="shared" si="89"/>
        <v>44</v>
      </c>
      <c r="W1082" s="18">
        <f t="shared" si="90"/>
        <v>2433.2293986637087</v>
      </c>
      <c r="X1082" s="18">
        <f t="shared" si="91"/>
        <v>7675.4899777292885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88"/>
        <v>303177.72682091052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87"/>
        <v>0</v>
      </c>
      <c r="R1083" s="13">
        <v>9470</v>
      </c>
      <c r="S1083" s="13">
        <v>377119.14963090699</v>
      </c>
      <c r="T1083" s="13">
        <v>10258</v>
      </c>
      <c r="U1083" s="13">
        <v>408499.28584095504</v>
      </c>
      <c r="V1083" s="18">
        <f t="shared" si="89"/>
        <v>788</v>
      </c>
      <c r="W1083" s="18">
        <f t="shared" si="90"/>
        <v>31380.136210048047</v>
      </c>
      <c r="X1083" s="18">
        <f t="shared" si="91"/>
        <v>408499.28584095504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88"/>
        <v>159872.91254194113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87"/>
        <v>0</v>
      </c>
      <c r="R1084" s="13">
        <v>1476</v>
      </c>
      <c r="S1084" s="13">
        <v>168750.88124369114</v>
      </c>
      <c r="T1084" s="13">
        <v>1513</v>
      </c>
      <c r="U1084" s="13">
        <v>172981.08626131754</v>
      </c>
      <c r="V1084" s="18">
        <f t="shared" si="89"/>
        <v>37</v>
      </c>
      <c r="W1084" s="18">
        <f t="shared" si="90"/>
        <v>4230.205017626402</v>
      </c>
      <c r="X1084" s="18">
        <f t="shared" si="91"/>
        <v>172981.08626131754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88"/>
        <v>235792.66300906119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87"/>
        <v>325343.378212974</v>
      </c>
      <c r="R1085" s="13">
        <v>54069</v>
      </c>
      <c r="S1085" s="13">
        <v>344785.79167481483</v>
      </c>
      <c r="T1085" s="13">
        <v>53569</v>
      </c>
      <c r="U1085" s="13">
        <v>341597.40469082387</v>
      </c>
      <c r="V1085" s="18">
        <f t="shared" si="89"/>
        <v>-500</v>
      </c>
      <c r="W1085" s="18">
        <f t="shared" si="90"/>
        <v>-3188.3869839909603</v>
      </c>
      <c r="X1085" s="18">
        <f t="shared" si="91"/>
        <v>16254.026477849868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88"/>
        <v>66960.674997772847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87"/>
        <v>85060.890868596995</v>
      </c>
      <c r="R1086" s="13">
        <v>3431</v>
      </c>
      <c r="S1086" s="13">
        <v>91401.173111966462</v>
      </c>
      <c r="T1086" s="13">
        <v>3278</v>
      </c>
      <c r="U1086" s="13">
        <v>87325.282850779957</v>
      </c>
      <c r="V1086" s="18">
        <f t="shared" si="89"/>
        <v>-153</v>
      </c>
      <c r="W1086" s="18">
        <f t="shared" si="90"/>
        <v>-4075.8902611865051</v>
      </c>
      <c r="X1086" s="18">
        <f t="shared" si="91"/>
        <v>2264.3919821829622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88"/>
        <v>4972.7394815664611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87"/>
        <v>12584.643652561001</v>
      </c>
      <c r="R1087" s="13">
        <v>2766</v>
      </c>
      <c r="S1087" s="13">
        <v>13161.333008621923</v>
      </c>
      <c r="T1087" s="13">
        <v>2410</v>
      </c>
      <c r="U1087" s="13">
        <v>11467.394269985116</v>
      </c>
      <c r="V1087" s="18">
        <f t="shared" si="89"/>
        <v>-356</v>
      </c>
      <c r="W1087" s="18">
        <f t="shared" si="90"/>
        <v>-1693.9387386368071</v>
      </c>
      <c r="X1087" s="18">
        <f t="shared" si="91"/>
        <v>-1117.2493825758847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88"/>
        <v>26066.373273942012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87"/>
        <v>55671.447661470011</v>
      </c>
      <c r="R1088" s="13">
        <v>976</v>
      </c>
      <c r="S1088" s="13">
        <v>32692.739420935457</v>
      </c>
      <c r="T1088" s="13">
        <v>976</v>
      </c>
      <c r="U1088" s="13">
        <v>32692.739420935457</v>
      </c>
      <c r="V1088" s="18">
        <f t="shared" si="89"/>
        <v>0</v>
      </c>
      <c r="W1088" s="18">
        <f t="shared" si="90"/>
        <v>0</v>
      </c>
      <c r="X1088" s="18">
        <f t="shared" si="91"/>
        <v>-22978.708240534554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88"/>
        <v>92253.859108073884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87"/>
        <v>211885.70155902003</v>
      </c>
      <c r="R1089" s="13">
        <v>11308</v>
      </c>
      <c r="S1089" s="13">
        <v>184067.25921713133</v>
      </c>
      <c r="T1089" s="13">
        <v>11040</v>
      </c>
      <c r="U1089" s="13">
        <v>179704.85866263972</v>
      </c>
      <c r="V1089" s="18">
        <f t="shared" si="89"/>
        <v>-268</v>
      </c>
      <c r="W1089" s="18">
        <f t="shared" si="90"/>
        <v>-4362.4005544916145</v>
      </c>
      <c r="X1089" s="18">
        <f t="shared" si="91"/>
        <v>-32180.842896380316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88"/>
        <v>30044.846505374531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92">P1090*L1090</f>
        <v>136006.770601336</v>
      </c>
      <c r="R1090" s="13">
        <v>19123</v>
      </c>
      <c r="S1090" s="13">
        <v>148213.89560848012</v>
      </c>
      <c r="T1090" s="13">
        <v>19963</v>
      </c>
      <c r="U1090" s="13">
        <v>154724.36322920508</v>
      </c>
      <c r="V1090" s="18">
        <f t="shared" si="89"/>
        <v>840</v>
      </c>
      <c r="W1090" s="18">
        <f t="shared" si="90"/>
        <v>6510.4676207249577</v>
      </c>
      <c r="X1090" s="18">
        <f t="shared" si="91"/>
        <v>18717.592627869075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93">U1091-(T1091*M1091)</f>
        <v>90460.426373309572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92"/>
        <v>106899.36352509201</v>
      </c>
      <c r="R1091" s="13">
        <v>635</v>
      </c>
      <c r="S1091" s="13">
        <v>107606.02917284999</v>
      </c>
      <c r="T1091" s="13">
        <v>638</v>
      </c>
      <c r="U1091" s="13">
        <v>108114.40411382407</v>
      </c>
      <c r="V1091" s="18">
        <f t="shared" ref="V1091:V1154" si="94">T1091-R1091</f>
        <v>3</v>
      </c>
      <c r="W1091" s="18">
        <f t="shared" ref="W1091:W1154" si="95">U1091-S1091</f>
        <v>508.37494097408489</v>
      </c>
      <c r="X1091" s="18">
        <f t="shared" ref="X1091:X1154" si="96">U1091-Q1091</f>
        <v>1215.0405887320667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93"/>
        <v>163816.55340912769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92"/>
        <v>323539.74387527799</v>
      </c>
      <c r="R1092" s="13">
        <v>48784</v>
      </c>
      <c r="S1092" s="13">
        <v>260743.11309883141</v>
      </c>
      <c r="T1092" s="13">
        <v>48964</v>
      </c>
      <c r="U1092" s="13">
        <v>261705.18591692319</v>
      </c>
      <c r="V1092" s="18">
        <f t="shared" si="94"/>
        <v>180</v>
      </c>
      <c r="W1092" s="18">
        <f t="shared" si="95"/>
        <v>962.07281809177948</v>
      </c>
      <c r="X1092" s="18">
        <f t="shared" si="96"/>
        <v>-61834.557958354795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93"/>
        <v>76041.371547884846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92"/>
        <v>70742.672605790998</v>
      </c>
      <c r="R1093" s="13">
        <v>1321</v>
      </c>
      <c r="S1093" s="13">
        <v>88321.648106904788</v>
      </c>
      <c r="T1093" s="13">
        <v>1318</v>
      </c>
      <c r="U1093" s="13">
        <v>88121.069042316813</v>
      </c>
      <c r="V1093" s="18">
        <f t="shared" si="94"/>
        <v>-3</v>
      </c>
      <c r="W1093" s="18">
        <f t="shared" si="95"/>
        <v>-200.57906458797515</v>
      </c>
      <c r="X1093" s="18">
        <f t="shared" si="96"/>
        <v>17378.396436525814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93"/>
        <v>689768.30866446963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92"/>
        <v>0</v>
      </c>
      <c r="R1094" s="13">
        <v>13667</v>
      </c>
      <c r="S1094" s="13">
        <v>854394.08533241018</v>
      </c>
      <c r="T1094" s="13">
        <v>12354</v>
      </c>
      <c r="U1094" s="13">
        <v>772311.73850856768</v>
      </c>
      <c r="V1094" s="18">
        <f t="shared" si="94"/>
        <v>-1313</v>
      </c>
      <c r="W1094" s="18">
        <f t="shared" si="95"/>
        <v>-82082.346823842498</v>
      </c>
      <c r="X1094" s="18">
        <f t="shared" si="96"/>
        <v>772311.73850856768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93"/>
        <v>121103.20224641968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92"/>
        <v>150311.759465479</v>
      </c>
      <c r="R1095" s="13">
        <v>11241</v>
      </c>
      <c r="S1095" s="13">
        <v>200576.194475378</v>
      </c>
      <c r="T1095" s="13">
        <v>11116</v>
      </c>
      <c r="U1095" s="13">
        <v>198345.78576535021</v>
      </c>
      <c r="V1095" s="18">
        <f t="shared" si="94"/>
        <v>-125</v>
      </c>
      <c r="W1095" s="18">
        <f t="shared" si="95"/>
        <v>-2230.4087100277829</v>
      </c>
      <c r="X1095" s="18">
        <f t="shared" si="96"/>
        <v>48034.026299871213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93"/>
        <v>48298.189764617782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92"/>
        <v>38781.595348144001</v>
      </c>
      <c r="R1096" s="13">
        <v>1282</v>
      </c>
      <c r="S1096" s="13">
        <v>68278.956872556315</v>
      </c>
      <c r="T1096" s="13">
        <v>1278</v>
      </c>
      <c r="U1096" s="13">
        <v>68065.918005559273</v>
      </c>
      <c r="V1096" s="18">
        <f t="shared" si="94"/>
        <v>-4</v>
      </c>
      <c r="W1096" s="18">
        <f t="shared" si="95"/>
        <v>-213.03886699704162</v>
      </c>
      <c r="X1096" s="18">
        <f t="shared" si="96"/>
        <v>29284.322657415272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93"/>
        <v>23452.115812917807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92"/>
        <v>46478.841870823999</v>
      </c>
      <c r="R1097" s="13">
        <v>9000</v>
      </c>
      <c r="S1097" s="13">
        <v>51013.363028953172</v>
      </c>
      <c r="T1097" s="13">
        <v>9000</v>
      </c>
      <c r="U1097" s="13">
        <v>51013.363028953172</v>
      </c>
      <c r="V1097" s="18">
        <f t="shared" si="94"/>
        <v>0</v>
      </c>
      <c r="W1097" s="18">
        <f t="shared" si="95"/>
        <v>0</v>
      </c>
      <c r="X1097" s="18">
        <f t="shared" si="96"/>
        <v>4534.5211581291733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93"/>
        <v>12955.632810438306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92"/>
        <v>69376.391982183006</v>
      </c>
      <c r="R1098" s="13">
        <v>636</v>
      </c>
      <c r="S1098" s="13">
        <v>40105.899736383668</v>
      </c>
      <c r="T1098" s="13">
        <v>660</v>
      </c>
      <c r="U1098" s="13">
        <v>41619.32991511513</v>
      </c>
      <c r="V1098" s="18">
        <f t="shared" si="94"/>
        <v>24</v>
      </c>
      <c r="W1098" s="18">
        <f t="shared" si="95"/>
        <v>1513.4301787314616</v>
      </c>
      <c r="X1098" s="18">
        <f t="shared" si="96"/>
        <v>-27757.062067067876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93"/>
        <v>811761.781737193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92"/>
        <v>983808.46325167001</v>
      </c>
      <c r="R1099" s="13">
        <v>138525</v>
      </c>
      <c r="S1099" s="13">
        <v>1005771.7149220486</v>
      </c>
      <c r="T1099" s="13">
        <v>138061</v>
      </c>
      <c r="U1099" s="13">
        <v>1002402.8062360798</v>
      </c>
      <c r="V1099" s="18">
        <f t="shared" si="94"/>
        <v>-464</v>
      </c>
      <c r="W1099" s="18">
        <f t="shared" si="95"/>
        <v>-3368.9086859688396</v>
      </c>
      <c r="X1099" s="18">
        <f t="shared" si="96"/>
        <v>18594.34298440977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93"/>
        <v>25796.213808463006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92"/>
        <v>85835.189309577006</v>
      </c>
      <c r="R1100" s="13">
        <v>21500</v>
      </c>
      <c r="S1100" s="13">
        <v>90022.27171492223</v>
      </c>
      <c r="T1100" s="13">
        <v>20500</v>
      </c>
      <c r="U1100" s="13">
        <v>85835.189309577006</v>
      </c>
      <c r="V1100" s="18">
        <f t="shared" si="94"/>
        <v>-1000</v>
      </c>
      <c r="W1100" s="18">
        <f t="shared" si="95"/>
        <v>-4187.0824053452234</v>
      </c>
      <c r="X1100" s="18">
        <f t="shared" si="96"/>
        <v>0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93"/>
        <v>4508.5328402816085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92"/>
        <v>61854.919191918998</v>
      </c>
      <c r="R1101" s="13">
        <v>1376</v>
      </c>
      <c r="S1101" s="13">
        <v>53936.893573415444</v>
      </c>
      <c r="T1101" s="13">
        <v>1536</v>
      </c>
      <c r="U1101" s="13">
        <v>60208.625384277708</v>
      </c>
      <c r="V1101" s="18">
        <f t="shared" si="94"/>
        <v>160</v>
      </c>
      <c r="W1101" s="18">
        <f t="shared" si="95"/>
        <v>6271.731810862264</v>
      </c>
      <c r="X1101" s="18">
        <f t="shared" si="96"/>
        <v>-1646.2938076412902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93"/>
        <v>55258.281977747829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92"/>
        <v>68068.429844098006</v>
      </c>
      <c r="R1102" s="13">
        <v>5288</v>
      </c>
      <c r="S1102" s="13">
        <v>78232.123378722215</v>
      </c>
      <c r="T1102" s="13">
        <v>5428</v>
      </c>
      <c r="U1102" s="13">
        <v>80303.321804028776</v>
      </c>
      <c r="V1102" s="18">
        <f t="shared" si="94"/>
        <v>140</v>
      </c>
      <c r="W1102" s="18">
        <f t="shared" si="95"/>
        <v>2071.1984253065602</v>
      </c>
      <c r="X1102" s="18">
        <f t="shared" si="96"/>
        <v>12234.89195993077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93"/>
        <v>103018.65247602046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92"/>
        <v>148138.09452810499</v>
      </c>
      <c r="R1103" s="13">
        <v>2880</v>
      </c>
      <c r="S1103" s="13">
        <v>127536.5197311274</v>
      </c>
      <c r="T1103" s="13">
        <v>2880</v>
      </c>
      <c r="U1103" s="13">
        <v>127536.5197311274</v>
      </c>
      <c r="V1103" s="18">
        <f t="shared" si="94"/>
        <v>0</v>
      </c>
      <c r="W1103" s="18">
        <f t="shared" si="95"/>
        <v>0</v>
      </c>
      <c r="X1103" s="18">
        <f t="shared" si="96"/>
        <v>-20601.574796977598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93"/>
        <v>13095.805969925679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92"/>
        <v>23003.385802147001</v>
      </c>
      <c r="R1104" s="13">
        <v>308</v>
      </c>
      <c r="S1104" s="13">
        <v>17322.840742931628</v>
      </c>
      <c r="T1104" s="13">
        <v>309</v>
      </c>
      <c r="U1104" s="13">
        <v>17379.083732356732</v>
      </c>
      <c r="V1104" s="18">
        <f t="shared" si="94"/>
        <v>1</v>
      </c>
      <c r="W1104" s="18">
        <f t="shared" si="95"/>
        <v>56.242989425103588</v>
      </c>
      <c r="X1104" s="18">
        <f t="shared" si="96"/>
        <v>-5624.3020697902684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93"/>
        <v>128733.36699144359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92"/>
        <v>0</v>
      </c>
      <c r="R1105" s="13">
        <v>2778</v>
      </c>
      <c r="S1105" s="13">
        <v>157348.92942455149</v>
      </c>
      <c r="T1105" s="13">
        <v>2495</v>
      </c>
      <c r="U1105" s="13">
        <v>141319.50284890426</v>
      </c>
      <c r="V1105" s="18">
        <f t="shared" si="94"/>
        <v>-283</v>
      </c>
      <c r="W1105" s="18">
        <f t="shared" si="95"/>
        <v>-16029.42657564723</v>
      </c>
      <c r="X1105" s="18">
        <f t="shared" si="96"/>
        <v>141319.50284890426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93"/>
        <v>46886.330865984812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92"/>
        <v>56776.42447618</v>
      </c>
      <c r="R1106" s="13">
        <v>2029</v>
      </c>
      <c r="S1106" s="13">
        <v>59673.327592291171</v>
      </c>
      <c r="T1106" s="13">
        <v>1852</v>
      </c>
      <c r="U1106" s="13">
        <v>54467.719418887755</v>
      </c>
      <c r="V1106" s="18">
        <f t="shared" si="94"/>
        <v>-177</v>
      </c>
      <c r="W1106" s="18">
        <f t="shared" si="95"/>
        <v>-5205.608173403416</v>
      </c>
      <c r="X1106" s="18">
        <f t="shared" si="96"/>
        <v>-2308.7050572922453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93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92"/>
        <v>520208.37416481099</v>
      </c>
      <c r="R1107" s="13">
        <v>0</v>
      </c>
      <c r="S1107" s="13">
        <v>0</v>
      </c>
      <c r="T1107" s="13">
        <v>0</v>
      </c>
      <c r="U1107" s="13">
        <v>0</v>
      </c>
      <c r="V1107" s="18">
        <f t="shared" si="94"/>
        <v>0</v>
      </c>
      <c r="W1107" s="18">
        <f t="shared" si="95"/>
        <v>0</v>
      </c>
      <c r="X1107" s="18">
        <f t="shared" si="96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93"/>
        <v>11900.480780333892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92"/>
        <v>125098.43329253401</v>
      </c>
      <c r="R1108" s="13">
        <v>3006</v>
      </c>
      <c r="S1108" s="13">
        <v>125039.80636615829</v>
      </c>
      <c r="T1108" s="13">
        <v>3008</v>
      </c>
      <c r="U1108" s="13">
        <v>125122.99985010117</v>
      </c>
      <c r="V1108" s="18">
        <f t="shared" si="94"/>
        <v>2</v>
      </c>
      <c r="W1108" s="18">
        <f t="shared" si="95"/>
        <v>83.193483942886814</v>
      </c>
      <c r="X1108" s="18">
        <f t="shared" si="96"/>
        <v>24.56655756715918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93"/>
        <v>-3452.6453097219055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92"/>
        <v>77991.180400890997</v>
      </c>
      <c r="R1109" s="13">
        <v>554</v>
      </c>
      <c r="S1109" s="13">
        <v>70255.479855867292</v>
      </c>
      <c r="T1109" s="13">
        <v>520</v>
      </c>
      <c r="U1109" s="13">
        <v>65943.771705868217</v>
      </c>
      <c r="V1109" s="18">
        <f t="shared" si="94"/>
        <v>-34</v>
      </c>
      <c r="W1109" s="18">
        <f t="shared" si="95"/>
        <v>-4311.7081499990745</v>
      </c>
      <c r="X1109" s="18">
        <f t="shared" si="96"/>
        <v>-12047.408695022779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93"/>
        <v>275956.92724045692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92"/>
        <v>427828.00668151508</v>
      </c>
      <c r="R1110" s="13">
        <v>28004</v>
      </c>
      <c r="S1110" s="13">
        <v>474063.22134364111</v>
      </c>
      <c r="T1110" s="13">
        <v>30437</v>
      </c>
      <c r="U1110" s="13">
        <v>515250.04528054578</v>
      </c>
      <c r="V1110" s="18">
        <f t="shared" si="94"/>
        <v>2433</v>
      </c>
      <c r="W1110" s="18">
        <f t="shared" si="95"/>
        <v>41186.823936904664</v>
      </c>
      <c r="X1110" s="18">
        <f t="shared" si="96"/>
        <v>87422.038599030697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93"/>
        <v>31561.503980916896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92"/>
        <v>37389.354120266995</v>
      </c>
      <c r="R1111" s="13">
        <v>620</v>
      </c>
      <c r="S1111" s="13">
        <v>39982.394746950114</v>
      </c>
      <c r="T1111" s="13">
        <v>614</v>
      </c>
      <c r="U1111" s="13">
        <v>39595.468346173177</v>
      </c>
      <c r="V1111" s="18">
        <f t="shared" si="94"/>
        <v>-6</v>
      </c>
      <c r="W1111" s="18">
        <f t="shared" si="95"/>
        <v>-386.92640077693795</v>
      </c>
      <c r="X1111" s="18">
        <f t="shared" si="96"/>
        <v>2206.1142259061817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93"/>
        <v>47215.346482115303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92"/>
        <v>55179.432071269002</v>
      </c>
      <c r="R1112" s="13">
        <v>632</v>
      </c>
      <c r="S1112" s="13">
        <v>78016.541456779392</v>
      </c>
      <c r="T1112" s="13">
        <v>627</v>
      </c>
      <c r="U1112" s="13">
        <v>77399.321983228918</v>
      </c>
      <c r="V1112" s="18">
        <f t="shared" si="94"/>
        <v>-5</v>
      </c>
      <c r="W1112" s="18">
        <f t="shared" si="95"/>
        <v>-617.2194735504745</v>
      </c>
      <c r="X1112" s="18">
        <f t="shared" si="96"/>
        <v>22219.889911959915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93"/>
        <v>304940.67941021832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92"/>
        <v>0</v>
      </c>
      <c r="R1113" s="13">
        <v>13459</v>
      </c>
      <c r="S1113" s="13">
        <v>378605.56455523288</v>
      </c>
      <c r="T1113" s="13">
        <v>12532</v>
      </c>
      <c r="U1113" s="13">
        <v>352528.78631444974</v>
      </c>
      <c r="V1113" s="18">
        <f t="shared" si="94"/>
        <v>-927</v>
      </c>
      <c r="W1113" s="18">
        <f t="shared" si="95"/>
        <v>-26076.77824078314</v>
      </c>
      <c r="X1113" s="18">
        <f t="shared" si="96"/>
        <v>352528.78631444974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93"/>
        <v>70332.604216035266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92"/>
        <v>71150.679287305</v>
      </c>
      <c r="R1114" s="13">
        <v>712</v>
      </c>
      <c r="S1114" s="13">
        <v>76409.175946547752</v>
      </c>
      <c r="T1114" s="13">
        <v>801</v>
      </c>
      <c r="U1114" s="13">
        <v>85960.322939866222</v>
      </c>
      <c r="V1114" s="18">
        <f t="shared" si="94"/>
        <v>89</v>
      </c>
      <c r="W1114" s="18">
        <f t="shared" si="95"/>
        <v>9551.1469933184708</v>
      </c>
      <c r="X1114" s="18">
        <f t="shared" si="96"/>
        <v>14809.643652561223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93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92"/>
        <v>0</v>
      </c>
      <c r="R1115" s="13">
        <v>0</v>
      </c>
      <c r="S1115" s="13">
        <v>0</v>
      </c>
      <c r="T1115" s="13">
        <v>0</v>
      </c>
      <c r="U1115" s="13">
        <v>0</v>
      </c>
      <c r="V1115" s="18">
        <f t="shared" si="94"/>
        <v>0</v>
      </c>
      <c r="W1115" s="18">
        <f t="shared" si="95"/>
        <v>0</v>
      </c>
      <c r="X1115" s="18">
        <f t="shared" si="96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93"/>
        <v>501817.16126215365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92"/>
        <v>911804.008908686</v>
      </c>
      <c r="R1116" s="13">
        <v>158342</v>
      </c>
      <c r="S1116" s="13">
        <v>986778.85067959072</v>
      </c>
      <c r="T1116" s="13">
        <v>159443</v>
      </c>
      <c r="U1116" s="13">
        <v>993640.22362295527</v>
      </c>
      <c r="V1116" s="18">
        <f t="shared" si="94"/>
        <v>1101</v>
      </c>
      <c r="W1116" s="18">
        <f t="shared" si="95"/>
        <v>6861.3729433645494</v>
      </c>
      <c r="X1116" s="18">
        <f t="shared" si="96"/>
        <v>81836.21471426927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93"/>
        <v>64042.316258352148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92"/>
        <v>54346.102449888996</v>
      </c>
      <c r="R1117" s="13">
        <v>1945</v>
      </c>
      <c r="S1117" s="13">
        <v>78882.962138085146</v>
      </c>
      <c r="T1117" s="13">
        <v>2025</v>
      </c>
      <c r="U1117" s="13">
        <v>82127.505567929271</v>
      </c>
      <c r="V1117" s="18">
        <f t="shared" si="94"/>
        <v>80</v>
      </c>
      <c r="W1117" s="18">
        <f t="shared" si="95"/>
        <v>3244.5434298441251</v>
      </c>
      <c r="X1117" s="18">
        <f t="shared" si="96"/>
        <v>27781.403118040274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93"/>
        <v>235777.44700591121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92"/>
        <v>576377.72337821301</v>
      </c>
      <c r="R1118" s="13">
        <v>65576</v>
      </c>
      <c r="S1118" s="13">
        <v>567413.60912799882</v>
      </c>
      <c r="T1118" s="13">
        <v>66979</v>
      </c>
      <c r="U1118" s="13">
        <v>579553.43610138202</v>
      </c>
      <c r="V1118" s="18">
        <f t="shared" si="94"/>
        <v>1403</v>
      </c>
      <c r="W1118" s="18">
        <f t="shared" si="95"/>
        <v>12139.826973383198</v>
      </c>
      <c r="X1118" s="18">
        <f t="shared" si="96"/>
        <v>3175.7127231690101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93"/>
        <v>13148.619801472494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92"/>
        <v>239464.24242424199</v>
      </c>
      <c r="R1119" s="13">
        <v>1405</v>
      </c>
      <c r="S1119" s="13">
        <v>165249.16927776372</v>
      </c>
      <c r="T1119" s="13">
        <v>1347</v>
      </c>
      <c r="U1119" s="13">
        <v>158427.49538587028</v>
      </c>
      <c r="V1119" s="18">
        <f t="shared" si="94"/>
        <v>-58</v>
      </c>
      <c r="W1119" s="18">
        <f t="shared" si="95"/>
        <v>-6821.6738918934425</v>
      </c>
      <c r="X1119" s="18">
        <f t="shared" si="96"/>
        <v>-81036.747038371715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93"/>
        <v>168244.34298441862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92"/>
        <v>4757.2383073499996</v>
      </c>
      <c r="R1120" s="13">
        <v>26156</v>
      </c>
      <c r="S1120" s="13">
        <v>311075.81291761645</v>
      </c>
      <c r="T1120" s="13">
        <v>26139</v>
      </c>
      <c r="U1120" s="13">
        <v>310873.63028955407</v>
      </c>
      <c r="V1120" s="18">
        <f t="shared" si="94"/>
        <v>-17</v>
      </c>
      <c r="W1120" s="18">
        <f t="shared" si="95"/>
        <v>-202.18262806237908</v>
      </c>
      <c r="X1120" s="18">
        <f t="shared" si="96"/>
        <v>306116.39198220405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93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92"/>
        <v>0</v>
      </c>
      <c r="R1121" s="13">
        <v>0</v>
      </c>
      <c r="S1121" s="13">
        <v>0</v>
      </c>
      <c r="T1121" s="13">
        <v>0</v>
      </c>
      <c r="U1121" s="13">
        <v>0</v>
      </c>
      <c r="V1121" s="18">
        <f t="shared" si="94"/>
        <v>0</v>
      </c>
      <c r="W1121" s="18">
        <f t="shared" si="95"/>
        <v>0</v>
      </c>
      <c r="X1121" s="18">
        <f t="shared" si="96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93"/>
        <v>354942.2502772829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92"/>
        <v>622271.71492204897</v>
      </c>
      <c r="R1122" s="13">
        <v>25739</v>
      </c>
      <c r="S1122" s="13">
        <v>400416.29175946547</v>
      </c>
      <c r="T1122" s="13">
        <v>27727</v>
      </c>
      <c r="U1122" s="13">
        <v>431343.19599109131</v>
      </c>
      <c r="V1122" s="18">
        <f t="shared" si="94"/>
        <v>1988</v>
      </c>
      <c r="W1122" s="18">
        <f t="shared" si="95"/>
        <v>30926.904231625842</v>
      </c>
      <c r="X1122" s="18">
        <f t="shared" si="96"/>
        <v>-190928.51893095765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93"/>
        <v>0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92"/>
        <v>57080</v>
      </c>
      <c r="R1123" s="13">
        <v>553</v>
      </c>
      <c r="S1123" s="13">
        <v>197282.826976615</v>
      </c>
      <c r="T1123" s="13">
        <v>0</v>
      </c>
      <c r="U1123" s="13">
        <v>0</v>
      </c>
      <c r="V1123" s="18">
        <f t="shared" si="94"/>
        <v>-553</v>
      </c>
      <c r="W1123" s="18">
        <f t="shared" si="95"/>
        <v>-197282.826976615</v>
      </c>
      <c r="X1123" s="18">
        <f t="shared" si="96"/>
        <v>-57080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93"/>
        <v>1048581.3897550111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92"/>
        <v>1588506.6815144769</v>
      </c>
      <c r="R1124" s="13">
        <v>36447</v>
      </c>
      <c r="S1124" s="13">
        <v>1601557.4832962141</v>
      </c>
      <c r="T1124" s="13">
        <v>36712</v>
      </c>
      <c r="U1124" s="13">
        <v>1613202.1380846328</v>
      </c>
      <c r="V1124" s="18">
        <f t="shared" si="94"/>
        <v>265</v>
      </c>
      <c r="W1124" s="18">
        <f t="shared" si="95"/>
        <v>11644.654788418673</v>
      </c>
      <c r="X1124" s="18">
        <f t="shared" si="96"/>
        <v>24695.456570155919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93"/>
        <v>354835.40259425004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92"/>
        <v>464776.09131403099</v>
      </c>
      <c r="R1125" s="13">
        <v>15938</v>
      </c>
      <c r="S1125" s="13">
        <v>498828.33743522858</v>
      </c>
      <c r="T1125" s="13">
        <v>17442</v>
      </c>
      <c r="U1125" s="13">
        <v>545900.60619558638</v>
      </c>
      <c r="V1125" s="18">
        <f t="shared" si="94"/>
        <v>1504</v>
      </c>
      <c r="W1125" s="18">
        <f t="shared" si="95"/>
        <v>47072.268760357809</v>
      </c>
      <c r="X1125" s="18">
        <f t="shared" si="96"/>
        <v>81124.514881555398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93"/>
        <v>1326376.0129854409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92"/>
        <v>0</v>
      </c>
      <c r="R1126" s="13">
        <v>4117</v>
      </c>
      <c r="S1126" s="13">
        <v>1560190.9519136199</v>
      </c>
      <c r="T1126" s="13">
        <v>3778</v>
      </c>
      <c r="U1126" s="13">
        <v>1431722.4717827679</v>
      </c>
      <c r="V1126" s="18">
        <f t="shared" si="94"/>
        <v>-339</v>
      </c>
      <c r="W1126" s="18">
        <f t="shared" si="95"/>
        <v>-128468.48013085197</v>
      </c>
      <c r="X1126" s="18">
        <f t="shared" si="96"/>
        <v>1431722.4717827679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93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92"/>
        <v>0</v>
      </c>
      <c r="R1127" s="13">
        <v>0</v>
      </c>
      <c r="S1127" s="13">
        <v>0</v>
      </c>
      <c r="T1127" s="13">
        <v>0</v>
      </c>
      <c r="U1127" s="13">
        <v>0</v>
      </c>
      <c r="V1127" s="18">
        <f t="shared" si="94"/>
        <v>0</v>
      </c>
      <c r="W1127" s="18">
        <f t="shared" si="95"/>
        <v>0</v>
      </c>
      <c r="X1127" s="18">
        <f t="shared" si="96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93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92"/>
        <v>0</v>
      </c>
      <c r="R1128" s="13">
        <v>0</v>
      </c>
      <c r="S1128" s="13">
        <v>0</v>
      </c>
      <c r="T1128" s="13">
        <v>0</v>
      </c>
      <c r="U1128" s="13">
        <v>0</v>
      </c>
      <c r="V1128" s="18">
        <f t="shared" si="94"/>
        <v>0</v>
      </c>
      <c r="W1128" s="18">
        <f t="shared" si="95"/>
        <v>0</v>
      </c>
      <c r="X1128" s="18">
        <f t="shared" si="96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93"/>
        <v>125449.62979510031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92"/>
        <v>334825.72383073502</v>
      </c>
      <c r="R1129" s="13">
        <v>2783</v>
      </c>
      <c r="S1129" s="13">
        <v>151515.44543429848</v>
      </c>
      <c r="T1129" s="13">
        <v>2827</v>
      </c>
      <c r="U1129" s="13">
        <v>153910.9465478842</v>
      </c>
      <c r="V1129" s="18">
        <f t="shared" si="94"/>
        <v>44</v>
      </c>
      <c r="W1129" s="18">
        <f t="shared" si="95"/>
        <v>2395.5011135857203</v>
      </c>
      <c r="X1129" s="18">
        <f t="shared" si="96"/>
        <v>-180914.77728285082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93"/>
        <v>55719.55377089449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92"/>
        <v>160557.37303575501</v>
      </c>
      <c r="R1130" s="13">
        <v>3361</v>
      </c>
      <c r="S1130" s="13">
        <v>120400.11329993147</v>
      </c>
      <c r="T1130" s="13">
        <v>3568</v>
      </c>
      <c r="U1130" s="13">
        <v>127815.41334547917</v>
      </c>
      <c r="V1130" s="18">
        <f t="shared" si="94"/>
        <v>207</v>
      </c>
      <c r="W1130" s="18">
        <f t="shared" si="95"/>
        <v>7415.3000455477013</v>
      </c>
      <c r="X1130" s="18">
        <f t="shared" si="96"/>
        <v>-32741.959690275835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93"/>
        <v>81134.093683741579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92"/>
        <v>79243.218262805996</v>
      </c>
      <c r="R1131" s="13">
        <v>1011</v>
      </c>
      <c r="S1131" s="13">
        <v>96889.376391981947</v>
      </c>
      <c r="T1131" s="13">
        <v>992</v>
      </c>
      <c r="U1131" s="13">
        <v>95068.507795099998</v>
      </c>
      <c r="V1131" s="18">
        <f t="shared" si="94"/>
        <v>-19</v>
      </c>
      <c r="W1131" s="18">
        <f t="shared" si="95"/>
        <v>-1820.8685968819482</v>
      </c>
      <c r="X1131" s="18">
        <f t="shared" si="96"/>
        <v>15825.289532294002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93"/>
        <v>158442.95604854787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92"/>
        <v>252505.590200445</v>
      </c>
      <c r="R1132" s="13">
        <v>11080</v>
      </c>
      <c r="S1132" s="13">
        <v>257763.2153511084</v>
      </c>
      <c r="T1132" s="13">
        <v>10478</v>
      </c>
      <c r="U1132" s="13">
        <v>243758.39083473952</v>
      </c>
      <c r="V1132" s="18">
        <f t="shared" si="94"/>
        <v>-602</v>
      </c>
      <c r="W1132" s="18">
        <f t="shared" si="95"/>
        <v>-14004.824516368884</v>
      </c>
      <c r="X1132" s="18">
        <f t="shared" si="96"/>
        <v>-8747.1993657054845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93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92"/>
        <v>0</v>
      </c>
      <c r="R1133" s="13">
        <v>19</v>
      </c>
      <c r="S1133" s="13">
        <v>0</v>
      </c>
      <c r="T1133" s="13">
        <v>0</v>
      </c>
      <c r="U1133" s="13">
        <v>0</v>
      </c>
      <c r="V1133" s="18">
        <f t="shared" si="94"/>
        <v>-19</v>
      </c>
      <c r="W1133" s="18">
        <f t="shared" si="95"/>
        <v>0</v>
      </c>
      <c r="X1133" s="18">
        <f t="shared" si="96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93"/>
        <v>43849.443207127712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92"/>
        <v>94665.567928731005</v>
      </c>
      <c r="R1134" s="13">
        <v>13500</v>
      </c>
      <c r="S1134" s="13">
        <v>126533.1848552345</v>
      </c>
      <c r="T1134" s="13">
        <v>13500</v>
      </c>
      <c r="U1134" s="13">
        <v>126533.1848552345</v>
      </c>
      <c r="V1134" s="18">
        <f t="shared" si="94"/>
        <v>0</v>
      </c>
      <c r="W1134" s="18">
        <f t="shared" si="95"/>
        <v>0</v>
      </c>
      <c r="X1134" s="18">
        <f t="shared" si="96"/>
        <v>31867.616926503499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93"/>
        <v>62154.231625835637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92"/>
        <v>83302.895322940007</v>
      </c>
      <c r="R1135" s="13">
        <v>13800</v>
      </c>
      <c r="S1135" s="13">
        <v>101732.73942093558</v>
      </c>
      <c r="T1135" s="13">
        <v>12950</v>
      </c>
      <c r="U1135" s="13">
        <v>95466.592427617084</v>
      </c>
      <c r="V1135" s="18">
        <f t="shared" si="94"/>
        <v>-850</v>
      </c>
      <c r="W1135" s="18">
        <f t="shared" si="95"/>
        <v>-6266.1469933184999</v>
      </c>
      <c r="X1135" s="18">
        <f t="shared" si="96"/>
        <v>12163.697104677078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93"/>
        <v>24274.084253423658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92"/>
        <v>2491.5367483300001</v>
      </c>
      <c r="R1136" s="13">
        <v>118</v>
      </c>
      <c r="S1136" s="13">
        <v>25021.502156090723</v>
      </c>
      <c r="T1136" s="13">
        <v>128</v>
      </c>
      <c r="U1136" s="13">
        <v>27141.968440505192</v>
      </c>
      <c r="V1136" s="18">
        <f t="shared" si="94"/>
        <v>10</v>
      </c>
      <c r="W1136" s="18">
        <f t="shared" si="95"/>
        <v>2120.4662844144696</v>
      </c>
      <c r="X1136" s="18">
        <f t="shared" si="96"/>
        <v>24650.431692175192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93"/>
        <v>912680.48997772834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92"/>
        <v>1058596.881959911</v>
      </c>
      <c r="R1137" s="13">
        <v>22720</v>
      </c>
      <c r="S1137" s="13">
        <v>1093241.8708240534</v>
      </c>
      <c r="T1137" s="13">
        <v>22436</v>
      </c>
      <c r="U1137" s="13">
        <v>1079576.3474387529</v>
      </c>
      <c r="V1137" s="18">
        <f t="shared" si="94"/>
        <v>-284</v>
      </c>
      <c r="W1137" s="18">
        <f t="shared" si="95"/>
        <v>-13665.523385300534</v>
      </c>
      <c r="X1137" s="18">
        <f t="shared" si="96"/>
        <v>20979.465478841914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93"/>
        <v>101815.31202235114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92"/>
        <v>120881.884598181</v>
      </c>
      <c r="R1138" s="13">
        <v>927</v>
      </c>
      <c r="S1138" s="13">
        <v>117060.68339509619</v>
      </c>
      <c r="T1138" s="13">
        <v>927</v>
      </c>
      <c r="U1138" s="13">
        <v>117060.68339509619</v>
      </c>
      <c r="V1138" s="18">
        <f t="shared" si="94"/>
        <v>0</v>
      </c>
      <c r="W1138" s="18">
        <f t="shared" si="95"/>
        <v>0</v>
      </c>
      <c r="X1138" s="18">
        <f t="shared" si="96"/>
        <v>-3821.2012030848127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93"/>
        <v>137376.85725172184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92"/>
        <v>248013.63028953201</v>
      </c>
      <c r="R1139" s="13">
        <v>9701</v>
      </c>
      <c r="S1139" s="13">
        <v>213884.58875668226</v>
      </c>
      <c r="T1139" s="13">
        <v>9586</v>
      </c>
      <c r="U1139" s="13">
        <v>211349.10502232306</v>
      </c>
      <c r="V1139" s="18">
        <f t="shared" si="94"/>
        <v>-115</v>
      </c>
      <c r="W1139" s="18">
        <f t="shared" si="95"/>
        <v>-2535.483734359208</v>
      </c>
      <c r="X1139" s="18">
        <f t="shared" si="96"/>
        <v>-36664.525267208955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93"/>
        <v>1243.4095555556412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92"/>
        <v>2023.6363636359999</v>
      </c>
      <c r="R1140" s="13">
        <v>130</v>
      </c>
      <c r="S1140" s="13">
        <v>1654.5454545455154</v>
      </c>
      <c r="T1140" s="13">
        <v>130</v>
      </c>
      <c r="U1140" s="13">
        <v>1654.5454545455154</v>
      </c>
      <c r="V1140" s="18">
        <f t="shared" si="94"/>
        <v>0</v>
      </c>
      <c r="W1140" s="18">
        <f t="shared" si="95"/>
        <v>0</v>
      </c>
      <c r="X1140" s="18">
        <f t="shared" si="96"/>
        <v>-369.0909090904845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93"/>
        <v>72823.515625473461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92"/>
        <v>194317.38307349701</v>
      </c>
      <c r="R1141" s="13">
        <v>12007</v>
      </c>
      <c r="S1141" s="13">
        <v>226521.1779111397</v>
      </c>
      <c r="T1141" s="13">
        <v>12819</v>
      </c>
      <c r="U1141" s="13">
        <v>241840.17486823519</v>
      </c>
      <c r="V1141" s="18">
        <f t="shared" si="94"/>
        <v>812</v>
      </c>
      <c r="W1141" s="18">
        <f t="shared" si="95"/>
        <v>15318.996957095485</v>
      </c>
      <c r="X1141" s="18">
        <f t="shared" si="96"/>
        <v>47522.791794738179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93"/>
        <v>85358.817896812863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92"/>
        <v>38884.187082404998</v>
      </c>
      <c r="R1142" s="13">
        <v>1295</v>
      </c>
      <c r="S1142" s="13">
        <v>160366.31296724355</v>
      </c>
      <c r="T1142" s="13">
        <v>1130</v>
      </c>
      <c r="U1142" s="13">
        <v>139933.53950037467</v>
      </c>
      <c r="V1142" s="18">
        <f t="shared" si="94"/>
        <v>-165</v>
      </c>
      <c r="W1142" s="18">
        <f t="shared" si="95"/>
        <v>-20432.773466868879</v>
      </c>
      <c r="X1142" s="18">
        <f t="shared" si="96"/>
        <v>101049.35241796967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93"/>
        <v>106514.12414253865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92"/>
        <v>166067.9844098</v>
      </c>
      <c r="R1143" s="13">
        <v>19181</v>
      </c>
      <c r="S1143" s="13">
        <v>156352.91759465457</v>
      </c>
      <c r="T1143" s="13">
        <v>18226</v>
      </c>
      <c r="U1143" s="13">
        <v>148568.2850779508</v>
      </c>
      <c r="V1143" s="18">
        <f t="shared" si="94"/>
        <v>-955</v>
      </c>
      <c r="W1143" s="18">
        <f t="shared" si="95"/>
        <v>-7784.6325167037721</v>
      </c>
      <c r="X1143" s="18">
        <f t="shared" si="96"/>
        <v>-17499.699331849202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93"/>
        <v>39586.394737541166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92"/>
        <v>64401.777499431009</v>
      </c>
      <c r="R1144" s="13">
        <v>1511</v>
      </c>
      <c r="S1144" s="13">
        <v>62499.14327408329</v>
      </c>
      <c r="T1144" s="13">
        <v>1437</v>
      </c>
      <c r="U1144" s="13">
        <v>59438.298401626525</v>
      </c>
      <c r="V1144" s="18">
        <f t="shared" si="94"/>
        <v>-74</v>
      </c>
      <c r="W1144" s="18">
        <f t="shared" si="95"/>
        <v>-3060.8448724567643</v>
      </c>
      <c r="X1144" s="18">
        <f t="shared" si="96"/>
        <v>-4963.4790978044839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93"/>
        <v>13575.94654788429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92"/>
        <v>61995.367483296002</v>
      </c>
      <c r="R1145" s="13">
        <v>14000</v>
      </c>
      <c r="S1145" s="13">
        <v>88564.810690422863</v>
      </c>
      <c r="T1145" s="13">
        <v>14000</v>
      </c>
      <c r="U1145" s="13">
        <v>88564.810690422863</v>
      </c>
      <c r="V1145" s="18">
        <f t="shared" si="94"/>
        <v>0</v>
      </c>
      <c r="W1145" s="18">
        <f t="shared" si="95"/>
        <v>0</v>
      </c>
      <c r="X1145" s="18">
        <f t="shared" si="96"/>
        <v>26569.44320712686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93"/>
        <v>275845.03671714605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92"/>
        <v>283228.19599109102</v>
      </c>
      <c r="R1146" s="13">
        <v>14116</v>
      </c>
      <c r="S1146" s="13">
        <v>419826.5674016432</v>
      </c>
      <c r="T1146" s="13">
        <v>14269</v>
      </c>
      <c r="U1146" s="13">
        <v>424376.96870601067</v>
      </c>
      <c r="V1146" s="18">
        <f t="shared" si="94"/>
        <v>153</v>
      </c>
      <c r="W1146" s="18">
        <f t="shared" si="95"/>
        <v>4550.401304367464</v>
      </c>
      <c r="X1146" s="18">
        <f t="shared" si="96"/>
        <v>141148.77271491964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93"/>
        <v>2014576.1916278475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92"/>
        <v>2209594.5654834751</v>
      </c>
      <c r="R1147" s="13">
        <v>72084</v>
      </c>
      <c r="S1147" s="13">
        <v>2449501.5983005827</v>
      </c>
      <c r="T1147" s="13">
        <v>72246</v>
      </c>
      <c r="U1147" s="13">
        <v>2455006.5544479205</v>
      </c>
      <c r="V1147" s="18">
        <f t="shared" si="94"/>
        <v>162</v>
      </c>
      <c r="W1147" s="18">
        <f t="shared" si="95"/>
        <v>5504.956147337798</v>
      </c>
      <c r="X1147" s="18">
        <f t="shared" si="96"/>
        <v>245411.98896444542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93"/>
        <v>88375.931690733632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92"/>
        <v>77323.318485523007</v>
      </c>
      <c r="R1148" s="13">
        <v>7180</v>
      </c>
      <c r="S1148" s="13">
        <v>95946.534066267617</v>
      </c>
      <c r="T1148" s="13">
        <v>7720</v>
      </c>
      <c r="U1148" s="13">
        <v>103162.56866178078</v>
      </c>
      <c r="V1148" s="18">
        <f t="shared" si="94"/>
        <v>540</v>
      </c>
      <c r="W1148" s="18">
        <f t="shared" si="95"/>
        <v>7216.0345955131634</v>
      </c>
      <c r="X1148" s="18">
        <f t="shared" si="96"/>
        <v>25839.250176257774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93"/>
        <v>920648.31965792098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92"/>
        <v>1029377.438752784</v>
      </c>
      <c r="R1149" s="13">
        <v>59706</v>
      </c>
      <c r="S1149" s="13">
        <v>1121860.5316066958</v>
      </c>
      <c r="T1149" s="13">
        <v>59706</v>
      </c>
      <c r="U1149" s="13">
        <v>1121860.5316066958</v>
      </c>
      <c r="V1149" s="18">
        <f t="shared" si="94"/>
        <v>0</v>
      </c>
      <c r="W1149" s="18">
        <f t="shared" si="95"/>
        <v>0</v>
      </c>
      <c r="X1149" s="18">
        <f t="shared" si="96"/>
        <v>92483.092853911803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93"/>
        <v>194239.50717935181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92"/>
        <v>165379.78841870799</v>
      </c>
      <c r="R1150" s="13">
        <v>22507</v>
      </c>
      <c r="S1150" s="13">
        <v>264642.93816503603</v>
      </c>
      <c r="T1150" s="13">
        <v>23395</v>
      </c>
      <c r="U1150" s="13">
        <v>275084.26437868294</v>
      </c>
      <c r="V1150" s="18">
        <f t="shared" si="94"/>
        <v>888</v>
      </c>
      <c r="W1150" s="18">
        <f t="shared" si="95"/>
        <v>10441.326213646913</v>
      </c>
      <c r="X1150" s="18">
        <f t="shared" si="96"/>
        <v>109704.47595997495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93"/>
        <v>61171.119222594265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92"/>
        <v>92052.316258352002</v>
      </c>
      <c r="R1151" s="13">
        <v>12021</v>
      </c>
      <c r="S1151" s="13">
        <v>81894.981386228435</v>
      </c>
      <c r="T1151" s="13">
        <v>12186</v>
      </c>
      <c r="U1151" s="13">
        <v>83019.070224821538</v>
      </c>
      <c r="V1151" s="18">
        <f t="shared" si="94"/>
        <v>165</v>
      </c>
      <c r="W1151" s="18">
        <f t="shared" si="95"/>
        <v>1124.088838593103</v>
      </c>
      <c r="X1151" s="18">
        <f t="shared" si="96"/>
        <v>-9033.246033530464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93"/>
        <v>-55483.3489522335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92"/>
        <v>235592.96213808499</v>
      </c>
      <c r="R1152" s="13">
        <v>12883</v>
      </c>
      <c r="S1152" s="13">
        <v>250158.16398072106</v>
      </c>
      <c r="T1152" s="13">
        <v>12164</v>
      </c>
      <c r="U1152" s="13">
        <v>236196.84131502686</v>
      </c>
      <c r="V1152" s="18">
        <f t="shared" si="94"/>
        <v>-719</v>
      </c>
      <c r="W1152" s="18">
        <f t="shared" si="95"/>
        <v>-13961.322665694199</v>
      </c>
      <c r="X1152" s="18">
        <f t="shared" si="96"/>
        <v>603.8791769418749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93"/>
        <v>279225.32089030399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92"/>
        <v>308275.396643385</v>
      </c>
      <c r="R1153" s="13">
        <v>4695</v>
      </c>
      <c r="S1153" s="13">
        <v>317773.63304848509</v>
      </c>
      <c r="T1153" s="13">
        <v>5013</v>
      </c>
      <c r="U1153" s="13">
        <v>339296.9589929831</v>
      </c>
      <c r="V1153" s="18">
        <f t="shared" si="94"/>
        <v>318</v>
      </c>
      <c r="W1153" s="18">
        <f t="shared" si="95"/>
        <v>21523.325944498007</v>
      </c>
      <c r="X1153" s="18">
        <f t="shared" si="96"/>
        <v>31021.562349598098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93"/>
        <v>466723.68549260945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97">P1154*L1154</f>
        <v>494476.08080808102</v>
      </c>
      <c r="R1154" s="13">
        <v>5762</v>
      </c>
      <c r="S1154" s="13">
        <v>501438.08124184492</v>
      </c>
      <c r="T1154" s="13">
        <v>5857</v>
      </c>
      <c r="U1154" s="13">
        <v>509705.45675693953</v>
      </c>
      <c r="V1154" s="18">
        <f t="shared" si="94"/>
        <v>95</v>
      </c>
      <c r="W1154" s="18">
        <f t="shared" si="95"/>
        <v>8267.375515094609</v>
      </c>
      <c r="X1154" s="18">
        <f t="shared" si="96"/>
        <v>15229.375948858506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98">U1155-(T1155*M1155)</f>
        <v>8044.3465243689079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97"/>
        <v>10975.023110183</v>
      </c>
      <c r="R1155" s="13">
        <v>819</v>
      </c>
      <c r="S1155" s="13">
        <v>10829.578361233982</v>
      </c>
      <c r="T1155" s="13">
        <v>775</v>
      </c>
      <c r="U1155" s="13">
        <v>10247.769511546197</v>
      </c>
      <c r="V1155" s="18">
        <f t="shared" ref="V1155:V1218" si="99">T1155-R1155</f>
        <v>-44</v>
      </c>
      <c r="W1155" s="18">
        <f t="shared" ref="W1155:W1218" si="100">U1155-S1155</f>
        <v>-581.80884968778446</v>
      </c>
      <c r="X1155" s="18">
        <f t="shared" ref="X1155:X1218" si="101">U1155-Q1155</f>
        <v>-727.25359863680205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98"/>
        <v>68055.584142538253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97"/>
        <v>556436.52561247197</v>
      </c>
      <c r="R1156" s="13">
        <v>16930</v>
      </c>
      <c r="S1156" s="13">
        <v>678708.24053452094</v>
      </c>
      <c r="T1156" s="13">
        <v>16330</v>
      </c>
      <c r="U1156" s="13">
        <v>654654.78841870802</v>
      </c>
      <c r="V1156" s="18">
        <f t="shared" si="99"/>
        <v>-600</v>
      </c>
      <c r="W1156" s="18">
        <f t="shared" si="100"/>
        <v>-24053.452115812921</v>
      </c>
      <c r="X1156" s="18">
        <f t="shared" si="101"/>
        <v>98218.262806236045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98"/>
        <v>143435.84594382573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97"/>
        <v>162699.388004896</v>
      </c>
      <c r="R1157" s="13">
        <v>1048</v>
      </c>
      <c r="S1157" s="13">
        <v>164985.25237946646</v>
      </c>
      <c r="T1157" s="13">
        <v>1019</v>
      </c>
      <c r="U1157" s="13">
        <v>160419.82077736291</v>
      </c>
      <c r="V1157" s="18">
        <f t="shared" si="99"/>
        <v>-29</v>
      </c>
      <c r="W1157" s="18">
        <f t="shared" si="100"/>
        <v>-4565.4316021035484</v>
      </c>
      <c r="X1157" s="18">
        <f t="shared" si="101"/>
        <v>-2279.5672275330871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98"/>
        <v>109113.21490612047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97"/>
        <v>142978.05966750201</v>
      </c>
      <c r="R1158" s="13">
        <v>1422</v>
      </c>
      <c r="S1158" s="13">
        <v>122626.54037494103</v>
      </c>
      <c r="T1158" s="13">
        <v>1660</v>
      </c>
      <c r="U1158" s="13">
        <v>143150.53236455846</v>
      </c>
      <c r="V1158" s="18">
        <f t="shared" si="99"/>
        <v>238</v>
      </c>
      <c r="W1158" s="18">
        <f t="shared" si="100"/>
        <v>20523.991989617425</v>
      </c>
      <c r="X1158" s="18">
        <f t="shared" si="101"/>
        <v>172.47269705645158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98"/>
        <v>231650.41494562442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97"/>
        <v>346041.70378619205</v>
      </c>
      <c r="R1159" s="13">
        <v>18373</v>
      </c>
      <c r="S1159" s="13">
        <v>343536.18758651894</v>
      </c>
      <c r="T1159" s="13">
        <v>17064</v>
      </c>
      <c r="U1159" s="13">
        <v>319060.65993448859</v>
      </c>
      <c r="V1159" s="18">
        <f t="shared" si="99"/>
        <v>-1309</v>
      </c>
      <c r="W1159" s="18">
        <f t="shared" si="100"/>
        <v>-24475.527652030345</v>
      </c>
      <c r="X1159" s="18">
        <f t="shared" si="101"/>
        <v>-26981.043851703464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98"/>
        <v>96890.512195054689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97"/>
        <v>115428.85300668199</v>
      </c>
      <c r="R1160" s="13">
        <v>7662</v>
      </c>
      <c r="S1160" s="13">
        <v>116585.27178186098</v>
      </c>
      <c r="T1160" s="13">
        <v>7767</v>
      </c>
      <c r="U1160" s="13">
        <v>118182.95561598986</v>
      </c>
      <c r="V1160" s="18">
        <f t="shared" si="99"/>
        <v>105</v>
      </c>
      <c r="W1160" s="18">
        <f t="shared" si="100"/>
        <v>1597.6838341288822</v>
      </c>
      <c r="X1160" s="18">
        <f t="shared" si="101"/>
        <v>2754.102609307869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98"/>
        <v>8984.1852149767801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97"/>
        <v>20151.870824053</v>
      </c>
      <c r="R1161" s="13">
        <v>2238</v>
      </c>
      <c r="S1161" s="13">
        <v>21211.098890167912</v>
      </c>
      <c r="T1161" s="13">
        <v>1953</v>
      </c>
      <c r="U1161" s="13">
        <v>18509.953589141165</v>
      </c>
      <c r="V1161" s="18">
        <f t="shared" si="99"/>
        <v>-285</v>
      </c>
      <c r="W1161" s="18">
        <f t="shared" si="100"/>
        <v>-2701.1453010267469</v>
      </c>
      <c r="X1161" s="18">
        <f t="shared" si="101"/>
        <v>-1641.9172349118344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98"/>
        <v>183363.27032680047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97"/>
        <v>174137.14922049001</v>
      </c>
      <c r="R1162" s="13">
        <v>4740</v>
      </c>
      <c r="S1162" s="13">
        <v>221289.55222099673</v>
      </c>
      <c r="T1162" s="13">
        <v>4892</v>
      </c>
      <c r="U1162" s="13">
        <v>228385.75727112152</v>
      </c>
      <c r="V1162" s="18">
        <f t="shared" si="99"/>
        <v>152</v>
      </c>
      <c r="W1162" s="18">
        <f t="shared" si="100"/>
        <v>7096.2050501247868</v>
      </c>
      <c r="X1162" s="18">
        <f t="shared" si="101"/>
        <v>54248.608050631505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98"/>
        <v>1993.2234030152154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97"/>
        <v>6343.9643652559998</v>
      </c>
      <c r="R1163" s="13">
        <v>300</v>
      </c>
      <c r="S1163" s="13">
        <v>4312.688215673691</v>
      </c>
      <c r="T1163" s="13">
        <v>270</v>
      </c>
      <c r="U1163" s="13">
        <v>3881.4193941063222</v>
      </c>
      <c r="V1163" s="18">
        <f t="shared" si="99"/>
        <v>-30</v>
      </c>
      <c r="W1163" s="18">
        <f t="shared" si="100"/>
        <v>-431.26882156736883</v>
      </c>
      <c r="X1163" s="18">
        <f t="shared" si="101"/>
        <v>-2462.5449711496776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98"/>
        <v>289236.76161628083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97"/>
        <v>421408.820314279</v>
      </c>
      <c r="R1164" s="13">
        <v>2942</v>
      </c>
      <c r="S1164" s="13">
        <v>238511.87944682743</v>
      </c>
      <c r="T1164" s="13">
        <v>4217</v>
      </c>
      <c r="U1164" s="13">
        <v>341877.83671899087</v>
      </c>
      <c r="V1164" s="18">
        <f t="shared" si="99"/>
        <v>1275</v>
      </c>
      <c r="W1164" s="18">
        <f t="shared" si="100"/>
        <v>103365.95727216345</v>
      </c>
      <c r="X1164" s="18">
        <f t="shared" si="101"/>
        <v>-79530.983595288126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98"/>
        <v>59318.231810057667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97"/>
        <v>62881.950201282001</v>
      </c>
      <c r="R1165" s="13">
        <v>739</v>
      </c>
      <c r="S1165" s="13">
        <v>44559.922903119688</v>
      </c>
      <c r="T1165" s="13">
        <v>1177</v>
      </c>
      <c r="U1165" s="13">
        <v>70970.269630543815</v>
      </c>
      <c r="V1165" s="18">
        <f t="shared" si="99"/>
        <v>438</v>
      </c>
      <c r="W1165" s="18">
        <f t="shared" si="100"/>
        <v>26410.346727424127</v>
      </c>
      <c r="X1165" s="18">
        <f t="shared" si="101"/>
        <v>8088.3194292618136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98"/>
        <v>106797.68649443178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97"/>
        <v>157038.46325166998</v>
      </c>
      <c r="R1166" s="13">
        <v>4027</v>
      </c>
      <c r="S1166" s="13">
        <v>141662.50556792886</v>
      </c>
      <c r="T1166" s="13">
        <v>3694</v>
      </c>
      <c r="U1166" s="13">
        <v>129948.17371937651</v>
      </c>
      <c r="V1166" s="18">
        <f t="shared" si="99"/>
        <v>-333</v>
      </c>
      <c r="W1166" s="18">
        <f t="shared" si="100"/>
        <v>-11714.331848552349</v>
      </c>
      <c r="X1166" s="18">
        <f t="shared" si="101"/>
        <v>-27090.289532293464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98"/>
        <v>5377990.297632101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97"/>
        <v>6109696.656565656</v>
      </c>
      <c r="R1167" s="13">
        <v>31052</v>
      </c>
      <c r="S1167" s="13">
        <v>6299794.1434578421</v>
      </c>
      <c r="T1167" s="13">
        <v>31215</v>
      </c>
      <c r="U1167" s="13">
        <v>6332863.3964973763</v>
      </c>
      <c r="V1167" s="18">
        <f t="shared" si="99"/>
        <v>163</v>
      </c>
      <c r="W1167" s="18">
        <f t="shared" si="100"/>
        <v>33069.253039534204</v>
      </c>
      <c r="X1167" s="18">
        <f t="shared" si="101"/>
        <v>223166.73993172031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98"/>
        <v>220163.98129925568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97"/>
        <v>0</v>
      </c>
      <c r="R1168" s="13">
        <v>3966</v>
      </c>
      <c r="S1168" s="13">
        <v>304737.99291004706</v>
      </c>
      <c r="T1168" s="13">
        <v>3621</v>
      </c>
      <c r="U1168" s="13">
        <v>278229.01470682811</v>
      </c>
      <c r="V1168" s="18">
        <f t="shared" si="99"/>
        <v>-345</v>
      </c>
      <c r="W1168" s="18">
        <f t="shared" si="100"/>
        <v>-26508.978203218954</v>
      </c>
      <c r="X1168" s="18">
        <f t="shared" si="101"/>
        <v>278229.01470682811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98"/>
        <v>51825.746102449506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97"/>
        <v>91483.285077951004</v>
      </c>
      <c r="R1169" s="13">
        <v>207</v>
      </c>
      <c r="S1169" s="13">
        <v>23671.30289532282</v>
      </c>
      <c r="T1169" s="13">
        <v>824</v>
      </c>
      <c r="U1169" s="13">
        <v>94227.79510022224</v>
      </c>
      <c r="V1169" s="18">
        <f t="shared" si="99"/>
        <v>617</v>
      </c>
      <c r="W1169" s="18">
        <f t="shared" si="100"/>
        <v>70556.492204899419</v>
      </c>
      <c r="X1169" s="18">
        <f t="shared" si="101"/>
        <v>2744.5100222712354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98"/>
        <v>1080627.9800163421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97"/>
        <v>0</v>
      </c>
      <c r="R1170" s="13">
        <v>7020</v>
      </c>
      <c r="S1170" s="13">
        <v>1243226.8500399466</v>
      </c>
      <c r="T1170" s="13">
        <v>6493</v>
      </c>
      <c r="U1170" s="13">
        <v>1149896.2873660077</v>
      </c>
      <c r="V1170" s="18">
        <f t="shared" si="99"/>
        <v>-527</v>
      </c>
      <c r="W1170" s="18">
        <f t="shared" si="100"/>
        <v>-93330.562673938926</v>
      </c>
      <c r="X1170" s="18">
        <f t="shared" si="101"/>
        <v>1149896.2873660077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98"/>
        <v>376805.43998817255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97"/>
        <v>782471.65238678094</v>
      </c>
      <c r="R1171" s="13">
        <v>83394</v>
      </c>
      <c r="S1171" s="13">
        <v>814987.14151927026</v>
      </c>
      <c r="T1171" s="13">
        <v>80709</v>
      </c>
      <c r="U1171" s="13">
        <v>788747.35838164354</v>
      </c>
      <c r="V1171" s="18">
        <f t="shared" si="99"/>
        <v>-2685</v>
      </c>
      <c r="W1171" s="18">
        <f t="shared" si="100"/>
        <v>-26239.783137626713</v>
      </c>
      <c r="X1171" s="18">
        <f t="shared" si="101"/>
        <v>6275.7059948625974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98"/>
        <v>63061.467447990384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97"/>
        <v>120268.21908449099</v>
      </c>
      <c r="R1172" s="13">
        <v>1575</v>
      </c>
      <c r="S1172" s="13">
        <v>76689.113483853944</v>
      </c>
      <c r="T1172" s="13">
        <v>1501</v>
      </c>
      <c r="U1172" s="13">
        <v>73085.942437628415</v>
      </c>
      <c r="V1172" s="18">
        <f t="shared" si="99"/>
        <v>-74</v>
      </c>
      <c r="W1172" s="18">
        <f t="shared" si="100"/>
        <v>-3603.1710462255287</v>
      </c>
      <c r="X1172" s="18">
        <f t="shared" si="101"/>
        <v>-47182.276646862578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98"/>
        <v>94472.846456843195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97"/>
        <v>134734.22455021599</v>
      </c>
      <c r="R1173" s="13">
        <v>2879</v>
      </c>
      <c r="S1173" s="13">
        <v>125008.00273286235</v>
      </c>
      <c r="T1173" s="13">
        <v>3018</v>
      </c>
      <c r="U1173" s="13">
        <v>131043.4707355952</v>
      </c>
      <c r="V1173" s="18">
        <f t="shared" si="99"/>
        <v>139</v>
      </c>
      <c r="W1173" s="18">
        <f t="shared" si="100"/>
        <v>6035.4680027328432</v>
      </c>
      <c r="X1173" s="18">
        <f t="shared" si="101"/>
        <v>-3690.7538146207953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98"/>
        <v>174678.94878385923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97"/>
        <v>190270.824053452</v>
      </c>
      <c r="R1174" s="13">
        <v>6872</v>
      </c>
      <c r="S1174" s="13">
        <v>215339.51944153468</v>
      </c>
      <c r="T1174" s="13">
        <v>7028</v>
      </c>
      <c r="U1174" s="13">
        <v>220227.90201325752</v>
      </c>
      <c r="V1174" s="18">
        <f t="shared" si="99"/>
        <v>156</v>
      </c>
      <c r="W1174" s="18">
        <f t="shared" si="100"/>
        <v>4888.3825717228465</v>
      </c>
      <c r="X1174" s="18">
        <f t="shared" si="101"/>
        <v>29957.077959805523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98"/>
        <v>227335.97015590197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97"/>
        <v>314538.16258351901</v>
      </c>
      <c r="R1175" s="13">
        <v>16100</v>
      </c>
      <c r="S1175" s="13">
        <v>377915.22828507796</v>
      </c>
      <c r="T1175" s="13">
        <v>14900</v>
      </c>
      <c r="U1175" s="13">
        <v>349747.63363028958</v>
      </c>
      <c r="V1175" s="18">
        <f t="shared" si="99"/>
        <v>-1200</v>
      </c>
      <c r="W1175" s="18">
        <f t="shared" si="100"/>
        <v>-28167.59465478838</v>
      </c>
      <c r="X1175" s="18">
        <f t="shared" si="101"/>
        <v>35209.471046770574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98"/>
        <v>109513.9834637428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97"/>
        <v>151251.991573673</v>
      </c>
      <c r="R1176" s="13">
        <v>3872</v>
      </c>
      <c r="S1176" s="13">
        <v>108192.81569799775</v>
      </c>
      <c r="T1176" s="13">
        <v>4519</v>
      </c>
      <c r="U1176" s="13">
        <v>126271.52224670761</v>
      </c>
      <c r="V1176" s="18">
        <f t="shared" si="99"/>
        <v>647</v>
      </c>
      <c r="W1176" s="18">
        <f t="shared" si="100"/>
        <v>18078.706548709859</v>
      </c>
      <c r="X1176" s="18">
        <f t="shared" si="101"/>
        <v>-24980.469326965394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98"/>
        <v>236494.84606796014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97"/>
        <v>0</v>
      </c>
      <c r="R1177" s="13">
        <v>6240</v>
      </c>
      <c r="S1177" s="13">
        <v>295771.96584256424</v>
      </c>
      <c r="T1177" s="13">
        <v>5553</v>
      </c>
      <c r="U1177" s="13">
        <v>263208.60998778197</v>
      </c>
      <c r="V1177" s="18">
        <f t="shared" si="99"/>
        <v>-687</v>
      </c>
      <c r="W1177" s="18">
        <f t="shared" si="100"/>
        <v>-32563.355854782276</v>
      </c>
      <c r="X1177" s="18">
        <f t="shared" si="101"/>
        <v>263208.60998778197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98"/>
        <v>190928.37604771997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97"/>
        <v>235182.888616891</v>
      </c>
      <c r="R1178" s="13">
        <v>3025</v>
      </c>
      <c r="S1178" s="13">
        <v>236552.15414385262</v>
      </c>
      <c r="T1178" s="13">
        <v>2948</v>
      </c>
      <c r="U1178" s="13">
        <v>230530.82658382726</v>
      </c>
      <c r="V1178" s="18">
        <f t="shared" si="99"/>
        <v>-77</v>
      </c>
      <c r="W1178" s="18">
        <f t="shared" si="100"/>
        <v>-6021.3275600253546</v>
      </c>
      <c r="X1178" s="18">
        <f t="shared" si="101"/>
        <v>-4652.0620330637321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98"/>
        <v>49927.688848615238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97"/>
        <v>125824.772229751</v>
      </c>
      <c r="R1179" s="13">
        <v>321</v>
      </c>
      <c r="S1179" s="13">
        <v>58400.450478789775</v>
      </c>
      <c r="T1179" s="13">
        <v>320</v>
      </c>
      <c r="U1179" s="13">
        <v>58218.517611254603</v>
      </c>
      <c r="V1179" s="18">
        <f t="shared" si="99"/>
        <v>-1</v>
      </c>
      <c r="W1179" s="18">
        <f t="shared" si="100"/>
        <v>-181.93286753517168</v>
      </c>
      <c r="X1179" s="18">
        <f t="shared" si="101"/>
        <v>-67606.254618496401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98"/>
        <v>61887.772288413078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97"/>
        <v>450126.20267260598</v>
      </c>
      <c r="R1180" s="13">
        <v>11498</v>
      </c>
      <c r="S1180" s="13">
        <v>448140.42267130793</v>
      </c>
      <c r="T1180" s="13">
        <v>10800</v>
      </c>
      <c r="U1180" s="13">
        <v>420935.51616369159</v>
      </c>
      <c r="V1180" s="18">
        <f t="shared" si="99"/>
        <v>-698</v>
      </c>
      <c r="W1180" s="18">
        <f t="shared" si="100"/>
        <v>-27204.906507616339</v>
      </c>
      <c r="X1180" s="18">
        <f t="shared" si="101"/>
        <v>-29190.686508914398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98"/>
        <v>7011.7164003911748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97"/>
        <v>106484.13140311799</v>
      </c>
      <c r="R1181" s="13">
        <v>4410</v>
      </c>
      <c r="S1181" s="13">
        <v>119038.81210572421</v>
      </c>
      <c r="T1181" s="13">
        <v>4360</v>
      </c>
      <c r="U1181" s="13">
        <v>117689.1657099677</v>
      </c>
      <c r="V1181" s="18">
        <f t="shared" si="99"/>
        <v>-50</v>
      </c>
      <c r="W1181" s="18">
        <f t="shared" si="100"/>
        <v>-1349.6463957565138</v>
      </c>
      <c r="X1181" s="18">
        <f t="shared" si="101"/>
        <v>11205.034306849702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98"/>
        <v>29382.830998716909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97"/>
        <v>36833.830734966999</v>
      </c>
      <c r="R1182" s="13">
        <v>1128</v>
      </c>
      <c r="S1182" s="13">
        <v>44247.668870120106</v>
      </c>
      <c r="T1182" s="13">
        <v>1141</v>
      </c>
      <c r="U1182" s="13">
        <v>44757.615408516875</v>
      </c>
      <c r="V1182" s="18">
        <f t="shared" si="99"/>
        <v>13</v>
      </c>
      <c r="W1182" s="18">
        <f t="shared" si="100"/>
        <v>509.94653839676903</v>
      </c>
      <c r="X1182" s="18">
        <f t="shared" si="101"/>
        <v>7923.7846735498752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98"/>
        <v>39330.29236865438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97"/>
        <v>0</v>
      </c>
      <c r="R1183" s="13">
        <v>10943</v>
      </c>
      <c r="S1183" s="13">
        <v>143238.42764572392</v>
      </c>
      <c r="T1183" s="13">
        <v>8909</v>
      </c>
      <c r="U1183" s="13">
        <v>116614.37922834272</v>
      </c>
      <c r="V1183" s="18">
        <f t="shared" si="99"/>
        <v>-2034</v>
      </c>
      <c r="W1183" s="18">
        <f t="shared" si="100"/>
        <v>-26624.0484173812</v>
      </c>
      <c r="X1183" s="18">
        <f t="shared" si="101"/>
        <v>116614.37922834272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98"/>
        <v>134619.04765129898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97"/>
        <v>177706.727272727</v>
      </c>
      <c r="R1184" s="13">
        <v>6635</v>
      </c>
      <c r="S1184" s="13">
        <v>156190.77168559327</v>
      </c>
      <c r="T1184" s="13">
        <v>6865</v>
      </c>
      <c r="U1184" s="13">
        <v>161605.07123158974</v>
      </c>
      <c r="V1184" s="18">
        <f t="shared" si="99"/>
        <v>230</v>
      </c>
      <c r="W1184" s="18">
        <f t="shared" si="100"/>
        <v>5414.2995459964732</v>
      </c>
      <c r="X1184" s="18">
        <f t="shared" si="101"/>
        <v>-16101.656041137263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98"/>
        <v>130640.77532078653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97"/>
        <v>0</v>
      </c>
      <c r="R1185" s="13">
        <v>1510</v>
      </c>
      <c r="S1185" s="13">
        <v>155897.31395901734</v>
      </c>
      <c r="T1185" s="13">
        <v>1366</v>
      </c>
      <c r="U1185" s="13">
        <v>141030.28534305806</v>
      </c>
      <c r="V1185" s="18">
        <f t="shared" si="99"/>
        <v>-144</v>
      </c>
      <c r="W1185" s="18">
        <f t="shared" si="100"/>
        <v>-14867.02861595928</v>
      </c>
      <c r="X1185" s="18">
        <f t="shared" si="101"/>
        <v>141030.28534305806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98"/>
        <v>32941.231213050836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97"/>
        <v>75946.013363028993</v>
      </c>
      <c r="R1186" s="13">
        <v>18323</v>
      </c>
      <c r="S1186" s="13">
        <v>111843.65880491723</v>
      </c>
      <c r="T1186" s="13">
        <v>18022</v>
      </c>
      <c r="U1186" s="13">
        <v>110006.3537074834</v>
      </c>
      <c r="V1186" s="18">
        <f t="shared" si="99"/>
        <v>-301</v>
      </c>
      <c r="W1186" s="18">
        <f t="shared" si="100"/>
        <v>-1837.3050974338257</v>
      </c>
      <c r="X1186" s="18">
        <f t="shared" si="101"/>
        <v>34060.340344454409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98"/>
        <v>474281.82476049097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97"/>
        <v>646610.88888888899</v>
      </c>
      <c r="R1187" s="13">
        <v>44661</v>
      </c>
      <c r="S1187" s="13">
        <v>616122.73430741776</v>
      </c>
      <c r="T1187" s="13">
        <v>46811</v>
      </c>
      <c r="U1187" s="13">
        <v>645783.1511982386</v>
      </c>
      <c r="V1187" s="18">
        <f t="shared" si="99"/>
        <v>2150</v>
      </c>
      <c r="W1187" s="18">
        <f t="shared" si="100"/>
        <v>29660.416890820838</v>
      </c>
      <c r="X1187" s="18">
        <f t="shared" si="101"/>
        <v>-827.73769065039232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98"/>
        <v>730435.3554341509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97"/>
        <v>585067.171492205</v>
      </c>
      <c r="R1188" s="13">
        <v>4778</v>
      </c>
      <c r="S1188" s="13">
        <v>2233390.2786219674</v>
      </c>
      <c r="T1188" s="13">
        <v>1982</v>
      </c>
      <c r="U1188" s="13">
        <v>926450.29975486372</v>
      </c>
      <c r="V1188" s="18">
        <f t="shared" si="99"/>
        <v>-2796</v>
      </c>
      <c r="W1188" s="18">
        <f t="shared" si="100"/>
        <v>-1306939.9788671038</v>
      </c>
      <c r="X1188" s="18">
        <f t="shared" si="101"/>
        <v>341383.12826265872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98"/>
        <v>43169.926966066509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97"/>
        <v>67792.858585858994</v>
      </c>
      <c r="R1189" s="13">
        <v>950</v>
      </c>
      <c r="S1189" s="13">
        <v>67086.682975589632</v>
      </c>
      <c r="T1189" s="13">
        <v>986</v>
      </c>
      <c r="U1189" s="13">
        <v>69628.91517255934</v>
      </c>
      <c r="V1189" s="18">
        <f t="shared" si="99"/>
        <v>36</v>
      </c>
      <c r="W1189" s="18">
        <f t="shared" si="100"/>
        <v>2542.2321969697077</v>
      </c>
      <c r="X1189" s="18">
        <f t="shared" si="101"/>
        <v>1836.0565867003461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98"/>
        <v>116769.2716123896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97"/>
        <v>241289.17330904101</v>
      </c>
      <c r="R1190" s="13">
        <v>8051</v>
      </c>
      <c r="S1190" s="13">
        <v>168923.40138920542</v>
      </c>
      <c r="T1190" s="13">
        <v>8562</v>
      </c>
      <c r="U1190" s="13">
        <v>179645.03324982946</v>
      </c>
      <c r="V1190" s="18">
        <f t="shared" si="99"/>
        <v>511</v>
      </c>
      <c r="W1190" s="18">
        <f t="shared" si="100"/>
        <v>10721.631860624038</v>
      </c>
      <c r="X1190" s="18">
        <f t="shared" si="101"/>
        <v>-61644.140059211553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98"/>
        <v>18492.251394243569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97"/>
        <v>26149.267173980999</v>
      </c>
      <c r="R1191" s="13">
        <v>2502</v>
      </c>
      <c r="S1191" s="13">
        <v>28726.118585172684</v>
      </c>
      <c r="T1191" s="13">
        <v>2266</v>
      </c>
      <c r="U1191" s="13">
        <v>26016.54065307806</v>
      </c>
      <c r="V1191" s="18">
        <f t="shared" si="99"/>
        <v>-236</v>
      </c>
      <c r="W1191" s="18">
        <f t="shared" si="100"/>
        <v>-2709.577932094624</v>
      </c>
      <c r="X1191" s="18">
        <f t="shared" si="101"/>
        <v>-132.72652090293923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98"/>
        <v>137007.10807674812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97"/>
        <v>187878.708722387</v>
      </c>
      <c r="R1192" s="13">
        <v>7761</v>
      </c>
      <c r="S1192" s="13">
        <v>197524.60828968376</v>
      </c>
      <c r="T1192" s="13">
        <v>7982</v>
      </c>
      <c r="U1192" s="13">
        <v>203149.26212707846</v>
      </c>
      <c r="V1192" s="18">
        <f t="shared" si="99"/>
        <v>221</v>
      </c>
      <c r="W1192" s="18">
        <f t="shared" si="100"/>
        <v>5624.6538373946969</v>
      </c>
      <c r="X1192" s="18">
        <f t="shared" si="101"/>
        <v>15270.553404691454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98"/>
        <v>43106.406706558802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97"/>
        <v>136455.33819175599</v>
      </c>
      <c r="R1193" s="13">
        <v>17257</v>
      </c>
      <c r="S1193" s="13">
        <v>149284.25074015043</v>
      </c>
      <c r="T1193" s="13">
        <v>17719</v>
      </c>
      <c r="U1193" s="13">
        <v>153280.85060350731</v>
      </c>
      <c r="V1193" s="18">
        <f t="shared" si="99"/>
        <v>462</v>
      </c>
      <c r="W1193" s="18">
        <f t="shared" si="100"/>
        <v>3996.5998633568815</v>
      </c>
      <c r="X1193" s="18">
        <f t="shared" si="101"/>
        <v>16825.512411751319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98"/>
        <v>111523.58779437555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97"/>
        <v>144017.05018359801</v>
      </c>
      <c r="R1194" s="13">
        <v>7114</v>
      </c>
      <c r="S1194" s="13">
        <v>148323.97420682496</v>
      </c>
      <c r="T1194" s="13">
        <v>7008</v>
      </c>
      <c r="U1194" s="13">
        <v>146113.91780171904</v>
      </c>
      <c r="V1194" s="18">
        <f t="shared" si="99"/>
        <v>-106</v>
      </c>
      <c r="W1194" s="18">
        <f t="shared" si="100"/>
        <v>-2210.0564051059191</v>
      </c>
      <c r="X1194" s="18">
        <f t="shared" si="101"/>
        <v>2096.8676181210321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98"/>
        <v>82973.368755554955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97"/>
        <v>0</v>
      </c>
      <c r="R1195" s="13">
        <v>11066</v>
      </c>
      <c r="S1195" s="13">
        <v>113464.01207177714</v>
      </c>
      <c r="T1195" s="13">
        <v>10381</v>
      </c>
      <c r="U1195" s="13">
        <v>106440.44002504234</v>
      </c>
      <c r="V1195" s="18">
        <f t="shared" si="99"/>
        <v>-685</v>
      </c>
      <c r="W1195" s="18">
        <f t="shared" si="100"/>
        <v>-7023.5720467348001</v>
      </c>
      <c r="X1195" s="18">
        <f t="shared" si="101"/>
        <v>106440.44002504234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98"/>
        <v>138381.9998315011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97"/>
        <v>157160.10022271701</v>
      </c>
      <c r="R1196" s="13">
        <v>7585</v>
      </c>
      <c r="S1196" s="13">
        <v>187371.79936444608</v>
      </c>
      <c r="T1196" s="13">
        <v>7504</v>
      </c>
      <c r="U1196" s="13">
        <v>185370.86123016523</v>
      </c>
      <c r="V1196" s="18">
        <f t="shared" si="99"/>
        <v>-81</v>
      </c>
      <c r="W1196" s="18">
        <f t="shared" si="100"/>
        <v>-2000.9381342808483</v>
      </c>
      <c r="X1196" s="18">
        <f t="shared" si="101"/>
        <v>28210.761007448222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98"/>
        <v>47513.701275572908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97"/>
        <v>101294.743875278</v>
      </c>
      <c r="R1197" s="13">
        <v>13048</v>
      </c>
      <c r="S1197" s="13">
        <v>97787.365253414479</v>
      </c>
      <c r="T1197" s="13">
        <v>12813</v>
      </c>
      <c r="U1197" s="13">
        <v>96026.173435928853</v>
      </c>
      <c r="V1197" s="18">
        <f t="shared" si="99"/>
        <v>-235</v>
      </c>
      <c r="W1197" s="18">
        <f t="shared" si="100"/>
        <v>-1761.1918174856255</v>
      </c>
      <c r="X1197" s="18">
        <f t="shared" si="101"/>
        <v>-5268.5704393491469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98"/>
        <v>85252.038392745701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97"/>
        <v>118785.47938966101</v>
      </c>
      <c r="R1198" s="13">
        <v>4354</v>
      </c>
      <c r="S1198" s="13">
        <v>106003.62601226423</v>
      </c>
      <c r="T1198" s="13">
        <v>4242</v>
      </c>
      <c r="U1198" s="13">
        <v>103276.84463574296</v>
      </c>
      <c r="V1198" s="18">
        <f t="shared" si="99"/>
        <v>-112</v>
      </c>
      <c r="W1198" s="18">
        <f t="shared" si="100"/>
        <v>-2726.7813765212632</v>
      </c>
      <c r="X1198" s="18">
        <f t="shared" si="101"/>
        <v>-15508.634753918042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98"/>
        <v>292030.42535492725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97"/>
        <v>341240.991091314</v>
      </c>
      <c r="R1199" s="13">
        <v>15662</v>
      </c>
      <c r="S1199" s="13">
        <v>451700.17103464936</v>
      </c>
      <c r="T1199" s="13">
        <v>15578</v>
      </c>
      <c r="U1199" s="13">
        <v>449277.56764000555</v>
      </c>
      <c r="V1199" s="18">
        <f t="shared" si="99"/>
        <v>-84</v>
      </c>
      <c r="W1199" s="18">
        <f t="shared" si="100"/>
        <v>-2422.603394643811</v>
      </c>
      <c r="X1199" s="18">
        <f t="shared" si="101"/>
        <v>108036.57654869155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98"/>
        <v>61308.541202673223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97"/>
        <v>381500.40089086897</v>
      </c>
      <c r="R1200" s="13">
        <v>2296</v>
      </c>
      <c r="S1200" s="13">
        <v>404024.40979955508</v>
      </c>
      <c r="T1200" s="13">
        <v>2819</v>
      </c>
      <c r="U1200" s="13">
        <v>496056.10244988929</v>
      </c>
      <c r="V1200" s="18">
        <f t="shared" si="99"/>
        <v>523</v>
      </c>
      <c r="W1200" s="18">
        <f t="shared" si="100"/>
        <v>92031.692650334211</v>
      </c>
      <c r="X1200" s="18">
        <f t="shared" si="101"/>
        <v>114555.70155902032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98"/>
        <v>895852.56868410041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97"/>
        <v>0</v>
      </c>
      <c r="R1201" s="13">
        <v>7944</v>
      </c>
      <c r="S1201" s="13">
        <v>908751.5673948921</v>
      </c>
      <c r="T1201" s="13">
        <v>8009</v>
      </c>
      <c r="U1201" s="13">
        <v>916187.22347251896</v>
      </c>
      <c r="V1201" s="18">
        <f t="shared" si="99"/>
        <v>65</v>
      </c>
      <c r="W1201" s="18">
        <f t="shared" si="100"/>
        <v>7435.6560776268598</v>
      </c>
      <c r="X1201" s="18">
        <f t="shared" si="101"/>
        <v>916187.22347251896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98"/>
        <v>124142.36460169451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97"/>
        <v>175171.236080178</v>
      </c>
      <c r="R1202" s="13">
        <v>12400</v>
      </c>
      <c r="S1202" s="13">
        <v>205888.4670515836</v>
      </c>
      <c r="T1202" s="13">
        <v>12400</v>
      </c>
      <c r="U1202" s="13">
        <v>205888.4670515836</v>
      </c>
      <c r="V1202" s="18">
        <f t="shared" si="99"/>
        <v>0</v>
      </c>
      <c r="W1202" s="18">
        <f t="shared" si="100"/>
        <v>0</v>
      </c>
      <c r="X1202" s="18">
        <f t="shared" si="101"/>
        <v>30717.230971405603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98"/>
        <v>179125.13066273159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97"/>
        <v>992004.45434298494</v>
      </c>
      <c r="R1203" s="13">
        <v>2764</v>
      </c>
      <c r="S1203" s="13">
        <v>949354.68962580187</v>
      </c>
      <c r="T1203" s="13">
        <v>3181</v>
      </c>
      <c r="U1203" s="13">
        <v>1092582.2242039349</v>
      </c>
      <c r="V1203" s="18">
        <f t="shared" si="99"/>
        <v>417</v>
      </c>
      <c r="W1203" s="18">
        <f t="shared" si="100"/>
        <v>143227.53457813303</v>
      </c>
      <c r="X1203" s="18">
        <f t="shared" si="101"/>
        <v>100577.76986094995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98"/>
        <v>45865.924276168516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97"/>
        <v>78668.151447661003</v>
      </c>
      <c r="R1204" s="13">
        <v>10200</v>
      </c>
      <c r="S1204" s="13">
        <v>76420.489977727833</v>
      </c>
      <c r="T1204" s="13">
        <v>10200</v>
      </c>
      <c r="U1204" s="13">
        <v>76420.489977727833</v>
      </c>
      <c r="V1204" s="18">
        <f t="shared" si="99"/>
        <v>0</v>
      </c>
      <c r="W1204" s="18">
        <f t="shared" si="100"/>
        <v>0</v>
      </c>
      <c r="X1204" s="18">
        <f t="shared" si="101"/>
        <v>-2247.6614699331694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98"/>
        <v>475717.5616638551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97"/>
        <v>520646.79287305102</v>
      </c>
      <c r="R1205" s="13">
        <v>10200</v>
      </c>
      <c r="S1205" s="13">
        <v>594280.47412933945</v>
      </c>
      <c r="T1205" s="13">
        <v>9850</v>
      </c>
      <c r="U1205" s="13">
        <v>573888.49707588169</v>
      </c>
      <c r="V1205" s="18">
        <f t="shared" si="99"/>
        <v>-350</v>
      </c>
      <c r="W1205" s="18">
        <f t="shared" si="100"/>
        <v>-20391.977053457755</v>
      </c>
      <c r="X1205" s="18">
        <f t="shared" si="101"/>
        <v>53241.704202830675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98"/>
        <v>153942.09354120243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97"/>
        <v>723775.05567928695</v>
      </c>
      <c r="R1206" s="13">
        <v>2124</v>
      </c>
      <c r="S1206" s="13">
        <v>496703.78619153652</v>
      </c>
      <c r="T1206" s="13">
        <v>1080</v>
      </c>
      <c r="U1206" s="13">
        <v>252561.2472160355</v>
      </c>
      <c r="V1206" s="18">
        <f t="shared" si="99"/>
        <v>-1044</v>
      </c>
      <c r="W1206" s="18">
        <f t="shared" si="100"/>
        <v>-244142.53897550103</v>
      </c>
      <c r="X1206" s="18">
        <f t="shared" si="101"/>
        <v>-471213.80846325145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98"/>
        <v>740743.89360274188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97"/>
        <v>807941.30966952199</v>
      </c>
      <c r="R1207" s="13">
        <v>20011</v>
      </c>
      <c r="S1207" s="13">
        <v>875590.28400671575</v>
      </c>
      <c r="T1207" s="13">
        <v>18364</v>
      </c>
      <c r="U1207" s="13">
        <v>803525.05999197077</v>
      </c>
      <c r="V1207" s="18">
        <f t="shared" si="99"/>
        <v>-1647</v>
      </c>
      <c r="W1207" s="18">
        <f t="shared" si="100"/>
        <v>-72065.224014744977</v>
      </c>
      <c r="X1207" s="18">
        <f t="shared" si="101"/>
        <v>-4416.2496775512118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98"/>
        <v>401935.27631956321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97"/>
        <v>354795.50505050499</v>
      </c>
      <c r="R1208" s="13">
        <v>11614</v>
      </c>
      <c r="S1208" s="13">
        <v>464030.95599429688</v>
      </c>
      <c r="T1208" s="13">
        <v>11227</v>
      </c>
      <c r="U1208" s="13">
        <v>448568.58472085162</v>
      </c>
      <c r="V1208" s="18">
        <f t="shared" si="99"/>
        <v>-387</v>
      </c>
      <c r="W1208" s="18">
        <f t="shared" si="100"/>
        <v>-15462.371273445257</v>
      </c>
      <c r="X1208" s="18">
        <f t="shared" si="101"/>
        <v>93773.079670346633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98"/>
        <v>71273.864546914236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97"/>
        <v>674741.21175030596</v>
      </c>
      <c r="R1209" s="13">
        <v>220893</v>
      </c>
      <c r="S1209" s="13">
        <v>706492.59092215344</v>
      </c>
      <c r="T1209" s="13">
        <v>225029</v>
      </c>
      <c r="U1209" s="13">
        <v>719720.95649305882</v>
      </c>
      <c r="V1209" s="18">
        <f t="shared" si="99"/>
        <v>4136</v>
      </c>
      <c r="W1209" s="18">
        <f t="shared" si="100"/>
        <v>13228.365570905386</v>
      </c>
      <c r="X1209" s="18">
        <f t="shared" si="101"/>
        <v>44979.744742752868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98"/>
        <v>24412.61845156215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97"/>
        <v>52290.623608018002</v>
      </c>
      <c r="R1210" s="13">
        <v>2990</v>
      </c>
      <c r="S1210" s="13">
        <v>46348.386080066208</v>
      </c>
      <c r="T1210" s="13">
        <v>1850</v>
      </c>
      <c r="U1210" s="13">
        <v>28677.095066261703</v>
      </c>
      <c r="V1210" s="18">
        <f t="shared" si="99"/>
        <v>-1140</v>
      </c>
      <c r="W1210" s="18">
        <f t="shared" si="100"/>
        <v>-17671.291013804504</v>
      </c>
      <c r="X1210" s="18">
        <f t="shared" si="101"/>
        <v>-23613.528541756299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98"/>
        <v>366101.77712547313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97"/>
        <v>716156.02203182399</v>
      </c>
      <c r="R1211" s="13">
        <v>54073</v>
      </c>
      <c r="S1211" s="13">
        <v>791607.49772598094</v>
      </c>
      <c r="T1211" s="13">
        <v>52286</v>
      </c>
      <c r="U1211" s="13">
        <v>765446.51907792501</v>
      </c>
      <c r="V1211" s="18">
        <f t="shared" si="99"/>
        <v>-1787</v>
      </c>
      <c r="W1211" s="18">
        <f t="shared" si="100"/>
        <v>-26160.978648055927</v>
      </c>
      <c r="X1211" s="18">
        <f t="shared" si="101"/>
        <v>49290.497046101023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98"/>
        <v>281750.89086859778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97"/>
        <v>243321.33630289501</v>
      </c>
      <c r="R1212" s="13">
        <v>28096</v>
      </c>
      <c r="S1212" s="13">
        <v>375760.5345211589</v>
      </c>
      <c r="T1212" s="13">
        <v>25765</v>
      </c>
      <c r="U1212" s="13">
        <v>344585.35634743946</v>
      </c>
      <c r="V1212" s="18">
        <f t="shared" si="99"/>
        <v>-2331</v>
      </c>
      <c r="W1212" s="18">
        <f t="shared" si="100"/>
        <v>-31175.17817371944</v>
      </c>
      <c r="X1212" s="18">
        <f t="shared" si="101"/>
        <v>101264.02004454445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98"/>
        <v>216534.18780623627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97"/>
        <v>284454.07572383102</v>
      </c>
      <c r="R1213" s="13">
        <v>4825</v>
      </c>
      <c r="S1213" s="13">
        <v>343122.78257238353</v>
      </c>
      <c r="T1213" s="13">
        <v>4787</v>
      </c>
      <c r="U1213" s="13">
        <v>340420.46842984459</v>
      </c>
      <c r="V1213" s="18">
        <f t="shared" si="99"/>
        <v>-38</v>
      </c>
      <c r="W1213" s="18">
        <f t="shared" si="100"/>
        <v>-2702.3141425389331</v>
      </c>
      <c r="X1213" s="18">
        <f t="shared" si="101"/>
        <v>55966.392706013576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98"/>
        <v>16567.590997535255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97"/>
        <v>58012.744893395</v>
      </c>
      <c r="R1214" s="13">
        <v>920</v>
      </c>
      <c r="S1214" s="13">
        <v>22269.486088139278</v>
      </c>
      <c r="T1214" s="13">
        <v>883</v>
      </c>
      <c r="U1214" s="13">
        <v>21373.86545198585</v>
      </c>
      <c r="V1214" s="18">
        <f t="shared" si="99"/>
        <v>-37</v>
      </c>
      <c r="W1214" s="18">
        <f t="shared" si="100"/>
        <v>-895.62063615342777</v>
      </c>
      <c r="X1214" s="18">
        <f t="shared" si="101"/>
        <v>-36638.879441409154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98"/>
        <v>985911.55902004393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97"/>
        <v>0</v>
      </c>
      <c r="R1215" s="13">
        <v>7862</v>
      </c>
      <c r="S1215" s="13">
        <v>1172733.7416481068</v>
      </c>
      <c r="T1215" s="13">
        <v>7694</v>
      </c>
      <c r="U1215" s="13">
        <v>1147674.0534521157</v>
      </c>
      <c r="V1215" s="18">
        <f t="shared" si="99"/>
        <v>-168</v>
      </c>
      <c r="W1215" s="18">
        <f t="shared" si="100"/>
        <v>-25059.688195991097</v>
      </c>
      <c r="X1215" s="18">
        <f t="shared" si="101"/>
        <v>1147674.0534521157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98"/>
        <v>789676.31892174878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97"/>
        <v>1094741.525252525</v>
      </c>
      <c r="R1216" s="13">
        <v>6466</v>
      </c>
      <c r="S1216" s="13">
        <v>1273816.5741016425</v>
      </c>
      <c r="T1216" s="13">
        <v>6571</v>
      </c>
      <c r="U1216" s="13">
        <v>1294501.8107673819</v>
      </c>
      <c r="V1216" s="18">
        <f t="shared" si="99"/>
        <v>105</v>
      </c>
      <c r="W1216" s="18">
        <f t="shared" si="100"/>
        <v>20685.236665739445</v>
      </c>
      <c r="X1216" s="18">
        <f t="shared" si="101"/>
        <v>199760.28551485692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98"/>
        <v>312655.20270172926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97"/>
        <v>0</v>
      </c>
      <c r="R1217" s="13">
        <v>4172</v>
      </c>
      <c r="S1217" s="13">
        <v>368938.37625798181</v>
      </c>
      <c r="T1217" s="13">
        <v>3880</v>
      </c>
      <c r="U1217" s="13">
        <v>343116.22720061592</v>
      </c>
      <c r="V1217" s="18">
        <f t="shared" si="99"/>
        <v>-292</v>
      </c>
      <c r="W1217" s="18">
        <f t="shared" si="100"/>
        <v>-25822.149057365896</v>
      </c>
      <c r="X1217" s="18">
        <f t="shared" si="101"/>
        <v>343116.22720061592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98"/>
        <v>217330.13785501913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02">P1218*L1218</f>
        <v>0</v>
      </c>
      <c r="R1218" s="13">
        <v>458</v>
      </c>
      <c r="S1218" s="13">
        <v>265012.15337219392</v>
      </c>
      <c r="T1218" s="13">
        <v>399</v>
      </c>
      <c r="U1218" s="13">
        <v>230873.03317795933</v>
      </c>
      <c r="V1218" s="18">
        <f t="shared" si="99"/>
        <v>-59</v>
      </c>
      <c r="W1218" s="18">
        <f t="shared" si="100"/>
        <v>-34139.120194234594</v>
      </c>
      <c r="X1218" s="18">
        <f t="shared" si="101"/>
        <v>230873.03317795933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103">U1219-(T1219*M1219)</f>
        <v>483772.35110884579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02"/>
        <v>0</v>
      </c>
      <c r="R1219" s="13">
        <v>9018</v>
      </c>
      <c r="S1219" s="13">
        <v>557387.7962827289</v>
      </c>
      <c r="T1219" s="13">
        <v>8386</v>
      </c>
      <c r="U1219" s="13">
        <v>518324.91235606174</v>
      </c>
      <c r="V1219" s="18">
        <f t="shared" ref="V1219:V1282" si="104">T1219-R1219</f>
        <v>-632</v>
      </c>
      <c r="W1219" s="18">
        <f t="shared" ref="W1219:W1282" si="105">U1219-S1219</f>
        <v>-39062.883926667157</v>
      </c>
      <c r="X1219" s="18">
        <f t="shared" ref="X1219:X1282" si="106">U1219-Q1219</f>
        <v>518324.91235606174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03"/>
        <v>478597.72101113625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02"/>
        <v>518461.46993318509</v>
      </c>
      <c r="R1220" s="13">
        <v>20672</v>
      </c>
      <c r="S1220" s="13">
        <v>579331.64899777307</v>
      </c>
      <c r="T1220" s="13">
        <v>20493</v>
      </c>
      <c r="U1220" s="13">
        <v>574315.18396436551</v>
      </c>
      <c r="V1220" s="18">
        <f t="shared" si="104"/>
        <v>-179</v>
      </c>
      <c r="W1220" s="18">
        <f t="shared" si="105"/>
        <v>-5016.4650334075559</v>
      </c>
      <c r="X1220" s="18">
        <f t="shared" si="106"/>
        <v>55853.714031180425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03"/>
        <v>170648.68120998301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02"/>
        <v>237576.24517877601</v>
      </c>
      <c r="R1221" s="13">
        <v>4611</v>
      </c>
      <c r="S1221" s="13">
        <v>205296.86223876957</v>
      </c>
      <c r="T1221" s="13">
        <v>4700</v>
      </c>
      <c r="U1221" s="13">
        <v>209259.43450926413</v>
      </c>
      <c r="V1221" s="18">
        <f t="shared" si="104"/>
        <v>89</v>
      </c>
      <c r="W1221" s="18">
        <f t="shared" si="105"/>
        <v>3962.5722704945656</v>
      </c>
      <c r="X1221" s="18">
        <f t="shared" si="106"/>
        <v>-28316.810669511877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03"/>
        <v>1714941.5654377625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02"/>
        <v>2638359.4002447971</v>
      </c>
      <c r="R1222" s="13">
        <v>181675</v>
      </c>
      <c r="S1222" s="13">
        <v>2638371.5746482885</v>
      </c>
      <c r="T1222" s="13">
        <v>181675</v>
      </c>
      <c r="U1222" s="13">
        <v>2638371.5746482885</v>
      </c>
      <c r="V1222" s="18">
        <f t="shared" si="104"/>
        <v>0</v>
      </c>
      <c r="W1222" s="18">
        <f t="shared" si="105"/>
        <v>0</v>
      </c>
      <c r="X1222" s="18">
        <f t="shared" si="106"/>
        <v>12.174403491429985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03"/>
        <v>27263.769364734202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02"/>
        <v>24408.265770894999</v>
      </c>
      <c r="R1223" s="13">
        <v>458</v>
      </c>
      <c r="S1223" s="13">
        <v>31313.684632595603</v>
      </c>
      <c r="T1223" s="13">
        <v>441</v>
      </c>
      <c r="U1223" s="13">
        <v>30151.386294704498</v>
      </c>
      <c r="V1223" s="18">
        <f t="shared" si="104"/>
        <v>-17</v>
      </c>
      <c r="W1223" s="18">
        <f t="shared" si="105"/>
        <v>-1162.2983378911049</v>
      </c>
      <c r="X1223" s="18">
        <f t="shared" si="106"/>
        <v>5743.120523809499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03"/>
        <v>5946.4230140202708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02"/>
        <v>25964.877505568002</v>
      </c>
      <c r="R1224" s="13">
        <v>1160</v>
      </c>
      <c r="S1224" s="13">
        <v>61856.686737983415</v>
      </c>
      <c r="T1224" s="13">
        <v>1050</v>
      </c>
      <c r="U1224" s="13">
        <v>55990.966443864294</v>
      </c>
      <c r="V1224" s="18">
        <f t="shared" si="104"/>
        <v>-110</v>
      </c>
      <c r="W1224" s="18">
        <f t="shared" si="105"/>
        <v>-5865.7202941191208</v>
      </c>
      <c r="X1224" s="18">
        <f t="shared" si="106"/>
        <v>30026.088938296292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03"/>
        <v>-184.28685968866921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02"/>
        <v>140623.73051224899</v>
      </c>
      <c r="R1225" s="13">
        <v>11500</v>
      </c>
      <c r="S1225" s="13">
        <v>294031.43652561156</v>
      </c>
      <c r="T1225" s="13">
        <v>5520</v>
      </c>
      <c r="U1225" s="13">
        <v>141135.08953229352</v>
      </c>
      <c r="V1225" s="18">
        <f t="shared" si="104"/>
        <v>-5980</v>
      </c>
      <c r="W1225" s="18">
        <f t="shared" si="105"/>
        <v>-152896.34699331803</v>
      </c>
      <c r="X1225" s="18">
        <f t="shared" si="106"/>
        <v>511.35902004453237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03"/>
        <v>263411.33939309529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02"/>
        <v>277661.02449888602</v>
      </c>
      <c r="R1226" s="13">
        <v>5595</v>
      </c>
      <c r="S1226" s="13">
        <v>323648.65764198179</v>
      </c>
      <c r="T1226" s="13">
        <v>5586</v>
      </c>
      <c r="U1226" s="13">
        <v>323128.04317928693</v>
      </c>
      <c r="V1226" s="18">
        <f t="shared" si="104"/>
        <v>-9</v>
      </c>
      <c r="W1226" s="18">
        <f t="shared" si="105"/>
        <v>-520.61446269485168</v>
      </c>
      <c r="X1226" s="18">
        <f t="shared" si="106"/>
        <v>45467.018680400914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03"/>
        <v>490314.01493365562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02"/>
        <v>567816.97979798005</v>
      </c>
      <c r="R1227" s="13">
        <v>39286</v>
      </c>
      <c r="S1227" s="13">
        <v>609587.84116509289</v>
      </c>
      <c r="T1227" s="13">
        <v>38441</v>
      </c>
      <c r="U1227" s="13">
        <v>596476.25622937782</v>
      </c>
      <c r="V1227" s="18">
        <f t="shared" si="104"/>
        <v>-845</v>
      </c>
      <c r="W1227" s="18">
        <f t="shared" si="105"/>
        <v>-13111.584935715073</v>
      </c>
      <c r="X1227" s="18">
        <f t="shared" si="106"/>
        <v>28659.276431397768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03"/>
        <v>10675.091562546353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02"/>
        <v>14923.781124199</v>
      </c>
      <c r="R1228" s="13">
        <v>1451</v>
      </c>
      <c r="S1228" s="13">
        <v>16030.87818696865</v>
      </c>
      <c r="T1228" s="13">
        <v>1470</v>
      </c>
      <c r="U1228" s="13">
        <v>16240.793201132952</v>
      </c>
      <c r="V1228" s="18">
        <f t="shared" si="104"/>
        <v>19</v>
      </c>
      <c r="W1228" s="18">
        <f t="shared" si="105"/>
        <v>209.91501416430219</v>
      </c>
      <c r="X1228" s="18">
        <f t="shared" si="106"/>
        <v>1317.0120769339519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03"/>
        <v>66393.886152702296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02"/>
        <v>117440.4711769</v>
      </c>
      <c r="R1229" s="13">
        <v>14880</v>
      </c>
      <c r="S1229" s="13">
        <v>107042.66193523664</v>
      </c>
      <c r="T1229" s="13">
        <v>14494</v>
      </c>
      <c r="U1229" s="13">
        <v>104265.88320492741</v>
      </c>
      <c r="V1229" s="18">
        <f t="shared" si="104"/>
        <v>-386</v>
      </c>
      <c r="W1229" s="18">
        <f t="shared" si="105"/>
        <v>-2776.7787303092337</v>
      </c>
      <c r="X1229" s="18">
        <f t="shared" si="106"/>
        <v>-13174.587971972593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03"/>
        <v>356086.35092357232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02"/>
        <v>409211.53674832999</v>
      </c>
      <c r="R1230" s="13">
        <v>70252</v>
      </c>
      <c r="S1230" s="13">
        <v>542925.99105934706</v>
      </c>
      <c r="T1230" s="13">
        <v>69688</v>
      </c>
      <c r="U1230" s="13">
        <v>538567.25025542022</v>
      </c>
      <c r="V1230" s="18">
        <f t="shared" si="104"/>
        <v>-564</v>
      </c>
      <c r="W1230" s="18">
        <f t="shared" si="105"/>
        <v>-4358.7408039268339</v>
      </c>
      <c r="X1230" s="18">
        <f t="shared" si="106"/>
        <v>129355.71350709023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03"/>
        <v>236781.23306545115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02"/>
        <v>246566.84855233901</v>
      </c>
      <c r="R1231" s="13">
        <v>11135</v>
      </c>
      <c r="S1231" s="13">
        <v>266311.18620588823</v>
      </c>
      <c r="T1231" s="13">
        <v>10945</v>
      </c>
      <c r="U1231" s="13">
        <v>261767.03484718877</v>
      </c>
      <c r="V1231" s="18">
        <f t="shared" si="104"/>
        <v>-190</v>
      </c>
      <c r="W1231" s="18">
        <f t="shared" si="105"/>
        <v>-4544.1513586994552</v>
      </c>
      <c r="X1231" s="18">
        <f t="shared" si="106"/>
        <v>15200.186294849758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03"/>
        <v>126582.13969461258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02"/>
        <v>193723.86414253901</v>
      </c>
      <c r="R1232" s="13">
        <v>5870</v>
      </c>
      <c r="S1232" s="13">
        <v>192738.83862443804</v>
      </c>
      <c r="T1232" s="13">
        <v>5931</v>
      </c>
      <c r="U1232" s="13">
        <v>194741.74648748586</v>
      </c>
      <c r="V1232" s="18">
        <f t="shared" si="104"/>
        <v>61</v>
      </c>
      <c r="W1232" s="18">
        <f t="shared" si="105"/>
        <v>2002.907863047818</v>
      </c>
      <c r="X1232" s="18">
        <f t="shared" si="106"/>
        <v>1017.8823449468473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03"/>
        <v>71176.057906458795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02"/>
        <v>281737.19376391999</v>
      </c>
      <c r="R1233" s="13">
        <v>2232</v>
      </c>
      <c r="S1233" s="13">
        <v>62138.084632516664</v>
      </c>
      <c r="T1233" s="13">
        <v>3310</v>
      </c>
      <c r="U1233" s="13">
        <v>92149.22048997767</v>
      </c>
      <c r="V1233" s="18">
        <f t="shared" si="104"/>
        <v>1078</v>
      </c>
      <c r="W1233" s="18">
        <f t="shared" si="105"/>
        <v>30011.135857461006</v>
      </c>
      <c r="X1233" s="18">
        <f t="shared" si="106"/>
        <v>-189587.97327394231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03"/>
        <v>65326.29048631707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02"/>
        <v>505978.24958997994</v>
      </c>
      <c r="R1234" s="13">
        <v>7295</v>
      </c>
      <c r="S1234" s="13">
        <v>344641.58020912705</v>
      </c>
      <c r="T1234" s="13">
        <v>7065</v>
      </c>
      <c r="U1234" s="13">
        <v>333775.56739924365</v>
      </c>
      <c r="V1234" s="18">
        <f t="shared" si="104"/>
        <v>-230</v>
      </c>
      <c r="W1234" s="18">
        <f t="shared" si="105"/>
        <v>-10866.012809883396</v>
      </c>
      <c r="X1234" s="18">
        <f t="shared" si="106"/>
        <v>-172202.68219073629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03"/>
        <v>-86483.492644498125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02"/>
        <v>928119.44320712716</v>
      </c>
      <c r="R1235" s="13">
        <v>52700</v>
      </c>
      <c r="S1235" s="13">
        <v>1169357.7186816391</v>
      </c>
      <c r="T1235" s="13">
        <v>25344</v>
      </c>
      <c r="U1235" s="13">
        <v>562356.7746160808</v>
      </c>
      <c r="V1235" s="18">
        <f t="shared" si="104"/>
        <v>-27356</v>
      </c>
      <c r="W1235" s="18">
        <f t="shared" si="105"/>
        <v>-607000.94406555826</v>
      </c>
      <c r="X1235" s="18">
        <f t="shared" si="106"/>
        <v>-365762.66859104636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03"/>
        <v>29845.664327190832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02"/>
        <v>31064.665924276</v>
      </c>
      <c r="R1236" s="13">
        <v>544</v>
      </c>
      <c r="S1236" s="13">
        <v>42674.692582843796</v>
      </c>
      <c r="T1236" s="13">
        <v>546</v>
      </c>
      <c r="U1236" s="13">
        <v>42831.584834986606</v>
      </c>
      <c r="V1236" s="18">
        <f t="shared" si="104"/>
        <v>2</v>
      </c>
      <c r="W1236" s="18">
        <f t="shared" si="105"/>
        <v>156.89225214281032</v>
      </c>
      <c r="X1236" s="18">
        <f t="shared" si="106"/>
        <v>11766.918910710607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03"/>
        <v>26234.140426323429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02"/>
        <v>109801.14141414102</v>
      </c>
      <c r="R1237" s="13">
        <v>4474</v>
      </c>
      <c r="S1237" s="13">
        <v>178376.99921439262</v>
      </c>
      <c r="T1237" s="13">
        <v>2484</v>
      </c>
      <c r="U1237" s="13">
        <v>99036.313376967199</v>
      </c>
      <c r="V1237" s="18">
        <f t="shared" si="104"/>
        <v>-1990</v>
      </c>
      <c r="W1237" s="18">
        <f t="shared" si="105"/>
        <v>-79340.685837425423</v>
      </c>
      <c r="X1237" s="18">
        <f t="shared" si="106"/>
        <v>-10764.828037173822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03"/>
        <v>95653.634410693165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02"/>
        <v>100920.167037862</v>
      </c>
      <c r="R1238" s="13">
        <v>566</v>
      </c>
      <c r="S1238" s="13">
        <v>106548.82885510275</v>
      </c>
      <c r="T1238" s="13">
        <v>560</v>
      </c>
      <c r="U1238" s="13">
        <v>105419.33596971296</v>
      </c>
      <c r="V1238" s="18">
        <f t="shared" si="104"/>
        <v>-6</v>
      </c>
      <c r="W1238" s="18">
        <f t="shared" si="105"/>
        <v>-1129.4928853897873</v>
      </c>
      <c r="X1238" s="18">
        <f t="shared" si="106"/>
        <v>4499.1689318509598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03"/>
        <v>325146.55055169581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02"/>
        <v>353719.70280118397</v>
      </c>
      <c r="R1239" s="13">
        <v>20049</v>
      </c>
      <c r="S1239" s="13">
        <v>559858.3313837091</v>
      </c>
      <c r="T1239" s="13">
        <v>15846</v>
      </c>
      <c r="U1239" s="13">
        <v>442491.65140935977</v>
      </c>
      <c r="V1239" s="18">
        <f t="shared" si="104"/>
        <v>-4203</v>
      </c>
      <c r="W1239" s="18">
        <f t="shared" si="105"/>
        <v>-117366.67997434933</v>
      </c>
      <c r="X1239" s="18">
        <f t="shared" si="106"/>
        <v>88771.948608175793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03"/>
        <v>271675.10350874456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02"/>
        <v>280881.64014687901</v>
      </c>
      <c r="R1240" s="13">
        <v>4019</v>
      </c>
      <c r="S1240" s="13">
        <v>299008.13722200604</v>
      </c>
      <c r="T1240" s="13">
        <v>4127</v>
      </c>
      <c r="U1240" s="13">
        <v>307043.19042428938</v>
      </c>
      <c r="V1240" s="18">
        <f t="shared" si="104"/>
        <v>108</v>
      </c>
      <c r="W1240" s="18">
        <f t="shared" si="105"/>
        <v>8035.0532022833358</v>
      </c>
      <c r="X1240" s="18">
        <f t="shared" si="106"/>
        <v>26161.550277410366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03"/>
        <v>37525.361725356372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02"/>
        <v>663507.20489977696</v>
      </c>
      <c r="R1241" s="13">
        <v>5471</v>
      </c>
      <c r="S1241" s="13">
        <v>157793.86203571581</v>
      </c>
      <c r="T1241" s="13">
        <v>11580</v>
      </c>
      <c r="U1241" s="13">
        <v>333988.83611288416</v>
      </c>
      <c r="V1241" s="18">
        <f t="shared" si="104"/>
        <v>6109</v>
      </c>
      <c r="W1241" s="18">
        <f t="shared" si="105"/>
        <v>176194.97407716836</v>
      </c>
      <c r="X1241" s="18">
        <f t="shared" si="106"/>
        <v>-329518.3687868928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03"/>
        <v>20536.336302895375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02"/>
        <v>77951.002227171994</v>
      </c>
      <c r="R1242" s="13">
        <v>1359</v>
      </c>
      <c r="S1242" s="13">
        <v>30267.260579064783</v>
      </c>
      <c r="T1242" s="13">
        <v>1359</v>
      </c>
      <c r="U1242" s="13">
        <v>30267.260579064783</v>
      </c>
      <c r="V1242" s="18">
        <f t="shared" si="104"/>
        <v>0</v>
      </c>
      <c r="W1242" s="18">
        <f t="shared" si="105"/>
        <v>0</v>
      </c>
      <c r="X1242" s="18">
        <f t="shared" si="106"/>
        <v>-47683.741648107214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03"/>
        <v>1657161.9918500013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02"/>
        <v>1815602.5703794362</v>
      </c>
      <c r="R1243" s="13">
        <v>28515</v>
      </c>
      <c r="S1243" s="13">
        <v>1938424.5589163518</v>
      </c>
      <c r="T1243" s="13">
        <v>27886</v>
      </c>
      <c r="U1243" s="13">
        <v>1895665.6934925963</v>
      </c>
      <c r="V1243" s="18">
        <f t="shared" si="104"/>
        <v>-629</v>
      </c>
      <c r="W1243" s="18">
        <f t="shared" si="105"/>
        <v>-42758.865423755487</v>
      </c>
      <c r="X1243" s="18">
        <f t="shared" si="106"/>
        <v>80063.123113160022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03"/>
        <v>419633.35454073618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02"/>
        <v>0</v>
      </c>
      <c r="R1244" s="13">
        <v>8287</v>
      </c>
      <c r="S1244" s="13">
        <v>474548.78537145269</v>
      </c>
      <c r="T1244" s="13">
        <v>7668</v>
      </c>
      <c r="U1244" s="13">
        <v>439102.21868327493</v>
      </c>
      <c r="V1244" s="18">
        <f t="shared" si="104"/>
        <v>-619</v>
      </c>
      <c r="W1244" s="18">
        <f t="shared" si="105"/>
        <v>-35446.566688177758</v>
      </c>
      <c r="X1244" s="18">
        <f t="shared" si="106"/>
        <v>439102.21868327493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03"/>
        <v>112148.88641425384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02"/>
        <v>116927.616926503</v>
      </c>
      <c r="R1245" s="13">
        <v>4420</v>
      </c>
      <c r="S1245" s="13">
        <v>126053.67483296177</v>
      </c>
      <c r="T1245" s="13">
        <v>5270</v>
      </c>
      <c r="U1245" s="13">
        <v>150294.76614699289</v>
      </c>
      <c r="V1245" s="18">
        <f t="shared" si="104"/>
        <v>850</v>
      </c>
      <c r="W1245" s="18">
        <f t="shared" si="105"/>
        <v>24241.091314031117</v>
      </c>
      <c r="X1245" s="18">
        <f t="shared" si="106"/>
        <v>33367.149220489882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03"/>
        <v>246220.66425472795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02"/>
        <v>278782.79510022298</v>
      </c>
      <c r="R1246" s="13">
        <v>5366</v>
      </c>
      <c r="S1246" s="13">
        <v>349357.81347521854</v>
      </c>
      <c r="T1246" s="13">
        <v>5366</v>
      </c>
      <c r="U1246" s="13">
        <v>349357.81347521854</v>
      </c>
      <c r="V1246" s="18">
        <f t="shared" si="104"/>
        <v>0</v>
      </c>
      <c r="W1246" s="18">
        <f t="shared" si="105"/>
        <v>0</v>
      </c>
      <c r="X1246" s="18">
        <f t="shared" si="106"/>
        <v>70575.018374995561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03"/>
        <v>57563.508023991715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02"/>
        <v>88847.145297198993</v>
      </c>
      <c r="R1247" s="13">
        <v>385</v>
      </c>
      <c r="S1247" s="13">
        <v>63698.774693395833</v>
      </c>
      <c r="T1247" s="13">
        <v>403</v>
      </c>
      <c r="U1247" s="13">
        <v>66676.899224515641</v>
      </c>
      <c r="V1247" s="18">
        <f t="shared" si="104"/>
        <v>18</v>
      </c>
      <c r="W1247" s="18">
        <f t="shared" si="105"/>
        <v>2978.1245311198072</v>
      </c>
      <c r="X1247" s="18">
        <f t="shared" si="106"/>
        <v>-22170.246072683352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03"/>
        <v>8386427.5791249461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02"/>
        <v>11197037.368421048</v>
      </c>
      <c r="R1248" s="13">
        <v>449046</v>
      </c>
      <c r="S1248" s="13">
        <v>12902196.295357503</v>
      </c>
      <c r="T1248" s="13">
        <v>449046</v>
      </c>
      <c r="U1248" s="13">
        <v>12902196.295357503</v>
      </c>
      <c r="V1248" s="18">
        <f t="shared" si="104"/>
        <v>0</v>
      </c>
      <c r="W1248" s="18">
        <f t="shared" si="105"/>
        <v>0</v>
      </c>
      <c r="X1248" s="18">
        <f t="shared" si="106"/>
        <v>1705158.9269364551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03"/>
        <v>322929.06152625324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02"/>
        <v>334516.05790645903</v>
      </c>
      <c r="R1249" s="13">
        <v>32583</v>
      </c>
      <c r="S1249" s="13">
        <v>457540.77297578088</v>
      </c>
      <c r="T1249" s="13">
        <v>31147</v>
      </c>
      <c r="U1249" s="13">
        <v>437376.0076075453</v>
      </c>
      <c r="V1249" s="18">
        <f t="shared" si="104"/>
        <v>-1436</v>
      </c>
      <c r="W1249" s="18">
        <f t="shared" si="105"/>
        <v>-20164.765368235589</v>
      </c>
      <c r="X1249" s="18">
        <f t="shared" si="106"/>
        <v>102859.94970108627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03"/>
        <v>83154.782638639386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02"/>
        <v>140959.689876249</v>
      </c>
      <c r="R1250" s="13">
        <v>3779</v>
      </c>
      <c r="S1250" s="13">
        <v>110222.51894115884</v>
      </c>
      <c r="T1250" s="13">
        <v>3779</v>
      </c>
      <c r="U1250" s="13">
        <v>110222.51894115884</v>
      </c>
      <c r="V1250" s="18">
        <f t="shared" si="104"/>
        <v>0</v>
      </c>
      <c r="W1250" s="18">
        <f t="shared" si="105"/>
        <v>0</v>
      </c>
      <c r="X1250" s="18">
        <f t="shared" si="106"/>
        <v>-30737.170935090166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03"/>
        <v>153903.461685969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02"/>
        <v>178176.43652561199</v>
      </c>
      <c r="R1251" s="13">
        <v>12964</v>
      </c>
      <c r="S1251" s="13">
        <v>193738.17371937694</v>
      </c>
      <c r="T1251" s="13">
        <v>12671</v>
      </c>
      <c r="U1251" s="13">
        <v>189359.48775055731</v>
      </c>
      <c r="V1251" s="18">
        <f t="shared" si="104"/>
        <v>-293</v>
      </c>
      <c r="W1251" s="18">
        <f t="shared" si="105"/>
        <v>-4378.6859688196273</v>
      </c>
      <c r="X1251" s="18">
        <f t="shared" si="106"/>
        <v>11183.051224945317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03"/>
        <v>147487.42266439967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02"/>
        <v>405648.91064871498</v>
      </c>
      <c r="R1252" s="13">
        <v>74035</v>
      </c>
      <c r="S1252" s="13">
        <v>425265.47401078936</v>
      </c>
      <c r="T1252" s="13">
        <v>74035</v>
      </c>
      <c r="U1252" s="13">
        <v>425265.47401078936</v>
      </c>
      <c r="V1252" s="18">
        <f t="shared" si="104"/>
        <v>0</v>
      </c>
      <c r="W1252" s="18">
        <f t="shared" si="105"/>
        <v>0</v>
      </c>
      <c r="X1252" s="18">
        <f t="shared" si="106"/>
        <v>19616.563362074376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03"/>
        <v>66440.321985363931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02"/>
        <v>41190.567928730998</v>
      </c>
      <c r="R1253" s="13">
        <v>1526</v>
      </c>
      <c r="S1253" s="13">
        <v>69073.469933185028</v>
      </c>
      <c r="T1253" s="13">
        <v>1727</v>
      </c>
      <c r="U1253" s="13">
        <v>78171.613744829985</v>
      </c>
      <c r="V1253" s="18">
        <f t="shared" si="104"/>
        <v>201</v>
      </c>
      <c r="W1253" s="18">
        <f t="shared" si="105"/>
        <v>9098.1438116449572</v>
      </c>
      <c r="X1253" s="18">
        <f t="shared" si="106"/>
        <v>36981.045816098987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03"/>
        <v>10269758.048073499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02"/>
        <v>16785993.318485525</v>
      </c>
      <c r="R1254" s="13">
        <v>1009110</v>
      </c>
      <c r="S1254" s="13">
        <v>12428459.465478843</v>
      </c>
      <c r="T1254" s="13">
        <v>1006522</v>
      </c>
      <c r="U1254" s="13">
        <v>12396584.988864144</v>
      </c>
      <c r="V1254" s="18">
        <f t="shared" si="104"/>
        <v>-2588</v>
      </c>
      <c r="W1254" s="18">
        <f t="shared" si="105"/>
        <v>-31874.476614698768</v>
      </c>
      <c r="X1254" s="18">
        <f t="shared" si="106"/>
        <v>-4389408.3296213802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03"/>
        <v>1250507.6280623609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02"/>
        <v>1415804.008908686</v>
      </c>
      <c r="R1255" s="13">
        <v>56357</v>
      </c>
      <c r="S1255" s="13">
        <v>1488628.1069042317</v>
      </c>
      <c r="T1255" s="13">
        <v>56345</v>
      </c>
      <c r="U1255" s="13">
        <v>1488311.135857461</v>
      </c>
      <c r="V1255" s="18">
        <f t="shared" si="104"/>
        <v>-12</v>
      </c>
      <c r="W1255" s="18">
        <f t="shared" si="105"/>
        <v>-316.97104677069001</v>
      </c>
      <c r="X1255" s="18">
        <f t="shared" si="106"/>
        <v>72507.126948775025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03"/>
        <v>62409.267761692361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02"/>
        <v>129022.048997773</v>
      </c>
      <c r="R1256" s="13">
        <v>9097</v>
      </c>
      <c r="S1256" s="13">
        <v>127439.04231625852</v>
      </c>
      <c r="T1256" s="13">
        <v>9171</v>
      </c>
      <c r="U1256" s="13">
        <v>128475.70155902022</v>
      </c>
      <c r="V1256" s="18">
        <f t="shared" si="104"/>
        <v>74</v>
      </c>
      <c r="W1256" s="18">
        <f t="shared" si="105"/>
        <v>1036.6592427616997</v>
      </c>
      <c r="X1256" s="18">
        <f t="shared" si="106"/>
        <v>-546.34743875278218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03"/>
        <v>3036643.8871560926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02"/>
        <v>2991674.767676767</v>
      </c>
      <c r="R1257" s="13">
        <v>36912</v>
      </c>
      <c r="S1257" s="13">
        <v>3332187.6603258629</v>
      </c>
      <c r="T1257" s="13">
        <v>36497</v>
      </c>
      <c r="U1257" s="13">
        <v>3294724.0203433302</v>
      </c>
      <c r="V1257" s="18">
        <f t="shared" si="104"/>
        <v>-415</v>
      </c>
      <c r="W1257" s="18">
        <f t="shared" si="105"/>
        <v>-37463.63998253271</v>
      </c>
      <c r="X1257" s="18">
        <f t="shared" si="106"/>
        <v>303049.25266656326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03"/>
        <v>36912.271714921415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02"/>
        <v>50111.35857461</v>
      </c>
      <c r="R1258" s="13">
        <v>1970</v>
      </c>
      <c r="S1258" s="13">
        <v>49359.68819599085</v>
      </c>
      <c r="T1258" s="13">
        <v>1970</v>
      </c>
      <c r="U1258" s="13">
        <v>49359.68819599085</v>
      </c>
      <c r="V1258" s="18">
        <f t="shared" si="104"/>
        <v>0</v>
      </c>
      <c r="W1258" s="18">
        <f t="shared" si="105"/>
        <v>0</v>
      </c>
      <c r="X1258" s="18">
        <f t="shared" si="106"/>
        <v>-751.67037861915014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03"/>
        <v>7590.200445434315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02"/>
        <v>1092354.1202672611</v>
      </c>
      <c r="R1259" s="13">
        <v>3504</v>
      </c>
      <c r="S1259" s="13">
        <v>117411.31403118045</v>
      </c>
      <c r="T1259" s="13">
        <v>960</v>
      </c>
      <c r="U1259" s="13">
        <v>32167.483296213821</v>
      </c>
      <c r="V1259" s="18">
        <f t="shared" si="104"/>
        <v>-2544</v>
      </c>
      <c r="W1259" s="18">
        <f t="shared" si="105"/>
        <v>-85243.830734966628</v>
      </c>
      <c r="X1259" s="18">
        <f t="shared" si="106"/>
        <v>-1060186.6369710471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03"/>
        <v>72941.054454342229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02"/>
        <v>548296.21380846296</v>
      </c>
      <c r="R1260" s="13">
        <v>16100</v>
      </c>
      <c r="S1260" s="13">
        <v>950222.71714921994</v>
      </c>
      <c r="T1260" s="13">
        <v>15100</v>
      </c>
      <c r="U1260" s="13">
        <v>891202.6726057902</v>
      </c>
      <c r="V1260" s="18">
        <f t="shared" si="104"/>
        <v>-1000</v>
      </c>
      <c r="W1260" s="18">
        <f t="shared" si="105"/>
        <v>-59020.044543429743</v>
      </c>
      <c r="X1260" s="18">
        <f t="shared" si="106"/>
        <v>342906.45879732724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03"/>
        <v>135123.17877682921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02"/>
        <v>197367.39239353201</v>
      </c>
      <c r="R1261" s="13">
        <v>1582</v>
      </c>
      <c r="S1261" s="13">
        <v>192381.35305409727</v>
      </c>
      <c r="T1261" s="13">
        <v>1388</v>
      </c>
      <c r="U1261" s="13">
        <v>168789.7079893091</v>
      </c>
      <c r="V1261" s="18">
        <f t="shared" si="104"/>
        <v>-194</v>
      </c>
      <c r="W1261" s="18">
        <f t="shared" si="105"/>
        <v>-23591.645064788172</v>
      </c>
      <c r="X1261" s="18">
        <f t="shared" si="106"/>
        <v>-28577.684404222906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03"/>
        <v>73984.761650078057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02"/>
        <v>42328.318485522999</v>
      </c>
      <c r="R1262" s="13">
        <v>1200</v>
      </c>
      <c r="S1262" s="13">
        <v>90912.988036113908</v>
      </c>
      <c r="T1262" s="13">
        <v>1030</v>
      </c>
      <c r="U1262" s="13">
        <v>78033.648064331108</v>
      </c>
      <c r="V1262" s="18">
        <f t="shared" si="104"/>
        <v>-170</v>
      </c>
      <c r="W1262" s="18">
        <f t="shared" si="105"/>
        <v>-12879.3399717828</v>
      </c>
      <c r="X1262" s="18">
        <f t="shared" si="106"/>
        <v>35705.329578808109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03"/>
        <v>224064.42311226233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02"/>
        <v>556632.527839644</v>
      </c>
      <c r="R1263" s="13">
        <v>98997</v>
      </c>
      <c r="S1263" s="13">
        <v>604831.08353318297</v>
      </c>
      <c r="T1263" s="13">
        <v>98205</v>
      </c>
      <c r="U1263" s="13">
        <v>599992.28823475703</v>
      </c>
      <c r="V1263" s="18">
        <f t="shared" si="104"/>
        <v>-792</v>
      </c>
      <c r="W1263" s="18">
        <f t="shared" si="105"/>
        <v>-4838.7952984259464</v>
      </c>
      <c r="X1263" s="18">
        <f t="shared" si="106"/>
        <v>43359.76039511303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03"/>
        <v>42147.613231740412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02"/>
        <v>45196.659242761998</v>
      </c>
      <c r="R1264" s="13">
        <v>2950</v>
      </c>
      <c r="S1264" s="13">
        <v>67999.217021026489</v>
      </c>
      <c r="T1264" s="13">
        <v>2500</v>
      </c>
      <c r="U1264" s="13">
        <v>57626.455102564818</v>
      </c>
      <c r="V1264" s="18">
        <f t="shared" si="104"/>
        <v>-450</v>
      </c>
      <c r="W1264" s="18">
        <f t="shared" si="105"/>
        <v>-10372.761918461671</v>
      </c>
      <c r="X1264" s="18">
        <f t="shared" si="106"/>
        <v>12429.79585980282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03"/>
        <v>18078.878403000799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02"/>
        <v>32125.289532293998</v>
      </c>
      <c r="R1265" s="13">
        <v>2384</v>
      </c>
      <c r="S1265" s="13">
        <v>34659.774399392576</v>
      </c>
      <c r="T1265" s="13">
        <v>2051</v>
      </c>
      <c r="U1265" s="13">
        <v>29818.455240417021</v>
      </c>
      <c r="V1265" s="18">
        <f t="shared" si="104"/>
        <v>-333</v>
      </c>
      <c r="W1265" s="18">
        <f t="shared" si="105"/>
        <v>-4841.3191589755552</v>
      </c>
      <c r="X1265" s="18">
        <f t="shared" si="106"/>
        <v>-2306.8342918769777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03"/>
        <v>10667.389591245079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02"/>
        <v>29211.131313131002</v>
      </c>
      <c r="R1266" s="13">
        <v>452</v>
      </c>
      <c r="S1266" s="13">
        <v>13555.874971480669</v>
      </c>
      <c r="T1266" s="13">
        <v>441</v>
      </c>
      <c r="U1266" s="13">
        <v>13225.975359342867</v>
      </c>
      <c r="V1266" s="18">
        <f t="shared" si="104"/>
        <v>-11</v>
      </c>
      <c r="W1266" s="18">
        <f t="shared" si="105"/>
        <v>-329.89961213780225</v>
      </c>
      <c r="X1266" s="18">
        <f t="shared" si="106"/>
        <v>-15985.155953788135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03"/>
        <v>146170.14763028966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02"/>
        <v>189002.62806236101</v>
      </c>
      <c r="R1267" s="13">
        <v>7728</v>
      </c>
      <c r="S1267" s="13">
        <v>212390.91314031204</v>
      </c>
      <c r="T1267" s="13">
        <v>8154</v>
      </c>
      <c r="U1267" s="13">
        <v>224098.79732739445</v>
      </c>
      <c r="V1267" s="18">
        <f t="shared" si="104"/>
        <v>426</v>
      </c>
      <c r="W1267" s="18">
        <f t="shared" si="105"/>
        <v>11707.884187082411</v>
      </c>
      <c r="X1267" s="18">
        <f t="shared" si="106"/>
        <v>35096.169265033444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03"/>
        <v>44435.070452171545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02"/>
        <v>46802.293986637</v>
      </c>
      <c r="R1268" s="13">
        <v>4250</v>
      </c>
      <c r="S1268" s="13">
        <v>55763.877051642063</v>
      </c>
      <c r="T1268" s="13">
        <v>4208</v>
      </c>
      <c r="U1268" s="13">
        <v>55212.798737249366</v>
      </c>
      <c r="V1268" s="18">
        <f t="shared" si="104"/>
        <v>-42</v>
      </c>
      <c r="W1268" s="18">
        <f t="shared" si="105"/>
        <v>-551.07831439269648</v>
      </c>
      <c r="X1268" s="18">
        <f t="shared" si="106"/>
        <v>8410.5047506123665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03"/>
        <v>430073.62636008952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02"/>
        <v>333011.85968819598</v>
      </c>
      <c r="R1269" s="13">
        <v>9643</v>
      </c>
      <c r="S1269" s="13">
        <v>493504.43568053999</v>
      </c>
      <c r="T1269" s="13">
        <v>9694</v>
      </c>
      <c r="U1269" s="13">
        <v>496114.48713959916</v>
      </c>
      <c r="V1269" s="18">
        <f t="shared" si="104"/>
        <v>51</v>
      </c>
      <c r="W1269" s="18">
        <f t="shared" si="105"/>
        <v>2610.0514590591774</v>
      </c>
      <c r="X1269" s="18">
        <f t="shared" si="106"/>
        <v>163102.62745140318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03"/>
        <v>948024.28205828881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02"/>
        <v>1148132.1492204899</v>
      </c>
      <c r="R1270" s="13">
        <v>111863</v>
      </c>
      <c r="S1270" s="13">
        <v>1170077.0314996701</v>
      </c>
      <c r="T1270" s="13">
        <v>111875</v>
      </c>
      <c r="U1270" s="13">
        <v>1170202.5504324541</v>
      </c>
      <c r="V1270" s="18">
        <f t="shared" si="104"/>
        <v>12</v>
      </c>
      <c r="W1270" s="18">
        <f t="shared" si="105"/>
        <v>125.5189327839762</v>
      </c>
      <c r="X1270" s="18">
        <f t="shared" si="106"/>
        <v>22070.401211964199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03"/>
        <v>883907.85141271167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02"/>
        <v>1704294.137086903</v>
      </c>
      <c r="R1271" s="13">
        <v>262746</v>
      </c>
      <c r="S1271" s="13">
        <v>1822322.3128154667</v>
      </c>
      <c r="T1271" s="13">
        <v>260701</v>
      </c>
      <c r="U1271" s="13">
        <v>1808138.8461605695</v>
      </c>
      <c r="V1271" s="18">
        <f t="shared" si="104"/>
        <v>-2045</v>
      </c>
      <c r="W1271" s="18">
        <f t="shared" si="105"/>
        <v>-14183.466654897202</v>
      </c>
      <c r="X1271" s="18">
        <f t="shared" si="106"/>
        <v>103844.70907366648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03"/>
        <v>458213.74961024534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02"/>
        <v>821426.61469933216</v>
      </c>
      <c r="R1272" s="13">
        <v>209926</v>
      </c>
      <c r="S1272" s="13">
        <v>949108.64142539003</v>
      </c>
      <c r="T1272" s="13">
        <v>194070</v>
      </c>
      <c r="U1272" s="13">
        <v>877421.15812917624</v>
      </c>
      <c r="V1272" s="18">
        <f t="shared" si="104"/>
        <v>-15856</v>
      </c>
      <c r="W1272" s="18">
        <f t="shared" si="105"/>
        <v>-71687.483296213788</v>
      </c>
      <c r="X1272" s="18">
        <f t="shared" si="106"/>
        <v>55994.543429844081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03"/>
        <v>296625.24991267209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02"/>
        <v>0</v>
      </c>
      <c r="R1273" s="13">
        <v>29271</v>
      </c>
      <c r="S1273" s="13">
        <v>417054.42353475909</v>
      </c>
      <c r="T1273" s="13">
        <v>28084</v>
      </c>
      <c r="U1273" s="13">
        <v>400141.99824229354</v>
      </c>
      <c r="V1273" s="18">
        <f t="shared" si="104"/>
        <v>-1187</v>
      </c>
      <c r="W1273" s="18">
        <f t="shared" si="105"/>
        <v>-16912.425292465545</v>
      </c>
      <c r="X1273" s="18">
        <f t="shared" si="106"/>
        <v>400141.99824229354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03"/>
        <v>369359.99999999919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02"/>
        <v>0</v>
      </c>
      <c r="R1274" s="13">
        <v>10716</v>
      </c>
      <c r="S1274" s="13">
        <v>456444.32071269455</v>
      </c>
      <c r="T1274" s="13">
        <v>10776</v>
      </c>
      <c r="U1274" s="13">
        <v>458999.99999999971</v>
      </c>
      <c r="V1274" s="18">
        <f t="shared" si="104"/>
        <v>60</v>
      </c>
      <c r="W1274" s="18">
        <f t="shared" si="105"/>
        <v>2555.67928730516</v>
      </c>
      <c r="X1274" s="18">
        <f t="shared" si="106"/>
        <v>458999.99999999971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03"/>
        <v>100317.30914623926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02"/>
        <v>104372.24944320699</v>
      </c>
      <c r="R1275" s="13">
        <v>4500</v>
      </c>
      <c r="S1275" s="13">
        <v>131041.13696067553</v>
      </c>
      <c r="T1275" s="13">
        <v>4300</v>
      </c>
      <c r="U1275" s="13">
        <v>125217.08642908995</v>
      </c>
      <c r="V1275" s="18">
        <f t="shared" si="104"/>
        <v>-200</v>
      </c>
      <c r="W1275" s="18">
        <f t="shared" si="105"/>
        <v>-5824.0505315855844</v>
      </c>
      <c r="X1275" s="18">
        <f t="shared" si="106"/>
        <v>20844.836985882954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03"/>
        <v>511904.93902557797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02"/>
        <v>726485.45899632794</v>
      </c>
      <c r="R1276" s="13">
        <v>67069</v>
      </c>
      <c r="S1276" s="13">
        <v>752833.5019233377</v>
      </c>
      <c r="T1276" s="13">
        <v>66298</v>
      </c>
      <c r="U1276" s="13">
        <v>744179.21111860091</v>
      </c>
      <c r="V1276" s="18">
        <f t="shared" si="104"/>
        <v>-771</v>
      </c>
      <c r="W1276" s="18">
        <f t="shared" si="105"/>
        <v>-8654.2908047367819</v>
      </c>
      <c r="X1276" s="18">
        <f t="shared" si="106"/>
        <v>17693.75212227297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03"/>
        <v>322424.29292505048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02"/>
        <v>368707.76009791897</v>
      </c>
      <c r="R1277" s="13">
        <v>10832</v>
      </c>
      <c r="S1277" s="13">
        <v>405479.39880260476</v>
      </c>
      <c r="T1277" s="13">
        <v>10293</v>
      </c>
      <c r="U1277" s="13">
        <v>385302.75589689903</v>
      </c>
      <c r="V1277" s="18">
        <f t="shared" si="104"/>
        <v>-539</v>
      </c>
      <c r="W1277" s="18">
        <f t="shared" si="105"/>
        <v>-20176.642905705725</v>
      </c>
      <c r="X1277" s="18">
        <f t="shared" si="106"/>
        <v>16594.99579898006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03"/>
        <v>36144.552793820127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02"/>
        <v>43578.188262274998</v>
      </c>
      <c r="R1278" s="13">
        <v>4724</v>
      </c>
      <c r="S1278" s="13">
        <v>47653.553588457587</v>
      </c>
      <c r="T1278" s="13">
        <v>5736</v>
      </c>
      <c r="U1278" s="13">
        <v>57862.147202242326</v>
      </c>
      <c r="V1278" s="18">
        <f t="shared" si="104"/>
        <v>1012</v>
      </c>
      <c r="W1278" s="18">
        <f t="shared" si="105"/>
        <v>10208.593613784738</v>
      </c>
      <c r="X1278" s="18">
        <f t="shared" si="106"/>
        <v>14283.958939967328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03"/>
        <v>551717.09634025604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02"/>
        <v>0</v>
      </c>
      <c r="R1279" s="13">
        <v>5233</v>
      </c>
      <c r="S1279" s="13">
        <v>664968.01996746892</v>
      </c>
      <c r="T1279" s="13">
        <v>4632</v>
      </c>
      <c r="U1279" s="13">
        <v>588597.71994827362</v>
      </c>
      <c r="V1279" s="18">
        <f t="shared" si="104"/>
        <v>-601</v>
      </c>
      <c r="W1279" s="18">
        <f t="shared" si="105"/>
        <v>-76370.300019195303</v>
      </c>
      <c r="X1279" s="18">
        <f t="shared" si="106"/>
        <v>588597.71994827362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03"/>
        <v>328626.18669428211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02"/>
        <v>283542.03786191501</v>
      </c>
      <c r="R1280" s="13">
        <v>9805</v>
      </c>
      <c r="S1280" s="13">
        <v>418820.37981863163</v>
      </c>
      <c r="T1280" s="13">
        <v>8986</v>
      </c>
      <c r="U1280" s="13">
        <v>383836.81112189946</v>
      </c>
      <c r="V1280" s="18">
        <f t="shared" si="104"/>
        <v>-819</v>
      </c>
      <c r="W1280" s="18">
        <f t="shared" si="105"/>
        <v>-34983.568696732167</v>
      </c>
      <c r="X1280" s="18">
        <f t="shared" si="106"/>
        <v>100294.77325998445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03"/>
        <v>216934.56621024679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02"/>
        <v>204307.91201917999</v>
      </c>
      <c r="R1281" s="13">
        <v>8975</v>
      </c>
      <c r="S1281" s="13">
        <v>423283.35665197764</v>
      </c>
      <c r="T1281" s="13">
        <v>8086</v>
      </c>
      <c r="U1281" s="13">
        <v>381355.90216021071</v>
      </c>
      <c r="V1281" s="18">
        <f t="shared" si="104"/>
        <v>-889</v>
      </c>
      <c r="W1281" s="18">
        <f t="shared" si="105"/>
        <v>-41927.454491766926</v>
      </c>
      <c r="X1281" s="18">
        <f t="shared" si="106"/>
        <v>177047.99014103072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103"/>
        <v>15698.437331862893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07">P1282*L1282</f>
        <v>110849.13140311799</v>
      </c>
      <c r="R1282" s="13">
        <v>55418</v>
      </c>
      <c r="S1282" s="13">
        <v>128979.53942045551</v>
      </c>
      <c r="T1282" s="13">
        <v>53586</v>
      </c>
      <c r="U1282" s="13">
        <v>124715.75299333301</v>
      </c>
      <c r="V1282" s="18">
        <f t="shared" si="104"/>
        <v>-1832</v>
      </c>
      <c r="W1282" s="18">
        <f t="shared" si="105"/>
        <v>-4263.7864271224971</v>
      </c>
      <c r="X1282" s="18">
        <f t="shared" si="106"/>
        <v>13866.621590215014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108">U1283-(T1283*M1283)</f>
        <v>418978.94557681371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07"/>
        <v>0</v>
      </c>
      <c r="R1283" s="13">
        <v>8984</v>
      </c>
      <c r="S1283" s="13">
        <v>472728.16549889918</v>
      </c>
      <c r="T1283" s="13">
        <v>9103</v>
      </c>
      <c r="U1283" s="13">
        <v>478989.81417369534</v>
      </c>
      <c r="V1283" s="18">
        <f t="shared" ref="V1283:V1346" si="109">T1283-R1283</f>
        <v>119</v>
      </c>
      <c r="W1283" s="18">
        <f t="shared" ref="W1283:W1346" si="110">U1283-S1283</f>
        <v>6261.6486747961608</v>
      </c>
      <c r="X1283" s="18">
        <f t="shared" ref="X1283:X1346" si="111">U1283-Q1283</f>
        <v>478989.81417369534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08"/>
        <v>1069647.0440125575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07"/>
        <v>1122191.554467564</v>
      </c>
      <c r="R1284" s="13">
        <v>9089</v>
      </c>
      <c r="S1284" s="13">
        <v>1235921.0383302886</v>
      </c>
      <c r="T1284" s="13">
        <v>8909</v>
      </c>
      <c r="U1284" s="13">
        <v>1211444.6617322634</v>
      </c>
      <c r="V1284" s="18">
        <f t="shared" si="109"/>
        <v>-180</v>
      </c>
      <c r="W1284" s="18">
        <f t="shared" si="110"/>
        <v>-24476.376598025206</v>
      </c>
      <c r="X1284" s="18">
        <f t="shared" si="111"/>
        <v>89253.107264699414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08"/>
        <v>43335.328069368217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07"/>
        <v>70703.121212120997</v>
      </c>
      <c r="R1285" s="13">
        <v>1521</v>
      </c>
      <c r="S1285" s="13">
        <v>76595.042144230014</v>
      </c>
      <c r="T1285" s="13">
        <v>1564</v>
      </c>
      <c r="U1285" s="13">
        <v>78760.450962245712</v>
      </c>
      <c r="V1285" s="18">
        <f t="shared" si="109"/>
        <v>43</v>
      </c>
      <c r="W1285" s="18">
        <f t="shared" si="110"/>
        <v>2165.4088180156978</v>
      </c>
      <c r="X1285" s="18">
        <f t="shared" si="111"/>
        <v>8057.3297501247143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08"/>
        <v>406185.67438741238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07"/>
        <v>0</v>
      </c>
      <c r="R1286" s="13">
        <v>13182</v>
      </c>
      <c r="S1286" s="13">
        <v>514056.6518440902</v>
      </c>
      <c r="T1286" s="13">
        <v>12261</v>
      </c>
      <c r="U1286" s="13">
        <v>478140.54075712262</v>
      </c>
      <c r="V1286" s="18">
        <f t="shared" si="109"/>
        <v>-921</v>
      </c>
      <c r="W1286" s="18">
        <f t="shared" si="110"/>
        <v>-35916.111086967576</v>
      </c>
      <c r="X1286" s="18">
        <f t="shared" si="111"/>
        <v>478140.54075712262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08"/>
        <v>45402.11298476372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07"/>
        <v>34287.661469933002</v>
      </c>
      <c r="R1287" s="13">
        <v>979</v>
      </c>
      <c r="S1287" s="13">
        <v>53281.920122318108</v>
      </c>
      <c r="T1287" s="13">
        <v>940</v>
      </c>
      <c r="U1287" s="13">
        <v>51159.351292113402</v>
      </c>
      <c r="V1287" s="18">
        <f t="shared" si="109"/>
        <v>-39</v>
      </c>
      <c r="W1287" s="18">
        <f t="shared" si="110"/>
        <v>-2122.5688302047056</v>
      </c>
      <c r="X1287" s="18">
        <f t="shared" si="111"/>
        <v>16871.6898221804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08"/>
        <v>364068.82621262106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07"/>
        <v>1510612.349665924</v>
      </c>
      <c r="R1288" s="13">
        <v>31902</v>
      </c>
      <c r="S1288" s="13">
        <v>3851043.7152901539</v>
      </c>
      <c r="T1288" s="13">
        <v>16868</v>
      </c>
      <c r="U1288" s="13">
        <v>2036217.3340077209</v>
      </c>
      <c r="V1288" s="18">
        <f t="shared" si="109"/>
        <v>-15034</v>
      </c>
      <c r="W1288" s="18">
        <f t="shared" si="110"/>
        <v>-1814826.3812824329</v>
      </c>
      <c r="X1288" s="18">
        <f t="shared" si="111"/>
        <v>525604.98434179695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08"/>
        <v>70450.456271747535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07"/>
        <v>115456.25835189302</v>
      </c>
      <c r="R1289" s="13">
        <v>846</v>
      </c>
      <c r="S1289" s="13">
        <v>115407.16005793909</v>
      </c>
      <c r="T1289" s="13">
        <v>846</v>
      </c>
      <c r="U1289" s="13">
        <v>115407.16005793909</v>
      </c>
      <c r="V1289" s="18">
        <f t="shared" si="109"/>
        <v>0</v>
      </c>
      <c r="W1289" s="18">
        <f t="shared" si="110"/>
        <v>0</v>
      </c>
      <c r="X1289" s="18">
        <f t="shared" si="111"/>
        <v>-49.09829395392444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08"/>
        <v>81949.423614470754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07"/>
        <v>708891.23623011005</v>
      </c>
      <c r="R1290" s="13">
        <v>17042</v>
      </c>
      <c r="S1290" s="13">
        <v>708890.8325030877</v>
      </c>
      <c r="T1290" s="13">
        <v>17042</v>
      </c>
      <c r="U1290" s="13">
        <v>708890.8325030877</v>
      </c>
      <c r="V1290" s="18">
        <f t="shared" si="109"/>
        <v>0</v>
      </c>
      <c r="W1290" s="18">
        <f t="shared" si="110"/>
        <v>0</v>
      </c>
      <c r="X1290" s="18">
        <f t="shared" si="111"/>
        <v>-0.40372702234890312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08"/>
        <v>37419.346619682648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07"/>
        <v>56969.320712695</v>
      </c>
      <c r="R1291" s="13">
        <v>4300</v>
      </c>
      <c r="S1291" s="13">
        <v>64910.60487729992</v>
      </c>
      <c r="T1291" s="13">
        <v>4100</v>
      </c>
      <c r="U1291" s="13">
        <v>61891.506976030163</v>
      </c>
      <c r="V1291" s="18">
        <f t="shared" si="109"/>
        <v>-200</v>
      </c>
      <c r="W1291" s="18">
        <f t="shared" si="110"/>
        <v>-3019.0979012697571</v>
      </c>
      <c r="X1291" s="18">
        <f t="shared" si="111"/>
        <v>4922.1862633351629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08"/>
        <v>102071.22095944357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07"/>
        <v>14772.182628062001</v>
      </c>
      <c r="R1292" s="13">
        <v>1953</v>
      </c>
      <c r="S1292" s="13">
        <v>105992.4847383657</v>
      </c>
      <c r="T1292" s="13">
        <v>1927</v>
      </c>
      <c r="U1292" s="13">
        <v>104581.42247354363</v>
      </c>
      <c r="V1292" s="18">
        <f t="shared" si="109"/>
        <v>-26</v>
      </c>
      <c r="W1292" s="18">
        <f t="shared" si="110"/>
        <v>-1411.0622648220742</v>
      </c>
      <c r="X1292" s="18">
        <f t="shared" si="111"/>
        <v>89809.239845481628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08"/>
        <v>54413.155861792024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07"/>
        <v>207047.527839644</v>
      </c>
      <c r="R1293" s="13">
        <v>15272</v>
      </c>
      <c r="S1293" s="13">
        <v>131548.44677929237</v>
      </c>
      <c r="T1293" s="13">
        <v>17235</v>
      </c>
      <c r="U1293" s="13">
        <v>148457.14249876273</v>
      </c>
      <c r="V1293" s="18">
        <f t="shared" si="109"/>
        <v>1963</v>
      </c>
      <c r="W1293" s="18">
        <f t="shared" si="110"/>
        <v>16908.695719470357</v>
      </c>
      <c r="X1293" s="18">
        <f t="shared" si="111"/>
        <v>-58590.385340881272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08"/>
        <v>59871.881959910796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07"/>
        <v>113585.74610244999</v>
      </c>
      <c r="R1294" s="13">
        <v>3394</v>
      </c>
      <c r="S1294" s="13">
        <v>113385.30066815155</v>
      </c>
      <c r="T1294" s="13">
        <v>3405</v>
      </c>
      <c r="U1294" s="13">
        <v>113752.78396436537</v>
      </c>
      <c r="V1294" s="18">
        <f t="shared" si="109"/>
        <v>11</v>
      </c>
      <c r="W1294" s="18">
        <f t="shared" si="110"/>
        <v>367.48329621381708</v>
      </c>
      <c r="X1294" s="18">
        <f t="shared" si="111"/>
        <v>167.03786191537802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08"/>
        <v>166440.98159511428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07"/>
        <v>225449.175946548</v>
      </c>
      <c r="R1295" s="13">
        <v>23700</v>
      </c>
      <c r="S1295" s="13">
        <v>220373.05285771305</v>
      </c>
      <c r="T1295" s="13">
        <v>23800</v>
      </c>
      <c r="U1295" s="13">
        <v>221302.89696259791</v>
      </c>
      <c r="V1295" s="18">
        <f t="shared" si="109"/>
        <v>100</v>
      </c>
      <c r="W1295" s="18">
        <f t="shared" si="110"/>
        <v>929.84410488486174</v>
      </c>
      <c r="X1295" s="18">
        <f t="shared" si="111"/>
        <v>-4146.2789839500911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08"/>
        <v>187538.70972559077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07"/>
        <v>0</v>
      </c>
      <c r="R1296" s="13">
        <v>8612</v>
      </c>
      <c r="S1296" s="13">
        <v>198614.65222285723</v>
      </c>
      <c r="T1296" s="13">
        <v>9113</v>
      </c>
      <c r="U1296" s="13">
        <v>210168.98812202716</v>
      </c>
      <c r="V1296" s="18">
        <f t="shared" si="109"/>
        <v>501</v>
      </c>
      <c r="W1296" s="18">
        <f t="shared" si="110"/>
        <v>11554.335899169935</v>
      </c>
      <c r="X1296" s="18">
        <f t="shared" si="111"/>
        <v>210168.98812202716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08"/>
        <v>312756.5033407567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07"/>
        <v>375959.73273942102</v>
      </c>
      <c r="R1297" s="13">
        <v>1126</v>
      </c>
      <c r="S1297" s="13">
        <v>515000.8017817373</v>
      </c>
      <c r="T1297" s="13">
        <v>1121</v>
      </c>
      <c r="U1297" s="13">
        <v>512713.94209354132</v>
      </c>
      <c r="V1297" s="18">
        <f t="shared" si="109"/>
        <v>-5</v>
      </c>
      <c r="W1297" s="18">
        <f t="shared" si="110"/>
        <v>-2286.859688195982</v>
      </c>
      <c r="X1297" s="18">
        <f t="shared" si="111"/>
        <v>136754.20935412031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08"/>
        <v>51446.235720321114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07"/>
        <v>43175.079767406998</v>
      </c>
      <c r="R1298" s="13">
        <v>18512</v>
      </c>
      <c r="S1298" s="13">
        <v>96296.005423928902</v>
      </c>
      <c r="T1298" s="13">
        <v>16869</v>
      </c>
      <c r="U1298" s="13">
        <v>87749.422833635297</v>
      </c>
      <c r="V1298" s="18">
        <f t="shared" si="109"/>
        <v>-1643</v>
      </c>
      <c r="W1298" s="18">
        <f t="shared" si="110"/>
        <v>-8546.5825902936049</v>
      </c>
      <c r="X1298" s="18">
        <f t="shared" si="111"/>
        <v>44574.343066228299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08"/>
        <v>6295.712801601825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07"/>
        <v>186876.35857461</v>
      </c>
      <c r="R1299" s="13">
        <v>5300</v>
      </c>
      <c r="S1299" s="13">
        <v>166238.32933735781</v>
      </c>
      <c r="T1299" s="13">
        <v>5850</v>
      </c>
      <c r="U1299" s="13">
        <v>183489.47672142321</v>
      </c>
      <c r="V1299" s="18">
        <f t="shared" si="109"/>
        <v>550</v>
      </c>
      <c r="W1299" s="18">
        <f t="shared" si="110"/>
        <v>17251.147384065407</v>
      </c>
      <c r="X1299" s="18">
        <f t="shared" si="111"/>
        <v>-3386.8818531867873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08"/>
        <v>216223.27637078427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07"/>
        <v>888057.25826193404</v>
      </c>
      <c r="R1300" s="13">
        <v>307992</v>
      </c>
      <c r="S1300" s="13">
        <v>926946.97543995373</v>
      </c>
      <c r="T1300" s="13">
        <v>318477</v>
      </c>
      <c r="U1300" s="13">
        <v>958503.11663027003</v>
      </c>
      <c r="V1300" s="18">
        <f t="shared" si="109"/>
        <v>10485</v>
      </c>
      <c r="W1300" s="18">
        <f t="shared" si="110"/>
        <v>31556.141190316295</v>
      </c>
      <c r="X1300" s="18">
        <f t="shared" si="111"/>
        <v>70445.85836833599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08"/>
        <v>412351.26304372575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07"/>
        <v>827211.17513094901</v>
      </c>
      <c r="R1301" s="13">
        <v>18397</v>
      </c>
      <c r="S1301" s="13">
        <v>621151.17979958968</v>
      </c>
      <c r="T1301" s="13">
        <v>18789</v>
      </c>
      <c r="U1301" s="13">
        <v>634386.55852880853</v>
      </c>
      <c r="V1301" s="18">
        <f t="shared" si="109"/>
        <v>392</v>
      </c>
      <c r="W1301" s="18">
        <f t="shared" si="110"/>
        <v>13235.37872921885</v>
      </c>
      <c r="X1301" s="18">
        <f t="shared" si="111"/>
        <v>-192824.61660214048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08"/>
        <v>1131178.2551832059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07"/>
        <v>2072657.9069767441</v>
      </c>
      <c r="R1302" s="13">
        <v>409680</v>
      </c>
      <c r="S1302" s="13">
        <v>2081204.0017255335</v>
      </c>
      <c r="T1302" s="13">
        <v>407582</v>
      </c>
      <c r="U1302" s="13">
        <v>2070546.010133022</v>
      </c>
      <c r="V1302" s="18">
        <f t="shared" si="109"/>
        <v>-2098</v>
      </c>
      <c r="W1302" s="18">
        <f t="shared" si="110"/>
        <v>-10657.991592511535</v>
      </c>
      <c r="X1302" s="18">
        <f t="shared" si="111"/>
        <v>-2111.8968437220901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08"/>
        <v>455300.98327814741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07"/>
        <v>891837.76009791892</v>
      </c>
      <c r="R1303" s="13">
        <v>48627</v>
      </c>
      <c r="S1303" s="13">
        <v>958901.73520276719</v>
      </c>
      <c r="T1303" s="13">
        <v>46785</v>
      </c>
      <c r="U1303" s="13">
        <v>922578.35526480072</v>
      </c>
      <c r="V1303" s="18">
        <f t="shared" si="109"/>
        <v>-1842</v>
      </c>
      <c r="W1303" s="18">
        <f t="shared" si="110"/>
        <v>-36323.379937966471</v>
      </c>
      <c r="X1303" s="18">
        <f t="shared" si="111"/>
        <v>30740.595166881802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08"/>
        <v>165088.13946173841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07"/>
        <v>140410.02227171499</v>
      </c>
      <c r="R1304" s="13">
        <v>537</v>
      </c>
      <c r="S1304" s="13">
        <v>287786.95404546167</v>
      </c>
      <c r="T1304" s="13">
        <v>505</v>
      </c>
      <c r="U1304" s="13">
        <v>270637.63834815298</v>
      </c>
      <c r="V1304" s="18">
        <f t="shared" si="109"/>
        <v>-32</v>
      </c>
      <c r="W1304" s="18">
        <f t="shared" si="110"/>
        <v>-17149.315697308688</v>
      </c>
      <c r="X1304" s="18">
        <f t="shared" si="111"/>
        <v>130227.61607643799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08"/>
        <v>218639.54506405815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07"/>
        <v>0</v>
      </c>
      <c r="R1305" s="13">
        <v>2492</v>
      </c>
      <c r="S1305" s="13">
        <v>241281.86223723771</v>
      </c>
      <c r="T1305" s="13">
        <v>2384</v>
      </c>
      <c r="U1305" s="13">
        <v>230825.02390592886</v>
      </c>
      <c r="V1305" s="18">
        <f t="shared" si="109"/>
        <v>-108</v>
      </c>
      <c r="W1305" s="18">
        <f t="shared" si="110"/>
        <v>-10456.838331308856</v>
      </c>
      <c r="X1305" s="18">
        <f t="shared" si="111"/>
        <v>230825.02390592886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08"/>
        <v>310631.38255758269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07"/>
        <v>278297.574584377</v>
      </c>
      <c r="R1306" s="13">
        <v>11900</v>
      </c>
      <c r="S1306" s="13">
        <v>343719.83685096673</v>
      </c>
      <c r="T1306" s="13">
        <v>13845</v>
      </c>
      <c r="U1306" s="13">
        <v>399899.25556316262</v>
      </c>
      <c r="V1306" s="18">
        <f t="shared" si="109"/>
        <v>1945</v>
      </c>
      <c r="W1306" s="18">
        <f t="shared" si="110"/>
        <v>56179.418712195882</v>
      </c>
      <c r="X1306" s="18">
        <f t="shared" si="111"/>
        <v>121601.68097878562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08"/>
        <v>708912.18098321324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07"/>
        <v>1385611.1750305991</v>
      </c>
      <c r="R1307" s="13">
        <v>191859</v>
      </c>
      <c r="S1307" s="13">
        <v>1423858.8739082525</v>
      </c>
      <c r="T1307" s="13">
        <v>191149</v>
      </c>
      <c r="U1307" s="13">
        <v>1418589.6928926376</v>
      </c>
      <c r="V1307" s="18">
        <f t="shared" si="109"/>
        <v>-710</v>
      </c>
      <c r="W1307" s="18">
        <f t="shared" si="110"/>
        <v>-5269.1810156148858</v>
      </c>
      <c r="X1307" s="18">
        <f t="shared" si="111"/>
        <v>32978.517862038454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08"/>
        <v>1786752.5524985171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07"/>
        <v>2870006.4365256131</v>
      </c>
      <c r="R1308" s="13">
        <v>146000</v>
      </c>
      <c r="S1308" s="13">
        <v>2748849.9556165575</v>
      </c>
      <c r="T1308" s="13">
        <v>146000</v>
      </c>
      <c r="U1308" s="13">
        <v>2748849.9556165575</v>
      </c>
      <c r="V1308" s="18">
        <f t="shared" si="109"/>
        <v>0</v>
      </c>
      <c r="W1308" s="18">
        <f t="shared" si="110"/>
        <v>0</v>
      </c>
      <c r="X1308" s="18">
        <f t="shared" si="111"/>
        <v>-121156.48090905556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08"/>
        <v>179811.44852629225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07"/>
        <v>283826.22494432097</v>
      </c>
      <c r="R1309" s="13">
        <v>32064</v>
      </c>
      <c r="S1309" s="13">
        <v>294376.56587175693</v>
      </c>
      <c r="T1309" s="13">
        <v>32330</v>
      </c>
      <c r="U1309" s="13">
        <v>296818.68683364213</v>
      </c>
      <c r="V1309" s="18">
        <f t="shared" si="109"/>
        <v>266</v>
      </c>
      <c r="W1309" s="18">
        <f t="shared" si="110"/>
        <v>2442.1209618852008</v>
      </c>
      <c r="X1309" s="18">
        <f t="shared" si="111"/>
        <v>12992.461889321159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08"/>
        <v>366057.36525167158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07"/>
        <v>226762.650334076</v>
      </c>
      <c r="R1310" s="13">
        <v>10184</v>
      </c>
      <c r="S1310" s="13">
        <v>324459.06458797387</v>
      </c>
      <c r="T1310" s="13">
        <v>12828</v>
      </c>
      <c r="U1310" s="13">
        <v>408696.08017817448</v>
      </c>
      <c r="V1310" s="18">
        <f t="shared" si="109"/>
        <v>2644</v>
      </c>
      <c r="W1310" s="18">
        <f t="shared" si="110"/>
        <v>84237.015590200608</v>
      </c>
      <c r="X1310" s="18">
        <f t="shared" si="111"/>
        <v>181933.42984409849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08"/>
        <v>452456.02449888655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07"/>
        <v>694899.77728285117</v>
      </c>
      <c r="R1311" s="13">
        <v>19357</v>
      </c>
      <c r="S1311" s="13">
        <v>656154.87750556821</v>
      </c>
      <c r="T1311" s="13">
        <v>20535</v>
      </c>
      <c r="U1311" s="13">
        <v>696086.19153674867</v>
      </c>
      <c r="V1311" s="18">
        <f t="shared" si="109"/>
        <v>1178</v>
      </c>
      <c r="W1311" s="18">
        <f t="shared" si="110"/>
        <v>39931.31403118046</v>
      </c>
      <c r="X1311" s="18">
        <f t="shared" si="111"/>
        <v>1186.4142538974993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08"/>
        <v>84176.614699332014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07"/>
        <v>50320.712694877999</v>
      </c>
      <c r="R1312" s="13">
        <v>470</v>
      </c>
      <c r="S1312" s="13">
        <v>59126.837416481649</v>
      </c>
      <c r="T1312" s="13">
        <v>755</v>
      </c>
      <c r="U1312" s="13">
        <v>94980.345211582229</v>
      </c>
      <c r="V1312" s="18">
        <f t="shared" si="109"/>
        <v>285</v>
      </c>
      <c r="W1312" s="18">
        <f t="shared" si="110"/>
        <v>35853.507795100581</v>
      </c>
      <c r="X1312" s="18">
        <f t="shared" si="111"/>
        <v>44659.632516704231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08"/>
        <v>93144.071025896526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07"/>
        <v>41574.033099745997</v>
      </c>
      <c r="R1313" s="13">
        <v>1688</v>
      </c>
      <c r="S1313" s="13">
        <v>169448.20211498186</v>
      </c>
      <c r="T1313" s="13">
        <v>1717</v>
      </c>
      <c r="U1313" s="13">
        <v>172359.33828875818</v>
      </c>
      <c r="V1313" s="18">
        <f t="shared" si="109"/>
        <v>29</v>
      </c>
      <c r="W1313" s="18">
        <f t="shared" si="110"/>
        <v>2911.1361737763218</v>
      </c>
      <c r="X1313" s="18">
        <f t="shared" si="111"/>
        <v>130785.30518901219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08"/>
        <v>80319.567001276417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07"/>
        <v>1057701.503340757</v>
      </c>
      <c r="R1314" s="13">
        <v>7582</v>
      </c>
      <c r="S1314" s="13">
        <v>1038514.5968870588</v>
      </c>
      <c r="T1314" s="13">
        <v>6400</v>
      </c>
      <c r="U1314" s="13">
        <v>876614.80085428338</v>
      </c>
      <c r="V1314" s="18">
        <f t="shared" si="109"/>
        <v>-1182</v>
      </c>
      <c r="W1314" s="18">
        <f t="shared" si="110"/>
        <v>-161899.79603277543</v>
      </c>
      <c r="X1314" s="18">
        <f t="shared" si="111"/>
        <v>-181086.7024864736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08"/>
        <v>661744.56535358448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07"/>
        <v>808785.07795100205</v>
      </c>
      <c r="R1315" s="13">
        <v>15001</v>
      </c>
      <c r="S1315" s="13">
        <v>770714.33880015148</v>
      </c>
      <c r="T1315" s="13">
        <v>14918</v>
      </c>
      <c r="U1315" s="13">
        <v>766450.0037477942</v>
      </c>
      <c r="V1315" s="18">
        <f t="shared" si="109"/>
        <v>-83</v>
      </c>
      <c r="W1315" s="18">
        <f t="shared" si="110"/>
        <v>-4264.3350523572881</v>
      </c>
      <c r="X1315" s="18">
        <f t="shared" si="111"/>
        <v>-42335.074203207856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08"/>
        <v>418437.24185147235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07"/>
        <v>485968.37416481099</v>
      </c>
      <c r="R1316" s="13">
        <v>23353</v>
      </c>
      <c r="S1316" s="13">
        <v>498761.51190431707</v>
      </c>
      <c r="T1316" s="13">
        <v>23466</v>
      </c>
      <c r="U1316" s="13">
        <v>501174.9085062606</v>
      </c>
      <c r="V1316" s="18">
        <f t="shared" si="109"/>
        <v>113</v>
      </c>
      <c r="W1316" s="18">
        <f t="shared" si="110"/>
        <v>2413.396601943532</v>
      </c>
      <c r="X1316" s="18">
        <f t="shared" si="111"/>
        <v>15206.534341449616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08"/>
        <v>392281.03775533044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07"/>
        <v>614443.98663697101</v>
      </c>
      <c r="R1317" s="13">
        <v>16943</v>
      </c>
      <c r="S1317" s="13">
        <v>567722.8716567629</v>
      </c>
      <c r="T1317" s="13">
        <v>17142</v>
      </c>
      <c r="U1317" s="13">
        <v>574390.9263967555</v>
      </c>
      <c r="V1317" s="18">
        <f t="shared" si="109"/>
        <v>199</v>
      </c>
      <c r="W1317" s="18">
        <f t="shared" si="110"/>
        <v>6668.0547399925999</v>
      </c>
      <c r="X1317" s="18">
        <f t="shared" si="111"/>
        <v>-40053.060240215505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08"/>
        <v>167736.32825681608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07"/>
        <v>194638.06108620801</v>
      </c>
      <c r="R1318" s="13">
        <v>4706</v>
      </c>
      <c r="S1318" s="13">
        <v>188519.78199598589</v>
      </c>
      <c r="T1318" s="13">
        <v>5384</v>
      </c>
      <c r="U1318" s="13">
        <v>215680.09057934297</v>
      </c>
      <c r="V1318" s="18">
        <f t="shared" si="109"/>
        <v>678</v>
      </c>
      <c r="W1318" s="18">
        <f t="shared" si="110"/>
        <v>27160.30858335708</v>
      </c>
      <c r="X1318" s="18">
        <f t="shared" si="111"/>
        <v>21042.029493134964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08"/>
        <v>30894.061326056282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07"/>
        <v>809553.73317013402</v>
      </c>
      <c r="R1319" s="13">
        <v>28160</v>
      </c>
      <c r="S1319" s="13">
        <v>809562.07027952257</v>
      </c>
      <c r="T1319" s="13">
        <v>9816</v>
      </c>
      <c r="U1319" s="13">
        <v>282196.77847527678</v>
      </c>
      <c r="V1319" s="18">
        <f t="shared" si="109"/>
        <v>-18344</v>
      </c>
      <c r="W1319" s="18">
        <f t="shared" si="110"/>
        <v>-527365.29180424579</v>
      </c>
      <c r="X1319" s="18">
        <f t="shared" si="111"/>
        <v>-527356.95469485724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08"/>
        <v>443130.21163970465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07"/>
        <v>655231.74189513095</v>
      </c>
      <c r="R1320" s="13">
        <v>63219</v>
      </c>
      <c r="S1320" s="13">
        <v>780948.72875077929</v>
      </c>
      <c r="T1320" s="13">
        <v>66889</v>
      </c>
      <c r="U1320" s="13">
        <v>826284.49544299778</v>
      </c>
      <c r="V1320" s="18">
        <f t="shared" si="109"/>
        <v>3670</v>
      </c>
      <c r="W1320" s="18">
        <f t="shared" si="110"/>
        <v>45335.766692218487</v>
      </c>
      <c r="X1320" s="18">
        <f t="shared" si="111"/>
        <v>171052.75354786683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08"/>
        <v>110508.82063500253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07"/>
        <v>113132.29398663699</v>
      </c>
      <c r="R1321" s="13">
        <v>3770</v>
      </c>
      <c r="S1321" s="13">
        <v>123985.10125861088</v>
      </c>
      <c r="T1321" s="13">
        <v>3770</v>
      </c>
      <c r="U1321" s="13">
        <v>123985.10125861088</v>
      </c>
      <c r="V1321" s="18">
        <f t="shared" si="109"/>
        <v>0</v>
      </c>
      <c r="W1321" s="18">
        <f t="shared" si="110"/>
        <v>0</v>
      </c>
      <c r="X1321" s="18">
        <f t="shared" si="111"/>
        <v>10852.807271973899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08"/>
        <v>1712049.5210818509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07"/>
        <v>2378523.7454100358</v>
      </c>
      <c r="R1322" s="13">
        <v>170843</v>
      </c>
      <c r="S1322" s="13">
        <v>2402299.0650944049</v>
      </c>
      <c r="T1322" s="13">
        <v>170068</v>
      </c>
      <c r="U1322" s="13">
        <v>2391401.4469570033</v>
      </c>
      <c r="V1322" s="18">
        <f t="shared" si="109"/>
        <v>-775</v>
      </c>
      <c r="W1322" s="18">
        <f t="shared" si="110"/>
        <v>-10897.618137401529</v>
      </c>
      <c r="X1322" s="18">
        <f t="shared" si="111"/>
        <v>12877.701546967495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08"/>
        <v>682676.58337114472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07"/>
        <v>1110271.692650334</v>
      </c>
      <c r="R1323" s="13">
        <v>113338</v>
      </c>
      <c r="S1323" s="13">
        <v>1128124.0291535745</v>
      </c>
      <c r="T1323" s="13">
        <v>120008</v>
      </c>
      <c r="U1323" s="13">
        <v>1194514.7125470908</v>
      </c>
      <c r="V1323" s="18">
        <f t="shared" si="109"/>
        <v>6670</v>
      </c>
      <c r="W1323" s="18">
        <f t="shared" si="110"/>
        <v>66390.683393516345</v>
      </c>
      <c r="X1323" s="18">
        <f t="shared" si="111"/>
        <v>84243.019896756858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08"/>
        <v>1218144.767411154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07"/>
        <v>1512345.434516523</v>
      </c>
      <c r="R1324" s="13">
        <v>62496</v>
      </c>
      <c r="S1324" s="13">
        <v>1500235.5030912391</v>
      </c>
      <c r="T1324" s="13">
        <v>63615</v>
      </c>
      <c r="U1324" s="13">
        <v>1527097.4387024639</v>
      </c>
      <c r="V1324" s="18">
        <f t="shared" si="109"/>
        <v>1119</v>
      </c>
      <c r="W1324" s="18">
        <f t="shared" si="110"/>
        <v>26861.935611224733</v>
      </c>
      <c r="X1324" s="18">
        <f t="shared" si="111"/>
        <v>14752.004185940837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08"/>
        <v>90326.72605790649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07"/>
        <v>107353.262806236</v>
      </c>
      <c r="R1325" s="13">
        <v>10208</v>
      </c>
      <c r="S1325" s="13">
        <v>429690.86859688134</v>
      </c>
      <c r="T1325" s="13">
        <v>3338</v>
      </c>
      <c r="U1325" s="13">
        <v>140508.24053452097</v>
      </c>
      <c r="V1325" s="18">
        <f t="shared" si="109"/>
        <v>-6870</v>
      </c>
      <c r="W1325" s="18">
        <f t="shared" si="110"/>
        <v>-289182.62806236034</v>
      </c>
      <c r="X1325" s="18">
        <f t="shared" si="111"/>
        <v>33154.977728284968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08"/>
        <v>459661.82526266569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07"/>
        <v>629811.03563474398</v>
      </c>
      <c r="R1326" s="13">
        <v>16208</v>
      </c>
      <c r="S1326" s="13">
        <v>621263.28799695359</v>
      </c>
      <c r="T1326" s="13">
        <v>14731</v>
      </c>
      <c r="U1326" s="13">
        <v>564648.90766801103</v>
      </c>
      <c r="V1326" s="18">
        <f t="shared" si="109"/>
        <v>-1477</v>
      </c>
      <c r="W1326" s="18">
        <f t="shared" si="110"/>
        <v>-56614.380328942556</v>
      </c>
      <c r="X1326" s="18">
        <f t="shared" si="111"/>
        <v>-65162.127966732951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08"/>
        <v>1240926.5901357953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07"/>
        <v>0</v>
      </c>
      <c r="R1327" s="13">
        <v>14150</v>
      </c>
      <c r="S1327" s="13">
        <v>1380768.3134445108</v>
      </c>
      <c r="T1327" s="13">
        <v>13977</v>
      </c>
      <c r="U1327" s="13">
        <v>1363886.8351246591</v>
      </c>
      <c r="V1327" s="18">
        <f t="shared" si="109"/>
        <v>-173</v>
      </c>
      <c r="W1327" s="18">
        <f t="shared" si="110"/>
        <v>-16881.478319851682</v>
      </c>
      <c r="X1327" s="18">
        <f t="shared" si="111"/>
        <v>1363886.8351246591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08"/>
        <v>85365.093474902678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07"/>
        <v>113481.555555556</v>
      </c>
      <c r="R1328" s="13">
        <v>4060</v>
      </c>
      <c r="S1328" s="13">
        <v>121984.43144711638</v>
      </c>
      <c r="T1328" s="13">
        <v>4119</v>
      </c>
      <c r="U1328" s="13">
        <v>123757.11160854</v>
      </c>
      <c r="V1328" s="18">
        <f t="shared" si="109"/>
        <v>59</v>
      </c>
      <c r="W1328" s="18">
        <f t="shared" si="110"/>
        <v>1772.6801614236174</v>
      </c>
      <c r="X1328" s="18">
        <f t="shared" si="111"/>
        <v>10275.556052984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08"/>
        <v>420919.89864945377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07"/>
        <v>1080205.9975520191</v>
      </c>
      <c r="R1329" s="13">
        <v>99697</v>
      </c>
      <c r="S1329" s="13">
        <v>1092712.0262435558</v>
      </c>
      <c r="T1329" s="13">
        <v>99049</v>
      </c>
      <c r="U1329" s="13">
        <v>1085609.7323630396</v>
      </c>
      <c r="V1329" s="18">
        <f t="shared" si="109"/>
        <v>-648</v>
      </c>
      <c r="W1329" s="18">
        <f t="shared" si="110"/>
        <v>-7102.2938805161975</v>
      </c>
      <c r="X1329" s="18">
        <f t="shared" si="111"/>
        <v>5403.7348110205494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08"/>
        <v>199273.55845875115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07"/>
        <v>0</v>
      </c>
      <c r="R1330" s="13">
        <v>1629</v>
      </c>
      <c r="S1330" s="13">
        <v>385850.46692186315</v>
      </c>
      <c r="T1330" s="13">
        <v>1700</v>
      </c>
      <c r="U1330" s="13">
        <v>402667.76781287126</v>
      </c>
      <c r="V1330" s="18">
        <f t="shared" si="109"/>
        <v>71</v>
      </c>
      <c r="W1330" s="18">
        <f t="shared" si="110"/>
        <v>16817.300891008112</v>
      </c>
      <c r="X1330" s="18">
        <f t="shared" si="111"/>
        <v>402667.76781287126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08"/>
        <v>436092.00189262454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07"/>
        <v>1346002.349665924</v>
      </c>
      <c r="R1331" s="13">
        <v>366279</v>
      </c>
      <c r="S1331" s="13">
        <v>1405377.4450552138</v>
      </c>
      <c r="T1331" s="13">
        <v>371005</v>
      </c>
      <c r="U1331" s="13">
        <v>1423510.6544538715</v>
      </c>
      <c r="V1331" s="18">
        <f t="shared" si="109"/>
        <v>4726</v>
      </c>
      <c r="W1331" s="18">
        <f t="shared" si="110"/>
        <v>18133.209398657782</v>
      </c>
      <c r="X1331" s="18">
        <f t="shared" si="111"/>
        <v>77508.304787947563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08"/>
        <v>560844.32063390058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07"/>
        <v>719790.29375764995</v>
      </c>
      <c r="R1332" s="13">
        <v>18851</v>
      </c>
      <c r="S1332" s="13">
        <v>712661.38710888289</v>
      </c>
      <c r="T1332" s="13">
        <v>18142</v>
      </c>
      <c r="U1332" s="13">
        <v>685857.66722875996</v>
      </c>
      <c r="V1332" s="18">
        <f t="shared" si="109"/>
        <v>-709</v>
      </c>
      <c r="W1332" s="18">
        <f t="shared" si="110"/>
        <v>-26803.719880122924</v>
      </c>
      <c r="X1332" s="18">
        <f t="shared" si="111"/>
        <v>-33932.626528889989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08"/>
        <v>47850.33403355052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07"/>
        <v>116296.904231626</v>
      </c>
      <c r="R1333" s="13">
        <v>7200</v>
      </c>
      <c r="S1333" s="13">
        <v>293082.90893386601</v>
      </c>
      <c r="T1333" s="13">
        <v>7400</v>
      </c>
      <c r="U1333" s="13">
        <v>301224.10084869567</v>
      </c>
      <c r="V1333" s="18">
        <f t="shared" si="109"/>
        <v>200</v>
      </c>
      <c r="W1333" s="18">
        <f t="shared" si="110"/>
        <v>8141.1919148296583</v>
      </c>
      <c r="X1333" s="18">
        <f t="shared" si="111"/>
        <v>184927.19661706965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08"/>
        <v>58664.312719339461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07"/>
        <v>79921.347438753</v>
      </c>
      <c r="R1334" s="13">
        <v>1302</v>
      </c>
      <c r="S1334" s="13">
        <v>88903.161462379241</v>
      </c>
      <c r="T1334" s="13">
        <v>1297</v>
      </c>
      <c r="U1334" s="13">
        <v>88561.751472124335</v>
      </c>
      <c r="V1334" s="18">
        <f t="shared" si="109"/>
        <v>-5</v>
      </c>
      <c r="W1334" s="18">
        <f t="shared" si="110"/>
        <v>-341.40999025490601</v>
      </c>
      <c r="X1334" s="18">
        <f t="shared" si="111"/>
        <v>8640.4040333713347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08"/>
        <v>23968.320191528506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07"/>
        <v>30005.055795945998</v>
      </c>
      <c r="R1335" s="13">
        <v>4808</v>
      </c>
      <c r="S1335" s="13">
        <v>43716.447096334035</v>
      </c>
      <c r="T1335" s="13">
        <v>4517</v>
      </c>
      <c r="U1335" s="13">
        <v>41070.547324072555</v>
      </c>
      <c r="V1335" s="18">
        <f t="shared" si="109"/>
        <v>-291</v>
      </c>
      <c r="W1335" s="18">
        <f t="shared" si="110"/>
        <v>-2645.8997722614804</v>
      </c>
      <c r="X1335" s="18">
        <f t="shared" si="111"/>
        <v>11065.491528126557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08"/>
        <v>136320.43429844128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07"/>
        <v>472707.59465478791</v>
      </c>
      <c r="R1336" s="13">
        <v>2147</v>
      </c>
      <c r="S1336" s="13">
        <v>1221297.0597053275</v>
      </c>
      <c r="T1336" s="13">
        <v>1950</v>
      </c>
      <c r="U1336" s="13">
        <v>1109235.8017817368</v>
      </c>
      <c r="V1336" s="18">
        <f t="shared" si="109"/>
        <v>-197</v>
      </c>
      <c r="W1336" s="18">
        <f t="shared" si="110"/>
        <v>-112061.25792359072</v>
      </c>
      <c r="X1336" s="18">
        <f t="shared" si="111"/>
        <v>636528.20712694887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08"/>
        <v>454874.20638350479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07"/>
        <v>537468.30303030298</v>
      </c>
      <c r="R1337" s="13">
        <v>12485</v>
      </c>
      <c r="S1337" s="13">
        <v>530625.63366545411</v>
      </c>
      <c r="T1337" s="13">
        <v>12235</v>
      </c>
      <c r="U1337" s="13">
        <v>520000.37067655835</v>
      </c>
      <c r="V1337" s="18">
        <f t="shared" si="109"/>
        <v>-250</v>
      </c>
      <c r="W1337" s="18">
        <f t="shared" si="110"/>
        <v>-10625.26298889576</v>
      </c>
      <c r="X1337" s="18">
        <f t="shared" si="111"/>
        <v>-17467.932353744633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08"/>
        <v>63028.424080960773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07"/>
        <v>334396.89279856801</v>
      </c>
      <c r="R1338" s="13">
        <v>5031</v>
      </c>
      <c r="S1338" s="13">
        <v>237620.22101344325</v>
      </c>
      <c r="T1338" s="13">
        <v>4603</v>
      </c>
      <c r="U1338" s="13">
        <v>217405.2628353964</v>
      </c>
      <c r="V1338" s="18">
        <f t="shared" si="109"/>
        <v>-428</v>
      </c>
      <c r="W1338" s="18">
        <f t="shared" si="110"/>
        <v>-20214.958178046858</v>
      </c>
      <c r="X1338" s="18">
        <f t="shared" si="111"/>
        <v>-116991.62996317161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08"/>
        <v>435629.17956797918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07"/>
        <v>1251221.6401468781</v>
      </c>
      <c r="R1339" s="13">
        <v>246177</v>
      </c>
      <c r="S1339" s="13">
        <v>1284302.9922558637</v>
      </c>
      <c r="T1339" s="13">
        <v>237135</v>
      </c>
      <c r="U1339" s="13">
        <v>1237130.9670220788</v>
      </c>
      <c r="V1339" s="18">
        <f t="shared" si="109"/>
        <v>-9042</v>
      </c>
      <c r="W1339" s="18">
        <f t="shared" si="110"/>
        <v>-47172.025233784923</v>
      </c>
      <c r="X1339" s="18">
        <f t="shared" si="111"/>
        <v>-14090.673124799272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08"/>
        <v>511907.34966592479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07"/>
        <v>756502.01559020102</v>
      </c>
      <c r="R1340" s="13">
        <v>2316</v>
      </c>
      <c r="S1340" s="13">
        <v>546323.25167037908</v>
      </c>
      <c r="T1340" s="13">
        <v>2240</v>
      </c>
      <c r="U1340" s="13">
        <v>528395.54565701599</v>
      </c>
      <c r="V1340" s="18">
        <f t="shared" si="109"/>
        <v>-76</v>
      </c>
      <c r="W1340" s="18">
        <f t="shared" si="110"/>
        <v>-17927.706013363088</v>
      </c>
      <c r="X1340" s="18">
        <f t="shared" si="111"/>
        <v>-228106.46993318503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08"/>
        <v>75382.705523385783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07"/>
        <v>111808.674832962</v>
      </c>
      <c r="R1341" s="13">
        <v>9946</v>
      </c>
      <c r="S1341" s="13">
        <v>111204.91906458838</v>
      </c>
      <c r="T1341" s="13">
        <v>10118</v>
      </c>
      <c r="U1341" s="13">
        <v>113128.02846325208</v>
      </c>
      <c r="V1341" s="18">
        <f t="shared" si="109"/>
        <v>172</v>
      </c>
      <c r="W1341" s="18">
        <f t="shared" si="110"/>
        <v>1923.1093986636988</v>
      </c>
      <c r="X1341" s="18">
        <f t="shared" si="111"/>
        <v>1319.3536302900757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08"/>
        <v>275166.32086139749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07"/>
        <v>342785.893873833</v>
      </c>
      <c r="R1342" s="13">
        <v>27334</v>
      </c>
      <c r="S1342" s="13">
        <v>381673.706843191</v>
      </c>
      <c r="T1342" s="13">
        <v>26013</v>
      </c>
      <c r="U1342" s="13">
        <v>363228.14575663744</v>
      </c>
      <c r="V1342" s="18">
        <f t="shared" si="109"/>
        <v>-1321</v>
      </c>
      <c r="W1342" s="18">
        <f t="shared" si="110"/>
        <v>-18445.561086553556</v>
      </c>
      <c r="X1342" s="18">
        <f t="shared" si="111"/>
        <v>20442.251882804441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08"/>
        <v>3307855.1484396849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07"/>
        <v>3916589.1432068534</v>
      </c>
      <c r="R1343" s="13">
        <v>183565</v>
      </c>
      <c r="S1343" s="13">
        <v>4099138.676663897</v>
      </c>
      <c r="T1343" s="13">
        <v>186410</v>
      </c>
      <c r="U1343" s="13">
        <v>4162669.5759917037</v>
      </c>
      <c r="V1343" s="18">
        <f t="shared" si="109"/>
        <v>2845</v>
      </c>
      <c r="W1343" s="18">
        <f t="shared" si="110"/>
        <v>63530.899327806663</v>
      </c>
      <c r="X1343" s="18">
        <f t="shared" si="111"/>
        <v>246080.43278485024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08"/>
        <v>647501.62910851778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07"/>
        <v>751058.70257037901</v>
      </c>
      <c r="R1344" s="13">
        <v>31002</v>
      </c>
      <c r="S1344" s="13">
        <v>792799.17566999013</v>
      </c>
      <c r="T1344" s="13">
        <v>30852</v>
      </c>
      <c r="U1344" s="13">
        <v>788963.2981023977</v>
      </c>
      <c r="V1344" s="18">
        <f t="shared" si="109"/>
        <v>-150</v>
      </c>
      <c r="W1344" s="18">
        <f t="shared" si="110"/>
        <v>-3835.8775675924262</v>
      </c>
      <c r="X1344" s="18">
        <f t="shared" si="111"/>
        <v>37904.595532018691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08"/>
        <v>547133.33075034397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07"/>
        <v>546803.81884944905</v>
      </c>
      <c r="R1345" s="13">
        <v>5812</v>
      </c>
      <c r="S1345" s="13">
        <v>610035.69447696779</v>
      </c>
      <c r="T1345" s="13">
        <v>5826</v>
      </c>
      <c r="U1345" s="13">
        <v>611505.15416772442</v>
      </c>
      <c r="V1345" s="18">
        <f t="shared" si="109"/>
        <v>14</v>
      </c>
      <c r="W1345" s="18">
        <f t="shared" si="110"/>
        <v>1469.4596907566302</v>
      </c>
      <c r="X1345" s="18">
        <f t="shared" si="111"/>
        <v>64701.335318275378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108"/>
        <v>222096.24332354454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12">P1346*L1346</f>
        <v>373676.40311804001</v>
      </c>
      <c r="R1346" s="13">
        <v>21299</v>
      </c>
      <c r="S1346" s="13">
        <v>376386.07331224647</v>
      </c>
      <c r="T1346" s="13">
        <v>20271</v>
      </c>
      <c r="U1346" s="13">
        <v>358219.73295049288</v>
      </c>
      <c r="V1346" s="18">
        <f t="shared" si="109"/>
        <v>-1028</v>
      </c>
      <c r="W1346" s="18">
        <f t="shared" si="110"/>
        <v>-18166.340361753595</v>
      </c>
      <c r="X1346" s="18">
        <f t="shared" si="111"/>
        <v>-15456.670167547127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113">U1347-(T1347*M1347)</f>
        <v>487416.61469933129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12"/>
        <v>607233.07349665905</v>
      </c>
      <c r="R1347" s="13">
        <v>18400</v>
      </c>
      <c r="S1347" s="13">
        <v>749871.71492204873</v>
      </c>
      <c r="T1347" s="13">
        <v>18400</v>
      </c>
      <c r="U1347" s="13">
        <v>749871.71492204873</v>
      </c>
      <c r="V1347" s="18">
        <f t="shared" ref="V1347:V1410" si="114">T1347-R1347</f>
        <v>0</v>
      </c>
      <c r="W1347" s="18">
        <f t="shared" ref="W1347:W1410" si="115">U1347-S1347</f>
        <v>0</v>
      </c>
      <c r="X1347" s="18">
        <f t="shared" ref="X1347:X1410" si="116">U1347-Q1347</f>
        <v>142638.64142538968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13"/>
        <v>-318019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12"/>
        <v>0</v>
      </c>
      <c r="R1348" s="13">
        <v>316582</v>
      </c>
      <c r="S1348" s="13">
        <v>316582</v>
      </c>
      <c r="T1348" s="13">
        <v>318019</v>
      </c>
      <c r="U1348" s="13">
        <v>0</v>
      </c>
      <c r="V1348" s="18">
        <f t="shared" si="114"/>
        <v>1437</v>
      </c>
      <c r="W1348" s="18">
        <f t="shared" si="115"/>
        <v>-316582</v>
      </c>
      <c r="X1348" s="18">
        <f t="shared" si="116"/>
        <v>0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13"/>
        <v>153050.65573474453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12"/>
        <v>74348.382287162996</v>
      </c>
      <c r="R1349" s="13">
        <v>831</v>
      </c>
      <c r="S1349" s="13">
        <v>162545.40099877925</v>
      </c>
      <c r="T1349" s="13">
        <v>816</v>
      </c>
      <c r="U1349" s="13">
        <v>159611.36848977604</v>
      </c>
      <c r="V1349" s="18">
        <f t="shared" si="114"/>
        <v>-15</v>
      </c>
      <c r="W1349" s="18">
        <f t="shared" si="115"/>
        <v>-2934.0325090032129</v>
      </c>
      <c r="X1349" s="18">
        <f t="shared" si="116"/>
        <v>85262.986202613043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13"/>
        <v>1151006.0889042108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12"/>
        <v>1782736.8421052629</v>
      </c>
      <c r="R1350" s="13">
        <v>230936</v>
      </c>
      <c r="S1350" s="13">
        <v>1838456.6277504223</v>
      </c>
      <c r="T1350" s="13">
        <v>220821</v>
      </c>
      <c r="U1350" s="13">
        <v>1757932.2019800984</v>
      </c>
      <c r="V1350" s="18">
        <f t="shared" si="114"/>
        <v>-10115</v>
      </c>
      <c r="W1350" s="18">
        <f t="shared" si="115"/>
        <v>-80524.425770323956</v>
      </c>
      <c r="X1350" s="18">
        <f t="shared" si="116"/>
        <v>-24804.640125164529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13"/>
        <v>281491.93418417312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12"/>
        <v>1018655.299877601</v>
      </c>
      <c r="R1351" s="13">
        <v>208423</v>
      </c>
      <c r="S1351" s="13">
        <v>1118765.1690260323</v>
      </c>
      <c r="T1351" s="13">
        <v>227678</v>
      </c>
      <c r="U1351" s="13">
        <v>1222121.4364705861</v>
      </c>
      <c r="V1351" s="18">
        <f t="shared" si="114"/>
        <v>19255</v>
      </c>
      <c r="W1351" s="18">
        <f t="shared" si="115"/>
        <v>103356.26744455379</v>
      </c>
      <c r="X1351" s="18">
        <f t="shared" si="116"/>
        <v>203466.13659298513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13"/>
        <v>47016.255415828222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12"/>
        <v>35474.086859688003</v>
      </c>
      <c r="R1352" s="13">
        <v>978</v>
      </c>
      <c r="S1352" s="13">
        <v>43098.794801913078</v>
      </c>
      <c r="T1352" s="13">
        <v>1137</v>
      </c>
      <c r="U1352" s="13">
        <v>50105.654079524713</v>
      </c>
      <c r="V1352" s="18">
        <f t="shared" si="114"/>
        <v>159</v>
      </c>
      <c r="W1352" s="18">
        <f t="shared" si="115"/>
        <v>7006.8592776116348</v>
      </c>
      <c r="X1352" s="18">
        <f t="shared" si="116"/>
        <v>14631.56721983671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13"/>
        <v>15099588.860580403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12"/>
        <v>12407941.514476616</v>
      </c>
      <c r="R1353" s="13">
        <v>957099</v>
      </c>
      <c r="S1353" s="13">
        <v>16935684.039864287</v>
      </c>
      <c r="T1353" s="13">
        <v>961447</v>
      </c>
      <c r="U1353" s="13">
        <v>17012621.069581516</v>
      </c>
      <c r="V1353" s="18">
        <f t="shared" si="114"/>
        <v>4348</v>
      </c>
      <c r="W1353" s="18">
        <f t="shared" si="115"/>
        <v>76937.029717229307</v>
      </c>
      <c r="X1353" s="18">
        <f t="shared" si="116"/>
        <v>4604679.5551049002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13"/>
        <v>1263241.8178911081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12"/>
        <v>1491732.739420936</v>
      </c>
      <c r="R1354" s="13">
        <v>38431</v>
      </c>
      <c r="S1354" s="13">
        <v>1544610.2377727563</v>
      </c>
      <c r="T1354" s="13">
        <v>38205</v>
      </c>
      <c r="U1354" s="13">
        <v>1535526.8958421107</v>
      </c>
      <c r="V1354" s="18">
        <f t="shared" si="114"/>
        <v>-226</v>
      </c>
      <c r="W1354" s="18">
        <f t="shared" si="115"/>
        <v>-9083.341930645518</v>
      </c>
      <c r="X1354" s="18">
        <f t="shared" si="116"/>
        <v>43794.156421174761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13"/>
        <v>259060.97299809652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12"/>
        <v>378984.832962138</v>
      </c>
      <c r="R1355" s="13">
        <v>67950</v>
      </c>
      <c r="S1355" s="13">
        <v>387267.60706041416</v>
      </c>
      <c r="T1355" s="13">
        <v>67401</v>
      </c>
      <c r="U1355" s="13">
        <v>384138.68997025717</v>
      </c>
      <c r="V1355" s="18">
        <f t="shared" si="114"/>
        <v>-549</v>
      </c>
      <c r="W1355" s="18">
        <f t="shared" si="115"/>
        <v>-3128.9170901569887</v>
      </c>
      <c r="X1355" s="18">
        <f t="shared" si="116"/>
        <v>5153.857008119172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13"/>
        <v>52117.561648420946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12"/>
        <v>63203.473365995997</v>
      </c>
      <c r="R1356" s="13">
        <v>388</v>
      </c>
      <c r="S1356" s="13">
        <v>70589.953046385854</v>
      </c>
      <c r="T1356" s="13">
        <v>328</v>
      </c>
      <c r="U1356" s="13">
        <v>59673.98092581072</v>
      </c>
      <c r="V1356" s="18">
        <f t="shared" si="114"/>
        <v>-60</v>
      </c>
      <c r="W1356" s="18">
        <f t="shared" si="115"/>
        <v>-10915.972120575134</v>
      </c>
      <c r="X1356" s="18">
        <f t="shared" si="116"/>
        <v>-3529.4924401852768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13"/>
        <v>93385.495038624285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12"/>
        <v>98932.041151035999</v>
      </c>
      <c r="R1357" s="13">
        <v>6020</v>
      </c>
      <c r="S1357" s="13">
        <v>152710.43577122837</v>
      </c>
      <c r="T1357" s="13">
        <v>5150</v>
      </c>
      <c r="U1357" s="13">
        <v>130640.98741226348</v>
      </c>
      <c r="V1357" s="18">
        <f t="shared" si="114"/>
        <v>-870</v>
      </c>
      <c r="W1357" s="18">
        <f t="shared" si="115"/>
        <v>-22069.448358964888</v>
      </c>
      <c r="X1357" s="18">
        <f t="shared" si="116"/>
        <v>31708.94626122748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13"/>
        <v>200172.56177217874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12"/>
        <v>209877.42761692699</v>
      </c>
      <c r="R1358" s="13">
        <v>3500</v>
      </c>
      <c r="S1358" s="13">
        <v>233852.73370646889</v>
      </c>
      <c r="T1358" s="13">
        <v>3420</v>
      </c>
      <c r="U1358" s="13">
        <v>228507.52836460675</v>
      </c>
      <c r="V1358" s="18">
        <f t="shared" si="114"/>
        <v>-80</v>
      </c>
      <c r="W1358" s="18">
        <f t="shared" si="115"/>
        <v>-5345.2053418621363</v>
      </c>
      <c r="X1358" s="18">
        <f t="shared" si="116"/>
        <v>18630.100747679768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13"/>
        <v>173437.59761935298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12"/>
        <v>551400.03671970603</v>
      </c>
      <c r="R1359" s="13">
        <v>102191</v>
      </c>
      <c r="S1359" s="13">
        <v>559403.94583271991</v>
      </c>
      <c r="T1359" s="13">
        <v>102883</v>
      </c>
      <c r="U1359" s="13">
        <v>563192.02433783526</v>
      </c>
      <c r="V1359" s="18">
        <f t="shared" si="114"/>
        <v>692</v>
      </c>
      <c r="W1359" s="18">
        <f t="shared" si="115"/>
        <v>3788.0785051153507</v>
      </c>
      <c r="X1359" s="18">
        <f t="shared" si="116"/>
        <v>11791.987618129235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13"/>
        <v>143578.16476007761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12"/>
        <v>170791.397176042</v>
      </c>
      <c r="R1360" s="13">
        <v>6836</v>
      </c>
      <c r="S1360" s="13">
        <v>285949.05488499219</v>
      </c>
      <c r="T1360" s="13">
        <v>5521</v>
      </c>
      <c r="U1360" s="13">
        <v>230942.76360737885</v>
      </c>
      <c r="V1360" s="18">
        <f t="shared" si="114"/>
        <v>-1315</v>
      </c>
      <c r="W1360" s="18">
        <f t="shared" si="115"/>
        <v>-55006.291277613345</v>
      </c>
      <c r="X1360" s="18">
        <f t="shared" si="116"/>
        <v>60151.36643133685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13"/>
        <v>1389431.0198243577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12"/>
        <v>2126403.7416481068</v>
      </c>
      <c r="R1361" s="13">
        <v>39020</v>
      </c>
      <c r="S1361" s="13">
        <v>1929747.8639063092</v>
      </c>
      <c r="T1361" s="13">
        <v>40028</v>
      </c>
      <c r="U1361" s="13">
        <v>1979598.8594680098</v>
      </c>
      <c r="V1361" s="18">
        <f t="shared" si="114"/>
        <v>1008</v>
      </c>
      <c r="W1361" s="18">
        <f t="shared" si="115"/>
        <v>49850.995561700547</v>
      </c>
      <c r="X1361" s="18">
        <f t="shared" si="116"/>
        <v>-146804.88218009705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13"/>
        <v>1663245.7123884736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12"/>
        <v>1851240.512249443</v>
      </c>
      <c r="R1362" s="13">
        <v>91732</v>
      </c>
      <c r="S1362" s="13">
        <v>1891691.659600164</v>
      </c>
      <c r="T1362" s="13">
        <v>91415</v>
      </c>
      <c r="U1362" s="13">
        <v>1885154.5051056228</v>
      </c>
      <c r="V1362" s="18">
        <f t="shared" si="114"/>
        <v>-317</v>
      </c>
      <c r="W1362" s="18">
        <f t="shared" si="115"/>
        <v>-6537.1544945412315</v>
      </c>
      <c r="X1362" s="18">
        <f t="shared" si="116"/>
        <v>33913.99285617983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13"/>
        <v>3376033.4975832822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12"/>
        <v>3821423.3659730712</v>
      </c>
      <c r="R1363" s="13">
        <v>90502</v>
      </c>
      <c r="S1363" s="13">
        <v>4041589.5495537058</v>
      </c>
      <c r="T1363" s="13">
        <v>88386</v>
      </c>
      <c r="U1363" s="13">
        <v>3947094.3617472965</v>
      </c>
      <c r="V1363" s="18">
        <f t="shared" si="114"/>
        <v>-2116</v>
      </c>
      <c r="W1363" s="18">
        <f t="shared" si="115"/>
        <v>-94495.187806409318</v>
      </c>
      <c r="X1363" s="18">
        <f t="shared" si="116"/>
        <v>125670.99577422533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13"/>
        <v>326922.32901639101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12"/>
        <v>440307.01654987299</v>
      </c>
      <c r="R1364" s="13">
        <v>4341</v>
      </c>
      <c r="S1364" s="13">
        <v>374366.4377269916</v>
      </c>
      <c r="T1364" s="13">
        <v>4341</v>
      </c>
      <c r="U1364" s="13">
        <v>374366.4377269916</v>
      </c>
      <c r="V1364" s="18">
        <f t="shared" si="114"/>
        <v>0</v>
      </c>
      <c r="W1364" s="18">
        <f t="shared" si="115"/>
        <v>0</v>
      </c>
      <c r="X1364" s="18">
        <f t="shared" si="116"/>
        <v>-65940.578822881391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13"/>
        <v>431124.80535634654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12"/>
        <v>418654.98886414291</v>
      </c>
      <c r="R1365" s="13">
        <v>26993</v>
      </c>
      <c r="S1365" s="13">
        <v>495973.83073496621</v>
      </c>
      <c r="T1365" s="13">
        <v>27110</v>
      </c>
      <c r="U1365" s="13">
        <v>498123.60801781702</v>
      </c>
      <c r="V1365" s="18">
        <f t="shared" si="114"/>
        <v>117</v>
      </c>
      <c r="W1365" s="18">
        <f t="shared" si="115"/>
        <v>2149.7772828508168</v>
      </c>
      <c r="X1365" s="18">
        <f t="shared" si="116"/>
        <v>79468.61915367411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13"/>
        <v>422214.86617522646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12"/>
        <v>0</v>
      </c>
      <c r="R1366" s="13">
        <v>5391</v>
      </c>
      <c r="S1366" s="13">
        <v>494468.80351055722</v>
      </c>
      <c r="T1366" s="13">
        <v>5192</v>
      </c>
      <c r="U1366" s="13">
        <v>476216.2915649811</v>
      </c>
      <c r="V1366" s="18">
        <f t="shared" si="114"/>
        <v>-199</v>
      </c>
      <c r="W1366" s="18">
        <f t="shared" si="115"/>
        <v>-18252.511945576116</v>
      </c>
      <c r="X1366" s="18">
        <f t="shared" si="116"/>
        <v>476216.2915649811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13"/>
        <v>218297.17672487369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12"/>
        <v>261477.03786191501</v>
      </c>
      <c r="R1367" s="13">
        <v>10040</v>
      </c>
      <c r="S1367" s="13">
        <v>309944.4462967682</v>
      </c>
      <c r="T1367" s="13">
        <v>10300</v>
      </c>
      <c r="U1367" s="13">
        <v>317970.8961012662</v>
      </c>
      <c r="V1367" s="18">
        <f t="shared" si="114"/>
        <v>260</v>
      </c>
      <c r="W1367" s="18">
        <f t="shared" si="115"/>
        <v>8026.4498044979991</v>
      </c>
      <c r="X1367" s="18">
        <f t="shared" si="116"/>
        <v>56493.85823935119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13"/>
        <v>282270.47673166619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12"/>
        <v>310128.060043782</v>
      </c>
      <c r="R1368" s="13">
        <v>14046</v>
      </c>
      <c r="S1368" s="13">
        <v>332193.90361971536</v>
      </c>
      <c r="T1368" s="13">
        <v>14274</v>
      </c>
      <c r="U1368" s="13">
        <v>337586.20107274794</v>
      </c>
      <c r="V1368" s="18">
        <f t="shared" si="114"/>
        <v>228</v>
      </c>
      <c r="W1368" s="18">
        <f t="shared" si="115"/>
        <v>5392.2974530325737</v>
      </c>
      <c r="X1368" s="18">
        <f t="shared" si="116"/>
        <v>27458.14102896594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13"/>
        <v>265748.34783835057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12"/>
        <v>306505.79064587998</v>
      </c>
      <c r="R1369" s="13">
        <v>7420</v>
      </c>
      <c r="S1369" s="13">
        <v>300036.01142380334</v>
      </c>
      <c r="T1369" s="13">
        <v>7590</v>
      </c>
      <c r="U1369" s="13">
        <v>306910.15184725978</v>
      </c>
      <c r="V1369" s="18">
        <f t="shared" si="114"/>
        <v>170</v>
      </c>
      <c r="W1369" s="18">
        <f t="shared" si="115"/>
        <v>6874.1404234564397</v>
      </c>
      <c r="X1369" s="18">
        <f t="shared" si="116"/>
        <v>404.36120137979742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13"/>
        <v>486475.30847880786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12"/>
        <v>754281.53653705702</v>
      </c>
      <c r="R1370" s="13">
        <v>13956</v>
      </c>
      <c r="S1370" s="13">
        <v>734270.61048434733</v>
      </c>
      <c r="T1370" s="13">
        <v>14225</v>
      </c>
      <c r="U1370" s="13">
        <v>748423.57653624541</v>
      </c>
      <c r="V1370" s="18">
        <f t="shared" si="114"/>
        <v>269</v>
      </c>
      <c r="W1370" s="18">
        <f t="shared" si="115"/>
        <v>14152.966051898082</v>
      </c>
      <c r="X1370" s="18">
        <f t="shared" si="116"/>
        <v>-5857.9600008116104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13"/>
        <v>518984.33881848445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12"/>
        <v>4174480.0779510033</v>
      </c>
      <c r="R1371" s="13">
        <v>84639</v>
      </c>
      <c r="S1371" s="13">
        <v>4611223.2026726063</v>
      </c>
      <c r="T1371" s="13">
        <v>84449</v>
      </c>
      <c r="U1371" s="13">
        <v>4600871.7995545659</v>
      </c>
      <c r="V1371" s="18">
        <f t="shared" si="114"/>
        <v>-190</v>
      </c>
      <c r="W1371" s="18">
        <f t="shared" si="115"/>
        <v>-10351.403118040413</v>
      </c>
      <c r="X1371" s="18">
        <f t="shared" si="116"/>
        <v>426391.72160356259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13"/>
        <v>230093.97187997375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12"/>
        <v>369030.28041280102</v>
      </c>
      <c r="R1372" s="13">
        <v>136626</v>
      </c>
      <c r="S1372" s="13">
        <v>483265.90132678335</v>
      </c>
      <c r="T1372" s="13">
        <v>136602</v>
      </c>
      <c r="U1372" s="13">
        <v>483181.00985933322</v>
      </c>
      <c r="V1372" s="18">
        <f t="shared" si="114"/>
        <v>-24</v>
      </c>
      <c r="W1372" s="18">
        <f t="shared" si="115"/>
        <v>-84.891467450128403</v>
      </c>
      <c r="X1372" s="18">
        <f t="shared" si="116"/>
        <v>114150.7294465322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13"/>
        <v>243290.68202945776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12"/>
        <v>4809706.1469933186</v>
      </c>
      <c r="R1373" s="13">
        <v>135726</v>
      </c>
      <c r="S1373" s="13">
        <v>5258341.1412254497</v>
      </c>
      <c r="T1373" s="13">
        <v>135726</v>
      </c>
      <c r="U1373" s="13">
        <v>5258341.1412254497</v>
      </c>
      <c r="V1373" s="18">
        <f t="shared" si="114"/>
        <v>0</v>
      </c>
      <c r="W1373" s="18">
        <f t="shared" si="115"/>
        <v>0</v>
      </c>
      <c r="X1373" s="18">
        <f t="shared" si="116"/>
        <v>448634.99423213117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13"/>
        <v>118178.74026204858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12"/>
        <v>101383.96436525599</v>
      </c>
      <c r="R1374" s="13">
        <v>3273</v>
      </c>
      <c r="S1374" s="13">
        <v>117670.1506065494</v>
      </c>
      <c r="T1374" s="13">
        <v>3683</v>
      </c>
      <c r="U1374" s="13">
        <v>132410.37723309547</v>
      </c>
      <c r="V1374" s="18">
        <f t="shared" si="114"/>
        <v>410</v>
      </c>
      <c r="W1374" s="18">
        <f t="shared" si="115"/>
        <v>14740.226626546064</v>
      </c>
      <c r="X1374" s="18">
        <f t="shared" si="116"/>
        <v>31026.412867839477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13"/>
        <v>361974.33176837408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12"/>
        <v>812483.79732739402</v>
      </c>
      <c r="R1375" s="13">
        <v>26502</v>
      </c>
      <c r="S1375" s="13">
        <v>1186687.5501113583</v>
      </c>
      <c r="T1375" s="13">
        <v>28616</v>
      </c>
      <c r="U1375" s="13">
        <v>1281346.7260579062</v>
      </c>
      <c r="V1375" s="18">
        <f t="shared" si="114"/>
        <v>2114</v>
      </c>
      <c r="W1375" s="18">
        <f t="shared" si="115"/>
        <v>94659.175946547883</v>
      </c>
      <c r="X1375" s="18">
        <f t="shared" si="116"/>
        <v>468862.92873051215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13"/>
        <v>257593.90003292717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12"/>
        <v>1082389.6547884189</v>
      </c>
      <c r="R1376" s="13">
        <v>20868</v>
      </c>
      <c r="S1376" s="13">
        <v>1145865.8338131455</v>
      </c>
      <c r="T1376" s="13">
        <v>20596</v>
      </c>
      <c r="U1376" s="13">
        <v>1130930.2622779156</v>
      </c>
      <c r="V1376" s="18">
        <f t="shared" si="114"/>
        <v>-272</v>
      </c>
      <c r="W1376" s="18">
        <f t="shared" si="115"/>
        <v>-14935.571535229916</v>
      </c>
      <c r="X1376" s="18">
        <f t="shared" si="116"/>
        <v>48540.607489496702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13"/>
        <v>817856.22361228708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12"/>
        <v>1301207.3194614439</v>
      </c>
      <c r="R1377" s="13">
        <v>145971</v>
      </c>
      <c r="S1377" s="13">
        <v>1308871.0511068529</v>
      </c>
      <c r="T1377" s="13">
        <v>146837</v>
      </c>
      <c r="U1377" s="13">
        <v>1316636.1710982108</v>
      </c>
      <c r="V1377" s="18">
        <f t="shared" si="114"/>
        <v>866</v>
      </c>
      <c r="W1377" s="18">
        <f t="shared" si="115"/>
        <v>7765.1199913579039</v>
      </c>
      <c r="X1377" s="18">
        <f t="shared" si="116"/>
        <v>15428.851636766922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13"/>
        <v>105875.66194545873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12"/>
        <v>289830.73496659199</v>
      </c>
      <c r="R1378" s="13">
        <v>4657</v>
      </c>
      <c r="S1378" s="13">
        <v>454918.00901227468</v>
      </c>
      <c r="T1378" s="13">
        <v>4657</v>
      </c>
      <c r="U1378" s="13">
        <v>454918.00901227468</v>
      </c>
      <c r="V1378" s="18">
        <f t="shared" si="114"/>
        <v>0</v>
      </c>
      <c r="W1378" s="18">
        <f t="shared" si="115"/>
        <v>0</v>
      </c>
      <c r="X1378" s="18">
        <f t="shared" si="116"/>
        <v>165087.27404568269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13"/>
        <v>612911.23765961605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12"/>
        <v>733079.98776009795</v>
      </c>
      <c r="R1379" s="13">
        <v>118231</v>
      </c>
      <c r="S1379" s="13">
        <v>918894.69521446305</v>
      </c>
      <c r="T1379" s="13">
        <v>112113</v>
      </c>
      <c r="U1379" s="13">
        <v>871345.42518103623</v>
      </c>
      <c r="V1379" s="18">
        <f t="shared" si="114"/>
        <v>-6118</v>
      </c>
      <c r="W1379" s="18">
        <f t="shared" si="115"/>
        <v>-47549.270033426816</v>
      </c>
      <c r="X1379" s="18">
        <f t="shared" si="116"/>
        <v>138265.43742093828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13"/>
        <v>416258.23245912604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12"/>
        <v>392474.24276169302</v>
      </c>
      <c r="R1380" s="13">
        <v>11300</v>
      </c>
      <c r="S1380" s="13">
        <v>440423.0501165305</v>
      </c>
      <c r="T1380" s="13">
        <v>12000</v>
      </c>
      <c r="U1380" s="13">
        <v>467705.89392905898</v>
      </c>
      <c r="V1380" s="18">
        <f t="shared" si="114"/>
        <v>700</v>
      </c>
      <c r="W1380" s="18">
        <f t="shared" si="115"/>
        <v>27282.843812528474</v>
      </c>
      <c r="X1380" s="18">
        <f t="shared" si="116"/>
        <v>75231.651167365955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13"/>
        <v>309235.55247378908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12"/>
        <v>284690.278396437</v>
      </c>
      <c r="R1381" s="13">
        <v>19000</v>
      </c>
      <c r="S1381" s="13">
        <v>380846.35496117693</v>
      </c>
      <c r="T1381" s="13">
        <v>18550</v>
      </c>
      <c r="U1381" s="13">
        <v>371826.30971209641</v>
      </c>
      <c r="V1381" s="18">
        <f t="shared" si="114"/>
        <v>-450</v>
      </c>
      <c r="W1381" s="18">
        <f t="shared" si="115"/>
        <v>-9020.0452490805183</v>
      </c>
      <c r="X1381" s="18">
        <f t="shared" si="116"/>
        <v>87136.031315659406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13"/>
        <v>57044.766146993468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12"/>
        <v>726085.523385301</v>
      </c>
      <c r="R1382" s="13">
        <v>17563</v>
      </c>
      <c r="S1382" s="13">
        <v>595342.6726057909</v>
      </c>
      <c r="T1382" s="13">
        <v>6876</v>
      </c>
      <c r="U1382" s="13">
        <v>233079.55456570166</v>
      </c>
      <c r="V1382" s="18">
        <f t="shared" si="114"/>
        <v>-10687</v>
      </c>
      <c r="W1382" s="18">
        <f t="shared" si="115"/>
        <v>-362263.11804008926</v>
      </c>
      <c r="X1382" s="18">
        <f t="shared" si="116"/>
        <v>-493005.96881959937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13"/>
        <v>1056993.3688777178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12"/>
        <v>3659077.5835189312</v>
      </c>
      <c r="R1383" s="13">
        <v>133115</v>
      </c>
      <c r="S1383" s="13">
        <v>4101365.0228767917</v>
      </c>
      <c r="T1383" s="13">
        <v>157532</v>
      </c>
      <c r="U1383" s="13">
        <v>4853669.6449222611</v>
      </c>
      <c r="V1383" s="18">
        <f t="shared" si="114"/>
        <v>24417</v>
      </c>
      <c r="W1383" s="18">
        <f t="shared" si="115"/>
        <v>752304.62204546947</v>
      </c>
      <c r="X1383" s="18">
        <f t="shared" si="116"/>
        <v>1194592.0614033299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13"/>
        <v>34651.433992185805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12"/>
        <v>83234.237075836994</v>
      </c>
      <c r="R1384" s="13">
        <v>26786</v>
      </c>
      <c r="S1384" s="13">
        <v>90759.703966533125</v>
      </c>
      <c r="T1384" s="13">
        <v>28129</v>
      </c>
      <c r="U1384" s="13">
        <v>95310.225971575084</v>
      </c>
      <c r="V1384" s="18">
        <f t="shared" si="114"/>
        <v>1343</v>
      </c>
      <c r="W1384" s="18">
        <f t="shared" si="115"/>
        <v>4550.5220050419593</v>
      </c>
      <c r="X1384" s="18">
        <f t="shared" si="116"/>
        <v>12075.98889573809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13"/>
        <v>174578.54558120016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12"/>
        <v>1013950.404055463</v>
      </c>
      <c r="R1385" s="13">
        <v>4446</v>
      </c>
      <c r="S1385" s="13">
        <v>626114.22217923542</v>
      </c>
      <c r="T1385" s="13">
        <v>4210</v>
      </c>
      <c r="U1385" s="13">
        <v>592879.18924304564</v>
      </c>
      <c r="V1385" s="18">
        <f t="shared" si="114"/>
        <v>-236</v>
      </c>
      <c r="W1385" s="18">
        <f t="shared" si="115"/>
        <v>-33235.032936189789</v>
      </c>
      <c r="X1385" s="18">
        <f t="shared" si="116"/>
        <v>-421071.2148124174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13"/>
        <v>56726.656124721514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12"/>
        <v>256641.42538975496</v>
      </c>
      <c r="R1386" s="13">
        <v>57354</v>
      </c>
      <c r="S1386" s="13">
        <v>283065.62138084631</v>
      </c>
      <c r="T1386" s="13">
        <v>58408</v>
      </c>
      <c r="U1386" s="13">
        <v>288267.54565701558</v>
      </c>
      <c r="V1386" s="18">
        <f t="shared" si="114"/>
        <v>1054</v>
      </c>
      <c r="W1386" s="18">
        <f t="shared" si="115"/>
        <v>5201.9242761692731</v>
      </c>
      <c r="X1386" s="18">
        <f t="shared" si="116"/>
        <v>31626.120267260616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13"/>
        <v>1850926.5890301294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12"/>
        <v>2129814.7613219088</v>
      </c>
      <c r="R1387" s="13">
        <v>73255</v>
      </c>
      <c r="S1387" s="13">
        <v>2381673.6033466621</v>
      </c>
      <c r="T1387" s="13">
        <v>68384</v>
      </c>
      <c r="U1387" s="13">
        <v>2223307.1830080971</v>
      </c>
      <c r="V1387" s="18">
        <f t="shared" si="114"/>
        <v>-4871</v>
      </c>
      <c r="W1387" s="18">
        <f t="shared" si="115"/>
        <v>-158366.42033856502</v>
      </c>
      <c r="X1387" s="18">
        <f t="shared" si="116"/>
        <v>93492.421686188318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13"/>
        <v>214115.92412461137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12"/>
        <v>441015.22271714901</v>
      </c>
      <c r="R1388" s="13">
        <v>3074</v>
      </c>
      <c r="S1388" s="13">
        <v>541297.76279756578</v>
      </c>
      <c r="T1388" s="13">
        <v>2553</v>
      </c>
      <c r="U1388" s="13">
        <v>449555.36383285152</v>
      </c>
      <c r="V1388" s="18">
        <f t="shared" si="114"/>
        <v>-521</v>
      </c>
      <c r="W1388" s="18">
        <f t="shared" si="115"/>
        <v>-91742.398964714259</v>
      </c>
      <c r="X1388" s="18">
        <f t="shared" si="116"/>
        <v>8540.1411157025141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13"/>
        <v>419075.77469772531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12"/>
        <v>593528.14031180402</v>
      </c>
      <c r="R1389" s="13">
        <v>39966</v>
      </c>
      <c r="S1389" s="13">
        <v>668811.34804539115</v>
      </c>
      <c r="T1389" s="13">
        <v>36510</v>
      </c>
      <c r="U1389" s="13">
        <v>610976.88828347169</v>
      </c>
      <c r="V1389" s="18">
        <f t="shared" si="114"/>
        <v>-3456</v>
      </c>
      <c r="W1389" s="18">
        <f t="shared" si="115"/>
        <v>-57834.459761919454</v>
      </c>
      <c r="X1389" s="18">
        <f t="shared" si="116"/>
        <v>17448.747971667675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13"/>
        <v>793041.66614237987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12"/>
        <v>643752.78396436502</v>
      </c>
      <c r="R1390" s="13">
        <v>1622</v>
      </c>
      <c r="S1390" s="13">
        <v>1032752.2838783821</v>
      </c>
      <c r="T1390" s="13">
        <v>1636</v>
      </c>
      <c r="U1390" s="13">
        <v>1041666.2986590833</v>
      </c>
      <c r="V1390" s="18">
        <f t="shared" si="114"/>
        <v>14</v>
      </c>
      <c r="W1390" s="18">
        <f t="shared" si="115"/>
        <v>8914.0147807012545</v>
      </c>
      <c r="X1390" s="18">
        <f t="shared" si="116"/>
        <v>397913.51469471829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13"/>
        <v>118196.42559531625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12"/>
        <v>168018.11505508001</v>
      </c>
      <c r="R1391" s="13">
        <v>1969</v>
      </c>
      <c r="S1391" s="13">
        <v>174994.79954692014</v>
      </c>
      <c r="T1391" s="13">
        <v>1964</v>
      </c>
      <c r="U1391" s="13">
        <v>174550.42473852268</v>
      </c>
      <c r="V1391" s="18">
        <f t="shared" si="114"/>
        <v>-5</v>
      </c>
      <c r="W1391" s="18">
        <f t="shared" si="115"/>
        <v>-444.37480839746422</v>
      </c>
      <c r="X1391" s="18">
        <f t="shared" si="116"/>
        <v>6532.3096834426688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13"/>
        <v>215197.72264630313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12"/>
        <v>786935.43451652385</v>
      </c>
      <c r="R1392" s="13">
        <v>331785</v>
      </c>
      <c r="S1392" s="13">
        <v>784375.46220705681</v>
      </c>
      <c r="T1392" s="13">
        <v>337274</v>
      </c>
      <c r="U1392" s="13">
        <v>797352.04918975499</v>
      </c>
      <c r="V1392" s="18">
        <f t="shared" si="114"/>
        <v>5489</v>
      </c>
      <c r="W1392" s="18">
        <f t="shared" si="115"/>
        <v>12976.58698269818</v>
      </c>
      <c r="X1392" s="18">
        <f t="shared" si="116"/>
        <v>10416.614673231146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13"/>
        <v>421475.18050227669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12"/>
        <v>502751.58129176003</v>
      </c>
      <c r="R1393" s="13">
        <v>6708</v>
      </c>
      <c r="S1393" s="13">
        <v>503351.89283648581</v>
      </c>
      <c r="T1393" s="13">
        <v>6757</v>
      </c>
      <c r="U1393" s="13">
        <v>507028.73284080724</v>
      </c>
      <c r="V1393" s="18">
        <f t="shared" si="114"/>
        <v>49</v>
      </c>
      <c r="W1393" s="18">
        <f t="shared" si="115"/>
        <v>3676.8400043214206</v>
      </c>
      <c r="X1393" s="18">
        <f t="shared" si="116"/>
        <v>4277.1515490472084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13"/>
        <v>771717.07467291073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12"/>
        <v>0</v>
      </c>
      <c r="R1394" s="13">
        <v>28500</v>
      </c>
      <c r="S1394" s="13">
        <v>674113.83237762807</v>
      </c>
      <c r="T1394" s="13">
        <v>40908</v>
      </c>
      <c r="U1394" s="13">
        <v>967601.70718961442</v>
      </c>
      <c r="V1394" s="18">
        <f t="shared" si="114"/>
        <v>12408</v>
      </c>
      <c r="W1394" s="18">
        <f t="shared" si="115"/>
        <v>293487.87481198634</v>
      </c>
      <c r="X1394" s="18">
        <f t="shared" si="116"/>
        <v>967601.70718961442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13"/>
        <v>863415.4454342993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12"/>
        <v>4052783.9643652574</v>
      </c>
      <c r="R1395" s="13">
        <v>5255</v>
      </c>
      <c r="S1395" s="13">
        <v>3628173.7193763931</v>
      </c>
      <c r="T1395" s="13">
        <v>6121</v>
      </c>
      <c r="U1395" s="13">
        <v>4226080.1781737208</v>
      </c>
      <c r="V1395" s="18">
        <f t="shared" si="114"/>
        <v>866</v>
      </c>
      <c r="W1395" s="18">
        <f t="shared" si="115"/>
        <v>597906.45879732771</v>
      </c>
      <c r="X1395" s="18">
        <f t="shared" si="116"/>
        <v>173296.21380846342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13"/>
        <v>614896.07219307614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12"/>
        <v>0</v>
      </c>
      <c r="R1396" s="13">
        <v>2311</v>
      </c>
      <c r="S1396" s="13">
        <v>675784.50226244342</v>
      </c>
      <c r="T1396" s="13">
        <v>2134</v>
      </c>
      <c r="U1396" s="13">
        <v>624026.01809954748</v>
      </c>
      <c r="V1396" s="18">
        <f t="shared" si="114"/>
        <v>-177</v>
      </c>
      <c r="W1396" s="18">
        <f t="shared" si="115"/>
        <v>-51758.48416289594</v>
      </c>
      <c r="X1396" s="18">
        <f t="shared" si="116"/>
        <v>624026.01809954748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13"/>
        <v>202801.10615364544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12"/>
        <v>320663.95322939899</v>
      </c>
      <c r="R1397" s="13">
        <v>11598</v>
      </c>
      <c r="S1397" s="13">
        <v>312001.70060798817</v>
      </c>
      <c r="T1397" s="13">
        <v>11598</v>
      </c>
      <c r="U1397" s="13">
        <v>312001.70060798817</v>
      </c>
      <c r="V1397" s="18">
        <f t="shared" si="114"/>
        <v>0</v>
      </c>
      <c r="W1397" s="18">
        <f t="shared" si="115"/>
        <v>0</v>
      </c>
      <c r="X1397" s="18">
        <f t="shared" si="116"/>
        <v>-8662.252621410822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13"/>
        <v>2402145.9526320654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12"/>
        <v>0</v>
      </c>
      <c r="R1398" s="13">
        <v>16781</v>
      </c>
      <c r="S1398" s="13">
        <v>2877103.727305525</v>
      </c>
      <c r="T1398" s="13">
        <v>16688</v>
      </c>
      <c r="U1398" s="13">
        <v>2861158.8702267203</v>
      </c>
      <c r="V1398" s="18">
        <f t="shared" si="114"/>
        <v>-93</v>
      </c>
      <c r="W1398" s="18">
        <f t="shared" si="115"/>
        <v>-15944.857078804635</v>
      </c>
      <c r="X1398" s="18">
        <f t="shared" si="116"/>
        <v>2861158.8702267203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13"/>
        <v>525496.2372662276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12"/>
        <v>885955.33407572401</v>
      </c>
      <c r="R1399" s="13">
        <v>70241</v>
      </c>
      <c r="S1399" s="13">
        <v>945908.7175791231</v>
      </c>
      <c r="T1399" s="13">
        <v>71575</v>
      </c>
      <c r="U1399" s="13">
        <v>963873.18604128272</v>
      </c>
      <c r="V1399" s="18">
        <f t="shared" si="114"/>
        <v>1334</v>
      </c>
      <c r="W1399" s="18">
        <f t="shared" si="115"/>
        <v>17964.468462159624</v>
      </c>
      <c r="X1399" s="18">
        <f t="shared" si="116"/>
        <v>77917.851965558715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13"/>
        <v>41772.907937185475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12"/>
        <v>128350.545657016</v>
      </c>
      <c r="R1400" s="13">
        <v>3818</v>
      </c>
      <c r="S1400" s="13">
        <v>154831.73902922872</v>
      </c>
      <c r="T1400" s="13">
        <v>3849</v>
      </c>
      <c r="U1400" s="13">
        <v>156088.88515544822</v>
      </c>
      <c r="V1400" s="18">
        <f t="shared" si="114"/>
        <v>31</v>
      </c>
      <c r="W1400" s="18">
        <f t="shared" si="115"/>
        <v>1257.146126219508</v>
      </c>
      <c r="X1400" s="18">
        <f t="shared" si="116"/>
        <v>27738.339498432222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13"/>
        <v>1391992.1001734734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12"/>
        <v>1260787.728285078</v>
      </c>
      <c r="R1401" s="13">
        <v>39062</v>
      </c>
      <c r="S1401" s="13">
        <v>2126555.1669868925</v>
      </c>
      <c r="T1401" s="13">
        <v>39337</v>
      </c>
      <c r="U1401" s="13">
        <v>2141526.3069930724</v>
      </c>
      <c r="V1401" s="18">
        <f t="shared" si="114"/>
        <v>275</v>
      </c>
      <c r="W1401" s="18">
        <f t="shared" si="115"/>
        <v>14971.140006179921</v>
      </c>
      <c r="X1401" s="18">
        <f t="shared" si="116"/>
        <v>880738.57870799443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13"/>
        <v>564719.73388985032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12"/>
        <v>613608.28641370905</v>
      </c>
      <c r="R1402" s="13">
        <v>12252</v>
      </c>
      <c r="S1402" s="13">
        <v>634244.51591594878</v>
      </c>
      <c r="T1402" s="13">
        <v>12466</v>
      </c>
      <c r="U1402" s="13">
        <v>645322.57063403667</v>
      </c>
      <c r="V1402" s="18">
        <f t="shared" si="114"/>
        <v>214</v>
      </c>
      <c r="W1402" s="18">
        <f t="shared" si="115"/>
        <v>11078.054718087893</v>
      </c>
      <c r="X1402" s="18">
        <f t="shared" si="116"/>
        <v>31714.284220327623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13"/>
        <v>1209325.6949177515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12"/>
        <v>1333921.138310893</v>
      </c>
      <c r="R1403" s="13">
        <v>111165</v>
      </c>
      <c r="S1403" s="13">
        <v>1666093.3978763481</v>
      </c>
      <c r="T1403" s="13">
        <v>103635</v>
      </c>
      <c r="U1403" s="13">
        <v>1553236.9836631613</v>
      </c>
      <c r="V1403" s="18">
        <f t="shared" si="114"/>
        <v>-7530</v>
      </c>
      <c r="W1403" s="18">
        <f t="shared" si="115"/>
        <v>-112856.41421318683</v>
      </c>
      <c r="X1403" s="18">
        <f t="shared" si="116"/>
        <v>219315.84535226831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13"/>
        <v>139954.82066262164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12"/>
        <v>115106.121212121</v>
      </c>
      <c r="R1404" s="13">
        <v>5063</v>
      </c>
      <c r="S1404" s="13">
        <v>166604.39948946293</v>
      </c>
      <c r="T1404" s="13">
        <v>5252</v>
      </c>
      <c r="U1404" s="13">
        <v>172823.6828201974</v>
      </c>
      <c r="V1404" s="18">
        <f t="shared" si="114"/>
        <v>189</v>
      </c>
      <c r="W1404" s="18">
        <f t="shared" si="115"/>
        <v>6219.2833307344699</v>
      </c>
      <c r="X1404" s="18">
        <f t="shared" si="116"/>
        <v>57717.561608076401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13"/>
        <v>441491.87965205894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12"/>
        <v>1123296.213808463</v>
      </c>
      <c r="R1405" s="13">
        <v>44400</v>
      </c>
      <c r="S1405" s="13">
        <v>1717436.3429291912</v>
      </c>
      <c r="T1405" s="13">
        <v>43900</v>
      </c>
      <c r="U1405" s="13">
        <v>1698095.8435718806</v>
      </c>
      <c r="V1405" s="18">
        <f t="shared" si="114"/>
        <v>-500</v>
      </c>
      <c r="W1405" s="18">
        <f t="shared" si="115"/>
        <v>-19340.499357310589</v>
      </c>
      <c r="X1405" s="18">
        <f t="shared" si="116"/>
        <v>574799.62976341764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13"/>
        <v>143572.57460244978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12"/>
        <v>2164810.6904231631</v>
      </c>
      <c r="R1406" s="13">
        <v>62552</v>
      </c>
      <c r="S1406" s="13">
        <v>2229024.4988864148</v>
      </c>
      <c r="T1406" s="13">
        <v>63159</v>
      </c>
      <c r="U1406" s="13">
        <v>2250654.7884187088</v>
      </c>
      <c r="V1406" s="18">
        <f t="shared" si="114"/>
        <v>607</v>
      </c>
      <c r="W1406" s="18">
        <f t="shared" si="115"/>
        <v>21630.289532294031</v>
      </c>
      <c r="X1406" s="18">
        <f t="shared" si="116"/>
        <v>85844.097995545715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13"/>
        <v>145312.2846684492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12"/>
        <v>234916.78173719396</v>
      </c>
      <c r="R1407" s="13">
        <v>32077</v>
      </c>
      <c r="S1407" s="13">
        <v>284850.15366254089</v>
      </c>
      <c r="T1407" s="13">
        <v>33680</v>
      </c>
      <c r="U1407" s="13">
        <v>299085.11317624396</v>
      </c>
      <c r="V1407" s="18">
        <f t="shared" si="114"/>
        <v>1603</v>
      </c>
      <c r="W1407" s="18">
        <f t="shared" si="115"/>
        <v>14234.95951370307</v>
      </c>
      <c r="X1407" s="18">
        <f t="shared" si="116"/>
        <v>64168.331439050002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13"/>
        <v>565475.92781005055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12"/>
        <v>1356219.9443207129</v>
      </c>
      <c r="R1408" s="13">
        <v>39991</v>
      </c>
      <c r="S1408" s="13">
        <v>1677541.3968841508</v>
      </c>
      <c r="T1408" s="13">
        <v>34382</v>
      </c>
      <c r="U1408" s="13">
        <v>1442255.2151151728</v>
      </c>
      <c r="V1408" s="18">
        <f t="shared" si="114"/>
        <v>-5609</v>
      </c>
      <c r="W1408" s="18">
        <f t="shared" si="115"/>
        <v>-235286.18176897801</v>
      </c>
      <c r="X1408" s="18">
        <f t="shared" si="116"/>
        <v>86035.270794459851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13"/>
        <v>2470326.1991904033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12"/>
        <v>3583043.9309576838</v>
      </c>
      <c r="R1409" s="13">
        <v>3650</v>
      </c>
      <c r="S1409" s="13">
        <v>3571283.1573818671</v>
      </c>
      <c r="T1409" s="13">
        <v>4139</v>
      </c>
      <c r="U1409" s="13">
        <v>4049737.2570968624</v>
      </c>
      <c r="V1409" s="18">
        <f t="shared" si="114"/>
        <v>489</v>
      </c>
      <c r="W1409" s="18">
        <f t="shared" si="115"/>
        <v>478454.09971499536</v>
      </c>
      <c r="X1409" s="18">
        <f t="shared" si="116"/>
        <v>466693.32613917859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113"/>
        <v>448693.56615955505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117">P1410*L1410</f>
        <v>608085.887392901</v>
      </c>
      <c r="R1410" s="13">
        <v>50129</v>
      </c>
      <c r="S1410" s="13">
        <v>649267.42685473594</v>
      </c>
      <c r="T1410" s="13">
        <v>49060</v>
      </c>
      <c r="U1410" s="13">
        <v>635421.81095759629</v>
      </c>
      <c r="V1410" s="18">
        <f t="shared" si="114"/>
        <v>-1069</v>
      </c>
      <c r="W1410" s="18">
        <f t="shared" si="115"/>
        <v>-13845.615897139651</v>
      </c>
      <c r="X1410" s="18">
        <f t="shared" si="116"/>
        <v>27335.923564695287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118">U1411-(T1411*M1411)</f>
        <v>613719.46370063606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117"/>
        <v>989670.50505050505</v>
      </c>
      <c r="R1411" s="13">
        <v>25382</v>
      </c>
      <c r="S1411" s="13">
        <v>1000470.6374269846</v>
      </c>
      <c r="T1411" s="13">
        <v>23954</v>
      </c>
      <c r="U1411" s="13">
        <v>944183.81722976873</v>
      </c>
      <c r="V1411" s="18">
        <f t="shared" ref="V1411:V1474" si="119">T1411-R1411</f>
        <v>-1428</v>
      </c>
      <c r="W1411" s="18">
        <f t="shared" ref="W1411:W1474" si="120">U1411-S1411</f>
        <v>-56286.820197215886</v>
      </c>
      <c r="X1411" s="18">
        <f t="shared" ref="X1411:X1474" si="121">U1411-Q1411</f>
        <v>-45486.687820736319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118"/>
        <v>623539.88539891632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117"/>
        <v>1024580.968819599</v>
      </c>
      <c r="R1412" s="13">
        <v>545672</v>
      </c>
      <c r="S1412" s="13">
        <v>1138650.0526830133</v>
      </c>
      <c r="T1412" s="13">
        <v>573213</v>
      </c>
      <c r="U1412" s="13">
        <v>1196119.670147246</v>
      </c>
      <c r="V1412" s="18">
        <f t="shared" si="119"/>
        <v>27541</v>
      </c>
      <c r="W1412" s="18">
        <f t="shared" si="120"/>
        <v>57469.617464232724</v>
      </c>
      <c r="X1412" s="18">
        <f t="shared" si="121"/>
        <v>171538.70132764697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118"/>
        <v>312770.19790761097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117"/>
        <v>0</v>
      </c>
      <c r="R1413" s="13">
        <v>2933</v>
      </c>
      <c r="S1413" s="13">
        <v>401688.00880816637</v>
      </c>
      <c r="T1413" s="13">
        <v>2794</v>
      </c>
      <c r="U1413" s="13">
        <v>382651.31149335729</v>
      </c>
      <c r="V1413" s="18">
        <f t="shared" si="119"/>
        <v>-139</v>
      </c>
      <c r="W1413" s="18">
        <f t="shared" si="120"/>
        <v>-19036.697314809076</v>
      </c>
      <c r="X1413" s="18">
        <f t="shared" si="121"/>
        <v>382651.31149335729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118"/>
        <v>684996.62583518913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117"/>
        <v>1025756.458797327</v>
      </c>
      <c r="R1414" s="13">
        <v>4788</v>
      </c>
      <c r="S1414" s="13">
        <v>547527.52783964342</v>
      </c>
      <c r="T1414" s="13">
        <v>9643</v>
      </c>
      <c r="U1414" s="13">
        <v>1102716.7817371935</v>
      </c>
      <c r="V1414" s="18">
        <f t="shared" si="119"/>
        <v>4855</v>
      </c>
      <c r="W1414" s="18">
        <f t="shared" si="120"/>
        <v>555189.25389755005</v>
      </c>
      <c r="X1414" s="18">
        <f t="shared" si="121"/>
        <v>76960.322939866455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118"/>
        <v>316012.11546954885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117"/>
        <v>3744641.4253897551</v>
      </c>
      <c r="R1415" s="13">
        <v>19166</v>
      </c>
      <c r="S1415" s="13">
        <v>3432407.8234788058</v>
      </c>
      <c r="T1415" s="13">
        <v>19382</v>
      </c>
      <c r="U1415" s="13">
        <v>3471090.9127969434</v>
      </c>
      <c r="V1415" s="18">
        <f t="shared" si="119"/>
        <v>216</v>
      </c>
      <c r="W1415" s="18">
        <f t="shared" si="120"/>
        <v>38683.089318137616</v>
      </c>
      <c r="X1415" s="18">
        <f t="shared" si="121"/>
        <v>-273550.5125928116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118"/>
        <v>948824.37524683971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117"/>
        <v>839870</v>
      </c>
      <c r="R1416" s="13">
        <v>3494</v>
      </c>
      <c r="S1416" s="13">
        <v>1576150.8786612963</v>
      </c>
      <c r="T1416" s="13">
        <v>3275</v>
      </c>
      <c r="U1416" s="13">
        <v>1477359.5099071967</v>
      </c>
      <c r="V1416" s="18">
        <f t="shared" si="119"/>
        <v>-219</v>
      </c>
      <c r="W1416" s="18">
        <f t="shared" si="120"/>
        <v>-98791.368754099589</v>
      </c>
      <c r="X1416" s="18">
        <f t="shared" si="121"/>
        <v>637489.50990719674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118"/>
        <v>99881.742551809875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117"/>
        <v>72452.420860851998</v>
      </c>
      <c r="R1417" s="13">
        <v>2635</v>
      </c>
      <c r="S1417" s="13">
        <v>115007.30841493885</v>
      </c>
      <c r="T1417" s="13">
        <v>2662</v>
      </c>
      <c r="U1417" s="13">
        <v>116185.75142336516</v>
      </c>
      <c r="V1417" s="18">
        <f t="shared" si="119"/>
        <v>27</v>
      </c>
      <c r="W1417" s="18">
        <f t="shared" si="120"/>
        <v>1178.4430084263149</v>
      </c>
      <c r="X1417" s="18">
        <f t="shared" si="121"/>
        <v>43733.330562513162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118"/>
        <v>117750.68223730358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117"/>
        <v>200462.92533659699</v>
      </c>
      <c r="R1418" s="13">
        <v>3740</v>
      </c>
      <c r="S1418" s="13">
        <v>201201.02106091671</v>
      </c>
      <c r="T1418" s="13">
        <v>3584</v>
      </c>
      <c r="U1418" s="13">
        <v>192808.67900596937</v>
      </c>
      <c r="V1418" s="18">
        <f t="shared" si="119"/>
        <v>-156</v>
      </c>
      <c r="W1418" s="18">
        <f t="shared" si="120"/>
        <v>-8392.3420549473376</v>
      </c>
      <c r="X1418" s="18">
        <f t="shared" si="121"/>
        <v>-7654.2463306276186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118"/>
        <v>49256.334473106544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117"/>
        <v>55974.543429844001</v>
      </c>
      <c r="R1419" s="13">
        <v>3658</v>
      </c>
      <c r="S1419" s="13">
        <v>65214.79117952969</v>
      </c>
      <c r="T1419" s="13">
        <v>3279</v>
      </c>
      <c r="U1419" s="13">
        <v>58457.98258001035</v>
      </c>
      <c r="V1419" s="18">
        <f t="shared" si="119"/>
        <v>-379</v>
      </c>
      <c r="W1419" s="18">
        <f t="shared" si="120"/>
        <v>-6756.8085995193396</v>
      </c>
      <c r="X1419" s="18">
        <f t="shared" si="121"/>
        <v>2483.4391501663486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118"/>
        <v>2196784.2567595304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117"/>
        <v>2487676.8585858578</v>
      </c>
      <c r="R1420" s="13">
        <v>151632</v>
      </c>
      <c r="S1420" s="13">
        <v>2569472.5483994978</v>
      </c>
      <c r="T1420" s="13">
        <v>152722</v>
      </c>
      <c r="U1420" s="13">
        <v>2587943.08943144</v>
      </c>
      <c r="V1420" s="18">
        <f t="shared" si="119"/>
        <v>1090</v>
      </c>
      <c r="W1420" s="18">
        <f t="shared" si="120"/>
        <v>18470.541031942237</v>
      </c>
      <c r="X1420" s="18">
        <f t="shared" si="121"/>
        <v>100266.23084558221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118"/>
        <v>648097.08876064885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117"/>
        <v>0</v>
      </c>
      <c r="R1421" s="13">
        <v>8670</v>
      </c>
      <c r="S1421" s="13">
        <v>756216.93044358096</v>
      </c>
      <c r="T1421" s="13">
        <v>7936</v>
      </c>
      <c r="U1421" s="13">
        <v>692195.79700118327</v>
      </c>
      <c r="V1421" s="18">
        <f t="shared" si="119"/>
        <v>-734</v>
      </c>
      <c r="W1421" s="18">
        <f t="shared" si="120"/>
        <v>-64021.133442397695</v>
      </c>
      <c r="X1421" s="18">
        <f t="shared" si="121"/>
        <v>692195.79700118327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118"/>
        <v>1097658.1120121607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117"/>
        <v>1020694.535353535</v>
      </c>
      <c r="R1422" s="13">
        <v>7187</v>
      </c>
      <c r="S1422" s="13">
        <v>1216942.9063384961</v>
      </c>
      <c r="T1422" s="13">
        <v>6996</v>
      </c>
      <c r="U1422" s="13">
        <v>1184601.7215450285</v>
      </c>
      <c r="V1422" s="18">
        <f t="shared" si="119"/>
        <v>-191</v>
      </c>
      <c r="W1422" s="18">
        <f t="shared" si="120"/>
        <v>-32341.184793467633</v>
      </c>
      <c r="X1422" s="18">
        <f t="shared" si="121"/>
        <v>163907.18619149353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118"/>
        <v>917727.13025098247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117"/>
        <v>731654.33184855198</v>
      </c>
      <c r="R1423" s="13">
        <v>22200</v>
      </c>
      <c r="S1423" s="13">
        <v>1060922.6758352616</v>
      </c>
      <c r="T1423" s="13">
        <v>22700</v>
      </c>
      <c r="U1423" s="13">
        <v>1084817.3306964161</v>
      </c>
      <c r="V1423" s="18">
        <f t="shared" si="119"/>
        <v>500</v>
      </c>
      <c r="W1423" s="18">
        <f t="shared" si="120"/>
        <v>23894.6548611545</v>
      </c>
      <c r="X1423" s="18">
        <f t="shared" si="121"/>
        <v>353162.9988478641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118"/>
        <v>431100.50111358421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117"/>
        <v>419537.30512249394</v>
      </c>
      <c r="R1424" s="13">
        <v>24700</v>
      </c>
      <c r="S1424" s="13">
        <v>803300.11135857378</v>
      </c>
      <c r="T1424" s="13">
        <v>24650</v>
      </c>
      <c r="U1424" s="13">
        <v>801673.99777282763</v>
      </c>
      <c r="V1424" s="18">
        <f t="shared" si="119"/>
        <v>-50</v>
      </c>
      <c r="W1424" s="18">
        <f t="shared" si="120"/>
        <v>-1626.1135857461486</v>
      </c>
      <c r="X1424" s="18">
        <f t="shared" si="121"/>
        <v>382136.69265033369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118"/>
        <v>965400.42192757642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117"/>
        <v>1096994.2538975501</v>
      </c>
      <c r="R1425" s="13">
        <v>35495</v>
      </c>
      <c r="S1425" s="13">
        <v>1494791.0066536414</v>
      </c>
      <c r="T1425" s="13">
        <v>35268</v>
      </c>
      <c r="U1425" s="13">
        <v>1485231.4191480668</v>
      </c>
      <c r="V1425" s="18">
        <f t="shared" si="119"/>
        <v>-227</v>
      </c>
      <c r="W1425" s="18">
        <f t="shared" si="120"/>
        <v>-9559.587505574571</v>
      </c>
      <c r="X1425" s="18">
        <f t="shared" si="121"/>
        <v>388237.16525051673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118"/>
        <v>364768.49862923136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117"/>
        <v>865540.29500677495</v>
      </c>
      <c r="R1426" s="13">
        <v>78330</v>
      </c>
      <c r="S1426" s="13">
        <v>849704.53766834841</v>
      </c>
      <c r="T1426" s="13">
        <v>76647</v>
      </c>
      <c r="U1426" s="13">
        <v>831447.76839864557</v>
      </c>
      <c r="V1426" s="18">
        <f t="shared" si="119"/>
        <v>-1683</v>
      </c>
      <c r="W1426" s="18">
        <f t="shared" si="120"/>
        <v>-18256.76926970284</v>
      </c>
      <c r="X1426" s="18">
        <f t="shared" si="121"/>
        <v>-34092.526608129381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118"/>
        <v>20805.090683662769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117"/>
        <v>279094.61024498899</v>
      </c>
      <c r="R1427" s="13">
        <v>20381</v>
      </c>
      <c r="S1427" s="13">
        <v>148130.92597737626</v>
      </c>
      <c r="T1427" s="13">
        <v>18744</v>
      </c>
      <c r="U1427" s="13">
        <v>136233.06395760467</v>
      </c>
      <c r="V1427" s="18">
        <f t="shared" si="119"/>
        <v>-1637</v>
      </c>
      <c r="W1427" s="18">
        <f t="shared" si="120"/>
        <v>-11897.862019771594</v>
      </c>
      <c r="X1427" s="18">
        <f t="shared" si="121"/>
        <v>-142861.54628738432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118"/>
        <v>1498953.3184855236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117"/>
        <v>0</v>
      </c>
      <c r="R1428" s="13">
        <v>7688</v>
      </c>
      <c r="S1428" s="13">
        <v>1722951.0022271716</v>
      </c>
      <c r="T1428" s="13">
        <v>7604</v>
      </c>
      <c r="U1428" s="13">
        <v>1704125.8351893097</v>
      </c>
      <c r="V1428" s="18">
        <f t="shared" si="119"/>
        <v>-84</v>
      </c>
      <c r="W1428" s="18">
        <f t="shared" si="120"/>
        <v>-18825.167037861887</v>
      </c>
      <c r="X1428" s="18">
        <f t="shared" si="121"/>
        <v>1704125.8351893097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118"/>
        <v>145231.95492764749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117"/>
        <v>3760564.6993318489</v>
      </c>
      <c r="R1429" s="13">
        <v>106206</v>
      </c>
      <c r="S1429" s="13">
        <v>4114672.2164465785</v>
      </c>
      <c r="T1429" s="13">
        <v>106206</v>
      </c>
      <c r="U1429" s="13">
        <v>4114672.2164465785</v>
      </c>
      <c r="V1429" s="18">
        <f t="shared" si="119"/>
        <v>0</v>
      </c>
      <c r="W1429" s="18">
        <f t="shared" si="120"/>
        <v>0</v>
      </c>
      <c r="X1429" s="18">
        <f t="shared" si="121"/>
        <v>354107.51711472962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118"/>
        <v>-376099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117"/>
        <v>0</v>
      </c>
      <c r="R1430" s="13">
        <v>379120</v>
      </c>
      <c r="S1430" s="13">
        <v>379120</v>
      </c>
      <c r="T1430" s="13">
        <v>376099</v>
      </c>
      <c r="U1430" s="13">
        <v>0</v>
      </c>
      <c r="V1430" s="18">
        <f t="shared" si="119"/>
        <v>-3021</v>
      </c>
      <c r="W1430" s="18">
        <f t="shared" si="120"/>
        <v>-379120</v>
      </c>
      <c r="X1430" s="18">
        <f t="shared" si="121"/>
        <v>0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118"/>
        <v>969640.92224693717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117"/>
        <v>1966941.3808463251</v>
      </c>
      <c r="R1431" s="13">
        <v>340829</v>
      </c>
      <c r="S1431" s="13">
        <v>2067653.1963371541</v>
      </c>
      <c r="T1431" s="13">
        <v>345839</v>
      </c>
      <c r="U1431" s="13">
        <v>2098046.5681266706</v>
      </c>
      <c r="V1431" s="18">
        <f t="shared" si="119"/>
        <v>5010</v>
      </c>
      <c r="W1431" s="18">
        <f t="shared" si="120"/>
        <v>30393.371789516415</v>
      </c>
      <c r="X1431" s="18">
        <f t="shared" si="121"/>
        <v>131105.18728034548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118"/>
        <v>162345.408084678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117"/>
        <v>1277732.8062360799</v>
      </c>
      <c r="R1432" s="13">
        <v>8685</v>
      </c>
      <c r="S1432" s="13">
        <v>1101122.1840681199</v>
      </c>
      <c r="T1432" s="13">
        <v>8846</v>
      </c>
      <c r="U1432" s="13">
        <v>1121534.4663519389</v>
      </c>
      <c r="V1432" s="18">
        <f t="shared" si="119"/>
        <v>161</v>
      </c>
      <c r="W1432" s="18">
        <f t="shared" si="120"/>
        <v>20412.282283819048</v>
      </c>
      <c r="X1432" s="18">
        <f t="shared" si="121"/>
        <v>-156198.33988414099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118"/>
        <v>1062173.2182628063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117"/>
        <v>1097044.6881959911</v>
      </c>
      <c r="R1433" s="13">
        <v>14500</v>
      </c>
      <c r="S1433" s="13">
        <v>1235027.0044543433</v>
      </c>
      <c r="T1433" s="13">
        <v>14700</v>
      </c>
      <c r="U1433" s="13">
        <v>1252061.8596881963</v>
      </c>
      <c r="V1433" s="18">
        <f t="shared" si="119"/>
        <v>200</v>
      </c>
      <c r="W1433" s="18">
        <f t="shared" si="120"/>
        <v>17034.855233852984</v>
      </c>
      <c r="X1433" s="18">
        <f t="shared" si="121"/>
        <v>155017.17149220523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118"/>
        <v>707264.88410561881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117"/>
        <v>1533253.9309576841</v>
      </c>
      <c r="R1434" s="13">
        <v>65038</v>
      </c>
      <c r="S1434" s="13">
        <v>1888703.5896145941</v>
      </c>
      <c r="T1434" s="13">
        <v>37469</v>
      </c>
      <c r="U1434" s="13">
        <v>1088099.8001056188</v>
      </c>
      <c r="V1434" s="18">
        <f t="shared" si="119"/>
        <v>-27569</v>
      </c>
      <c r="W1434" s="18">
        <f t="shared" si="120"/>
        <v>-800603.78950897534</v>
      </c>
      <c r="X1434" s="18">
        <f t="shared" si="121"/>
        <v>-445154.13085206528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118"/>
        <v>993538.34565701545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117"/>
        <v>1629590.4899777281</v>
      </c>
      <c r="R1435" s="13">
        <v>92762</v>
      </c>
      <c r="S1435" s="13">
        <v>1639346.2583518934</v>
      </c>
      <c r="T1435" s="13">
        <v>90676</v>
      </c>
      <c r="U1435" s="13">
        <v>1602481.2026726061</v>
      </c>
      <c r="V1435" s="18">
        <f t="shared" si="119"/>
        <v>-2086</v>
      </c>
      <c r="W1435" s="18">
        <f t="shared" si="120"/>
        <v>-36865.055679287296</v>
      </c>
      <c r="X1435" s="18">
        <f t="shared" si="121"/>
        <v>-27109.287305122009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118"/>
        <v>624555.26281840622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117"/>
        <v>653292.48329621402</v>
      </c>
      <c r="R1436" s="13">
        <v>4610</v>
      </c>
      <c r="S1436" s="13">
        <v>658290.34928864404</v>
      </c>
      <c r="T1436" s="13">
        <v>4810</v>
      </c>
      <c r="U1436" s="13">
        <v>686849.58353110158</v>
      </c>
      <c r="V1436" s="18">
        <f t="shared" si="119"/>
        <v>200</v>
      </c>
      <c r="W1436" s="18">
        <f t="shared" si="120"/>
        <v>28559.234242457547</v>
      </c>
      <c r="X1436" s="18">
        <f t="shared" si="121"/>
        <v>33557.100234887563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118"/>
        <v>197479.86235733065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117"/>
        <v>129479.67794841201</v>
      </c>
      <c r="R1437" s="13">
        <v>21661</v>
      </c>
      <c r="S1437" s="13">
        <v>299963.45426522527</v>
      </c>
      <c r="T1437" s="13">
        <v>26371</v>
      </c>
      <c r="U1437" s="13">
        <v>365187.95311519579</v>
      </c>
      <c r="V1437" s="18">
        <f t="shared" si="119"/>
        <v>4710</v>
      </c>
      <c r="W1437" s="18">
        <f t="shared" si="120"/>
        <v>65224.498849970521</v>
      </c>
      <c r="X1437" s="18">
        <f t="shared" si="121"/>
        <v>235708.27516678377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118"/>
        <v>43905.282390868524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117"/>
        <v>1042316.258351893</v>
      </c>
      <c r="R1438" s="13">
        <v>30388</v>
      </c>
      <c r="S1438" s="13">
        <v>1082868.5968819598</v>
      </c>
      <c r="T1438" s="13">
        <v>30903</v>
      </c>
      <c r="U1438" s="13">
        <v>1101220.4899777283</v>
      </c>
      <c r="V1438" s="18">
        <f t="shared" si="119"/>
        <v>515</v>
      </c>
      <c r="W1438" s="18">
        <f t="shared" si="120"/>
        <v>18351.893095768522</v>
      </c>
      <c r="X1438" s="18">
        <f t="shared" si="121"/>
        <v>58904.231625835295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118"/>
        <v>2813938.7976177633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117"/>
        <v>2816246.5959595959</v>
      </c>
      <c r="R1439" s="13">
        <v>64381</v>
      </c>
      <c r="S1439" s="13">
        <v>3170191.6548038009</v>
      </c>
      <c r="T1439" s="13">
        <v>63429</v>
      </c>
      <c r="U1439" s="13">
        <v>3123314.1217525401</v>
      </c>
      <c r="V1439" s="18">
        <f t="shared" si="119"/>
        <v>-952</v>
      </c>
      <c r="W1439" s="18">
        <f t="shared" si="120"/>
        <v>-46877.533051260747</v>
      </c>
      <c r="X1439" s="18">
        <f t="shared" si="121"/>
        <v>307067.52579294425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118"/>
        <v>460605.75062639127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117"/>
        <v>483395.87973273901</v>
      </c>
      <c r="R1440" s="13">
        <v>6780</v>
      </c>
      <c r="S1440" s="13">
        <v>512097.51009187038</v>
      </c>
      <c r="T1440" s="13">
        <v>6780</v>
      </c>
      <c r="U1440" s="13">
        <v>512097.51009187038</v>
      </c>
      <c r="V1440" s="18">
        <f t="shared" si="119"/>
        <v>0</v>
      </c>
      <c r="W1440" s="18">
        <f t="shared" si="120"/>
        <v>0</v>
      </c>
      <c r="X1440" s="18">
        <f t="shared" si="121"/>
        <v>28701.630359131377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118"/>
        <v>106293.4783769809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117"/>
        <v>228124.29620563</v>
      </c>
      <c r="R1441" s="13">
        <v>9958</v>
      </c>
      <c r="S1441" s="13">
        <v>264000.578718142</v>
      </c>
      <c r="T1441" s="13">
        <v>9841</v>
      </c>
      <c r="U1441" s="13">
        <v>260898.74424234137</v>
      </c>
      <c r="V1441" s="18">
        <f t="shared" si="119"/>
        <v>-117</v>
      </c>
      <c r="W1441" s="18">
        <f t="shared" si="120"/>
        <v>-3101.8344758006278</v>
      </c>
      <c r="X1441" s="18">
        <f t="shared" si="121"/>
        <v>32774.448036711372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118"/>
        <v>234604.89857809804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117"/>
        <v>1503294.966592428</v>
      </c>
      <c r="R1442" s="13">
        <v>37931</v>
      </c>
      <c r="S1442" s="13">
        <v>1346593.0386729438</v>
      </c>
      <c r="T1442" s="13">
        <v>45016</v>
      </c>
      <c r="U1442" s="13">
        <v>1598118.4843242003</v>
      </c>
      <c r="V1442" s="18">
        <f t="shared" si="119"/>
        <v>7085</v>
      </c>
      <c r="W1442" s="18">
        <f t="shared" si="120"/>
        <v>251525.44565125648</v>
      </c>
      <c r="X1442" s="18">
        <f t="shared" si="121"/>
        <v>94823.51773177227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118"/>
        <v>386581.64756325469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117"/>
        <v>1419173.351893096</v>
      </c>
      <c r="R1443" s="13">
        <v>33577</v>
      </c>
      <c r="S1443" s="13">
        <v>1406937.9931116095</v>
      </c>
      <c r="T1443" s="13">
        <v>33832</v>
      </c>
      <c r="U1443" s="13">
        <v>1417622.9616389782</v>
      </c>
      <c r="V1443" s="18">
        <f t="shared" si="119"/>
        <v>255</v>
      </c>
      <c r="W1443" s="18">
        <f t="shared" si="120"/>
        <v>10684.968527368736</v>
      </c>
      <c r="X1443" s="18">
        <f t="shared" si="121"/>
        <v>-1550.3902541177813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118"/>
        <v>2054002.6846940327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117"/>
        <v>0</v>
      </c>
      <c r="R1444" s="13">
        <v>12949</v>
      </c>
      <c r="S1444" s="13">
        <v>2417762.1297550518</v>
      </c>
      <c r="T1444" s="13">
        <v>11954</v>
      </c>
      <c r="U1444" s="13">
        <v>2231981.5042931414</v>
      </c>
      <c r="V1444" s="18">
        <f t="shared" si="119"/>
        <v>-995</v>
      </c>
      <c r="W1444" s="18">
        <f t="shared" si="120"/>
        <v>-185780.62546191039</v>
      </c>
      <c r="X1444" s="18">
        <f t="shared" si="121"/>
        <v>2231981.5042931414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118"/>
        <v>4543632.7951002223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117"/>
        <v>0</v>
      </c>
      <c r="R1445" s="13">
        <v>18258</v>
      </c>
      <c r="S1445" s="13">
        <v>5461744.4766146997</v>
      </c>
      <c r="T1445" s="13">
        <v>17275</v>
      </c>
      <c r="U1445" s="13">
        <v>5167687.3608017815</v>
      </c>
      <c r="V1445" s="18">
        <f t="shared" si="119"/>
        <v>-983</v>
      </c>
      <c r="W1445" s="18">
        <f t="shared" si="120"/>
        <v>-294057.11581291817</v>
      </c>
      <c r="X1445" s="18">
        <f t="shared" si="121"/>
        <v>5167687.3608017815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118"/>
        <v>465442.33853006712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117"/>
        <v>2903330.757238308</v>
      </c>
      <c r="R1446" s="13">
        <v>4066</v>
      </c>
      <c r="S1446" s="13">
        <v>1811407.5278396436</v>
      </c>
      <c r="T1446" s="13">
        <v>5114</v>
      </c>
      <c r="U1446" s="13">
        <v>2278292.6948775058</v>
      </c>
      <c r="V1446" s="18">
        <f t="shared" si="119"/>
        <v>1048</v>
      </c>
      <c r="W1446" s="18">
        <f t="shared" si="120"/>
        <v>466885.16703786212</v>
      </c>
      <c r="X1446" s="18">
        <f t="shared" si="121"/>
        <v>-625038.0623608022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118"/>
        <v>288544.89180606103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117"/>
        <v>379159.87878787902</v>
      </c>
      <c r="R1447" s="13">
        <v>412</v>
      </c>
      <c r="S1447" s="13">
        <v>374613.59726764064</v>
      </c>
      <c r="T1447" s="13">
        <v>417</v>
      </c>
      <c r="U1447" s="13">
        <v>379159.87878787902</v>
      </c>
      <c r="V1447" s="18">
        <f t="shared" si="119"/>
        <v>5</v>
      </c>
      <c r="W1447" s="18">
        <f t="shared" si="120"/>
        <v>4546.281520238379</v>
      </c>
      <c r="X1447" s="18">
        <f t="shared" si="121"/>
        <v>0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118"/>
        <v>216202.29339084006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117"/>
        <v>1793114.0423162589</v>
      </c>
      <c r="R1448" s="13">
        <v>39400</v>
      </c>
      <c r="S1448" s="13">
        <v>1793114.053452116</v>
      </c>
      <c r="T1448" s="13">
        <v>33400</v>
      </c>
      <c r="U1448" s="13">
        <v>1520050.9996269206</v>
      </c>
      <c r="V1448" s="18">
        <f t="shared" si="119"/>
        <v>-6000</v>
      </c>
      <c r="W1448" s="18">
        <f t="shared" si="120"/>
        <v>-273063.05382519541</v>
      </c>
      <c r="X1448" s="18">
        <f t="shared" si="121"/>
        <v>-273063.04268933833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118"/>
        <v>432032.27171492204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117"/>
        <v>1305226.9042316261</v>
      </c>
      <c r="R1449" s="13">
        <v>6711</v>
      </c>
      <c r="S1449" s="13">
        <v>1182421.4031180404</v>
      </c>
      <c r="T1449" s="13">
        <v>4481</v>
      </c>
      <c r="U1449" s="13">
        <v>789514.27616926527</v>
      </c>
      <c r="V1449" s="18">
        <f t="shared" si="119"/>
        <v>-2230</v>
      </c>
      <c r="W1449" s="18">
        <f t="shared" si="120"/>
        <v>-392907.12694877514</v>
      </c>
      <c r="X1449" s="18">
        <f t="shared" si="121"/>
        <v>-515712.6280623608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118"/>
        <v>4251875.2568037268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117"/>
        <v>0</v>
      </c>
      <c r="R1450" s="13">
        <v>59393</v>
      </c>
      <c r="S1450" s="13">
        <v>5056016.782875766</v>
      </c>
      <c r="T1450" s="13">
        <v>60419</v>
      </c>
      <c r="U1450" s="13">
        <v>5143358.2746210983</v>
      </c>
      <c r="V1450" s="18">
        <f t="shared" si="119"/>
        <v>1026</v>
      </c>
      <c r="W1450" s="18">
        <f t="shared" si="120"/>
        <v>87341.491745332256</v>
      </c>
      <c r="X1450" s="18">
        <f t="shared" si="121"/>
        <v>5143358.2746210983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118"/>
        <v>246178.62332217806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117"/>
        <v>277117.46102449897</v>
      </c>
      <c r="R1451" s="13">
        <v>791</v>
      </c>
      <c r="S1451" s="13">
        <v>390730.7117420772</v>
      </c>
      <c r="T1451" s="13">
        <v>817</v>
      </c>
      <c r="U1451" s="13">
        <v>403573.94626204431</v>
      </c>
      <c r="V1451" s="18">
        <f t="shared" si="119"/>
        <v>26</v>
      </c>
      <c r="W1451" s="18">
        <f t="shared" si="120"/>
        <v>12843.234519967111</v>
      </c>
      <c r="X1451" s="18">
        <f t="shared" si="121"/>
        <v>126456.48523754533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118"/>
        <v>354098.06403959612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117"/>
        <v>1604460.8181818177</v>
      </c>
      <c r="R1452" s="13">
        <v>10108</v>
      </c>
      <c r="S1452" s="13">
        <v>1346329.8988999794</v>
      </c>
      <c r="T1452" s="13">
        <v>9877</v>
      </c>
      <c r="U1452" s="13">
        <v>1315561.9718475561</v>
      </c>
      <c r="V1452" s="18">
        <f t="shared" si="119"/>
        <v>-231</v>
      </c>
      <c r="W1452" s="18">
        <f t="shared" si="120"/>
        <v>-30767.927052423358</v>
      </c>
      <c r="X1452" s="18">
        <f t="shared" si="121"/>
        <v>-288898.84633426159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118"/>
        <v>632809.53010133526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117"/>
        <v>0</v>
      </c>
      <c r="R1453" s="13">
        <v>17316</v>
      </c>
      <c r="S1453" s="13">
        <v>746055.06750482309</v>
      </c>
      <c r="T1453" s="13">
        <v>17898</v>
      </c>
      <c r="U1453" s="13">
        <v>771130.37642650283</v>
      </c>
      <c r="V1453" s="18">
        <f t="shared" si="119"/>
        <v>582</v>
      </c>
      <c r="W1453" s="18">
        <f t="shared" si="120"/>
        <v>25075.308921679738</v>
      </c>
      <c r="X1453" s="18">
        <f t="shared" si="121"/>
        <v>771130.37642650283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118"/>
        <v>132524.6122024447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117"/>
        <v>1396052.7060133631</v>
      </c>
      <c r="R1454" s="13">
        <v>46093</v>
      </c>
      <c r="S1454" s="13">
        <v>1338079.6743047507</v>
      </c>
      <c r="T1454" s="13">
        <v>38652</v>
      </c>
      <c r="U1454" s="13">
        <v>1122067.4629819544</v>
      </c>
      <c r="V1454" s="18">
        <f t="shared" si="119"/>
        <v>-7441</v>
      </c>
      <c r="W1454" s="18">
        <f t="shared" si="120"/>
        <v>-216012.2113227963</v>
      </c>
      <c r="X1454" s="18">
        <f t="shared" si="121"/>
        <v>-273985.24303140864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118"/>
        <v>7632733.8316414915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117"/>
        <v>0</v>
      </c>
      <c r="R1455" s="13">
        <v>52636</v>
      </c>
      <c r="S1455" s="13">
        <v>8665398.0210282989</v>
      </c>
      <c r="T1455" s="13">
        <v>50582</v>
      </c>
      <c r="U1455" s="13">
        <v>8327250.6022428274</v>
      </c>
      <c r="V1455" s="18">
        <f t="shared" si="119"/>
        <v>-2054</v>
      </c>
      <c r="W1455" s="18">
        <f t="shared" si="120"/>
        <v>-338147.41878547147</v>
      </c>
      <c r="X1455" s="18">
        <f t="shared" si="121"/>
        <v>8327250.6022428274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118"/>
        <v>11048.031740241451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117"/>
        <v>1202672.605790646</v>
      </c>
      <c r="R1456" s="13">
        <v>25789</v>
      </c>
      <c r="S1456" s="13">
        <v>1177469.4897967037</v>
      </c>
      <c r="T1456" s="13">
        <v>25900</v>
      </c>
      <c r="U1456" s="13">
        <v>1182537.5076867898</v>
      </c>
      <c r="V1456" s="18">
        <f t="shared" si="119"/>
        <v>111</v>
      </c>
      <c r="W1456" s="18">
        <f t="shared" si="120"/>
        <v>5068.0178900861647</v>
      </c>
      <c r="X1456" s="18">
        <f t="shared" si="121"/>
        <v>-20135.098103856202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118"/>
        <v>276247.30855858495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117"/>
        <v>649630.94247245998</v>
      </c>
      <c r="R1457" s="13">
        <v>26282</v>
      </c>
      <c r="S1457" s="13">
        <v>668903.99001365702</v>
      </c>
      <c r="T1457" s="13">
        <v>26131</v>
      </c>
      <c r="U1457" s="13">
        <v>665060.88437131385</v>
      </c>
      <c r="V1457" s="18">
        <f t="shared" si="119"/>
        <v>-151</v>
      </c>
      <c r="W1457" s="18">
        <f t="shared" si="120"/>
        <v>-3843.1056423431728</v>
      </c>
      <c r="X1457" s="18">
        <f t="shared" si="121"/>
        <v>15429.941898853867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118"/>
        <v>245834.8426482724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117"/>
        <v>1371806.1818181821</v>
      </c>
      <c r="R1458" s="13">
        <v>8319</v>
      </c>
      <c r="S1458" s="13">
        <v>1556260.1318274771</v>
      </c>
      <c r="T1458" s="13">
        <v>7262</v>
      </c>
      <c r="U1458" s="13">
        <v>1358523.9905434714</v>
      </c>
      <c r="V1458" s="18">
        <f t="shared" si="119"/>
        <v>-1057</v>
      </c>
      <c r="W1458" s="18">
        <f t="shared" si="120"/>
        <v>-197736.14128400572</v>
      </c>
      <c r="X1458" s="18">
        <f t="shared" si="121"/>
        <v>-13282.191274710698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118"/>
        <v>2040545.9517846131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117"/>
        <v>2309242.9742962052</v>
      </c>
      <c r="R1459" s="13">
        <v>85985</v>
      </c>
      <c r="S1459" s="13">
        <v>2423970.0514752027</v>
      </c>
      <c r="T1459" s="13">
        <v>87668</v>
      </c>
      <c r="U1459" s="13">
        <v>2471414.8569253716</v>
      </c>
      <c r="V1459" s="18">
        <f t="shared" si="119"/>
        <v>1683</v>
      </c>
      <c r="W1459" s="18">
        <f t="shared" si="120"/>
        <v>47444.805450168904</v>
      </c>
      <c r="X1459" s="18">
        <f t="shared" si="121"/>
        <v>162171.88262916636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118"/>
        <v>1375833.0808406305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117"/>
        <v>2157977.767676767</v>
      </c>
      <c r="R1460" s="13">
        <v>38876</v>
      </c>
      <c r="S1460" s="13">
        <v>2185069.1385331005</v>
      </c>
      <c r="T1460" s="13">
        <v>37659</v>
      </c>
      <c r="U1460" s="13">
        <v>2116666.2899479894</v>
      </c>
      <c r="V1460" s="18">
        <f t="shared" si="119"/>
        <v>-1217</v>
      </c>
      <c r="W1460" s="18">
        <f t="shared" si="120"/>
        <v>-68402.848585111089</v>
      </c>
      <c r="X1460" s="18">
        <f t="shared" si="121"/>
        <v>-41311.477728777565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118"/>
        <v>7190628.7619317072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117"/>
        <v>8917759.2411260679</v>
      </c>
      <c r="R1461" s="13">
        <v>622601</v>
      </c>
      <c r="S1461" s="13">
        <v>9221800.5749313459</v>
      </c>
      <c r="T1461" s="13">
        <v>623224</v>
      </c>
      <c r="U1461" s="13">
        <v>9231028.2853882555</v>
      </c>
      <c r="V1461" s="18">
        <f t="shared" si="119"/>
        <v>623</v>
      </c>
      <c r="W1461" s="18">
        <f t="shared" si="120"/>
        <v>9227.7104569096118</v>
      </c>
      <c r="X1461" s="18">
        <f t="shared" si="121"/>
        <v>313269.04426218756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118"/>
        <v>8374912.5994163966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117"/>
        <v>10168839.48592411</v>
      </c>
      <c r="R1462" s="13">
        <v>383577</v>
      </c>
      <c r="S1462" s="13">
        <v>10425772.285115147</v>
      </c>
      <c r="T1462" s="13">
        <v>383943</v>
      </c>
      <c r="U1462" s="13">
        <v>10435720.307693018</v>
      </c>
      <c r="V1462" s="18">
        <f t="shared" si="119"/>
        <v>366</v>
      </c>
      <c r="W1462" s="18">
        <f t="shared" si="120"/>
        <v>9948.0225778706372</v>
      </c>
      <c r="X1462" s="18">
        <f t="shared" si="121"/>
        <v>266880.82176890783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118"/>
        <v>628390.30149302678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117"/>
        <v>31055.345211581</v>
      </c>
      <c r="R1463" s="13">
        <v>161585</v>
      </c>
      <c r="S1463" s="13">
        <v>1659418.5035675874</v>
      </c>
      <c r="T1463" s="13">
        <v>119500</v>
      </c>
      <c r="U1463" s="13">
        <v>1227221.0364596138</v>
      </c>
      <c r="V1463" s="18">
        <f t="shared" si="119"/>
        <v>-42085</v>
      </c>
      <c r="W1463" s="18">
        <f t="shared" si="120"/>
        <v>-432197.46710797353</v>
      </c>
      <c r="X1463" s="18">
        <f t="shared" si="121"/>
        <v>1196165.6912480327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118"/>
        <v>-126124.69415745931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117"/>
        <v>3608017.8173719379</v>
      </c>
      <c r="R1464" s="13">
        <v>82378</v>
      </c>
      <c r="S1464" s="13">
        <v>3623545.160127589</v>
      </c>
      <c r="T1464" s="13">
        <v>80707</v>
      </c>
      <c r="U1464" s="13">
        <v>3550043.2061766167</v>
      </c>
      <c r="V1464" s="18">
        <f t="shared" si="119"/>
        <v>-1671</v>
      </c>
      <c r="W1464" s="18">
        <f t="shared" si="120"/>
        <v>-73501.953950972296</v>
      </c>
      <c r="X1464" s="18">
        <f t="shared" si="121"/>
        <v>-57974.611195321195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118"/>
        <v>1190350.6071805269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117"/>
        <v>1894283.2293986641</v>
      </c>
      <c r="R1465" s="13">
        <v>108206</v>
      </c>
      <c r="S1465" s="13">
        <v>1912303.4276798614</v>
      </c>
      <c r="T1465" s="13">
        <v>108637</v>
      </c>
      <c r="U1465" s="13">
        <v>1919920.4061961176</v>
      </c>
      <c r="V1465" s="18">
        <f t="shared" si="119"/>
        <v>431</v>
      </c>
      <c r="W1465" s="18">
        <f t="shared" si="120"/>
        <v>7616.9785162562039</v>
      </c>
      <c r="X1465" s="18">
        <f t="shared" si="121"/>
        <v>25637.176797453547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118"/>
        <v>2792076.4986454681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117"/>
        <v>2762432.461024499</v>
      </c>
      <c r="R1466" s="13">
        <v>10833</v>
      </c>
      <c r="S1466" s="13">
        <v>3263466.2770098411</v>
      </c>
      <c r="T1466" s="13">
        <v>9989</v>
      </c>
      <c r="U1466" s="13">
        <v>3009209.3271532636</v>
      </c>
      <c r="V1466" s="18">
        <f t="shared" si="119"/>
        <v>-844</v>
      </c>
      <c r="W1466" s="18">
        <f t="shared" si="120"/>
        <v>-254256.94985657744</v>
      </c>
      <c r="X1466" s="18">
        <f t="shared" si="121"/>
        <v>246776.86612876458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118"/>
        <v>599155.94127954077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117"/>
        <v>8690468.8195991106</v>
      </c>
      <c r="R1467" s="13">
        <v>43816</v>
      </c>
      <c r="S1467" s="13">
        <v>6468694.6493237531</v>
      </c>
      <c r="T1467" s="13">
        <v>40685</v>
      </c>
      <c r="U1467" s="13">
        <v>6006455.2174488055</v>
      </c>
      <c r="V1467" s="18">
        <f t="shared" si="119"/>
        <v>-3131</v>
      </c>
      <c r="W1467" s="18">
        <f t="shared" si="120"/>
        <v>-462239.43187494762</v>
      </c>
      <c r="X1467" s="18">
        <f t="shared" si="121"/>
        <v>-2684013.6021503052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118"/>
        <v>1048842.4544847691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117"/>
        <v>4089086.8596881954</v>
      </c>
      <c r="R1468" s="13">
        <v>112824</v>
      </c>
      <c r="S1468" s="13">
        <v>4133527.4825730524</v>
      </c>
      <c r="T1468" s="13">
        <v>114160</v>
      </c>
      <c r="U1468" s="13">
        <v>4182474.4505649479</v>
      </c>
      <c r="V1468" s="18">
        <f t="shared" si="119"/>
        <v>1336</v>
      </c>
      <c r="W1468" s="18">
        <f t="shared" si="120"/>
        <v>48946.967991895508</v>
      </c>
      <c r="X1468" s="18">
        <f t="shared" si="121"/>
        <v>93387.590876752511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118"/>
        <v>2609911.9137518737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117"/>
        <v>2865982.3133414919</v>
      </c>
      <c r="R1469" s="13">
        <v>32964</v>
      </c>
      <c r="S1469" s="13">
        <v>2944715.2655317816</v>
      </c>
      <c r="T1469" s="13">
        <v>33340</v>
      </c>
      <c r="U1469" s="13">
        <v>2978303.8148534643</v>
      </c>
      <c r="V1469" s="18">
        <f t="shared" si="119"/>
        <v>376</v>
      </c>
      <c r="W1469" s="18">
        <f t="shared" si="120"/>
        <v>33588.549321682658</v>
      </c>
      <c r="X1469" s="18">
        <f t="shared" si="121"/>
        <v>112321.5015119724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118"/>
        <v>609623.79277080344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117"/>
        <v>1986986.7817371939</v>
      </c>
      <c r="R1470" s="13">
        <v>19741</v>
      </c>
      <c r="S1470" s="13">
        <v>2264075.3984477287</v>
      </c>
      <c r="T1470" s="13">
        <v>20085</v>
      </c>
      <c r="U1470" s="13">
        <v>2303528.4118242557</v>
      </c>
      <c r="V1470" s="18">
        <f t="shared" si="119"/>
        <v>344</v>
      </c>
      <c r="W1470" s="18">
        <f t="shared" si="120"/>
        <v>39453.013376527</v>
      </c>
      <c r="X1470" s="18">
        <f t="shared" si="121"/>
        <v>316541.63008706179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118"/>
        <v>3201024.1648711837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117"/>
        <v>0</v>
      </c>
      <c r="R1471" s="13">
        <v>88226</v>
      </c>
      <c r="S1471" s="13">
        <v>4055357.1999511528</v>
      </c>
      <c r="T1471" s="13">
        <v>87088</v>
      </c>
      <c r="U1471" s="13">
        <v>4003048.3964970191</v>
      </c>
      <c r="V1471" s="18">
        <f t="shared" si="119"/>
        <v>-1138</v>
      </c>
      <c r="W1471" s="18">
        <f t="shared" si="120"/>
        <v>-52308.803454133682</v>
      </c>
      <c r="X1471" s="18">
        <f t="shared" si="121"/>
        <v>4003048.3964970191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118"/>
        <v>302015.75926377648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117"/>
        <v>1340895.2004454341</v>
      </c>
      <c r="R1472" s="13">
        <v>9533</v>
      </c>
      <c r="S1472" s="13">
        <v>1828551.0104495012</v>
      </c>
      <c r="T1472" s="13">
        <v>7591</v>
      </c>
      <c r="U1472" s="13">
        <v>1456050.6367693448</v>
      </c>
      <c r="V1472" s="18">
        <f t="shared" si="119"/>
        <v>-1942</v>
      </c>
      <c r="W1472" s="18">
        <f t="shared" si="120"/>
        <v>-372500.37368015642</v>
      </c>
      <c r="X1472" s="18">
        <f t="shared" si="121"/>
        <v>115155.43632391072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118"/>
        <v>664610.61313679395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117"/>
        <v>3483296.2138084639</v>
      </c>
      <c r="R1473" s="13">
        <v>75978</v>
      </c>
      <c r="S1473" s="13">
        <v>3494334.1484161117</v>
      </c>
      <c r="T1473" s="13">
        <v>76269</v>
      </c>
      <c r="U1473" s="13">
        <v>3507717.6441278849</v>
      </c>
      <c r="V1473" s="18">
        <f t="shared" si="119"/>
        <v>291</v>
      </c>
      <c r="W1473" s="18">
        <f t="shared" si="120"/>
        <v>13383.495711773168</v>
      </c>
      <c r="X1473" s="18">
        <f t="shared" si="121"/>
        <v>24421.430319420993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118"/>
        <v>1481655.9391461769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122">P1474*L1474</f>
        <v>7892064.0868596891</v>
      </c>
      <c r="R1474" s="13">
        <v>42046</v>
      </c>
      <c r="S1474" s="13">
        <v>9000062.6040123291</v>
      </c>
      <c r="T1474" s="13">
        <v>38905</v>
      </c>
      <c r="U1474" s="13">
        <v>8327722.8656495195</v>
      </c>
      <c r="V1474" s="18">
        <f t="shared" si="119"/>
        <v>-3141</v>
      </c>
      <c r="W1474" s="18">
        <f t="shared" si="120"/>
        <v>-672339.73836280964</v>
      </c>
      <c r="X1474" s="18">
        <f t="shared" si="121"/>
        <v>435658.77878983039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123">U1475-(T1475*M1475)</f>
        <v>1591288.7370155901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122"/>
        <v>2286170.1559020048</v>
      </c>
      <c r="R1475" s="13">
        <v>55684</v>
      </c>
      <c r="S1475" s="13">
        <v>2448136.5184855238</v>
      </c>
      <c r="T1475" s="13">
        <v>55684</v>
      </c>
      <c r="U1475" s="13">
        <v>2448136.5184855238</v>
      </c>
      <c r="V1475" s="18">
        <f t="shared" ref="V1475:V1488" si="124">T1475-R1475</f>
        <v>0</v>
      </c>
      <c r="W1475" s="18">
        <f t="shared" ref="W1475:W1488" si="125">U1475-S1475</f>
        <v>0</v>
      </c>
      <c r="X1475" s="18">
        <f t="shared" ref="X1475:X1488" si="126">U1475-Q1475</f>
        <v>161966.36258351896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123"/>
        <v>4280063.0318250023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122"/>
        <v>6418406.6369710471</v>
      </c>
      <c r="R1476" s="13">
        <v>174800</v>
      </c>
      <c r="S1476" s="13">
        <v>6484550.5363203557</v>
      </c>
      <c r="T1476" s="13">
        <v>177500</v>
      </c>
      <c r="U1476" s="13">
        <v>6584712.358105625</v>
      </c>
      <c r="V1476" s="18">
        <f t="shared" si="124"/>
        <v>2700</v>
      </c>
      <c r="W1476" s="18">
        <f t="shared" si="125"/>
        <v>100161.82178526931</v>
      </c>
      <c r="X1476" s="18">
        <f t="shared" si="126"/>
        <v>166305.72113457788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123"/>
        <v>803275.75996272312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122"/>
        <v>1712293.541202673</v>
      </c>
      <c r="R1477" s="13">
        <v>6656</v>
      </c>
      <c r="S1477" s="13">
        <v>3277131.7560353978</v>
      </c>
      <c r="T1477" s="13">
        <v>6245</v>
      </c>
      <c r="U1477" s="13">
        <v>3074772.8089604955</v>
      </c>
      <c r="V1477" s="18">
        <f t="shared" si="124"/>
        <v>-411</v>
      </c>
      <c r="W1477" s="18">
        <f t="shared" si="125"/>
        <v>-202358.94707490224</v>
      </c>
      <c r="X1477" s="18">
        <f t="shared" si="126"/>
        <v>1362479.2677578225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123"/>
        <v>10008882.347014848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122"/>
        <v>13704742.806236083</v>
      </c>
      <c r="R1478" s="13">
        <v>105524</v>
      </c>
      <c r="S1478" s="13">
        <v>15427552.937468182</v>
      </c>
      <c r="T1478" s="13">
        <v>106007</v>
      </c>
      <c r="U1478" s="13">
        <v>15498167.281776559</v>
      </c>
      <c r="V1478" s="18">
        <f t="shared" si="124"/>
        <v>483</v>
      </c>
      <c r="W1478" s="18">
        <f t="shared" si="125"/>
        <v>70614.344308376312</v>
      </c>
      <c r="X1478" s="18">
        <f t="shared" si="126"/>
        <v>1793424.4755404759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123"/>
        <v>11131973.181035724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122"/>
        <v>12976312.227662176</v>
      </c>
      <c r="R1479" s="13">
        <v>362653</v>
      </c>
      <c r="S1479" s="13">
        <v>17126112.809803162</v>
      </c>
      <c r="T1479" s="13">
        <v>362653</v>
      </c>
      <c r="U1479" s="13">
        <v>17126112.809803162</v>
      </c>
      <c r="V1479" s="18">
        <f t="shared" si="124"/>
        <v>0</v>
      </c>
      <c r="W1479" s="18">
        <f t="shared" si="125"/>
        <v>0</v>
      </c>
      <c r="X1479" s="18">
        <f t="shared" si="126"/>
        <v>4149800.5821409859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123"/>
        <v>10209318.62620255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122"/>
        <v>34179614.810690425</v>
      </c>
      <c r="R1480" s="13">
        <v>82395</v>
      </c>
      <c r="S1480" s="13">
        <v>40341185.887033381</v>
      </c>
      <c r="T1480" s="13">
        <v>76657</v>
      </c>
      <c r="U1480" s="13">
        <v>37531819.72865244</v>
      </c>
      <c r="V1480" s="18">
        <f t="shared" si="124"/>
        <v>-5738</v>
      </c>
      <c r="W1480" s="18">
        <f t="shared" si="125"/>
        <v>-2809366.1583809406</v>
      </c>
      <c r="X1480" s="18">
        <f t="shared" si="126"/>
        <v>3352204.9179620147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123"/>
        <v>715462.97027479112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122"/>
        <v>7231139.2533659702</v>
      </c>
      <c r="R1481" s="13">
        <v>47251</v>
      </c>
      <c r="S1481" s="13">
        <v>7406036.9468106171</v>
      </c>
      <c r="T1481" s="13">
        <v>47872</v>
      </c>
      <c r="U1481" s="13">
        <v>7503371.3724094275</v>
      </c>
      <c r="V1481" s="18">
        <f t="shared" si="124"/>
        <v>621</v>
      </c>
      <c r="W1481" s="18">
        <f t="shared" si="125"/>
        <v>97334.425598810427</v>
      </c>
      <c r="X1481" s="18">
        <f t="shared" si="126"/>
        <v>272232.11904345732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123"/>
        <v>1187000.5681060981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122"/>
        <v>12679677.037943693</v>
      </c>
      <c r="R1482" s="13">
        <v>78594</v>
      </c>
      <c r="S1482" s="13">
        <v>14087889.60955818</v>
      </c>
      <c r="T1482" s="13">
        <v>82787</v>
      </c>
      <c r="U1482" s="13">
        <v>14839480.330642201</v>
      </c>
      <c r="V1482" s="18">
        <f t="shared" si="124"/>
        <v>4193</v>
      </c>
      <c r="W1482" s="18">
        <f t="shared" si="125"/>
        <v>751590.72108402103</v>
      </c>
      <c r="X1482" s="18">
        <f t="shared" si="126"/>
        <v>2159803.2926985081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123"/>
        <v>2893978.61854662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122"/>
        <v>18285737.968176249</v>
      </c>
      <c r="R1483" s="13">
        <v>450210</v>
      </c>
      <c r="S1483" s="13">
        <v>18285750.201949742</v>
      </c>
      <c r="T1483" s="13">
        <v>450212</v>
      </c>
      <c r="U1483" s="13">
        <v>18285831.434042331</v>
      </c>
      <c r="V1483" s="18">
        <f t="shared" si="124"/>
        <v>2</v>
      </c>
      <c r="W1483" s="18">
        <f t="shared" si="125"/>
        <v>81.232092589139938</v>
      </c>
      <c r="X1483" s="18">
        <f t="shared" si="126"/>
        <v>93.465866081416607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123"/>
        <v>4650600.1710191201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122"/>
        <v>17429738.372093018</v>
      </c>
      <c r="R1484" s="13">
        <v>431990</v>
      </c>
      <c r="S1484" s="13">
        <v>17429746.857322667</v>
      </c>
      <c r="T1484" s="13">
        <v>431990</v>
      </c>
      <c r="U1484" s="13">
        <v>17429746.857322667</v>
      </c>
      <c r="V1484" s="18">
        <f t="shared" si="124"/>
        <v>0</v>
      </c>
      <c r="W1484" s="18">
        <f t="shared" si="125"/>
        <v>0</v>
      </c>
      <c r="X1484" s="18">
        <f t="shared" si="126"/>
        <v>8.4852296486496925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123"/>
        <v>24292665.782185264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122"/>
        <v>27425727.928730518</v>
      </c>
      <c r="R1485" s="13">
        <v>66373</v>
      </c>
      <c r="S1485" s="13">
        <v>36289554.388090387</v>
      </c>
      <c r="T1485" s="13">
        <v>66391</v>
      </c>
      <c r="U1485" s="13">
        <v>36299395.919722013</v>
      </c>
      <c r="V1485" s="18">
        <f t="shared" si="124"/>
        <v>18</v>
      </c>
      <c r="W1485" s="18">
        <f t="shared" si="125"/>
        <v>9841.5316316261888</v>
      </c>
      <c r="X1485" s="18">
        <f t="shared" si="126"/>
        <v>8873667.9909914955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123"/>
        <v>510308.03027574299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122"/>
        <v>5957250.579064589</v>
      </c>
      <c r="R1486" s="13">
        <v>209015</v>
      </c>
      <c r="S1486" s="13">
        <v>6233471.9984718431</v>
      </c>
      <c r="T1486" s="13">
        <v>120876</v>
      </c>
      <c r="U1486" s="13">
        <v>3604895.1572245173</v>
      </c>
      <c r="V1486" s="18">
        <f t="shared" si="124"/>
        <v>-88139</v>
      </c>
      <c r="W1486" s="18">
        <f t="shared" si="125"/>
        <v>-2628576.8412473258</v>
      </c>
      <c r="X1486" s="18">
        <f t="shared" si="126"/>
        <v>-2352355.4218400717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123"/>
        <v>4742195.2285879459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122"/>
        <v>19755491.091314033</v>
      </c>
      <c r="R1487" s="13">
        <v>43832</v>
      </c>
      <c r="S1487" s="13">
        <v>21047200.896714393</v>
      </c>
      <c r="T1487" s="13">
        <v>42846</v>
      </c>
      <c r="U1487" s="13">
        <v>20573744.515893068</v>
      </c>
      <c r="V1487" s="18">
        <f t="shared" si="124"/>
        <v>-986</v>
      </c>
      <c r="W1487" s="18">
        <f t="shared" si="125"/>
        <v>-473456.38082132488</v>
      </c>
      <c r="X1487" s="18">
        <f t="shared" si="126"/>
        <v>818253.42457903549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123"/>
        <v>12272953.114327691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122"/>
        <v>59171526.707466319</v>
      </c>
      <c r="R1488" s="13">
        <v>158060</v>
      </c>
      <c r="S1488" s="13">
        <v>62798619.122906141</v>
      </c>
      <c r="T1488" s="13">
        <v>165698</v>
      </c>
      <c r="U1488" s="13">
        <v>65833263.263490461</v>
      </c>
      <c r="V1488" s="18">
        <f t="shared" si="124"/>
        <v>7638</v>
      </c>
      <c r="W1488" s="18">
        <f t="shared" si="125"/>
        <v>3034644.1405843198</v>
      </c>
      <c r="X1488" s="18">
        <f t="shared" si="126"/>
        <v>6661736.5560241416</v>
      </c>
    </row>
    <row r="1489" spans="4:21" x14ac:dyDescent="0.25">
      <c r="D1489" s="19">
        <f>SUM(D2:D1488)</f>
        <v>556309564.46005964</v>
      </c>
      <c r="N1489" s="19">
        <f t="shared" ref="N1489:U1489" si="127">SUM(N2:N1488)</f>
        <v>35310723.580000013</v>
      </c>
      <c r="O1489" s="19">
        <f t="shared" si="127"/>
        <v>1006426763.2084773</v>
      </c>
      <c r="P1489" s="19">
        <f t="shared" si="127"/>
        <v>35013677.50999999</v>
      </c>
      <c r="Q1489" s="19">
        <f t="shared" si="127"/>
        <v>946038180.78193939</v>
      </c>
      <c r="R1489" s="19">
        <f t="shared" si="127"/>
        <v>39590204</v>
      </c>
      <c r="S1489" s="19">
        <f t="shared" si="127"/>
        <v>1140959009.1184461</v>
      </c>
      <c r="T1489" s="19">
        <f t="shared" si="127"/>
        <v>39016094</v>
      </c>
      <c r="U1489" s="19">
        <f t="shared" si="127"/>
        <v>1081363229.2987382</v>
      </c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0D7D-62B0-4A6A-98D4-20D6E644DEC2}">
  <dimension ref="A1:X1491"/>
  <sheetViews>
    <sheetView zoomScale="79" zoomScaleNormal="70" workbookViewId="0">
      <pane ySplit="1" topLeftCell="A2" activePane="bottomLeft" state="frozen"/>
      <selection pane="bottomLeft" activeCell="D2" sqref="D2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7.28515625" bestFit="1" customWidth="1"/>
    <col min="20" max="20" width="18.42578125" style="19" bestFit="1" customWidth="1"/>
    <col min="21" max="21" width="18.425781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2046738.7611034713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3">
        <v>5767</v>
      </c>
      <c r="S2" s="13">
        <v>2642423.1199675184</v>
      </c>
      <c r="T2" s="13">
        <v>6356</v>
      </c>
      <c r="U2" s="13">
        <f>T2*L2</f>
        <v>2912301.3891658322</v>
      </c>
      <c r="V2" s="18">
        <f>T2-R2</f>
        <v>589</v>
      </c>
      <c r="W2" s="18">
        <f>U2-S2</f>
        <v>269878.26919831382</v>
      </c>
      <c r="X2" s="18">
        <f>U2-Q2</f>
        <v>-4216788.8112796023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>U3-(T3*M3)</f>
        <v>2010086.129710177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3">
        <v>152715</v>
      </c>
      <c r="S3" s="13">
        <v>17525081.764766704</v>
      </c>
      <c r="T3" s="13">
        <v>156391</v>
      </c>
      <c r="U3" s="13">
        <f>T3*L3</f>
        <v>18410242.544868067</v>
      </c>
      <c r="V3" s="18">
        <f t="shared" ref="V3:V66" si="1">T3-R3</f>
        <v>3676</v>
      </c>
      <c r="W3" s="18">
        <f t="shared" ref="W3:W66" si="2">U3-S3</f>
        <v>885160.78010136262</v>
      </c>
      <c r="X3" s="18">
        <f t="shared" ref="X3:X66" si="3">U3-Q3</f>
        <v>1647364.1972548533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>U4-(T4*M4)</f>
        <v>6317767.478818249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3">
        <v>48980</v>
      </c>
      <c r="S4" s="13">
        <v>27619972.917701799</v>
      </c>
      <c r="T4" s="13">
        <v>54452</v>
      </c>
      <c r="U4" s="13">
        <f>T4*L4</f>
        <v>30924856.699308228</v>
      </c>
      <c r="V4" s="18">
        <f t="shared" si="1"/>
        <v>5472</v>
      </c>
      <c r="W4" s="18">
        <f t="shared" si="2"/>
        <v>3304883.7816064283</v>
      </c>
      <c r="X4" s="18">
        <f t="shared" si="3"/>
        <v>2725444.6725821681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>U5-(T5*M5)</f>
        <v>2106132.1692242199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3">
        <v>123097</v>
      </c>
      <c r="S5" s="13">
        <v>3370452.0660575782</v>
      </c>
      <c r="T5" s="13">
        <v>118340</v>
      </c>
      <c r="U5" s="13">
        <f>T5*L5</f>
        <v>3240203.2340126387</v>
      </c>
      <c r="V5" s="18">
        <f t="shared" si="1"/>
        <v>-4757</v>
      </c>
      <c r="W5" s="18">
        <f t="shared" si="2"/>
        <v>-130248.83204493951</v>
      </c>
      <c r="X5" s="18">
        <f t="shared" si="3"/>
        <v>1053850.2273311238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>U6-(T6*M6)</f>
        <v>79031.169412644347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3">
        <v>18420</v>
      </c>
      <c r="S6" s="13">
        <v>1491709.1744512774</v>
      </c>
      <c r="T6" s="13">
        <v>22159</v>
      </c>
      <c r="U6" s="13">
        <f>T6*L6</f>
        <v>1794502.9644422336</v>
      </c>
      <c r="V6" s="18">
        <f t="shared" si="1"/>
        <v>3739</v>
      </c>
      <c r="W6" s="18">
        <f t="shared" si="2"/>
        <v>302793.7899909562</v>
      </c>
      <c r="X6" s="18">
        <f t="shared" si="3"/>
        <v>1126857.8085402285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>U7-(T7*M7)</f>
        <v>757481.86185412272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3">
        <v>14997</v>
      </c>
      <c r="S7" s="13">
        <v>794848.50376972579</v>
      </c>
      <c r="T7" s="13">
        <v>16674</v>
      </c>
      <c r="U7" s="13">
        <f>T7*L7</f>
        <v>883732.91413745424</v>
      </c>
      <c r="V7" s="18">
        <f t="shared" si="1"/>
        <v>1677</v>
      </c>
      <c r="W7" s="18">
        <f t="shared" si="2"/>
        <v>88884.410367728444</v>
      </c>
      <c r="X7" s="18">
        <f t="shared" si="3"/>
        <v>-57762.233365932712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>U8-(T8*M8)</f>
        <v>376016.41425389703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3">
        <v>12062</v>
      </c>
      <c r="S8" s="13">
        <v>2698753.0884564905</v>
      </c>
      <c r="T8" s="13">
        <v>13394</v>
      </c>
      <c r="U8" s="13">
        <f>T8*L8</f>
        <v>3042734.9665924278</v>
      </c>
      <c r="V8" s="18">
        <f t="shared" si="1"/>
        <v>1332</v>
      </c>
      <c r="W8" s="18">
        <f t="shared" si="2"/>
        <v>343981.87813593727</v>
      </c>
      <c r="X8" s="18">
        <f t="shared" si="3"/>
        <v>173104.67706013378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>U9-(T9*M9)</f>
        <v>6189323.0679716468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3">
        <v>125367</v>
      </c>
      <c r="S9" s="13">
        <v>10172193.344719751</v>
      </c>
      <c r="T9" s="13">
        <v>118733</v>
      </c>
      <c r="U9" s="13">
        <f>T9*L9</f>
        <v>9633913.7744459491</v>
      </c>
      <c r="V9" s="18">
        <f t="shared" si="1"/>
        <v>-6634</v>
      </c>
      <c r="W9" s="18">
        <f t="shared" si="2"/>
        <v>-538279.57027380168</v>
      </c>
      <c r="X9" s="18">
        <f t="shared" si="3"/>
        <v>3503287.9169849241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>U10-(T10*M10)</f>
        <v>2630688.1074416265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3">
        <v>42290</v>
      </c>
      <c r="S10" s="13">
        <v>21730921.312869694</v>
      </c>
      <c r="T10" s="13">
        <v>44177</v>
      </c>
      <c r="U10" s="13">
        <f>T10*L10</f>
        <v>21405913.107441626</v>
      </c>
      <c r="V10" s="18">
        <f t="shared" si="1"/>
        <v>1887</v>
      </c>
      <c r="W10" s="18">
        <f t="shared" si="2"/>
        <v>-325008.20542806759</v>
      </c>
      <c r="X10" s="18">
        <f t="shared" si="3"/>
        <v>-1359038.2956764139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>U11-(T11*M11)</f>
        <v>412498.10895919055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3">
        <v>30765</v>
      </c>
      <c r="S11" s="13">
        <v>3597243.875278397</v>
      </c>
      <c r="T11" s="13">
        <v>30213</v>
      </c>
      <c r="U11" s="13">
        <f>T11*L11</f>
        <v>3778320.5143044018</v>
      </c>
      <c r="V11" s="18">
        <f t="shared" si="1"/>
        <v>-552</v>
      </c>
      <c r="W11" s="18">
        <f t="shared" si="2"/>
        <v>181076.63902600482</v>
      </c>
      <c r="X11" s="18">
        <f t="shared" si="3"/>
        <v>799233.65461620595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>U12-(T12*M12)</f>
        <v>412366.10231182864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3">
        <v>14390</v>
      </c>
      <c r="S12" s="13">
        <v>1776795.9273301617</v>
      </c>
      <c r="T12" s="13">
        <v>13000</v>
      </c>
      <c r="U12" s="13">
        <f>T12*L12</f>
        <v>1605166.5677906708</v>
      </c>
      <c r="V12" s="18">
        <f t="shared" si="1"/>
        <v>-1390</v>
      </c>
      <c r="W12" s="18">
        <f t="shared" si="2"/>
        <v>-171629.35953949089</v>
      </c>
      <c r="X12" s="18">
        <f t="shared" si="3"/>
        <v>-171405.85982625629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>U13-(T13*M13)</f>
        <v>338696.67661778163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3">
        <v>55001</v>
      </c>
      <c r="S13" s="13">
        <v>7186837.7770400969</v>
      </c>
      <c r="T13" s="13">
        <v>34131</v>
      </c>
      <c r="U13" s="13">
        <f>T13*L13</f>
        <v>3103003.6142569794</v>
      </c>
      <c r="V13" s="18">
        <f t="shared" si="1"/>
        <v>-20870</v>
      </c>
      <c r="W13" s="18">
        <f t="shared" si="2"/>
        <v>-4083834.1627831175</v>
      </c>
      <c r="X13" s="18">
        <f t="shared" si="3"/>
        <v>-247651.16302587138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>U14-(T14*M14)</f>
        <v>1978269.7936873001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3">
        <v>61325</v>
      </c>
      <c r="S14" s="13">
        <v>2785994.6256285952</v>
      </c>
      <c r="T14" s="13">
        <v>66993</v>
      </c>
      <c r="U14" s="13">
        <f>T14*L14</f>
        <v>3043491.9901872999</v>
      </c>
      <c r="V14" s="18">
        <f t="shared" si="1"/>
        <v>5668</v>
      </c>
      <c r="W14" s="18">
        <f t="shared" si="2"/>
        <v>257497.36455870466</v>
      </c>
      <c r="X14" s="18">
        <f t="shared" si="3"/>
        <v>-937402.62005768903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>U15-(T15*M15)</f>
        <v>1021683.1008916879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3">
        <v>28469</v>
      </c>
      <c r="S15" s="13">
        <v>4270808.1728216112</v>
      </c>
      <c r="T15" s="13">
        <v>61504</v>
      </c>
      <c r="U15" s="13">
        <f>T15*L15</f>
        <v>9356228.4906466994</v>
      </c>
      <c r="V15" s="18">
        <f t="shared" si="1"/>
        <v>33035</v>
      </c>
      <c r="W15" s="18">
        <f t="shared" si="2"/>
        <v>5085420.3178250883</v>
      </c>
      <c r="X15" s="18">
        <f t="shared" si="3"/>
        <v>4883177.265702378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>U16-(T16*M16)</f>
        <v>1470440.8129175939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3">
        <v>115688</v>
      </c>
      <c r="S16" s="13">
        <v>14190326.461149424</v>
      </c>
      <c r="T16" s="13">
        <v>122605</v>
      </c>
      <c r="U16" s="13">
        <f>T16*L16</f>
        <v>14335773.942093542</v>
      </c>
      <c r="V16" s="18">
        <f t="shared" si="1"/>
        <v>6917</v>
      </c>
      <c r="W16" s="18">
        <f t="shared" si="2"/>
        <v>145447.48094411753</v>
      </c>
      <c r="X16" s="18">
        <f t="shared" si="3"/>
        <v>2526197.1046770606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>U17-(T17*M17)</f>
        <v>127186.62024970772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3">
        <v>61693</v>
      </c>
      <c r="S17" s="13">
        <v>3585173.9632451721</v>
      </c>
      <c r="T17" s="13">
        <v>57384</v>
      </c>
      <c r="U17" s="13">
        <f>T17*L17</f>
        <v>3334765.3068866786</v>
      </c>
      <c r="V17" s="18">
        <f t="shared" si="1"/>
        <v>-4309</v>
      </c>
      <c r="W17" s="18">
        <f t="shared" si="2"/>
        <v>-250408.65635849349</v>
      </c>
      <c r="X17" s="18">
        <f t="shared" si="3"/>
        <v>158242.12203144468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>U18-(T18*M18)</f>
        <v>6301.1790436570309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3">
        <v>12</v>
      </c>
      <c r="S18" s="13">
        <v>3701.6144350763016</v>
      </c>
      <c r="T18" s="13">
        <v>35</v>
      </c>
      <c r="U18" s="13">
        <f>T18*L18</f>
        <v>10796.375435639213</v>
      </c>
      <c r="V18" s="18">
        <f t="shared" si="1"/>
        <v>23</v>
      </c>
      <c r="W18" s="18">
        <f t="shared" si="2"/>
        <v>7094.7610005629112</v>
      </c>
      <c r="X18" s="18">
        <f t="shared" si="3"/>
        <v>10796.375435639213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>U19-(T19*M19)</f>
        <v>1537256.9341602812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3">
        <v>49157</v>
      </c>
      <c r="S19" s="13">
        <v>2414974.2987345117</v>
      </c>
      <c r="T19" s="13">
        <v>48140</v>
      </c>
      <c r="U19" s="13">
        <f>T19*L19</f>
        <v>2365010.8857638449</v>
      </c>
      <c r="V19" s="18">
        <f t="shared" si="1"/>
        <v>-1017</v>
      </c>
      <c r="W19" s="18">
        <f t="shared" si="2"/>
        <v>-49963.412970666774</v>
      </c>
      <c r="X19" s="18">
        <f t="shared" si="3"/>
        <v>-273289.43717602221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>U20-(T20*M20)</f>
        <v>5829876.9494534992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3">
        <v>178711</v>
      </c>
      <c r="S20" s="13">
        <v>8834059.8556701317</v>
      </c>
      <c r="T20" s="13">
        <v>181468</v>
      </c>
      <c r="U20" s="13">
        <f>T20*L20</f>
        <v>8969497.254290916</v>
      </c>
      <c r="V20" s="18">
        <f t="shared" si="1"/>
        <v>2757</v>
      </c>
      <c r="W20" s="18">
        <f t="shared" si="2"/>
        <v>135437.39862078428</v>
      </c>
      <c r="X20" s="18">
        <f t="shared" si="3"/>
        <v>496549.96030427888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>U21-(T21*M21)</f>
        <v>123851.52325639036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3">
        <v>50112</v>
      </c>
      <c r="S21" s="13">
        <v>1377303.5011790637</v>
      </c>
      <c r="T21" s="13">
        <v>33388</v>
      </c>
      <c r="U21" s="13">
        <f>T21*L21</f>
        <v>917653.08227643487</v>
      </c>
      <c r="V21" s="18">
        <f t="shared" si="1"/>
        <v>-16724</v>
      </c>
      <c r="W21" s="18">
        <f t="shared" si="2"/>
        <v>-459650.41890262882</v>
      </c>
      <c r="X21" s="18">
        <f t="shared" si="3"/>
        <v>342156.41189781588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>U22-(T22*M22)</f>
        <v>736861.79253467731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3">
        <v>71806</v>
      </c>
      <c r="S22" s="13">
        <v>995984.20441146707</v>
      </c>
      <c r="T22" s="13">
        <v>68295</v>
      </c>
      <c r="U22" s="13">
        <f>T22*L22</f>
        <v>947284.92382643709</v>
      </c>
      <c r="V22" s="18">
        <f t="shared" si="1"/>
        <v>-3511</v>
      </c>
      <c r="W22" s="18">
        <f t="shared" si="2"/>
        <v>-48699.280585029977</v>
      </c>
      <c r="X22" s="18">
        <f t="shared" si="3"/>
        <v>-7226.5238350329455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>U23-(T23*M23)</f>
        <v>647605.15187392733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3">
        <v>26485</v>
      </c>
      <c r="S23" s="13">
        <v>801016.88077652478</v>
      </c>
      <c r="T23" s="13">
        <v>26350</v>
      </c>
      <c r="U23" s="13">
        <f>T23*L23</f>
        <v>796933.91763116582</v>
      </c>
      <c r="V23" s="18">
        <f t="shared" si="1"/>
        <v>-135</v>
      </c>
      <c r="W23" s="18">
        <f t="shared" si="2"/>
        <v>-4082.9631453589536</v>
      </c>
      <c r="X23" s="18">
        <f t="shared" si="3"/>
        <v>12853.772865018807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>U24-(T24*M24)</f>
        <v>52262.612650032446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3">
        <v>16704</v>
      </c>
      <c r="S24" s="13">
        <v>459101.1670596879</v>
      </c>
      <c r="T24" s="13">
        <v>14089</v>
      </c>
      <c r="U24" s="13">
        <f>T24*L24</f>
        <v>387229.37211551127</v>
      </c>
      <c r="V24" s="18">
        <f t="shared" si="1"/>
        <v>-2615</v>
      </c>
      <c r="W24" s="18">
        <f t="shared" si="2"/>
        <v>-71871.794944176625</v>
      </c>
      <c r="X24" s="18">
        <f t="shared" si="3"/>
        <v>-188267.29826310772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>U25-(T25*M25)</f>
        <v>1004800.2371930816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3">
        <v>71610</v>
      </c>
      <c r="S25" s="13">
        <v>1293888.8725772733</v>
      </c>
      <c r="T25" s="13">
        <v>67877</v>
      </c>
      <c r="U25" s="13">
        <f>T25*L25</f>
        <v>1226438.9750583379</v>
      </c>
      <c r="V25" s="18">
        <f t="shared" si="1"/>
        <v>-3733</v>
      </c>
      <c r="W25" s="18">
        <f t="shared" si="2"/>
        <v>-67449.897518935381</v>
      </c>
      <c r="X25" s="18">
        <f t="shared" si="3"/>
        <v>-35956.414696673164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>U26-(T26*M26)</f>
        <v>181492.03201392398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3">
        <v>9924</v>
      </c>
      <c r="S26" s="13">
        <v>262983.41384398972</v>
      </c>
      <c r="T26" s="13">
        <v>10711</v>
      </c>
      <c r="U26" s="13">
        <f>T26*L26</f>
        <v>283838.70527494734</v>
      </c>
      <c r="V26" s="18">
        <f t="shared" si="1"/>
        <v>787</v>
      </c>
      <c r="W26" s="18">
        <f t="shared" si="2"/>
        <v>20855.291430957615</v>
      </c>
      <c r="X26" s="18">
        <f t="shared" si="3"/>
        <v>90496.608954714349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>U27-(T27*M27)</f>
        <v>773192.00577041507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3">
        <v>20741</v>
      </c>
      <c r="S27" s="13">
        <v>961311.20329658117</v>
      </c>
      <c r="T27" s="13">
        <v>20208</v>
      </c>
      <c r="U27" s="13">
        <f>T27*L27</f>
        <v>936607.530794914</v>
      </c>
      <c r="V27" s="18">
        <f t="shared" si="1"/>
        <v>-533</v>
      </c>
      <c r="W27" s="18">
        <f t="shared" si="2"/>
        <v>-24703.67250166717</v>
      </c>
      <c r="X27" s="18">
        <f t="shared" si="3"/>
        <v>-7183.9948175579775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>U28-(T28*M28)</f>
        <v>1015648.6980968374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3">
        <v>162350</v>
      </c>
      <c r="S28" s="13">
        <v>1438205.3421556286</v>
      </c>
      <c r="T28" s="13">
        <v>155254</v>
      </c>
      <c r="U28" s="13">
        <f>T28*L28</f>
        <v>1375344.2081369262</v>
      </c>
      <c r="V28" s="18">
        <f t="shared" si="1"/>
        <v>-7096</v>
      </c>
      <c r="W28" s="18">
        <f t="shared" si="2"/>
        <v>-62861.134018702433</v>
      </c>
      <c r="X28" s="18">
        <f t="shared" si="3"/>
        <v>5988.4620344762225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>U29-(T29*M29)</f>
        <v>392217.16018186411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3">
        <v>3446</v>
      </c>
      <c r="S29" s="13">
        <v>795345.08384004771</v>
      </c>
      <c r="T29" s="13">
        <v>3777</v>
      </c>
      <c r="U29" s="13">
        <f>T29*L29</f>
        <v>871740.64704377938</v>
      </c>
      <c r="V29" s="18">
        <f t="shared" si="1"/>
        <v>331</v>
      </c>
      <c r="W29" s="18">
        <f t="shared" si="2"/>
        <v>76395.563203731668</v>
      </c>
      <c r="X29" s="18">
        <f t="shared" si="3"/>
        <v>-24695.85629697761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>U30-(T30*M30)</f>
        <v>1453008.5979031529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3">
        <v>415888</v>
      </c>
      <c r="S30" s="13">
        <v>2476197.5941714416</v>
      </c>
      <c r="T30" s="13">
        <v>419997</v>
      </c>
      <c r="U30" s="13">
        <f>T30*L30</f>
        <v>2500662.5845401236</v>
      </c>
      <c r="V30" s="18">
        <f t="shared" si="1"/>
        <v>4109</v>
      </c>
      <c r="W30" s="18">
        <f t="shared" si="2"/>
        <v>24464.99036868196</v>
      </c>
      <c r="X30" s="18">
        <f t="shared" si="3"/>
        <v>562659.05447330861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>U31-(T31*M31)</f>
        <v>5061768.910110523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3">
        <v>87162</v>
      </c>
      <c r="S31" s="13">
        <v>6187551.8408369552</v>
      </c>
      <c r="T31" s="13">
        <v>83959</v>
      </c>
      <c r="U31" s="13">
        <f>T31*L31</f>
        <v>5960173.779034799</v>
      </c>
      <c r="V31" s="18">
        <f t="shared" si="1"/>
        <v>-3203</v>
      </c>
      <c r="W31" s="18">
        <f t="shared" si="2"/>
        <v>-227378.06180215627</v>
      </c>
      <c r="X31" s="18">
        <f t="shared" si="3"/>
        <v>-55300.508270324208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>U32-(T32*M32)</f>
        <v>1075889.5567350765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3">
        <v>26028</v>
      </c>
      <c r="S32" s="13">
        <v>1242091.4448113299</v>
      </c>
      <c r="T32" s="13">
        <v>24777</v>
      </c>
      <c r="U32" s="13">
        <f>T32*L32</f>
        <v>1182392.0288954326</v>
      </c>
      <c r="V32" s="18">
        <f t="shared" si="1"/>
        <v>-1251</v>
      </c>
      <c r="W32" s="18">
        <f t="shared" si="2"/>
        <v>-59699.415915897349</v>
      </c>
      <c r="X32" s="18">
        <f t="shared" si="3"/>
        <v>1182392.0288954326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>U33-(T33*M33)</f>
        <v>62267.393097973487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3">
        <v>4518</v>
      </c>
      <c r="S33" s="13">
        <v>3326558.8290277105</v>
      </c>
      <c r="T33" s="13">
        <v>4552</v>
      </c>
      <c r="U33" s="13">
        <f>T33*L33</f>
        <v>570236.12361022306</v>
      </c>
      <c r="V33" s="18">
        <f t="shared" si="1"/>
        <v>34</v>
      </c>
      <c r="W33" s="18">
        <f t="shared" si="2"/>
        <v>-2756322.7054174873</v>
      </c>
      <c r="X33" s="18">
        <f t="shared" si="3"/>
        <v>-1327627.9521136079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>U34-(T34*M34)</f>
        <v>659726.81789216574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3">
        <v>34580</v>
      </c>
      <c r="S34" s="13">
        <v>842212.08845665434</v>
      </c>
      <c r="T34" s="13">
        <v>32957</v>
      </c>
      <c r="U34" s="13">
        <f>T34*L34</f>
        <v>802683.16365719947</v>
      </c>
      <c r="V34" s="18">
        <f t="shared" si="1"/>
        <v>-1623</v>
      </c>
      <c r="W34" s="18">
        <f t="shared" si="2"/>
        <v>-39528.924799454864</v>
      </c>
      <c r="X34" s="18">
        <f t="shared" si="3"/>
        <v>16318.163657199475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>U35-(T35*M35)</f>
        <v>29125.2348460129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3">
        <v>1806</v>
      </c>
      <c r="S35" s="13">
        <v>459949.82555495389</v>
      </c>
      <c r="T35" s="13">
        <v>2394</v>
      </c>
      <c r="U35" s="13">
        <f>T35*L35</f>
        <v>266632.4286099326</v>
      </c>
      <c r="V35" s="18">
        <f t="shared" si="1"/>
        <v>588</v>
      </c>
      <c r="W35" s="18">
        <f t="shared" si="2"/>
        <v>-193317.39694502129</v>
      </c>
      <c r="X35" s="18">
        <f t="shared" si="3"/>
        <v>-100571.8809669044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>U36-(T36*M36)</f>
        <v>31094.521158128366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3">
        <v>1036</v>
      </c>
      <c r="S36" s="13">
        <v>461469.93318485527</v>
      </c>
      <c r="T36" s="13">
        <v>568</v>
      </c>
      <c r="U36" s="13">
        <f>T36*L36</f>
        <v>253006.68151447663</v>
      </c>
      <c r="V36" s="18">
        <f t="shared" si="1"/>
        <v>-468</v>
      </c>
      <c r="W36" s="18">
        <f t="shared" si="2"/>
        <v>-208463.25167037864</v>
      </c>
      <c r="X36" s="18">
        <f t="shared" si="3"/>
        <v>163919.82182628062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>U37-(T37*M37)</f>
        <v>1449815.6317266524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3">
        <v>377480</v>
      </c>
      <c r="S37" s="13">
        <v>13274654.468163287</v>
      </c>
      <c r="T37" s="13">
        <v>340621</v>
      </c>
      <c r="U37" s="13">
        <f>T37*L37</f>
        <v>11974000.496329103</v>
      </c>
      <c r="V37" s="18">
        <f t="shared" si="1"/>
        <v>-36859</v>
      </c>
      <c r="W37" s="18">
        <f t="shared" si="2"/>
        <v>-1300653.9718341846</v>
      </c>
      <c r="X37" s="18">
        <f t="shared" si="3"/>
        <v>-126271.16291366145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>U38-(T38*M38)</f>
        <v>-36463.855178349651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3">
        <v>13776</v>
      </c>
      <c r="S38" s="13">
        <v>294859.91995716363</v>
      </c>
      <c r="T38" s="13">
        <v>15378</v>
      </c>
      <c r="U38" s="13">
        <f>T38*L38</f>
        <v>329148.95105773048</v>
      </c>
      <c r="V38" s="18">
        <f t="shared" si="1"/>
        <v>1602</v>
      </c>
      <c r="W38" s="18">
        <f t="shared" si="2"/>
        <v>34289.031100566848</v>
      </c>
      <c r="X38" s="18">
        <f t="shared" si="3"/>
        <v>-172429.70150351652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>U39-(T39*M39)</f>
        <v>13549147.128655491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3">
        <v>273275</v>
      </c>
      <c r="S39" s="13">
        <v>15725383.137218412</v>
      </c>
      <c r="T39" s="13">
        <v>282663</v>
      </c>
      <c r="U39" s="13">
        <f>T39*L39</f>
        <v>16265607.807942796</v>
      </c>
      <c r="V39" s="18">
        <f t="shared" si="1"/>
        <v>9388</v>
      </c>
      <c r="W39" s="18">
        <f t="shared" si="2"/>
        <v>540224.67072438449</v>
      </c>
      <c r="X39" s="18">
        <f t="shared" si="3"/>
        <v>849524.01061540097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>U40-(T40*M40)</f>
        <v>1388881.6933660456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3">
        <v>299863</v>
      </c>
      <c r="S40" s="13">
        <v>2660466.4595273328</v>
      </c>
      <c r="T40" s="13">
        <v>289578</v>
      </c>
      <c r="U40" s="13">
        <f>T40*L40</f>
        <v>2569215.1651032399</v>
      </c>
      <c r="V40" s="18">
        <f t="shared" si="1"/>
        <v>-10285</v>
      </c>
      <c r="W40" s="18">
        <f t="shared" si="2"/>
        <v>-91251.294424092863</v>
      </c>
      <c r="X40" s="18">
        <f t="shared" si="3"/>
        <v>149435.69962439779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>U41-(T41*M41)</f>
        <v>2082269.4534338987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3">
        <v>154487</v>
      </c>
      <c r="S41" s="13">
        <v>7206028.5186802298</v>
      </c>
      <c r="T41" s="13">
        <v>155214</v>
      </c>
      <c r="U41" s="13">
        <f>T41*L41</f>
        <v>4616248.2779684197</v>
      </c>
      <c r="V41" s="18">
        <f t="shared" si="1"/>
        <v>727</v>
      </c>
      <c r="W41" s="18">
        <f t="shared" si="2"/>
        <v>-2589780.2407118101</v>
      </c>
      <c r="X41" s="18">
        <f t="shared" si="3"/>
        <v>-534687.02269973233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>U42-(T42*M42)</f>
        <v>158925.12021717685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3">
        <v>2834</v>
      </c>
      <c r="S42" s="13">
        <v>1540519.1236271481</v>
      </c>
      <c r="T42" s="13">
        <v>2359</v>
      </c>
      <c r="U42" s="13">
        <f>T42*L42</f>
        <v>1293110.2547606279</v>
      </c>
      <c r="V42" s="18">
        <f t="shared" si="1"/>
        <v>-475</v>
      </c>
      <c r="W42" s="18">
        <f t="shared" si="2"/>
        <v>-247408.86886652024</v>
      </c>
      <c r="X42" s="18">
        <f t="shared" si="3"/>
        <v>35082.262104569701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>U43-(T43*M43)</f>
        <v>324994.65040017717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3">
        <v>6607</v>
      </c>
      <c r="S43" s="13">
        <v>840390.93039308314</v>
      </c>
      <c r="T43" s="13">
        <v>5681</v>
      </c>
      <c r="U43" s="13">
        <f>T43*L43</f>
        <v>722538.12472576264</v>
      </c>
      <c r="V43" s="18">
        <f t="shared" si="1"/>
        <v>-926</v>
      </c>
      <c r="W43" s="18">
        <f t="shared" si="2"/>
        <v>-117852.8056673205</v>
      </c>
      <c r="X43" s="18">
        <f t="shared" si="3"/>
        <v>668611.67429736559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>U44-(T44*M44)</f>
        <v>3640543.1742092199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3">
        <v>12907</v>
      </c>
      <c r="S44" s="13">
        <v>3961572.3720699237</v>
      </c>
      <c r="T44" s="13">
        <v>12943</v>
      </c>
      <c r="U44" s="13">
        <f>T44*L44</f>
        <v>3972621.9269931838</v>
      </c>
      <c r="V44" s="18">
        <f t="shared" si="1"/>
        <v>36</v>
      </c>
      <c r="W44" s="18">
        <f t="shared" si="2"/>
        <v>11049.554923260119</v>
      </c>
      <c r="X44" s="18">
        <f t="shared" si="3"/>
        <v>3972621.9269931838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>U45-(T45*M45)</f>
        <v>334683.93429291091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3">
        <v>4421</v>
      </c>
      <c r="S45" s="13">
        <v>389174.88562381378</v>
      </c>
      <c r="T45" s="13">
        <v>4540</v>
      </c>
      <c r="U45" s="13">
        <f>T45*L45</f>
        <v>399649.41332345403</v>
      </c>
      <c r="V45" s="18">
        <f t="shared" si="1"/>
        <v>119</v>
      </c>
      <c r="W45" s="18">
        <f t="shared" si="2"/>
        <v>10474.527699640254</v>
      </c>
      <c r="X45" s="18">
        <f t="shared" si="3"/>
        <v>-393906.43364829494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>U46-(T46*M46)</f>
        <v>216258.62153006208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3">
        <v>4480</v>
      </c>
      <c r="S46" s="13">
        <v>278727.53016076499</v>
      </c>
      <c r="T46" s="13">
        <v>4330</v>
      </c>
      <c r="U46" s="13">
        <f>T46*L46</f>
        <v>269395.14714253374</v>
      </c>
      <c r="V46" s="18">
        <f t="shared" si="1"/>
        <v>-150</v>
      </c>
      <c r="W46" s="18">
        <f t="shared" si="2"/>
        <v>-9332.3830182312522</v>
      </c>
      <c r="X46" s="18">
        <f t="shared" si="3"/>
        <v>18664.790795094741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>U47-(T47*M47)</f>
        <v>1949552.383540527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3">
        <v>60178</v>
      </c>
      <c r="S47" s="13">
        <v>2198118.4696047241</v>
      </c>
      <c r="T47" s="13">
        <v>58906</v>
      </c>
      <c r="U47" s="13">
        <f>T47*L47</f>
        <v>2151655.8520839573</v>
      </c>
      <c r="V47" s="18">
        <f t="shared" si="1"/>
        <v>-1272</v>
      </c>
      <c r="W47" s="18">
        <f t="shared" si="2"/>
        <v>-46462.617520766798</v>
      </c>
      <c r="X47" s="18">
        <f t="shared" si="3"/>
        <v>6537.9567610174417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>U48-(T48*M48)</f>
        <v>335594.96262404684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3">
        <v>8828</v>
      </c>
      <c r="S48" s="13">
        <v>434208.52778865199</v>
      </c>
      <c r="T48" s="13">
        <v>9595</v>
      </c>
      <c r="U48" s="13">
        <f>T48*L48</f>
        <v>471933.71553454566</v>
      </c>
      <c r="V48" s="18">
        <f t="shared" si="1"/>
        <v>767</v>
      </c>
      <c r="W48" s="18">
        <f t="shared" si="2"/>
        <v>37725.187745893665</v>
      </c>
      <c r="X48" s="18">
        <f t="shared" si="3"/>
        <v>-99403.651807745395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>U49-(T49*M49)</f>
        <v>375676.33452845382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3">
        <v>2820</v>
      </c>
      <c r="S49" s="13">
        <v>856717.25612472231</v>
      </c>
      <c r="T49" s="13">
        <v>2220</v>
      </c>
      <c r="U49" s="13">
        <f>T49*L49</f>
        <v>674445.98147722939</v>
      </c>
      <c r="V49" s="18">
        <f t="shared" si="1"/>
        <v>-600</v>
      </c>
      <c r="W49" s="18">
        <f t="shared" si="2"/>
        <v>-182271.27464749292</v>
      </c>
      <c r="X49" s="18">
        <f t="shared" si="3"/>
        <v>446595.64740150538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>U50-(T50*M50)</f>
        <v>625947.44666798029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3">
        <v>3100</v>
      </c>
      <c r="S50" s="13">
        <v>700195.65858187235</v>
      </c>
      <c r="T50" s="13">
        <v>2984</v>
      </c>
      <c r="U50" s="13">
        <f>T50*L50</f>
        <v>673997.15713568649</v>
      </c>
      <c r="V50" s="18">
        <f t="shared" si="1"/>
        <v>-116</v>
      </c>
      <c r="W50" s="18">
        <f t="shared" si="2"/>
        <v>-26198.501446185866</v>
      </c>
      <c r="X50" s="18">
        <f t="shared" si="3"/>
        <v>34377.468939695507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>U51-(T51*M51)</f>
        <v>199424.64175406547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3">
        <v>15697</v>
      </c>
      <c r="S51" s="13">
        <v>312480.66598093143</v>
      </c>
      <c r="T51" s="13">
        <v>15412</v>
      </c>
      <c r="U51" s="13">
        <f>T51*L51</f>
        <v>306807.15106364281</v>
      </c>
      <c r="V51" s="18">
        <f t="shared" si="1"/>
        <v>-285</v>
      </c>
      <c r="W51" s="18">
        <f t="shared" si="2"/>
        <v>-5673.5149172886158</v>
      </c>
      <c r="X51" s="18">
        <f t="shared" si="3"/>
        <v>-1671.9914753331686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>U52-(T52*M52)</f>
        <v>1590656.9787441557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3">
        <v>26403</v>
      </c>
      <c r="S52" s="13">
        <v>1715221.78329386</v>
      </c>
      <c r="T52" s="13">
        <v>26859</v>
      </c>
      <c r="U52" s="13">
        <f>T52*L52</f>
        <v>1744844.9864278974</v>
      </c>
      <c r="V52" s="18">
        <f t="shared" si="1"/>
        <v>456</v>
      </c>
      <c r="W52" s="18">
        <f t="shared" si="2"/>
        <v>29623.203134037321</v>
      </c>
      <c r="X52" s="18">
        <f t="shared" si="3"/>
        <v>30012.970837696455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>U53-(T53*M53)</f>
        <v>242448.81455100988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3">
        <v>2132</v>
      </c>
      <c r="S53" s="13">
        <v>182383.33717926365</v>
      </c>
      <c r="T53" s="13">
        <v>3008</v>
      </c>
      <c r="U53" s="13">
        <f>T53*L53</f>
        <v>257321.33125479598</v>
      </c>
      <c r="V53" s="18">
        <f t="shared" si="1"/>
        <v>876</v>
      </c>
      <c r="W53" s="18">
        <f t="shared" si="2"/>
        <v>74937.994075532333</v>
      </c>
      <c r="X53" s="18">
        <f t="shared" si="3"/>
        <v>87029.87245746897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>U54-(T54*M54)</f>
        <v>509289.27530811011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3">
        <v>56519</v>
      </c>
      <c r="S54" s="13">
        <v>630016.91536748304</v>
      </c>
      <c r="T54" s="13">
        <v>55889</v>
      </c>
      <c r="U54" s="13">
        <f>T54*L54</f>
        <v>622994.32553862256</v>
      </c>
      <c r="V54" s="18">
        <f t="shared" si="1"/>
        <v>-630</v>
      </c>
      <c r="W54" s="18">
        <f t="shared" si="2"/>
        <v>-7022.5898288604803</v>
      </c>
      <c r="X54" s="18">
        <f t="shared" si="3"/>
        <v>110123.15627358959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>U55-(T55*M55)</f>
        <v>64981.069042315481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3">
        <v>8460</v>
      </c>
      <c r="S55" s="13">
        <v>120493.76391982146</v>
      </c>
      <c r="T55" s="13">
        <v>7950</v>
      </c>
      <c r="U55" s="13">
        <f>T55*L55</f>
        <v>113229.95545656981</v>
      </c>
      <c r="V55" s="18">
        <f t="shared" si="1"/>
        <v>-510</v>
      </c>
      <c r="W55" s="18">
        <f t="shared" si="2"/>
        <v>-7263.8084632516548</v>
      </c>
      <c r="X55" s="18">
        <f t="shared" si="3"/>
        <v>14954.899777282801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>U56-(T56*M56)</f>
        <v>653475.83518930944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3">
        <v>74099</v>
      </c>
      <c r="S56" s="13">
        <v>863113.07349665905</v>
      </c>
      <c r="T56" s="13">
        <v>70278</v>
      </c>
      <c r="U56" s="13">
        <f>T56*L56</f>
        <v>818605.65701559</v>
      </c>
      <c r="V56" s="18">
        <f t="shared" si="1"/>
        <v>-3821</v>
      </c>
      <c r="W56" s="18">
        <f t="shared" si="2"/>
        <v>-44507.416481069056</v>
      </c>
      <c r="X56" s="18">
        <f t="shared" si="3"/>
        <v>-28363.140311804018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>U57-(T57*M57)</f>
        <v>1155225.7134830141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3">
        <v>195204</v>
      </c>
      <c r="S57" s="13">
        <v>1956781.8016504338</v>
      </c>
      <c r="T57" s="13">
        <v>198208</v>
      </c>
      <c r="U57" s="13">
        <f>T57*L57</f>
        <v>1986894.8364597585</v>
      </c>
      <c r="V57" s="18">
        <f t="shared" si="1"/>
        <v>3004</v>
      </c>
      <c r="W57" s="18">
        <f t="shared" si="2"/>
        <v>30113.034809324658</v>
      </c>
      <c r="X57" s="18">
        <f t="shared" si="3"/>
        <v>59434.126545438543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>U58-(T58*M58)</f>
        <v>785800.94655397884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3">
        <v>6701</v>
      </c>
      <c r="S58" s="13">
        <v>2309024.682329081</v>
      </c>
      <c r="T58" s="13">
        <v>3872</v>
      </c>
      <c r="U58" s="13">
        <f>T58*L58</f>
        <v>1312726.6155072083</v>
      </c>
      <c r="V58" s="18">
        <f t="shared" si="1"/>
        <v>-2829</v>
      </c>
      <c r="W58" s="18">
        <f t="shared" si="2"/>
        <v>-996298.06682187272</v>
      </c>
      <c r="X58" s="18">
        <f t="shared" si="3"/>
        <v>-958466.72525003087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>U59-(T59*M59)</f>
        <v>928675.87923245679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3">
        <v>13520</v>
      </c>
      <c r="S59" s="13">
        <v>1174248.7321970388</v>
      </c>
      <c r="T59" s="13">
        <v>11637</v>
      </c>
      <c r="U59" s="13">
        <f>T59*L59</f>
        <v>1010705.0663148625</v>
      </c>
      <c r="V59" s="18">
        <f t="shared" si="1"/>
        <v>-1883</v>
      </c>
      <c r="W59" s="18">
        <f t="shared" si="2"/>
        <v>-163543.66588217637</v>
      </c>
      <c r="X59" s="18">
        <f t="shared" si="3"/>
        <v>1010705.0663148625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>U60-(T60*M60)</f>
        <v>2182303.2661573021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3">
        <v>146199</v>
      </c>
      <c r="S60" s="13">
        <v>4337740.615457898</v>
      </c>
      <c r="T60" s="13">
        <v>149098</v>
      </c>
      <c r="U60" s="13">
        <f>T60*L60</f>
        <v>4423754.2683844734</v>
      </c>
      <c r="V60" s="18">
        <f t="shared" si="1"/>
        <v>2899</v>
      </c>
      <c r="W60" s="18">
        <f t="shared" si="2"/>
        <v>86013.652926575392</v>
      </c>
      <c r="X60" s="18">
        <f t="shared" si="3"/>
        <v>282518.80067845946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>U61-(T61*M61)</f>
        <v>215561.74404660001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3">
        <v>4450</v>
      </c>
      <c r="S61" s="13">
        <v>277116.09224512277</v>
      </c>
      <c r="T61" s="13">
        <v>4600</v>
      </c>
      <c r="U61" s="13">
        <f>T61*L61</f>
        <v>286457.06698646618</v>
      </c>
      <c r="V61" s="18">
        <f t="shared" si="1"/>
        <v>150</v>
      </c>
      <c r="W61" s="18">
        <f t="shared" si="2"/>
        <v>9340.9747413434088</v>
      </c>
      <c r="X61" s="18">
        <f t="shared" si="3"/>
        <v>100259.97344526317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>U62-(T62*M62)</f>
        <v>118229.50132196752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3">
        <v>23991</v>
      </c>
      <c r="S62" s="13">
        <v>182981.83014131055</v>
      </c>
      <c r="T62" s="13">
        <v>26138</v>
      </c>
      <c r="U62" s="13">
        <f>T62*L62</f>
        <v>199356.79628788028</v>
      </c>
      <c r="V62" s="18">
        <f t="shared" si="1"/>
        <v>2147</v>
      </c>
      <c r="W62" s="18">
        <f t="shared" si="2"/>
        <v>16374.966146569728</v>
      </c>
      <c r="X62" s="18">
        <f t="shared" si="3"/>
        <v>-18168.941229058721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>U63-(T63*M63)</f>
        <v>189459.81675043388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3">
        <v>45105</v>
      </c>
      <c r="S63" s="13">
        <v>313065.22755118547</v>
      </c>
      <c r="T63" s="13">
        <v>42660</v>
      </c>
      <c r="U63" s="13">
        <f>T63*L63</f>
        <v>296094.94750767259</v>
      </c>
      <c r="V63" s="18">
        <f t="shared" si="1"/>
        <v>-2445</v>
      </c>
      <c r="W63" s="18">
        <f t="shared" si="2"/>
        <v>-16970.280043512874</v>
      </c>
      <c r="X63" s="18">
        <f t="shared" si="3"/>
        <v>12000.660202549596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>U64-(T64*M64)</f>
        <v>240917.3051985093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3">
        <v>1291</v>
      </c>
      <c r="S64" s="13">
        <v>297630.17039128812</v>
      </c>
      <c r="T64" s="13">
        <v>1147</v>
      </c>
      <c r="U64" s="13">
        <f>T64*L64</f>
        <v>264432.08194264496</v>
      </c>
      <c r="V64" s="18">
        <f t="shared" si="1"/>
        <v>-144</v>
      </c>
      <c r="W64" s="18">
        <f t="shared" si="2"/>
        <v>-33198.088448643161</v>
      </c>
      <c r="X64" s="18">
        <f t="shared" si="3"/>
        <v>-10604.948360385024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>U65-(T65*M65)</f>
        <v>317527.65824293724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3">
        <v>3109</v>
      </c>
      <c r="S65" s="13">
        <v>359765.21473801095</v>
      </c>
      <c r="T65" s="13">
        <v>2928</v>
      </c>
      <c r="U65" s="13">
        <f>T65*L65</f>
        <v>338819.23953469691</v>
      </c>
      <c r="V65" s="18">
        <f t="shared" si="1"/>
        <v>-181</v>
      </c>
      <c r="W65" s="18">
        <f t="shared" si="2"/>
        <v>-20945.975203314039</v>
      </c>
      <c r="X65" s="18">
        <f t="shared" si="3"/>
        <v>-9516.5622470400995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>U66-(T66*M66)</f>
        <v>471080.77937750565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4">P66*L66</f>
        <v>490363.53006681497</v>
      </c>
      <c r="R66" s="13">
        <v>9597</v>
      </c>
      <c r="S66" s="13">
        <v>537830.73199109174</v>
      </c>
      <c r="T66" s="13">
        <v>9527</v>
      </c>
      <c r="U66" s="13">
        <f>T66*L66</f>
        <v>533907.81153674808</v>
      </c>
      <c r="V66" s="18">
        <f t="shared" si="1"/>
        <v>-70</v>
      </c>
      <c r="W66" s="18">
        <f t="shared" si="2"/>
        <v>-3922.9204543436645</v>
      </c>
      <c r="X66" s="18">
        <f t="shared" si="3"/>
        <v>43544.281469933107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>U67-(T67*M67)</f>
        <v>662217.79677060107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4"/>
        <v>1001951.6258351891</v>
      </c>
      <c r="R67" s="13">
        <v>44774</v>
      </c>
      <c r="S67" s="13">
        <v>970269.53229398641</v>
      </c>
      <c r="T67" s="13">
        <v>42436</v>
      </c>
      <c r="U67" s="13">
        <f>T67*L67</f>
        <v>919604.18708240509</v>
      </c>
      <c r="V67" s="18">
        <f t="shared" ref="V67:V130" si="5">T67-R67</f>
        <v>-2338</v>
      </c>
      <c r="W67" s="18">
        <f t="shared" ref="W67:W130" si="6">U67-S67</f>
        <v>-50665.345211581327</v>
      </c>
      <c r="X67" s="18">
        <f t="shared" ref="X67:X130" si="7">U67-Q67</f>
        <v>-82347.438752784044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>U68-(T68*M68)</f>
        <v>101273.4493034655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4"/>
        <v>195480.795593635</v>
      </c>
      <c r="R68" s="13">
        <v>6990</v>
      </c>
      <c r="S68" s="13">
        <v>196126.09509527253</v>
      </c>
      <c r="T68" s="13">
        <v>8278</v>
      </c>
      <c r="U68" s="13">
        <f>T68*L68</f>
        <v>232264.9671198666</v>
      </c>
      <c r="V68" s="18">
        <f t="shared" si="5"/>
        <v>1288</v>
      </c>
      <c r="W68" s="18">
        <f t="shared" si="6"/>
        <v>36138.872024594079</v>
      </c>
      <c r="X68" s="18">
        <f t="shared" si="7"/>
        <v>36784.171526231599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>U69-(T69*M69)</f>
        <v>70929.76703792825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4"/>
        <v>483921.58640226594</v>
      </c>
      <c r="R69" s="13">
        <v>2052</v>
      </c>
      <c r="S69" s="13">
        <v>87105.885552407868</v>
      </c>
      <c r="T69" s="13">
        <v>4210</v>
      </c>
      <c r="U69" s="13">
        <f>T69*L69</f>
        <v>178711.39287311753</v>
      </c>
      <c r="V69" s="18">
        <f t="shared" si="5"/>
        <v>2158</v>
      </c>
      <c r="W69" s="18">
        <f t="shared" si="6"/>
        <v>91605.507320709658</v>
      </c>
      <c r="X69" s="18">
        <f t="shared" si="7"/>
        <v>-305210.19352914841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>U70-(T70*M70)</f>
        <v>180953.53872803773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4"/>
        <v>242156.79287305099</v>
      </c>
      <c r="R70" s="13">
        <v>4321</v>
      </c>
      <c r="S70" s="13">
        <v>248423.36498010726</v>
      </c>
      <c r="T70" s="13">
        <v>4290</v>
      </c>
      <c r="U70" s="13">
        <f>T70*L70</f>
        <v>246641.17792625562</v>
      </c>
      <c r="V70" s="18">
        <f t="shared" si="5"/>
        <v>-31</v>
      </c>
      <c r="W70" s="18">
        <f t="shared" si="6"/>
        <v>-1782.1870538516378</v>
      </c>
      <c r="X70" s="18">
        <f t="shared" si="7"/>
        <v>4484.3850532046345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>U71-(T71*M71)</f>
        <v>136292.26191613145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4"/>
        <v>196237.126948775</v>
      </c>
      <c r="R71" s="13">
        <v>12700</v>
      </c>
      <c r="S71" s="13">
        <v>213740.25478765508</v>
      </c>
      <c r="T71" s="13">
        <v>12150</v>
      </c>
      <c r="U71" s="13">
        <f>T71*L71</f>
        <v>204483.79866446106</v>
      </c>
      <c r="V71" s="18">
        <f t="shared" si="5"/>
        <v>-550</v>
      </c>
      <c r="W71" s="18">
        <f t="shared" si="6"/>
        <v>-9256.456123194017</v>
      </c>
      <c r="X71" s="18">
        <f t="shared" si="7"/>
        <v>8246.6717156860686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>U72-(T72*M72)</f>
        <v>516328.77868336346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4"/>
        <v>609548.22266235703</v>
      </c>
      <c r="R72" s="13">
        <v>15449</v>
      </c>
      <c r="S72" s="13">
        <v>609245.88124415674</v>
      </c>
      <c r="T72" s="13">
        <v>16503</v>
      </c>
      <c r="U72" s="13">
        <f>T72*L72</f>
        <v>650809.96063822659</v>
      </c>
      <c r="V72" s="18">
        <f t="shared" si="5"/>
        <v>1054</v>
      </c>
      <c r="W72" s="18">
        <f t="shared" si="6"/>
        <v>41564.07939406985</v>
      </c>
      <c r="X72" s="18">
        <f t="shared" si="7"/>
        <v>41261.737975869561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>U73-(T73*M73)</f>
        <v>5355665.9899379276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4"/>
        <v>0</v>
      </c>
      <c r="R73" s="13">
        <v>64305</v>
      </c>
      <c r="S73" s="13">
        <v>5852419.655924568</v>
      </c>
      <c r="T73" s="13">
        <v>64784</v>
      </c>
      <c r="U73" s="13">
        <f>T73*L73</f>
        <v>5896013.6068644309</v>
      </c>
      <c r="V73" s="18">
        <f t="shared" si="5"/>
        <v>479</v>
      </c>
      <c r="W73" s="18">
        <f t="shared" si="6"/>
        <v>43593.950939862989</v>
      </c>
      <c r="X73" s="18">
        <f t="shared" si="7"/>
        <v>5896013.6068644309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>U74-(T74*M74)</f>
        <v>241137.39988920471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4"/>
        <v>337860.77203370503</v>
      </c>
      <c r="R74" s="13">
        <v>7824</v>
      </c>
      <c r="S74" s="13">
        <v>317147.29218856728</v>
      </c>
      <c r="T74" s="13">
        <v>7679</v>
      </c>
      <c r="U74" s="13">
        <f>T74*L74</f>
        <v>311269.69027556339</v>
      </c>
      <c r="V74" s="18">
        <f t="shared" si="5"/>
        <v>-145</v>
      </c>
      <c r="W74" s="18">
        <f t="shared" si="6"/>
        <v>-5877.6019130038912</v>
      </c>
      <c r="X74" s="18">
        <f t="shared" si="7"/>
        <v>-26591.081758141634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>U75-(T75*M75)</f>
        <v>-7835.9766385863113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4"/>
        <v>94122.71714922</v>
      </c>
      <c r="R75" s="13">
        <v>3012</v>
      </c>
      <c r="S75" s="13">
        <v>60119.48164346</v>
      </c>
      <c r="T75" s="13">
        <v>2054</v>
      </c>
      <c r="U75" s="13">
        <f>T75*L75</f>
        <v>40997.987726669817</v>
      </c>
      <c r="V75" s="18">
        <f t="shared" si="5"/>
        <v>-958</v>
      </c>
      <c r="W75" s="18">
        <f t="shared" si="6"/>
        <v>-19121.493916790183</v>
      </c>
      <c r="X75" s="18">
        <f t="shared" si="7"/>
        <v>-53124.729422550183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>U76-(T76*M76)</f>
        <v>764490.61283027451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4"/>
        <v>1033263.006681515</v>
      </c>
      <c r="R76" s="13">
        <v>283960</v>
      </c>
      <c r="S76" s="13">
        <v>1176091.2451238923</v>
      </c>
      <c r="T76" s="13">
        <v>261771</v>
      </c>
      <c r="U76" s="13">
        <f>T76*L76</f>
        <v>1084189.9610062207</v>
      </c>
      <c r="V76" s="18">
        <f t="shared" si="5"/>
        <v>-22189</v>
      </c>
      <c r="W76" s="18">
        <f t="shared" si="6"/>
        <v>-91901.284117671661</v>
      </c>
      <c r="X76" s="18">
        <f t="shared" si="7"/>
        <v>50926.954324705643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>U77-(T77*M77)</f>
        <v>100850.15924276201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4"/>
        <v>122633.42984409801</v>
      </c>
      <c r="R77" s="13">
        <v>1540</v>
      </c>
      <c r="S77" s="13">
        <v>134896.7605790651</v>
      </c>
      <c r="T77" s="13">
        <v>1610</v>
      </c>
      <c r="U77" s="13">
        <f>T77*L77</f>
        <v>141028.4443207127</v>
      </c>
      <c r="V77" s="18">
        <f t="shared" si="5"/>
        <v>70</v>
      </c>
      <c r="W77" s="18">
        <f t="shared" si="6"/>
        <v>6131.6837416476046</v>
      </c>
      <c r="X77" s="18">
        <f t="shared" si="7"/>
        <v>18395.014476614699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>U78-(T78*M78)</f>
        <v>177439.95994818051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4"/>
        <v>191416.13585746099</v>
      </c>
      <c r="R78" s="13">
        <v>10809</v>
      </c>
      <c r="S78" s="13">
        <v>266008.82464992354</v>
      </c>
      <c r="T78" s="13">
        <v>9755</v>
      </c>
      <c r="U78" s="13">
        <f>T78*L78</f>
        <v>240069.99296599792</v>
      </c>
      <c r="V78" s="18">
        <f t="shared" si="5"/>
        <v>-1054</v>
      </c>
      <c r="W78" s="18">
        <f t="shared" si="6"/>
        <v>-25938.831683925615</v>
      </c>
      <c r="X78" s="18">
        <f t="shared" si="7"/>
        <v>48653.857108536933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>U79-(T79*M79)</f>
        <v>9775499.5626968201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4"/>
        <v>11301286.224944321</v>
      </c>
      <c r="R79" s="13">
        <v>370370</v>
      </c>
      <c r="S79" s="13">
        <v>11403931.514476616</v>
      </c>
      <c r="T79" s="13">
        <v>351151</v>
      </c>
      <c r="U79" s="13">
        <f>T79*L79</f>
        <v>10812165.746127779</v>
      </c>
      <c r="V79" s="18">
        <f t="shared" si="5"/>
        <v>-19219</v>
      </c>
      <c r="W79" s="18">
        <f t="shared" si="6"/>
        <v>-591765.76834883727</v>
      </c>
      <c r="X79" s="18">
        <f t="shared" si="7"/>
        <v>-489120.47881654277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>U80-(T80*M80)</f>
        <v>504911.73719376361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4"/>
        <v>618149.42093541205</v>
      </c>
      <c r="R80" s="13">
        <v>33293</v>
      </c>
      <c r="S80" s="13">
        <v>653625.37861915363</v>
      </c>
      <c r="T80" s="13">
        <v>32134</v>
      </c>
      <c r="U80" s="13">
        <f>T80*L80</f>
        <v>630871.29175946547</v>
      </c>
      <c r="V80" s="18">
        <f t="shared" si="5"/>
        <v>-1159</v>
      </c>
      <c r="W80" s="18">
        <f t="shared" si="6"/>
        <v>-22754.086859688163</v>
      </c>
      <c r="X80" s="18">
        <f t="shared" si="7"/>
        <v>12721.870824053418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>U81-(T81*M81)</f>
        <v>1688890.3060184694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4"/>
        <v>3343037.6837416482</v>
      </c>
      <c r="R81" s="13">
        <v>1229295</v>
      </c>
      <c r="S81" s="13">
        <v>3653985.927989719</v>
      </c>
      <c r="T81" s="13">
        <v>1254199</v>
      </c>
      <c r="U81" s="13">
        <f>T81*L81</f>
        <v>3728011.174615351</v>
      </c>
      <c r="V81" s="18">
        <f t="shared" si="5"/>
        <v>24904</v>
      </c>
      <c r="W81" s="18">
        <f t="shared" si="6"/>
        <v>74025.246625632048</v>
      </c>
      <c r="X81" s="18">
        <f t="shared" si="7"/>
        <v>384973.4908737028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>U82-(T82*M82)</f>
        <v>-21829.337062312959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4"/>
        <v>94122.71714922</v>
      </c>
      <c r="R82" s="13">
        <v>9036</v>
      </c>
      <c r="S82" s="13">
        <v>180358.44493038001</v>
      </c>
      <c r="T82" s="13">
        <v>5722</v>
      </c>
      <c r="U82" s="13">
        <f>T82*L82</f>
        <v>114211.53153456899</v>
      </c>
      <c r="V82" s="18">
        <f t="shared" si="5"/>
        <v>-3314</v>
      </c>
      <c r="W82" s="18">
        <f t="shared" si="6"/>
        <v>-66146.913395811018</v>
      </c>
      <c r="X82" s="18">
        <f t="shared" si="7"/>
        <v>20088.814385348989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>U83-(T83*M83)</f>
        <v>598272.33343734895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4"/>
        <v>985776.39198218298</v>
      </c>
      <c r="R83" s="13">
        <v>252028</v>
      </c>
      <c r="S83" s="13">
        <v>1122146.5786742801</v>
      </c>
      <c r="T83" s="13">
        <v>237079</v>
      </c>
      <c r="U83" s="13">
        <f>T83*L83</f>
        <v>1055586.6361099547</v>
      </c>
      <c r="V83" s="18">
        <f t="shared" si="5"/>
        <v>-14949</v>
      </c>
      <c r="W83" s="18">
        <f t="shared" si="6"/>
        <v>-66559.942564325407</v>
      </c>
      <c r="X83" s="18">
        <f t="shared" si="7"/>
        <v>69810.244127771701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>U84-(T84*M84)</f>
        <v>1680719.5153096681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4"/>
        <v>3431393.8066095458</v>
      </c>
      <c r="R84" s="13">
        <v>389780</v>
      </c>
      <c r="S84" s="13">
        <v>3496829.9364552679</v>
      </c>
      <c r="T84" s="13">
        <v>347264</v>
      </c>
      <c r="U84" s="13">
        <f>T84*L84</f>
        <v>3115406.9400146864</v>
      </c>
      <c r="V84" s="18">
        <f t="shared" si="5"/>
        <v>-42516</v>
      </c>
      <c r="W84" s="18">
        <f t="shared" si="6"/>
        <v>-381422.99644058151</v>
      </c>
      <c r="X84" s="18">
        <f t="shared" si="7"/>
        <v>-315986.8665948594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>U85-(T85*M85)</f>
        <v>1836133.6136015994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4"/>
        <v>2736410.2570379432</v>
      </c>
      <c r="R85" s="13">
        <v>254554</v>
      </c>
      <c r="S85" s="13">
        <v>2841611.488006846</v>
      </c>
      <c r="T85" s="13">
        <v>249309</v>
      </c>
      <c r="U85" s="13">
        <f>T85*L85</f>
        <v>2783061.0714033125</v>
      </c>
      <c r="V85" s="18">
        <f t="shared" si="5"/>
        <v>-5245</v>
      </c>
      <c r="W85" s="18">
        <f t="shared" si="6"/>
        <v>-58550.416603533551</v>
      </c>
      <c r="X85" s="18">
        <f t="shared" si="7"/>
        <v>46650.814365369268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>U86-(T86*M86)</f>
        <v>48387.416481068707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4"/>
        <v>469576.83741648099</v>
      </c>
      <c r="R86" s="13">
        <v>1791</v>
      </c>
      <c r="S86" s="13">
        <v>478663.69710467703</v>
      </c>
      <c r="T86" s="13">
        <v>1465</v>
      </c>
      <c r="U86" s="13">
        <f>T86*L86</f>
        <v>391536.74832962133</v>
      </c>
      <c r="V86" s="18">
        <f t="shared" si="5"/>
        <v>-326</v>
      </c>
      <c r="W86" s="18">
        <f t="shared" si="6"/>
        <v>-87126.948775055702</v>
      </c>
      <c r="X86" s="18">
        <f t="shared" si="7"/>
        <v>-78040.089086859662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>U87-(T87*M87)</f>
        <v>427491.3774327737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4"/>
        <v>533948.94949494896</v>
      </c>
      <c r="R87" s="13">
        <v>9662</v>
      </c>
      <c r="S87" s="13">
        <v>469641.76149478351</v>
      </c>
      <c r="T87" s="13">
        <v>10076</v>
      </c>
      <c r="U87" s="13">
        <f>T87*L87</f>
        <v>489765.09923633188</v>
      </c>
      <c r="V87" s="18">
        <f t="shared" si="5"/>
        <v>414</v>
      </c>
      <c r="W87" s="18">
        <f t="shared" si="6"/>
        <v>20123.33774154837</v>
      </c>
      <c r="X87" s="18">
        <f t="shared" si="7"/>
        <v>-44183.85025861708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>U88-(T88*M88)</f>
        <v>1296479.4493377164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4"/>
        <v>1913925.1897184823</v>
      </c>
      <c r="R88" s="13">
        <v>150912</v>
      </c>
      <c r="S88" s="13">
        <v>1846080.4841219846</v>
      </c>
      <c r="T88" s="13">
        <v>143247</v>
      </c>
      <c r="U88" s="13">
        <f>T88*L88</f>
        <v>1752315.9499472636</v>
      </c>
      <c r="V88" s="18">
        <f t="shared" si="5"/>
        <v>-7665</v>
      </c>
      <c r="W88" s="18">
        <f t="shared" si="6"/>
        <v>-93764.53417472099</v>
      </c>
      <c r="X88" s="18">
        <f t="shared" si="7"/>
        <v>-161609.23977121874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>U89-(T89*M89)</f>
        <v>1997828.4801698315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4"/>
        <v>0</v>
      </c>
      <c r="R89" s="13">
        <v>9602</v>
      </c>
      <c r="S89" s="13">
        <v>1995673.3221529264</v>
      </c>
      <c r="T89" s="13">
        <v>10287</v>
      </c>
      <c r="U89" s="13">
        <f>T89*L89</f>
        <v>2138043.2685885392</v>
      </c>
      <c r="V89" s="18">
        <f t="shared" si="5"/>
        <v>685</v>
      </c>
      <c r="W89" s="18">
        <f t="shared" si="6"/>
        <v>142369.94643561286</v>
      </c>
      <c r="X89" s="18">
        <f t="shared" si="7"/>
        <v>2138043.2685885392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>U90-(T90*M90)</f>
        <v>788114.14696120471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4"/>
        <v>2644845.9688195991</v>
      </c>
      <c r="R90" s="13">
        <v>1791012</v>
      </c>
      <c r="S90" s="13">
        <v>2906910.9153627437</v>
      </c>
      <c r="T90" s="13">
        <v>1780429</v>
      </c>
      <c r="U90" s="13">
        <f>T90*L90</f>
        <v>2889734.1246894905</v>
      </c>
      <c r="V90" s="18">
        <f t="shared" si="5"/>
        <v>-10583</v>
      </c>
      <c r="W90" s="18">
        <f t="shared" si="6"/>
        <v>-17176.790673253126</v>
      </c>
      <c r="X90" s="18">
        <f t="shared" si="7"/>
        <v>244888.1558698914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>U91-(T91*M91)</f>
        <v>56418.615104842567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4"/>
        <v>108217.454545455</v>
      </c>
      <c r="R91" s="13">
        <v>1232</v>
      </c>
      <c r="S91" s="13">
        <v>88764.25033288986</v>
      </c>
      <c r="T91" s="13">
        <v>1263</v>
      </c>
      <c r="U91" s="13">
        <f>T91*L91</f>
        <v>90997.766372110302</v>
      </c>
      <c r="V91" s="18">
        <f t="shared" si="5"/>
        <v>31</v>
      </c>
      <c r="W91" s="18">
        <f t="shared" si="6"/>
        <v>2233.5160392204416</v>
      </c>
      <c r="X91" s="18">
        <f t="shared" si="7"/>
        <v>-17219.688173344693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>U92-(T92*M92)</f>
        <v>1393547.2692653299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4"/>
        <v>0</v>
      </c>
      <c r="R92" s="13">
        <v>2537</v>
      </c>
      <c r="S92" s="13">
        <v>1451567.7966414744</v>
      </c>
      <c r="T92" s="13">
        <v>2615</v>
      </c>
      <c r="U92" s="13">
        <f>T92*L92</f>
        <v>1496196.2113588708</v>
      </c>
      <c r="V92" s="18">
        <f t="shared" si="5"/>
        <v>78</v>
      </c>
      <c r="W92" s="18">
        <f t="shared" si="6"/>
        <v>44628.414717396488</v>
      </c>
      <c r="X92" s="18">
        <f t="shared" si="7"/>
        <v>1496196.2113588708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>U93-(T93*M93)</f>
        <v>139534.70381543235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4"/>
        <v>319077.83964365302</v>
      </c>
      <c r="R93" s="13">
        <v>567</v>
      </c>
      <c r="S93" s="13">
        <v>131959.48534315921</v>
      </c>
      <c r="T93" s="13">
        <v>621</v>
      </c>
      <c r="U93" s="13">
        <f>T93*L93</f>
        <v>144527.59913837237</v>
      </c>
      <c r="V93" s="18">
        <f t="shared" si="5"/>
        <v>54</v>
      </c>
      <c r="W93" s="18">
        <f t="shared" si="6"/>
        <v>12568.113795213168</v>
      </c>
      <c r="X93" s="18">
        <f t="shared" si="7"/>
        <v>-174550.24050528064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>U94-(T94*M94)</f>
        <v>19761.817560701547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4"/>
        <v>58848.875278396008</v>
      </c>
      <c r="R94" s="13">
        <v>1324</v>
      </c>
      <c r="S94" s="13">
        <v>27856.963036278976</v>
      </c>
      <c r="T94" s="13">
        <v>1445</v>
      </c>
      <c r="U94" s="13">
        <f>T94*L94</f>
        <v>30402.797560701547</v>
      </c>
      <c r="V94" s="18">
        <f t="shared" si="5"/>
        <v>121</v>
      </c>
      <c r="W94" s="18">
        <f t="shared" si="6"/>
        <v>2545.8345244225711</v>
      </c>
      <c r="X94" s="18">
        <f t="shared" si="7"/>
        <v>-28446.077717694461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>U95-(T95*M95)</f>
        <v>94511.399158533939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4"/>
        <v>147982.12121212101</v>
      </c>
      <c r="R95" s="13">
        <v>12180</v>
      </c>
      <c r="S95" s="13">
        <v>132132.70554678058</v>
      </c>
      <c r="T95" s="13">
        <v>13114</v>
      </c>
      <c r="U95" s="13">
        <f>T95*L95</f>
        <v>142265.04930545817</v>
      </c>
      <c r="V95" s="18">
        <f t="shared" si="5"/>
        <v>934</v>
      </c>
      <c r="W95" s="18">
        <f t="shared" si="6"/>
        <v>10132.343758677598</v>
      </c>
      <c r="X95" s="18">
        <f t="shared" si="7"/>
        <v>-5717.0719066628371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>U96-(T96*M96)</f>
        <v>134042.59624829423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4"/>
        <v>272155.84697175003</v>
      </c>
      <c r="R96" s="13">
        <v>6942</v>
      </c>
      <c r="S96" s="13">
        <v>221384.1864120409</v>
      </c>
      <c r="T96" s="13">
        <v>6532</v>
      </c>
      <c r="U96" s="13">
        <f>T96*L96</f>
        <v>208309.54535243224</v>
      </c>
      <c r="V96" s="18">
        <f t="shared" si="5"/>
        <v>-410</v>
      </c>
      <c r="W96" s="18">
        <f t="shared" si="6"/>
        <v>-13074.641059608664</v>
      </c>
      <c r="X96" s="18">
        <f t="shared" si="7"/>
        <v>-63846.30161931779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>U97-(T97*M97)</f>
        <v>796011.85852645338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4"/>
        <v>768045.66666666698</v>
      </c>
      <c r="R97" s="13">
        <v>15392</v>
      </c>
      <c r="S97" s="13">
        <v>979352.06574918178</v>
      </c>
      <c r="T97" s="13">
        <v>14828</v>
      </c>
      <c r="U97" s="13">
        <f>T97*L97</f>
        <v>943466.25344489585</v>
      </c>
      <c r="V97" s="18">
        <f t="shared" si="5"/>
        <v>-564</v>
      </c>
      <c r="W97" s="18">
        <f t="shared" si="6"/>
        <v>-35885.812304285937</v>
      </c>
      <c r="X97" s="18">
        <f t="shared" si="7"/>
        <v>175420.58677822887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>U98-(T98*M98)</f>
        <v>1019208.5708087407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4"/>
        <v>1426051.6034271719</v>
      </c>
      <c r="R98" s="13">
        <v>291495</v>
      </c>
      <c r="S98" s="13">
        <v>1627694.177925515</v>
      </c>
      <c r="T98" s="13">
        <v>280113</v>
      </c>
      <c r="U98" s="13">
        <f>T98*L98</f>
        <v>1564137.7267353009</v>
      </c>
      <c r="V98" s="18">
        <f t="shared" si="5"/>
        <v>-11382</v>
      </c>
      <c r="W98" s="18">
        <f t="shared" si="6"/>
        <v>-63556.451190214138</v>
      </c>
      <c r="X98" s="18">
        <f t="shared" si="7"/>
        <v>138086.12330812891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>U99-(T99*M99)</f>
        <v>138423.60801781772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4"/>
        <v>203461.57015590201</v>
      </c>
      <c r="R99" s="13">
        <v>14440</v>
      </c>
      <c r="S99" s="13">
        <v>242810.69042316257</v>
      </c>
      <c r="T99" s="13">
        <v>14190</v>
      </c>
      <c r="U99" s="13">
        <f>T99*L99</f>
        <v>238606.90423162584</v>
      </c>
      <c r="V99" s="18">
        <f t="shared" si="5"/>
        <v>-250</v>
      </c>
      <c r="W99" s="18">
        <f t="shared" si="6"/>
        <v>-4203.7861915367248</v>
      </c>
      <c r="X99" s="18">
        <f t="shared" si="7"/>
        <v>35145.334075723833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>U100-(T100*M100)</f>
        <v>658355.09512165678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4"/>
        <v>1179061.3474387529</v>
      </c>
      <c r="R100" s="13">
        <v>128589</v>
      </c>
      <c r="S100" s="13">
        <v>1303167.8996954761</v>
      </c>
      <c r="T100" s="13">
        <v>124709</v>
      </c>
      <c r="U100" s="13">
        <f>T100*L100</f>
        <v>1263846.453696267</v>
      </c>
      <c r="V100" s="18">
        <f t="shared" si="5"/>
        <v>-3880</v>
      </c>
      <c r="W100" s="18">
        <f t="shared" si="6"/>
        <v>-39321.445999209071</v>
      </c>
      <c r="X100" s="18">
        <f t="shared" si="7"/>
        <v>84785.106257514097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>U101-(T101*M101)</f>
        <v>315573.42513434612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4"/>
        <v>293392.828507795</v>
      </c>
      <c r="R101" s="13">
        <v>10093</v>
      </c>
      <c r="S101" s="13">
        <v>363874.88549141987</v>
      </c>
      <c r="T101" s="13">
        <v>10028</v>
      </c>
      <c r="U101" s="13">
        <f>T101*L101</f>
        <v>361531.49229247583</v>
      </c>
      <c r="V101" s="18">
        <f t="shared" si="5"/>
        <v>-65</v>
      </c>
      <c r="W101" s="18">
        <f t="shared" si="6"/>
        <v>-2343.3931989440462</v>
      </c>
      <c r="X101" s="18">
        <f t="shared" si="7"/>
        <v>68138.66378468083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>U102-(T102*M102)</f>
        <v>503350.22749972611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4"/>
        <v>0</v>
      </c>
      <c r="R102" s="13">
        <v>6389</v>
      </c>
      <c r="S102" s="13">
        <v>495600.53435288067</v>
      </c>
      <c r="T102" s="13">
        <v>7020</v>
      </c>
      <c r="U102" s="13">
        <f>T102*L102</f>
        <v>544547.77761108498</v>
      </c>
      <c r="V102" s="18">
        <f t="shared" si="5"/>
        <v>631</v>
      </c>
      <c r="W102" s="18">
        <f t="shared" si="6"/>
        <v>48947.243258204311</v>
      </c>
      <c r="X102" s="18">
        <f t="shared" si="7"/>
        <v>544547.77761108498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>U103-(T103*M103)</f>
        <v>638838.59144113888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4"/>
        <v>519193.69710467698</v>
      </c>
      <c r="R103" s="13">
        <v>10533</v>
      </c>
      <c r="S103" s="13">
        <v>717484.57703903667</v>
      </c>
      <c r="T103" s="13">
        <v>11369</v>
      </c>
      <c r="U103" s="13">
        <f>T103*L103</f>
        <v>774431.0079222084</v>
      </c>
      <c r="V103" s="18">
        <f t="shared" si="5"/>
        <v>836</v>
      </c>
      <c r="W103" s="18">
        <f t="shared" si="6"/>
        <v>56946.430883171735</v>
      </c>
      <c r="X103" s="18">
        <f t="shared" si="7"/>
        <v>255237.31081753143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>U104-(T104*M104)</f>
        <v>375714.75667346967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4"/>
        <v>591374.724602203</v>
      </c>
      <c r="R104" s="13">
        <v>13050</v>
      </c>
      <c r="S104" s="13">
        <v>567807.45207967749</v>
      </c>
      <c r="T104" s="13">
        <v>9647</v>
      </c>
      <c r="U104" s="13">
        <f>T104*L104</f>
        <v>419742.41304311488</v>
      </c>
      <c r="V104" s="18">
        <f t="shared" si="5"/>
        <v>-3403</v>
      </c>
      <c r="W104" s="18">
        <f t="shared" si="6"/>
        <v>-148065.03903656261</v>
      </c>
      <c r="X104" s="18">
        <f t="shared" si="7"/>
        <v>-171632.31155908812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>U105-(T105*M105)</f>
        <v>25739.420935413025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4"/>
        <v>27995.545657015995</v>
      </c>
      <c r="R105" s="13">
        <v>1100</v>
      </c>
      <c r="S105" s="13">
        <v>51325.167037862659</v>
      </c>
      <c r="T105" s="13">
        <v>910</v>
      </c>
      <c r="U105" s="13">
        <f>T105*L105</f>
        <v>42459.910913140928</v>
      </c>
      <c r="V105" s="18">
        <f t="shared" si="5"/>
        <v>-190</v>
      </c>
      <c r="W105" s="18">
        <f t="shared" si="6"/>
        <v>-8865.2561247217309</v>
      </c>
      <c r="X105" s="18">
        <f t="shared" si="7"/>
        <v>14464.365256124933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>U106-(T106*M106)</f>
        <v>437329.8338785962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4"/>
        <v>335291.38084632502</v>
      </c>
      <c r="R106" s="13">
        <v>29483</v>
      </c>
      <c r="S106" s="13">
        <v>610344.06458797306</v>
      </c>
      <c r="T106" s="13">
        <v>26536</v>
      </c>
      <c r="U106" s="13">
        <f>T106*L106</f>
        <v>547256.24813249358</v>
      </c>
      <c r="V106" s="18">
        <f t="shared" si="5"/>
        <v>-2947</v>
      </c>
      <c r="W106" s="18">
        <f t="shared" si="6"/>
        <v>-63087.816455479478</v>
      </c>
      <c r="X106" s="18">
        <f t="shared" si="7"/>
        <v>211964.86728616856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>U107-(T107*M107)</f>
        <v>219356.53035683028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4"/>
        <v>558902.47665679804</v>
      </c>
      <c r="R107" s="13">
        <v>1724</v>
      </c>
      <c r="S107" s="13">
        <v>279532.30861421901</v>
      </c>
      <c r="T107" s="13">
        <v>1554</v>
      </c>
      <c r="U107" s="13">
        <f>T107*L107</f>
        <v>251968.21837094985</v>
      </c>
      <c r="V107" s="18">
        <f t="shared" si="5"/>
        <v>-170</v>
      </c>
      <c r="W107" s="18">
        <f t="shared" si="6"/>
        <v>-27564.090243269166</v>
      </c>
      <c r="X107" s="18">
        <f t="shared" si="7"/>
        <v>-306934.25828584819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>U108-(T108*M108)</f>
        <v>29600.724302337941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4"/>
        <v>611412.472160356</v>
      </c>
      <c r="R108" s="13">
        <v>2761</v>
      </c>
      <c r="S108" s="13">
        <v>1833525.6179202786</v>
      </c>
      <c r="T108" s="13">
        <v>2460</v>
      </c>
      <c r="U108" s="13">
        <f>T108*L108</f>
        <v>271053.2855495541</v>
      </c>
      <c r="V108" s="18">
        <f t="shared" si="5"/>
        <v>-301</v>
      </c>
      <c r="W108" s="18">
        <f t="shared" si="6"/>
        <v>-1562472.3323707245</v>
      </c>
      <c r="X108" s="18">
        <f t="shared" si="7"/>
        <v>-340359.1866108019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>U109-(T109*M109)</f>
        <v>-61909.94137805776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4"/>
        <v>91345.122494431998</v>
      </c>
      <c r="R109" s="13">
        <v>4356</v>
      </c>
      <c r="S109" s="13">
        <v>256053.43319738848</v>
      </c>
      <c r="T109" s="13">
        <v>4639</v>
      </c>
      <c r="U109" s="13">
        <f>T109*L109</f>
        <v>272686.92213005963</v>
      </c>
      <c r="V109" s="18">
        <f t="shared" si="5"/>
        <v>283</v>
      </c>
      <c r="W109" s="18">
        <f t="shared" si="6"/>
        <v>16633.488932671142</v>
      </c>
      <c r="X109" s="18">
        <f t="shared" si="7"/>
        <v>181341.79963562763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>U110-(T110*M110)</f>
        <v>128808.07609869301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4"/>
        <v>252817.14583550501</v>
      </c>
      <c r="R110" s="13">
        <v>3945</v>
      </c>
      <c r="S110" s="13">
        <v>231644.43849118834</v>
      </c>
      <c r="T110" s="13">
        <v>3545</v>
      </c>
      <c r="U110" s="13">
        <f>T110*L110</f>
        <v>208156.0716245971</v>
      </c>
      <c r="V110" s="18">
        <f t="shared" si="5"/>
        <v>-400</v>
      </c>
      <c r="W110" s="18">
        <f t="shared" si="6"/>
        <v>-23488.366866591241</v>
      </c>
      <c r="X110" s="18">
        <f t="shared" si="7"/>
        <v>-44661.074210907915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>U111-(T111*M111)</f>
        <v>333159.72538919275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4"/>
        <v>371318.44444444397</v>
      </c>
      <c r="R111" s="13">
        <v>981</v>
      </c>
      <c r="S111" s="13">
        <v>315926.6209887247</v>
      </c>
      <c r="T111" s="13">
        <v>1061</v>
      </c>
      <c r="U111" s="13">
        <f>T111*L111</f>
        <v>341690.25980533834</v>
      </c>
      <c r="V111" s="18">
        <f t="shared" si="5"/>
        <v>80</v>
      </c>
      <c r="W111" s="18">
        <f t="shared" si="6"/>
        <v>25763.638816613646</v>
      </c>
      <c r="X111" s="18">
        <f t="shared" si="7"/>
        <v>-29628.184639105632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>U112-(T112*M112)</f>
        <v>352568.05427761038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4"/>
        <v>0</v>
      </c>
      <c r="R112" s="13">
        <v>2512</v>
      </c>
      <c r="S112" s="13">
        <v>405931.34007714008</v>
      </c>
      <c r="T112" s="13">
        <v>2374</v>
      </c>
      <c r="U112" s="13">
        <f>T112*L112</f>
        <v>383630.97187226533</v>
      </c>
      <c r="V112" s="18">
        <f t="shared" si="5"/>
        <v>-138</v>
      </c>
      <c r="W112" s="18">
        <f t="shared" si="6"/>
        <v>-22300.368204874743</v>
      </c>
      <c r="X112" s="18">
        <f t="shared" si="7"/>
        <v>383630.97187226533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>U113-(T113*M113)</f>
        <v>22439.322096530901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4"/>
        <v>30342.216035635</v>
      </c>
      <c r="R113" s="13">
        <v>9145</v>
      </c>
      <c r="S113" s="13">
        <v>65660.059659014078</v>
      </c>
      <c r="T113" s="13">
        <v>8751</v>
      </c>
      <c r="U113" s="13">
        <f>T113*L113</f>
        <v>62831.2192446384</v>
      </c>
      <c r="V113" s="18">
        <f t="shared" si="5"/>
        <v>-394</v>
      </c>
      <c r="W113" s="18">
        <f t="shared" si="6"/>
        <v>-2828.8404143756779</v>
      </c>
      <c r="X113" s="18">
        <f t="shared" si="7"/>
        <v>32489.0032090034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>U114-(T114*M114)</f>
        <v>446197.56604101637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4"/>
        <v>568416.12121212098</v>
      </c>
      <c r="R114" s="13">
        <v>15959</v>
      </c>
      <c r="S114" s="13">
        <v>558065.43767163146</v>
      </c>
      <c r="T114" s="13">
        <v>16007</v>
      </c>
      <c r="U114" s="13">
        <f>T114*L114</f>
        <v>559743.88509642705</v>
      </c>
      <c r="V114" s="18">
        <f t="shared" si="5"/>
        <v>48</v>
      </c>
      <c r="W114" s="18">
        <f t="shared" si="6"/>
        <v>1678.447424795595</v>
      </c>
      <c r="X114" s="18">
        <f t="shared" si="7"/>
        <v>-8672.2361156939296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>U115-(T115*M115)</f>
        <v>81814.31843450063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4"/>
        <v>76529.343434342998</v>
      </c>
      <c r="R115" s="13">
        <v>2059</v>
      </c>
      <c r="S115" s="13">
        <v>92094.60931347344</v>
      </c>
      <c r="T115" s="13">
        <v>2094</v>
      </c>
      <c r="U115" s="13">
        <f>T115*L115</f>
        <v>93660.108212457184</v>
      </c>
      <c r="V115" s="18">
        <f t="shared" si="5"/>
        <v>35</v>
      </c>
      <c r="W115" s="18">
        <f t="shared" si="6"/>
        <v>1565.4988989837439</v>
      </c>
      <c r="X115" s="18">
        <f t="shared" si="7"/>
        <v>17130.764778114186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>U116-(T116*M116)</f>
        <v>306988.29235212732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4"/>
        <v>0</v>
      </c>
      <c r="R116" s="13">
        <v>31735</v>
      </c>
      <c r="S116" s="13">
        <v>601909.74223550037</v>
      </c>
      <c r="T116" s="13">
        <v>32122</v>
      </c>
      <c r="U116" s="13">
        <f>T116*L116</f>
        <v>609249.87364388665</v>
      </c>
      <c r="V116" s="18">
        <f t="shared" si="5"/>
        <v>387</v>
      </c>
      <c r="W116" s="18">
        <f t="shared" si="6"/>
        <v>7340.1314083862817</v>
      </c>
      <c r="X116" s="18">
        <f t="shared" si="7"/>
        <v>609249.87364388665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>U117-(T117*M117)</f>
        <v>365501.54541429318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4"/>
        <v>359868.95322939905</v>
      </c>
      <c r="R117" s="13">
        <v>28712</v>
      </c>
      <c r="S117" s="13">
        <v>488744.96878683625</v>
      </c>
      <c r="T117" s="13">
        <v>31005</v>
      </c>
      <c r="U117" s="13">
        <f>T117*L117</f>
        <v>527777.15788645367</v>
      </c>
      <c r="V117" s="18">
        <f t="shared" si="5"/>
        <v>2293</v>
      </c>
      <c r="W117" s="18">
        <f t="shared" si="6"/>
        <v>39032.189099617419</v>
      </c>
      <c r="X117" s="18">
        <f t="shared" si="7"/>
        <v>167908.20465705462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>U118-(T118*M118)</f>
        <v>55493.897394799314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4"/>
        <v>46516.856040863</v>
      </c>
      <c r="R118" s="13">
        <v>370</v>
      </c>
      <c r="S118" s="13">
        <v>60838.59412481761</v>
      </c>
      <c r="T118" s="13">
        <v>385</v>
      </c>
      <c r="U118" s="13">
        <f>T118*L118</f>
        <v>63291.594485907037</v>
      </c>
      <c r="V118" s="18">
        <f t="shared" si="5"/>
        <v>15</v>
      </c>
      <c r="W118" s="18">
        <f t="shared" si="6"/>
        <v>2453.0003610894273</v>
      </c>
      <c r="X118" s="18">
        <f t="shared" si="7"/>
        <v>16774.738445044037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>U119-(T119*M119)</f>
        <v>12603.06468151381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4"/>
        <v>32635.723830734998</v>
      </c>
      <c r="R119" s="13">
        <v>1080</v>
      </c>
      <c r="S119" s="13">
        <v>39162.868596881999</v>
      </c>
      <c r="T119" s="13">
        <v>1396</v>
      </c>
      <c r="U119" s="13">
        <f>T119*L119</f>
        <v>50621.63385300673</v>
      </c>
      <c r="V119" s="18">
        <f t="shared" si="5"/>
        <v>316</v>
      </c>
      <c r="W119" s="18">
        <f t="shared" si="6"/>
        <v>11458.765256124731</v>
      </c>
      <c r="X119" s="18">
        <f t="shared" si="7"/>
        <v>17985.910022271732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>U120-(T120*M120)</f>
        <v>139022.32378676333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4"/>
        <v>440307.01654987299</v>
      </c>
      <c r="R120" s="13">
        <v>1804</v>
      </c>
      <c r="S120" s="13">
        <v>155576.37725397208</v>
      </c>
      <c r="T120" s="13">
        <v>1846</v>
      </c>
      <c r="U120" s="13">
        <f>T120*L120</f>
        <v>159197.81899058013</v>
      </c>
      <c r="V120" s="18">
        <f t="shared" si="5"/>
        <v>42</v>
      </c>
      <c r="W120" s="18">
        <f t="shared" si="6"/>
        <v>3621.4417366080452</v>
      </c>
      <c r="X120" s="18">
        <f t="shared" si="7"/>
        <v>-281109.19755929289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>U121-(T121*M121)</f>
        <v>1198830.0668151451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4"/>
        <v>0</v>
      </c>
      <c r="R121" s="13">
        <v>17682</v>
      </c>
      <c r="S121" s="13">
        <v>1315320.2672605796</v>
      </c>
      <c r="T121" s="13">
        <v>19293</v>
      </c>
      <c r="U121" s="13">
        <f>T121*L121</f>
        <v>1435158.5746102456</v>
      </c>
      <c r="V121" s="18">
        <f t="shared" si="5"/>
        <v>1611</v>
      </c>
      <c r="W121" s="18">
        <f t="shared" si="6"/>
        <v>119838.30734966602</v>
      </c>
      <c r="X121" s="18">
        <f t="shared" si="7"/>
        <v>1435158.5746102456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>U122-(T122*M122)</f>
        <v>3537070.5229020948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4"/>
        <v>4781702.8274173792</v>
      </c>
      <c r="R122" s="13">
        <v>208865</v>
      </c>
      <c r="S122" s="13">
        <v>4864374.4988135463</v>
      </c>
      <c r="T122" s="13">
        <v>199215</v>
      </c>
      <c r="U122" s="13">
        <f>T122*L122</f>
        <v>4639630.2075532582</v>
      </c>
      <c r="V122" s="18">
        <f t="shared" si="5"/>
        <v>-9650</v>
      </c>
      <c r="W122" s="18">
        <f t="shared" si="6"/>
        <v>-224744.2912602881</v>
      </c>
      <c r="X122" s="18">
        <f t="shared" si="7"/>
        <v>-142072.61986412108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>U123-(T123*M123)</f>
        <v>9889814.6331478748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4"/>
        <v>10747914.65478842</v>
      </c>
      <c r="R123" s="13">
        <v>260692</v>
      </c>
      <c r="S123" s="13">
        <v>5564498.5059437361</v>
      </c>
      <c r="T123" s="13">
        <v>252458</v>
      </c>
      <c r="U123" s="13">
        <f>T123*L123</f>
        <v>11775874.65462449</v>
      </c>
      <c r="V123" s="18">
        <f t="shared" si="5"/>
        <v>-8234</v>
      </c>
      <c r="W123" s="18">
        <f t="shared" si="6"/>
        <v>6211376.148680754</v>
      </c>
      <c r="X123" s="18">
        <f t="shared" si="7"/>
        <v>1027959.9998360705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>U124-(T124*M124)</f>
        <v>373007.81887199153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4"/>
        <v>533125.82619338995</v>
      </c>
      <c r="R124" s="13">
        <v>3010</v>
      </c>
      <c r="S124" s="13">
        <v>531184.58335511049</v>
      </c>
      <c r="T124" s="13">
        <v>2262</v>
      </c>
      <c r="U124" s="13">
        <f>T124*L124</f>
        <v>399182.59478631185</v>
      </c>
      <c r="V124" s="18">
        <f t="shared" si="5"/>
        <v>-748</v>
      </c>
      <c r="W124" s="18">
        <f t="shared" si="6"/>
        <v>-132001.98856879864</v>
      </c>
      <c r="X124" s="18">
        <f t="shared" si="7"/>
        <v>-133943.2314070781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>U125-(T125*M125)</f>
        <v>149359.65659502268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4"/>
        <v>110981.915367483</v>
      </c>
      <c r="R125" s="13">
        <v>7700</v>
      </c>
      <c r="S125" s="13">
        <v>172478.25219586224</v>
      </c>
      <c r="T125" s="13">
        <v>7400</v>
      </c>
      <c r="U125" s="13">
        <f>T125*L125</f>
        <v>165758.32029212735</v>
      </c>
      <c r="V125" s="18">
        <f t="shared" si="5"/>
        <v>-300</v>
      </c>
      <c r="W125" s="18">
        <f t="shared" si="6"/>
        <v>-6719.9319037348905</v>
      </c>
      <c r="X125" s="18">
        <f t="shared" si="7"/>
        <v>54776.404924644346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>U126-(T126*M126)</f>
        <v>25895.322939865866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4"/>
        <v>48151.447661470011</v>
      </c>
      <c r="R126" s="13">
        <v>15300</v>
      </c>
      <c r="S126" s="13">
        <v>64062.360801781833</v>
      </c>
      <c r="T126" s="13">
        <v>15100</v>
      </c>
      <c r="U126" s="13">
        <f>T126*L126</f>
        <v>63224.944320712792</v>
      </c>
      <c r="V126" s="18">
        <f t="shared" si="5"/>
        <v>-200</v>
      </c>
      <c r="W126" s="18">
        <f t="shared" si="6"/>
        <v>-837.41648106904177</v>
      </c>
      <c r="X126" s="18">
        <f t="shared" si="7"/>
        <v>15073.496659242781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>U127-(T127*M127)</f>
        <v>105630.31165851414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4"/>
        <v>130473.49692552901</v>
      </c>
      <c r="R127" s="13">
        <v>12181</v>
      </c>
      <c r="S127" s="13">
        <v>148269.18769824726</v>
      </c>
      <c r="T127" s="13">
        <v>11558</v>
      </c>
      <c r="U127" s="13">
        <f>T127*L127</f>
        <v>140685.94807960297</v>
      </c>
      <c r="V127" s="18">
        <f t="shared" si="5"/>
        <v>-623</v>
      </c>
      <c r="W127" s="18">
        <f t="shared" si="6"/>
        <v>-7583.2396186442929</v>
      </c>
      <c r="X127" s="18">
        <f t="shared" si="7"/>
        <v>10212.451154073962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>U128-(T128*M128)</f>
        <v>59294.064602425169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4"/>
        <v>117623.241947253</v>
      </c>
      <c r="R128" s="13">
        <v>3371</v>
      </c>
      <c r="S128" s="13">
        <v>85386.212639109479</v>
      </c>
      <c r="T128" s="13">
        <v>3451</v>
      </c>
      <c r="U128" s="13">
        <f>T128*L128</f>
        <v>87411.45277963765</v>
      </c>
      <c r="V128" s="18">
        <f t="shared" si="5"/>
        <v>80</v>
      </c>
      <c r="W128" s="18">
        <f t="shared" si="6"/>
        <v>2025.2401405281707</v>
      </c>
      <c r="X128" s="18">
        <f t="shared" si="7"/>
        <v>-30211.789167615352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>U129-(T129*M129)</f>
        <v>92757.238307349733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4"/>
        <v>84311.804008909006</v>
      </c>
      <c r="R129" s="13">
        <v>1830</v>
      </c>
      <c r="S129" s="13">
        <v>110207.57238307392</v>
      </c>
      <c r="T129" s="13">
        <v>1900</v>
      </c>
      <c r="U129" s="13">
        <f>T129*L129</f>
        <v>114423.16258351937</v>
      </c>
      <c r="V129" s="18">
        <f t="shared" si="5"/>
        <v>70</v>
      </c>
      <c r="W129" s="18">
        <f t="shared" si="6"/>
        <v>4215.5902004454547</v>
      </c>
      <c r="X129" s="18">
        <f t="shared" si="7"/>
        <v>30111.358574610364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>U130-(T130*M130)</f>
        <v>544463.75575755781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8">P130*L130</f>
        <v>1221576.5116279069</v>
      </c>
      <c r="R130" s="13">
        <v>227969</v>
      </c>
      <c r="S130" s="13">
        <v>1281069.7347207828</v>
      </c>
      <c r="T130" s="13">
        <v>218239</v>
      </c>
      <c r="U130" s="13">
        <f>T130*L130</f>
        <v>1226392.2474234083</v>
      </c>
      <c r="V130" s="18">
        <f t="shared" si="5"/>
        <v>-9730</v>
      </c>
      <c r="W130" s="18">
        <f t="shared" si="6"/>
        <v>-54677.487297374522</v>
      </c>
      <c r="X130" s="18">
        <f t="shared" si="7"/>
        <v>4815.7357955013867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>U131-(T131*M131)</f>
        <v>176315.61551639042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8"/>
        <v>241243.73737373701</v>
      </c>
      <c r="R131" s="13">
        <v>1253</v>
      </c>
      <c r="S131" s="13">
        <v>316853.65856679971</v>
      </c>
      <c r="T131" s="13">
        <v>1143</v>
      </c>
      <c r="U131" s="13">
        <f>T131*L131</f>
        <v>289037.3079855151</v>
      </c>
      <c r="V131" s="18">
        <f t="shared" ref="V131:V194" si="9">T131-R131</f>
        <v>-110</v>
      </c>
      <c r="W131" s="18">
        <f t="shared" ref="W131:W194" si="10">U131-S131</f>
        <v>-27816.350581284612</v>
      </c>
      <c r="X131" s="18">
        <f t="shared" ref="X131:X194" si="11">U131-Q131</f>
        <v>47793.570611778094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>U132-(T132*M132)</f>
        <v>839283.89566017687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8"/>
        <v>1041660.478841871</v>
      </c>
      <c r="R132" s="13">
        <v>27640</v>
      </c>
      <c r="S132" s="13">
        <v>952540.71445739805</v>
      </c>
      <c r="T132" s="13">
        <v>28600</v>
      </c>
      <c r="U132" s="13">
        <f>T132*L132</f>
        <v>985624.61770917464</v>
      </c>
      <c r="V132" s="18">
        <f t="shared" si="9"/>
        <v>960</v>
      </c>
      <c r="W132" s="18">
        <f t="shared" si="10"/>
        <v>33083.903251776588</v>
      </c>
      <c r="X132" s="18">
        <f t="shared" si="11"/>
        <v>-56035.861132696387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>U133-(T133*M133)</f>
        <v>357009.27656423091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8"/>
        <v>359533.04008908698</v>
      </c>
      <c r="R133" s="13">
        <v>13342</v>
      </c>
      <c r="S133" s="13">
        <v>430569.22048997768</v>
      </c>
      <c r="T133" s="13">
        <v>14443</v>
      </c>
      <c r="U133" s="13">
        <f>T133*L133</f>
        <v>465090.52378026722</v>
      </c>
      <c r="V133" s="18">
        <f t="shared" si="9"/>
        <v>1101</v>
      </c>
      <c r="W133" s="18">
        <f t="shared" si="10"/>
        <v>34521.303290289536</v>
      </c>
      <c r="X133" s="18">
        <f t="shared" si="11"/>
        <v>105557.48369118024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>U134-(T134*M134)</f>
        <v>32192.745108604522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8"/>
        <v>0</v>
      </c>
      <c r="R134" s="13">
        <v>570</v>
      </c>
      <c r="S134" s="13">
        <v>35981.616854658751</v>
      </c>
      <c r="T134" s="13">
        <v>569</v>
      </c>
      <c r="U134" s="13">
        <f>T134*L134</f>
        <v>35918.49121105409</v>
      </c>
      <c r="V134" s="18">
        <f t="shared" si="9"/>
        <v>-1</v>
      </c>
      <c r="W134" s="18">
        <f t="shared" si="10"/>
        <v>-63.125643604660581</v>
      </c>
      <c r="X134" s="18">
        <f t="shared" si="11"/>
        <v>35918.49121105409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>U135-(T135*M135)</f>
        <v>337341.19275030046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8"/>
        <v>341677.727272727</v>
      </c>
      <c r="R135" s="13">
        <v>6681</v>
      </c>
      <c r="S135" s="13">
        <v>409608.6301649182</v>
      </c>
      <c r="T135" s="13">
        <v>6309</v>
      </c>
      <c r="U135" s="13">
        <f>T135*L135</f>
        <v>386801.50392313558</v>
      </c>
      <c r="V135" s="18">
        <f t="shared" si="9"/>
        <v>-372</v>
      </c>
      <c r="W135" s="18">
        <f t="shared" si="10"/>
        <v>-22807.126241782622</v>
      </c>
      <c r="X135" s="18">
        <f t="shared" si="11"/>
        <v>45123.776650408574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>U136-(T136*M136)</f>
        <v>490119.20312971115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8"/>
        <v>419446.46993318503</v>
      </c>
      <c r="R136" s="13">
        <v>2684</v>
      </c>
      <c r="S136" s="13">
        <v>491613.24248937494</v>
      </c>
      <c r="T136" s="13">
        <v>2790</v>
      </c>
      <c r="U136" s="13">
        <f>T136*L136</f>
        <v>511028.66860855289</v>
      </c>
      <c r="V136" s="18">
        <f t="shared" si="9"/>
        <v>106</v>
      </c>
      <c r="W136" s="18">
        <f t="shared" si="10"/>
        <v>19415.426119177951</v>
      </c>
      <c r="X136" s="18">
        <f t="shared" si="11"/>
        <v>91582.198675367865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>U137-(T137*M137)</f>
        <v>16796.53088318626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8"/>
        <v>109770.74698076599</v>
      </c>
      <c r="R137" s="13">
        <v>5600</v>
      </c>
      <c r="S137" s="13">
        <v>37397.433521456878</v>
      </c>
      <c r="T137" s="13">
        <v>3904</v>
      </c>
      <c r="U137" s="13">
        <f>T137*L137</f>
        <v>26071.400529824157</v>
      </c>
      <c r="V137" s="18">
        <f t="shared" si="9"/>
        <v>-1696</v>
      </c>
      <c r="W137" s="18">
        <f t="shared" si="10"/>
        <v>-11326.032991632721</v>
      </c>
      <c r="X137" s="18">
        <f t="shared" si="11"/>
        <v>-83699.346450941841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>U138-(T138*M138)</f>
        <v>109791.13122206221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8"/>
        <v>117425.868686869</v>
      </c>
      <c r="R138" s="13">
        <v>933</v>
      </c>
      <c r="S138" s="13">
        <v>158321.29405324967</v>
      </c>
      <c r="T138" s="13">
        <v>770</v>
      </c>
      <c r="U138" s="13">
        <f>T138*L138</f>
        <v>130661.7324983947</v>
      </c>
      <c r="V138" s="18">
        <f t="shared" si="9"/>
        <v>-163</v>
      </c>
      <c r="W138" s="18">
        <f t="shared" si="10"/>
        <v>-27659.561554854969</v>
      </c>
      <c r="X138" s="18">
        <f t="shared" si="11"/>
        <v>13235.863811525705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>U139-(T139*M139)</f>
        <v>155877.70121916637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8"/>
        <v>124816.80538555699</v>
      </c>
      <c r="R139" s="13">
        <v>2116</v>
      </c>
      <c r="S139" s="13">
        <v>140251.83492097547</v>
      </c>
      <c r="T139" s="13">
        <v>2523</v>
      </c>
      <c r="U139" s="13">
        <f>T139*L139</f>
        <v>167228.39102332832</v>
      </c>
      <c r="V139" s="18">
        <f t="shared" si="9"/>
        <v>407</v>
      </c>
      <c r="W139" s="18">
        <f t="shared" si="10"/>
        <v>26976.556102352857</v>
      </c>
      <c r="X139" s="18">
        <f t="shared" si="11"/>
        <v>42411.585637771335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>U140-(T140*M140)</f>
        <v>500846.81878790882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8"/>
        <v>695501.34638922883</v>
      </c>
      <c r="R140" s="13">
        <v>42246</v>
      </c>
      <c r="S140" s="13">
        <v>718083.45175221458</v>
      </c>
      <c r="T140" s="13">
        <v>41402</v>
      </c>
      <c r="U140" s="13">
        <f>T140*L140</f>
        <v>703737.39580137318</v>
      </c>
      <c r="V140" s="18">
        <f t="shared" si="9"/>
        <v>-844</v>
      </c>
      <c r="W140" s="18">
        <f t="shared" si="10"/>
        <v>-14346.055950841401</v>
      </c>
      <c r="X140" s="18">
        <f t="shared" si="11"/>
        <v>8236.049412144348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>U141-(T141*M141)</f>
        <v>331653.46269595716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8"/>
        <v>369929.27616926498</v>
      </c>
      <c r="R141" s="13">
        <v>3345</v>
      </c>
      <c r="S141" s="13">
        <v>374973.75501113629</v>
      </c>
      <c r="T141" s="13">
        <v>3299</v>
      </c>
      <c r="U141" s="13">
        <f>T141*L141</f>
        <v>369817.17638860759</v>
      </c>
      <c r="V141" s="18">
        <f t="shared" si="9"/>
        <v>-46</v>
      </c>
      <c r="W141" s="18">
        <f t="shared" si="10"/>
        <v>-5156.5786225287011</v>
      </c>
      <c r="X141" s="18">
        <f t="shared" si="11"/>
        <v>-112.09978065738687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>U142-(T142*M142)</f>
        <v>54520.522202730812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8"/>
        <v>65919.576837415996</v>
      </c>
      <c r="R142" s="13">
        <v>13930</v>
      </c>
      <c r="S142" s="13">
        <v>67011.5396296744</v>
      </c>
      <c r="T142" s="13">
        <v>18599</v>
      </c>
      <c r="U142" s="13">
        <f>T142*L142</f>
        <v>89472.24765373276</v>
      </c>
      <c r="V142" s="18">
        <f t="shared" si="9"/>
        <v>4669</v>
      </c>
      <c r="W142" s="18">
        <f t="shared" si="10"/>
        <v>22460.70802405836</v>
      </c>
      <c r="X142" s="18">
        <f t="shared" si="11"/>
        <v>23552.670816316764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>U143-(T143*M143)</f>
        <v>169864.62129229924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8"/>
        <v>191472.363636364</v>
      </c>
      <c r="R143" s="13">
        <v>1801</v>
      </c>
      <c r="S143" s="13">
        <v>170208.15740823868</v>
      </c>
      <c r="T143" s="13">
        <v>1913</v>
      </c>
      <c r="U143" s="13">
        <f>T143*L143</f>
        <v>180793.00673068329</v>
      </c>
      <c r="V143" s="18">
        <f t="shared" si="9"/>
        <v>112</v>
      </c>
      <c r="W143" s="18">
        <f t="shared" si="10"/>
        <v>10584.849322444614</v>
      </c>
      <c r="X143" s="18">
        <f t="shared" si="11"/>
        <v>-10679.356905680703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>U144-(T144*M144)</f>
        <v>94577.171492204769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8"/>
        <v>138102.44988864099</v>
      </c>
      <c r="R144" s="13">
        <v>8190</v>
      </c>
      <c r="S144" s="13">
        <v>122941.2026726054</v>
      </c>
      <c r="T144" s="13">
        <v>8190</v>
      </c>
      <c r="U144" s="13">
        <f>T144*L144</f>
        <v>122941.2026726054</v>
      </c>
      <c r="V144" s="18">
        <f t="shared" si="9"/>
        <v>0</v>
      </c>
      <c r="W144" s="18">
        <f t="shared" si="10"/>
        <v>0</v>
      </c>
      <c r="X144" s="18">
        <f t="shared" si="11"/>
        <v>-15161.247216035583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>U145-(T145*M145)</f>
        <v>32391.711726106008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8"/>
        <v>111705.114059937</v>
      </c>
      <c r="R145" s="13">
        <v>680</v>
      </c>
      <c r="S145" s="13">
        <v>38584.161186159021</v>
      </c>
      <c r="T145" s="13">
        <v>672</v>
      </c>
      <c r="U145" s="13">
        <f>T145*L145</f>
        <v>38129.259949752966</v>
      </c>
      <c r="V145" s="18">
        <f t="shared" si="9"/>
        <v>-8</v>
      </c>
      <c r="W145" s="18">
        <f t="shared" si="10"/>
        <v>-454.90123640605452</v>
      </c>
      <c r="X145" s="18">
        <f t="shared" si="11"/>
        <v>-73575.854110184038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>U146-(T146*M146)</f>
        <v>536007.12683894986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8"/>
        <v>0</v>
      </c>
      <c r="R146" s="13">
        <v>6318</v>
      </c>
      <c r="S146" s="13">
        <v>625115.92906439793</v>
      </c>
      <c r="T146" s="13">
        <v>6460</v>
      </c>
      <c r="U146" s="13">
        <f>T146*L146</f>
        <v>639165.70144919446</v>
      </c>
      <c r="V146" s="18">
        <f t="shared" si="9"/>
        <v>142</v>
      </c>
      <c r="W146" s="18">
        <f t="shared" si="10"/>
        <v>14049.772384796524</v>
      </c>
      <c r="X146" s="18">
        <f t="shared" si="11"/>
        <v>639165.70144919446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>U147-(T147*M147)</f>
        <v>52448.738471746023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8"/>
        <v>16950.272849262001</v>
      </c>
      <c r="R147" s="13">
        <v>1603</v>
      </c>
      <c r="S147" s="13">
        <v>56606.843723595928</v>
      </c>
      <c r="T147" s="13">
        <v>2285</v>
      </c>
      <c r="U147" s="13">
        <f>T147*L147</f>
        <v>80690.361376174318</v>
      </c>
      <c r="V147" s="18">
        <f t="shared" si="9"/>
        <v>682</v>
      </c>
      <c r="W147" s="18">
        <f t="shared" si="10"/>
        <v>24083.51765257839</v>
      </c>
      <c r="X147" s="18">
        <f t="shared" si="11"/>
        <v>63740.088526912317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>U148-(T148*M148)</f>
        <v>247662.72437580005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8"/>
        <v>435625.431043469</v>
      </c>
      <c r="R148" s="13">
        <v>2611</v>
      </c>
      <c r="S148" s="13">
        <v>296559.400896637</v>
      </c>
      <c r="T148" s="13">
        <v>2824</v>
      </c>
      <c r="U148" s="13">
        <f>T148*L148</f>
        <v>320747.08958209655</v>
      </c>
      <c r="V148" s="18">
        <f t="shared" si="9"/>
        <v>213</v>
      </c>
      <c r="W148" s="18">
        <f t="shared" si="10"/>
        <v>24187.68868545955</v>
      </c>
      <c r="X148" s="18">
        <f t="shared" si="11"/>
        <v>-114878.34146137245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>U149-(T149*M149)</f>
        <v>29545.821010035845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8"/>
        <v>120881.884598181</v>
      </c>
      <c r="R149" s="13">
        <v>369</v>
      </c>
      <c r="S149" s="13">
        <v>46596.971060183918</v>
      </c>
      <c r="T149" s="13">
        <v>269</v>
      </c>
      <c r="U149" s="13">
        <f>T149*L149</f>
        <v>33969.774515179772</v>
      </c>
      <c r="V149" s="18">
        <f t="shared" si="9"/>
        <v>-100</v>
      </c>
      <c r="W149" s="18">
        <f t="shared" si="10"/>
        <v>-12627.196545004146</v>
      </c>
      <c r="X149" s="18">
        <f t="shared" si="11"/>
        <v>-86912.110083001229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>U150-(T150*M150)</f>
        <v>40791.328331503253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8"/>
        <v>47328.292929292998</v>
      </c>
      <c r="R150" s="13">
        <v>2236</v>
      </c>
      <c r="S150" s="13">
        <v>49152.839289316835</v>
      </c>
      <c r="T150" s="13">
        <v>2250</v>
      </c>
      <c r="U150" s="13">
        <f>T150*L150</f>
        <v>49460.594097031702</v>
      </c>
      <c r="V150" s="18">
        <f t="shared" si="9"/>
        <v>14</v>
      </c>
      <c r="W150" s="18">
        <f t="shared" si="10"/>
        <v>307.75480771486764</v>
      </c>
      <c r="X150" s="18">
        <f t="shared" si="11"/>
        <v>2132.301167738704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>U151-(T151*M151)</f>
        <v>608341.30405585503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8"/>
        <v>999959.36352509097</v>
      </c>
      <c r="R151" s="13">
        <v>12036</v>
      </c>
      <c r="S151" s="13">
        <v>1057855.7731396491</v>
      </c>
      <c r="T151" s="13">
        <v>7469</v>
      </c>
      <c r="U151" s="13">
        <f>T151*L151</f>
        <v>656457.69909379876</v>
      </c>
      <c r="V151" s="18">
        <f t="shared" si="9"/>
        <v>-4567</v>
      </c>
      <c r="W151" s="18">
        <f t="shared" si="10"/>
        <v>-401398.07404585031</v>
      </c>
      <c r="X151" s="18">
        <f t="shared" si="11"/>
        <v>-343501.66443129221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>U152-(T152*M152)</f>
        <v>188388.75908561464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8"/>
        <v>326379.48816845601</v>
      </c>
      <c r="R152" s="13">
        <v>82859</v>
      </c>
      <c r="S152" s="13">
        <v>448482.21974931977</v>
      </c>
      <c r="T152" s="13">
        <v>79034</v>
      </c>
      <c r="U152" s="13">
        <f>T152*L152</f>
        <v>427779.04590225132</v>
      </c>
      <c r="V152" s="18">
        <f t="shared" si="9"/>
        <v>-3825</v>
      </c>
      <c r="W152" s="18">
        <f t="shared" si="10"/>
        <v>-20703.17384706845</v>
      </c>
      <c r="X152" s="18">
        <f t="shared" si="11"/>
        <v>101399.55773379531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>U153-(T153*M153)</f>
        <v>119791.25485270217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8"/>
        <v>190546.102449889</v>
      </c>
      <c r="R153" s="13">
        <v>22648</v>
      </c>
      <c r="S153" s="13">
        <v>201047.65320662354</v>
      </c>
      <c r="T153" s="13">
        <v>22294</v>
      </c>
      <c r="U153" s="13">
        <f>T153*L153</f>
        <v>197905.18555871537</v>
      </c>
      <c r="V153" s="18">
        <f t="shared" si="9"/>
        <v>-354</v>
      </c>
      <c r="W153" s="18">
        <f t="shared" si="10"/>
        <v>-3142.4676479081681</v>
      </c>
      <c r="X153" s="18">
        <f t="shared" si="11"/>
        <v>7359.0831088263658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>U154-(T154*M154)</f>
        <v>161039.75656307105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8"/>
        <v>709531.93763919803</v>
      </c>
      <c r="R154" s="13">
        <v>675881</v>
      </c>
      <c r="S154" s="13">
        <v>778646.69476190279</v>
      </c>
      <c r="T154" s="13">
        <v>606542</v>
      </c>
      <c r="U154" s="13">
        <f>T154*L154</f>
        <v>698764.90615104442</v>
      </c>
      <c r="V154" s="18">
        <f t="shared" si="9"/>
        <v>-69339</v>
      </c>
      <c r="W154" s="18">
        <f t="shared" si="10"/>
        <v>-79881.788610858377</v>
      </c>
      <c r="X154" s="18">
        <f t="shared" si="11"/>
        <v>-10767.031488153618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>U155-(T155*M155)</f>
        <v>31679.96550352803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8"/>
        <v>18954.149396153</v>
      </c>
      <c r="R155" s="13">
        <v>300</v>
      </c>
      <c r="S155" s="13">
        <v>23271.850389859213</v>
      </c>
      <c r="T155" s="13">
        <v>446</v>
      </c>
      <c r="U155" s="13">
        <f>T155*L155</f>
        <v>34600.321834824157</v>
      </c>
      <c r="V155" s="18">
        <f t="shared" si="9"/>
        <v>146</v>
      </c>
      <c r="W155" s="18">
        <f t="shared" si="10"/>
        <v>11328.471444964944</v>
      </c>
      <c r="X155" s="18">
        <f t="shared" si="11"/>
        <v>15646.172438671158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>U156-(T156*M156)</f>
        <v>164773.65934859088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8"/>
        <v>154541.78173719399</v>
      </c>
      <c r="R156" s="13">
        <v>3164</v>
      </c>
      <c r="S156" s="13">
        <v>174694.61688114805</v>
      </c>
      <c r="T156" s="13">
        <v>3322</v>
      </c>
      <c r="U156" s="13">
        <f>T156*L156</f>
        <v>183418.29186529419</v>
      </c>
      <c r="V156" s="18">
        <f t="shared" si="9"/>
        <v>158</v>
      </c>
      <c r="W156" s="18">
        <f t="shared" si="10"/>
        <v>8723.6749841461424</v>
      </c>
      <c r="X156" s="18">
        <f t="shared" si="11"/>
        <v>28876.510128100199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>U157-(T157*M157)</f>
        <v>35189.14031847658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8"/>
        <v>62401.967059314004</v>
      </c>
      <c r="R157" s="13">
        <v>14048</v>
      </c>
      <c r="S157" s="13">
        <v>64422.227318855766</v>
      </c>
      <c r="T157" s="13">
        <v>15459</v>
      </c>
      <c r="U157" s="13">
        <f>T157*L157</f>
        <v>70892.670128233338</v>
      </c>
      <c r="V157" s="18">
        <f t="shared" si="9"/>
        <v>1411</v>
      </c>
      <c r="W157" s="18">
        <f t="shared" si="10"/>
        <v>6470.4428093775714</v>
      </c>
      <c r="X157" s="18">
        <f t="shared" si="11"/>
        <v>8490.7030689193343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>U158-(T158*M158)</f>
        <v>353211.26356965344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8"/>
        <v>473855.80178173701</v>
      </c>
      <c r="R158" s="13">
        <v>9392</v>
      </c>
      <c r="S158" s="13">
        <v>552509.57615613018</v>
      </c>
      <c r="T158" s="13">
        <v>9435</v>
      </c>
      <c r="U158" s="13">
        <f>T158*L158</f>
        <v>555039.86852970137</v>
      </c>
      <c r="V158" s="18">
        <f t="shared" si="9"/>
        <v>43</v>
      </c>
      <c r="W158" s="18">
        <f t="shared" si="10"/>
        <v>2530.2923735711956</v>
      </c>
      <c r="X158" s="18">
        <f t="shared" si="11"/>
        <v>81184.06674796436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>U159-(T159*M159)</f>
        <v>676029.68122912571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8"/>
        <v>0</v>
      </c>
      <c r="R159" s="13">
        <v>39486</v>
      </c>
      <c r="S159" s="13">
        <v>1061784.7653047889</v>
      </c>
      <c r="T159" s="13">
        <v>35137</v>
      </c>
      <c r="U159" s="13">
        <f>T159*L159</f>
        <v>944839.46964783384</v>
      </c>
      <c r="V159" s="18">
        <f t="shared" si="9"/>
        <v>-4349</v>
      </c>
      <c r="W159" s="18">
        <f t="shared" si="10"/>
        <v>-116945.2956569551</v>
      </c>
      <c r="X159" s="18">
        <f t="shared" si="11"/>
        <v>944839.46964783384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>U160-(T160*M160)</f>
        <v>34337.193763919611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8"/>
        <v>64890.200445433991</v>
      </c>
      <c r="R160" s="13">
        <v>7000</v>
      </c>
      <c r="S160" s="13">
        <v>69454.342984409479</v>
      </c>
      <c r="T160" s="13">
        <v>6280</v>
      </c>
      <c r="U160" s="13">
        <f>T160*L160</f>
        <v>62310.467706013071</v>
      </c>
      <c r="V160" s="18">
        <f t="shared" si="9"/>
        <v>-720</v>
      </c>
      <c r="W160" s="18">
        <f t="shared" si="10"/>
        <v>-7143.8752783964082</v>
      </c>
      <c r="X160" s="18">
        <f t="shared" si="11"/>
        <v>-2579.7327394209206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>U161-(T161*M161)</f>
        <v>71093.144004596572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8"/>
        <v>136678.11204737</v>
      </c>
      <c r="R161" s="13">
        <v>11464</v>
      </c>
      <c r="S161" s="13">
        <v>147735.04347911279</v>
      </c>
      <c r="T161" s="13">
        <v>11447</v>
      </c>
      <c r="U161" s="13">
        <f>T161*L161</f>
        <v>147515.96724554445</v>
      </c>
      <c r="V161" s="18">
        <f t="shared" si="9"/>
        <v>-17</v>
      </c>
      <c r="W161" s="18">
        <f t="shared" si="10"/>
        <v>-219.07623356833938</v>
      </c>
      <c r="X161" s="18">
        <f t="shared" si="11"/>
        <v>10837.855198174453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>U162-(T162*M162)</f>
        <v>29724.121448729747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8"/>
        <v>64249.273892947997</v>
      </c>
      <c r="R162" s="13">
        <v>223</v>
      </c>
      <c r="S162" s="13">
        <v>22735.348189581837</v>
      </c>
      <c r="T162" s="13">
        <v>333</v>
      </c>
      <c r="U162" s="13">
        <f>T162*L162</f>
        <v>33947.398144122373</v>
      </c>
      <c r="V162" s="18">
        <f t="shared" si="9"/>
        <v>110</v>
      </c>
      <c r="W162" s="18">
        <f t="shared" si="10"/>
        <v>11212.049954540536</v>
      </c>
      <c r="X162" s="18">
        <f t="shared" si="11"/>
        <v>-30301.875748825623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>U163-(T163*M163)</f>
        <v>993092.20051840064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8"/>
        <v>652165.72827417403</v>
      </c>
      <c r="R163" s="13">
        <v>25344</v>
      </c>
      <c r="S163" s="13">
        <v>1082841.1888870932</v>
      </c>
      <c r="T163" s="13">
        <v>25265</v>
      </c>
      <c r="U163" s="13">
        <f>T163*L163</f>
        <v>1079465.8755795995</v>
      </c>
      <c r="V163" s="18">
        <f t="shared" si="9"/>
        <v>-79</v>
      </c>
      <c r="W163" s="18">
        <f t="shared" si="10"/>
        <v>-3375.3133074936923</v>
      </c>
      <c r="X163" s="18">
        <f t="shared" si="11"/>
        <v>427300.14730542549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>U164-(T164*M164)</f>
        <v>83196.686002902105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8"/>
        <v>187207.856980187</v>
      </c>
      <c r="R164" s="13">
        <v>23315</v>
      </c>
      <c r="S164" s="13">
        <v>191151.40747677727</v>
      </c>
      <c r="T164" s="13">
        <v>21830</v>
      </c>
      <c r="U164" s="13">
        <f>T164*L164</f>
        <v>178976.41752988886</v>
      </c>
      <c r="V164" s="18">
        <f t="shared" si="9"/>
        <v>-1485</v>
      </c>
      <c r="W164" s="18">
        <f t="shared" si="10"/>
        <v>-12174.98994688841</v>
      </c>
      <c r="X164" s="18">
        <f t="shared" si="11"/>
        <v>-8231.4394502981449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>U165-(T165*M165)</f>
        <v>436936.58129176009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8"/>
        <v>245935.412026726</v>
      </c>
      <c r="R165" s="13">
        <v>117072</v>
      </c>
      <c r="S165" s="13">
        <v>822632.87305122474</v>
      </c>
      <c r="T165" s="13">
        <v>109295</v>
      </c>
      <c r="U165" s="13">
        <f>T165*L165</f>
        <v>767986.02449888631</v>
      </c>
      <c r="V165" s="18">
        <f t="shared" si="9"/>
        <v>-7777</v>
      </c>
      <c r="W165" s="18">
        <f t="shared" si="10"/>
        <v>-54646.84855233843</v>
      </c>
      <c r="X165" s="18">
        <f t="shared" si="11"/>
        <v>522050.61247216031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>U166-(T166*M166)</f>
        <v>-84998.273942094529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8"/>
        <v>966693.77505567903</v>
      </c>
      <c r="R166" s="13">
        <v>71451</v>
      </c>
      <c r="S166" s="13">
        <v>1585766.6258351889</v>
      </c>
      <c r="T166" s="13">
        <v>71335</v>
      </c>
      <c r="U166" s="13">
        <f>T166*L166</f>
        <v>1583192.1492204894</v>
      </c>
      <c r="V166" s="18">
        <f t="shared" si="9"/>
        <v>-116</v>
      </c>
      <c r="W166" s="18">
        <f t="shared" si="10"/>
        <v>-2574.4766146994662</v>
      </c>
      <c r="X166" s="18">
        <f t="shared" si="11"/>
        <v>616498.3741648104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>U167-(T167*M167)</f>
        <v>153719.84655406332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8"/>
        <v>254477.66146993299</v>
      </c>
      <c r="R167" s="13">
        <v>80982</v>
      </c>
      <c r="S167" s="13">
        <v>340883.4518638177</v>
      </c>
      <c r="T167" s="13">
        <v>74752</v>
      </c>
      <c r="U167" s="13">
        <f>T167*L167</f>
        <v>314659.07121330628</v>
      </c>
      <c r="V167" s="18">
        <f t="shared" si="9"/>
        <v>-6230</v>
      </c>
      <c r="W167" s="18">
        <f t="shared" si="10"/>
        <v>-26224.380650511419</v>
      </c>
      <c r="X167" s="18">
        <f t="shared" si="11"/>
        <v>60181.409743373282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>U168-(T168*M168)</f>
        <v>160530.87785826236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8"/>
        <v>0</v>
      </c>
      <c r="R168" s="13">
        <v>5478</v>
      </c>
      <c r="S168" s="13">
        <v>201742.84880434847</v>
      </c>
      <c r="T168" s="13">
        <v>4759</v>
      </c>
      <c r="U168" s="13">
        <f>T168*L168</f>
        <v>175263.6395509117</v>
      </c>
      <c r="V168" s="18">
        <f t="shared" si="9"/>
        <v>-719</v>
      </c>
      <c r="W168" s="18">
        <f t="shared" si="10"/>
        <v>-26479.209253436769</v>
      </c>
      <c r="X168" s="18">
        <f t="shared" si="11"/>
        <v>175263.6395509117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>U169-(T169*M169)</f>
        <v>360244.4094335346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8"/>
        <v>387329.46523506701</v>
      </c>
      <c r="R169" s="13">
        <v>19567</v>
      </c>
      <c r="S169" s="13">
        <v>518520.40067748912</v>
      </c>
      <c r="T169" s="13">
        <v>19545</v>
      </c>
      <c r="U169" s="13">
        <f>T169*L169</f>
        <v>517937.05122338148</v>
      </c>
      <c r="V169" s="18">
        <f t="shared" si="9"/>
        <v>-22</v>
      </c>
      <c r="W169" s="18">
        <f t="shared" si="10"/>
        <v>-583.34945410763612</v>
      </c>
      <c r="X169" s="18">
        <f t="shared" si="11"/>
        <v>130607.58598831447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>U170-(T170*M170)</f>
        <v>112994.09799554563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8"/>
        <v>88272.783964364993</v>
      </c>
      <c r="R170" s="13">
        <v>369</v>
      </c>
      <c r="S170" s="13">
        <v>168770.24498886365</v>
      </c>
      <c r="T170" s="13">
        <v>405</v>
      </c>
      <c r="U170" s="13">
        <f>T170*L170</f>
        <v>185235.63474387472</v>
      </c>
      <c r="V170" s="18">
        <f t="shared" si="9"/>
        <v>36</v>
      </c>
      <c r="W170" s="18">
        <f t="shared" si="10"/>
        <v>16465.389755011071</v>
      </c>
      <c r="X170" s="18">
        <f t="shared" si="11"/>
        <v>96962.850779509725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>U171-(T171*M171)</f>
        <v>171326.14642762902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8"/>
        <v>0</v>
      </c>
      <c r="R171" s="13">
        <v>650</v>
      </c>
      <c r="S171" s="13">
        <v>64540.862784896308</v>
      </c>
      <c r="T171" s="13">
        <v>1826</v>
      </c>
      <c r="U171" s="13">
        <f>T171*L171</f>
        <v>181310.17760803178</v>
      </c>
      <c r="V171" s="18">
        <f t="shared" si="9"/>
        <v>1176</v>
      </c>
      <c r="W171" s="18">
        <f t="shared" si="10"/>
        <v>116769.31482313547</v>
      </c>
      <c r="X171" s="18">
        <f t="shared" si="11"/>
        <v>181310.17760803178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>U172-(T172*M172)</f>
        <v>1108733.3675295548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8"/>
        <v>0</v>
      </c>
      <c r="R172" s="13">
        <v>23891</v>
      </c>
      <c r="S172" s="13">
        <v>1282494.2399015592</v>
      </c>
      <c r="T172" s="13">
        <v>23919</v>
      </c>
      <c r="U172" s="13">
        <f>T172*L172</f>
        <v>1283997.3096230964</v>
      </c>
      <c r="V172" s="18">
        <f t="shared" si="9"/>
        <v>28</v>
      </c>
      <c r="W172" s="18">
        <f t="shared" si="10"/>
        <v>1503.0697215371765</v>
      </c>
      <c r="X172" s="18">
        <f t="shared" si="11"/>
        <v>1283997.3096230964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>U173-(T173*M173)</f>
        <v>11715.438607088392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8"/>
        <v>25793.019910350999</v>
      </c>
      <c r="R173" s="13">
        <v>1876</v>
      </c>
      <c r="S173" s="13">
        <v>26949.435376551173</v>
      </c>
      <c r="T173" s="13">
        <v>1281</v>
      </c>
      <c r="U173" s="13">
        <f>T173*L173</f>
        <v>18401.422678807521</v>
      </c>
      <c r="V173" s="18">
        <f t="shared" si="9"/>
        <v>-595</v>
      </c>
      <c r="W173" s="18">
        <f t="shared" si="10"/>
        <v>-8548.0126977436521</v>
      </c>
      <c r="X173" s="18">
        <f t="shared" si="11"/>
        <v>-7391.5972315434774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>U174-(T174*M174)</f>
        <v>172837.20585250668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8"/>
        <v>258039.888641425</v>
      </c>
      <c r="R174" s="13">
        <v>13957</v>
      </c>
      <c r="S174" s="13">
        <v>204821.3868743692</v>
      </c>
      <c r="T174" s="13">
        <v>14655</v>
      </c>
      <c r="U174" s="13">
        <f>T174*L174</f>
        <v>215069.92936586952</v>
      </c>
      <c r="V174" s="18">
        <f t="shared" si="9"/>
        <v>698</v>
      </c>
      <c r="W174" s="18">
        <f t="shared" si="10"/>
        <v>10248.542491500324</v>
      </c>
      <c r="X174" s="18">
        <f t="shared" si="11"/>
        <v>-42969.959275555477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>U175-(T175*M175)</f>
        <v>0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8"/>
        <v>22940.979955457002</v>
      </c>
      <c r="R175" s="13">
        <v>0</v>
      </c>
      <c r="S175" s="13">
        <v>0</v>
      </c>
      <c r="T175" s="13">
        <v>0</v>
      </c>
      <c r="U175" s="13">
        <f>T175*L175</f>
        <v>0</v>
      </c>
      <c r="V175" s="18">
        <f t="shared" si="9"/>
        <v>0</v>
      </c>
      <c r="W175" s="18">
        <f t="shared" si="10"/>
        <v>0</v>
      </c>
      <c r="X175" s="18">
        <f t="shared" si="11"/>
        <v>-22940.979955457002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>U176-(T176*M176)</f>
        <v>164858.30281720398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8"/>
        <v>241142.14922049001</v>
      </c>
      <c r="R176" s="13">
        <v>73727</v>
      </c>
      <c r="S176" s="13">
        <v>241479.50716585715</v>
      </c>
      <c r="T176" s="13">
        <v>73533</v>
      </c>
      <c r="U176" s="13">
        <f>T176*L176</f>
        <v>240844.09511341807</v>
      </c>
      <c r="V176" s="18">
        <f t="shared" si="9"/>
        <v>-194</v>
      </c>
      <c r="W176" s="18">
        <f t="shared" si="10"/>
        <v>-635.41205243908917</v>
      </c>
      <c r="X176" s="18">
        <f t="shared" si="11"/>
        <v>-298.05410707194824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>U177-(T177*M177)</f>
        <v>486862.52730382548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8"/>
        <v>638348.06236080197</v>
      </c>
      <c r="R177" s="13">
        <v>94590</v>
      </c>
      <c r="S177" s="13">
        <v>710310.26000269363</v>
      </c>
      <c r="T177" s="13">
        <v>96134</v>
      </c>
      <c r="U177" s="13">
        <f>T177*L177</f>
        <v>721904.69757776812</v>
      </c>
      <c r="V177" s="18">
        <f t="shared" si="9"/>
        <v>1544</v>
      </c>
      <c r="W177" s="18">
        <f t="shared" si="10"/>
        <v>11594.437575074495</v>
      </c>
      <c r="X177" s="18">
        <f t="shared" si="11"/>
        <v>83556.635216966155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>U178-(T178*M178)</f>
        <v>217733.31037431513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8"/>
        <v>302561.86868686898</v>
      </c>
      <c r="R178" s="13">
        <v>13734</v>
      </c>
      <c r="S178" s="13">
        <v>292138.96946720796</v>
      </c>
      <c r="T178" s="13">
        <v>13483</v>
      </c>
      <c r="U178" s="13">
        <f>T178*L178</f>
        <v>286799.89282234636</v>
      </c>
      <c r="V178" s="18">
        <f t="shared" si="9"/>
        <v>-251</v>
      </c>
      <c r="W178" s="18">
        <f t="shared" si="10"/>
        <v>-5339.076644861605</v>
      </c>
      <c r="X178" s="18">
        <f t="shared" si="11"/>
        <v>-15761.975864522625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>U179-(T179*M179)</f>
        <v>354388.36302895384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8"/>
        <v>447566.102449889</v>
      </c>
      <c r="R179" s="13">
        <v>15796</v>
      </c>
      <c r="S179" s="13">
        <v>456289.7995545661</v>
      </c>
      <c r="T179" s="13">
        <v>15825</v>
      </c>
      <c r="U179" s="13">
        <f>T179*L179</f>
        <v>457127.50556792913</v>
      </c>
      <c r="V179" s="18">
        <f t="shared" si="9"/>
        <v>29</v>
      </c>
      <c r="W179" s="18">
        <f t="shared" si="10"/>
        <v>837.70601336302934</v>
      </c>
      <c r="X179" s="18">
        <f t="shared" si="11"/>
        <v>9561.4031180401216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>U180-(T180*M180)</f>
        <v>32182.962138084818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8"/>
        <v>59799.554565701997</v>
      </c>
      <c r="R180" s="13">
        <v>5740</v>
      </c>
      <c r="S180" s="13">
        <v>63919.821826281091</v>
      </c>
      <c r="T180" s="13">
        <v>6110</v>
      </c>
      <c r="U180" s="13">
        <f>T180*L180</f>
        <v>68040.089086860185</v>
      </c>
      <c r="V180" s="18">
        <f t="shared" si="9"/>
        <v>370</v>
      </c>
      <c r="W180" s="18">
        <f t="shared" si="10"/>
        <v>4120.267260579094</v>
      </c>
      <c r="X180" s="18">
        <f t="shared" si="11"/>
        <v>8240.534521158188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>U181-(T181*M181)</f>
        <v>102263.2179985743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8"/>
        <v>155652.91759465501</v>
      </c>
      <c r="R181" s="13">
        <v>11779</v>
      </c>
      <c r="S181" s="13">
        <v>160827.68291036578</v>
      </c>
      <c r="T181" s="13">
        <v>11411</v>
      </c>
      <c r="U181" s="13">
        <f>T181*L181</f>
        <v>155803.10900636914</v>
      </c>
      <c r="V181" s="18">
        <f t="shared" si="9"/>
        <v>-368</v>
      </c>
      <c r="W181" s="18">
        <f t="shared" si="10"/>
        <v>-5024.5739039966429</v>
      </c>
      <c r="X181" s="18">
        <f t="shared" si="11"/>
        <v>150.19141171412775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>U182-(T182*M182)</f>
        <v>226792.70522193884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8"/>
        <v>0</v>
      </c>
      <c r="R182" s="13">
        <v>14854</v>
      </c>
      <c r="S182" s="13">
        <v>300226.28170130518</v>
      </c>
      <c r="T182" s="13">
        <v>12403</v>
      </c>
      <c r="U182" s="13">
        <f>T182*L182</f>
        <v>250687.12615735075</v>
      </c>
      <c r="V182" s="18">
        <f t="shared" si="9"/>
        <v>-2451</v>
      </c>
      <c r="W182" s="18">
        <f t="shared" si="10"/>
        <v>-49539.155543954432</v>
      </c>
      <c r="X182" s="18">
        <f t="shared" si="11"/>
        <v>250687.12615735075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>U183-(T183*M183)</f>
        <v>211421.40765650844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8"/>
        <v>0</v>
      </c>
      <c r="R183" s="13">
        <v>1890</v>
      </c>
      <c r="S183" s="13">
        <v>235704.96435342461</v>
      </c>
      <c r="T183" s="13">
        <v>1809</v>
      </c>
      <c r="U183" s="13">
        <f>T183*L183</f>
        <v>225603.32302399212</v>
      </c>
      <c r="V183" s="18">
        <f t="shared" si="9"/>
        <v>-81</v>
      </c>
      <c r="W183" s="18">
        <f t="shared" si="10"/>
        <v>-10101.641329432488</v>
      </c>
      <c r="X183" s="18">
        <f t="shared" si="11"/>
        <v>225603.32302399212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>U184-(T184*M184)</f>
        <v>44710.579064587466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8"/>
        <v>95251.670378619005</v>
      </c>
      <c r="R184" s="13">
        <v>13481</v>
      </c>
      <c r="S184" s="13">
        <v>79264.677060133501</v>
      </c>
      <c r="T184" s="13">
        <v>12910</v>
      </c>
      <c r="U184" s="13">
        <f>T184*L184</f>
        <v>75907.34966592415</v>
      </c>
      <c r="V184" s="18">
        <f t="shared" si="9"/>
        <v>-571</v>
      </c>
      <c r="W184" s="18">
        <f t="shared" si="10"/>
        <v>-3357.327394209351</v>
      </c>
      <c r="X184" s="18">
        <f t="shared" si="11"/>
        <v>-19344.320712694855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>U185-(T185*M185)</f>
        <v>1412118.4784335017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8"/>
        <v>1573535.8484848479</v>
      </c>
      <c r="R185" s="13">
        <v>9024</v>
      </c>
      <c r="S185" s="13">
        <v>1638540.0038677291</v>
      </c>
      <c r="T185" s="13">
        <v>8815</v>
      </c>
      <c r="U185" s="13">
        <f>T185*L185</f>
        <v>1600590.6420948459</v>
      </c>
      <c r="V185" s="18">
        <f t="shared" si="9"/>
        <v>-209</v>
      </c>
      <c r="W185" s="18">
        <f t="shared" si="10"/>
        <v>-37949.361772883218</v>
      </c>
      <c r="X185" s="18">
        <f t="shared" si="11"/>
        <v>27054.793609997956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>U186-(T186*M186)</f>
        <v>24380.584601266157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8"/>
        <v>140959.689876249</v>
      </c>
      <c r="R186" s="13">
        <v>1397</v>
      </c>
      <c r="S186" s="13">
        <v>40746.456459592191</v>
      </c>
      <c r="T186" s="13">
        <v>1108</v>
      </c>
      <c r="U186" s="13">
        <f>T186*L186</f>
        <v>32316.824829684141</v>
      </c>
      <c r="V186" s="18">
        <f t="shared" si="9"/>
        <v>-289</v>
      </c>
      <c r="W186" s="18">
        <f t="shared" si="10"/>
        <v>-8429.6316299080499</v>
      </c>
      <c r="X186" s="18">
        <f t="shared" si="11"/>
        <v>-108642.86504656487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>U187-(T187*M187)</f>
        <v>725686.55479248555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8"/>
        <v>987856.07948075596</v>
      </c>
      <c r="R187" s="13">
        <v>5234</v>
      </c>
      <c r="S187" s="13">
        <v>883533.61891353887</v>
      </c>
      <c r="T187" s="13">
        <v>4503</v>
      </c>
      <c r="U187" s="13">
        <f>T187*L187</f>
        <v>760136.0092108415</v>
      </c>
      <c r="V187" s="18">
        <f t="shared" si="9"/>
        <v>-731</v>
      </c>
      <c r="W187" s="18">
        <f t="shared" si="10"/>
        <v>-123397.60970269737</v>
      </c>
      <c r="X187" s="18">
        <f t="shared" si="11"/>
        <v>-227720.07026991446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>U188-(T188*M188)</f>
        <v>358578.55990973406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8"/>
        <v>486373.24242424202</v>
      </c>
      <c r="R188" s="13">
        <v>15578</v>
      </c>
      <c r="S188" s="13">
        <v>419786.27447168884</v>
      </c>
      <c r="T188" s="13">
        <v>15467</v>
      </c>
      <c r="U188" s="13">
        <f>T188*L188</f>
        <v>416795.11001029151</v>
      </c>
      <c r="V188" s="18">
        <f t="shared" si="9"/>
        <v>-111</v>
      </c>
      <c r="W188" s="18">
        <f t="shared" si="10"/>
        <v>-2991.1644613973331</v>
      </c>
      <c r="X188" s="18">
        <f t="shared" si="11"/>
        <v>-69578.132413950516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>U189-(T189*M189)</f>
        <v>168596.91387674969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8"/>
        <v>240225.812917595</v>
      </c>
      <c r="R189" s="13">
        <v>15910</v>
      </c>
      <c r="S189" s="13">
        <v>252060.46697160334</v>
      </c>
      <c r="T189" s="13">
        <v>16372</v>
      </c>
      <c r="U189" s="13">
        <f>T189*L189</f>
        <v>259379.87265625969</v>
      </c>
      <c r="V189" s="18">
        <f t="shared" si="9"/>
        <v>462</v>
      </c>
      <c r="W189" s="18">
        <f t="shared" si="10"/>
        <v>7319.4056846563471</v>
      </c>
      <c r="X189" s="18">
        <f t="shared" si="11"/>
        <v>19154.059738664684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>U190-(T190*M190)</f>
        <v>65730.311341310618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8"/>
        <v>77664.939393938999</v>
      </c>
      <c r="R190" s="13">
        <v>11332</v>
      </c>
      <c r="S190" s="13">
        <v>92808.087441961063</v>
      </c>
      <c r="T190" s="13">
        <v>12109</v>
      </c>
      <c r="U190" s="13">
        <f>T190*L190</f>
        <v>99171.649385342957</v>
      </c>
      <c r="V190" s="18">
        <f t="shared" si="9"/>
        <v>777</v>
      </c>
      <c r="W190" s="18">
        <f t="shared" si="10"/>
        <v>6363.5619433818938</v>
      </c>
      <c r="X190" s="18">
        <f t="shared" si="11"/>
        <v>21506.709991403957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>U191-(T191*M191)</f>
        <v>237882.21309306077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8"/>
        <v>899859.06458797306</v>
      </c>
      <c r="R191" s="13">
        <v>204480</v>
      </c>
      <c r="S191" s="13">
        <v>746875.27091804659</v>
      </c>
      <c r="T191" s="13">
        <v>201527</v>
      </c>
      <c r="U191" s="13">
        <f>T191*L191</f>
        <v>736089.27322669071</v>
      </c>
      <c r="V191" s="18">
        <f t="shared" si="9"/>
        <v>-2953</v>
      </c>
      <c r="W191" s="18">
        <f t="shared" si="10"/>
        <v>-10785.997691355878</v>
      </c>
      <c r="X191" s="18">
        <f t="shared" si="11"/>
        <v>-163769.79136128235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>U192-(T192*M192)</f>
        <v>239976.27012337968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8"/>
        <v>480659.12026726099</v>
      </c>
      <c r="R192" s="13">
        <v>107724</v>
      </c>
      <c r="S192" s="13">
        <v>446575.36252740817</v>
      </c>
      <c r="T192" s="13">
        <v>112667</v>
      </c>
      <c r="U192" s="13">
        <f>T192*L192</f>
        <v>467066.7712369652</v>
      </c>
      <c r="V192" s="18">
        <f t="shared" si="9"/>
        <v>4943</v>
      </c>
      <c r="W192" s="18">
        <f t="shared" si="10"/>
        <v>20491.408709557028</v>
      </c>
      <c r="X192" s="18">
        <f t="shared" si="11"/>
        <v>-13592.349030295794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>U193-(T193*M193)</f>
        <v>4749974.3545433506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8"/>
        <v>5986619.5879732752</v>
      </c>
      <c r="R193" s="13">
        <v>354912</v>
      </c>
      <c r="S193" s="13">
        <v>6297752.4886366921</v>
      </c>
      <c r="T193" s="13">
        <v>341396</v>
      </c>
      <c r="U193" s="13">
        <f>T193*L193</f>
        <v>6057917.1755589405</v>
      </c>
      <c r="V193" s="18">
        <f t="shared" si="9"/>
        <v>-13516</v>
      </c>
      <c r="W193" s="18">
        <f t="shared" si="10"/>
        <v>-239835.31307775155</v>
      </c>
      <c r="X193" s="18">
        <f t="shared" si="11"/>
        <v>71297.587585665286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>U194-(T194*M194)</f>
        <v>141535.00261721411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2">P194*L194</f>
        <v>135827.349665924</v>
      </c>
      <c r="R194" s="13">
        <v>3900</v>
      </c>
      <c r="S194" s="13">
        <v>161059.59552183218</v>
      </c>
      <c r="T194" s="13">
        <v>3600</v>
      </c>
      <c r="U194" s="13">
        <f>T194*L194</f>
        <v>148670.8600782385</v>
      </c>
      <c r="V194" s="18">
        <f t="shared" si="9"/>
        <v>-300</v>
      </c>
      <c r="W194" s="18">
        <f t="shared" si="10"/>
        <v>-12388.735443593672</v>
      </c>
      <c r="X194" s="18">
        <f t="shared" si="11"/>
        <v>12843.510412314499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>U195-(T195*M195)</f>
        <v>36264.15884136728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2"/>
        <v>112530.764872521</v>
      </c>
      <c r="R195" s="13">
        <v>1807</v>
      </c>
      <c r="S195" s="13">
        <v>35533.898957738027</v>
      </c>
      <c r="T195" s="13">
        <v>2302</v>
      </c>
      <c r="U195" s="13">
        <f>T195*L195</f>
        <v>45267.471330408654</v>
      </c>
      <c r="V195" s="18">
        <f t="shared" ref="V195:V258" si="13">T195-R195</f>
        <v>495</v>
      </c>
      <c r="W195" s="18">
        <f t="shared" ref="W195:W258" si="14">U195-S195</f>
        <v>9733.5723726706274</v>
      </c>
      <c r="X195" s="18">
        <f t="shared" ref="X195:X258" si="15">U195-Q195</f>
        <v>-67263.29354211234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>U196-(T196*M196)</f>
        <v>29790.418577319797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2"/>
        <v>69469.853108630996</v>
      </c>
      <c r="R196" s="13">
        <v>11292</v>
      </c>
      <c r="S196" s="13">
        <v>67631.117244693931</v>
      </c>
      <c r="T196" s="13">
        <v>11563</v>
      </c>
      <c r="U196" s="13">
        <f>T196*L196</f>
        <v>69254.23842530392</v>
      </c>
      <c r="V196" s="18">
        <f t="shared" si="13"/>
        <v>271</v>
      </c>
      <c r="W196" s="18">
        <f t="shared" si="14"/>
        <v>1623.1211806099891</v>
      </c>
      <c r="X196" s="18">
        <f t="shared" si="15"/>
        <v>-215.61468332707591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>U197-(T197*M197)</f>
        <v>42556.375278396357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2"/>
        <v>68488.752783963995</v>
      </c>
      <c r="R197" s="13">
        <v>5100</v>
      </c>
      <c r="S197" s="13">
        <v>67692.371937638833</v>
      </c>
      <c r="T197" s="13">
        <v>5250</v>
      </c>
      <c r="U197" s="13">
        <f>T197*L197</f>
        <v>69683.324053451739</v>
      </c>
      <c r="V197" s="18">
        <f t="shared" si="13"/>
        <v>150</v>
      </c>
      <c r="W197" s="18">
        <f t="shared" si="14"/>
        <v>1990.9521158129064</v>
      </c>
      <c r="X197" s="18">
        <f t="shared" si="15"/>
        <v>1194.5712694877438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>U198-(T198*M198)</f>
        <v>224668.83116537152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2"/>
        <v>249640.21158129201</v>
      </c>
      <c r="R198" s="13">
        <v>9900</v>
      </c>
      <c r="S198" s="13">
        <v>303243.95152144483</v>
      </c>
      <c r="T198" s="13">
        <v>10615</v>
      </c>
      <c r="U198" s="13">
        <f>T198*L198</f>
        <v>325144.88907183002</v>
      </c>
      <c r="V198" s="18">
        <f t="shared" si="13"/>
        <v>715</v>
      </c>
      <c r="W198" s="18">
        <f t="shared" si="14"/>
        <v>21900.937550385192</v>
      </c>
      <c r="X198" s="18">
        <f t="shared" si="15"/>
        <v>75504.677490538015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>U199-(T199*M199)</f>
        <v>191344.65478841821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2"/>
        <v>440228.28507795103</v>
      </c>
      <c r="R199" s="13">
        <v>56800</v>
      </c>
      <c r="S199" s="13">
        <v>476285.07795100223</v>
      </c>
      <c r="T199" s="13">
        <v>55250</v>
      </c>
      <c r="U199" s="13">
        <f>T199*L199</f>
        <v>463287.86191536748</v>
      </c>
      <c r="V199" s="18">
        <f t="shared" si="13"/>
        <v>-1550</v>
      </c>
      <c r="W199" s="18">
        <f t="shared" si="14"/>
        <v>-12997.216035634745</v>
      </c>
      <c r="X199" s="18">
        <f t="shared" si="15"/>
        <v>23059.576837416447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>U200-(T200*M200)</f>
        <v>65378.740472389414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2"/>
        <v>127982.80623607998</v>
      </c>
      <c r="R200" s="13">
        <v>19339</v>
      </c>
      <c r="S200" s="13">
        <v>177042.94357832216</v>
      </c>
      <c r="T200" s="13">
        <v>15694</v>
      </c>
      <c r="U200" s="13">
        <f>T200*L200</f>
        <v>143673.97432539624</v>
      </c>
      <c r="V200" s="18">
        <f t="shared" si="13"/>
        <v>-3645</v>
      </c>
      <c r="W200" s="18">
        <f t="shared" si="14"/>
        <v>-33368.969252925919</v>
      </c>
      <c r="X200" s="18">
        <f t="shared" si="15"/>
        <v>15691.168089316256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>U201-(T201*M201)</f>
        <v>24076.986282550773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2"/>
        <v>20124.064587973</v>
      </c>
      <c r="R201" s="13">
        <v>253</v>
      </c>
      <c r="S201" s="13">
        <v>29774.200823141338</v>
      </c>
      <c r="T201" s="13">
        <v>281</v>
      </c>
      <c r="U201" s="13">
        <f>T201*L201</f>
        <v>33069.369293686628</v>
      </c>
      <c r="V201" s="18">
        <f t="shared" si="13"/>
        <v>28</v>
      </c>
      <c r="W201" s="18">
        <f t="shared" si="14"/>
        <v>3295.1684705452899</v>
      </c>
      <c r="X201" s="18">
        <f t="shared" si="15"/>
        <v>12945.304705713628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>U202-(T202*M202)</f>
        <v>139479.46540924968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2"/>
        <v>126701.66162827001</v>
      </c>
      <c r="R202" s="13">
        <v>2360</v>
      </c>
      <c r="S202" s="13">
        <v>180565.17886683645</v>
      </c>
      <c r="T202" s="13">
        <v>2149</v>
      </c>
      <c r="U202" s="13">
        <f>T202*L202</f>
        <v>164421.41958886004</v>
      </c>
      <c r="V202" s="18">
        <f t="shared" si="13"/>
        <v>-211</v>
      </c>
      <c r="W202" s="18">
        <f t="shared" si="14"/>
        <v>-16143.759277976409</v>
      </c>
      <c r="X202" s="18">
        <f t="shared" si="15"/>
        <v>37719.757960590025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>U203-(T203*M203)</f>
        <v>186996.13417442123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2"/>
        <v>368991.514476615</v>
      </c>
      <c r="R203" s="13">
        <v>8295</v>
      </c>
      <c r="S203" s="13">
        <v>218375.52502040321</v>
      </c>
      <c r="T203" s="13">
        <v>8532</v>
      </c>
      <c r="U203" s="13">
        <f>T203*L203</f>
        <v>224617.26608978878</v>
      </c>
      <c r="V203" s="18">
        <f t="shared" si="13"/>
        <v>237</v>
      </c>
      <c r="W203" s="18">
        <f t="shared" si="14"/>
        <v>6241.7410693855782</v>
      </c>
      <c r="X203" s="18">
        <f t="shared" si="15"/>
        <v>-144374.24838682622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>U204-(T204*M204)</f>
        <v>71873.945042829262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2"/>
        <v>0</v>
      </c>
      <c r="R204" s="13">
        <v>7644</v>
      </c>
      <c r="S204" s="13">
        <v>92822.060180299683</v>
      </c>
      <c r="T204" s="13">
        <v>7035</v>
      </c>
      <c r="U204" s="13">
        <f>T204*L204</f>
        <v>85426.896045056026</v>
      </c>
      <c r="V204" s="18">
        <f t="shared" si="13"/>
        <v>-609</v>
      </c>
      <c r="W204" s="18">
        <f t="shared" si="14"/>
        <v>-7395.1641352436563</v>
      </c>
      <c r="X204" s="18">
        <f t="shared" si="15"/>
        <v>85426.896045056026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>U205-(T205*M205)</f>
        <v>8625.7062454198476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2"/>
        <v>11837.565656565999</v>
      </c>
      <c r="R205" s="13">
        <v>330</v>
      </c>
      <c r="S205" s="13">
        <v>14853.208333333219</v>
      </c>
      <c r="T205" s="13">
        <v>380</v>
      </c>
      <c r="U205" s="13">
        <f>T205*L205</f>
        <v>17103.707032300685</v>
      </c>
      <c r="V205" s="18">
        <f t="shared" si="13"/>
        <v>50</v>
      </c>
      <c r="W205" s="18">
        <f t="shared" si="14"/>
        <v>2250.4986989674653</v>
      </c>
      <c r="X205" s="18">
        <f t="shared" si="15"/>
        <v>5266.1413757346854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>U206-(T206*M206)</f>
        <v>110369.99082767197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2"/>
        <v>138811.05050504999</v>
      </c>
      <c r="R206" s="13">
        <v>8438</v>
      </c>
      <c r="S206" s="13">
        <v>142284.69924217832</v>
      </c>
      <c r="T206" s="13">
        <v>8677</v>
      </c>
      <c r="U206" s="13">
        <f>T206*L206</f>
        <v>146314.80627214757</v>
      </c>
      <c r="V206" s="18">
        <f t="shared" si="13"/>
        <v>239</v>
      </c>
      <c r="W206" s="18">
        <f t="shared" si="14"/>
        <v>4030.107029969251</v>
      </c>
      <c r="X206" s="18">
        <f t="shared" si="15"/>
        <v>7503.7557670975802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>U207-(T207*M207)</f>
        <v>1650865.9375408038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2"/>
        <v>0</v>
      </c>
      <c r="R207" s="13">
        <v>14039</v>
      </c>
      <c r="S207" s="13">
        <v>1600849.7699745472</v>
      </c>
      <c r="T207" s="13">
        <v>15678</v>
      </c>
      <c r="U207" s="13">
        <f>T207*L207</f>
        <v>1787742.9085875738</v>
      </c>
      <c r="V207" s="18">
        <f t="shared" si="13"/>
        <v>1639</v>
      </c>
      <c r="W207" s="18">
        <f t="shared" si="14"/>
        <v>186893.13861302659</v>
      </c>
      <c r="X207" s="18">
        <f t="shared" si="15"/>
        <v>1787742.9085875738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>U208-(T208*M208)</f>
        <v>40908.418708241414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2"/>
        <v>35771.492204900002</v>
      </c>
      <c r="R208" s="13">
        <v>2270</v>
      </c>
      <c r="S208" s="13">
        <v>45111.826280623885</v>
      </c>
      <c r="T208" s="13">
        <v>2360</v>
      </c>
      <c r="U208" s="13">
        <f>T208*L208</f>
        <v>46900.400890868885</v>
      </c>
      <c r="V208" s="18">
        <f t="shared" si="13"/>
        <v>90</v>
      </c>
      <c r="W208" s="18">
        <f t="shared" si="14"/>
        <v>1788.5746102449993</v>
      </c>
      <c r="X208" s="18">
        <f t="shared" si="15"/>
        <v>11128.908685968883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>U209-(T209*M209)</f>
        <v>11050.270140840335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2"/>
        <v>22490.651558074002</v>
      </c>
      <c r="R209" s="13">
        <v>129</v>
      </c>
      <c r="S209" s="13">
        <v>12149.470964483693</v>
      </c>
      <c r="T209" s="13">
        <v>134</v>
      </c>
      <c r="U209" s="13">
        <f>T209*L209</f>
        <v>12620.3823650834</v>
      </c>
      <c r="V209" s="18">
        <f t="shared" si="13"/>
        <v>5</v>
      </c>
      <c r="W209" s="18">
        <f t="shared" si="14"/>
        <v>470.91140059970712</v>
      </c>
      <c r="X209" s="18">
        <f t="shared" si="15"/>
        <v>-9870.2691929906014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>U210-(T210*M210)</f>
        <v>196551.32034926879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2"/>
        <v>286342.32558139501</v>
      </c>
      <c r="R210" s="13">
        <v>13139</v>
      </c>
      <c r="S210" s="13">
        <v>281162.25502250186</v>
      </c>
      <c r="T210" s="13">
        <v>10514</v>
      </c>
      <c r="U210" s="13">
        <f>T210*L210</f>
        <v>224989.72138721248</v>
      </c>
      <c r="V210" s="18">
        <f t="shared" si="13"/>
        <v>-2625</v>
      </c>
      <c r="W210" s="18">
        <f t="shared" si="14"/>
        <v>-56172.533635289379</v>
      </c>
      <c r="X210" s="18">
        <f t="shared" si="15"/>
        <v>-61352.604194182524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>U211-(T211*M211)</f>
        <v>3924440.772406328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2"/>
        <v>5377900.4406364728</v>
      </c>
      <c r="R211" s="13">
        <v>670780</v>
      </c>
      <c r="S211" s="13">
        <v>5510638.3128204718</v>
      </c>
      <c r="T211" s="13">
        <v>654157</v>
      </c>
      <c r="U211" s="13">
        <f>T211*L211</f>
        <v>5374075.9041774413</v>
      </c>
      <c r="V211" s="18">
        <f t="shared" si="13"/>
        <v>-16623</v>
      </c>
      <c r="W211" s="18">
        <f t="shared" si="14"/>
        <v>-136562.40864303056</v>
      </c>
      <c r="X211" s="18">
        <f t="shared" si="15"/>
        <v>-3824.5364590315148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>U212-(T212*M212)</f>
        <v>210219.08815475542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2"/>
        <v>353841.93474408402</v>
      </c>
      <c r="R212" s="13">
        <v>5031</v>
      </c>
      <c r="S212" s="13">
        <v>266645.51768433809</v>
      </c>
      <c r="T212" s="13">
        <v>4739</v>
      </c>
      <c r="U212" s="13">
        <f>T212*L212</f>
        <v>251169.3671178536</v>
      </c>
      <c r="V212" s="18">
        <f t="shared" si="13"/>
        <v>-292</v>
      </c>
      <c r="W212" s="18">
        <f t="shared" si="14"/>
        <v>-15476.150566484488</v>
      </c>
      <c r="X212" s="18">
        <f t="shared" si="15"/>
        <v>-102672.56762623042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>U213-(T213*M213)</f>
        <v>16475.501113586091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2"/>
        <v>28173.719376392</v>
      </c>
      <c r="R213" s="13">
        <v>3100</v>
      </c>
      <c r="S213" s="13">
        <v>37973.273942093569</v>
      </c>
      <c r="T213" s="13">
        <v>2750</v>
      </c>
      <c r="U213" s="13">
        <f>T213*L213</f>
        <v>33685.968819599133</v>
      </c>
      <c r="V213" s="18">
        <f t="shared" si="13"/>
        <v>-350</v>
      </c>
      <c r="W213" s="18">
        <f t="shared" si="14"/>
        <v>-4287.3051224944356</v>
      </c>
      <c r="X213" s="18">
        <f t="shared" si="15"/>
        <v>5512.2494432071326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>U214-(T214*M214)</f>
        <v>3316.4238867615568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2"/>
        <v>16779.008498584</v>
      </c>
      <c r="R214" s="13">
        <v>360</v>
      </c>
      <c r="S214" s="13">
        <v>12080.885045474881</v>
      </c>
      <c r="T214" s="13">
        <v>339</v>
      </c>
      <c r="U214" s="13">
        <f>T214*L214</f>
        <v>11376.167762039953</v>
      </c>
      <c r="V214" s="18">
        <f t="shared" si="13"/>
        <v>-21</v>
      </c>
      <c r="W214" s="18">
        <f t="shared" si="14"/>
        <v>-704.71728343492759</v>
      </c>
      <c r="X214" s="18">
        <f t="shared" si="15"/>
        <v>-5402.8407365440471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>U215-(T215*M215)</f>
        <v>22675.875228937097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2"/>
        <v>57725.211581292002</v>
      </c>
      <c r="R215" s="13">
        <v>27086</v>
      </c>
      <c r="S215" s="13">
        <v>87681.93001420777</v>
      </c>
      <c r="T215" s="13">
        <v>21967</v>
      </c>
      <c r="U215" s="13">
        <f>T215*L215</f>
        <v>71110.908636509732</v>
      </c>
      <c r="V215" s="18">
        <f t="shared" si="13"/>
        <v>-5119</v>
      </c>
      <c r="W215" s="18">
        <f t="shared" si="14"/>
        <v>-16571.021377698038</v>
      </c>
      <c r="X215" s="18">
        <f t="shared" si="15"/>
        <v>13385.69705521773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>U216-(T216*M216)</f>
        <v>110721.41192444827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2"/>
        <v>252587.16035634704</v>
      </c>
      <c r="R216" s="13">
        <v>16759</v>
      </c>
      <c r="S216" s="13">
        <v>154015.20774576938</v>
      </c>
      <c r="T216" s="13">
        <v>17449</v>
      </c>
      <c r="U216" s="13">
        <f>T216*L216</f>
        <v>160356.3165747826</v>
      </c>
      <c r="V216" s="18">
        <f t="shared" si="13"/>
        <v>690</v>
      </c>
      <c r="W216" s="18">
        <f t="shared" si="14"/>
        <v>6341.1088290132175</v>
      </c>
      <c r="X216" s="18">
        <f t="shared" si="15"/>
        <v>-92230.843781564443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>U217-(T217*M217)</f>
        <v>546860.31440823106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2"/>
        <v>0</v>
      </c>
      <c r="R217" s="13">
        <v>2310</v>
      </c>
      <c r="S217" s="13">
        <v>614755.35718450998</v>
      </c>
      <c r="T217" s="13">
        <v>2158</v>
      </c>
      <c r="U217" s="13">
        <f>T217*L217</f>
        <v>574303.92242604867</v>
      </c>
      <c r="V217" s="18">
        <f t="shared" si="13"/>
        <v>-152</v>
      </c>
      <c r="W217" s="18">
        <f t="shared" si="14"/>
        <v>-40451.434758461313</v>
      </c>
      <c r="X217" s="18">
        <f t="shared" si="15"/>
        <v>574303.92242604867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>U218-(T218*M218)</f>
        <v>208778.47552509743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2"/>
        <v>0</v>
      </c>
      <c r="R218" s="13">
        <v>12606</v>
      </c>
      <c r="S218" s="13">
        <v>273089.30760296533</v>
      </c>
      <c r="T218" s="13">
        <v>12413</v>
      </c>
      <c r="U218" s="13">
        <f>T218*L218</f>
        <v>268908.26394380524</v>
      </c>
      <c r="V218" s="18">
        <f t="shared" si="13"/>
        <v>-193</v>
      </c>
      <c r="W218" s="18">
        <f t="shared" si="14"/>
        <v>-4181.0436591600883</v>
      </c>
      <c r="X218" s="18">
        <f t="shared" si="15"/>
        <v>268908.26394380524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>U219-(T219*M219)</f>
        <v>92200.590242517457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2"/>
        <v>118313.696450428</v>
      </c>
      <c r="R219" s="13">
        <v>2417</v>
      </c>
      <c r="S219" s="13">
        <v>118371.49866485401</v>
      </c>
      <c r="T219" s="13">
        <v>2384</v>
      </c>
      <c r="U219" s="13">
        <f>T219*L219</f>
        <v>116755.32628168503</v>
      </c>
      <c r="V219" s="18">
        <f t="shared" si="13"/>
        <v>-33</v>
      </c>
      <c r="W219" s="18">
        <f t="shared" si="14"/>
        <v>-1616.1723831689742</v>
      </c>
      <c r="X219" s="18">
        <f t="shared" si="15"/>
        <v>-1558.3701687429711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>U220-(T220*M220)</f>
        <v>261864.59846523596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2"/>
        <v>0</v>
      </c>
      <c r="R220" s="13">
        <v>6655</v>
      </c>
      <c r="S220" s="13">
        <v>295117.48876501003</v>
      </c>
      <c r="T220" s="13">
        <v>7392</v>
      </c>
      <c r="U220" s="13">
        <f>T220*L220</f>
        <v>327799.92140510201</v>
      </c>
      <c r="V220" s="18">
        <f t="shared" si="13"/>
        <v>737</v>
      </c>
      <c r="W220" s="18">
        <f t="shared" si="14"/>
        <v>32682.432640091982</v>
      </c>
      <c r="X220" s="18">
        <f t="shared" si="15"/>
        <v>327799.92140510201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>U221-(T221*M221)</f>
        <v>382145.78478667163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2"/>
        <v>616933.13341493194</v>
      </c>
      <c r="R221" s="13">
        <v>39147</v>
      </c>
      <c r="S221" s="13">
        <v>570197.11633976991</v>
      </c>
      <c r="T221" s="13">
        <v>37277</v>
      </c>
      <c r="U221" s="13">
        <f>T221*L221</f>
        <v>542955.34078544762</v>
      </c>
      <c r="V221" s="18">
        <f t="shared" si="13"/>
        <v>-1870</v>
      </c>
      <c r="W221" s="18">
        <f t="shared" si="14"/>
        <v>-27241.775554322288</v>
      </c>
      <c r="X221" s="18">
        <f t="shared" si="15"/>
        <v>-73977.79262948432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>U222-(T222*M222)</f>
        <v>31068.29760255769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2"/>
        <v>34835.622483972002</v>
      </c>
      <c r="R222" s="13">
        <v>3547</v>
      </c>
      <c r="S222" s="13">
        <v>55809.361566452331</v>
      </c>
      <c r="T222" s="13">
        <v>3479</v>
      </c>
      <c r="U222" s="13">
        <f>T222*L222</f>
        <v>54739.44472526585</v>
      </c>
      <c r="V222" s="18">
        <f t="shared" si="13"/>
        <v>-68</v>
      </c>
      <c r="W222" s="18">
        <f t="shared" si="14"/>
        <v>-1069.9168411864812</v>
      </c>
      <c r="X222" s="18">
        <f t="shared" si="15"/>
        <v>19903.822241293848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>U223-(T223*M223)</f>
        <v>383265.02279631433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2"/>
        <v>680190.19583843299</v>
      </c>
      <c r="R223" s="13">
        <v>102124</v>
      </c>
      <c r="S223" s="13">
        <v>702062.49858256057</v>
      </c>
      <c r="T223" s="13">
        <v>98520</v>
      </c>
      <c r="U223" s="13">
        <f>T223*L223</f>
        <v>677289.09961393964</v>
      </c>
      <c r="V223" s="18">
        <f t="shared" si="13"/>
        <v>-3604</v>
      </c>
      <c r="W223" s="18">
        <f t="shared" si="14"/>
        <v>-24773.398968620924</v>
      </c>
      <c r="X223" s="18">
        <f t="shared" si="15"/>
        <v>-2901.0962244933471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>U224-(T224*M224)</f>
        <v>210121.46139031465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2"/>
        <v>477503.500611995</v>
      </c>
      <c r="R224" s="13">
        <v>65133</v>
      </c>
      <c r="S224" s="13">
        <v>476369.93427674938</v>
      </c>
      <c r="T224" s="13">
        <v>60917</v>
      </c>
      <c r="U224" s="13">
        <f>T224*L224</f>
        <v>445534.87236216303</v>
      </c>
      <c r="V224" s="18">
        <f t="shared" si="13"/>
        <v>-4216</v>
      </c>
      <c r="W224" s="18">
        <f t="shared" si="14"/>
        <v>-30835.061914586346</v>
      </c>
      <c r="X224" s="18">
        <f t="shared" si="15"/>
        <v>-31968.628249831963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>U225-(T225*M225)</f>
        <v>194833.95197402185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2"/>
        <v>442522.48329621402</v>
      </c>
      <c r="R225" s="13">
        <v>274864</v>
      </c>
      <c r="S225" s="13">
        <v>479315.51990848529</v>
      </c>
      <c r="T225" s="13">
        <v>276620</v>
      </c>
      <c r="U225" s="13">
        <f>T225*L225</f>
        <v>482377.6696132198</v>
      </c>
      <c r="V225" s="18">
        <f t="shared" si="13"/>
        <v>1756</v>
      </c>
      <c r="W225" s="18">
        <f t="shared" si="14"/>
        <v>3062.1497047345038</v>
      </c>
      <c r="X225" s="18">
        <f t="shared" si="15"/>
        <v>39855.186317005777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>U226-(T226*M226)</f>
        <v>326106.92650334048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2"/>
        <v>294764.476614699</v>
      </c>
      <c r="R226" s="13">
        <v>40639</v>
      </c>
      <c r="S226" s="13">
        <v>472914.86636970995</v>
      </c>
      <c r="T226" s="13">
        <v>39098</v>
      </c>
      <c r="U226" s="13">
        <f>T226*L226</f>
        <v>454982.29398663645</v>
      </c>
      <c r="V226" s="18">
        <f t="shared" si="13"/>
        <v>-1541</v>
      </c>
      <c r="W226" s="18">
        <f t="shared" si="14"/>
        <v>-17932.572383073508</v>
      </c>
      <c r="X226" s="18">
        <f t="shared" si="15"/>
        <v>160217.81737193745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>U227-(T227*M227)</f>
        <v>29446.948448135929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2"/>
        <v>65418.90913231601</v>
      </c>
      <c r="R227" s="13">
        <v>14577</v>
      </c>
      <c r="S227" s="13">
        <v>65655.545113609012</v>
      </c>
      <c r="T227" s="13">
        <v>13419</v>
      </c>
      <c r="U227" s="13">
        <f>T227*L227</f>
        <v>60433.453231897875</v>
      </c>
      <c r="V227" s="18">
        <f t="shared" si="13"/>
        <v>-1158</v>
      </c>
      <c r="W227" s="18">
        <f t="shared" si="14"/>
        <v>-5222.0918817111378</v>
      </c>
      <c r="X227" s="18">
        <f t="shared" si="15"/>
        <v>-4985.4559004181356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>U228-(T228*M228)</f>
        <v>12406.681514475535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2"/>
        <v>27585.300668151001</v>
      </c>
      <c r="R228" s="13">
        <v>7050</v>
      </c>
      <c r="S228" s="13">
        <v>39567.928730511609</v>
      </c>
      <c r="T228" s="13">
        <v>6440</v>
      </c>
      <c r="U228" s="13">
        <f>T228*L228</f>
        <v>36144.320712694294</v>
      </c>
      <c r="V228" s="18">
        <f t="shared" si="13"/>
        <v>-610</v>
      </c>
      <c r="W228" s="18">
        <f t="shared" si="14"/>
        <v>-3423.6080178173142</v>
      </c>
      <c r="X228" s="18">
        <f t="shared" si="15"/>
        <v>8559.0200445432929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>U229-(T229*M229)</f>
        <v>233172.40438560047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2"/>
        <v>373001.74832962098</v>
      </c>
      <c r="R229" s="13">
        <v>57235</v>
      </c>
      <c r="S229" s="13">
        <v>410552.96977471316</v>
      </c>
      <c r="T229" s="13">
        <v>55667</v>
      </c>
      <c r="U229" s="13">
        <f>T229*L229</f>
        <v>399305.54469740402</v>
      </c>
      <c r="V229" s="18">
        <f t="shared" si="13"/>
        <v>-1568</v>
      </c>
      <c r="W229" s="18">
        <f t="shared" si="14"/>
        <v>-11247.425077309133</v>
      </c>
      <c r="X229" s="18">
        <f t="shared" si="15"/>
        <v>26303.796367783041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>U230-(T230*M230)</f>
        <v>47287.327056133581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2"/>
        <v>59895.041175856997</v>
      </c>
      <c r="R230" s="13">
        <v>7205</v>
      </c>
      <c r="S230" s="13">
        <v>65729.007376934023</v>
      </c>
      <c r="T230" s="13">
        <v>6940</v>
      </c>
      <c r="U230" s="13">
        <f>T230*L230</f>
        <v>63311.489720576894</v>
      </c>
      <c r="V230" s="18">
        <f t="shared" si="13"/>
        <v>-265</v>
      </c>
      <c r="W230" s="18">
        <f t="shared" si="14"/>
        <v>-2417.5176563571295</v>
      </c>
      <c r="X230" s="18">
        <f t="shared" si="15"/>
        <v>3416.4485447198967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>U231-(T231*M231)</f>
        <v>15647.966418205076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2"/>
        <v>53683.45165238699</v>
      </c>
      <c r="R231" s="13">
        <v>6122</v>
      </c>
      <c r="S231" s="13">
        <v>57125.838639046699</v>
      </c>
      <c r="T231" s="13">
        <v>6126</v>
      </c>
      <c r="U231" s="13">
        <f>T231*L231</f>
        <v>57163.163590787335</v>
      </c>
      <c r="V231" s="18">
        <f t="shared" si="13"/>
        <v>4</v>
      </c>
      <c r="W231" s="18">
        <f t="shared" si="14"/>
        <v>37.324951740636607</v>
      </c>
      <c r="X231" s="18">
        <f t="shared" si="15"/>
        <v>3479.7119384003454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>U232-(T232*M232)</f>
        <v>679942.00551535818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2"/>
        <v>848683.45165238704</v>
      </c>
      <c r="R232" s="13">
        <v>20236</v>
      </c>
      <c r="S232" s="13">
        <v>851878.62796502525</v>
      </c>
      <c r="T232" s="13">
        <v>18978</v>
      </c>
      <c r="U232" s="13">
        <f>T232*L232</f>
        <v>798924.33261205361</v>
      </c>
      <c r="V232" s="18">
        <f t="shared" si="13"/>
        <v>-1258</v>
      </c>
      <c r="W232" s="18">
        <f t="shared" si="14"/>
        <v>-52954.295352971647</v>
      </c>
      <c r="X232" s="18">
        <f t="shared" si="15"/>
        <v>-49759.119040333433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>U233-(T233*M233)</f>
        <v>32769.530163582771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2"/>
        <v>47291.670378618997</v>
      </c>
      <c r="R233" s="13">
        <v>1535</v>
      </c>
      <c r="S233" s="13">
        <v>51604.947639224883</v>
      </c>
      <c r="T233" s="13">
        <v>1179</v>
      </c>
      <c r="U233" s="13">
        <f>T233*L233</f>
        <v>39636.089183627017</v>
      </c>
      <c r="V233" s="18">
        <f t="shared" si="13"/>
        <v>-356</v>
      </c>
      <c r="W233" s="18">
        <f t="shared" si="14"/>
        <v>-11968.858455597867</v>
      </c>
      <c r="X233" s="18">
        <f t="shared" si="15"/>
        <v>-7655.5811949919807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>U234-(T234*M234)</f>
        <v>12315.982772798408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2"/>
        <v>147385.36210430399</v>
      </c>
      <c r="R234" s="13">
        <v>37776</v>
      </c>
      <c r="S234" s="13">
        <v>119935.14333238317</v>
      </c>
      <c r="T234" s="13">
        <v>36443</v>
      </c>
      <c r="U234" s="13">
        <f>T234*L234</f>
        <v>115703.00183462906</v>
      </c>
      <c r="V234" s="18">
        <f t="shared" si="13"/>
        <v>-1333</v>
      </c>
      <c r="W234" s="18">
        <f t="shared" si="14"/>
        <v>-4232.1414977541135</v>
      </c>
      <c r="X234" s="18">
        <f t="shared" si="15"/>
        <v>-31682.360269674929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>U235-(T235*M235)</f>
        <v>128070.02056827162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2"/>
        <v>202212.873051225</v>
      </c>
      <c r="R235" s="13">
        <v>66519</v>
      </c>
      <c r="S235" s="13">
        <v>258672.98345211567</v>
      </c>
      <c r="T235" s="13">
        <v>66134</v>
      </c>
      <c r="U235" s="13">
        <f>T235*L235</f>
        <v>257175.88743018679</v>
      </c>
      <c r="V235" s="18">
        <f t="shared" si="13"/>
        <v>-385</v>
      </c>
      <c r="W235" s="18">
        <f t="shared" si="14"/>
        <v>-1497.0960219288827</v>
      </c>
      <c r="X235" s="18">
        <f t="shared" si="15"/>
        <v>54963.014378961787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>U236-(T236*M236)</f>
        <v>38202.867590680602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2"/>
        <v>113324.231625835</v>
      </c>
      <c r="R236" s="13">
        <v>52484</v>
      </c>
      <c r="S236" s="13">
        <v>196774.59712334824</v>
      </c>
      <c r="T236" s="13">
        <v>50747</v>
      </c>
      <c r="U236" s="13">
        <f>T236*L236</f>
        <v>190262.1842888986</v>
      </c>
      <c r="V236" s="18">
        <f t="shared" si="13"/>
        <v>-1737</v>
      </c>
      <c r="W236" s="18">
        <f t="shared" si="14"/>
        <v>-6512.4128344496421</v>
      </c>
      <c r="X236" s="18">
        <f t="shared" si="15"/>
        <v>76937.952663063596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>U237-(T237*M237)</f>
        <v>1235311.0442326055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2"/>
        <v>1465968.4242424241</v>
      </c>
      <c r="R237" s="13">
        <v>51556</v>
      </c>
      <c r="S237" s="13">
        <v>1627289.6867746068</v>
      </c>
      <c r="T237" s="13">
        <v>45363</v>
      </c>
      <c r="U237" s="13">
        <f>T237*L237</f>
        <v>1431816.6784133725</v>
      </c>
      <c r="V237" s="18">
        <f t="shared" si="13"/>
        <v>-6193</v>
      </c>
      <c r="W237" s="18">
        <f t="shared" si="14"/>
        <v>-195473.00836123433</v>
      </c>
      <c r="X237" s="18">
        <f t="shared" si="15"/>
        <v>-34151.745829051593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>U238-(T238*M238)</f>
        <v>6697.367976417805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2"/>
        <v>35072.795586699998</v>
      </c>
      <c r="R238" s="13">
        <v>834</v>
      </c>
      <c r="S238" s="13">
        <v>8763.1560990863891</v>
      </c>
      <c r="T238" s="13">
        <v>923</v>
      </c>
      <c r="U238" s="13">
        <f>T238*L238</f>
        <v>9698.3122203420389</v>
      </c>
      <c r="V238" s="18">
        <f t="shared" si="13"/>
        <v>89</v>
      </c>
      <c r="W238" s="18">
        <f t="shared" si="14"/>
        <v>935.15612125564985</v>
      </c>
      <c r="X238" s="18">
        <f t="shared" si="15"/>
        <v>-25374.483366357959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>U239-(T239*M239)</f>
        <v>762720.75357547461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2"/>
        <v>687898.14031180402</v>
      </c>
      <c r="R239" s="13">
        <v>28263</v>
      </c>
      <c r="S239" s="13">
        <v>785189.97657867498</v>
      </c>
      <c r="T239" s="13">
        <v>31742</v>
      </c>
      <c r="U239" s="13">
        <f>T239*L239</f>
        <v>881841.62217235682</v>
      </c>
      <c r="V239" s="18">
        <f t="shared" si="13"/>
        <v>3479</v>
      </c>
      <c r="W239" s="18">
        <f t="shared" si="14"/>
        <v>96651.645593681838</v>
      </c>
      <c r="X239" s="18">
        <f t="shared" si="15"/>
        <v>193943.4818605528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>U240-(T240*M240)</f>
        <v>25219.390681341363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2"/>
        <v>29918.407572383003</v>
      </c>
      <c r="R240" s="13">
        <v>206</v>
      </c>
      <c r="S240" s="13">
        <v>29918.418708240999</v>
      </c>
      <c r="T240" s="13">
        <v>220</v>
      </c>
      <c r="U240" s="13">
        <f>T240*L240</f>
        <v>31951.697407399322</v>
      </c>
      <c r="V240" s="18">
        <f t="shared" si="13"/>
        <v>14</v>
      </c>
      <c r="W240" s="18">
        <f t="shared" si="14"/>
        <v>2033.2786991583234</v>
      </c>
      <c r="X240" s="18">
        <f t="shared" si="15"/>
        <v>2033.2898350163196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>U241-(T241*M241)</f>
        <v>7791.1317682180352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2"/>
        <v>7513.8989898990003</v>
      </c>
      <c r="R241" s="13">
        <v>451</v>
      </c>
      <c r="S241" s="13">
        <v>9737.8534482757441</v>
      </c>
      <c r="T241" s="13">
        <v>582</v>
      </c>
      <c r="U241" s="13">
        <f>T241*L241</f>
        <v>12566.348310693156</v>
      </c>
      <c r="V241" s="18">
        <f t="shared" si="13"/>
        <v>131</v>
      </c>
      <c r="W241" s="18">
        <f t="shared" si="14"/>
        <v>2828.4948624174122</v>
      </c>
      <c r="X241" s="18">
        <f t="shared" si="15"/>
        <v>5052.4493207941559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>U242-(T242*M242)</f>
        <v>38452.857760133265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2"/>
        <v>148138.09452810499</v>
      </c>
      <c r="R242" s="13">
        <v>1155</v>
      </c>
      <c r="S242" s="13">
        <v>51147.45843383755</v>
      </c>
      <c r="T242" s="13">
        <v>1075</v>
      </c>
      <c r="U242" s="13">
        <f>T242*L242</f>
        <v>47604.49223903603</v>
      </c>
      <c r="V242" s="18">
        <f t="shared" si="13"/>
        <v>-80</v>
      </c>
      <c r="W242" s="18">
        <f t="shared" si="14"/>
        <v>-3542.96619480152</v>
      </c>
      <c r="X242" s="18">
        <f t="shared" si="15"/>
        <v>-100533.60228906896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>U243-(T243*M243)</f>
        <v>55630.702517306316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2"/>
        <v>64033.775055678998</v>
      </c>
      <c r="R243" s="13">
        <v>4678</v>
      </c>
      <c r="S243" s="13">
        <v>74725.519341060077</v>
      </c>
      <c r="T243" s="13">
        <v>4552</v>
      </c>
      <c r="U243" s="13">
        <f>T243*L243</f>
        <v>72713.375123096805</v>
      </c>
      <c r="V243" s="18">
        <f t="shared" si="13"/>
        <v>-126</v>
      </c>
      <c r="W243" s="18">
        <f t="shared" si="14"/>
        <v>-2012.1442179632722</v>
      </c>
      <c r="X243" s="18">
        <f t="shared" si="15"/>
        <v>8679.6000674178067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>U244-(T244*M244)</f>
        <v>5638.004796275759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2"/>
        <v>10037.721783212</v>
      </c>
      <c r="R244" s="13">
        <v>431</v>
      </c>
      <c r="S244" s="13">
        <v>8662.2204344640013</v>
      </c>
      <c r="T244" s="13">
        <v>431</v>
      </c>
      <c r="U244" s="13">
        <f>T244*L244</f>
        <v>8662.2178611332129</v>
      </c>
      <c r="V244" s="18">
        <f t="shared" si="13"/>
        <v>0</v>
      </c>
      <c r="W244" s="18">
        <f t="shared" si="14"/>
        <v>-2.5733307884365786E-3</v>
      </c>
      <c r="X244" s="18">
        <f t="shared" si="15"/>
        <v>-1375.5039220787876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>U245-(T245*M245)</f>
        <v>500230.08412849251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2"/>
        <v>957501.01591187203</v>
      </c>
      <c r="R245" s="13">
        <v>122527</v>
      </c>
      <c r="S245" s="13">
        <v>1004455.9309149928</v>
      </c>
      <c r="T245" s="13">
        <v>123022</v>
      </c>
      <c r="U245" s="13">
        <f>T245*L245</f>
        <v>1008513.9228996065</v>
      </c>
      <c r="V245" s="18">
        <f t="shared" si="13"/>
        <v>495</v>
      </c>
      <c r="W245" s="18">
        <f t="shared" si="14"/>
        <v>4057.9919846137054</v>
      </c>
      <c r="X245" s="18">
        <f t="shared" si="15"/>
        <v>51012.906987734488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>U246-(T246*M246)</f>
        <v>124921.54324766675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2"/>
        <v>146492.62806236101</v>
      </c>
      <c r="R246" s="13">
        <v>4463</v>
      </c>
      <c r="S246" s="13">
        <v>181870.84794937109</v>
      </c>
      <c r="T246" s="13">
        <v>3650</v>
      </c>
      <c r="U246" s="13">
        <f>T246*L246</f>
        <v>148740.0287710524</v>
      </c>
      <c r="V246" s="18">
        <f t="shared" si="13"/>
        <v>-813</v>
      </c>
      <c r="W246" s="18">
        <f t="shared" si="14"/>
        <v>-33130.819178318692</v>
      </c>
      <c r="X246" s="18">
        <f t="shared" si="15"/>
        <v>2247.4007086913916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>U247-(T247*M247)</f>
        <v>7613.5118604786694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2"/>
        <v>81647.271714921997</v>
      </c>
      <c r="R247" s="13">
        <v>1558</v>
      </c>
      <c r="S247" s="13">
        <v>68390.564156907785</v>
      </c>
      <c r="T247" s="13">
        <v>1543</v>
      </c>
      <c r="U247" s="13">
        <f>T247*L247</f>
        <v>67732.118417271311</v>
      </c>
      <c r="V247" s="18">
        <f t="shared" si="13"/>
        <v>-15</v>
      </c>
      <c r="W247" s="18">
        <f t="shared" si="14"/>
        <v>-658.44573963647417</v>
      </c>
      <c r="X247" s="18">
        <f t="shared" si="15"/>
        <v>-13915.153297650686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>U248-(T248*M248)</f>
        <v>-8287.3246793565486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2"/>
        <v>99114.387527839994</v>
      </c>
      <c r="R248" s="13">
        <v>3360</v>
      </c>
      <c r="S248" s="13">
        <v>70660.819596046887</v>
      </c>
      <c r="T248" s="13">
        <v>3019</v>
      </c>
      <c r="U248" s="13">
        <f>T248*L248</f>
        <v>63489.568416411828</v>
      </c>
      <c r="V248" s="18">
        <f t="shared" si="13"/>
        <v>-341</v>
      </c>
      <c r="W248" s="18">
        <f t="shared" si="14"/>
        <v>-7171.2511796350591</v>
      </c>
      <c r="X248" s="18">
        <f t="shared" si="15"/>
        <v>-35624.819111428165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>U249-(T249*M249)</f>
        <v>368869.23328214639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2"/>
        <v>469021.20267260598</v>
      </c>
      <c r="R249" s="13">
        <v>45594</v>
      </c>
      <c r="S249" s="13">
        <v>486886.74471562117</v>
      </c>
      <c r="T249" s="13">
        <v>44667</v>
      </c>
      <c r="U249" s="13">
        <f>T249*L249</f>
        <v>476987.54718192416</v>
      </c>
      <c r="V249" s="18">
        <f t="shared" si="13"/>
        <v>-927</v>
      </c>
      <c r="W249" s="18">
        <f t="shared" si="14"/>
        <v>-9899.1975336970063</v>
      </c>
      <c r="X249" s="18">
        <f t="shared" si="15"/>
        <v>7966.3445093181799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>U250-(T250*M250)</f>
        <v>20131.959910912741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2"/>
        <v>27483.296213808</v>
      </c>
      <c r="R250" s="13">
        <v>1355</v>
      </c>
      <c r="S250" s="13">
        <v>37239.866369709838</v>
      </c>
      <c r="T250" s="13">
        <v>1045</v>
      </c>
      <c r="U250" s="13">
        <f>T250*L250</f>
        <v>28720.044543429362</v>
      </c>
      <c r="V250" s="18">
        <f t="shared" si="13"/>
        <v>-310</v>
      </c>
      <c r="W250" s="18">
        <f t="shared" si="14"/>
        <v>-8519.8218262804767</v>
      </c>
      <c r="X250" s="18">
        <f t="shared" si="15"/>
        <v>1236.7483296213613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>U251-(T251*M251)</f>
        <v>131912.72749443227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2"/>
        <v>231908.28507795098</v>
      </c>
      <c r="R251" s="13">
        <v>25706</v>
      </c>
      <c r="S251" s="13">
        <v>232441.78173719376</v>
      </c>
      <c r="T251" s="13">
        <v>25698</v>
      </c>
      <c r="U251" s="13">
        <f>T251*L251</f>
        <v>232369.44320712693</v>
      </c>
      <c r="V251" s="18">
        <f t="shared" si="13"/>
        <v>-8</v>
      </c>
      <c r="W251" s="18">
        <f t="shared" si="14"/>
        <v>-72.338530066830572</v>
      </c>
      <c r="X251" s="18">
        <f t="shared" si="15"/>
        <v>461.15812917595031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>U252-(T252*M252)</f>
        <v>24875.971657546597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2"/>
        <v>51936.247216035998</v>
      </c>
      <c r="R252" s="13">
        <v>1773</v>
      </c>
      <c r="S252" s="13">
        <v>51015.493802787714</v>
      </c>
      <c r="T252" s="13">
        <v>1921</v>
      </c>
      <c r="U252" s="13">
        <f>T252*L252</f>
        <v>55273.978339061032</v>
      </c>
      <c r="V252" s="18">
        <f t="shared" si="13"/>
        <v>148</v>
      </c>
      <c r="W252" s="18">
        <f t="shared" si="14"/>
        <v>4258.4845362733176</v>
      </c>
      <c r="X252" s="18">
        <f t="shared" si="15"/>
        <v>3337.7311230250343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>U253-(T253*M253)</f>
        <v>33339.791346403756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2"/>
        <v>0</v>
      </c>
      <c r="R253" s="13">
        <v>389</v>
      </c>
      <c r="S253" s="13">
        <v>41669.129102765728</v>
      </c>
      <c r="T253" s="13">
        <v>415</v>
      </c>
      <c r="U253" s="13">
        <f>T253*L253</f>
        <v>44454.212281870896</v>
      </c>
      <c r="V253" s="18">
        <f t="shared" si="13"/>
        <v>26</v>
      </c>
      <c r="W253" s="18">
        <f t="shared" si="14"/>
        <v>2785.0831791051678</v>
      </c>
      <c r="X253" s="18">
        <f t="shared" si="15"/>
        <v>44454.212281870896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>U254-(T254*M254)</f>
        <v>46689.733433728128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2"/>
        <v>139943.74857663401</v>
      </c>
      <c r="R254" s="13">
        <v>25001</v>
      </c>
      <c r="S254" s="13">
        <v>106022.2320655887</v>
      </c>
      <c r="T254" s="13">
        <v>25971</v>
      </c>
      <c r="U254" s="13">
        <f>T254*L254</f>
        <v>110135.73012981097</v>
      </c>
      <c r="V254" s="18">
        <f t="shared" si="13"/>
        <v>970</v>
      </c>
      <c r="W254" s="18">
        <f t="shared" si="14"/>
        <v>4113.4980642222654</v>
      </c>
      <c r="X254" s="18">
        <f t="shared" si="15"/>
        <v>-29808.018446823044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>U255-(T255*M255)</f>
        <v>397.75934640926812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2"/>
        <v>14634.008908686001</v>
      </c>
      <c r="R255" s="13">
        <v>450</v>
      </c>
      <c r="S255" s="13">
        <v>1644.5457814187891</v>
      </c>
      <c r="T255" s="13">
        <v>440</v>
      </c>
      <c r="U255" s="13">
        <f>T255*L255</f>
        <v>1608.0043352733646</v>
      </c>
      <c r="V255" s="18">
        <f t="shared" si="13"/>
        <v>-10</v>
      </c>
      <c r="W255" s="18">
        <f t="shared" si="14"/>
        <v>-36.541446145424516</v>
      </c>
      <c r="X255" s="18">
        <f t="shared" si="15"/>
        <v>-13026.004573412636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>U256-(T256*M256)</f>
        <v>122048.5061506062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2"/>
        <v>179291.61469933201</v>
      </c>
      <c r="R256" s="13">
        <v>32912</v>
      </c>
      <c r="S256" s="13">
        <v>184424.47877811023</v>
      </c>
      <c r="T256" s="13">
        <v>32712</v>
      </c>
      <c r="U256" s="13">
        <f>T256*L256</f>
        <v>183303.76609715429</v>
      </c>
      <c r="V256" s="18">
        <f t="shared" si="13"/>
        <v>-200</v>
      </c>
      <c r="W256" s="18">
        <f t="shared" si="14"/>
        <v>-1120.7126809559413</v>
      </c>
      <c r="X256" s="18">
        <f t="shared" si="15"/>
        <v>4012.1513978222793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>U257-(T257*M257)</f>
        <v>287367.93593594298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2"/>
        <v>503833.00531637599</v>
      </c>
      <c r="R257" s="13">
        <v>11995</v>
      </c>
      <c r="S257" s="13">
        <v>470962.97031366709</v>
      </c>
      <c r="T257" s="13">
        <v>11260</v>
      </c>
      <c r="U257" s="13">
        <f>T257*L257</f>
        <v>442104.46400432609</v>
      </c>
      <c r="V257" s="18">
        <f t="shared" si="13"/>
        <v>-735</v>
      </c>
      <c r="W257" s="18">
        <f t="shared" si="14"/>
        <v>-28858.506309340999</v>
      </c>
      <c r="X257" s="18">
        <f t="shared" si="15"/>
        <v>-61728.5413120499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>U258-(T258*M258)</f>
        <v>89993.064979684917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16">P258*L258</f>
        <v>108346.14699331801</v>
      </c>
      <c r="R258" s="13">
        <v>5187</v>
      </c>
      <c r="S258" s="13">
        <v>141186.87249176879</v>
      </c>
      <c r="T258" s="13">
        <v>4085</v>
      </c>
      <c r="U258" s="13">
        <f>T258*L258</f>
        <v>111191.39460106572</v>
      </c>
      <c r="V258" s="18">
        <f t="shared" si="13"/>
        <v>-1102</v>
      </c>
      <c r="W258" s="18">
        <f t="shared" si="14"/>
        <v>-29995.47789070307</v>
      </c>
      <c r="X258" s="18">
        <f t="shared" si="15"/>
        <v>2845.2476077477186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>U259-(T259*M259)</f>
        <v>226341.50695746648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16"/>
        <v>218375.690423163</v>
      </c>
      <c r="R259" s="13">
        <v>2400</v>
      </c>
      <c r="S259" s="13">
        <v>255659.33184855222</v>
      </c>
      <c r="T259" s="13">
        <v>2355</v>
      </c>
      <c r="U259" s="13">
        <f>T259*L259</f>
        <v>250865.73216904822</v>
      </c>
      <c r="V259" s="18">
        <f t="shared" ref="V259:V322" si="17">T259-R259</f>
        <v>-45</v>
      </c>
      <c r="W259" s="18">
        <f t="shared" ref="W259:W322" si="18">U259-S259</f>
        <v>-4793.5996795039973</v>
      </c>
      <c r="X259" s="18">
        <f t="shared" ref="X259:X322" si="19">U259-Q259</f>
        <v>32490.041745885217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>U260-(T260*M260)</f>
        <v>33029.955486485283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16"/>
        <v>38355.478841871001</v>
      </c>
      <c r="R260" s="13">
        <v>1712</v>
      </c>
      <c r="S260" s="13">
        <v>44188.802633037849</v>
      </c>
      <c r="T260" s="13">
        <v>1687</v>
      </c>
      <c r="U260" s="13">
        <f>T260*L260</f>
        <v>43543.534862877779</v>
      </c>
      <c r="V260" s="18">
        <f t="shared" si="17"/>
        <v>-25</v>
      </c>
      <c r="W260" s="18">
        <f t="shared" si="18"/>
        <v>-645.26777016006963</v>
      </c>
      <c r="X260" s="18">
        <f t="shared" si="19"/>
        <v>5188.0560210067779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>U261-(T261*M261)</f>
        <v>204295.8672870537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16"/>
        <v>55974.543429844001</v>
      </c>
      <c r="R261" s="13">
        <v>16495</v>
      </c>
      <c r="S261" s="13">
        <v>0</v>
      </c>
      <c r="T261" s="13">
        <v>13600</v>
      </c>
      <c r="U261" s="13">
        <f>T261*L261</f>
        <v>242460.67797747508</v>
      </c>
      <c r="V261" s="18">
        <f t="shared" si="17"/>
        <v>-2895</v>
      </c>
      <c r="W261" s="18">
        <f t="shared" si="18"/>
        <v>242460.67797747508</v>
      </c>
      <c r="X261" s="18">
        <f t="shared" si="19"/>
        <v>186486.13454763108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>U262-(T262*M262)</f>
        <v>76972.347663595516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16"/>
        <v>0</v>
      </c>
      <c r="R262" s="13">
        <v>182</v>
      </c>
      <c r="S262" s="13">
        <v>81009.967879995398</v>
      </c>
      <c r="T262" s="13">
        <v>184</v>
      </c>
      <c r="U262" s="13">
        <f>T262*L262</f>
        <v>81900.187307248096</v>
      </c>
      <c r="V262" s="18">
        <f t="shared" si="17"/>
        <v>2</v>
      </c>
      <c r="W262" s="18">
        <f t="shared" si="18"/>
        <v>890.21942725269764</v>
      </c>
      <c r="X262" s="18">
        <f t="shared" si="19"/>
        <v>81900.187307248096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>U263-(T263*M263)</f>
        <v>678578.9599503373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16"/>
        <v>752832.11111111101</v>
      </c>
      <c r="R263" s="13">
        <v>34587</v>
      </c>
      <c r="S263" s="13">
        <v>819404.10463545658</v>
      </c>
      <c r="T263" s="13">
        <v>32771</v>
      </c>
      <c r="U263" s="13">
        <f>T263*L263</f>
        <v>776381.0653372634</v>
      </c>
      <c r="V263" s="18">
        <f t="shared" si="17"/>
        <v>-1816</v>
      </c>
      <c r="W263" s="18">
        <f t="shared" si="18"/>
        <v>-43023.03929819318</v>
      </c>
      <c r="X263" s="18">
        <f t="shared" si="19"/>
        <v>23548.954226152389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>U264-(T264*M264)</f>
        <v>12705.56515402982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16"/>
        <v>49232.023350360003</v>
      </c>
      <c r="R264" s="13">
        <v>4550</v>
      </c>
      <c r="S264" s="13">
        <v>49755.497004799756</v>
      </c>
      <c r="T264" s="13">
        <v>4546</v>
      </c>
      <c r="U264" s="13">
        <f>T264*L264</f>
        <v>49711.422550672694</v>
      </c>
      <c r="V264" s="18">
        <f t="shared" si="17"/>
        <v>-4</v>
      </c>
      <c r="W264" s="18">
        <f t="shared" si="18"/>
        <v>-44.074454127061472</v>
      </c>
      <c r="X264" s="18">
        <f t="shared" si="19"/>
        <v>479.39920031269139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>U265-(T265*M265)</f>
        <v>3693.7537963150917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16"/>
        <v>6766.3140311799998</v>
      </c>
      <c r="R265" s="13">
        <v>610</v>
      </c>
      <c r="S265" s="13">
        <v>12507.449551191454</v>
      </c>
      <c r="T265" s="13">
        <v>540</v>
      </c>
      <c r="U265" s="13">
        <f>T265*L265</f>
        <v>11072.15023284</v>
      </c>
      <c r="V265" s="18">
        <f t="shared" si="17"/>
        <v>-70</v>
      </c>
      <c r="W265" s="18">
        <f t="shared" si="18"/>
        <v>-1435.2993183514536</v>
      </c>
      <c r="X265" s="18">
        <f t="shared" si="19"/>
        <v>4305.8362016600004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>U266-(T266*M266)</f>
        <v>18421.094097995832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16"/>
        <v>26328.908685969</v>
      </c>
      <c r="R266" s="13">
        <v>1585</v>
      </c>
      <c r="S266" s="13">
        <v>28980.083518931155</v>
      </c>
      <c r="T266" s="13">
        <v>1550</v>
      </c>
      <c r="U266" s="13">
        <f>T266*L266</f>
        <v>28340.144766147187</v>
      </c>
      <c r="V266" s="18">
        <f t="shared" si="17"/>
        <v>-35</v>
      </c>
      <c r="W266" s="18">
        <f t="shared" si="18"/>
        <v>-639.93875278396808</v>
      </c>
      <c r="X266" s="18">
        <f t="shared" si="19"/>
        <v>2011.236080178187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>U267-(T267*M267)</f>
        <v>2563.9186544548697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16"/>
        <v>10037.721783212</v>
      </c>
      <c r="R267" s="13">
        <v>146</v>
      </c>
      <c r="S267" s="13">
        <v>2934.3020497256248</v>
      </c>
      <c r="T267" s="13">
        <v>196</v>
      </c>
      <c r="U267" s="13">
        <f>T267*L267</f>
        <v>3939.1988417218327</v>
      </c>
      <c r="V267" s="18">
        <f t="shared" si="17"/>
        <v>50</v>
      </c>
      <c r="W267" s="18">
        <f t="shared" si="18"/>
        <v>1004.8967919962079</v>
      </c>
      <c r="X267" s="18">
        <f t="shared" si="19"/>
        <v>-6098.5229414901678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>U268-(T268*M268)</f>
        <v>46562.316258351857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16"/>
        <v>118558.83073496701</v>
      </c>
      <c r="R268" s="13">
        <v>1102</v>
      </c>
      <c r="S268" s="13">
        <v>54866.83741648119</v>
      </c>
      <c r="T268" s="13">
        <v>1009</v>
      </c>
      <c r="U268" s="13">
        <f>T268*L268</f>
        <v>50326.403118040267</v>
      </c>
      <c r="V268" s="18">
        <f t="shared" si="17"/>
        <v>-93</v>
      </c>
      <c r="W268" s="18">
        <f t="shared" si="18"/>
        <v>-4540.4342984409232</v>
      </c>
      <c r="X268" s="18">
        <f t="shared" si="19"/>
        <v>-68232.42761692674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>U269-(T269*M269)</f>
        <v>113737.54860578978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16"/>
        <v>107833.46325166999</v>
      </c>
      <c r="R269" s="13">
        <v>1158</v>
      </c>
      <c r="S269" s="13">
        <v>136471.67756320056</v>
      </c>
      <c r="T269" s="13">
        <v>1162</v>
      </c>
      <c r="U269" s="13">
        <f>T269*L269</f>
        <v>136942.60579064538</v>
      </c>
      <c r="V269" s="18">
        <f t="shared" si="17"/>
        <v>4</v>
      </c>
      <c r="W269" s="18">
        <f t="shared" si="18"/>
        <v>470.92822744481964</v>
      </c>
      <c r="X269" s="18">
        <f t="shared" si="19"/>
        <v>29109.142538975386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>U270-(T270*M270)</f>
        <v>220083.95368401991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16"/>
        <v>0</v>
      </c>
      <c r="R270" s="13">
        <v>3044</v>
      </c>
      <c r="S270" s="13">
        <v>258443.52997480851</v>
      </c>
      <c r="T270" s="13">
        <v>2993</v>
      </c>
      <c r="U270" s="13">
        <f>T270*L270</f>
        <v>254113.49711386394</v>
      </c>
      <c r="V270" s="18">
        <f t="shared" si="17"/>
        <v>-51</v>
      </c>
      <c r="W270" s="18">
        <f t="shared" si="18"/>
        <v>-4330.0328609445714</v>
      </c>
      <c r="X270" s="18">
        <f t="shared" si="19"/>
        <v>254113.49711386394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>U271-(T271*M271)</f>
        <v>50547.437111944972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16"/>
        <v>75765.478841870994</v>
      </c>
      <c r="R271" s="13">
        <v>9153</v>
      </c>
      <c r="S271" s="13">
        <v>92972.47655290793</v>
      </c>
      <c r="T271" s="13">
        <v>9429</v>
      </c>
      <c r="U271" s="13">
        <f>T271*L271</f>
        <v>95775.935111945524</v>
      </c>
      <c r="V271" s="18">
        <f t="shared" si="17"/>
        <v>276</v>
      </c>
      <c r="W271" s="18">
        <f t="shared" si="18"/>
        <v>2803.4585590375937</v>
      </c>
      <c r="X271" s="18">
        <f t="shared" si="19"/>
        <v>20010.45627007453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>U272-(T272*M272)</f>
        <v>3136.9530325587111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16"/>
        <v>50713.103304493001</v>
      </c>
      <c r="R272" s="13">
        <v>4598</v>
      </c>
      <c r="S272" s="13">
        <v>69219.239999744168</v>
      </c>
      <c r="T272" s="13">
        <v>4870</v>
      </c>
      <c r="U272" s="13">
        <f>T272*L272</f>
        <v>73312.676798846136</v>
      </c>
      <c r="V272" s="18">
        <f t="shared" si="17"/>
        <v>272</v>
      </c>
      <c r="W272" s="18">
        <f t="shared" si="18"/>
        <v>4093.4367991019681</v>
      </c>
      <c r="X272" s="18">
        <f t="shared" si="19"/>
        <v>22599.573494353135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>U273-(T273*M273)</f>
        <v>93702.284172528714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16"/>
        <v>0</v>
      </c>
      <c r="R273" s="13">
        <v>10000</v>
      </c>
      <c r="S273" s="13">
        <v>244749.5317770745</v>
      </c>
      <c r="T273" s="13">
        <v>10019</v>
      </c>
      <c r="U273" s="13">
        <f>T273*L273</f>
        <v>245214.55588745096</v>
      </c>
      <c r="V273" s="18">
        <f t="shared" si="17"/>
        <v>19</v>
      </c>
      <c r="W273" s="18">
        <f t="shared" si="18"/>
        <v>465.02411037645652</v>
      </c>
      <c r="X273" s="18">
        <f t="shared" si="19"/>
        <v>245214.55588745096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>U274-(T274*M274)</f>
        <v>649.2427616927198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16"/>
        <v>29585.746102450001</v>
      </c>
      <c r="R274" s="13">
        <v>1368</v>
      </c>
      <c r="S274" s="13">
        <v>33727.750556793006</v>
      </c>
      <c r="T274" s="13">
        <v>738</v>
      </c>
      <c r="U274" s="13">
        <f>T274*L274</f>
        <v>18195.23385300675</v>
      </c>
      <c r="V274" s="18">
        <f t="shared" si="17"/>
        <v>-630</v>
      </c>
      <c r="W274" s="18">
        <f t="shared" si="18"/>
        <v>-15532.516703786256</v>
      </c>
      <c r="X274" s="18">
        <f t="shared" si="19"/>
        <v>-11390.512249443251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>U275-(T275*M275)</f>
        <v>116592.32850572317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16"/>
        <v>0</v>
      </c>
      <c r="R275" s="13">
        <v>2276</v>
      </c>
      <c r="S275" s="13">
        <v>144154.31561704644</v>
      </c>
      <c r="T275" s="13">
        <v>1973</v>
      </c>
      <c r="U275" s="13">
        <f>T275*L275</f>
        <v>124963.29732532188</v>
      </c>
      <c r="V275" s="18">
        <f t="shared" si="17"/>
        <v>-303</v>
      </c>
      <c r="W275" s="18">
        <f t="shared" si="18"/>
        <v>-19191.018291724555</v>
      </c>
      <c r="X275" s="18">
        <f t="shared" si="19"/>
        <v>124963.29732532188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>U276-(T276*M276)</f>
        <v>7603.6364334539076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16"/>
        <v>10197.19376392</v>
      </c>
      <c r="R276" s="13">
        <v>76</v>
      </c>
      <c r="S276" s="13">
        <v>8907.8934029645989</v>
      </c>
      <c r="T276" s="13">
        <v>70</v>
      </c>
      <c r="U276" s="13">
        <f>T276*L276</f>
        <v>8204.6386606252872</v>
      </c>
      <c r="V276" s="18">
        <f t="shared" si="17"/>
        <v>-6</v>
      </c>
      <c r="W276" s="18">
        <f t="shared" si="18"/>
        <v>-703.25474233931163</v>
      </c>
      <c r="X276" s="18">
        <f t="shared" si="19"/>
        <v>-1992.5551032947133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>U277-(T277*M277)</f>
        <v>4076964.8036696566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16"/>
        <v>4382284.5100222724</v>
      </c>
      <c r="R277" s="13">
        <v>81934</v>
      </c>
      <c r="S277" s="13">
        <v>4437027.1937639201</v>
      </c>
      <c r="T277" s="13">
        <v>83667</v>
      </c>
      <c r="U277" s="13">
        <f>T277*L277</f>
        <v>4530875.7015304584</v>
      </c>
      <c r="V277" s="18">
        <f t="shared" si="17"/>
        <v>1733</v>
      </c>
      <c r="W277" s="18">
        <f t="shared" si="18"/>
        <v>93848.5077665383</v>
      </c>
      <c r="X277" s="18">
        <f t="shared" si="19"/>
        <v>148591.19150818605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>U278-(T278*M278)</f>
        <v>51699.942660479435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16"/>
        <v>103751.971046771</v>
      </c>
      <c r="R278" s="13">
        <v>479</v>
      </c>
      <c r="S278" s="13">
        <v>54844.966592427736</v>
      </c>
      <c r="T278" s="13">
        <v>491</v>
      </c>
      <c r="U278" s="13">
        <f>T278*L278</f>
        <v>56289.743407695649</v>
      </c>
      <c r="V278" s="18">
        <f t="shared" si="17"/>
        <v>12</v>
      </c>
      <c r="W278" s="18">
        <f t="shared" si="18"/>
        <v>1444.7768152679128</v>
      </c>
      <c r="X278" s="18">
        <f t="shared" si="19"/>
        <v>-47462.227639075347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>U279-(T279*M279)</f>
        <v>186618.76133117301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16"/>
        <v>218774.97979797999</v>
      </c>
      <c r="R279" s="13">
        <v>13863</v>
      </c>
      <c r="S279" s="13">
        <v>230024.84224037896</v>
      </c>
      <c r="T279" s="13">
        <v>14000</v>
      </c>
      <c r="U279" s="13">
        <f>T279*L279</f>
        <v>232298.04453331209</v>
      </c>
      <c r="V279" s="18">
        <f t="shared" si="17"/>
        <v>137</v>
      </c>
      <c r="W279" s="18">
        <f t="shared" si="18"/>
        <v>2273.2022929331288</v>
      </c>
      <c r="X279" s="18">
        <f t="shared" si="19"/>
        <v>13523.064735332096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>U280-(T280*M280)</f>
        <v>15417.540553080949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16"/>
        <v>25505.690423163</v>
      </c>
      <c r="R280" s="13">
        <v>1432</v>
      </c>
      <c r="S280" s="13">
        <v>24349.443088344426</v>
      </c>
      <c r="T280" s="13">
        <v>1525</v>
      </c>
      <c r="U280" s="13">
        <f>T280*L280</f>
        <v>25930.785263549049</v>
      </c>
      <c r="V280" s="18">
        <f t="shared" si="17"/>
        <v>93</v>
      </c>
      <c r="W280" s="18">
        <f t="shared" si="18"/>
        <v>1581.3421752046233</v>
      </c>
      <c r="X280" s="18">
        <f t="shared" si="19"/>
        <v>425.09484038604933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>U281-(T281*M281)</f>
        <v>23100.62738864062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16"/>
        <v>30521.046770600999</v>
      </c>
      <c r="R281" s="13">
        <v>1185</v>
      </c>
      <c r="S281" s="13">
        <v>34776.359645365294</v>
      </c>
      <c r="T281" s="13">
        <v>1211</v>
      </c>
      <c r="U281" s="13">
        <f>T281*L281</f>
        <v>35539.411191536354</v>
      </c>
      <c r="V281" s="18">
        <f t="shared" si="17"/>
        <v>26</v>
      </c>
      <c r="W281" s="18">
        <f t="shared" si="18"/>
        <v>763.05154617106018</v>
      </c>
      <c r="X281" s="18">
        <f t="shared" si="19"/>
        <v>5018.3644209353552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>U282-(T282*M282)</f>
        <v>9544.6720827433746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16"/>
        <v>16033.708240534999</v>
      </c>
      <c r="R282" s="13">
        <v>1610</v>
      </c>
      <c r="S282" s="13">
        <v>19556.21102449928</v>
      </c>
      <c r="T282" s="13">
        <v>1750</v>
      </c>
      <c r="U282" s="13">
        <f>T282*L282</f>
        <v>21256.810167375948</v>
      </c>
      <c r="V282" s="18">
        <f t="shared" si="17"/>
        <v>140</v>
      </c>
      <c r="W282" s="18">
        <f t="shared" si="18"/>
        <v>1700.5991428766683</v>
      </c>
      <c r="X282" s="18">
        <f t="shared" si="19"/>
        <v>5223.1019268409491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>U283-(T283*M283)</f>
        <v>4918.2676581770793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16"/>
        <v>29444.729387207</v>
      </c>
      <c r="R283" s="13">
        <v>446</v>
      </c>
      <c r="S283" s="13">
        <v>7070.9716520775155</v>
      </c>
      <c r="T283" s="13">
        <v>486</v>
      </c>
      <c r="U283" s="13">
        <f>T283*L283</f>
        <v>7705.0561490074533</v>
      </c>
      <c r="V283" s="18">
        <f t="shared" si="17"/>
        <v>40</v>
      </c>
      <c r="W283" s="18">
        <f t="shared" si="18"/>
        <v>634.08449692993781</v>
      </c>
      <c r="X283" s="18">
        <f t="shared" si="19"/>
        <v>-21739.673238199546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>U284-(T284*M284)</f>
        <v>405081.64899411006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16"/>
        <v>720998.87392900803</v>
      </c>
      <c r="R284" s="13">
        <v>63252</v>
      </c>
      <c r="S284" s="13">
        <v>770670.82115865906</v>
      </c>
      <c r="T284" s="13">
        <v>62416</v>
      </c>
      <c r="U284" s="13">
        <f>T284*L284</f>
        <v>760484.84670280048</v>
      </c>
      <c r="V284" s="18">
        <f t="shared" si="17"/>
        <v>-836</v>
      </c>
      <c r="W284" s="18">
        <f t="shared" si="18"/>
        <v>-10185.974455858581</v>
      </c>
      <c r="X284" s="18">
        <f t="shared" si="19"/>
        <v>39485.972773792455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>U285-(T285*M285)</f>
        <v>47541.57107745565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16"/>
        <v>133037.004454343</v>
      </c>
      <c r="R285" s="13">
        <v>36809</v>
      </c>
      <c r="S285" s="13">
        <v>145095.09649954582</v>
      </c>
      <c r="T285" s="13">
        <v>36776</v>
      </c>
      <c r="U285" s="13">
        <f>T285*L285</f>
        <v>144965.00372779017</v>
      </c>
      <c r="V285" s="18">
        <f t="shared" si="17"/>
        <v>-33</v>
      </c>
      <c r="W285" s="18">
        <f t="shared" si="18"/>
        <v>-130.09277175564785</v>
      </c>
      <c r="X285" s="18">
        <f t="shared" si="19"/>
        <v>11927.999273447174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>U286-(T286*M286)</f>
        <v>11.37780512352947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16"/>
        <v>3347.8173719380006</v>
      </c>
      <c r="R286" s="13">
        <v>3474</v>
      </c>
      <c r="S286" s="13">
        <v>7389.0200445442269</v>
      </c>
      <c r="T286" s="13">
        <v>2971</v>
      </c>
      <c r="U286" s="13">
        <f>T286*L286</f>
        <v>6319.1648106911052</v>
      </c>
      <c r="V286" s="18">
        <f t="shared" si="17"/>
        <v>-503</v>
      </c>
      <c r="W286" s="18">
        <f t="shared" si="18"/>
        <v>-1069.8552338531217</v>
      </c>
      <c r="X286" s="18">
        <f t="shared" si="19"/>
        <v>2971.3474387531046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>U287-(T287*M287)</f>
        <v>59206.741089086747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16"/>
        <v>69875.144766147001</v>
      </c>
      <c r="R287" s="13">
        <v>11061</v>
      </c>
      <c r="S287" s="13">
        <v>88837.813363028952</v>
      </c>
      <c r="T287" s="13">
        <v>10817</v>
      </c>
      <c r="U287" s="13">
        <f>T287*L287</f>
        <v>86878.096659242758</v>
      </c>
      <c r="V287" s="18">
        <f t="shared" si="17"/>
        <v>-244</v>
      </c>
      <c r="W287" s="18">
        <f t="shared" si="18"/>
        <v>-1959.7167037861946</v>
      </c>
      <c r="X287" s="18">
        <f t="shared" si="19"/>
        <v>17002.951893095757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>U288-(T288*M288)</f>
        <v>105525.61664915821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16"/>
        <v>152952.84848484799</v>
      </c>
      <c r="R288" s="13">
        <v>5400</v>
      </c>
      <c r="S288" s="13">
        <v>152952.84848484799</v>
      </c>
      <c r="T288" s="13">
        <v>4800</v>
      </c>
      <c r="U288" s="13">
        <f>T288*L288</f>
        <v>135958.0875420871</v>
      </c>
      <c r="V288" s="18">
        <f t="shared" si="17"/>
        <v>-600</v>
      </c>
      <c r="W288" s="18">
        <f t="shared" si="18"/>
        <v>-16994.760942760884</v>
      </c>
      <c r="X288" s="18">
        <f t="shared" si="19"/>
        <v>-16994.760942760884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>U289-(T289*M289)</f>
        <v>46605.436808771585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16"/>
        <v>45208.184855234002</v>
      </c>
      <c r="R289" s="13">
        <v>1559</v>
      </c>
      <c r="S289" s="13">
        <v>53226.23982759213</v>
      </c>
      <c r="T289" s="13">
        <v>1741</v>
      </c>
      <c r="U289" s="13">
        <f>T289*L289</f>
        <v>59439.980238615259</v>
      </c>
      <c r="V289" s="18">
        <f t="shared" si="17"/>
        <v>182</v>
      </c>
      <c r="W289" s="18">
        <f t="shared" si="18"/>
        <v>6213.7404110231291</v>
      </c>
      <c r="X289" s="18">
        <f t="shared" si="19"/>
        <v>14231.795383381257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>U290-(T290*M290)</f>
        <v>7380.8991923713384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16"/>
        <v>9066.1458178020002</v>
      </c>
      <c r="R290" s="13">
        <v>1489</v>
      </c>
      <c r="S290" s="13">
        <v>14204.308931908476</v>
      </c>
      <c r="T290" s="13">
        <v>1630</v>
      </c>
      <c r="U290" s="13">
        <f>T290*L290</f>
        <v>15549.050592400316</v>
      </c>
      <c r="V290" s="18">
        <f t="shared" si="17"/>
        <v>141</v>
      </c>
      <c r="W290" s="18">
        <f t="shared" si="18"/>
        <v>1344.7416604918399</v>
      </c>
      <c r="X290" s="18">
        <f t="shared" si="19"/>
        <v>6482.9047745983153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>U291-(T291*M291)</f>
        <v>143388.87305215912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16"/>
        <v>213795.092254769</v>
      </c>
      <c r="R291" s="13">
        <v>1724</v>
      </c>
      <c r="S291" s="13">
        <v>165168.94069452121</v>
      </c>
      <c r="T291" s="13">
        <v>1734</v>
      </c>
      <c r="U291" s="13">
        <f>T291*L291</f>
        <v>166129.22580562552</v>
      </c>
      <c r="V291" s="18">
        <f t="shared" si="17"/>
        <v>10</v>
      </c>
      <c r="W291" s="18">
        <f t="shared" si="18"/>
        <v>960.28511110431282</v>
      </c>
      <c r="X291" s="18">
        <f t="shared" si="19"/>
        <v>-47665.866449143476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>U292-(T292*M292)</f>
        <v>405323.61394313915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16"/>
        <v>588274.77356181096</v>
      </c>
      <c r="R292" s="13">
        <v>18111</v>
      </c>
      <c r="S292" s="13">
        <v>527509.11289616011</v>
      </c>
      <c r="T292" s="13">
        <v>16962</v>
      </c>
      <c r="U292" s="13">
        <f>T292*L292</f>
        <v>494049.44839111937</v>
      </c>
      <c r="V292" s="18">
        <f t="shared" si="17"/>
        <v>-1149</v>
      </c>
      <c r="W292" s="18">
        <f t="shared" si="18"/>
        <v>-33459.664505040739</v>
      </c>
      <c r="X292" s="18">
        <f t="shared" si="19"/>
        <v>-94225.325170691591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>U293-(T293*M293)</f>
        <v>1805.1629289418042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16"/>
        <v>0</v>
      </c>
      <c r="R293" s="13">
        <v>166</v>
      </c>
      <c r="S293" s="13">
        <v>7883.6461889925122</v>
      </c>
      <c r="T293" s="13">
        <v>135</v>
      </c>
      <c r="U293" s="13">
        <f>T293*L293</f>
        <v>6411.3990091204159</v>
      </c>
      <c r="V293" s="18">
        <f t="shared" si="17"/>
        <v>-31</v>
      </c>
      <c r="W293" s="18">
        <f t="shared" si="18"/>
        <v>-1472.2471798720962</v>
      </c>
      <c r="X293" s="18">
        <f t="shared" si="19"/>
        <v>6411.3990091204159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>U294-(T294*M294)</f>
        <v>96647.812496372251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16"/>
        <v>208528.296213808</v>
      </c>
      <c r="R294" s="13">
        <v>1108</v>
      </c>
      <c r="S294" s="13">
        <v>215049.64618984523</v>
      </c>
      <c r="T294" s="13">
        <v>536</v>
      </c>
      <c r="U294" s="13">
        <f>T294*L294</f>
        <v>104031.24234047011</v>
      </c>
      <c r="V294" s="18">
        <f t="shared" si="17"/>
        <v>-572</v>
      </c>
      <c r="W294" s="18">
        <f t="shared" si="18"/>
        <v>-111018.40384937511</v>
      </c>
      <c r="X294" s="18">
        <f t="shared" si="19"/>
        <v>-104497.05387333789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>U295-(T295*M295)</f>
        <v>165290.34370222522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16"/>
        <v>0</v>
      </c>
      <c r="R295" s="13">
        <v>2451</v>
      </c>
      <c r="S295" s="13">
        <v>189746.11806428604</v>
      </c>
      <c r="T295" s="13">
        <v>2297</v>
      </c>
      <c r="U295" s="13">
        <f>T295*L295</f>
        <v>177824.08535033252</v>
      </c>
      <c r="V295" s="18">
        <f t="shared" si="17"/>
        <v>-154</v>
      </c>
      <c r="W295" s="18">
        <f t="shared" si="18"/>
        <v>-11922.032713953522</v>
      </c>
      <c r="X295" s="18">
        <f t="shared" si="19"/>
        <v>177824.08535033252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>U296-(T296*M296)</f>
        <v>18034.675223247374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16"/>
        <v>25964.333333333001</v>
      </c>
      <c r="R296" s="13">
        <v>1198</v>
      </c>
      <c r="S296" s="13">
        <v>27118.838392645222</v>
      </c>
      <c r="T296" s="13">
        <v>1285</v>
      </c>
      <c r="U296" s="13">
        <f>T296*L296</f>
        <v>29088.202557395733</v>
      </c>
      <c r="V296" s="18">
        <f t="shared" si="17"/>
        <v>87</v>
      </c>
      <c r="W296" s="18">
        <f t="shared" si="18"/>
        <v>1969.3641647505101</v>
      </c>
      <c r="X296" s="18">
        <f t="shared" si="19"/>
        <v>3123.8692240627315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>U297-(T297*M297)</f>
        <v>27436.310888527551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16"/>
        <v>74393.808463252004</v>
      </c>
      <c r="R297" s="13">
        <v>9378</v>
      </c>
      <c r="S297" s="13">
        <v>51902.739420935417</v>
      </c>
      <c r="T297" s="13">
        <v>8532</v>
      </c>
      <c r="U297" s="13">
        <f>T297*L297</f>
        <v>47121.6016190398</v>
      </c>
      <c r="V297" s="18">
        <f t="shared" si="17"/>
        <v>-846</v>
      </c>
      <c r="W297" s="18">
        <f t="shared" si="18"/>
        <v>-4781.1378018956166</v>
      </c>
      <c r="X297" s="18">
        <f t="shared" si="19"/>
        <v>-27272.206844212204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>U298-(T298*M298)</f>
        <v>12970.003794596871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16"/>
        <v>38677.912628597005</v>
      </c>
      <c r="R298" s="13">
        <v>452</v>
      </c>
      <c r="S298" s="13">
        <v>15201.041503577933</v>
      </c>
      <c r="T298" s="13">
        <v>458</v>
      </c>
      <c r="U298" s="13">
        <f>T298*L298</f>
        <v>15402.827615381042</v>
      </c>
      <c r="V298" s="18">
        <f t="shared" si="17"/>
        <v>6</v>
      </c>
      <c r="W298" s="18">
        <f t="shared" si="18"/>
        <v>201.78611180310872</v>
      </c>
      <c r="X298" s="18">
        <f t="shared" si="19"/>
        <v>-23275.085013215961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>U299-(T299*M299)</f>
        <v>257799.054160876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16"/>
        <v>305824.83838383801</v>
      </c>
      <c r="R299" s="13">
        <v>1847</v>
      </c>
      <c r="S299" s="13">
        <v>289671.01358715323</v>
      </c>
      <c r="T299" s="13">
        <v>1788</v>
      </c>
      <c r="U299" s="13">
        <f>T299*L299</f>
        <v>280417.85181041143</v>
      </c>
      <c r="V299" s="18">
        <f t="shared" si="17"/>
        <v>-59</v>
      </c>
      <c r="W299" s="18">
        <f t="shared" si="18"/>
        <v>-9253.161776741792</v>
      </c>
      <c r="X299" s="18">
        <f t="shared" si="19"/>
        <v>-25406.986573426577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>U300-(T300*M300)</f>
        <v>5751.5333385295608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16"/>
        <v>10994.209354119999</v>
      </c>
      <c r="R300" s="13">
        <v>278</v>
      </c>
      <c r="S300" s="13">
        <v>9785.7238307350617</v>
      </c>
      <c r="T300" s="13">
        <v>291</v>
      </c>
      <c r="U300" s="13">
        <f>T300*L300</f>
        <v>9754.0089086857315</v>
      </c>
      <c r="V300" s="18">
        <f t="shared" si="17"/>
        <v>13</v>
      </c>
      <c r="W300" s="18">
        <f t="shared" si="18"/>
        <v>-31.714922049330198</v>
      </c>
      <c r="X300" s="18">
        <f t="shared" si="19"/>
        <v>-1240.2004454342677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>U301-(T301*M301)</f>
        <v>36163.123955457093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16"/>
        <v>46953.229398664</v>
      </c>
      <c r="R301" s="13">
        <v>8315</v>
      </c>
      <c r="S301" s="13">
        <v>58797.575112248654</v>
      </c>
      <c r="T301" s="13">
        <v>8648</v>
      </c>
      <c r="U301" s="13">
        <f>T301*L301</f>
        <v>61152.338530067209</v>
      </c>
      <c r="V301" s="18">
        <f t="shared" si="17"/>
        <v>333</v>
      </c>
      <c r="W301" s="18">
        <f t="shared" si="18"/>
        <v>2354.7634178185544</v>
      </c>
      <c r="X301" s="18">
        <f t="shared" si="19"/>
        <v>14199.109131403209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>U302-(T302*M302)</f>
        <v>82860.819770954316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16"/>
        <v>123502.88418708199</v>
      </c>
      <c r="R302" s="13">
        <v>7210</v>
      </c>
      <c r="S302" s="13">
        <v>116490.80638465549</v>
      </c>
      <c r="T302" s="13">
        <v>7148</v>
      </c>
      <c r="U302" s="13">
        <f>T302*L302</f>
        <v>115489.0915972347</v>
      </c>
      <c r="V302" s="18">
        <f t="shared" si="17"/>
        <v>-62</v>
      </c>
      <c r="W302" s="18">
        <f t="shared" si="18"/>
        <v>-1001.7147874207876</v>
      </c>
      <c r="X302" s="18">
        <f t="shared" si="19"/>
        <v>-8013.7925898472895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>U303-(T303*M303)</f>
        <v>38445.233377868572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16"/>
        <v>45805.623608018002</v>
      </c>
      <c r="R303" s="13">
        <v>208</v>
      </c>
      <c r="S303" s="13">
        <v>44314.288496399997</v>
      </c>
      <c r="T303" s="13">
        <v>197</v>
      </c>
      <c r="U303" s="13">
        <f>T303*L303</f>
        <v>41970.734189672308</v>
      </c>
      <c r="V303" s="18">
        <f t="shared" si="17"/>
        <v>-11</v>
      </c>
      <c r="W303" s="18">
        <f t="shared" si="18"/>
        <v>-2343.5543067276885</v>
      </c>
      <c r="X303" s="18">
        <f t="shared" si="19"/>
        <v>-3834.8894183456941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>U304-(T304*M304)</f>
        <v>6016.5572710848301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16"/>
        <v>17206.269487751</v>
      </c>
      <c r="R304" s="13">
        <v>975</v>
      </c>
      <c r="S304" s="13">
        <v>15826.531705677171</v>
      </c>
      <c r="T304" s="13">
        <v>920</v>
      </c>
      <c r="U304" s="13">
        <f>T304*L304</f>
        <v>14933.743328991433</v>
      </c>
      <c r="V304" s="18">
        <f t="shared" si="17"/>
        <v>-55</v>
      </c>
      <c r="W304" s="18">
        <f t="shared" si="18"/>
        <v>-892.7883766857376</v>
      </c>
      <c r="X304" s="18">
        <f t="shared" si="19"/>
        <v>-2272.5261587595669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>U305-(T305*M305)</f>
        <v>221988.95322939922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16"/>
        <v>237492.36080178199</v>
      </c>
      <c r="R305" s="13">
        <v>2846</v>
      </c>
      <c r="S305" s="13">
        <v>241307.83964365281</v>
      </c>
      <c r="T305" s="13">
        <v>2822</v>
      </c>
      <c r="U305" s="13">
        <f>T305*L305</f>
        <v>239272.91759465504</v>
      </c>
      <c r="V305" s="18">
        <f t="shared" si="17"/>
        <v>-24</v>
      </c>
      <c r="W305" s="18">
        <f t="shared" si="18"/>
        <v>-2034.9220489977743</v>
      </c>
      <c r="X305" s="18">
        <f t="shared" si="19"/>
        <v>1780.5567928730452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>U306-(T306*M306)</f>
        <v>19425.949853866801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16"/>
        <v>75853.472491427005</v>
      </c>
      <c r="R306" s="13">
        <v>113</v>
      </c>
      <c r="S306" s="13">
        <v>20924.840445112059</v>
      </c>
      <c r="T306" s="13">
        <v>121</v>
      </c>
      <c r="U306" s="13">
        <f>T306*L306</f>
        <v>22403.510475157851</v>
      </c>
      <c r="V306" s="18">
        <f t="shared" si="17"/>
        <v>8</v>
      </c>
      <c r="W306" s="18">
        <f t="shared" si="18"/>
        <v>1478.6700300457924</v>
      </c>
      <c r="X306" s="18">
        <f t="shared" si="19"/>
        <v>-53449.962016269157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>U307-(T307*M307)</f>
        <v>-1684.298440980645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16"/>
        <v>7637.8062360799995</v>
      </c>
      <c r="R307" s="13">
        <v>2420</v>
      </c>
      <c r="S307" s="13">
        <v>11924.832962137807</v>
      </c>
      <c r="T307" s="13">
        <v>2500</v>
      </c>
      <c r="U307" s="13">
        <f>T307*L307</f>
        <v>12319.042316258065</v>
      </c>
      <c r="V307" s="18">
        <f t="shared" si="17"/>
        <v>80</v>
      </c>
      <c r="W307" s="18">
        <f t="shared" si="18"/>
        <v>394.20935412025756</v>
      </c>
      <c r="X307" s="18">
        <f t="shared" si="19"/>
        <v>4681.2360801780651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>U308-(T308*M308)</f>
        <v>8984.7729645865675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16"/>
        <v>25103.707583693998</v>
      </c>
      <c r="R308" s="13">
        <v>1369</v>
      </c>
      <c r="S308" s="13">
        <v>21479.363698474117</v>
      </c>
      <c r="T308" s="13">
        <v>881</v>
      </c>
      <c r="U308" s="13">
        <f>T308*L308</f>
        <v>13822.728988271507</v>
      </c>
      <c r="V308" s="18">
        <f t="shared" si="17"/>
        <v>-488</v>
      </c>
      <c r="W308" s="18">
        <f t="shared" si="18"/>
        <v>-7656.6347102026102</v>
      </c>
      <c r="X308" s="18">
        <f t="shared" si="19"/>
        <v>-11280.978595422492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>U309-(T309*M309)</f>
        <v>4567.4500257934233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16"/>
        <v>1057906.4587973279</v>
      </c>
      <c r="R309" s="13">
        <v>10407</v>
      </c>
      <c r="S309" s="13">
        <v>1100963.2516703792</v>
      </c>
      <c r="T309" s="13">
        <v>116</v>
      </c>
      <c r="U309" s="13">
        <f>T309*L309</f>
        <v>12188.830872118597</v>
      </c>
      <c r="V309" s="18">
        <f t="shared" si="17"/>
        <v>-10291</v>
      </c>
      <c r="W309" s="18">
        <f t="shared" si="18"/>
        <v>-1088774.4207982605</v>
      </c>
      <c r="X309" s="18">
        <f t="shared" si="19"/>
        <v>-1045717.6279252094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>U310-(T310*M310)</f>
        <v>93844.918327888707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16"/>
        <v>80511.948710302997</v>
      </c>
      <c r="R310" s="13">
        <v>623</v>
      </c>
      <c r="S310" s="13">
        <v>99147.947881318731</v>
      </c>
      <c r="T310" s="13">
        <v>644</v>
      </c>
      <c r="U310" s="13">
        <f>T310*L310</f>
        <v>102485.95621725793</v>
      </c>
      <c r="V310" s="18">
        <f t="shared" si="17"/>
        <v>21</v>
      </c>
      <c r="W310" s="18">
        <f t="shared" si="18"/>
        <v>3338.0083359392011</v>
      </c>
      <c r="X310" s="18">
        <f t="shared" si="19"/>
        <v>21974.007506954935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>U311-(T311*M311)</f>
        <v>533502.02094934345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16"/>
        <v>398811.34743875306</v>
      </c>
      <c r="R311" s="13">
        <v>18502</v>
      </c>
      <c r="S311" s="13">
        <v>628839.91395191825</v>
      </c>
      <c r="T311" s="13">
        <v>20053</v>
      </c>
      <c r="U311" s="13">
        <f>T311*L311</f>
        <v>681554.79377785197</v>
      </c>
      <c r="V311" s="18">
        <f t="shared" si="17"/>
        <v>1551</v>
      </c>
      <c r="W311" s="18">
        <f t="shared" si="18"/>
        <v>52714.87982593372</v>
      </c>
      <c r="X311" s="18">
        <f t="shared" si="19"/>
        <v>282743.44633909891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>U312-(T312*M312)</f>
        <v>5792.6954300404032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16"/>
        <v>46783.797979798001</v>
      </c>
      <c r="R312" s="13">
        <v>456</v>
      </c>
      <c r="S312" s="13">
        <v>77575.998146603553</v>
      </c>
      <c r="T312" s="13">
        <v>492</v>
      </c>
      <c r="U312" s="13">
        <f>T312*L312</f>
        <v>83700.467658402238</v>
      </c>
      <c r="V312" s="18">
        <f t="shared" si="17"/>
        <v>36</v>
      </c>
      <c r="W312" s="18">
        <f t="shared" si="18"/>
        <v>6124.4695117986848</v>
      </c>
      <c r="X312" s="18">
        <f t="shared" si="19"/>
        <v>36916.669678604238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>U313-(T313*M313)</f>
        <v>359942.97237598751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16"/>
        <v>469828.51515151508</v>
      </c>
      <c r="R313" s="13">
        <v>9953</v>
      </c>
      <c r="S313" s="13">
        <v>419352.8124206824</v>
      </c>
      <c r="T313" s="13">
        <v>9805</v>
      </c>
      <c r="U313" s="13">
        <f>T313*L313</f>
        <v>413117.08286795847</v>
      </c>
      <c r="V313" s="18">
        <f t="shared" si="17"/>
        <v>-148</v>
      </c>
      <c r="W313" s="18">
        <f t="shared" si="18"/>
        <v>-6235.729552723933</v>
      </c>
      <c r="X313" s="18">
        <f t="shared" si="19"/>
        <v>-56711.432283556613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>U314-(T314*M314)</f>
        <v>43968.044094566692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16"/>
        <v>79059.108725112004</v>
      </c>
      <c r="R314" s="13">
        <v>2200</v>
      </c>
      <c r="S314" s="13">
        <v>60200.484878722345</v>
      </c>
      <c r="T314" s="13">
        <v>2472</v>
      </c>
      <c r="U314" s="13">
        <f>T314*L314</f>
        <v>67643.220684162996</v>
      </c>
      <c r="V314" s="18">
        <f t="shared" si="17"/>
        <v>272</v>
      </c>
      <c r="W314" s="18">
        <f t="shared" si="18"/>
        <v>7442.7358054406504</v>
      </c>
      <c r="X314" s="18">
        <f t="shared" si="19"/>
        <v>-11415.888040949008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>U315-(T315*M315)</f>
        <v>30189.005995604446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16"/>
        <v>28653.942093541002</v>
      </c>
      <c r="R315" s="13">
        <v>3800</v>
      </c>
      <c r="S315" s="13">
        <v>46949.977774572711</v>
      </c>
      <c r="T315" s="13">
        <v>3300</v>
      </c>
      <c r="U315" s="13">
        <f>T315*L315</f>
        <v>40772.524926561906</v>
      </c>
      <c r="V315" s="18">
        <f t="shared" si="17"/>
        <v>-500</v>
      </c>
      <c r="W315" s="18">
        <f t="shared" si="18"/>
        <v>-6177.4528480108056</v>
      </c>
      <c r="X315" s="18">
        <f t="shared" si="19"/>
        <v>12118.582833020904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>U316-(T316*M316)</f>
        <v>11906.243504083355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16"/>
        <v>11462.80623608</v>
      </c>
      <c r="R316" s="13">
        <v>249</v>
      </c>
      <c r="S316" s="13">
        <v>15856.881959910666</v>
      </c>
      <c r="T316" s="13">
        <v>247</v>
      </c>
      <c r="U316" s="13">
        <f>T316*L316</f>
        <v>15729.517446176444</v>
      </c>
      <c r="V316" s="18">
        <f t="shared" si="17"/>
        <v>-2</v>
      </c>
      <c r="W316" s="18">
        <f t="shared" si="18"/>
        <v>-127.36451373422278</v>
      </c>
      <c r="X316" s="18">
        <f t="shared" si="19"/>
        <v>4266.7112100964441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>U317-(T317*M317)</f>
        <v>-4145.8265127749582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16"/>
        <v>11348.853006682</v>
      </c>
      <c r="R317" s="13">
        <v>5543</v>
      </c>
      <c r="S317" s="13">
        <v>19964.029515324808</v>
      </c>
      <c r="T317" s="13">
        <v>5695</v>
      </c>
      <c r="U317" s="13">
        <f>T317*L317</f>
        <v>20511.494088560456</v>
      </c>
      <c r="V317" s="18">
        <f t="shared" si="17"/>
        <v>152</v>
      </c>
      <c r="W317" s="18">
        <f t="shared" si="18"/>
        <v>547.46457323564755</v>
      </c>
      <c r="X317" s="18">
        <f t="shared" si="19"/>
        <v>9162.6410818784552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>U318-(T318*M318)</f>
        <v>11728.197192683256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16"/>
        <v>28295.888888889</v>
      </c>
      <c r="R318" s="13">
        <v>420</v>
      </c>
      <c r="S318" s="13">
        <v>21766.068376068462</v>
      </c>
      <c r="T318" s="13">
        <v>371</v>
      </c>
      <c r="U318" s="13">
        <f>T318*L318</f>
        <v>19226.693732193806</v>
      </c>
      <c r="V318" s="18">
        <f t="shared" si="17"/>
        <v>-49</v>
      </c>
      <c r="W318" s="18">
        <f t="shared" si="18"/>
        <v>-2539.3746438746566</v>
      </c>
      <c r="X318" s="18">
        <f t="shared" si="19"/>
        <v>-9069.1951566951939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>U319-(T319*M319)</f>
        <v>282341.76260699856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16"/>
        <v>67926.458797326995</v>
      </c>
      <c r="R319" s="13">
        <v>15729</v>
      </c>
      <c r="S319" s="13">
        <v>314147.38912765548</v>
      </c>
      <c r="T319" s="13">
        <v>15848</v>
      </c>
      <c r="U319" s="13">
        <f>T319*L319</f>
        <v>316524.11614820297</v>
      </c>
      <c r="V319" s="18">
        <f t="shared" si="17"/>
        <v>119</v>
      </c>
      <c r="W319" s="18">
        <f t="shared" si="18"/>
        <v>2376.7270205474924</v>
      </c>
      <c r="X319" s="18">
        <f t="shared" si="19"/>
        <v>248597.65735087596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>U320-(T320*M320)</f>
        <v>31476.250927987829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16"/>
        <v>37774.298440979997</v>
      </c>
      <c r="R320" s="13">
        <v>1930</v>
      </c>
      <c r="S320" s="13">
        <v>43395.486597199641</v>
      </c>
      <c r="T320" s="13">
        <v>1960</v>
      </c>
      <c r="U320" s="13">
        <f>T320*L320</f>
        <v>44070.014847809995</v>
      </c>
      <c r="V320" s="18">
        <f t="shared" si="17"/>
        <v>30</v>
      </c>
      <c r="W320" s="18">
        <f t="shared" si="18"/>
        <v>674.52825061035401</v>
      </c>
      <c r="X320" s="18">
        <f t="shared" si="19"/>
        <v>6295.7164068299971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>U321-(T321*M321)</f>
        <v>9193.8715976379153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16"/>
        <v>13302.683741647999</v>
      </c>
      <c r="R321" s="13">
        <v>4001</v>
      </c>
      <c r="S321" s="13">
        <v>16934.15133640905</v>
      </c>
      <c r="T321" s="13">
        <v>3966</v>
      </c>
      <c r="U321" s="13">
        <f>T321*L321</f>
        <v>16786.014546412971</v>
      </c>
      <c r="V321" s="18">
        <f t="shared" si="17"/>
        <v>-35</v>
      </c>
      <c r="W321" s="18">
        <f t="shared" si="18"/>
        <v>-148.13678999607873</v>
      </c>
      <c r="X321" s="18">
        <f t="shared" si="19"/>
        <v>3483.3308047649716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>U322-(T322*M322)</f>
        <v>154138.08445434284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0">P322*L322</f>
        <v>153446.347438753</v>
      </c>
      <c r="R322" s="13">
        <v>4574</v>
      </c>
      <c r="S322" s="13">
        <v>175465.87282850797</v>
      </c>
      <c r="T322" s="13">
        <v>4448</v>
      </c>
      <c r="U322" s="13">
        <f>T322*L322</f>
        <v>170632.33835189336</v>
      </c>
      <c r="V322" s="18">
        <f t="shared" si="17"/>
        <v>-126</v>
      </c>
      <c r="W322" s="18">
        <f t="shared" si="18"/>
        <v>-4833.5344766146154</v>
      </c>
      <c r="X322" s="18">
        <f t="shared" si="19"/>
        <v>17185.990913140355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>U323-(T323*M323)</f>
        <v>695043.19988651574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0"/>
        <v>840007.93986637006</v>
      </c>
      <c r="R323" s="13">
        <v>150691</v>
      </c>
      <c r="S323" s="13">
        <v>1129346.1433301514</v>
      </c>
      <c r="T323" s="13">
        <v>165556</v>
      </c>
      <c r="U323" s="13">
        <f>T323*L323</f>
        <v>1240751.1731604578</v>
      </c>
      <c r="V323" s="18">
        <f t="shared" ref="V323:V386" si="21">T323-R323</f>
        <v>14865</v>
      </c>
      <c r="W323" s="18">
        <f t="shared" ref="W323:W386" si="22">U323-S323</f>
        <v>111405.0298303063</v>
      </c>
      <c r="X323" s="18">
        <f t="shared" ref="X323:X386" si="23">U323-Q323</f>
        <v>400743.23329408769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>U324-(T324*M324)</f>
        <v>36335.339691295769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0"/>
        <v>49035.946547883999</v>
      </c>
      <c r="R324" s="13">
        <v>2572</v>
      </c>
      <c r="S324" s="13">
        <v>58852.288623965302</v>
      </c>
      <c r="T324" s="13">
        <v>2443</v>
      </c>
      <c r="U324" s="13">
        <f>T324*L324</f>
        <v>55900.521426262538</v>
      </c>
      <c r="V324" s="18">
        <f t="shared" si="21"/>
        <v>-129</v>
      </c>
      <c r="W324" s="18">
        <f t="shared" si="22"/>
        <v>-2951.767197702764</v>
      </c>
      <c r="X324" s="18">
        <f t="shared" si="23"/>
        <v>6864.5748783785384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>U325-(T325*M325)</f>
        <v>52839.791528771348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0"/>
        <v>59367.238307350002</v>
      </c>
      <c r="R325" s="13">
        <v>2967</v>
      </c>
      <c r="S325" s="13">
        <v>66974.371124679645</v>
      </c>
      <c r="T325" s="13">
        <v>2843</v>
      </c>
      <c r="U325" s="13">
        <f>T325*L325</f>
        <v>64175.307417412951</v>
      </c>
      <c r="V325" s="18">
        <f t="shared" si="21"/>
        <v>-124</v>
      </c>
      <c r="W325" s="18">
        <f t="shared" si="22"/>
        <v>-2799.0637072666941</v>
      </c>
      <c r="X325" s="18">
        <f t="shared" si="23"/>
        <v>4808.0691100629483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>U326-(T326*M326)</f>
        <v>15499.465070466884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0"/>
        <v>26093.489002398001</v>
      </c>
      <c r="R326" s="13">
        <v>1472</v>
      </c>
      <c r="S326" s="13">
        <v>23451.953641299107</v>
      </c>
      <c r="T326" s="13">
        <v>1405</v>
      </c>
      <c r="U326" s="13">
        <f>T326*L326</f>
        <v>22385.057669236758</v>
      </c>
      <c r="V326" s="18">
        <f t="shared" si="21"/>
        <v>-67</v>
      </c>
      <c r="W326" s="18">
        <f t="shared" si="22"/>
        <v>-1066.8959720623498</v>
      </c>
      <c r="X326" s="18">
        <f t="shared" si="23"/>
        <v>-3708.4313331612429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>U327-(T327*M327)</f>
        <v>77457.183632275788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0"/>
        <v>151937.92873051201</v>
      </c>
      <c r="R327" s="13">
        <v>23515</v>
      </c>
      <c r="S327" s="13">
        <v>134190.43733701369</v>
      </c>
      <c r="T327" s="13">
        <v>24626</v>
      </c>
      <c r="U327" s="13">
        <f>T327*L327</f>
        <v>140530.45757436953</v>
      </c>
      <c r="V327" s="18">
        <f t="shared" si="21"/>
        <v>1111</v>
      </c>
      <c r="W327" s="18">
        <f t="shared" si="22"/>
        <v>6340.0202373558423</v>
      </c>
      <c r="X327" s="18">
        <f t="shared" si="23"/>
        <v>-11407.471156142477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>U328-(T328*M328)</f>
        <v>22630.858048146914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0"/>
        <v>33835.211581292002</v>
      </c>
      <c r="R328" s="13">
        <v>1077</v>
      </c>
      <c r="S328" s="13">
        <v>29626.460861535394</v>
      </c>
      <c r="T328" s="13">
        <v>1150</v>
      </c>
      <c r="U328" s="13">
        <f>T328*L328</f>
        <v>31634.547413403092</v>
      </c>
      <c r="V328" s="18">
        <f t="shared" si="21"/>
        <v>73</v>
      </c>
      <c r="W328" s="18">
        <f t="shared" si="22"/>
        <v>2008.0865518676983</v>
      </c>
      <c r="X328" s="18">
        <f t="shared" si="23"/>
        <v>-2200.66416788891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>U329-(T329*M329)</f>
        <v>49327.501991091543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0"/>
        <v>65295.812917595009</v>
      </c>
      <c r="R329" s="13">
        <v>7071</v>
      </c>
      <c r="S329" s="13">
        <v>67324.109131403064</v>
      </c>
      <c r="T329" s="13">
        <v>7212</v>
      </c>
      <c r="U329" s="13">
        <f>T329*L329</f>
        <v>68586.280623608385</v>
      </c>
      <c r="V329" s="18">
        <f t="shared" si="21"/>
        <v>141</v>
      </c>
      <c r="W329" s="18">
        <f t="shared" si="22"/>
        <v>1262.1714922053216</v>
      </c>
      <c r="X329" s="18">
        <f t="shared" si="23"/>
        <v>3290.4677060133763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>U330-(T330*M330)</f>
        <v>6747230.8088468611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0"/>
        <v>7802241.6035634754</v>
      </c>
      <c r="R330" s="13">
        <v>230151</v>
      </c>
      <c r="S330" s="13">
        <v>8167850.2394904569</v>
      </c>
      <c r="T330" s="13">
        <v>226914</v>
      </c>
      <c r="U330" s="13">
        <f>T330*L330</f>
        <v>8052972.0454994226</v>
      </c>
      <c r="V330" s="18">
        <f t="shared" si="21"/>
        <v>-3237</v>
      </c>
      <c r="W330" s="18">
        <f t="shared" si="22"/>
        <v>-114878.19399103429</v>
      </c>
      <c r="X330" s="18">
        <f t="shared" si="23"/>
        <v>250730.44193594716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>U331-(T331*M331)</f>
        <v>65095.631627843279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0"/>
        <v>83199.484848484994</v>
      </c>
      <c r="R331" s="13">
        <v>6530</v>
      </c>
      <c r="S331" s="13">
        <v>85289.267827410833</v>
      </c>
      <c r="T331" s="13">
        <v>6606</v>
      </c>
      <c r="U331" s="13">
        <f>T331*L331</f>
        <v>86281.914742400608</v>
      </c>
      <c r="V331" s="18">
        <f t="shared" si="21"/>
        <v>76</v>
      </c>
      <c r="W331" s="18">
        <f t="shared" si="22"/>
        <v>992.64691498977481</v>
      </c>
      <c r="X331" s="18">
        <f t="shared" si="23"/>
        <v>3082.4298939156142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>U332-(T332*M332)</f>
        <v>54823.316698387585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0"/>
        <v>77677.494432071006</v>
      </c>
      <c r="R332" s="13">
        <v>1080</v>
      </c>
      <c r="S332" s="13">
        <v>85226.350664773665</v>
      </c>
      <c r="T332" s="13">
        <v>865</v>
      </c>
      <c r="U332" s="13">
        <f>T332*L332</f>
        <v>68260.677500169069</v>
      </c>
      <c r="V332" s="18">
        <f t="shared" si="21"/>
        <v>-215</v>
      </c>
      <c r="W332" s="18">
        <f t="shared" si="22"/>
        <v>-16965.673164604596</v>
      </c>
      <c r="X332" s="18">
        <f t="shared" si="23"/>
        <v>-9416.8169319019362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>U333-(T333*M333)</f>
        <v>37342.88112720933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0"/>
        <v>46063.929292929002</v>
      </c>
      <c r="R333" s="13">
        <v>5614</v>
      </c>
      <c r="S333" s="13">
        <v>53596.455761762365</v>
      </c>
      <c r="T333" s="13">
        <v>5700</v>
      </c>
      <c r="U333" s="13">
        <f>T333*L333</f>
        <v>54417.491599936853</v>
      </c>
      <c r="V333" s="18">
        <f t="shared" si="21"/>
        <v>86</v>
      </c>
      <c r="W333" s="18">
        <f t="shared" si="22"/>
        <v>821.03583817448816</v>
      </c>
      <c r="X333" s="18">
        <f t="shared" si="23"/>
        <v>8353.5623070078509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>U334-(T334*M334)</f>
        <v>1157.2240181821394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0"/>
        <v>2389.7575757579998</v>
      </c>
      <c r="R334" s="13">
        <v>118</v>
      </c>
      <c r="S334" s="13">
        <v>2185.979797980186</v>
      </c>
      <c r="T334" s="13">
        <v>114</v>
      </c>
      <c r="U334" s="13">
        <f>T334*L334</f>
        <v>2111.8787878791627</v>
      </c>
      <c r="V334" s="18">
        <f t="shared" si="21"/>
        <v>-4</v>
      </c>
      <c r="W334" s="18">
        <f t="shared" si="22"/>
        <v>-74.101010101023348</v>
      </c>
      <c r="X334" s="18">
        <f t="shared" si="23"/>
        <v>-277.8787878788371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>U335-(T335*M335)</f>
        <v>28853.55606253411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0"/>
        <v>76873.608017816994</v>
      </c>
      <c r="R335" s="13">
        <v>14826</v>
      </c>
      <c r="S335" s="13">
        <v>74008.286829317687</v>
      </c>
      <c r="T335" s="13">
        <v>13135</v>
      </c>
      <c r="U335" s="13">
        <f>T335*L335</f>
        <v>65567.197487923782</v>
      </c>
      <c r="V335" s="18">
        <f t="shared" si="21"/>
        <v>-1691</v>
      </c>
      <c r="W335" s="18">
        <f t="shared" si="22"/>
        <v>-8441.0893413939048</v>
      </c>
      <c r="X335" s="18">
        <f t="shared" si="23"/>
        <v>-11306.410529893212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>U336-(T336*M336)</f>
        <v>5116.7037861913241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0"/>
        <v>7067.305122494</v>
      </c>
      <c r="R336" s="13">
        <v>206</v>
      </c>
      <c r="S336" s="13">
        <v>7136.5924276164906</v>
      </c>
      <c r="T336" s="13">
        <v>210</v>
      </c>
      <c r="U336" s="13">
        <f>T336*L336</f>
        <v>7275.1670378614708</v>
      </c>
      <c r="V336" s="18">
        <f t="shared" si="21"/>
        <v>4</v>
      </c>
      <c r="W336" s="18">
        <f t="shared" si="22"/>
        <v>138.57461024498025</v>
      </c>
      <c r="X336" s="18">
        <f t="shared" si="23"/>
        <v>207.86191536747083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>U337-(T337*M337)</f>
        <v>29998.002683773568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0"/>
        <v>0</v>
      </c>
      <c r="R337" s="13">
        <v>3368</v>
      </c>
      <c r="S337" s="13">
        <v>53748.756664997542</v>
      </c>
      <c r="T337" s="13">
        <v>3440</v>
      </c>
      <c r="U337" s="13">
        <f>T337*L337</f>
        <v>54897.779966624563</v>
      </c>
      <c r="V337" s="18">
        <f t="shared" si="21"/>
        <v>72</v>
      </c>
      <c r="W337" s="18">
        <f t="shared" si="22"/>
        <v>1149.0233016270213</v>
      </c>
      <c r="X337" s="18">
        <f t="shared" si="23"/>
        <v>54897.779966624563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>U338-(T338*M338)</f>
        <v>2026.1500470262254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0"/>
        <v>6910.0104368570001</v>
      </c>
      <c r="R338" s="13">
        <v>1772</v>
      </c>
      <c r="S338" s="13">
        <v>9862.8475094628266</v>
      </c>
      <c r="T338" s="13">
        <v>1657</v>
      </c>
      <c r="U338" s="13">
        <f>T338*L338</f>
        <v>9222.475106218224</v>
      </c>
      <c r="V338" s="18">
        <f t="shared" si="21"/>
        <v>-115</v>
      </c>
      <c r="W338" s="18">
        <f t="shared" si="22"/>
        <v>-640.37240324460254</v>
      </c>
      <c r="X338" s="18">
        <f t="shared" si="23"/>
        <v>2312.464669361224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>U339-(T339*M339)</f>
        <v>-170.20707126948946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0"/>
        <v>18743.285077951001</v>
      </c>
      <c r="R339" s="13">
        <v>120</v>
      </c>
      <c r="S339" s="13">
        <v>2811.4910913141002</v>
      </c>
      <c r="T339" s="13">
        <v>492</v>
      </c>
      <c r="U339" s="13">
        <f>T339*L339</f>
        <v>11527.120322939865</v>
      </c>
      <c r="V339" s="18">
        <f t="shared" si="21"/>
        <v>372</v>
      </c>
      <c r="W339" s="18">
        <f t="shared" si="22"/>
        <v>8715.6292316257641</v>
      </c>
      <c r="X339" s="18">
        <f t="shared" si="23"/>
        <v>-7216.1647550111356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>U340-(T340*M340)</f>
        <v>33172.368448014444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0"/>
        <v>29041.950201282001</v>
      </c>
      <c r="R340" s="13">
        <v>1140</v>
      </c>
      <c r="S340" s="13">
        <v>39849.10069281554</v>
      </c>
      <c r="T340" s="13">
        <v>1140</v>
      </c>
      <c r="U340" s="13">
        <f>T340*L340</f>
        <v>39846.696549996966</v>
      </c>
      <c r="V340" s="18">
        <f t="shared" si="21"/>
        <v>0</v>
      </c>
      <c r="W340" s="18">
        <f t="shared" si="22"/>
        <v>-2.4041428185737459</v>
      </c>
      <c r="X340" s="18">
        <f t="shared" si="23"/>
        <v>10804.746348714965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>U341-(T341*M341)</f>
        <v>20614.266369847486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0"/>
        <v>44099.585515828003</v>
      </c>
      <c r="R341" s="13">
        <v>2216</v>
      </c>
      <c r="S341" s="13">
        <v>77436.356183102107</v>
      </c>
      <c r="T341" s="13">
        <v>2183</v>
      </c>
      <c r="U341" s="13">
        <f>T341*L341</f>
        <v>76283.19744932848</v>
      </c>
      <c r="V341" s="18">
        <f t="shared" si="21"/>
        <v>-33</v>
      </c>
      <c r="W341" s="18">
        <f t="shared" si="22"/>
        <v>-1153.1587337736273</v>
      </c>
      <c r="X341" s="18">
        <f t="shared" si="23"/>
        <v>32183.611933500477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>U342-(T342*M342)</f>
        <v>72254.601949533491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0"/>
        <v>0</v>
      </c>
      <c r="R342" s="13">
        <v>5156</v>
      </c>
      <c r="S342" s="13">
        <v>108445.55591081116</v>
      </c>
      <c r="T342" s="13">
        <v>5831</v>
      </c>
      <c r="U342" s="13">
        <f>T342*L342</f>
        <v>122642.75339719548</v>
      </c>
      <c r="V342" s="18">
        <f t="shared" si="21"/>
        <v>675</v>
      </c>
      <c r="W342" s="18">
        <f t="shared" si="22"/>
        <v>14197.197486384321</v>
      </c>
      <c r="X342" s="18">
        <f t="shared" si="23"/>
        <v>122642.75339719548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>U343-(T343*M343)</f>
        <v>1752.3938900170799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0"/>
        <v>0</v>
      </c>
      <c r="R343" s="13">
        <v>324</v>
      </c>
      <c r="S343" s="13">
        <v>10824.051860343483</v>
      </c>
      <c r="T343" s="13">
        <v>65</v>
      </c>
      <c r="U343" s="13">
        <f>T343*L343</f>
        <v>2171.4918855627357</v>
      </c>
      <c r="V343" s="18">
        <f t="shared" si="21"/>
        <v>-259</v>
      </c>
      <c r="W343" s="18">
        <f t="shared" si="22"/>
        <v>-8652.5599747807464</v>
      </c>
      <c r="X343" s="18">
        <f t="shared" si="23"/>
        <v>2171.4918855627357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>U344-(T344*M344)</f>
        <v>563.43718728721979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0"/>
        <v>2091.8484848480002</v>
      </c>
      <c r="R344" s="13">
        <v>420</v>
      </c>
      <c r="S344" s="13">
        <v>2380.9657551115447</v>
      </c>
      <c r="T344" s="13">
        <v>392</v>
      </c>
      <c r="U344" s="13">
        <f>T344*L344</f>
        <v>2222.2347047707754</v>
      </c>
      <c r="V344" s="18">
        <f t="shared" si="21"/>
        <v>-28</v>
      </c>
      <c r="W344" s="18">
        <f t="shared" si="22"/>
        <v>-158.73105034076934</v>
      </c>
      <c r="X344" s="18">
        <f t="shared" si="23"/>
        <v>130.38621992277513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>U345-(T345*M345)</f>
        <v>85982.202995546206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0"/>
        <v>151367.14922049001</v>
      </c>
      <c r="R345" s="13">
        <v>62276</v>
      </c>
      <c r="S345" s="13">
        <v>159504.23162583524</v>
      </c>
      <c r="T345" s="13">
        <v>61545</v>
      </c>
      <c r="U345" s="13">
        <f>T345*L345</f>
        <v>157631.9599109132</v>
      </c>
      <c r="V345" s="18">
        <f t="shared" si="21"/>
        <v>-731</v>
      </c>
      <c r="W345" s="18">
        <f t="shared" si="22"/>
        <v>-1872.2717149220407</v>
      </c>
      <c r="X345" s="18">
        <f t="shared" si="23"/>
        <v>6264.8106904231827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>U346-(T346*M346)</f>
        <v>169766.84769791062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0"/>
        <v>379846.28062360798</v>
      </c>
      <c r="R346" s="13">
        <v>51031</v>
      </c>
      <c r="S346" s="13">
        <v>415331.48093041376</v>
      </c>
      <c r="T346" s="13">
        <v>51146</v>
      </c>
      <c r="U346" s="13">
        <f>T346*L346</f>
        <v>416267.44378254277</v>
      </c>
      <c r="V346" s="18">
        <f t="shared" si="21"/>
        <v>115</v>
      </c>
      <c r="W346" s="18">
        <f t="shared" si="22"/>
        <v>935.96285212901421</v>
      </c>
      <c r="X346" s="18">
        <f t="shared" si="23"/>
        <v>36421.163158934796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>U347-(T347*M347)</f>
        <v>6963.4743875271997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0"/>
        <v>11786.191536748</v>
      </c>
      <c r="R347" s="13">
        <v>1791</v>
      </c>
      <c r="S347" s="13">
        <v>12564.922048997421</v>
      </c>
      <c r="T347" s="13">
        <v>1737</v>
      </c>
      <c r="U347" s="13">
        <f>T347*L347</f>
        <v>12186.080178173377</v>
      </c>
      <c r="V347" s="18">
        <f t="shared" si="21"/>
        <v>-54</v>
      </c>
      <c r="W347" s="18">
        <f t="shared" si="22"/>
        <v>-378.84187082404424</v>
      </c>
      <c r="X347" s="18">
        <f t="shared" si="23"/>
        <v>399.8886414253775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>U348-(T348*M348)</f>
        <v>2695.1690133629945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0"/>
        <v>8808.7527839640006</v>
      </c>
      <c r="R348" s="13">
        <v>441</v>
      </c>
      <c r="S348" s="13">
        <v>7769.3297772830047</v>
      </c>
      <c r="T348" s="13">
        <v>413</v>
      </c>
      <c r="U348" s="13">
        <f>T348*L348</f>
        <v>7276.0297995542651</v>
      </c>
      <c r="V348" s="18">
        <f t="shared" si="21"/>
        <v>-28</v>
      </c>
      <c r="W348" s="18">
        <f t="shared" si="22"/>
        <v>-493.29997772873958</v>
      </c>
      <c r="X348" s="18">
        <f t="shared" si="23"/>
        <v>-1532.7229844097355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>U349-(T349*M349)</f>
        <v>1822.1554874465837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0"/>
        <v>16693.084632516999</v>
      </c>
      <c r="R349" s="13">
        <v>6005</v>
      </c>
      <c r="S349" s="13">
        <v>22782.281838428611</v>
      </c>
      <c r="T349" s="13">
        <v>6145</v>
      </c>
      <c r="U349" s="13">
        <f>T349*L349</f>
        <v>23313.410242458402</v>
      </c>
      <c r="V349" s="18">
        <f t="shared" si="21"/>
        <v>140</v>
      </c>
      <c r="W349" s="18">
        <f t="shared" si="22"/>
        <v>531.12840402979054</v>
      </c>
      <c r="X349" s="18">
        <f t="shared" si="23"/>
        <v>6620.3256099414029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>U350-(T350*M350)</f>
        <v>13460.37275946614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0"/>
        <v>23511.224944320995</v>
      </c>
      <c r="R350" s="13">
        <v>2804</v>
      </c>
      <c r="S350" s="13">
        <v>27040.801781737522</v>
      </c>
      <c r="T350" s="13">
        <v>2667</v>
      </c>
      <c r="U350" s="13">
        <f>T350*L350</f>
        <v>25719.621380846635</v>
      </c>
      <c r="V350" s="18">
        <f t="shared" si="21"/>
        <v>-137</v>
      </c>
      <c r="W350" s="18">
        <f t="shared" si="22"/>
        <v>-1321.1804008908875</v>
      </c>
      <c r="X350" s="18">
        <f t="shared" si="23"/>
        <v>2208.3964365256397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>U351-(T351*M351)</f>
        <v>6337.7272727267682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0"/>
        <v>7704.0404040399999</v>
      </c>
      <c r="R351" s="13">
        <v>675</v>
      </c>
      <c r="S351" s="13">
        <v>9886.3636363631176</v>
      </c>
      <c r="T351" s="13">
        <v>657</v>
      </c>
      <c r="U351" s="13">
        <f>T351*L351</f>
        <v>9622.7272727267682</v>
      </c>
      <c r="V351" s="18">
        <f t="shared" si="21"/>
        <v>-18</v>
      </c>
      <c r="W351" s="18">
        <f t="shared" si="22"/>
        <v>-263.63636363634942</v>
      </c>
      <c r="X351" s="18">
        <f t="shared" si="23"/>
        <v>1918.6868686867683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>U352-(T352*M352)</f>
        <v>114245.46338087962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0"/>
        <v>0</v>
      </c>
      <c r="R352" s="13">
        <v>1420</v>
      </c>
      <c r="S352" s="13">
        <v>128806.121811088</v>
      </c>
      <c r="T352" s="13">
        <v>1498</v>
      </c>
      <c r="U352" s="13">
        <f>T352*L352</f>
        <v>135881.38765704917</v>
      </c>
      <c r="V352" s="18">
        <f t="shared" si="21"/>
        <v>78</v>
      </c>
      <c r="W352" s="18">
        <f t="shared" si="22"/>
        <v>7075.2658459611703</v>
      </c>
      <c r="X352" s="18">
        <f t="shared" si="23"/>
        <v>135881.38765704917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>U353-(T353*M353)</f>
        <v>38729.593831905811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0"/>
        <v>38611.212166393001</v>
      </c>
      <c r="R353" s="13">
        <v>145</v>
      </c>
      <c r="S353" s="13">
        <v>43890.12595621527</v>
      </c>
      <c r="T353" s="13">
        <v>141</v>
      </c>
      <c r="U353" s="13">
        <f>T353*L353</f>
        <v>42679.373749305531</v>
      </c>
      <c r="V353" s="18">
        <f t="shared" si="21"/>
        <v>-4</v>
      </c>
      <c r="W353" s="18">
        <f t="shared" si="22"/>
        <v>-1210.7522069097395</v>
      </c>
      <c r="X353" s="18">
        <f t="shared" si="23"/>
        <v>4068.1615829125294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>U354-(T354*M354)</f>
        <v>79238.362613986901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0"/>
        <v>55190.034292529999</v>
      </c>
      <c r="R354" s="13">
        <v>1034</v>
      </c>
      <c r="S354" s="13">
        <v>85822.017588249189</v>
      </c>
      <c r="T354" s="13">
        <v>1086</v>
      </c>
      <c r="U354" s="13">
        <f>T354*L354</f>
        <v>90140.734587149709</v>
      </c>
      <c r="V354" s="18">
        <f t="shared" si="21"/>
        <v>52</v>
      </c>
      <c r="W354" s="18">
        <f t="shared" si="22"/>
        <v>4318.7169989005197</v>
      </c>
      <c r="X354" s="18">
        <f t="shared" si="23"/>
        <v>34950.70029461971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>U355-(T355*M355)</f>
        <v>287790.62387128972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0"/>
        <v>277679.59608323098</v>
      </c>
      <c r="R355" s="13">
        <v>39527</v>
      </c>
      <c r="S355" s="13">
        <v>422751.34199268668</v>
      </c>
      <c r="T355" s="13">
        <v>39979</v>
      </c>
      <c r="U355" s="13">
        <f>T355*L355</f>
        <v>427583.58324583026</v>
      </c>
      <c r="V355" s="18">
        <f t="shared" si="21"/>
        <v>452</v>
      </c>
      <c r="W355" s="18">
        <f t="shared" si="22"/>
        <v>4832.2412531435839</v>
      </c>
      <c r="X355" s="18">
        <f t="shared" si="23"/>
        <v>149903.98716259928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>U356-(T356*M356)</f>
        <v>305991.71311439865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0"/>
        <v>1160156.1581291759</v>
      </c>
      <c r="R356" s="13">
        <v>204430</v>
      </c>
      <c r="S356" s="13">
        <v>1248983.4874024964</v>
      </c>
      <c r="T356" s="13">
        <v>201173</v>
      </c>
      <c r="U356" s="13">
        <f>T356*L356</f>
        <v>1229084.5527135078</v>
      </c>
      <c r="V356" s="18">
        <f t="shared" si="21"/>
        <v>-3257</v>
      </c>
      <c r="W356" s="18">
        <f t="shared" si="22"/>
        <v>-19898.934688988607</v>
      </c>
      <c r="X356" s="18">
        <f t="shared" si="23"/>
        <v>68928.394584331894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>U357-(T357*M357)</f>
        <v>16869.056858525772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0"/>
        <v>26582.628062360996</v>
      </c>
      <c r="R357" s="13">
        <v>1812</v>
      </c>
      <c r="S357" s="13">
        <v>32878.977386227598</v>
      </c>
      <c r="T357" s="13">
        <v>1794</v>
      </c>
      <c r="U357" s="13">
        <f>T357*L357</f>
        <v>32552.378664761523</v>
      </c>
      <c r="V357" s="18">
        <f t="shared" si="21"/>
        <v>-18</v>
      </c>
      <c r="W357" s="18">
        <f t="shared" si="22"/>
        <v>-326.59872146607449</v>
      </c>
      <c r="X357" s="18">
        <f t="shared" si="23"/>
        <v>5969.750602400527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>U358-(T358*M358)</f>
        <v>14041.437382216604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0"/>
        <v>20302.895322939999</v>
      </c>
      <c r="R358" s="13">
        <v>547</v>
      </c>
      <c r="S358" s="13">
        <v>21357.084118554194</v>
      </c>
      <c r="T358" s="13">
        <v>514</v>
      </c>
      <c r="U358" s="13">
        <f>T358*L358</f>
        <v>20068.631146136846</v>
      </c>
      <c r="V358" s="18">
        <f t="shared" si="21"/>
        <v>-33</v>
      </c>
      <c r="W358" s="18">
        <f t="shared" si="22"/>
        <v>-1288.4529724173481</v>
      </c>
      <c r="X358" s="18">
        <f t="shared" si="23"/>
        <v>-234.26417680315353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>U359-(T359*M359)</f>
        <v>1198.2879481466407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0"/>
        <v>61071.503340757001</v>
      </c>
      <c r="R359" s="13">
        <v>592</v>
      </c>
      <c r="S359" s="13">
        <v>4354.869359084013</v>
      </c>
      <c r="T359" s="13">
        <v>553</v>
      </c>
      <c r="U359" s="13">
        <f>T359*L359</f>
        <v>4067.9761441377277</v>
      </c>
      <c r="V359" s="18">
        <f t="shared" si="21"/>
        <v>-39</v>
      </c>
      <c r="W359" s="18">
        <f t="shared" si="22"/>
        <v>-286.8932149462853</v>
      </c>
      <c r="X359" s="18">
        <f t="shared" si="23"/>
        <v>-57003.527196619274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>U360-(T360*M360)</f>
        <v>74861.587440430565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0"/>
        <v>109770.74698076599</v>
      </c>
      <c r="R360" s="13">
        <v>17400</v>
      </c>
      <c r="S360" s="13">
        <v>116199.16844166958</v>
      </c>
      <c r="T360" s="13">
        <v>17400</v>
      </c>
      <c r="U360" s="13">
        <f>T360*L360</f>
        <v>116199.3773614089</v>
      </c>
      <c r="V360" s="18">
        <f t="shared" si="21"/>
        <v>0</v>
      </c>
      <c r="W360" s="18">
        <f t="shared" si="22"/>
        <v>0.20891973932157271</v>
      </c>
      <c r="X360" s="18">
        <f t="shared" si="23"/>
        <v>6428.6303806429059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>U361-(T361*M361)</f>
        <v>17148.141387842574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0"/>
        <v>0</v>
      </c>
      <c r="R361" s="13">
        <v>1522</v>
      </c>
      <c r="S361" s="13">
        <v>18736.51205702779</v>
      </c>
      <c r="T361" s="13">
        <v>1767</v>
      </c>
      <c r="U361" s="13">
        <f>T361*L361</f>
        <v>21752.573459111765</v>
      </c>
      <c r="V361" s="18">
        <f t="shared" si="21"/>
        <v>245</v>
      </c>
      <c r="W361" s="18">
        <f t="shared" si="22"/>
        <v>3016.0614020839748</v>
      </c>
      <c r="X361" s="18">
        <f t="shared" si="23"/>
        <v>21752.573459111765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>U362-(T362*M362)</f>
        <v>55960.801781736955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0"/>
        <v>113581.29175946501</v>
      </c>
      <c r="R362" s="13">
        <v>6050</v>
      </c>
      <c r="S362" s="13">
        <v>115879.73273942045</v>
      </c>
      <c r="T362" s="13">
        <v>6040</v>
      </c>
      <c r="U362" s="13">
        <f>T362*L362</f>
        <v>115688.19599109082</v>
      </c>
      <c r="V362" s="18">
        <f t="shared" si="21"/>
        <v>-10</v>
      </c>
      <c r="W362" s="18">
        <f t="shared" si="22"/>
        <v>-191.53674832962861</v>
      </c>
      <c r="X362" s="18">
        <f t="shared" si="23"/>
        <v>2106.9042316258128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>U363-(T363*M363)</f>
        <v>-13181.2491671198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0"/>
        <v>0</v>
      </c>
      <c r="R363" s="13">
        <v>1723</v>
      </c>
      <c r="S363" s="13">
        <v>7490.6777413868958</v>
      </c>
      <c r="T363" s="13">
        <v>1800</v>
      </c>
      <c r="U363" s="13">
        <f>T363*L363</f>
        <v>7825.4323473571749</v>
      </c>
      <c r="V363" s="18">
        <f t="shared" si="21"/>
        <v>77</v>
      </c>
      <c r="W363" s="18">
        <f t="shared" si="22"/>
        <v>334.75460597027904</v>
      </c>
      <c r="X363" s="18">
        <f t="shared" si="23"/>
        <v>7825.4323473571749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>U364-(T364*M364)</f>
        <v>902.98753296087671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0"/>
        <v>9909.2204899780008</v>
      </c>
      <c r="R364" s="13">
        <v>360</v>
      </c>
      <c r="S364" s="13">
        <v>13054.251882851688</v>
      </c>
      <c r="T364" s="13">
        <v>355</v>
      </c>
      <c r="U364" s="13">
        <f>T364*L364</f>
        <v>12874.298323606317</v>
      </c>
      <c r="V364" s="18">
        <f t="shared" si="21"/>
        <v>-5</v>
      </c>
      <c r="W364" s="18">
        <f t="shared" si="22"/>
        <v>-179.95355924537034</v>
      </c>
      <c r="X364" s="18">
        <f t="shared" si="23"/>
        <v>2965.0778336283165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>U365-(T365*M365)</f>
        <v>23335.830763298385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0"/>
        <v>32335.080808080998</v>
      </c>
      <c r="R365" s="13">
        <v>3058</v>
      </c>
      <c r="S365" s="13">
        <v>32261.232336414909</v>
      </c>
      <c r="T365" s="13">
        <v>2909</v>
      </c>
      <c r="U365" s="13">
        <f>T365*L365</f>
        <v>30689.314868093843</v>
      </c>
      <c r="V365" s="18">
        <f t="shared" si="21"/>
        <v>-149</v>
      </c>
      <c r="W365" s="18">
        <f t="shared" si="22"/>
        <v>-1571.9174683210658</v>
      </c>
      <c r="X365" s="18">
        <f t="shared" si="23"/>
        <v>-1645.7659399871554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>U366-(T366*M366)</f>
        <v>-2983.2417985917914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0"/>
        <v>4081.870824053</v>
      </c>
      <c r="R366" s="13">
        <v>1811</v>
      </c>
      <c r="S366" s="13">
        <v>3329.84139428962</v>
      </c>
      <c r="T366" s="13">
        <v>1849</v>
      </c>
      <c r="U366" s="13">
        <f>T366*L366</f>
        <v>3399.7203394927915</v>
      </c>
      <c r="V366" s="18">
        <f t="shared" si="21"/>
        <v>38</v>
      </c>
      <c r="W366" s="18">
        <f t="shared" si="22"/>
        <v>69.878945203171497</v>
      </c>
      <c r="X366" s="18">
        <f t="shared" si="23"/>
        <v>-682.1504845602085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>U367-(T367*M367)</f>
        <v>1153.8165050515386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0"/>
        <v>1737.2727272730001</v>
      </c>
      <c r="R367" s="13">
        <v>183</v>
      </c>
      <c r="S367" s="13">
        <v>4075.9090909097308</v>
      </c>
      <c r="T367" s="13">
        <v>140</v>
      </c>
      <c r="U367" s="13">
        <f>T367*L367</f>
        <v>3118.1818181823078</v>
      </c>
      <c r="V367" s="18">
        <f t="shared" si="21"/>
        <v>-43</v>
      </c>
      <c r="W367" s="18">
        <f t="shared" si="22"/>
        <v>-957.72727272742304</v>
      </c>
      <c r="X367" s="18">
        <f t="shared" si="23"/>
        <v>1380.9090909093077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>U368-(T368*M368)</f>
        <v>46773.050873596556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0"/>
        <v>160107.13228395701</v>
      </c>
      <c r="R368" s="13">
        <v>2215</v>
      </c>
      <c r="S368" s="13">
        <v>150225.48801365762</v>
      </c>
      <c r="T368" s="13">
        <v>2157</v>
      </c>
      <c r="U368" s="13">
        <f>T368*L368</f>
        <v>146288.09550165845</v>
      </c>
      <c r="V368" s="18">
        <f t="shared" si="21"/>
        <v>-58</v>
      </c>
      <c r="W368" s="18">
        <f t="shared" si="22"/>
        <v>-3937.3925119991763</v>
      </c>
      <c r="X368" s="18">
        <f t="shared" si="23"/>
        <v>-13819.036782298557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>U369-(T369*M369)</f>
        <v>1987.7272019552365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0"/>
        <v>0</v>
      </c>
      <c r="R369" s="13">
        <v>186</v>
      </c>
      <c r="S369" s="13">
        <v>3390.3344818949213</v>
      </c>
      <c r="T369" s="13">
        <v>162</v>
      </c>
      <c r="U369" s="13">
        <f>T369*L369</f>
        <v>2952.8719681020284</v>
      </c>
      <c r="V369" s="18">
        <f t="shared" si="21"/>
        <v>-24</v>
      </c>
      <c r="W369" s="18">
        <f t="shared" si="22"/>
        <v>-437.46251379289288</v>
      </c>
      <c r="X369" s="18">
        <f t="shared" si="23"/>
        <v>2952.8719681020284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>U370-(T370*M370)</f>
        <v>-15877.636191181373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0"/>
        <v>0</v>
      </c>
      <c r="R370" s="13">
        <v>8159</v>
      </c>
      <c r="S370" s="13">
        <v>48285.891724900364</v>
      </c>
      <c r="T370" s="13">
        <v>7181</v>
      </c>
      <c r="U370" s="13">
        <f>T370*L370</f>
        <v>42497.976280979223</v>
      </c>
      <c r="V370" s="18">
        <f t="shared" si="21"/>
        <v>-978</v>
      </c>
      <c r="W370" s="18">
        <f t="shared" si="22"/>
        <v>-5787.9154439211416</v>
      </c>
      <c r="X370" s="18">
        <f t="shared" si="23"/>
        <v>42497.976280979223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>U371-(T371*M371)</f>
        <v>11838.239463589009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0"/>
        <v>128282.06013363</v>
      </c>
      <c r="R371" s="13">
        <v>2126</v>
      </c>
      <c r="S371" s="13">
        <v>129685.04985453989</v>
      </c>
      <c r="T371" s="13">
        <v>2087</v>
      </c>
      <c r="U371" s="13">
        <f>T371*L371</f>
        <v>127306.06728430139</v>
      </c>
      <c r="V371" s="18">
        <f t="shared" si="21"/>
        <v>-39</v>
      </c>
      <c r="W371" s="18">
        <f t="shared" si="22"/>
        <v>-2378.9825702384987</v>
      </c>
      <c r="X371" s="18">
        <f t="shared" si="23"/>
        <v>-975.99284932861337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>U372-(T372*M372)</f>
        <v>-6693.4578142889877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0"/>
        <v>34540.936099238999</v>
      </c>
      <c r="R372" s="13">
        <v>5920</v>
      </c>
      <c r="S372" s="13">
        <v>35612.811625900948</v>
      </c>
      <c r="T372" s="13">
        <v>6769</v>
      </c>
      <c r="U372" s="13">
        <f>T372*L372</f>
        <v>40719.693977538504</v>
      </c>
      <c r="V372" s="18">
        <f t="shared" si="21"/>
        <v>849</v>
      </c>
      <c r="W372" s="18">
        <f t="shared" si="22"/>
        <v>5106.882351637556</v>
      </c>
      <c r="X372" s="18">
        <f t="shared" si="23"/>
        <v>6178.7578782995042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>U373-(T373*M373)</f>
        <v>1712.2872150059993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0"/>
        <v>65267.662178702994</v>
      </c>
      <c r="R373" s="13">
        <v>15214</v>
      </c>
      <c r="S373" s="13">
        <v>65266.277176298594</v>
      </c>
      <c r="T373" s="13">
        <v>15462</v>
      </c>
      <c r="U373" s="13">
        <f>T373*L373</f>
        <v>66330.180554050778</v>
      </c>
      <c r="V373" s="18">
        <f t="shared" si="21"/>
        <v>248</v>
      </c>
      <c r="W373" s="18">
        <f t="shared" si="22"/>
        <v>1063.9033777521836</v>
      </c>
      <c r="X373" s="18">
        <f t="shared" si="23"/>
        <v>1062.5183753477831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>U374-(T374*M374)</f>
        <v>25641.841905957397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0"/>
        <v>44375.167387838999</v>
      </c>
      <c r="R374" s="13">
        <v>5708</v>
      </c>
      <c r="S374" s="13">
        <v>45199.397717085747</v>
      </c>
      <c r="T374" s="13">
        <v>5070</v>
      </c>
      <c r="U374" s="13">
        <f>T374*L374</f>
        <v>40146.698546813655</v>
      </c>
      <c r="V374" s="18">
        <f t="shared" si="21"/>
        <v>-638</v>
      </c>
      <c r="W374" s="18">
        <f t="shared" si="22"/>
        <v>-5052.6991702720916</v>
      </c>
      <c r="X374" s="18">
        <f t="shared" si="23"/>
        <v>-4228.4688410253439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>U375-(T375*M375)</f>
        <v>-476.0870257407978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0"/>
        <v>14803.953229399</v>
      </c>
      <c r="R375" s="13">
        <v>853</v>
      </c>
      <c r="S375" s="13">
        <v>3406.2645606889655</v>
      </c>
      <c r="T375" s="13">
        <v>758</v>
      </c>
      <c r="U375" s="13">
        <f>T375*L375</f>
        <v>3026.9196557737487</v>
      </c>
      <c r="V375" s="18">
        <f t="shared" si="21"/>
        <v>-95</v>
      </c>
      <c r="W375" s="18">
        <f t="shared" si="22"/>
        <v>-379.34490491521683</v>
      </c>
      <c r="X375" s="18">
        <f t="shared" si="23"/>
        <v>-11777.033573625251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>U376-(T376*M376)</f>
        <v>-4102.3304312624559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0"/>
        <v>2622.739420935</v>
      </c>
      <c r="R376" s="13">
        <v>2100</v>
      </c>
      <c r="S376" s="13">
        <v>5007.0267260580003</v>
      </c>
      <c r="T376" s="13">
        <v>1900</v>
      </c>
      <c r="U376" s="13">
        <f>T376*L376</f>
        <v>4530.1862725240908</v>
      </c>
      <c r="V376" s="18">
        <f t="shared" si="21"/>
        <v>-200</v>
      </c>
      <c r="W376" s="18">
        <f t="shared" si="22"/>
        <v>-476.84045353390957</v>
      </c>
      <c r="X376" s="18">
        <f t="shared" si="23"/>
        <v>1907.4468515890908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>U377-(T377*M377)</f>
        <v>597.22726114131456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0"/>
        <v>3148.218262806</v>
      </c>
      <c r="R377" s="13">
        <v>1919</v>
      </c>
      <c r="S377" s="13">
        <v>4149.3343724757651</v>
      </c>
      <c r="T377" s="13">
        <v>1787</v>
      </c>
      <c r="U377" s="13">
        <f>T377*L377</f>
        <v>3863.9189805180786</v>
      </c>
      <c r="V377" s="18">
        <f t="shared" si="21"/>
        <v>-132</v>
      </c>
      <c r="W377" s="18">
        <f t="shared" si="22"/>
        <v>-285.41539195768655</v>
      </c>
      <c r="X377" s="18">
        <f t="shared" si="23"/>
        <v>715.70071771207859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>U378-(T378*M378)</f>
        <v>-14736.458797327878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0"/>
        <v>17065.924276169</v>
      </c>
      <c r="R378" s="13">
        <v>10903</v>
      </c>
      <c r="S378" s="13">
        <v>15662.438752783723</v>
      </c>
      <c r="T378" s="13">
        <v>10847</v>
      </c>
      <c r="U378" s="13">
        <f>T378*L378</f>
        <v>15581.993318485283</v>
      </c>
      <c r="V378" s="18">
        <f t="shared" si="21"/>
        <v>-56</v>
      </c>
      <c r="W378" s="18">
        <f t="shared" si="22"/>
        <v>-80.445434298439068</v>
      </c>
      <c r="X378" s="18">
        <f t="shared" si="23"/>
        <v>-1483.9309576837168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>U379-(T379*M379)</f>
        <v>-380.33368416821378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0"/>
        <v>367.68374164799997</v>
      </c>
      <c r="R379" s="13">
        <v>65</v>
      </c>
      <c r="S379" s="13">
        <v>560.23073621940932</v>
      </c>
      <c r="T379" s="13">
        <v>49</v>
      </c>
      <c r="U379" s="13">
        <f>T379*L379</f>
        <v>422.32778576540085</v>
      </c>
      <c r="V379" s="18">
        <f t="shared" si="21"/>
        <v>-16</v>
      </c>
      <c r="W379" s="18">
        <f t="shared" si="22"/>
        <v>-137.90295045400848</v>
      </c>
      <c r="X379" s="18">
        <f t="shared" si="23"/>
        <v>54.644044117400881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>U380-(T380*M380)</f>
        <v>-95.471975635930448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0"/>
        <v>1496.0356347439999</v>
      </c>
      <c r="R380" s="13">
        <v>670</v>
      </c>
      <c r="S380" s="13">
        <v>1523.7126237454661</v>
      </c>
      <c r="T380" s="13">
        <v>671</v>
      </c>
      <c r="U380" s="13">
        <f>T380*L380</f>
        <v>1525.9868216913549</v>
      </c>
      <c r="V380" s="18">
        <f t="shared" si="21"/>
        <v>1</v>
      </c>
      <c r="W380" s="18">
        <f t="shared" si="22"/>
        <v>2.2741979458887727</v>
      </c>
      <c r="X380" s="18">
        <f t="shared" si="23"/>
        <v>29.951186947354927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>U381-(T381*M381)</f>
        <v>53827.650905344584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0"/>
        <v>87488.552338530018</v>
      </c>
      <c r="R381" s="13">
        <v>21117</v>
      </c>
      <c r="S381" s="13">
        <v>105114.69675885024</v>
      </c>
      <c r="T381" s="13">
        <v>21671</v>
      </c>
      <c r="U381" s="13">
        <f>T381*L381</f>
        <v>107872.34966592421</v>
      </c>
      <c r="V381" s="18">
        <f t="shared" si="21"/>
        <v>554</v>
      </c>
      <c r="W381" s="18">
        <f t="shared" si="22"/>
        <v>2757.6529070739634</v>
      </c>
      <c r="X381" s="18">
        <f t="shared" si="23"/>
        <v>20383.79732739419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>U382-(T382*M382)</f>
        <v>242775.72383073543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0"/>
        <v>1092354.1202672611</v>
      </c>
      <c r="R382" s="13">
        <v>30500</v>
      </c>
      <c r="S382" s="13">
        <v>1021987.7505567933</v>
      </c>
      <c r="T382" s="13">
        <v>30706</v>
      </c>
      <c r="U382" s="13">
        <f>T382*L382</f>
        <v>1028890.3563474391</v>
      </c>
      <c r="V382" s="18">
        <f t="shared" si="21"/>
        <v>206</v>
      </c>
      <c r="W382" s="18">
        <f t="shared" si="22"/>
        <v>6902.6057906458154</v>
      </c>
      <c r="X382" s="18">
        <f t="shared" si="23"/>
        <v>-63463.76391982194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>U383-(T383*M383)</f>
        <v>8768.8895651086732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0"/>
        <v>0</v>
      </c>
      <c r="R383" s="13">
        <v>182</v>
      </c>
      <c r="S383" s="13">
        <v>11241.402608922897</v>
      </c>
      <c r="T383" s="13">
        <v>186</v>
      </c>
      <c r="U383" s="13">
        <f>T383*L383</f>
        <v>11488.466402525599</v>
      </c>
      <c r="V383" s="18">
        <f t="shared" si="21"/>
        <v>4</v>
      </c>
      <c r="W383" s="18">
        <f t="shared" si="22"/>
        <v>247.06379360270148</v>
      </c>
      <c r="X383" s="18">
        <f t="shared" si="23"/>
        <v>11488.466402525599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>U384-(T384*M384)</f>
        <v>14965.469427390544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0"/>
        <v>73672.305122493999</v>
      </c>
      <c r="R384" s="13">
        <v>4012</v>
      </c>
      <c r="S384" s="13">
        <v>40531.589994208574</v>
      </c>
      <c r="T384" s="13">
        <v>2634</v>
      </c>
      <c r="U384" s="13">
        <f>T384*L384</f>
        <v>26610.213302668963</v>
      </c>
      <c r="V384" s="18">
        <f t="shared" si="21"/>
        <v>-1378</v>
      </c>
      <c r="W384" s="18">
        <f t="shared" si="22"/>
        <v>-13921.376691539612</v>
      </c>
      <c r="X384" s="18">
        <f t="shared" si="23"/>
        <v>-47062.091819825037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>U385-(T385*M385)</f>
        <v>910.20688005498687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0"/>
        <v>10414.153674833</v>
      </c>
      <c r="R385" s="13">
        <v>1915</v>
      </c>
      <c r="S385" s="13">
        <v>8442.0616281690673</v>
      </c>
      <c r="T385" s="13">
        <v>2050</v>
      </c>
      <c r="U385" s="13">
        <f>T385*L385</f>
        <v>9037.1556551108424</v>
      </c>
      <c r="V385" s="18">
        <f t="shared" si="21"/>
        <v>135</v>
      </c>
      <c r="W385" s="18">
        <f t="shared" si="22"/>
        <v>595.09402694177516</v>
      </c>
      <c r="X385" s="18">
        <f t="shared" si="23"/>
        <v>-1376.9980197221576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>U386-(T386*M386)</f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24">P386*L386</f>
        <v>0</v>
      </c>
      <c r="R386" s="13">
        <v>0</v>
      </c>
      <c r="S386" s="13">
        <v>0</v>
      </c>
      <c r="T386" s="13">
        <v>0</v>
      </c>
      <c r="U386" s="13">
        <f>T386*L386</f>
        <v>0</v>
      </c>
      <c r="V386" s="18">
        <f t="shared" si="21"/>
        <v>0</v>
      </c>
      <c r="W386" s="18">
        <f t="shared" si="22"/>
        <v>0</v>
      </c>
      <c r="X386" s="18">
        <f t="shared" si="23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>U387-(T387*M387)</f>
        <v>12143.870760931059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24"/>
        <v>29444.729387207</v>
      </c>
      <c r="R387" s="13">
        <v>1200</v>
      </c>
      <c r="S387" s="13">
        <v>19025.03583518614</v>
      </c>
      <c r="T387" s="13">
        <v>1200</v>
      </c>
      <c r="U387" s="13">
        <f>T387*L387</f>
        <v>19024.829997549266</v>
      </c>
      <c r="V387" s="18">
        <f t="shared" ref="V387:V450" si="25">T387-R387</f>
        <v>0</v>
      </c>
      <c r="W387" s="18">
        <f t="shared" ref="W387:W450" si="26">U387-S387</f>
        <v>-0.20583763687318424</v>
      </c>
      <c r="X387" s="18">
        <f t="shared" ref="X387:X450" si="27">U387-Q387</f>
        <v>-10419.899389657734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>U388-(T388*M388)</f>
        <v>7110.7399400275535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24"/>
        <v>31634.454342984001</v>
      </c>
      <c r="R388" s="13">
        <v>962</v>
      </c>
      <c r="S388" s="13">
        <v>42443.995093408586</v>
      </c>
      <c r="T388" s="13">
        <v>898</v>
      </c>
      <c r="U388" s="13">
        <f>T388*L388</f>
        <v>39620.278940027383</v>
      </c>
      <c r="V388" s="18">
        <f t="shared" si="25"/>
        <v>-64</v>
      </c>
      <c r="W388" s="18">
        <f t="shared" si="26"/>
        <v>-2823.7161533812032</v>
      </c>
      <c r="X388" s="18">
        <f t="shared" si="27"/>
        <v>7985.8245970433818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>U389-(T389*M389)</f>
        <v>-5377.8163746968712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24"/>
        <v>115825.61247215999</v>
      </c>
      <c r="R389" s="13">
        <v>2028</v>
      </c>
      <c r="S389" s="13">
        <v>44378.30494191296</v>
      </c>
      <c r="T389" s="13">
        <v>2842</v>
      </c>
      <c r="U389" s="13">
        <f>T389*L389</f>
        <v>62190.891865837657</v>
      </c>
      <c r="V389" s="18">
        <f t="shared" si="25"/>
        <v>814</v>
      </c>
      <c r="W389" s="18">
        <f t="shared" si="26"/>
        <v>17812.586923924697</v>
      </c>
      <c r="X389" s="18">
        <f t="shared" si="27"/>
        <v>-53634.720606322335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>U390-(T390*M390)</f>
        <v>-318.59283255740257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24"/>
        <v>200.10022271700001</v>
      </c>
      <c r="R390" s="13">
        <v>102</v>
      </c>
      <c r="S390" s="13">
        <v>311.79243918701297</v>
      </c>
      <c r="T390" s="13">
        <v>118</v>
      </c>
      <c r="U390" s="13">
        <f>T390*L390</f>
        <v>360.76128770979375</v>
      </c>
      <c r="V390" s="18">
        <f t="shared" si="25"/>
        <v>16</v>
      </c>
      <c r="W390" s="18">
        <f t="shared" si="26"/>
        <v>48.968848522780775</v>
      </c>
      <c r="X390" s="18">
        <f t="shared" si="27"/>
        <v>160.66106499279374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>U391-(T391*M391)</f>
        <v>28.03315199486326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24"/>
        <v>761.02449888599995</v>
      </c>
      <c r="R391" s="13">
        <v>46</v>
      </c>
      <c r="S391" s="13">
        <v>957.51134297959504</v>
      </c>
      <c r="T391" s="13">
        <v>44</v>
      </c>
      <c r="U391" s="13">
        <f>T391*L391</f>
        <v>914.89284019081958</v>
      </c>
      <c r="V391" s="18">
        <f t="shared" si="25"/>
        <v>-2</v>
      </c>
      <c r="W391" s="18">
        <f t="shared" si="26"/>
        <v>-42.618502788775459</v>
      </c>
      <c r="X391" s="18">
        <f t="shared" si="27"/>
        <v>153.86834130481964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>U392-(T392*M392)</f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24"/>
        <v>0</v>
      </c>
      <c r="R392" s="13">
        <v>0</v>
      </c>
      <c r="S392" s="13">
        <v>0</v>
      </c>
      <c r="T392" s="13">
        <v>24</v>
      </c>
      <c r="U392" s="13">
        <f>T392*L392</f>
        <v>24</v>
      </c>
      <c r="V392" s="18">
        <f t="shared" si="25"/>
        <v>24</v>
      </c>
      <c r="W392" s="18">
        <f t="shared" si="26"/>
        <v>24</v>
      </c>
      <c r="X392" s="18">
        <f t="shared" si="27"/>
        <v>24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>U393-(T393*M393)</f>
        <v>5.2584888818184519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24"/>
        <v>31055.345211581</v>
      </c>
      <c r="R393" s="13">
        <v>0</v>
      </c>
      <c r="S393" s="13">
        <v>0</v>
      </c>
      <c r="T393" s="13">
        <v>1</v>
      </c>
      <c r="U393" s="13">
        <f>T393*L393</f>
        <v>10.269624739279431</v>
      </c>
      <c r="V393" s="18">
        <f t="shared" si="25"/>
        <v>1</v>
      </c>
      <c r="W393" s="18">
        <f t="shared" si="26"/>
        <v>10.269624739279431</v>
      </c>
      <c r="X393" s="18">
        <f t="shared" si="27"/>
        <v>-31045.075586841722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>U394-(T394*M394)</f>
        <v>5607.1382976250707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24"/>
        <v>8873.1211750309994</v>
      </c>
      <c r="R394" s="13">
        <v>1099</v>
      </c>
      <c r="S394" s="13">
        <v>9313.7982041134383</v>
      </c>
      <c r="T394" s="13">
        <v>1225</v>
      </c>
      <c r="U394" s="13">
        <f>T394*L394</f>
        <v>10381.636522839517</v>
      </c>
      <c r="V394" s="18">
        <f t="shared" si="25"/>
        <v>126</v>
      </c>
      <c r="W394" s="18">
        <f t="shared" si="26"/>
        <v>1067.8383187260788</v>
      </c>
      <c r="X394" s="18">
        <f t="shared" si="27"/>
        <v>1508.5153478085176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>U395-(T395*M395)</f>
        <v>-5289.7958671666684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24"/>
        <v>0</v>
      </c>
      <c r="R395" s="13">
        <v>363</v>
      </c>
      <c r="S395" s="13">
        <v>1071.1711913971492</v>
      </c>
      <c r="T395" s="13">
        <v>348</v>
      </c>
      <c r="U395" s="13">
        <f>T395*L395</f>
        <v>1026.907919025366</v>
      </c>
      <c r="V395" s="18">
        <f t="shared" si="25"/>
        <v>-15</v>
      </c>
      <c r="W395" s="18">
        <f t="shared" si="26"/>
        <v>-44.26327237178316</v>
      </c>
      <c r="X395" s="18">
        <f t="shared" si="27"/>
        <v>1026.907919025366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>U396-(T396*M396)</f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24"/>
        <v>0</v>
      </c>
      <c r="R396" s="13">
        <v>0</v>
      </c>
      <c r="S396" s="13">
        <v>0</v>
      </c>
      <c r="T396" s="13">
        <v>0</v>
      </c>
      <c r="U396" s="13">
        <f>T396*L396</f>
        <v>0</v>
      </c>
      <c r="V396" s="18">
        <f t="shared" si="25"/>
        <v>0</v>
      </c>
      <c r="W396" s="18">
        <f t="shared" si="26"/>
        <v>0</v>
      </c>
      <c r="X396" s="18">
        <f t="shared" si="27"/>
        <v>0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>U397-(T397*M397)</f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24"/>
        <v>0</v>
      </c>
      <c r="R397" s="13">
        <v>1460</v>
      </c>
      <c r="S397" s="13">
        <v>0</v>
      </c>
      <c r="T397" s="13">
        <v>1237</v>
      </c>
      <c r="U397" s="13">
        <f>T397*L397</f>
        <v>1237</v>
      </c>
      <c r="V397" s="18">
        <f t="shared" si="25"/>
        <v>-223</v>
      </c>
      <c r="W397" s="18">
        <f t="shared" si="26"/>
        <v>1237</v>
      </c>
      <c r="X397" s="18">
        <f t="shared" si="27"/>
        <v>1237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>U398-(T398*M398)</f>
        <v>5.5471233029359297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24"/>
        <v>128.017817372</v>
      </c>
      <c r="R398" s="13">
        <v>28</v>
      </c>
      <c r="S398" s="13">
        <v>106.32960552882564</v>
      </c>
      <c r="T398" s="13">
        <v>25</v>
      </c>
      <c r="U398" s="13">
        <f>T398*L398</f>
        <v>94.91237942763938</v>
      </c>
      <c r="V398" s="18">
        <f t="shared" si="25"/>
        <v>-3</v>
      </c>
      <c r="W398" s="18">
        <f t="shared" si="26"/>
        <v>-11.417226101186259</v>
      </c>
      <c r="X398" s="18">
        <f t="shared" si="27"/>
        <v>-33.105437944360617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>U399-(T399*M399)</f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24"/>
        <v>0</v>
      </c>
      <c r="R399" s="13">
        <v>0</v>
      </c>
      <c r="S399" s="13">
        <v>0</v>
      </c>
      <c r="T399" s="13">
        <v>86</v>
      </c>
      <c r="U399" s="13">
        <f>T399*L399</f>
        <v>86</v>
      </c>
      <c r="V399" s="18">
        <f t="shared" si="25"/>
        <v>86</v>
      </c>
      <c r="W399" s="18">
        <f t="shared" si="26"/>
        <v>86</v>
      </c>
      <c r="X399" s="18">
        <f t="shared" si="27"/>
        <v>86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>U400-(T400*M400)</f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24"/>
        <v>0</v>
      </c>
      <c r="R400" s="13">
        <v>0</v>
      </c>
      <c r="S400" s="13">
        <v>0</v>
      </c>
      <c r="T400" s="13">
        <v>0</v>
      </c>
      <c r="U400" s="13">
        <f>T400*L400</f>
        <v>0</v>
      </c>
      <c r="V400" s="18">
        <f t="shared" si="25"/>
        <v>0</v>
      </c>
      <c r="W400" s="18">
        <f t="shared" si="26"/>
        <v>0</v>
      </c>
      <c r="X400" s="18">
        <f t="shared" si="27"/>
        <v>0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>U401-(T401*M401)</f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24"/>
        <v>0</v>
      </c>
      <c r="R401" s="13">
        <v>0</v>
      </c>
      <c r="S401" s="13">
        <v>0</v>
      </c>
      <c r="T401" s="13">
        <v>0</v>
      </c>
      <c r="U401" s="13">
        <f>T401*L401</f>
        <v>0</v>
      </c>
      <c r="V401" s="18">
        <f t="shared" si="25"/>
        <v>0</v>
      </c>
      <c r="W401" s="18">
        <f t="shared" si="26"/>
        <v>0</v>
      </c>
      <c r="X401" s="18">
        <f t="shared" si="27"/>
        <v>0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>U402-(T402*M402)</f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24"/>
        <v>330871.95399681199</v>
      </c>
      <c r="R402" s="13">
        <v>0</v>
      </c>
      <c r="S402" s="13">
        <v>0</v>
      </c>
      <c r="T402" s="13">
        <v>0</v>
      </c>
      <c r="U402" s="13">
        <f>T402*L402</f>
        <v>0</v>
      </c>
      <c r="V402" s="18">
        <f t="shared" si="25"/>
        <v>0</v>
      </c>
      <c r="W402" s="18">
        <f t="shared" si="26"/>
        <v>0</v>
      </c>
      <c r="X402" s="18">
        <f t="shared" si="27"/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>U403-(T403*M403)</f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24"/>
        <v>0</v>
      </c>
      <c r="R403" s="13">
        <v>0</v>
      </c>
      <c r="S403" s="13">
        <v>0</v>
      </c>
      <c r="T403" s="13">
        <v>0</v>
      </c>
      <c r="U403" s="13">
        <f>T403*L403</f>
        <v>0</v>
      </c>
      <c r="V403" s="18">
        <f t="shared" si="25"/>
        <v>0</v>
      </c>
      <c r="W403" s="18">
        <f t="shared" si="26"/>
        <v>0</v>
      </c>
      <c r="X403" s="18">
        <f t="shared" si="27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>U404-(T404*M404)</f>
        <v>13411.605567928742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24"/>
        <v>300729.35412026697</v>
      </c>
      <c r="R404" s="13">
        <v>1518</v>
      </c>
      <c r="S404" s="13">
        <v>270602.93986636942</v>
      </c>
      <c r="T404" s="13">
        <v>200</v>
      </c>
      <c r="U404" s="13">
        <f>T404*L404</f>
        <v>35652.561247215999</v>
      </c>
      <c r="V404" s="18">
        <f t="shared" si="25"/>
        <v>-1318</v>
      </c>
      <c r="W404" s="18">
        <f t="shared" si="26"/>
        <v>-234950.3786191534</v>
      </c>
      <c r="X404" s="18">
        <f t="shared" si="27"/>
        <v>-265076.79287305096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>U405-(T405*M405)</f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24"/>
        <v>0</v>
      </c>
      <c r="R405" s="13">
        <v>0</v>
      </c>
      <c r="S405" s="13">
        <v>0</v>
      </c>
      <c r="T405" s="13">
        <v>0</v>
      </c>
      <c r="U405" s="13">
        <f>T405*L405</f>
        <v>0</v>
      </c>
      <c r="V405" s="18">
        <f t="shared" si="25"/>
        <v>0</v>
      </c>
      <c r="W405" s="18">
        <f t="shared" si="26"/>
        <v>0</v>
      </c>
      <c r="X405" s="18">
        <f t="shared" si="27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>U406-(T406*M406)</f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24"/>
        <v>0</v>
      </c>
      <c r="R406" s="13">
        <v>0</v>
      </c>
      <c r="S406" s="13">
        <v>0</v>
      </c>
      <c r="T406" s="13">
        <v>0</v>
      </c>
      <c r="U406" s="13">
        <f>T406*L406</f>
        <v>0</v>
      </c>
      <c r="V406" s="18">
        <f t="shared" si="25"/>
        <v>0</v>
      </c>
      <c r="W406" s="18">
        <f t="shared" si="26"/>
        <v>0</v>
      </c>
      <c r="X406" s="18">
        <f t="shared" si="27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>U407-(T407*M407)</f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24"/>
        <v>0</v>
      </c>
      <c r="R407" s="13">
        <v>0</v>
      </c>
      <c r="S407" s="13">
        <v>0</v>
      </c>
      <c r="T407" s="13">
        <v>0</v>
      </c>
      <c r="U407" s="13">
        <f>T407*L407</f>
        <v>0</v>
      </c>
      <c r="V407" s="18">
        <f t="shared" si="25"/>
        <v>0</v>
      </c>
      <c r="W407" s="18">
        <f t="shared" si="26"/>
        <v>0</v>
      </c>
      <c r="X407" s="18">
        <f t="shared" si="27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>U408-(T408*M408)</f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24"/>
        <v>0</v>
      </c>
      <c r="R408" s="13">
        <v>0</v>
      </c>
      <c r="S408" s="13">
        <v>0</v>
      </c>
      <c r="T408" s="13">
        <v>0</v>
      </c>
      <c r="U408" s="13">
        <f>T408*L408</f>
        <v>0</v>
      </c>
      <c r="V408" s="18">
        <f t="shared" si="25"/>
        <v>0</v>
      </c>
      <c r="W408" s="18">
        <f t="shared" si="26"/>
        <v>0</v>
      </c>
      <c r="X408" s="18">
        <f t="shared" si="27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>U409-(T409*M409)</f>
        <v>747550.11135857343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24"/>
        <v>492761.69265033398</v>
      </c>
      <c r="R409" s="13">
        <v>6500</v>
      </c>
      <c r="S409" s="13">
        <v>1281180.4008908684</v>
      </c>
      <c r="T409" s="13">
        <v>7000</v>
      </c>
      <c r="U409" s="13">
        <f>T409*L409</f>
        <v>1379732.739420935</v>
      </c>
      <c r="V409" s="18">
        <f t="shared" si="25"/>
        <v>500</v>
      </c>
      <c r="W409" s="18">
        <f t="shared" si="26"/>
        <v>98552.338530066656</v>
      </c>
      <c r="X409" s="18">
        <f t="shared" si="27"/>
        <v>886971.04677060107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>U410-(T410*M410)</f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28">N410</f>
        <v>0</v>
      </c>
      <c r="Q410" s="16">
        <f t="shared" si="24"/>
        <v>0</v>
      </c>
      <c r="R410" s="13">
        <v>0</v>
      </c>
      <c r="S410" s="13">
        <v>0</v>
      </c>
      <c r="T410" s="13">
        <v>0</v>
      </c>
      <c r="U410" s="13">
        <f>T410*L410</f>
        <v>0</v>
      </c>
      <c r="V410" s="18">
        <f t="shared" si="25"/>
        <v>0</v>
      </c>
      <c r="W410" s="18">
        <f t="shared" si="26"/>
        <v>0</v>
      </c>
      <c r="X410" s="18">
        <f t="shared" si="27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>U411-(T411*M411)</f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28"/>
        <v>0</v>
      </c>
      <c r="Q411" s="16">
        <f t="shared" si="24"/>
        <v>0</v>
      </c>
      <c r="R411" s="13">
        <v>0</v>
      </c>
      <c r="S411" s="13">
        <v>0</v>
      </c>
      <c r="T411" s="13">
        <v>0</v>
      </c>
      <c r="U411" s="13">
        <f>T411*L411</f>
        <v>0</v>
      </c>
      <c r="V411" s="18">
        <f t="shared" si="25"/>
        <v>0</v>
      </c>
      <c r="W411" s="18">
        <f t="shared" si="26"/>
        <v>0</v>
      </c>
      <c r="X411" s="18">
        <f t="shared" si="27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>U412-(T412*M412)</f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28"/>
        <v>0</v>
      </c>
      <c r="Q412" s="16">
        <f t="shared" si="24"/>
        <v>0</v>
      </c>
      <c r="R412" s="13">
        <v>0</v>
      </c>
      <c r="S412" s="13">
        <v>0</v>
      </c>
      <c r="T412" s="13">
        <v>0</v>
      </c>
      <c r="U412" s="13">
        <f>T412*L412</f>
        <v>0</v>
      </c>
      <c r="V412" s="18">
        <f t="shared" si="25"/>
        <v>0</v>
      </c>
      <c r="W412" s="18">
        <f t="shared" si="26"/>
        <v>0</v>
      </c>
      <c r="X412" s="18">
        <f t="shared" si="27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>U413-(T413*M413)</f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28"/>
        <v>0</v>
      </c>
      <c r="Q413" s="16">
        <f t="shared" si="24"/>
        <v>0</v>
      </c>
      <c r="R413" s="13">
        <v>0</v>
      </c>
      <c r="S413" s="13">
        <v>0</v>
      </c>
      <c r="T413" s="13">
        <v>0</v>
      </c>
      <c r="U413" s="13">
        <f>T413*L413</f>
        <v>0</v>
      </c>
      <c r="V413" s="18">
        <f t="shared" si="25"/>
        <v>0</v>
      </c>
      <c r="W413" s="18">
        <f t="shared" si="26"/>
        <v>0</v>
      </c>
      <c r="X413" s="18">
        <f t="shared" si="27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>U414-(T414*M414)</f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28"/>
        <v>0</v>
      </c>
      <c r="Q414" s="16">
        <f t="shared" si="24"/>
        <v>0</v>
      </c>
      <c r="R414" s="13">
        <v>0</v>
      </c>
      <c r="S414" s="13">
        <v>0</v>
      </c>
      <c r="T414" s="13">
        <v>0</v>
      </c>
      <c r="U414" s="13">
        <f>T414*L414</f>
        <v>0</v>
      </c>
      <c r="V414" s="18">
        <f t="shared" si="25"/>
        <v>0</v>
      </c>
      <c r="W414" s="18">
        <f t="shared" si="26"/>
        <v>0</v>
      </c>
      <c r="X414" s="18">
        <f t="shared" si="27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>U415-(T415*M415)</f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28"/>
        <v>0</v>
      </c>
      <c r="Q415" s="16">
        <f t="shared" si="24"/>
        <v>0</v>
      </c>
      <c r="R415" s="13">
        <v>0</v>
      </c>
      <c r="S415" s="13">
        <v>0</v>
      </c>
      <c r="T415" s="13">
        <v>0</v>
      </c>
      <c r="U415" s="13">
        <f>T415*L415</f>
        <v>0</v>
      </c>
      <c r="V415" s="18">
        <f t="shared" si="25"/>
        <v>0</v>
      </c>
      <c r="W415" s="18">
        <f t="shared" si="26"/>
        <v>0</v>
      </c>
      <c r="X415" s="18">
        <f t="shared" si="27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>U416-(T416*M416)</f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28"/>
        <v>0</v>
      </c>
      <c r="Q416" s="16">
        <f t="shared" si="24"/>
        <v>0</v>
      </c>
      <c r="R416" s="13">
        <v>0</v>
      </c>
      <c r="S416" s="13">
        <v>0</v>
      </c>
      <c r="T416" s="13">
        <v>0</v>
      </c>
      <c r="U416" s="13">
        <f>T416*L416</f>
        <v>0</v>
      </c>
      <c r="V416" s="18">
        <f t="shared" si="25"/>
        <v>0</v>
      </c>
      <c r="W416" s="18">
        <f t="shared" si="26"/>
        <v>0</v>
      </c>
      <c r="X416" s="18">
        <f t="shared" si="27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>U417-(T417*M417)</f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28"/>
        <v>0</v>
      </c>
      <c r="Q417" s="16">
        <f t="shared" si="24"/>
        <v>0</v>
      </c>
      <c r="R417" s="13">
        <v>0</v>
      </c>
      <c r="S417" s="13">
        <v>0</v>
      </c>
      <c r="T417" s="13">
        <v>0</v>
      </c>
      <c r="U417" s="13">
        <f>T417*L417</f>
        <v>0</v>
      </c>
      <c r="V417" s="18">
        <f t="shared" si="25"/>
        <v>0</v>
      </c>
      <c r="W417" s="18">
        <f t="shared" si="26"/>
        <v>0</v>
      </c>
      <c r="X417" s="18">
        <f t="shared" si="27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>U418-(T418*M418)</f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28"/>
        <v>0</v>
      </c>
      <c r="Q418" s="16">
        <f t="shared" si="24"/>
        <v>0</v>
      </c>
      <c r="R418" s="13">
        <v>0</v>
      </c>
      <c r="S418" s="13">
        <v>0</v>
      </c>
      <c r="T418" s="13">
        <v>0</v>
      </c>
      <c r="U418" s="13">
        <f>T418*L418</f>
        <v>0</v>
      </c>
      <c r="V418" s="18">
        <f t="shared" si="25"/>
        <v>0</v>
      </c>
      <c r="W418" s="18">
        <f t="shared" si="26"/>
        <v>0</v>
      </c>
      <c r="X418" s="18">
        <f t="shared" si="27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>U419-(T419*M419)</f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28"/>
        <v>0</v>
      </c>
      <c r="Q419" s="16">
        <f t="shared" si="24"/>
        <v>0</v>
      </c>
      <c r="R419" s="13">
        <v>0</v>
      </c>
      <c r="S419" s="13">
        <v>0</v>
      </c>
      <c r="T419" s="13">
        <v>0</v>
      </c>
      <c r="U419" s="13">
        <f>T419*L419</f>
        <v>0</v>
      </c>
      <c r="V419" s="18">
        <f t="shared" si="25"/>
        <v>0</v>
      </c>
      <c r="W419" s="18">
        <f t="shared" si="26"/>
        <v>0</v>
      </c>
      <c r="X419" s="18">
        <f t="shared" si="27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>U420-(T420*M420)</f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28"/>
        <v>0</v>
      </c>
      <c r="Q420" s="16">
        <f t="shared" si="24"/>
        <v>0</v>
      </c>
      <c r="R420" s="13">
        <v>0</v>
      </c>
      <c r="S420" s="13">
        <v>0</v>
      </c>
      <c r="T420" s="13">
        <v>0</v>
      </c>
      <c r="U420" s="13">
        <f>T420*L420</f>
        <v>0</v>
      </c>
      <c r="V420" s="18">
        <f t="shared" si="25"/>
        <v>0</v>
      </c>
      <c r="W420" s="18">
        <f t="shared" si="26"/>
        <v>0</v>
      </c>
      <c r="X420" s="18">
        <f t="shared" si="27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>U421-(T421*M421)</f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28"/>
        <v>0</v>
      </c>
      <c r="Q421" s="16">
        <f t="shared" si="24"/>
        <v>0</v>
      </c>
      <c r="R421" s="13">
        <v>0</v>
      </c>
      <c r="S421" s="13">
        <v>0</v>
      </c>
      <c r="T421" s="13">
        <v>0</v>
      </c>
      <c r="U421" s="13">
        <f>T421*L421</f>
        <v>0</v>
      </c>
      <c r="V421" s="18">
        <f t="shared" si="25"/>
        <v>0</v>
      </c>
      <c r="W421" s="18">
        <f t="shared" si="26"/>
        <v>0</v>
      </c>
      <c r="X421" s="18">
        <f t="shared" si="27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>U422-(T422*M422)</f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28"/>
        <v>0</v>
      </c>
      <c r="Q422" s="16">
        <f t="shared" si="24"/>
        <v>0</v>
      </c>
      <c r="R422" s="13">
        <v>0</v>
      </c>
      <c r="S422" s="13">
        <v>0</v>
      </c>
      <c r="T422" s="13">
        <v>0</v>
      </c>
      <c r="U422" s="13">
        <f>T422*L422</f>
        <v>0</v>
      </c>
      <c r="V422" s="18">
        <f t="shared" si="25"/>
        <v>0</v>
      </c>
      <c r="W422" s="18">
        <f t="shared" si="26"/>
        <v>0</v>
      </c>
      <c r="X422" s="18">
        <f t="shared" si="27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>U423-(T423*M423)</f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28"/>
        <v>0</v>
      </c>
      <c r="Q423" s="16">
        <f t="shared" si="24"/>
        <v>0</v>
      </c>
      <c r="R423" s="13">
        <v>0</v>
      </c>
      <c r="S423" s="13">
        <v>0</v>
      </c>
      <c r="T423" s="13">
        <v>0</v>
      </c>
      <c r="U423" s="13">
        <f>T423*L423</f>
        <v>0</v>
      </c>
      <c r="V423" s="18">
        <f t="shared" si="25"/>
        <v>0</v>
      </c>
      <c r="W423" s="18">
        <f t="shared" si="26"/>
        <v>0</v>
      </c>
      <c r="X423" s="18">
        <f t="shared" si="27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>U424-(T424*M424)</f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28"/>
        <v>0</v>
      </c>
      <c r="Q424" s="16">
        <f t="shared" si="24"/>
        <v>0</v>
      </c>
      <c r="R424" s="13">
        <v>0</v>
      </c>
      <c r="S424" s="13">
        <v>0</v>
      </c>
      <c r="T424" s="13">
        <v>0</v>
      </c>
      <c r="U424" s="13">
        <f>T424*L424</f>
        <v>0</v>
      </c>
      <c r="V424" s="18">
        <f t="shared" si="25"/>
        <v>0</v>
      </c>
      <c r="W424" s="18">
        <f t="shared" si="26"/>
        <v>0</v>
      </c>
      <c r="X424" s="18">
        <f t="shared" si="27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>U425-(T425*M425)</f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28"/>
        <v>0</v>
      </c>
      <c r="Q425" s="16">
        <f t="shared" si="24"/>
        <v>0</v>
      </c>
      <c r="R425" s="13">
        <v>0</v>
      </c>
      <c r="S425" s="13">
        <v>0</v>
      </c>
      <c r="T425" s="13">
        <v>0</v>
      </c>
      <c r="U425" s="13">
        <f>T425*L425</f>
        <v>0</v>
      </c>
      <c r="V425" s="18">
        <f t="shared" si="25"/>
        <v>0</v>
      </c>
      <c r="W425" s="18">
        <f t="shared" si="26"/>
        <v>0</v>
      </c>
      <c r="X425" s="18">
        <f t="shared" si="27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>U426-(T426*M426)</f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28"/>
        <v>0</v>
      </c>
      <c r="Q426" s="16">
        <f t="shared" si="24"/>
        <v>0</v>
      </c>
      <c r="R426" s="13">
        <v>0</v>
      </c>
      <c r="S426" s="13">
        <v>0</v>
      </c>
      <c r="T426" s="13">
        <v>0</v>
      </c>
      <c r="U426" s="13">
        <f>T426*L426</f>
        <v>0</v>
      </c>
      <c r="V426" s="18">
        <f t="shared" si="25"/>
        <v>0</v>
      </c>
      <c r="W426" s="18">
        <f t="shared" si="26"/>
        <v>0</v>
      </c>
      <c r="X426" s="18">
        <f t="shared" si="27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>U427-(T427*M427)</f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28"/>
        <v>0</v>
      </c>
      <c r="Q427" s="16">
        <f t="shared" si="24"/>
        <v>0</v>
      </c>
      <c r="R427" s="13">
        <v>0</v>
      </c>
      <c r="S427" s="13">
        <v>0</v>
      </c>
      <c r="T427" s="13">
        <v>0</v>
      </c>
      <c r="U427" s="13">
        <f>T427*L427</f>
        <v>0</v>
      </c>
      <c r="V427" s="18">
        <f t="shared" si="25"/>
        <v>0</v>
      </c>
      <c r="W427" s="18">
        <f t="shared" si="26"/>
        <v>0</v>
      </c>
      <c r="X427" s="18">
        <f t="shared" si="27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>U428-(T428*M428)</f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28"/>
        <v>0</v>
      </c>
      <c r="Q428" s="16">
        <f t="shared" si="24"/>
        <v>0</v>
      </c>
      <c r="R428" s="13">
        <v>0</v>
      </c>
      <c r="S428" s="13">
        <v>0</v>
      </c>
      <c r="T428" s="13">
        <v>0</v>
      </c>
      <c r="U428" s="13">
        <f>T428*L428</f>
        <v>0</v>
      </c>
      <c r="V428" s="18">
        <f t="shared" si="25"/>
        <v>0</v>
      </c>
      <c r="W428" s="18">
        <f t="shared" si="26"/>
        <v>0</v>
      </c>
      <c r="X428" s="18">
        <f t="shared" si="27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>U429-(T429*M429)</f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28"/>
        <v>0</v>
      </c>
      <c r="Q429" s="16">
        <f t="shared" si="24"/>
        <v>0</v>
      </c>
      <c r="R429" s="13">
        <v>0</v>
      </c>
      <c r="S429" s="13">
        <v>0</v>
      </c>
      <c r="T429" s="13">
        <v>0</v>
      </c>
      <c r="U429" s="13">
        <f>T429*L429</f>
        <v>0</v>
      </c>
      <c r="V429" s="18">
        <f t="shared" si="25"/>
        <v>0</v>
      </c>
      <c r="W429" s="18">
        <f t="shared" si="26"/>
        <v>0</v>
      </c>
      <c r="X429" s="18">
        <f t="shared" si="27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>U430-(T430*M430)</f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24"/>
        <v>0</v>
      </c>
      <c r="R430" s="13">
        <v>496</v>
      </c>
      <c r="S430" s="13">
        <v>0</v>
      </c>
      <c r="T430" s="13">
        <v>434</v>
      </c>
      <c r="U430" s="13">
        <f>T430*L430</f>
        <v>0</v>
      </c>
      <c r="V430" s="18">
        <f t="shared" si="25"/>
        <v>-62</v>
      </c>
      <c r="W430" s="18">
        <f t="shared" si="26"/>
        <v>0</v>
      </c>
      <c r="X430" s="18">
        <f t="shared" si="27"/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>U431-(T431*M431)</f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24"/>
        <v>0</v>
      </c>
      <c r="R431" s="13">
        <v>191</v>
      </c>
      <c r="S431" s="13">
        <v>0</v>
      </c>
      <c r="T431" s="13">
        <v>226</v>
      </c>
      <c r="U431" s="13">
        <f>T431*L431</f>
        <v>0</v>
      </c>
      <c r="V431" s="18">
        <f t="shared" si="25"/>
        <v>35</v>
      </c>
      <c r="W431" s="18">
        <f t="shared" si="26"/>
        <v>0</v>
      </c>
      <c r="X431" s="18">
        <f t="shared" si="27"/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>U432-(T432*M432)</f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24"/>
        <v>0</v>
      </c>
      <c r="R432" s="13">
        <v>0</v>
      </c>
      <c r="S432" s="13">
        <v>0</v>
      </c>
      <c r="T432" s="13">
        <v>0</v>
      </c>
      <c r="U432" s="13">
        <f>T432*L432</f>
        <v>0</v>
      </c>
      <c r="V432" s="18">
        <f t="shared" si="25"/>
        <v>0</v>
      </c>
      <c r="W432" s="18">
        <f t="shared" si="26"/>
        <v>0</v>
      </c>
      <c r="X432" s="18">
        <f t="shared" si="27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>U433-(T433*M433)</f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24"/>
        <v>0</v>
      </c>
      <c r="R433" s="13">
        <v>0</v>
      </c>
      <c r="S433" s="13">
        <v>0</v>
      </c>
      <c r="T433" s="13">
        <v>0</v>
      </c>
      <c r="U433" s="13">
        <f>T433*L433</f>
        <v>0</v>
      </c>
      <c r="V433" s="18">
        <f t="shared" si="25"/>
        <v>0</v>
      </c>
      <c r="W433" s="18">
        <f t="shared" si="26"/>
        <v>0</v>
      </c>
      <c r="X433" s="18">
        <f t="shared" si="27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>U434-(T434*M434)</f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24"/>
        <v>0</v>
      </c>
      <c r="R434" s="13">
        <v>0</v>
      </c>
      <c r="S434" s="13">
        <v>0</v>
      </c>
      <c r="T434" s="13">
        <v>0</v>
      </c>
      <c r="U434" s="13">
        <f>T434*L434</f>
        <v>0</v>
      </c>
      <c r="V434" s="18">
        <f t="shared" si="25"/>
        <v>0</v>
      </c>
      <c r="W434" s="18">
        <f t="shared" si="26"/>
        <v>0</v>
      </c>
      <c r="X434" s="18">
        <f t="shared" si="27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>U435-(T435*M435)</f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24"/>
        <v>0</v>
      </c>
      <c r="R435" s="13">
        <v>0</v>
      </c>
      <c r="S435" s="13">
        <v>0</v>
      </c>
      <c r="T435" s="13">
        <v>0</v>
      </c>
      <c r="U435" s="13">
        <f>T435*L435</f>
        <v>0</v>
      </c>
      <c r="V435" s="18">
        <f t="shared" si="25"/>
        <v>0</v>
      </c>
      <c r="W435" s="18">
        <f t="shared" si="26"/>
        <v>0</v>
      </c>
      <c r="X435" s="18">
        <f t="shared" si="27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>U436-(T436*M436)</f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24"/>
        <v>0</v>
      </c>
      <c r="R436" s="13">
        <v>0</v>
      </c>
      <c r="S436" s="13">
        <v>0</v>
      </c>
      <c r="T436" s="13">
        <v>0</v>
      </c>
      <c r="U436" s="13">
        <f>T436*L436</f>
        <v>0</v>
      </c>
      <c r="V436" s="18">
        <f t="shared" si="25"/>
        <v>0</v>
      </c>
      <c r="W436" s="18">
        <f t="shared" si="26"/>
        <v>0</v>
      </c>
      <c r="X436" s="18">
        <f t="shared" si="27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>U437-(T437*M437)</f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24"/>
        <v>0</v>
      </c>
      <c r="R437" s="13">
        <v>348</v>
      </c>
      <c r="S437" s="13">
        <v>0</v>
      </c>
      <c r="T437" s="13">
        <v>75</v>
      </c>
      <c r="U437" s="13">
        <f>T437*L437</f>
        <v>0</v>
      </c>
      <c r="V437" s="18">
        <f t="shared" si="25"/>
        <v>-273</v>
      </c>
      <c r="W437" s="18">
        <f t="shared" si="26"/>
        <v>0</v>
      </c>
      <c r="X437" s="18">
        <f t="shared" si="27"/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>U438-(T438*M438)</f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24"/>
        <v>0</v>
      </c>
      <c r="R438" s="13">
        <v>0</v>
      </c>
      <c r="S438" s="13">
        <v>0</v>
      </c>
      <c r="T438" s="13">
        <v>13</v>
      </c>
      <c r="U438" s="13">
        <f>T438*L438</f>
        <v>13</v>
      </c>
      <c r="V438" s="18">
        <f t="shared" si="25"/>
        <v>13</v>
      </c>
      <c r="W438" s="18">
        <f t="shared" si="26"/>
        <v>13</v>
      </c>
      <c r="X438" s="18">
        <f t="shared" si="27"/>
        <v>13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>U439-(T439*M439)</f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24"/>
        <v>0</v>
      </c>
      <c r="R439" s="13">
        <v>0</v>
      </c>
      <c r="S439" s="13">
        <v>0</v>
      </c>
      <c r="T439" s="13">
        <v>4</v>
      </c>
      <c r="U439" s="13">
        <f>T439*L439</f>
        <v>4</v>
      </c>
      <c r="V439" s="18">
        <f t="shared" si="25"/>
        <v>4</v>
      </c>
      <c r="W439" s="18">
        <f t="shared" si="26"/>
        <v>4</v>
      </c>
      <c r="X439" s="18">
        <f t="shared" si="27"/>
        <v>4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>U440-(T440*M440)</f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24"/>
        <v>219.98975176499999</v>
      </c>
      <c r="R440" s="13">
        <v>0</v>
      </c>
      <c r="S440" s="13">
        <v>0</v>
      </c>
      <c r="T440" s="13">
        <v>0</v>
      </c>
      <c r="U440" s="13">
        <f>T440*L440</f>
        <v>0</v>
      </c>
      <c r="V440" s="18">
        <f t="shared" si="25"/>
        <v>0</v>
      </c>
      <c r="W440" s="18">
        <f t="shared" si="26"/>
        <v>0</v>
      </c>
      <c r="X440" s="18">
        <f t="shared" si="27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>U441-(T441*M441)</f>
        <v>1415.3945700826512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24"/>
        <v>17025.695741289001</v>
      </c>
      <c r="R441" s="13">
        <v>0</v>
      </c>
      <c r="S441" s="13">
        <v>0</v>
      </c>
      <c r="T441" s="13">
        <v>74</v>
      </c>
      <c r="U441" s="13">
        <f>T441*L441</f>
        <v>1823.3017146966513</v>
      </c>
      <c r="V441" s="18">
        <f t="shared" si="25"/>
        <v>74</v>
      </c>
      <c r="W441" s="18">
        <f t="shared" si="26"/>
        <v>1823.3017146966513</v>
      </c>
      <c r="X441" s="18">
        <f t="shared" si="27"/>
        <v>-15202.394026592348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>U442-(T442*M442)</f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24"/>
        <v>598.90230015899999</v>
      </c>
      <c r="R442" s="13">
        <v>0</v>
      </c>
      <c r="S442" s="13">
        <v>0</v>
      </c>
      <c r="T442" s="13">
        <v>1</v>
      </c>
      <c r="U442" s="13">
        <f>T442*L442</f>
        <v>17.111494290257141</v>
      </c>
      <c r="V442" s="18">
        <f t="shared" si="25"/>
        <v>1</v>
      </c>
      <c r="W442" s="18">
        <f t="shared" si="26"/>
        <v>17.111494290257141</v>
      </c>
      <c r="X442" s="18">
        <f t="shared" si="27"/>
        <v>-581.79080586874284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>U443-(T443*M443)</f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24"/>
        <v>0</v>
      </c>
      <c r="R443" s="13">
        <v>75</v>
      </c>
      <c r="S443" s="13">
        <v>0</v>
      </c>
      <c r="T443" s="13">
        <v>59</v>
      </c>
      <c r="U443" s="13">
        <f>T443*L443</f>
        <v>0</v>
      </c>
      <c r="V443" s="18">
        <f t="shared" si="25"/>
        <v>-16</v>
      </c>
      <c r="W443" s="18">
        <f t="shared" si="26"/>
        <v>0</v>
      </c>
      <c r="X443" s="18">
        <f t="shared" si="27"/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>U444-(T444*M444)</f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24"/>
        <v>0</v>
      </c>
      <c r="R444" s="13">
        <v>0</v>
      </c>
      <c r="S444" s="13">
        <v>0</v>
      </c>
      <c r="T444" s="13">
        <v>0</v>
      </c>
      <c r="U444" s="13">
        <f>T444*L444</f>
        <v>0</v>
      </c>
      <c r="V444" s="18">
        <f t="shared" si="25"/>
        <v>0</v>
      </c>
      <c r="W444" s="18">
        <f t="shared" si="26"/>
        <v>0</v>
      </c>
      <c r="X444" s="18">
        <f t="shared" si="27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>U445-(T445*M445)</f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24"/>
        <v>0</v>
      </c>
      <c r="R445" s="13">
        <v>0</v>
      </c>
      <c r="S445" s="13">
        <v>0</v>
      </c>
      <c r="T445" s="13">
        <v>0</v>
      </c>
      <c r="U445" s="13">
        <f>T445*L445</f>
        <v>0</v>
      </c>
      <c r="V445" s="18">
        <f t="shared" si="25"/>
        <v>0</v>
      </c>
      <c r="W445" s="18">
        <f t="shared" si="26"/>
        <v>0</v>
      </c>
      <c r="X445" s="18">
        <f t="shared" si="27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>U446-(T446*M446)</f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24"/>
        <v>0</v>
      </c>
      <c r="R446" s="13">
        <v>0</v>
      </c>
      <c r="S446" s="13">
        <v>0</v>
      </c>
      <c r="T446" s="13">
        <v>0</v>
      </c>
      <c r="U446" s="13">
        <f>T446*L446</f>
        <v>0</v>
      </c>
      <c r="V446" s="18">
        <f t="shared" si="25"/>
        <v>0</v>
      </c>
      <c r="W446" s="18">
        <f t="shared" si="26"/>
        <v>0</v>
      </c>
      <c r="X446" s="18">
        <f t="shared" si="27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>U447-(T447*M447)</f>
        <v>11901.314644945533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24"/>
        <v>29041.950201282001</v>
      </c>
      <c r="R447" s="13">
        <v>789</v>
      </c>
      <c r="S447" s="13">
        <v>27579.772321606546</v>
      </c>
      <c r="T447" s="13">
        <v>409</v>
      </c>
      <c r="U447" s="13">
        <f>T447*L447</f>
        <v>14295.876218376105</v>
      </c>
      <c r="V447" s="18">
        <f t="shared" si="25"/>
        <v>-380</v>
      </c>
      <c r="W447" s="18">
        <f t="shared" si="26"/>
        <v>-13283.896103230441</v>
      </c>
      <c r="X447" s="18">
        <f t="shared" si="27"/>
        <v>-14746.073982905897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>U448-(T448*M448)</f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24"/>
        <v>17984.344714477</v>
      </c>
      <c r="R448" s="13">
        <v>48</v>
      </c>
      <c r="S448" s="13">
        <v>1723.2923413710657</v>
      </c>
      <c r="T448" s="13">
        <v>15</v>
      </c>
      <c r="U448" s="13">
        <f>T448*L448</f>
        <v>538.58243634634039</v>
      </c>
      <c r="V448" s="18">
        <f t="shared" si="25"/>
        <v>-33</v>
      </c>
      <c r="W448" s="18">
        <f t="shared" si="26"/>
        <v>-1184.7099050247252</v>
      </c>
      <c r="X448" s="18">
        <f t="shared" si="27"/>
        <v>-17445.76227813066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>U449-(T449*M449)</f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24"/>
        <v>12595.169226182001</v>
      </c>
      <c r="R449" s="13">
        <v>0</v>
      </c>
      <c r="S449" s="13">
        <v>0</v>
      </c>
      <c r="T449" s="13">
        <v>0</v>
      </c>
      <c r="U449" s="13">
        <f>T449*L449</f>
        <v>0</v>
      </c>
      <c r="V449" s="18">
        <f t="shared" si="25"/>
        <v>0</v>
      </c>
      <c r="W449" s="18">
        <f t="shared" si="26"/>
        <v>0</v>
      </c>
      <c r="X449" s="18">
        <f t="shared" si="27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>U450-(T450*M450)</f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29">P450*L450</f>
        <v>8749.8997772830007</v>
      </c>
      <c r="R450" s="13">
        <v>0</v>
      </c>
      <c r="S450" s="13">
        <v>0</v>
      </c>
      <c r="T450" s="13">
        <v>0</v>
      </c>
      <c r="U450" s="13">
        <f>T450*L450</f>
        <v>0</v>
      </c>
      <c r="V450" s="18">
        <f t="shared" si="25"/>
        <v>0</v>
      </c>
      <c r="W450" s="18">
        <f t="shared" si="26"/>
        <v>0</v>
      </c>
      <c r="X450" s="18">
        <f t="shared" si="27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29"/>
        <v>0</v>
      </c>
      <c r="R451" s="13">
        <v>0</v>
      </c>
      <c r="S451" s="13">
        <v>0</v>
      </c>
      <c r="T451" s="13">
        <v>0</v>
      </c>
      <c r="U451" s="13">
        <f>T451*L451</f>
        <v>0</v>
      </c>
      <c r="V451" s="18">
        <f t="shared" ref="V451:V514" si="30">T451-R451</f>
        <v>0</v>
      </c>
      <c r="W451" s="18">
        <f t="shared" ref="W451:W514" si="31">U451-S451</f>
        <v>0</v>
      </c>
      <c r="X451" s="18">
        <f t="shared" ref="X451:X514" si="32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>U452-(T452*M452)</f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29"/>
        <v>0</v>
      </c>
      <c r="R452" s="13">
        <v>0</v>
      </c>
      <c r="S452" s="13">
        <v>0</v>
      </c>
      <c r="T452" s="13">
        <v>0</v>
      </c>
      <c r="U452" s="13">
        <f>T452*L452</f>
        <v>0</v>
      </c>
      <c r="V452" s="18">
        <f t="shared" si="30"/>
        <v>0</v>
      </c>
      <c r="W452" s="18">
        <f t="shared" si="31"/>
        <v>0</v>
      </c>
      <c r="X452" s="18">
        <f t="shared" si="32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>U453-(T453*M453)</f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29"/>
        <v>23518.741648106999</v>
      </c>
      <c r="R453" s="13">
        <v>0</v>
      </c>
      <c r="S453" s="13">
        <v>0</v>
      </c>
      <c r="T453" s="13">
        <v>0</v>
      </c>
      <c r="U453" s="13">
        <f>T453*L453</f>
        <v>0</v>
      </c>
      <c r="V453" s="18">
        <f t="shared" si="30"/>
        <v>0</v>
      </c>
      <c r="W453" s="18">
        <f t="shared" si="31"/>
        <v>0</v>
      </c>
      <c r="X453" s="18">
        <f t="shared" si="32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>U454-(T454*M454)</f>
        <v>41574.147811412877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29"/>
        <v>55006.815144765998</v>
      </c>
      <c r="R454" s="13">
        <v>1754</v>
      </c>
      <c r="S454" s="13">
        <v>61861.66950810852</v>
      </c>
      <c r="T454" s="13">
        <v>1339</v>
      </c>
      <c r="U454" s="13">
        <f>T454*L454</f>
        <v>47225.38389159074</v>
      </c>
      <c r="V454" s="18">
        <f t="shared" si="30"/>
        <v>-415</v>
      </c>
      <c r="W454" s="18">
        <f t="shared" si="31"/>
        <v>-14636.28561651778</v>
      </c>
      <c r="X454" s="18">
        <f t="shared" si="32"/>
        <v>-7781.4312531752585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>U455-(T455*M455)</f>
        <v>57268.555420076664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29"/>
        <v>80857.928730511994</v>
      </c>
      <c r="R455" s="13">
        <v>8453</v>
      </c>
      <c r="S455" s="13">
        <v>90757.146668306712</v>
      </c>
      <c r="T455" s="13">
        <v>7910</v>
      </c>
      <c r="U455" s="13">
        <f>T455*L455</f>
        <v>84927.130030321321</v>
      </c>
      <c r="V455" s="18">
        <f t="shared" si="30"/>
        <v>-543</v>
      </c>
      <c r="W455" s="18">
        <f t="shared" si="31"/>
        <v>-5830.0166379853908</v>
      </c>
      <c r="X455" s="18">
        <f t="shared" si="32"/>
        <v>4069.2012998093269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>U456-(T456*M456)</f>
        <v>42528.860343819615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29"/>
        <v>59276.794537684</v>
      </c>
      <c r="R456" s="13">
        <v>7602</v>
      </c>
      <c r="S456" s="13">
        <v>71698.040939378698</v>
      </c>
      <c r="T456" s="13">
        <v>7166</v>
      </c>
      <c r="U456" s="13">
        <f>T456*L456</f>
        <v>67585.92039093771</v>
      </c>
      <c r="V456" s="18">
        <f t="shared" si="30"/>
        <v>-436</v>
      </c>
      <c r="W456" s="18">
        <f t="shared" si="31"/>
        <v>-4112.1205484409875</v>
      </c>
      <c r="X456" s="18">
        <f t="shared" si="32"/>
        <v>8309.1258532537104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>U457-(T457*M457)</f>
        <v>190648.47128322104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29"/>
        <v>575558.86583967402</v>
      </c>
      <c r="R457" s="13">
        <v>164039</v>
      </c>
      <c r="S457" s="13">
        <v>509920.5240011242</v>
      </c>
      <c r="T457" s="13">
        <v>166607</v>
      </c>
      <c r="U457" s="13">
        <f>T457*L457</f>
        <v>517903.07106034941</v>
      </c>
      <c r="V457" s="18">
        <f t="shared" si="30"/>
        <v>2568</v>
      </c>
      <c r="W457" s="18">
        <f t="shared" si="31"/>
        <v>7982.5470592252095</v>
      </c>
      <c r="X457" s="18">
        <f t="shared" si="32"/>
        <v>-57655.794779324613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>U458-(T458*M458)</f>
        <v>132445.93887527828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29"/>
        <v>191970.86859688201</v>
      </c>
      <c r="R458" s="13">
        <v>14266</v>
      </c>
      <c r="S458" s="13">
        <v>199901.9278396437</v>
      </c>
      <c r="T458" s="13">
        <v>14510</v>
      </c>
      <c r="U458" s="13">
        <f>T458*L458</f>
        <v>203320.97104677066</v>
      </c>
      <c r="V458" s="18">
        <f t="shared" si="30"/>
        <v>244</v>
      </c>
      <c r="W458" s="18">
        <f t="shared" si="31"/>
        <v>3419.0432071269606</v>
      </c>
      <c r="X458" s="18">
        <f t="shared" si="32"/>
        <v>11350.102449888655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>U459-(T459*M459)</f>
        <v>65034.83649865046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29"/>
        <v>78150.824053452001</v>
      </c>
      <c r="R459" s="13">
        <v>2266</v>
      </c>
      <c r="S459" s="13">
        <v>78254.422808595598</v>
      </c>
      <c r="T459" s="13">
        <v>2261</v>
      </c>
      <c r="U459" s="13">
        <f>T459*L459</f>
        <v>78081.755715799809</v>
      </c>
      <c r="V459" s="18">
        <f t="shared" si="30"/>
        <v>-5</v>
      </c>
      <c r="W459" s="18">
        <f t="shared" si="31"/>
        <v>-172.66709279578936</v>
      </c>
      <c r="X459" s="18">
        <f t="shared" si="32"/>
        <v>-69.068337652191985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>U460-(T460*M460)</f>
        <v>154969.81721708275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29"/>
        <v>140861.511518816</v>
      </c>
      <c r="R460" s="13">
        <v>13557</v>
      </c>
      <c r="S460" s="13">
        <v>205485.56698186955</v>
      </c>
      <c r="T460" s="13">
        <v>12869</v>
      </c>
      <c r="U460" s="13">
        <f>T460*L460</f>
        <v>195057.43772307693</v>
      </c>
      <c r="V460" s="18">
        <f t="shared" si="30"/>
        <v>-688</v>
      </c>
      <c r="W460" s="18">
        <f t="shared" si="31"/>
        <v>-10428.129258792615</v>
      </c>
      <c r="X460" s="18">
        <f t="shared" si="32"/>
        <v>54195.926204260933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>U461-(T461*M461)</f>
        <v>22850.62999732012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29"/>
        <v>43428.296213807997</v>
      </c>
      <c r="R461" s="13">
        <v>4173</v>
      </c>
      <c r="S461" s="13">
        <v>41066.447684180719</v>
      </c>
      <c r="T461" s="13">
        <v>4350</v>
      </c>
      <c r="U461" s="13">
        <f>T461*L461</f>
        <v>42808.313738967772</v>
      </c>
      <c r="V461" s="18">
        <f t="shared" si="30"/>
        <v>177</v>
      </c>
      <c r="W461" s="18">
        <f t="shared" si="31"/>
        <v>1741.8660547870531</v>
      </c>
      <c r="X461" s="18">
        <f t="shared" si="32"/>
        <v>-619.98247484022431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>U462-(T462*M462)</f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29"/>
        <v>0</v>
      </c>
      <c r="R462" s="13">
        <v>0</v>
      </c>
      <c r="S462" s="13">
        <v>0</v>
      </c>
      <c r="T462" s="13">
        <v>0</v>
      </c>
      <c r="U462" s="13">
        <f>T462*L462</f>
        <v>0</v>
      </c>
      <c r="V462" s="18">
        <f t="shared" si="30"/>
        <v>0</v>
      </c>
      <c r="W462" s="18">
        <f t="shared" si="31"/>
        <v>0</v>
      </c>
      <c r="X462" s="18">
        <f t="shared" si="32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>U463-(T463*M463)</f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29"/>
        <v>0</v>
      </c>
      <c r="R463" s="13">
        <v>245</v>
      </c>
      <c r="S463" s="13">
        <v>0</v>
      </c>
      <c r="T463" s="13">
        <v>230</v>
      </c>
      <c r="U463" s="13">
        <f>T463*L463</f>
        <v>0</v>
      </c>
      <c r="V463" s="18">
        <f t="shared" si="30"/>
        <v>-15</v>
      </c>
      <c r="W463" s="18">
        <f t="shared" si="31"/>
        <v>0</v>
      </c>
      <c r="X463" s="18">
        <f t="shared" si="32"/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>U464-(T464*M464)</f>
        <v>183365.75012512208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29"/>
        <v>212840.30303030304</v>
      </c>
      <c r="R464" s="13">
        <v>24944</v>
      </c>
      <c r="S464" s="13">
        <v>265414.6263434221</v>
      </c>
      <c r="T464" s="13">
        <v>24340</v>
      </c>
      <c r="U464" s="13">
        <f>T464*L464</f>
        <v>258987.80061778612</v>
      </c>
      <c r="V464" s="18">
        <f t="shared" si="30"/>
        <v>-604</v>
      </c>
      <c r="W464" s="18">
        <f t="shared" si="31"/>
        <v>-6426.8257256359793</v>
      </c>
      <c r="X464" s="18">
        <f t="shared" si="32"/>
        <v>46147.497587483085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>U465-(T465*M465)</f>
        <v>104517.45817311677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29"/>
        <v>125500.434298441</v>
      </c>
      <c r="R465" s="13">
        <v>2825</v>
      </c>
      <c r="S465" s="13">
        <v>155115.06939027927</v>
      </c>
      <c r="T465" s="13">
        <v>2191</v>
      </c>
      <c r="U465" s="13">
        <f>T465*L465</f>
        <v>120303.39358514393</v>
      </c>
      <c r="V465" s="18">
        <f t="shared" si="30"/>
        <v>-634</v>
      </c>
      <c r="W465" s="18">
        <f t="shared" si="31"/>
        <v>-34811.675805135339</v>
      </c>
      <c r="X465" s="18">
        <f t="shared" si="32"/>
        <v>-5197.0407132970722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>U466-(T466*M466)</f>
        <v>604691.55902004463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29"/>
        <v>594013.45211581304</v>
      </c>
      <c r="R466" s="13">
        <v>19525</v>
      </c>
      <c r="S466" s="13">
        <v>706857.18249554583</v>
      </c>
      <c r="T466" s="13">
        <v>20067</v>
      </c>
      <c r="U466" s="13">
        <f>T466*L466</f>
        <v>726479.03118040098</v>
      </c>
      <c r="V466" s="18">
        <f t="shared" si="30"/>
        <v>542</v>
      </c>
      <c r="W466" s="18">
        <f t="shared" si="31"/>
        <v>19621.848684855155</v>
      </c>
      <c r="X466" s="18">
        <f t="shared" si="32"/>
        <v>132465.57906458795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>U467-(T467*M467)</f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29"/>
        <v>0</v>
      </c>
      <c r="R467" s="13">
        <v>0</v>
      </c>
      <c r="S467" s="13">
        <v>0</v>
      </c>
      <c r="T467" s="13">
        <v>0</v>
      </c>
      <c r="U467" s="13">
        <f>T467*L467</f>
        <v>0</v>
      </c>
      <c r="V467" s="18">
        <f t="shared" si="30"/>
        <v>0</v>
      </c>
      <c r="W467" s="18">
        <f t="shared" si="31"/>
        <v>0</v>
      </c>
      <c r="X467" s="18">
        <f t="shared" si="32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>U468-(T468*M468)</f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29"/>
        <v>0</v>
      </c>
      <c r="R468" s="13">
        <v>0</v>
      </c>
      <c r="S468" s="13">
        <v>0</v>
      </c>
      <c r="T468" s="13">
        <v>0</v>
      </c>
      <c r="U468" s="13">
        <f>T468*L468</f>
        <v>0</v>
      </c>
      <c r="V468" s="18">
        <f t="shared" si="30"/>
        <v>0</v>
      </c>
      <c r="W468" s="18">
        <f t="shared" si="31"/>
        <v>0</v>
      </c>
      <c r="X468" s="18">
        <f t="shared" si="32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>U469-(T469*M469)</f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29"/>
        <v>0</v>
      </c>
      <c r="R469" s="13">
        <v>0</v>
      </c>
      <c r="S469" s="13">
        <v>0</v>
      </c>
      <c r="T469" s="13">
        <v>0</v>
      </c>
      <c r="U469" s="13">
        <f>T469*L469</f>
        <v>0</v>
      </c>
      <c r="V469" s="18">
        <f t="shared" si="30"/>
        <v>0</v>
      </c>
      <c r="W469" s="18">
        <f t="shared" si="31"/>
        <v>0</v>
      </c>
      <c r="X469" s="18">
        <f t="shared" si="32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>U470-(T470*M470)</f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29"/>
        <v>0</v>
      </c>
      <c r="R470" s="13">
        <v>0</v>
      </c>
      <c r="S470" s="13">
        <v>0</v>
      </c>
      <c r="T470" s="13">
        <v>0</v>
      </c>
      <c r="U470" s="13">
        <f>T470*L470</f>
        <v>0</v>
      </c>
      <c r="V470" s="18">
        <f t="shared" si="30"/>
        <v>0</v>
      </c>
      <c r="W470" s="18">
        <f t="shared" si="31"/>
        <v>0</v>
      </c>
      <c r="X470" s="18">
        <f t="shared" si="32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>U471-(T471*M471)</f>
        <v>49844.835787406773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29"/>
        <v>114795.64563880698</v>
      </c>
      <c r="R471" s="13">
        <v>5282</v>
      </c>
      <c r="S471" s="13">
        <v>107053.42518788463</v>
      </c>
      <c r="T471" s="13">
        <v>5095</v>
      </c>
      <c r="U471" s="13">
        <f>T471*L471</f>
        <v>103263.38533363728</v>
      </c>
      <c r="V471" s="18">
        <f t="shared" si="30"/>
        <v>-187</v>
      </c>
      <c r="W471" s="18">
        <f t="shared" si="31"/>
        <v>-3790.0398542473413</v>
      </c>
      <c r="X471" s="18">
        <f t="shared" si="32"/>
        <v>-11532.260305169693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>U472-(T472*M472)</f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29"/>
        <v>0</v>
      </c>
      <c r="R472" s="13">
        <v>0</v>
      </c>
      <c r="S472" s="13">
        <v>0</v>
      </c>
      <c r="T472" s="13">
        <v>0</v>
      </c>
      <c r="U472" s="13">
        <f>T472*L472</f>
        <v>0</v>
      </c>
      <c r="V472" s="18">
        <f t="shared" si="30"/>
        <v>0</v>
      </c>
      <c r="W472" s="18">
        <f t="shared" si="31"/>
        <v>0</v>
      </c>
      <c r="X472" s="18">
        <f t="shared" si="32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>U473-(T473*M473)</f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29"/>
        <v>0</v>
      </c>
      <c r="R473" s="13">
        <v>60</v>
      </c>
      <c r="S473" s="13">
        <v>0</v>
      </c>
      <c r="T473" s="13">
        <v>0</v>
      </c>
      <c r="U473" s="13">
        <f>T473*L473</f>
        <v>0</v>
      </c>
      <c r="V473" s="18">
        <f t="shared" si="30"/>
        <v>-60</v>
      </c>
      <c r="W473" s="18">
        <f t="shared" si="31"/>
        <v>0</v>
      </c>
      <c r="X473" s="18">
        <f t="shared" si="32"/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>U474-(T474*M474)</f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29"/>
        <v>0</v>
      </c>
      <c r="R474" s="13">
        <v>60</v>
      </c>
      <c r="S474" s="13">
        <v>0</v>
      </c>
      <c r="T474" s="13">
        <v>0</v>
      </c>
      <c r="U474" s="13">
        <f>T474*L474</f>
        <v>0</v>
      </c>
      <c r="V474" s="18">
        <f t="shared" si="30"/>
        <v>-60</v>
      </c>
      <c r="W474" s="18">
        <f t="shared" si="31"/>
        <v>0</v>
      </c>
      <c r="X474" s="18">
        <f t="shared" si="32"/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>U475-(T475*M475)</f>
        <v>54317.496754578169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29"/>
        <v>0</v>
      </c>
      <c r="R475" s="13">
        <v>185</v>
      </c>
      <c r="S475" s="13">
        <v>56319.924558030303</v>
      </c>
      <c r="T475" s="13">
        <v>189</v>
      </c>
      <c r="U475" s="13">
        <f>T475*L475</f>
        <v>57537.652656582308</v>
      </c>
      <c r="V475" s="18">
        <f t="shared" si="30"/>
        <v>4</v>
      </c>
      <c r="W475" s="18">
        <f t="shared" si="31"/>
        <v>1217.7280985520047</v>
      </c>
      <c r="X475" s="18">
        <f t="shared" si="32"/>
        <v>57537.652656582308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>U476-(T476*M476)</f>
        <v>149462.22160356375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29"/>
        <v>181848.14031180399</v>
      </c>
      <c r="R476" s="13">
        <v>3500</v>
      </c>
      <c r="S476" s="13">
        <v>188304.28730512247</v>
      </c>
      <c r="T476" s="13">
        <v>3450</v>
      </c>
      <c r="U476" s="13">
        <f>T476*L476</f>
        <v>185614.22605790643</v>
      </c>
      <c r="V476" s="18">
        <f t="shared" si="30"/>
        <v>-50</v>
      </c>
      <c r="W476" s="18">
        <f t="shared" si="31"/>
        <v>-2690.0612472160428</v>
      </c>
      <c r="X476" s="18">
        <f t="shared" si="32"/>
        <v>3766.0857461024425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>U477-(T477*M477)</f>
        <v>0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29"/>
        <v>3017.4276169270001</v>
      </c>
      <c r="R477" s="13">
        <v>70</v>
      </c>
      <c r="S477" s="13">
        <v>2640.249164811125</v>
      </c>
      <c r="T477" s="13">
        <v>0</v>
      </c>
      <c r="U477" s="13">
        <f>T477*L477</f>
        <v>0</v>
      </c>
      <c r="V477" s="18">
        <f t="shared" si="30"/>
        <v>-70</v>
      </c>
      <c r="W477" s="18">
        <f t="shared" si="31"/>
        <v>-2640.249164811125</v>
      </c>
      <c r="X477" s="18">
        <f t="shared" si="32"/>
        <v>-3017.4276169270001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>U478-(T478*M478)</f>
        <v>-5663.2516703789006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29"/>
        <v>35064.587973274</v>
      </c>
      <c r="R478" s="13">
        <v>15600</v>
      </c>
      <c r="S478" s="13">
        <v>45583.964365256201</v>
      </c>
      <c r="T478" s="13">
        <v>15600</v>
      </c>
      <c r="U478" s="13">
        <f>T478*L478</f>
        <v>45583.964365256201</v>
      </c>
      <c r="V478" s="18">
        <f t="shared" si="30"/>
        <v>0</v>
      </c>
      <c r="W478" s="18">
        <f t="shared" si="31"/>
        <v>0</v>
      </c>
      <c r="X478" s="18">
        <f t="shared" si="32"/>
        <v>10519.376391982201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>U479-(T479*M479)</f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29"/>
        <v>0</v>
      </c>
      <c r="R479" s="13">
        <v>0</v>
      </c>
      <c r="S479" s="13">
        <v>0</v>
      </c>
      <c r="T479" s="13">
        <v>0</v>
      </c>
      <c r="U479" s="13">
        <f>T479*L479</f>
        <v>0</v>
      </c>
      <c r="V479" s="18">
        <f t="shared" si="30"/>
        <v>0</v>
      </c>
      <c r="W479" s="18">
        <f t="shared" si="31"/>
        <v>0</v>
      </c>
      <c r="X479" s="18">
        <f t="shared" si="32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>U480-(T480*M480)</f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29"/>
        <v>0</v>
      </c>
      <c r="R480" s="13">
        <v>0</v>
      </c>
      <c r="S480" s="13">
        <v>0</v>
      </c>
      <c r="T480" s="13">
        <v>0</v>
      </c>
      <c r="U480" s="13">
        <f>T480*L480</f>
        <v>0</v>
      </c>
      <c r="V480" s="18">
        <f t="shared" si="30"/>
        <v>0</v>
      </c>
      <c r="W480" s="18">
        <f t="shared" si="31"/>
        <v>0</v>
      </c>
      <c r="X480" s="18">
        <f t="shared" si="32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>U481-(T481*M481)</f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29"/>
        <v>0</v>
      </c>
      <c r="R481" s="13">
        <v>0</v>
      </c>
      <c r="S481" s="13">
        <v>0</v>
      </c>
      <c r="T481" s="13">
        <v>0</v>
      </c>
      <c r="U481" s="13">
        <f>T481*L481</f>
        <v>0</v>
      </c>
      <c r="V481" s="18">
        <f t="shared" si="30"/>
        <v>0</v>
      </c>
      <c r="W481" s="18">
        <f t="shared" si="31"/>
        <v>0</v>
      </c>
      <c r="X481" s="18">
        <f t="shared" si="32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>U482-(T482*M482)</f>
        <v>-200.41370718846417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29"/>
        <v>142.449888641</v>
      </c>
      <c r="R482" s="13">
        <v>197</v>
      </c>
      <c r="S482" s="13">
        <v>470.56511909736798</v>
      </c>
      <c r="T482" s="13">
        <v>88</v>
      </c>
      <c r="U482" s="13">
        <f>T482*L482</f>
        <v>210.18762911482224</v>
      </c>
      <c r="V482" s="18">
        <f t="shared" si="30"/>
        <v>-109</v>
      </c>
      <c r="W482" s="18">
        <f t="shared" si="31"/>
        <v>-260.37748998254574</v>
      </c>
      <c r="X482" s="18">
        <f t="shared" si="32"/>
        <v>67.737740473822242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>U483-(T483*M483)</f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29"/>
        <v>0</v>
      </c>
      <c r="R483" s="13">
        <v>73</v>
      </c>
      <c r="S483" s="13">
        <v>0</v>
      </c>
      <c r="T483" s="13">
        <v>0</v>
      </c>
      <c r="U483" s="13">
        <f>T483*L483</f>
        <v>0</v>
      </c>
      <c r="V483" s="18">
        <f t="shared" si="30"/>
        <v>-73</v>
      </c>
      <c r="W483" s="18">
        <f t="shared" si="31"/>
        <v>0</v>
      </c>
      <c r="X483" s="18">
        <f t="shared" si="32"/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>U484-(T484*M484)</f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33">N484</f>
        <v>0</v>
      </c>
      <c r="Q484" s="16">
        <f t="shared" si="29"/>
        <v>0</v>
      </c>
      <c r="R484" s="13">
        <v>0</v>
      </c>
      <c r="S484" s="13">
        <v>0</v>
      </c>
      <c r="T484" s="13">
        <v>0</v>
      </c>
      <c r="U484" s="13">
        <f>T484*L484</f>
        <v>0</v>
      </c>
      <c r="V484" s="18">
        <f t="shared" si="30"/>
        <v>0</v>
      </c>
      <c r="W484" s="18">
        <f t="shared" si="31"/>
        <v>0</v>
      </c>
      <c r="X484" s="18">
        <f t="shared" si="32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>U485-(T485*M485)</f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33"/>
        <v>0</v>
      </c>
      <c r="Q485" s="16">
        <f t="shared" si="29"/>
        <v>0</v>
      </c>
      <c r="R485" s="13">
        <v>0</v>
      </c>
      <c r="S485" s="13">
        <v>0</v>
      </c>
      <c r="T485" s="13">
        <v>0</v>
      </c>
      <c r="U485" s="13">
        <f>T485*L485</f>
        <v>0</v>
      </c>
      <c r="V485" s="18">
        <f t="shared" si="30"/>
        <v>0</v>
      </c>
      <c r="W485" s="18">
        <f t="shared" si="31"/>
        <v>0</v>
      </c>
      <c r="X485" s="18">
        <f t="shared" si="32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>U486-(T486*M486)</f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33"/>
        <v>0</v>
      </c>
      <c r="Q486" s="16">
        <f t="shared" si="29"/>
        <v>0</v>
      </c>
      <c r="R486" s="13">
        <v>0</v>
      </c>
      <c r="S486" s="13">
        <v>0</v>
      </c>
      <c r="T486" s="13">
        <v>0</v>
      </c>
      <c r="U486" s="13">
        <f>T486*L486</f>
        <v>0</v>
      </c>
      <c r="V486" s="18">
        <f t="shared" si="30"/>
        <v>0</v>
      </c>
      <c r="W486" s="18">
        <f t="shared" si="31"/>
        <v>0</v>
      </c>
      <c r="X486" s="18">
        <f t="shared" si="32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>U487-(T487*M487)</f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33"/>
        <v>0</v>
      </c>
      <c r="Q487" s="16">
        <f t="shared" si="29"/>
        <v>0</v>
      </c>
      <c r="R487" s="13">
        <v>0</v>
      </c>
      <c r="S487" s="13">
        <v>0</v>
      </c>
      <c r="T487" s="13">
        <v>0</v>
      </c>
      <c r="U487" s="13">
        <f>T487*L487</f>
        <v>0</v>
      </c>
      <c r="V487" s="18">
        <f t="shared" si="30"/>
        <v>0</v>
      </c>
      <c r="W487" s="18">
        <f t="shared" si="31"/>
        <v>0</v>
      </c>
      <c r="X487" s="18">
        <f t="shared" si="32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>U488-(T488*M488)</f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33"/>
        <v>0</v>
      </c>
      <c r="Q488" s="16">
        <f t="shared" si="29"/>
        <v>0</v>
      </c>
      <c r="R488" s="13">
        <v>7</v>
      </c>
      <c r="S488" s="13">
        <v>0</v>
      </c>
      <c r="T488" s="13">
        <v>8</v>
      </c>
      <c r="U488" s="13">
        <f>T488*L488</f>
        <v>8</v>
      </c>
      <c r="V488" s="18">
        <f t="shared" si="30"/>
        <v>1</v>
      </c>
      <c r="W488" s="18">
        <f t="shared" si="31"/>
        <v>8</v>
      </c>
      <c r="X488" s="18">
        <f t="shared" si="32"/>
        <v>8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>U489-(T489*M489)</f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33"/>
        <v>0</v>
      </c>
      <c r="Q489" s="16">
        <f t="shared" si="29"/>
        <v>0</v>
      </c>
      <c r="R489" s="13">
        <v>7</v>
      </c>
      <c r="S489" s="13">
        <v>0</v>
      </c>
      <c r="T489" s="13">
        <v>8</v>
      </c>
      <c r="U489" s="13">
        <f>T489*L489</f>
        <v>8</v>
      </c>
      <c r="V489" s="18">
        <f t="shared" si="30"/>
        <v>1</v>
      </c>
      <c r="W489" s="18">
        <f t="shared" si="31"/>
        <v>8</v>
      </c>
      <c r="X489" s="18">
        <f t="shared" si="32"/>
        <v>8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>U490-(T490*M490)</f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33"/>
        <v>0</v>
      </c>
      <c r="Q490" s="16">
        <f t="shared" si="29"/>
        <v>0</v>
      </c>
      <c r="R490" s="13">
        <v>49</v>
      </c>
      <c r="S490" s="13">
        <v>0</v>
      </c>
      <c r="T490" s="13">
        <v>0</v>
      </c>
      <c r="U490" s="13">
        <f>T490*L490</f>
        <v>0</v>
      </c>
      <c r="V490" s="18">
        <f t="shared" si="30"/>
        <v>-49</v>
      </c>
      <c r="W490" s="18">
        <f t="shared" si="31"/>
        <v>0</v>
      </c>
      <c r="X490" s="18">
        <f t="shared" si="32"/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>U491-(T491*M491)</f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33"/>
        <v>0</v>
      </c>
      <c r="Q491" s="16">
        <f t="shared" si="29"/>
        <v>0</v>
      </c>
      <c r="R491" s="13">
        <v>49</v>
      </c>
      <c r="S491" s="13">
        <v>0</v>
      </c>
      <c r="T491" s="13">
        <v>0</v>
      </c>
      <c r="U491" s="13">
        <f>T491*L491</f>
        <v>0</v>
      </c>
      <c r="V491" s="18">
        <f t="shared" si="30"/>
        <v>-49</v>
      </c>
      <c r="W491" s="18">
        <f t="shared" si="31"/>
        <v>0</v>
      </c>
      <c r="X491" s="18">
        <f t="shared" si="32"/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>U492-(T492*M492)</f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33"/>
        <v>0</v>
      </c>
      <c r="Q492" s="16">
        <f t="shared" si="29"/>
        <v>0</v>
      </c>
      <c r="R492" s="13">
        <v>22</v>
      </c>
      <c r="S492" s="13">
        <v>0</v>
      </c>
      <c r="T492" s="13">
        <v>18</v>
      </c>
      <c r="U492" s="13">
        <f>T492*L492</f>
        <v>18</v>
      </c>
      <c r="V492" s="18">
        <f t="shared" si="30"/>
        <v>-4</v>
      </c>
      <c r="W492" s="18">
        <f t="shared" si="31"/>
        <v>18</v>
      </c>
      <c r="X492" s="18">
        <f t="shared" si="32"/>
        <v>18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>U493-(T493*M493)</f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33"/>
        <v>0</v>
      </c>
      <c r="Q493" s="16">
        <f t="shared" si="29"/>
        <v>0</v>
      </c>
      <c r="R493" s="13">
        <v>22</v>
      </c>
      <c r="S493" s="13">
        <v>0</v>
      </c>
      <c r="T493" s="13">
        <v>18</v>
      </c>
      <c r="U493" s="13">
        <f>T493*L493</f>
        <v>18</v>
      </c>
      <c r="V493" s="18">
        <f t="shared" si="30"/>
        <v>-4</v>
      </c>
      <c r="W493" s="18">
        <f t="shared" si="31"/>
        <v>18</v>
      </c>
      <c r="X493" s="18">
        <f t="shared" si="32"/>
        <v>18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>U494-(T494*M494)</f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33"/>
        <v>0</v>
      </c>
      <c r="Q494" s="16">
        <f t="shared" si="29"/>
        <v>0</v>
      </c>
      <c r="R494" s="13">
        <v>0</v>
      </c>
      <c r="S494" s="13">
        <v>0</v>
      </c>
      <c r="T494" s="13">
        <v>0</v>
      </c>
      <c r="U494" s="13">
        <f>T494*L494</f>
        <v>0</v>
      </c>
      <c r="V494" s="18">
        <f t="shared" si="30"/>
        <v>0</v>
      </c>
      <c r="W494" s="18">
        <f t="shared" si="31"/>
        <v>0</v>
      </c>
      <c r="X494" s="18">
        <f t="shared" si="32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>U495-(T495*M495)</f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33"/>
        <v>0</v>
      </c>
      <c r="Q495" s="16">
        <f t="shared" si="29"/>
        <v>0</v>
      </c>
      <c r="R495" s="13">
        <v>0</v>
      </c>
      <c r="S495" s="13">
        <v>0</v>
      </c>
      <c r="T495" s="13">
        <v>0</v>
      </c>
      <c r="U495" s="13">
        <f>T495*L495</f>
        <v>0</v>
      </c>
      <c r="V495" s="18">
        <f t="shared" si="30"/>
        <v>0</v>
      </c>
      <c r="W495" s="18">
        <f t="shared" si="31"/>
        <v>0</v>
      </c>
      <c r="X495" s="18">
        <f t="shared" si="32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>U496-(T496*M496)</f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33"/>
        <v>0</v>
      </c>
      <c r="Q496" s="16">
        <f t="shared" si="29"/>
        <v>0</v>
      </c>
      <c r="R496" s="13">
        <v>0</v>
      </c>
      <c r="S496" s="13">
        <v>0</v>
      </c>
      <c r="T496" s="13">
        <v>0</v>
      </c>
      <c r="U496" s="13">
        <f>T496*L496</f>
        <v>0</v>
      </c>
      <c r="V496" s="18">
        <f t="shared" si="30"/>
        <v>0</v>
      </c>
      <c r="W496" s="18">
        <f t="shared" si="31"/>
        <v>0</v>
      </c>
      <c r="X496" s="18">
        <f t="shared" si="32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>U497-(T497*M497)</f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33"/>
        <v>0</v>
      </c>
      <c r="Q497" s="16">
        <f t="shared" si="29"/>
        <v>0</v>
      </c>
      <c r="R497" s="13">
        <v>0</v>
      </c>
      <c r="S497" s="13">
        <v>0</v>
      </c>
      <c r="T497" s="13">
        <v>0</v>
      </c>
      <c r="U497" s="13">
        <f>T497*L497</f>
        <v>0</v>
      </c>
      <c r="V497" s="18">
        <f t="shared" si="30"/>
        <v>0</v>
      </c>
      <c r="W497" s="18">
        <f t="shared" si="31"/>
        <v>0</v>
      </c>
      <c r="X497" s="18">
        <f t="shared" si="32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>U498-(T498*M498)</f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33"/>
        <v>0</v>
      </c>
      <c r="Q498" s="16">
        <f t="shared" si="29"/>
        <v>0</v>
      </c>
      <c r="R498" s="13">
        <v>0</v>
      </c>
      <c r="S498" s="13">
        <v>0</v>
      </c>
      <c r="T498" s="13">
        <v>0</v>
      </c>
      <c r="U498" s="13">
        <f>T498*L498</f>
        <v>0</v>
      </c>
      <c r="V498" s="18">
        <f t="shared" si="30"/>
        <v>0</v>
      </c>
      <c r="W498" s="18">
        <f t="shared" si="31"/>
        <v>0</v>
      </c>
      <c r="X498" s="18">
        <f t="shared" si="32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>U499-(T499*M499)</f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33"/>
        <v>0</v>
      </c>
      <c r="Q499" s="16">
        <f t="shared" si="29"/>
        <v>0</v>
      </c>
      <c r="R499" s="13">
        <v>0</v>
      </c>
      <c r="S499" s="13">
        <v>0</v>
      </c>
      <c r="T499" s="13">
        <v>0</v>
      </c>
      <c r="U499" s="13">
        <f>T499*L499</f>
        <v>0</v>
      </c>
      <c r="V499" s="18">
        <f t="shared" si="30"/>
        <v>0</v>
      </c>
      <c r="W499" s="18">
        <f t="shared" si="31"/>
        <v>0</v>
      </c>
      <c r="X499" s="18">
        <f t="shared" si="32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>U500-(T500*M500)</f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33"/>
        <v>0</v>
      </c>
      <c r="Q500" s="16">
        <f t="shared" si="29"/>
        <v>0</v>
      </c>
      <c r="R500" s="13">
        <v>0</v>
      </c>
      <c r="S500" s="13">
        <v>0</v>
      </c>
      <c r="T500" s="13">
        <v>0</v>
      </c>
      <c r="U500" s="13">
        <f>T500*L500</f>
        <v>0</v>
      </c>
      <c r="V500" s="18">
        <f t="shared" si="30"/>
        <v>0</v>
      </c>
      <c r="W500" s="18">
        <f t="shared" si="31"/>
        <v>0</v>
      </c>
      <c r="X500" s="18">
        <f t="shared" si="32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>U501-(T501*M501)</f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33"/>
        <v>0</v>
      </c>
      <c r="Q501" s="16">
        <f t="shared" si="29"/>
        <v>0</v>
      </c>
      <c r="R501" s="13">
        <v>0</v>
      </c>
      <c r="S501" s="13">
        <v>0</v>
      </c>
      <c r="T501" s="13">
        <v>0</v>
      </c>
      <c r="U501" s="13">
        <f>T501*L501</f>
        <v>0</v>
      </c>
      <c r="V501" s="18">
        <f t="shared" si="30"/>
        <v>0</v>
      </c>
      <c r="W501" s="18">
        <f t="shared" si="31"/>
        <v>0</v>
      </c>
      <c r="X501" s="18">
        <f t="shared" si="32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>U502-(T502*M502)</f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29"/>
        <v>849.10913140299988</v>
      </c>
      <c r="R502" s="13">
        <v>0</v>
      </c>
      <c r="S502" s="13">
        <v>0</v>
      </c>
      <c r="T502" s="13">
        <v>0</v>
      </c>
      <c r="U502" s="13">
        <f>T502*L502</f>
        <v>0</v>
      </c>
      <c r="V502" s="18">
        <f t="shared" si="30"/>
        <v>0</v>
      </c>
      <c r="W502" s="18">
        <f t="shared" si="31"/>
        <v>0</v>
      </c>
      <c r="X502" s="18">
        <f t="shared" si="32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>U503-(T503*M503)</f>
        <v>132995.75838952689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29"/>
        <v>163945.91314031201</v>
      </c>
      <c r="R503" s="13">
        <v>3894</v>
      </c>
      <c r="S503" s="13">
        <v>163693.6997772826</v>
      </c>
      <c r="T503" s="13">
        <v>3833</v>
      </c>
      <c r="U503" s="13">
        <f>T503*L503</f>
        <v>161129.40642738872</v>
      </c>
      <c r="V503" s="18">
        <f t="shared" si="30"/>
        <v>-61</v>
      </c>
      <c r="W503" s="18">
        <f t="shared" si="31"/>
        <v>-2564.2933498938801</v>
      </c>
      <c r="X503" s="18">
        <f t="shared" si="32"/>
        <v>-2816.5067129232921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>U504-(T504*M504)</f>
        <v>140674.46847034944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29"/>
        <v>90048.888888889007</v>
      </c>
      <c r="R504" s="13">
        <v>728</v>
      </c>
      <c r="S504" s="13">
        <v>190568.60769860755</v>
      </c>
      <c r="T504" s="13">
        <v>594</v>
      </c>
      <c r="U504" s="13">
        <f>T504*L504</f>
        <v>155491.3953488374</v>
      </c>
      <c r="V504" s="18">
        <f t="shared" si="30"/>
        <v>-134</v>
      </c>
      <c r="W504" s="18">
        <f t="shared" si="31"/>
        <v>-35077.212349770154</v>
      </c>
      <c r="X504" s="18">
        <f t="shared" si="32"/>
        <v>65442.506459948389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>U505-(T505*M505)</f>
        <v>17397.715955841937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29"/>
        <v>30242.794352084002</v>
      </c>
      <c r="R505" s="13">
        <v>658</v>
      </c>
      <c r="S505" s="13">
        <v>22979.052069847694</v>
      </c>
      <c r="T505" s="13">
        <v>785</v>
      </c>
      <c r="U505" s="13">
        <f>T505*L505</f>
        <v>27414.0803306997</v>
      </c>
      <c r="V505" s="18">
        <f t="shared" si="30"/>
        <v>127</v>
      </c>
      <c r="W505" s="18">
        <f t="shared" si="31"/>
        <v>4435.0282608520065</v>
      </c>
      <c r="X505" s="18">
        <f t="shared" si="32"/>
        <v>-2828.7140213843013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>U506-(T506*M506)</f>
        <v>264566.57697406685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29"/>
        <v>236621.67037861899</v>
      </c>
      <c r="R506" s="13">
        <v>2632</v>
      </c>
      <c r="S506" s="13">
        <v>272358.33110330452</v>
      </c>
      <c r="T506" s="13">
        <v>2775</v>
      </c>
      <c r="U506" s="13">
        <f>T506*L506</f>
        <v>287155.94223019161</v>
      </c>
      <c r="V506" s="18">
        <f t="shared" si="30"/>
        <v>143</v>
      </c>
      <c r="W506" s="18">
        <f t="shared" si="31"/>
        <v>14797.611126887088</v>
      </c>
      <c r="X506" s="18">
        <f t="shared" si="32"/>
        <v>50534.271851572616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>U507-(T507*M507)</f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29"/>
        <v>0</v>
      </c>
      <c r="R507" s="13">
        <v>0</v>
      </c>
      <c r="S507" s="13">
        <v>0</v>
      </c>
      <c r="T507" s="13">
        <v>0</v>
      </c>
      <c r="U507" s="13">
        <f>T507*L507</f>
        <v>0</v>
      </c>
      <c r="V507" s="18">
        <f t="shared" si="30"/>
        <v>0</v>
      </c>
      <c r="W507" s="18">
        <f t="shared" si="31"/>
        <v>0</v>
      </c>
      <c r="X507" s="18">
        <f t="shared" si="32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>U508-(T508*M508)</f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29"/>
        <v>0</v>
      </c>
      <c r="R508" s="13">
        <v>0</v>
      </c>
      <c r="S508" s="13">
        <v>0</v>
      </c>
      <c r="T508" s="13">
        <v>0</v>
      </c>
      <c r="U508" s="13">
        <f>T508*L508</f>
        <v>0</v>
      </c>
      <c r="V508" s="18">
        <f t="shared" si="30"/>
        <v>0</v>
      </c>
      <c r="W508" s="18">
        <f t="shared" si="31"/>
        <v>0</v>
      </c>
      <c r="X508" s="18">
        <f t="shared" si="32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>U509-(T509*M509)</f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29"/>
        <v>0</v>
      </c>
      <c r="R509" s="13">
        <v>0</v>
      </c>
      <c r="S509" s="13">
        <v>0</v>
      </c>
      <c r="T509" s="13">
        <v>0</v>
      </c>
      <c r="U509" s="13">
        <f>T509*L509</f>
        <v>0</v>
      </c>
      <c r="V509" s="18">
        <f t="shared" si="30"/>
        <v>0</v>
      </c>
      <c r="W509" s="18">
        <f t="shared" si="31"/>
        <v>0</v>
      </c>
      <c r="X509" s="18">
        <f t="shared" si="32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>U510-(T510*M510)</f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29"/>
        <v>0</v>
      </c>
      <c r="R510" s="13">
        <v>0</v>
      </c>
      <c r="S510" s="13">
        <v>0</v>
      </c>
      <c r="T510" s="13">
        <v>0</v>
      </c>
      <c r="U510" s="13">
        <f>T510*L510</f>
        <v>0</v>
      </c>
      <c r="V510" s="18">
        <f t="shared" si="30"/>
        <v>0</v>
      </c>
      <c r="W510" s="18">
        <f t="shared" si="31"/>
        <v>0</v>
      </c>
      <c r="X510" s="18">
        <f t="shared" si="32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>U511-(T511*M511)</f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29"/>
        <v>0</v>
      </c>
      <c r="R511" s="13">
        <v>0</v>
      </c>
      <c r="S511" s="13">
        <v>0</v>
      </c>
      <c r="T511" s="13">
        <v>0</v>
      </c>
      <c r="U511" s="13">
        <f>T511*L511</f>
        <v>0</v>
      </c>
      <c r="V511" s="18">
        <f t="shared" si="30"/>
        <v>0</v>
      </c>
      <c r="W511" s="18">
        <f t="shared" si="31"/>
        <v>0</v>
      </c>
      <c r="X511" s="18">
        <f t="shared" si="32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>U512-(T512*M512)</f>
        <v>9061.2904020691858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29"/>
        <v>14481.169265033001</v>
      </c>
      <c r="R512" s="13">
        <v>1252</v>
      </c>
      <c r="S512" s="13">
        <v>13692.64999767052</v>
      </c>
      <c r="T512" s="13">
        <v>1501</v>
      </c>
      <c r="U512" s="13">
        <f>T512*L512</f>
        <v>16415.856103628528</v>
      </c>
      <c r="V512" s="18">
        <f t="shared" si="30"/>
        <v>249</v>
      </c>
      <c r="W512" s="18">
        <f t="shared" si="31"/>
        <v>2723.2061059580083</v>
      </c>
      <c r="X512" s="18">
        <f t="shared" si="32"/>
        <v>1934.6868385955277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>U513-(T513*M513)</f>
        <v>64685.032370681067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29"/>
        <v>66755.489977727993</v>
      </c>
      <c r="R513" s="13">
        <v>239</v>
      </c>
      <c r="S513" s="13">
        <v>67891.753636923371</v>
      </c>
      <c r="T513" s="13">
        <v>247</v>
      </c>
      <c r="U513" s="13">
        <f>T513*L513</f>
        <v>70164.280955314098</v>
      </c>
      <c r="V513" s="18">
        <f t="shared" si="30"/>
        <v>8</v>
      </c>
      <c r="W513" s="18">
        <f t="shared" si="31"/>
        <v>2272.5273183907266</v>
      </c>
      <c r="X513" s="18">
        <f t="shared" si="32"/>
        <v>3408.7909775861044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>U514-(T514*M514)</f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34">N514</f>
        <v>0</v>
      </c>
      <c r="Q514" s="16">
        <f t="shared" ref="Q514:Q577" si="35">P514*L514</f>
        <v>0</v>
      </c>
      <c r="R514" s="13">
        <v>0</v>
      </c>
      <c r="S514" s="13">
        <v>0</v>
      </c>
      <c r="T514" s="13">
        <v>0</v>
      </c>
      <c r="U514" s="13">
        <f>T514*L514</f>
        <v>0</v>
      </c>
      <c r="V514" s="18">
        <f t="shared" si="30"/>
        <v>0</v>
      </c>
      <c r="W514" s="18">
        <f t="shared" si="31"/>
        <v>0</v>
      </c>
      <c r="X514" s="18">
        <f t="shared" si="32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34"/>
        <v>0</v>
      </c>
      <c r="Q515" s="16">
        <f t="shared" si="35"/>
        <v>0</v>
      </c>
      <c r="R515" s="13">
        <v>0</v>
      </c>
      <c r="S515" s="13">
        <v>0</v>
      </c>
      <c r="T515" s="13">
        <v>0</v>
      </c>
      <c r="U515" s="13">
        <f>T515*L515</f>
        <v>0</v>
      </c>
      <c r="V515" s="18">
        <f t="shared" ref="V515:V578" si="36">T515-R515</f>
        <v>0</v>
      </c>
      <c r="W515" s="18">
        <f t="shared" ref="W515:W578" si="37">U515-S515</f>
        <v>0</v>
      </c>
      <c r="X515" s="18">
        <f t="shared" ref="X515:X578" si="38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>U516-(T516*M516)</f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34"/>
        <v>0</v>
      </c>
      <c r="Q516" s="16">
        <f t="shared" si="35"/>
        <v>0</v>
      </c>
      <c r="R516" s="13">
        <v>0</v>
      </c>
      <c r="S516" s="13">
        <v>0</v>
      </c>
      <c r="T516" s="13">
        <v>0</v>
      </c>
      <c r="U516" s="13">
        <f>T516*L516</f>
        <v>0</v>
      </c>
      <c r="V516" s="18">
        <f t="shared" si="36"/>
        <v>0</v>
      </c>
      <c r="W516" s="18">
        <f t="shared" si="37"/>
        <v>0</v>
      </c>
      <c r="X516" s="18">
        <f t="shared" si="38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>U517-(T517*M517)</f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34"/>
        <v>0</v>
      </c>
      <c r="Q517" s="16">
        <f t="shared" si="35"/>
        <v>0</v>
      </c>
      <c r="R517" s="13">
        <v>0</v>
      </c>
      <c r="S517" s="13">
        <v>0</v>
      </c>
      <c r="T517" s="13">
        <v>0</v>
      </c>
      <c r="U517" s="13">
        <f>T517*L517</f>
        <v>0</v>
      </c>
      <c r="V517" s="18">
        <f t="shared" si="36"/>
        <v>0</v>
      </c>
      <c r="W517" s="18">
        <f t="shared" si="37"/>
        <v>0</v>
      </c>
      <c r="X517" s="18">
        <f t="shared" si="38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>U518-(T518*M518)</f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34"/>
        <v>0</v>
      </c>
      <c r="Q518" s="16">
        <f t="shared" si="35"/>
        <v>0</v>
      </c>
      <c r="R518" s="13">
        <v>0</v>
      </c>
      <c r="S518" s="13">
        <v>0</v>
      </c>
      <c r="T518" s="13">
        <v>0</v>
      </c>
      <c r="U518" s="13">
        <f>T518*L518</f>
        <v>0</v>
      </c>
      <c r="V518" s="18">
        <f t="shared" si="36"/>
        <v>0</v>
      </c>
      <c r="W518" s="18">
        <f t="shared" si="37"/>
        <v>0</v>
      </c>
      <c r="X518" s="18">
        <f t="shared" si="38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>U519-(T519*M519)</f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34"/>
        <v>0</v>
      </c>
      <c r="Q519" s="16">
        <f t="shared" si="35"/>
        <v>0</v>
      </c>
      <c r="R519" s="13">
        <v>0</v>
      </c>
      <c r="S519" s="13">
        <v>0</v>
      </c>
      <c r="T519" s="13">
        <v>0</v>
      </c>
      <c r="U519" s="13">
        <f>T519*L519</f>
        <v>0</v>
      </c>
      <c r="V519" s="18">
        <f t="shared" si="36"/>
        <v>0</v>
      </c>
      <c r="W519" s="18">
        <f t="shared" si="37"/>
        <v>0</v>
      </c>
      <c r="X519" s="18">
        <f t="shared" si="38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>U520-(T520*M520)</f>
        <v>16267.781682715349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35"/>
        <v>12107.583122111</v>
      </c>
      <c r="R520" s="13">
        <v>414</v>
      </c>
      <c r="S520" s="13">
        <v>18854.772482041371</v>
      </c>
      <c r="T520" s="13">
        <v>427</v>
      </c>
      <c r="U520" s="13">
        <f>T520*L520</f>
        <v>19450.481539282908</v>
      </c>
      <c r="V520" s="18">
        <f t="shared" si="36"/>
        <v>13</v>
      </c>
      <c r="W520" s="18">
        <f t="shared" si="37"/>
        <v>595.70905724153636</v>
      </c>
      <c r="X520" s="18">
        <f t="shared" si="38"/>
        <v>7342.8984171719076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>U521-(T521*M521)</f>
        <v>10350.935919821821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35"/>
        <v>11679.109131403</v>
      </c>
      <c r="R521" s="13">
        <v>113</v>
      </c>
      <c r="S521" s="13">
        <v>13066.726057906326</v>
      </c>
      <c r="T521" s="13">
        <v>102</v>
      </c>
      <c r="U521" s="13">
        <f>T521*L521</f>
        <v>11794.743875278276</v>
      </c>
      <c r="V521" s="18">
        <f t="shared" si="36"/>
        <v>-11</v>
      </c>
      <c r="W521" s="18">
        <f t="shared" si="37"/>
        <v>-1271.9821826280495</v>
      </c>
      <c r="X521" s="18">
        <f t="shared" si="38"/>
        <v>115.6347438752764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>U522-(T522*M522)</f>
        <v>10252.150604366068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35"/>
        <v>0</v>
      </c>
      <c r="R522" s="13">
        <v>376</v>
      </c>
      <c r="S522" s="13">
        <v>21406.53355844074</v>
      </c>
      <c r="T522" s="13">
        <v>371</v>
      </c>
      <c r="U522" s="13">
        <f>T522*L522</f>
        <v>21121.872207929558</v>
      </c>
      <c r="V522" s="18">
        <f t="shared" si="36"/>
        <v>-5</v>
      </c>
      <c r="W522" s="18">
        <f t="shared" si="37"/>
        <v>-284.66135051118181</v>
      </c>
      <c r="X522" s="18">
        <f t="shared" si="38"/>
        <v>21121.872207929558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>U523-(T523*M523)</f>
        <v>24358.330712695188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35"/>
        <v>25690.890868596998</v>
      </c>
      <c r="R523" s="13">
        <v>490</v>
      </c>
      <c r="S523" s="13">
        <v>29760.133630289667</v>
      </c>
      <c r="T523" s="13">
        <v>445</v>
      </c>
      <c r="U523" s="13">
        <f>T523*L523</f>
        <v>27027.060133630413</v>
      </c>
      <c r="V523" s="18">
        <f t="shared" si="36"/>
        <v>-45</v>
      </c>
      <c r="W523" s="18">
        <f t="shared" si="37"/>
        <v>-2733.0734966592536</v>
      </c>
      <c r="X523" s="18">
        <f t="shared" si="38"/>
        <v>1336.1692650334153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>U524-(T524*M524)</f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35"/>
        <v>0</v>
      </c>
      <c r="R524" s="13">
        <v>0</v>
      </c>
      <c r="S524" s="13">
        <v>0</v>
      </c>
      <c r="T524" s="13">
        <v>0</v>
      </c>
      <c r="U524" s="13">
        <f>T524*L524</f>
        <v>0</v>
      </c>
      <c r="V524" s="18">
        <f t="shared" si="36"/>
        <v>0</v>
      </c>
      <c r="W524" s="18">
        <f t="shared" si="37"/>
        <v>0</v>
      </c>
      <c r="X524" s="18">
        <f t="shared" si="38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>U525-(T525*M525)</f>
        <v>-226.05107914735913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35"/>
        <v>4546.4922048999997</v>
      </c>
      <c r="R525" s="13">
        <v>316</v>
      </c>
      <c r="S525" s="13">
        <v>626.95733276387375</v>
      </c>
      <c r="T525" s="13">
        <v>351</v>
      </c>
      <c r="U525" s="13">
        <f>T525*L525</f>
        <v>696.39880949404971</v>
      </c>
      <c r="V525" s="18">
        <f t="shared" si="36"/>
        <v>35</v>
      </c>
      <c r="W525" s="18">
        <f t="shared" si="37"/>
        <v>69.441476730175964</v>
      </c>
      <c r="X525" s="18">
        <f t="shared" si="38"/>
        <v>-3850.0933954059501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>U526-(T526*M526)</f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39">N526</f>
        <v>0</v>
      </c>
      <c r="Q526" s="16">
        <f t="shared" si="35"/>
        <v>0</v>
      </c>
      <c r="R526" s="13">
        <v>0</v>
      </c>
      <c r="S526" s="13">
        <v>0</v>
      </c>
      <c r="T526" s="13">
        <v>0</v>
      </c>
      <c r="U526" s="13">
        <f>T526*L526</f>
        <v>0</v>
      </c>
      <c r="V526" s="18">
        <f t="shared" si="36"/>
        <v>0</v>
      </c>
      <c r="W526" s="18">
        <f t="shared" si="37"/>
        <v>0</v>
      </c>
      <c r="X526" s="18">
        <f t="shared" si="38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>U527-(T527*M527)</f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39"/>
        <v>0</v>
      </c>
      <c r="Q527" s="16">
        <f t="shared" si="35"/>
        <v>0</v>
      </c>
      <c r="R527" s="13">
        <v>0</v>
      </c>
      <c r="S527" s="13">
        <v>0</v>
      </c>
      <c r="T527" s="13">
        <v>0</v>
      </c>
      <c r="U527" s="13">
        <f>T527*L527</f>
        <v>0</v>
      </c>
      <c r="V527" s="18">
        <f t="shared" si="36"/>
        <v>0</v>
      </c>
      <c r="W527" s="18">
        <f t="shared" si="37"/>
        <v>0</v>
      </c>
      <c r="X527" s="18">
        <f t="shared" si="38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>U528-(T528*M528)</f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39"/>
        <v>0</v>
      </c>
      <c r="Q528" s="16">
        <f t="shared" si="35"/>
        <v>0</v>
      </c>
      <c r="R528" s="13">
        <v>0</v>
      </c>
      <c r="S528" s="13">
        <v>0</v>
      </c>
      <c r="T528" s="13">
        <v>0</v>
      </c>
      <c r="U528" s="13">
        <f>T528*L528</f>
        <v>0</v>
      </c>
      <c r="V528" s="18">
        <f t="shared" si="36"/>
        <v>0</v>
      </c>
      <c r="W528" s="18">
        <f t="shared" si="37"/>
        <v>0</v>
      </c>
      <c r="X528" s="18">
        <f t="shared" si="38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>U529-(T529*M529)</f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39"/>
        <v>0</v>
      </c>
      <c r="Q529" s="16">
        <f t="shared" si="35"/>
        <v>0</v>
      </c>
      <c r="R529" s="13">
        <v>0</v>
      </c>
      <c r="S529" s="13">
        <v>0</v>
      </c>
      <c r="T529" s="13">
        <v>0</v>
      </c>
      <c r="U529" s="13">
        <f>T529*L529</f>
        <v>0</v>
      </c>
      <c r="V529" s="18">
        <f t="shared" si="36"/>
        <v>0</v>
      </c>
      <c r="W529" s="18">
        <f t="shared" si="37"/>
        <v>0</v>
      </c>
      <c r="X529" s="18">
        <f t="shared" si="38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>U530-(T530*M530)</f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39"/>
        <v>0</v>
      </c>
      <c r="Q530" s="16">
        <f t="shared" si="35"/>
        <v>0</v>
      </c>
      <c r="R530" s="13">
        <v>0</v>
      </c>
      <c r="S530" s="13">
        <v>0</v>
      </c>
      <c r="T530" s="13">
        <v>0</v>
      </c>
      <c r="U530" s="13">
        <f>T530*L530</f>
        <v>0</v>
      </c>
      <c r="V530" s="18">
        <f t="shared" si="36"/>
        <v>0</v>
      </c>
      <c r="W530" s="18">
        <f t="shared" si="37"/>
        <v>0</v>
      </c>
      <c r="X530" s="18">
        <f t="shared" si="38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>U531-(T531*M531)</f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39"/>
        <v>0</v>
      </c>
      <c r="Q531" s="16">
        <f t="shared" si="35"/>
        <v>0</v>
      </c>
      <c r="R531" s="13">
        <v>0</v>
      </c>
      <c r="S531" s="13">
        <v>0</v>
      </c>
      <c r="T531" s="13">
        <v>0</v>
      </c>
      <c r="U531" s="13">
        <f>T531*L531</f>
        <v>0</v>
      </c>
      <c r="V531" s="18">
        <f t="shared" si="36"/>
        <v>0</v>
      </c>
      <c r="W531" s="18">
        <f t="shared" si="37"/>
        <v>0</v>
      </c>
      <c r="X531" s="18">
        <f t="shared" si="38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>U532-(T532*M532)</f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39"/>
        <v>0</v>
      </c>
      <c r="Q532" s="16">
        <f t="shared" si="35"/>
        <v>0</v>
      </c>
      <c r="R532" s="13">
        <v>0</v>
      </c>
      <c r="S532" s="13">
        <v>0</v>
      </c>
      <c r="T532" s="13">
        <v>0</v>
      </c>
      <c r="U532" s="13">
        <f>T532*L532</f>
        <v>0</v>
      </c>
      <c r="V532" s="18">
        <f t="shared" si="36"/>
        <v>0</v>
      </c>
      <c r="W532" s="18">
        <f t="shared" si="37"/>
        <v>0</v>
      </c>
      <c r="X532" s="18">
        <f t="shared" si="38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>U533-(T533*M533)</f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39"/>
        <v>0</v>
      </c>
      <c r="Q533" s="16">
        <f t="shared" si="35"/>
        <v>0</v>
      </c>
      <c r="R533" s="13">
        <v>0</v>
      </c>
      <c r="S533" s="13">
        <v>0</v>
      </c>
      <c r="T533" s="13">
        <v>0</v>
      </c>
      <c r="U533" s="13">
        <f>T533*L533</f>
        <v>0</v>
      </c>
      <c r="V533" s="18">
        <f t="shared" si="36"/>
        <v>0</v>
      </c>
      <c r="W533" s="18">
        <f t="shared" si="37"/>
        <v>0</v>
      </c>
      <c r="X533" s="18">
        <f t="shared" si="38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>U534-(T534*M534)</f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39"/>
        <v>0</v>
      </c>
      <c r="Q534" s="16">
        <f t="shared" si="35"/>
        <v>0</v>
      </c>
      <c r="R534" s="13">
        <v>0</v>
      </c>
      <c r="S534" s="13">
        <v>0</v>
      </c>
      <c r="T534" s="13">
        <v>0</v>
      </c>
      <c r="U534" s="13">
        <f>T534*L534</f>
        <v>0</v>
      </c>
      <c r="V534" s="18">
        <f t="shared" si="36"/>
        <v>0</v>
      </c>
      <c r="W534" s="18">
        <f t="shared" si="37"/>
        <v>0</v>
      </c>
      <c r="X534" s="18">
        <f t="shared" si="38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>U535-(T535*M535)</f>
        <v>-42204.653341623809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35"/>
        <v>247266.05790645897</v>
      </c>
      <c r="R535" s="13">
        <v>4596</v>
      </c>
      <c r="S535" s="13">
        <v>87573.002490443425</v>
      </c>
      <c r="T535" s="13">
        <v>8940</v>
      </c>
      <c r="U535" s="13">
        <f>T535*L535</f>
        <v>170344.34443120469</v>
      </c>
      <c r="V535" s="18">
        <f t="shared" si="36"/>
        <v>4344</v>
      </c>
      <c r="W535" s="18">
        <f t="shared" si="37"/>
        <v>82771.341940761267</v>
      </c>
      <c r="X535" s="18">
        <f t="shared" si="38"/>
        <v>-76921.713475254277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>U536-(T536*M536)</f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35"/>
        <v>0</v>
      </c>
      <c r="R536" s="13">
        <v>0</v>
      </c>
      <c r="S536" s="13">
        <v>0</v>
      </c>
      <c r="T536" s="13">
        <v>0</v>
      </c>
      <c r="U536" s="13">
        <f>T536*L536</f>
        <v>0</v>
      </c>
      <c r="V536" s="18">
        <f t="shared" si="36"/>
        <v>0</v>
      </c>
      <c r="W536" s="18">
        <f t="shared" si="37"/>
        <v>0</v>
      </c>
      <c r="X536" s="18">
        <f t="shared" si="38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>U537-(T537*M537)</f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35"/>
        <v>0</v>
      </c>
      <c r="R537" s="13">
        <v>0</v>
      </c>
      <c r="S537" s="13">
        <v>0</v>
      </c>
      <c r="T537" s="13">
        <v>0</v>
      </c>
      <c r="U537" s="13">
        <f>T537*L537</f>
        <v>0</v>
      </c>
      <c r="V537" s="18">
        <f t="shared" si="36"/>
        <v>0</v>
      </c>
      <c r="W537" s="18">
        <f t="shared" si="37"/>
        <v>0</v>
      </c>
      <c r="X537" s="18">
        <f t="shared" si="38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>U538-(T538*M538)</f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35"/>
        <v>0</v>
      </c>
      <c r="R538" s="13">
        <v>0</v>
      </c>
      <c r="S538" s="13">
        <v>0</v>
      </c>
      <c r="T538" s="13">
        <v>0</v>
      </c>
      <c r="U538" s="13">
        <f>T538*L538</f>
        <v>0</v>
      </c>
      <c r="V538" s="18">
        <f t="shared" si="36"/>
        <v>0</v>
      </c>
      <c r="W538" s="18">
        <f t="shared" si="37"/>
        <v>0</v>
      </c>
      <c r="X538" s="18">
        <f t="shared" si="38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>U539-(T539*M539)</f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35"/>
        <v>0</v>
      </c>
      <c r="R539" s="13">
        <v>0</v>
      </c>
      <c r="S539" s="13">
        <v>0</v>
      </c>
      <c r="T539" s="13">
        <v>0</v>
      </c>
      <c r="U539" s="13">
        <f>T539*L539</f>
        <v>0</v>
      </c>
      <c r="V539" s="18">
        <f t="shared" si="36"/>
        <v>0</v>
      </c>
      <c r="W539" s="18">
        <f t="shared" si="37"/>
        <v>0</v>
      </c>
      <c r="X539" s="18">
        <f t="shared" si="38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>U540-(T540*M540)</f>
        <v>4657.3051224949304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35"/>
        <v>29585.746102450001</v>
      </c>
      <c r="R540" s="13">
        <v>5294</v>
      </c>
      <c r="S540" s="13">
        <v>130522.44988864193</v>
      </c>
      <c r="T540" s="13">
        <v>5294</v>
      </c>
      <c r="U540" s="13">
        <f>T540*L540</f>
        <v>130522.44988864193</v>
      </c>
      <c r="V540" s="18">
        <f t="shared" si="36"/>
        <v>0</v>
      </c>
      <c r="W540" s="18">
        <f t="shared" si="37"/>
        <v>0</v>
      </c>
      <c r="X540" s="18">
        <f t="shared" si="38"/>
        <v>100936.70378619194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>U541-(T541*M541)</f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0">N541</f>
        <v>0</v>
      </c>
      <c r="Q541" s="16">
        <f t="shared" si="35"/>
        <v>0</v>
      </c>
      <c r="R541" s="13">
        <v>0</v>
      </c>
      <c r="S541" s="13">
        <v>0</v>
      </c>
      <c r="T541" s="13">
        <v>0</v>
      </c>
      <c r="U541" s="13">
        <f>T541*L541</f>
        <v>0</v>
      </c>
      <c r="V541" s="18">
        <f t="shared" si="36"/>
        <v>0</v>
      </c>
      <c r="W541" s="18">
        <f t="shared" si="37"/>
        <v>0</v>
      </c>
      <c r="X541" s="18">
        <f t="shared" si="38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>U542-(T542*M542)</f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0"/>
        <v>0</v>
      </c>
      <c r="Q542" s="16">
        <f t="shared" si="35"/>
        <v>0</v>
      </c>
      <c r="R542" s="13">
        <v>0</v>
      </c>
      <c r="S542" s="13">
        <v>0</v>
      </c>
      <c r="T542" s="13">
        <v>0</v>
      </c>
      <c r="U542" s="13">
        <f>T542*L542</f>
        <v>0</v>
      </c>
      <c r="V542" s="18">
        <f t="shared" si="36"/>
        <v>0</v>
      </c>
      <c r="W542" s="18">
        <f t="shared" si="37"/>
        <v>0</v>
      </c>
      <c r="X542" s="18">
        <f t="shared" si="38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>U543-(T543*M543)</f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0"/>
        <v>0</v>
      </c>
      <c r="Q543" s="16">
        <f t="shared" si="35"/>
        <v>0</v>
      </c>
      <c r="R543" s="13">
        <v>0</v>
      </c>
      <c r="S543" s="13">
        <v>0</v>
      </c>
      <c r="T543" s="13">
        <v>0</v>
      </c>
      <c r="U543" s="13">
        <f>T543*L543</f>
        <v>0</v>
      </c>
      <c r="V543" s="18">
        <f t="shared" si="36"/>
        <v>0</v>
      </c>
      <c r="W543" s="18">
        <f t="shared" si="37"/>
        <v>0</v>
      </c>
      <c r="X543" s="18">
        <f t="shared" si="38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>U544-(T544*M544)</f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0"/>
        <v>0</v>
      </c>
      <c r="Q544" s="16">
        <f t="shared" si="35"/>
        <v>0</v>
      </c>
      <c r="R544" s="13">
        <v>0</v>
      </c>
      <c r="S544" s="13">
        <v>0</v>
      </c>
      <c r="T544" s="13">
        <v>0</v>
      </c>
      <c r="U544" s="13">
        <f>T544*L544</f>
        <v>0</v>
      </c>
      <c r="V544" s="18">
        <f t="shared" si="36"/>
        <v>0</v>
      </c>
      <c r="W544" s="18">
        <f t="shared" si="37"/>
        <v>0</v>
      </c>
      <c r="X544" s="18">
        <f t="shared" si="38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>U545-(T545*M545)</f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0"/>
        <v>0</v>
      </c>
      <c r="Q545" s="16">
        <f t="shared" si="35"/>
        <v>0</v>
      </c>
      <c r="R545" s="13">
        <v>0</v>
      </c>
      <c r="S545" s="13">
        <v>0</v>
      </c>
      <c r="T545" s="13">
        <v>0</v>
      </c>
      <c r="U545" s="13">
        <f>T545*L545</f>
        <v>0</v>
      </c>
      <c r="V545" s="18">
        <f t="shared" si="36"/>
        <v>0</v>
      </c>
      <c r="W545" s="18">
        <f t="shared" si="37"/>
        <v>0</v>
      </c>
      <c r="X545" s="18">
        <f t="shared" si="38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>U546-(T546*M546)</f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0"/>
        <v>0</v>
      </c>
      <c r="Q546" s="16">
        <f t="shared" si="35"/>
        <v>0</v>
      </c>
      <c r="R546" s="13">
        <v>0</v>
      </c>
      <c r="S546" s="13">
        <v>0</v>
      </c>
      <c r="T546" s="13">
        <v>0</v>
      </c>
      <c r="U546" s="13">
        <f>T546*L546</f>
        <v>0</v>
      </c>
      <c r="V546" s="18">
        <f t="shared" si="36"/>
        <v>0</v>
      </c>
      <c r="W546" s="18">
        <f t="shared" si="37"/>
        <v>0</v>
      </c>
      <c r="X546" s="18">
        <f t="shared" si="38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>U547-(T547*M547)</f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0"/>
        <v>0</v>
      </c>
      <c r="Q547" s="16">
        <f t="shared" si="35"/>
        <v>0</v>
      </c>
      <c r="R547" s="13">
        <v>0</v>
      </c>
      <c r="S547" s="13">
        <v>0</v>
      </c>
      <c r="T547" s="13">
        <v>0</v>
      </c>
      <c r="U547" s="13">
        <f>T547*L547</f>
        <v>0</v>
      </c>
      <c r="V547" s="18">
        <f t="shared" si="36"/>
        <v>0</v>
      </c>
      <c r="W547" s="18">
        <f t="shared" si="37"/>
        <v>0</v>
      </c>
      <c r="X547" s="18">
        <f t="shared" si="38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>U548-(T548*M548)</f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0"/>
        <v>0</v>
      </c>
      <c r="Q548" s="16">
        <f t="shared" si="35"/>
        <v>0</v>
      </c>
      <c r="R548" s="13">
        <v>0</v>
      </c>
      <c r="S548" s="13">
        <v>0</v>
      </c>
      <c r="T548" s="13">
        <v>0</v>
      </c>
      <c r="U548" s="13">
        <f>T548*L548</f>
        <v>0</v>
      </c>
      <c r="V548" s="18">
        <f t="shared" si="36"/>
        <v>0</v>
      </c>
      <c r="W548" s="18">
        <f t="shared" si="37"/>
        <v>0</v>
      </c>
      <c r="X548" s="18">
        <f t="shared" si="38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>U549-(T549*M549)</f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0"/>
        <v>0</v>
      </c>
      <c r="Q549" s="16">
        <f t="shared" si="35"/>
        <v>0</v>
      </c>
      <c r="R549" s="13">
        <v>0</v>
      </c>
      <c r="S549" s="13">
        <v>0</v>
      </c>
      <c r="T549" s="13">
        <v>0</v>
      </c>
      <c r="U549" s="13">
        <f>T549*L549</f>
        <v>0</v>
      </c>
      <c r="V549" s="18">
        <f t="shared" si="36"/>
        <v>0</v>
      </c>
      <c r="W549" s="18">
        <f t="shared" si="37"/>
        <v>0</v>
      </c>
      <c r="X549" s="18">
        <f t="shared" si="38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>U550-(T550*M550)</f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0"/>
        <v>0</v>
      </c>
      <c r="Q550" s="16">
        <f t="shared" si="35"/>
        <v>0</v>
      </c>
      <c r="R550" s="13">
        <v>0</v>
      </c>
      <c r="S550" s="13">
        <v>0</v>
      </c>
      <c r="T550" s="13">
        <v>0</v>
      </c>
      <c r="U550" s="13">
        <f>T550*L550</f>
        <v>0</v>
      </c>
      <c r="V550" s="18">
        <f t="shared" si="36"/>
        <v>0</v>
      </c>
      <c r="W550" s="18">
        <f t="shared" si="37"/>
        <v>0</v>
      </c>
      <c r="X550" s="18">
        <f t="shared" si="38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>U551-(T551*M551)</f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0"/>
        <v>0</v>
      </c>
      <c r="Q551" s="16">
        <f t="shared" si="35"/>
        <v>0</v>
      </c>
      <c r="R551" s="13">
        <v>0</v>
      </c>
      <c r="S551" s="13">
        <v>0</v>
      </c>
      <c r="T551" s="13">
        <v>0</v>
      </c>
      <c r="U551" s="13">
        <f>T551*L551</f>
        <v>0</v>
      </c>
      <c r="V551" s="18">
        <f t="shared" si="36"/>
        <v>0</v>
      </c>
      <c r="W551" s="18">
        <f t="shared" si="37"/>
        <v>0</v>
      </c>
      <c r="X551" s="18">
        <f t="shared" si="38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>U552-(T552*M552)</f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0"/>
        <v>0</v>
      </c>
      <c r="Q552" s="16">
        <f t="shared" si="35"/>
        <v>0</v>
      </c>
      <c r="R552" s="13">
        <v>0</v>
      </c>
      <c r="S552" s="13">
        <v>0</v>
      </c>
      <c r="T552" s="13">
        <v>0</v>
      </c>
      <c r="U552" s="13">
        <f>T552*L552</f>
        <v>0</v>
      </c>
      <c r="V552" s="18">
        <f t="shared" si="36"/>
        <v>0</v>
      </c>
      <c r="W552" s="18">
        <f t="shared" si="37"/>
        <v>0</v>
      </c>
      <c r="X552" s="18">
        <f t="shared" si="38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>U553-(T553*M553)</f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0"/>
        <v>0</v>
      </c>
      <c r="Q553" s="16">
        <f t="shared" si="35"/>
        <v>0</v>
      </c>
      <c r="R553" s="13">
        <v>0</v>
      </c>
      <c r="S553" s="13">
        <v>0</v>
      </c>
      <c r="T553" s="13">
        <v>0</v>
      </c>
      <c r="U553" s="13">
        <f>T553*L553</f>
        <v>0</v>
      </c>
      <c r="V553" s="18">
        <f t="shared" si="36"/>
        <v>0</v>
      </c>
      <c r="W553" s="18">
        <f t="shared" si="37"/>
        <v>0</v>
      </c>
      <c r="X553" s="18">
        <f t="shared" si="38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>U554-(T554*M554)</f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0"/>
        <v>0</v>
      </c>
      <c r="Q554" s="16">
        <f t="shared" si="35"/>
        <v>0</v>
      </c>
      <c r="R554" s="13">
        <v>0</v>
      </c>
      <c r="S554" s="13">
        <v>0</v>
      </c>
      <c r="T554" s="13">
        <v>0</v>
      </c>
      <c r="U554" s="13">
        <f>T554*L554</f>
        <v>0</v>
      </c>
      <c r="V554" s="18">
        <f t="shared" si="36"/>
        <v>0</v>
      </c>
      <c r="W554" s="18">
        <f t="shared" si="37"/>
        <v>0</v>
      </c>
      <c r="X554" s="18">
        <f t="shared" si="38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>U555-(T555*M555)</f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0"/>
        <v>0</v>
      </c>
      <c r="Q555" s="16">
        <f t="shared" si="35"/>
        <v>0</v>
      </c>
      <c r="R555" s="13">
        <v>0</v>
      </c>
      <c r="S555" s="13">
        <v>0</v>
      </c>
      <c r="T555" s="13">
        <v>0</v>
      </c>
      <c r="U555" s="13">
        <f>T555*L555</f>
        <v>0</v>
      </c>
      <c r="V555" s="18">
        <f t="shared" si="36"/>
        <v>0</v>
      </c>
      <c r="W555" s="18">
        <f t="shared" si="37"/>
        <v>0</v>
      </c>
      <c r="X555" s="18">
        <f t="shared" si="38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>U556-(T556*M556)</f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0"/>
        <v>0</v>
      </c>
      <c r="Q556" s="16">
        <f t="shared" si="35"/>
        <v>0</v>
      </c>
      <c r="R556" s="13">
        <v>0</v>
      </c>
      <c r="S556" s="13">
        <v>0</v>
      </c>
      <c r="T556" s="13">
        <v>0</v>
      </c>
      <c r="U556" s="13">
        <f>T556*L556</f>
        <v>0</v>
      </c>
      <c r="V556" s="18">
        <f t="shared" si="36"/>
        <v>0</v>
      </c>
      <c r="W556" s="18">
        <f t="shared" si="37"/>
        <v>0</v>
      </c>
      <c r="X556" s="18">
        <f t="shared" si="38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>U557-(T557*M557)</f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0"/>
        <v>0</v>
      </c>
      <c r="Q557" s="16">
        <f t="shared" si="35"/>
        <v>0</v>
      </c>
      <c r="R557" s="13">
        <v>0</v>
      </c>
      <c r="S557" s="13">
        <v>0</v>
      </c>
      <c r="T557" s="13">
        <v>0</v>
      </c>
      <c r="U557" s="13">
        <f>T557*L557</f>
        <v>0</v>
      </c>
      <c r="V557" s="18">
        <f t="shared" si="36"/>
        <v>0</v>
      </c>
      <c r="W557" s="18">
        <f t="shared" si="37"/>
        <v>0</v>
      </c>
      <c r="X557" s="18">
        <f t="shared" si="38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>U558-(T558*M558)</f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0"/>
        <v>0</v>
      </c>
      <c r="Q558" s="16">
        <f t="shared" si="35"/>
        <v>0</v>
      </c>
      <c r="R558" s="13">
        <v>0</v>
      </c>
      <c r="S558" s="13">
        <v>0</v>
      </c>
      <c r="T558" s="13">
        <v>0</v>
      </c>
      <c r="U558" s="13">
        <f>T558*L558</f>
        <v>0</v>
      </c>
      <c r="V558" s="18">
        <f t="shared" si="36"/>
        <v>0</v>
      </c>
      <c r="W558" s="18">
        <f t="shared" si="37"/>
        <v>0</v>
      </c>
      <c r="X558" s="18">
        <f t="shared" si="38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>U559-(T559*M559)</f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0"/>
        <v>0</v>
      </c>
      <c r="Q559" s="16">
        <f t="shared" si="35"/>
        <v>0</v>
      </c>
      <c r="R559" s="13">
        <v>0</v>
      </c>
      <c r="S559" s="13">
        <v>0</v>
      </c>
      <c r="T559" s="13">
        <v>0</v>
      </c>
      <c r="U559" s="13">
        <f>T559*L559</f>
        <v>0</v>
      </c>
      <c r="V559" s="18">
        <f t="shared" si="36"/>
        <v>0</v>
      </c>
      <c r="W559" s="18">
        <f t="shared" si="37"/>
        <v>0</v>
      </c>
      <c r="X559" s="18">
        <f t="shared" si="38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>U560-(T560*M560)</f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35"/>
        <v>0</v>
      </c>
      <c r="R560" s="13">
        <v>250</v>
      </c>
      <c r="S560" s="13">
        <v>0</v>
      </c>
      <c r="T560" s="13">
        <v>250</v>
      </c>
      <c r="U560" s="13">
        <f>T560*L560</f>
        <v>0</v>
      </c>
      <c r="V560" s="18">
        <f t="shared" si="36"/>
        <v>0</v>
      </c>
      <c r="W560" s="18">
        <f t="shared" si="37"/>
        <v>0</v>
      </c>
      <c r="X560" s="18">
        <f t="shared" si="38"/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>U561-(T561*M561)</f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41">N561</f>
        <v>0</v>
      </c>
      <c r="Q561" s="16">
        <f t="shared" si="35"/>
        <v>0</v>
      </c>
      <c r="R561" s="13">
        <v>0</v>
      </c>
      <c r="S561" s="13">
        <v>0</v>
      </c>
      <c r="T561" s="13">
        <v>0</v>
      </c>
      <c r="U561" s="13">
        <f>T561*L561</f>
        <v>0</v>
      </c>
      <c r="V561" s="18">
        <f t="shared" si="36"/>
        <v>0</v>
      </c>
      <c r="W561" s="18">
        <f t="shared" si="37"/>
        <v>0</v>
      </c>
      <c r="X561" s="18">
        <f t="shared" si="38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>U562-(T562*M562)</f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41"/>
        <v>0</v>
      </c>
      <c r="Q562" s="16">
        <f t="shared" si="35"/>
        <v>0</v>
      </c>
      <c r="R562" s="13">
        <v>0</v>
      </c>
      <c r="S562" s="13">
        <v>0</v>
      </c>
      <c r="T562" s="13">
        <v>0</v>
      </c>
      <c r="U562" s="13">
        <f>T562*L562</f>
        <v>0</v>
      </c>
      <c r="V562" s="18">
        <f t="shared" si="36"/>
        <v>0</v>
      </c>
      <c r="W562" s="18">
        <f t="shared" si="37"/>
        <v>0</v>
      </c>
      <c r="X562" s="18">
        <f t="shared" si="38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>U563-(T563*M563)</f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41"/>
        <v>0</v>
      </c>
      <c r="Q563" s="16">
        <f t="shared" si="35"/>
        <v>0</v>
      </c>
      <c r="R563" s="13">
        <v>0</v>
      </c>
      <c r="S563" s="13">
        <v>0</v>
      </c>
      <c r="T563" s="13">
        <v>0</v>
      </c>
      <c r="U563" s="13">
        <f>T563*L563</f>
        <v>0</v>
      </c>
      <c r="V563" s="18">
        <f t="shared" si="36"/>
        <v>0</v>
      </c>
      <c r="W563" s="18">
        <f t="shared" si="37"/>
        <v>0</v>
      </c>
      <c r="X563" s="18">
        <f t="shared" si="38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>U564-(T564*M564)</f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41"/>
        <v>0</v>
      </c>
      <c r="Q564" s="16">
        <f t="shared" si="35"/>
        <v>0</v>
      </c>
      <c r="R564" s="13">
        <v>0</v>
      </c>
      <c r="S564" s="13">
        <v>0</v>
      </c>
      <c r="T564" s="13">
        <v>0</v>
      </c>
      <c r="U564" s="13">
        <f>T564*L564</f>
        <v>0</v>
      </c>
      <c r="V564" s="18">
        <f t="shared" si="36"/>
        <v>0</v>
      </c>
      <c r="W564" s="18">
        <f t="shared" si="37"/>
        <v>0</v>
      </c>
      <c r="X564" s="18">
        <f t="shared" si="38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>U565-(T565*M565)</f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41"/>
        <v>0</v>
      </c>
      <c r="Q565" s="16">
        <f t="shared" si="35"/>
        <v>0</v>
      </c>
      <c r="R565" s="13">
        <v>0</v>
      </c>
      <c r="S565" s="13">
        <v>0</v>
      </c>
      <c r="T565" s="13">
        <v>0</v>
      </c>
      <c r="U565" s="13">
        <f>T565*L565</f>
        <v>0</v>
      </c>
      <c r="V565" s="18">
        <f t="shared" si="36"/>
        <v>0</v>
      </c>
      <c r="W565" s="18">
        <f t="shared" si="37"/>
        <v>0</v>
      </c>
      <c r="X565" s="18">
        <f t="shared" si="38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>U566-(T566*M566)</f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41"/>
        <v>0</v>
      </c>
      <c r="Q566" s="16">
        <f t="shared" si="35"/>
        <v>0</v>
      </c>
      <c r="R566" s="13">
        <v>0</v>
      </c>
      <c r="S566" s="13">
        <v>0</v>
      </c>
      <c r="T566" s="13">
        <v>0</v>
      </c>
      <c r="U566" s="13">
        <f>T566*L566</f>
        <v>0</v>
      </c>
      <c r="V566" s="18">
        <f t="shared" si="36"/>
        <v>0</v>
      </c>
      <c r="W566" s="18">
        <f t="shared" si="37"/>
        <v>0</v>
      </c>
      <c r="X566" s="18">
        <f t="shared" si="38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>U567-(T567*M567)</f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41"/>
        <v>0</v>
      </c>
      <c r="Q567" s="16">
        <f t="shared" si="35"/>
        <v>0</v>
      </c>
      <c r="R567" s="13">
        <v>0</v>
      </c>
      <c r="S567" s="13">
        <v>0</v>
      </c>
      <c r="T567" s="13">
        <v>0</v>
      </c>
      <c r="U567" s="13">
        <f>T567*L567</f>
        <v>0</v>
      </c>
      <c r="V567" s="18">
        <f t="shared" si="36"/>
        <v>0</v>
      </c>
      <c r="W567" s="18">
        <f t="shared" si="37"/>
        <v>0</v>
      </c>
      <c r="X567" s="18">
        <f t="shared" si="38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>U568-(T568*M568)</f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41"/>
        <v>0</v>
      </c>
      <c r="Q568" s="16">
        <f t="shared" si="35"/>
        <v>0</v>
      </c>
      <c r="R568" s="13">
        <v>0</v>
      </c>
      <c r="S568" s="13">
        <v>0</v>
      </c>
      <c r="T568" s="13">
        <v>0</v>
      </c>
      <c r="U568" s="13">
        <f>T568*L568</f>
        <v>0</v>
      </c>
      <c r="V568" s="18">
        <f t="shared" si="36"/>
        <v>0</v>
      </c>
      <c r="W568" s="18">
        <f t="shared" si="37"/>
        <v>0</v>
      </c>
      <c r="X568" s="18">
        <f t="shared" si="38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>U569-(T569*M569)</f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41"/>
        <v>0</v>
      </c>
      <c r="Q569" s="16">
        <f t="shared" si="35"/>
        <v>0</v>
      </c>
      <c r="R569" s="13">
        <v>0</v>
      </c>
      <c r="S569" s="13">
        <v>0</v>
      </c>
      <c r="T569" s="13">
        <v>0</v>
      </c>
      <c r="U569" s="13">
        <f>T569*L569</f>
        <v>0</v>
      </c>
      <c r="V569" s="18">
        <f t="shared" si="36"/>
        <v>0</v>
      </c>
      <c r="W569" s="18">
        <f t="shared" si="37"/>
        <v>0</v>
      </c>
      <c r="X569" s="18">
        <f t="shared" si="38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>U570-(T570*M570)</f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41"/>
        <v>0</v>
      </c>
      <c r="Q570" s="16">
        <f t="shared" si="35"/>
        <v>0</v>
      </c>
      <c r="R570" s="13">
        <v>6000</v>
      </c>
      <c r="S570" s="13">
        <v>0</v>
      </c>
      <c r="T570" s="13">
        <v>6000</v>
      </c>
      <c r="U570" s="13">
        <f>T570*L570</f>
        <v>6000</v>
      </c>
      <c r="V570" s="18">
        <f t="shared" si="36"/>
        <v>0</v>
      </c>
      <c r="W570" s="18">
        <f t="shared" si="37"/>
        <v>6000</v>
      </c>
      <c r="X570" s="18">
        <f t="shared" si="38"/>
        <v>6000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>U571-(T571*M571)</f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41"/>
        <v>0</v>
      </c>
      <c r="Q571" s="16">
        <f t="shared" si="35"/>
        <v>0</v>
      </c>
      <c r="R571" s="13">
        <v>3000</v>
      </c>
      <c r="S571" s="13">
        <v>0</v>
      </c>
      <c r="T571" s="13">
        <v>3000</v>
      </c>
      <c r="U571" s="13">
        <f>T571*L571</f>
        <v>3000</v>
      </c>
      <c r="V571" s="18">
        <f t="shared" si="36"/>
        <v>0</v>
      </c>
      <c r="W571" s="18">
        <f t="shared" si="37"/>
        <v>3000</v>
      </c>
      <c r="X571" s="18">
        <f t="shared" si="38"/>
        <v>3000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>U572-(T572*M572)</f>
        <v>23116.434754611699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35"/>
        <v>81175.386016852994</v>
      </c>
      <c r="R572" s="13">
        <v>1920</v>
      </c>
      <c r="S572" s="13">
        <v>67092.871783193172</v>
      </c>
      <c r="T572" s="13">
        <v>1161</v>
      </c>
      <c r="U572" s="13">
        <f>T572*L572</f>
        <v>40570.220906399627</v>
      </c>
      <c r="V572" s="18">
        <f t="shared" si="36"/>
        <v>-759</v>
      </c>
      <c r="W572" s="18">
        <f t="shared" si="37"/>
        <v>-26522.650876793545</v>
      </c>
      <c r="X572" s="18">
        <f t="shared" si="38"/>
        <v>-40605.165110453367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>U573-(T573*M573)</f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35"/>
        <v>0</v>
      </c>
      <c r="R573" s="13">
        <v>0</v>
      </c>
      <c r="S573" s="13">
        <v>0</v>
      </c>
      <c r="T573" s="13">
        <v>160</v>
      </c>
      <c r="U573" s="13">
        <f>T573*L573</f>
        <v>160</v>
      </c>
      <c r="V573" s="18">
        <f t="shared" si="36"/>
        <v>160</v>
      </c>
      <c r="W573" s="18">
        <f t="shared" si="37"/>
        <v>160</v>
      </c>
      <c r="X573" s="18">
        <f t="shared" si="38"/>
        <v>160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>U574-(T574*M574)</f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35"/>
        <v>0</v>
      </c>
      <c r="R574" s="13">
        <v>4000</v>
      </c>
      <c r="S574" s="13">
        <v>0</v>
      </c>
      <c r="T574" s="13">
        <v>4000</v>
      </c>
      <c r="U574" s="13">
        <f>T574*L574</f>
        <v>4000</v>
      </c>
      <c r="V574" s="18">
        <f t="shared" si="36"/>
        <v>0</v>
      </c>
      <c r="W574" s="18">
        <f t="shared" si="37"/>
        <v>4000</v>
      </c>
      <c r="X574" s="18">
        <f t="shared" si="38"/>
        <v>4000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>U575-(T575*M575)</f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35"/>
        <v>0</v>
      </c>
      <c r="R575" s="13">
        <v>187</v>
      </c>
      <c r="S575" s="13">
        <v>0</v>
      </c>
      <c r="T575" s="13">
        <v>183</v>
      </c>
      <c r="U575" s="13">
        <f>T575*L575</f>
        <v>0</v>
      </c>
      <c r="V575" s="18">
        <f t="shared" si="36"/>
        <v>-4</v>
      </c>
      <c r="W575" s="18">
        <f t="shared" si="37"/>
        <v>0</v>
      </c>
      <c r="X575" s="18">
        <f t="shared" si="38"/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>U576-(T576*M576)</f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35"/>
        <v>0</v>
      </c>
      <c r="R576" s="13">
        <v>514</v>
      </c>
      <c r="S576" s="13">
        <v>0</v>
      </c>
      <c r="T576" s="13">
        <v>535</v>
      </c>
      <c r="U576" s="13">
        <f>T576*L576</f>
        <v>0</v>
      </c>
      <c r="V576" s="18">
        <f t="shared" si="36"/>
        <v>21</v>
      </c>
      <c r="W576" s="18">
        <f t="shared" si="37"/>
        <v>0</v>
      </c>
      <c r="X576" s="18">
        <f t="shared" si="38"/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>U577-(T577*M577)</f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42">N577</f>
        <v>0</v>
      </c>
      <c r="Q577" s="16">
        <f t="shared" si="35"/>
        <v>0</v>
      </c>
      <c r="R577" s="13">
        <v>0</v>
      </c>
      <c r="S577" s="13">
        <v>0</v>
      </c>
      <c r="T577" s="13">
        <v>0</v>
      </c>
      <c r="U577" s="13">
        <f>T577*L577</f>
        <v>0</v>
      </c>
      <c r="V577" s="18">
        <f t="shared" si="36"/>
        <v>0</v>
      </c>
      <c r="W577" s="18">
        <f t="shared" si="37"/>
        <v>0</v>
      </c>
      <c r="X577" s="18">
        <f t="shared" si="38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>U578-(T578*M578)</f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42"/>
        <v>0</v>
      </c>
      <c r="Q578" s="16">
        <f t="shared" ref="Q578:Q641" si="43">P578*L578</f>
        <v>0</v>
      </c>
      <c r="R578" s="13">
        <v>0</v>
      </c>
      <c r="S578" s="13">
        <v>0</v>
      </c>
      <c r="T578" s="13">
        <v>0</v>
      </c>
      <c r="U578" s="13">
        <f>T578*L578</f>
        <v>0</v>
      </c>
      <c r="V578" s="18">
        <f t="shared" si="36"/>
        <v>0</v>
      </c>
      <c r="W578" s="18">
        <f t="shared" si="37"/>
        <v>0</v>
      </c>
      <c r="X578" s="18">
        <f t="shared" si="38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42"/>
        <v>0</v>
      </c>
      <c r="Q579" s="16">
        <f t="shared" si="43"/>
        <v>0</v>
      </c>
      <c r="R579" s="13">
        <v>0</v>
      </c>
      <c r="S579" s="13">
        <v>0</v>
      </c>
      <c r="T579" s="13">
        <v>0</v>
      </c>
      <c r="U579" s="13">
        <f>T579*L579</f>
        <v>0</v>
      </c>
      <c r="V579" s="18">
        <f t="shared" ref="V579:V642" si="44">T579-R579</f>
        <v>0</v>
      </c>
      <c r="W579" s="18">
        <f t="shared" ref="W579:W642" si="45">U579-S579</f>
        <v>0</v>
      </c>
      <c r="X579" s="18">
        <f t="shared" ref="X579:X642" si="4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>U580-(T580*M580)</f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42"/>
        <v>0</v>
      </c>
      <c r="Q580" s="16">
        <f t="shared" si="43"/>
        <v>0</v>
      </c>
      <c r="R580" s="13">
        <v>0</v>
      </c>
      <c r="S580" s="13">
        <v>0</v>
      </c>
      <c r="T580" s="13">
        <v>0</v>
      </c>
      <c r="U580" s="13">
        <f>T580*L580</f>
        <v>0</v>
      </c>
      <c r="V580" s="18">
        <f t="shared" si="44"/>
        <v>0</v>
      </c>
      <c r="W580" s="18">
        <f t="shared" si="45"/>
        <v>0</v>
      </c>
      <c r="X580" s="18">
        <f t="shared" si="4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>U581-(T581*M581)</f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42"/>
        <v>0</v>
      </c>
      <c r="Q581" s="16">
        <f t="shared" si="43"/>
        <v>0</v>
      </c>
      <c r="R581" s="13">
        <v>0</v>
      </c>
      <c r="S581" s="13">
        <v>0</v>
      </c>
      <c r="T581" s="13">
        <v>0</v>
      </c>
      <c r="U581" s="13">
        <f>T581*L581</f>
        <v>0</v>
      </c>
      <c r="V581" s="18">
        <f t="shared" si="44"/>
        <v>0</v>
      </c>
      <c r="W581" s="18">
        <f t="shared" si="45"/>
        <v>0</v>
      </c>
      <c r="X581" s="18">
        <f t="shared" si="4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>U582-(T582*M582)</f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42"/>
        <v>0</v>
      </c>
      <c r="Q582" s="16">
        <f t="shared" si="43"/>
        <v>0</v>
      </c>
      <c r="R582" s="13">
        <v>0</v>
      </c>
      <c r="S582" s="13">
        <v>0</v>
      </c>
      <c r="T582" s="13">
        <v>0</v>
      </c>
      <c r="U582" s="13">
        <f>T582*L582</f>
        <v>0</v>
      </c>
      <c r="V582" s="18">
        <f t="shared" si="44"/>
        <v>0</v>
      </c>
      <c r="W582" s="18">
        <f t="shared" si="45"/>
        <v>0</v>
      </c>
      <c r="X582" s="18">
        <f t="shared" si="4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>U583-(T583*M583)</f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42"/>
        <v>0</v>
      </c>
      <c r="Q583" s="16">
        <f t="shared" si="43"/>
        <v>0</v>
      </c>
      <c r="R583" s="13">
        <v>0</v>
      </c>
      <c r="S583" s="13">
        <v>0</v>
      </c>
      <c r="T583" s="13">
        <v>0</v>
      </c>
      <c r="U583" s="13">
        <f>T583*L583</f>
        <v>0</v>
      </c>
      <c r="V583" s="18">
        <f t="shared" si="44"/>
        <v>0</v>
      </c>
      <c r="W583" s="18">
        <f t="shared" si="45"/>
        <v>0</v>
      </c>
      <c r="X583" s="18">
        <f t="shared" si="4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>U584-(T584*M584)</f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42"/>
        <v>0</v>
      </c>
      <c r="Q584" s="16">
        <f t="shared" si="43"/>
        <v>0</v>
      </c>
      <c r="R584" s="13">
        <v>1280</v>
      </c>
      <c r="S584" s="13">
        <v>0</v>
      </c>
      <c r="T584" s="13">
        <v>0</v>
      </c>
      <c r="U584" s="13">
        <f>T584*L584</f>
        <v>0</v>
      </c>
      <c r="V584" s="18">
        <f t="shared" si="44"/>
        <v>-1280</v>
      </c>
      <c r="W584" s="18">
        <f t="shared" si="45"/>
        <v>0</v>
      </c>
      <c r="X584" s="18">
        <f t="shared" si="46"/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>U585-(T585*M585)</f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42"/>
        <v>0</v>
      </c>
      <c r="Q585" s="16">
        <f t="shared" si="43"/>
        <v>0</v>
      </c>
      <c r="R585" s="13">
        <v>3000</v>
      </c>
      <c r="S585" s="13">
        <v>0</v>
      </c>
      <c r="T585" s="13">
        <v>0</v>
      </c>
      <c r="U585" s="13">
        <f>T585*L585</f>
        <v>0</v>
      </c>
      <c r="V585" s="18">
        <f t="shared" si="44"/>
        <v>-3000</v>
      </c>
      <c r="W585" s="18">
        <f t="shared" si="45"/>
        <v>0</v>
      </c>
      <c r="X585" s="18">
        <f t="shared" si="46"/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>U586-(T586*M586)</f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42"/>
        <v>0</v>
      </c>
      <c r="Q586" s="16">
        <f t="shared" si="43"/>
        <v>0</v>
      </c>
      <c r="R586" s="13">
        <v>3000</v>
      </c>
      <c r="S586" s="13">
        <v>0</v>
      </c>
      <c r="T586" s="13">
        <v>0</v>
      </c>
      <c r="U586" s="13">
        <f>T586*L586</f>
        <v>0</v>
      </c>
      <c r="V586" s="18">
        <f t="shared" si="44"/>
        <v>-3000</v>
      </c>
      <c r="W586" s="18">
        <f t="shared" si="45"/>
        <v>0</v>
      </c>
      <c r="X586" s="18">
        <f t="shared" si="46"/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>U587-(T587*M587)</f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43"/>
        <v>0</v>
      </c>
      <c r="R587" s="13">
        <v>2787</v>
      </c>
      <c r="S587" s="13">
        <v>63778.229398661759</v>
      </c>
      <c r="T587" s="13">
        <v>2341</v>
      </c>
      <c r="U587" s="13">
        <f>T587*L587</f>
        <v>0</v>
      </c>
      <c r="V587" s="18">
        <f t="shared" si="44"/>
        <v>-446</v>
      </c>
      <c r="W587" s="18">
        <f t="shared" si="45"/>
        <v>-63778.229398661759</v>
      </c>
      <c r="X587" s="18">
        <f t="shared" si="46"/>
        <v>0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>U588-(T588*M588)</f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43"/>
        <v>0</v>
      </c>
      <c r="R588" s="13">
        <v>310</v>
      </c>
      <c r="S588" s="13">
        <v>10211.358574610213</v>
      </c>
      <c r="T588" s="13">
        <v>260</v>
      </c>
      <c r="U588" s="13">
        <f>T588*L588</f>
        <v>0</v>
      </c>
      <c r="V588" s="18">
        <f t="shared" si="44"/>
        <v>-50</v>
      </c>
      <c r="W588" s="18">
        <f t="shared" si="45"/>
        <v>-10211.358574610213</v>
      </c>
      <c r="X588" s="18">
        <f t="shared" si="46"/>
        <v>0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>U589-(T589*M589)</f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43"/>
        <v>0</v>
      </c>
      <c r="R589" s="13">
        <v>0</v>
      </c>
      <c r="S589" s="13">
        <v>0</v>
      </c>
      <c r="T589" s="13">
        <v>0</v>
      </c>
      <c r="U589" s="13">
        <f>T589*L589</f>
        <v>0</v>
      </c>
      <c r="V589" s="18">
        <f t="shared" si="44"/>
        <v>0</v>
      </c>
      <c r="W589" s="18">
        <f t="shared" si="45"/>
        <v>0</v>
      </c>
      <c r="X589" s="18">
        <f t="shared" si="4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>U590-(T590*M590)</f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43"/>
        <v>0</v>
      </c>
      <c r="R590" s="13">
        <v>600</v>
      </c>
      <c r="S590" s="13">
        <v>0</v>
      </c>
      <c r="T590" s="13">
        <v>600</v>
      </c>
      <c r="U590" s="13">
        <f>T590*L590</f>
        <v>600</v>
      </c>
      <c r="V590" s="18">
        <f t="shared" si="44"/>
        <v>0</v>
      </c>
      <c r="W590" s="18">
        <f t="shared" si="45"/>
        <v>600</v>
      </c>
      <c r="X590" s="18">
        <f t="shared" si="46"/>
        <v>600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>U591-(T591*M591)</f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43"/>
        <v>74557.906458797006</v>
      </c>
      <c r="R591" s="13">
        <v>0</v>
      </c>
      <c r="S591" s="13">
        <v>0</v>
      </c>
      <c r="T591" s="13">
        <v>0</v>
      </c>
      <c r="U591" s="13">
        <f>T591*L591</f>
        <v>0</v>
      </c>
      <c r="V591" s="18">
        <f t="shared" si="44"/>
        <v>0</v>
      </c>
      <c r="W591" s="18">
        <f t="shared" si="45"/>
        <v>0</v>
      </c>
      <c r="X591" s="18">
        <f t="shared" si="4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>U592-(T592*M592)</f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43"/>
        <v>0</v>
      </c>
      <c r="R592" s="13">
        <v>0</v>
      </c>
      <c r="S592" s="13">
        <v>0</v>
      </c>
      <c r="T592" s="13">
        <v>0</v>
      </c>
      <c r="U592" s="13">
        <f>T592*L592</f>
        <v>0</v>
      </c>
      <c r="V592" s="18">
        <f t="shared" si="44"/>
        <v>0</v>
      </c>
      <c r="W592" s="18">
        <f t="shared" si="45"/>
        <v>0</v>
      </c>
      <c r="X592" s="18">
        <f t="shared" si="4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>U593-(T593*M593)</f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43"/>
        <v>0</v>
      </c>
      <c r="R593" s="13">
        <v>0</v>
      </c>
      <c r="S593" s="13">
        <v>0</v>
      </c>
      <c r="T593" s="13">
        <v>0</v>
      </c>
      <c r="U593" s="13">
        <f>T593*L593</f>
        <v>0</v>
      </c>
      <c r="V593" s="18">
        <f t="shared" si="44"/>
        <v>0</v>
      </c>
      <c r="W593" s="18">
        <f t="shared" si="45"/>
        <v>0</v>
      </c>
      <c r="X593" s="18">
        <f t="shared" si="4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>U594-(T594*M594)</f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43"/>
        <v>0</v>
      </c>
      <c r="R594" s="13">
        <v>44</v>
      </c>
      <c r="S594" s="13">
        <v>0</v>
      </c>
      <c r="T594" s="13">
        <v>1091</v>
      </c>
      <c r="U594" s="13">
        <f>T594*L594</f>
        <v>0</v>
      </c>
      <c r="V594" s="18">
        <f t="shared" si="44"/>
        <v>1047</v>
      </c>
      <c r="W594" s="18">
        <f t="shared" si="45"/>
        <v>0</v>
      </c>
      <c r="X594" s="18">
        <f t="shared" si="46"/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>U595-(T595*M595)</f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43"/>
        <v>0</v>
      </c>
      <c r="R595" s="13">
        <v>1275</v>
      </c>
      <c r="S595" s="13">
        <v>0</v>
      </c>
      <c r="T595" s="13">
        <v>900</v>
      </c>
      <c r="U595" s="13">
        <f>T595*L595</f>
        <v>0</v>
      </c>
      <c r="V595" s="18">
        <f t="shared" si="44"/>
        <v>-375</v>
      </c>
      <c r="W595" s="18">
        <f t="shared" si="45"/>
        <v>0</v>
      </c>
      <c r="X595" s="18">
        <f t="shared" si="46"/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>U596-(T596*M596)</f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43"/>
        <v>0</v>
      </c>
      <c r="R596" s="13">
        <v>0</v>
      </c>
      <c r="S596" s="13">
        <v>0</v>
      </c>
      <c r="T596" s="13">
        <v>0</v>
      </c>
      <c r="U596" s="13">
        <f>T596*L596</f>
        <v>0</v>
      </c>
      <c r="V596" s="18">
        <f t="shared" si="44"/>
        <v>0</v>
      </c>
      <c r="W596" s="18">
        <f t="shared" si="45"/>
        <v>0</v>
      </c>
      <c r="X596" s="18">
        <f t="shared" si="4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>U597-(T597*M597)</f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43"/>
        <v>0</v>
      </c>
      <c r="R597" s="13">
        <v>633</v>
      </c>
      <c r="S597" s="13">
        <v>0</v>
      </c>
      <c r="T597" s="13">
        <v>200</v>
      </c>
      <c r="U597" s="13">
        <f>T597*L597</f>
        <v>0</v>
      </c>
      <c r="V597" s="18">
        <f t="shared" si="44"/>
        <v>-433</v>
      </c>
      <c r="W597" s="18">
        <f t="shared" si="45"/>
        <v>0</v>
      </c>
      <c r="X597" s="18">
        <f t="shared" si="46"/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>U598-(T598*M598)</f>
        <v>-14.72616524016064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43"/>
        <v>94.20935412</v>
      </c>
      <c r="R598" s="13">
        <v>12</v>
      </c>
      <c r="S598" s="13">
        <v>45.471940775855131</v>
      </c>
      <c r="T598" s="13">
        <v>10</v>
      </c>
      <c r="U598" s="13">
        <f>T598*L598</f>
        <v>37.83508197590362</v>
      </c>
      <c r="V598" s="18">
        <f t="shared" si="44"/>
        <v>-2</v>
      </c>
      <c r="W598" s="18">
        <f t="shared" si="45"/>
        <v>-7.6368587999515114</v>
      </c>
      <c r="X598" s="18">
        <f t="shared" si="46"/>
        <v>-56.374272144096381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>U599-(T599*M599)</f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43"/>
        <v>0</v>
      </c>
      <c r="R599" s="13">
        <v>0</v>
      </c>
      <c r="S599" s="13">
        <v>0</v>
      </c>
      <c r="T599" s="13">
        <v>711</v>
      </c>
      <c r="U599" s="13">
        <f>T599*L599</f>
        <v>711</v>
      </c>
      <c r="V599" s="18">
        <f t="shared" si="44"/>
        <v>711</v>
      </c>
      <c r="W599" s="18">
        <f t="shared" si="45"/>
        <v>711</v>
      </c>
      <c r="X599" s="18">
        <f t="shared" si="46"/>
        <v>711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>U600-(T600*M600)</f>
        <v>-2137.7410915752621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43"/>
        <v>355.25612472199998</v>
      </c>
      <c r="R600" s="13">
        <v>293</v>
      </c>
      <c r="S600" s="13">
        <v>1626.6101224746365</v>
      </c>
      <c r="T600" s="13">
        <v>179</v>
      </c>
      <c r="U600" s="13">
        <f>T600*L600</f>
        <v>993.76224918327853</v>
      </c>
      <c r="V600" s="18">
        <f t="shared" si="44"/>
        <v>-114</v>
      </c>
      <c r="W600" s="18">
        <f t="shared" si="45"/>
        <v>-632.84787329135793</v>
      </c>
      <c r="X600" s="18">
        <f t="shared" si="46"/>
        <v>638.50612446127855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>U601-(T601*M601)</f>
        <v>921072.71151968429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43"/>
        <v>1434827.594654789</v>
      </c>
      <c r="R601" s="13">
        <v>100718</v>
      </c>
      <c r="S601" s="13">
        <v>1484696.8245337598</v>
      </c>
      <c r="T601" s="13">
        <v>95538</v>
      </c>
      <c r="U601" s="13">
        <f>T601*L601</f>
        <v>1408337.7894706861</v>
      </c>
      <c r="V601" s="18">
        <f t="shared" si="44"/>
        <v>-5180</v>
      </c>
      <c r="W601" s="18">
        <f t="shared" si="45"/>
        <v>-76359.035063073738</v>
      </c>
      <c r="X601" s="18">
        <f t="shared" si="46"/>
        <v>-26489.80518410285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>U602-(T602*M602)</f>
        <v>-937.23175785937849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43"/>
        <v>215.65701558999999</v>
      </c>
      <c r="R602" s="13">
        <v>57</v>
      </c>
      <c r="S602" s="13">
        <v>135.96438496543141</v>
      </c>
      <c r="T602" s="13">
        <v>65</v>
      </c>
      <c r="U602" s="13">
        <f>T602*L602</f>
        <v>155.02882120493254</v>
      </c>
      <c r="V602" s="18">
        <f t="shared" si="44"/>
        <v>8</v>
      </c>
      <c r="W602" s="18">
        <f t="shared" si="45"/>
        <v>19.064436239501134</v>
      </c>
      <c r="X602" s="18">
        <f t="shared" si="46"/>
        <v>-60.628194385067445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>U603-(T603*M603)</f>
        <v>-203.01455429997293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43"/>
        <v>306.20202020200003</v>
      </c>
      <c r="R603" s="13">
        <v>73</v>
      </c>
      <c r="S603" s="13">
        <v>604.1283101282703</v>
      </c>
      <c r="T603" s="13">
        <v>89</v>
      </c>
      <c r="U603" s="13">
        <f>T603*L603</f>
        <v>736.53999453994595</v>
      </c>
      <c r="V603" s="18">
        <f t="shared" si="44"/>
        <v>16</v>
      </c>
      <c r="W603" s="18">
        <f t="shared" si="45"/>
        <v>132.41168441167565</v>
      </c>
      <c r="X603" s="18">
        <f t="shared" si="46"/>
        <v>430.33797433794592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>U604-(T604*M604)</f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43"/>
        <v>0</v>
      </c>
      <c r="R604" s="13">
        <v>300</v>
      </c>
      <c r="S604" s="13">
        <v>0</v>
      </c>
      <c r="T604" s="13">
        <v>273</v>
      </c>
      <c r="U604" s="13">
        <f>T604*L604</f>
        <v>273</v>
      </c>
      <c r="V604" s="18">
        <f t="shared" si="44"/>
        <v>-27</v>
      </c>
      <c r="W604" s="18">
        <f t="shared" si="45"/>
        <v>273</v>
      </c>
      <c r="X604" s="18">
        <f t="shared" si="46"/>
        <v>273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>U605-(T605*M605)</f>
        <v>-404.39479630966662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43"/>
        <v>3363.9420935409998</v>
      </c>
      <c r="R605" s="13">
        <v>134</v>
      </c>
      <c r="S605" s="13">
        <v>3799.1172029050481</v>
      </c>
      <c r="T605" s="13">
        <v>127</v>
      </c>
      <c r="U605" s="13">
        <f>T605*L605</f>
        <v>3600.3762504610399</v>
      </c>
      <c r="V605" s="18">
        <f t="shared" si="44"/>
        <v>-7</v>
      </c>
      <c r="W605" s="18">
        <f t="shared" si="45"/>
        <v>-198.74095244400814</v>
      </c>
      <c r="X605" s="18">
        <f t="shared" si="46"/>
        <v>236.4341569200401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>U606-(T606*M606)</f>
        <v>-2270.5303461344397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43"/>
        <v>438.062360802</v>
      </c>
      <c r="R606" s="13">
        <v>144</v>
      </c>
      <c r="S606" s="13">
        <v>697.70975816389375</v>
      </c>
      <c r="T606" s="13">
        <v>177</v>
      </c>
      <c r="U606" s="13">
        <f>T606*L606</f>
        <v>857.52087880948909</v>
      </c>
      <c r="V606" s="18">
        <f t="shared" si="44"/>
        <v>33</v>
      </c>
      <c r="W606" s="18">
        <f t="shared" si="45"/>
        <v>159.81112064559534</v>
      </c>
      <c r="X606" s="18">
        <f t="shared" si="46"/>
        <v>419.45851800748909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>U607-(T607*M607)</f>
        <v>50289.156783639737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43"/>
        <v>18380.575757576</v>
      </c>
      <c r="R607" s="13">
        <v>369</v>
      </c>
      <c r="S607" s="13">
        <v>41610.046334311453</v>
      </c>
      <c r="T607" s="13">
        <v>507</v>
      </c>
      <c r="U607" s="13">
        <f>T607*L607</f>
        <v>57171.484104852956</v>
      </c>
      <c r="V607" s="18">
        <f t="shared" si="44"/>
        <v>138</v>
      </c>
      <c r="W607" s="18">
        <f t="shared" si="45"/>
        <v>15561.437770541503</v>
      </c>
      <c r="X607" s="18">
        <f t="shared" si="46"/>
        <v>38790.908347276956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>U608-(T608*M608)</f>
        <v>-5.1647546932592832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43"/>
        <v>1527.9398663699999</v>
      </c>
      <c r="R608" s="13">
        <v>174</v>
      </c>
      <c r="S608" s="13">
        <v>252.05401766091504</v>
      </c>
      <c r="T608" s="13">
        <v>159</v>
      </c>
      <c r="U608" s="13">
        <f>T608*L608</f>
        <v>230.3252230349741</v>
      </c>
      <c r="V608" s="18">
        <f t="shared" si="44"/>
        <v>-15</v>
      </c>
      <c r="W608" s="18">
        <f t="shared" si="45"/>
        <v>-21.728794625940935</v>
      </c>
      <c r="X608" s="18">
        <f t="shared" si="46"/>
        <v>-1297.6146433350259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>U609-(T609*M609)</f>
        <v>-161.89934329456102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43"/>
        <v>302.22717149200002</v>
      </c>
      <c r="R609" s="13">
        <v>15</v>
      </c>
      <c r="S609" s="13">
        <v>194.10285794948629</v>
      </c>
      <c r="T609" s="13">
        <v>11</v>
      </c>
      <c r="U609" s="13">
        <f>T609*L609</f>
        <v>142.37682597053535</v>
      </c>
      <c r="V609" s="18">
        <f t="shared" si="44"/>
        <v>-4</v>
      </c>
      <c r="W609" s="18">
        <f t="shared" si="45"/>
        <v>-51.726031978950942</v>
      </c>
      <c r="X609" s="18">
        <f t="shared" si="46"/>
        <v>-159.85034552146467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>U610-(T610*M610)</f>
        <v>157.9666907047831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43"/>
        <v>3347.2494432069993</v>
      </c>
      <c r="R610" s="13">
        <v>43</v>
      </c>
      <c r="S610" s="13">
        <v>1734.1056430621206</v>
      </c>
      <c r="T610" s="13">
        <v>37</v>
      </c>
      <c r="U610" s="13">
        <f>T610*L610</f>
        <v>1492.1473421525179</v>
      </c>
      <c r="V610" s="18">
        <f t="shared" si="44"/>
        <v>-6</v>
      </c>
      <c r="W610" s="18">
        <f t="shared" si="45"/>
        <v>-241.95830090960271</v>
      </c>
      <c r="X610" s="18">
        <f t="shared" si="46"/>
        <v>-1855.1021010544814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>U611-(T611*M611)</f>
        <v>2149.8323422047015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43"/>
        <v>9801.9710467709992</v>
      </c>
      <c r="R611" s="13">
        <v>1100</v>
      </c>
      <c r="S611" s="13">
        <v>11115.637269534123</v>
      </c>
      <c r="T611" s="13">
        <v>1088</v>
      </c>
      <c r="U611" s="13">
        <f>T611*L611</f>
        <v>10994.375772048297</v>
      </c>
      <c r="V611" s="18">
        <f t="shared" si="44"/>
        <v>-12</v>
      </c>
      <c r="W611" s="18">
        <f t="shared" si="45"/>
        <v>-121.26149748582611</v>
      </c>
      <c r="X611" s="18">
        <f t="shared" si="46"/>
        <v>1192.404725277298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>U612-(T612*M612)</f>
        <v>44892.336274703761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43"/>
        <v>68272.605790646005</v>
      </c>
      <c r="R612" s="13">
        <v>3160</v>
      </c>
      <c r="S612" s="13">
        <v>68272.605790646005</v>
      </c>
      <c r="T612" s="13">
        <v>3817</v>
      </c>
      <c r="U612" s="13">
        <f>T612*L612</f>
        <v>82467.2583237012</v>
      </c>
      <c r="V612" s="18">
        <f t="shared" si="44"/>
        <v>657</v>
      </c>
      <c r="W612" s="18">
        <f t="shared" si="45"/>
        <v>14194.652533055196</v>
      </c>
      <c r="X612" s="18">
        <f t="shared" si="46"/>
        <v>14194.652533055196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>U613-(T613*M613)</f>
        <v>1449.2032890552282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43"/>
        <v>4909.7995545659996</v>
      </c>
      <c r="R613" s="13">
        <v>533</v>
      </c>
      <c r="S613" s="13">
        <v>5841.3463450528525</v>
      </c>
      <c r="T613" s="13">
        <v>563</v>
      </c>
      <c r="U613" s="13">
        <f>T613*L613</f>
        <v>6170.1275652246832</v>
      </c>
      <c r="V613" s="18">
        <f t="shared" si="44"/>
        <v>30</v>
      </c>
      <c r="W613" s="18">
        <f t="shared" si="45"/>
        <v>328.78122017183068</v>
      </c>
      <c r="X613" s="18">
        <f t="shared" si="46"/>
        <v>1260.3280106586835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>U614-(T614*M614)</f>
        <v>73859.373670378787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43"/>
        <v>97381.336302894997</v>
      </c>
      <c r="R614" s="13">
        <v>30604</v>
      </c>
      <c r="S614" s="13">
        <v>115531.80400890831</v>
      </c>
      <c r="T614" s="13">
        <v>30814</v>
      </c>
      <c r="U614" s="13">
        <f>T614*L614</f>
        <v>116324.56570155863</v>
      </c>
      <c r="V614" s="18">
        <f t="shared" si="44"/>
        <v>210</v>
      </c>
      <c r="W614" s="18">
        <f t="shared" si="45"/>
        <v>792.76169265032513</v>
      </c>
      <c r="X614" s="18">
        <f t="shared" si="46"/>
        <v>18943.229398663636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>U615-(T615*M615)</f>
        <v>-50.366622387831455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43"/>
        <v>314.79955456599998</v>
      </c>
      <c r="R615" s="13">
        <v>31</v>
      </c>
      <c r="S615" s="13">
        <v>272.27792912801334</v>
      </c>
      <c r="T615" s="13">
        <v>38</v>
      </c>
      <c r="U615" s="13">
        <f>T615*L615</f>
        <v>333.86500344705553</v>
      </c>
      <c r="V615" s="18">
        <f t="shared" si="44"/>
        <v>7</v>
      </c>
      <c r="W615" s="18">
        <f t="shared" si="45"/>
        <v>61.587074319042188</v>
      </c>
      <c r="X615" s="18">
        <f t="shared" si="46"/>
        <v>19.065448881055545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>U616-(T616*M616)</f>
        <v>-13114.440776411553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43"/>
        <v>0</v>
      </c>
      <c r="R616" s="13">
        <v>1955</v>
      </c>
      <c r="S616" s="13">
        <v>8708.2738506659589</v>
      </c>
      <c r="T616" s="13">
        <v>2103</v>
      </c>
      <c r="U616" s="13">
        <f>T616*L616</f>
        <v>9367.519134501541</v>
      </c>
      <c r="V616" s="18">
        <f t="shared" si="44"/>
        <v>148</v>
      </c>
      <c r="W616" s="18">
        <f t="shared" si="45"/>
        <v>659.24528383558209</v>
      </c>
      <c r="X616" s="18">
        <f t="shared" si="46"/>
        <v>9367.519134501541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>U617-(T617*M617)</f>
        <v>-2445.0448426023463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43"/>
        <v>640.63474387500003</v>
      </c>
      <c r="R617" s="13">
        <v>481</v>
      </c>
      <c r="S617" s="13">
        <v>919.86872984713432</v>
      </c>
      <c r="T617" s="13">
        <v>394</v>
      </c>
      <c r="U617" s="13">
        <f>T617*L617</f>
        <v>753.46295249776119</v>
      </c>
      <c r="V617" s="18">
        <f t="shared" si="44"/>
        <v>-87</v>
      </c>
      <c r="W617" s="18">
        <f t="shared" si="45"/>
        <v>-166.40577734937312</v>
      </c>
      <c r="X617" s="18">
        <f t="shared" si="46"/>
        <v>112.82820862276117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>U618-(T618*M618)</f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43"/>
        <v>0</v>
      </c>
      <c r="R618" s="13">
        <v>240</v>
      </c>
      <c r="S618" s="13">
        <v>0</v>
      </c>
      <c r="T618" s="13">
        <v>220</v>
      </c>
      <c r="U618" s="13">
        <f>T618*L618</f>
        <v>220</v>
      </c>
      <c r="V618" s="18">
        <f t="shared" si="44"/>
        <v>-20</v>
      </c>
      <c r="W618" s="18">
        <f t="shared" si="45"/>
        <v>220</v>
      </c>
      <c r="X618" s="18">
        <f t="shared" si="46"/>
        <v>220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>U619-(T619*M619)</f>
        <v>58.83319276438769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43"/>
        <v>580.59020044500005</v>
      </c>
      <c r="R619" s="13">
        <v>51</v>
      </c>
      <c r="S619" s="13">
        <v>245.72072034617872</v>
      </c>
      <c r="T619" s="13">
        <v>52</v>
      </c>
      <c r="U619" s="13">
        <f>T619*L619</f>
        <v>250.50357138350486</v>
      </c>
      <c r="V619" s="18">
        <f t="shared" si="44"/>
        <v>1</v>
      </c>
      <c r="W619" s="18">
        <f t="shared" si="45"/>
        <v>4.7828510373261395</v>
      </c>
      <c r="X619" s="18">
        <f t="shared" si="46"/>
        <v>-330.08662906149516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>U620-(T620*M620)</f>
        <v>-2928.6859688185332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43"/>
        <v>373.49665924300001</v>
      </c>
      <c r="R620" s="13">
        <v>343</v>
      </c>
      <c r="S620" s="13">
        <v>1067.4188010380417</v>
      </c>
      <c r="T620" s="13">
        <v>296</v>
      </c>
      <c r="U620" s="13">
        <f>T620*L620</f>
        <v>921.29175946606676</v>
      </c>
      <c r="V620" s="18">
        <f t="shared" si="44"/>
        <v>-47</v>
      </c>
      <c r="W620" s="18">
        <f t="shared" si="45"/>
        <v>-146.12704157197493</v>
      </c>
      <c r="X620" s="18">
        <f t="shared" si="46"/>
        <v>547.79510022306681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>U621-(T621*M621)</f>
        <v>31937.989866368996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43"/>
        <v>66119.309576836997</v>
      </c>
      <c r="R621" s="13">
        <v>10871</v>
      </c>
      <c r="S621" s="13">
        <v>65943.384711182895</v>
      </c>
      <c r="T621" s="13">
        <v>10900</v>
      </c>
      <c r="U621" s="13">
        <f>T621*L621</f>
        <v>66119.309576836997</v>
      </c>
      <c r="V621" s="18">
        <f t="shared" si="44"/>
        <v>29</v>
      </c>
      <c r="W621" s="18">
        <f t="shared" si="45"/>
        <v>175.92486565410218</v>
      </c>
      <c r="X621" s="18">
        <f t="shared" si="46"/>
        <v>0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>U622-(T622*M622)</f>
        <v>44325.765176594963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43"/>
        <v>0</v>
      </c>
      <c r="R622" s="13">
        <v>2110</v>
      </c>
      <c r="S622" s="13">
        <v>54355.074275519881</v>
      </c>
      <c r="T622" s="13">
        <v>1872</v>
      </c>
      <c r="U622" s="13">
        <f>T622*L622</f>
        <v>48224.027982830907</v>
      </c>
      <c r="V622" s="18">
        <f t="shared" si="44"/>
        <v>-238</v>
      </c>
      <c r="W622" s="18">
        <f t="shared" si="45"/>
        <v>-6131.0462926889741</v>
      </c>
      <c r="X622" s="18">
        <f t="shared" si="46"/>
        <v>48224.027982830907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>U623-(T623*M623)</f>
        <v>20836.531830859098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43"/>
        <v>36522.750556792998</v>
      </c>
      <c r="R623" s="13">
        <v>4734</v>
      </c>
      <c r="S623" s="13">
        <v>38421.945300667801</v>
      </c>
      <c r="T623" s="13">
        <v>4657</v>
      </c>
      <c r="U623" s="13">
        <f>T623*L623</f>
        <v>37796.988742885551</v>
      </c>
      <c r="V623" s="18">
        <f t="shared" si="44"/>
        <v>-77</v>
      </c>
      <c r="W623" s="18">
        <f t="shared" si="45"/>
        <v>-624.95655778225046</v>
      </c>
      <c r="X623" s="18">
        <f t="shared" si="46"/>
        <v>1274.2381860925525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>U624-(T624*M624)</f>
        <v>20863.569743526899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43"/>
        <v>22490.651558074002</v>
      </c>
      <c r="R624" s="13">
        <v>253</v>
      </c>
      <c r="S624" s="13">
        <v>23828.032201661816</v>
      </c>
      <c r="T624" s="13">
        <v>253</v>
      </c>
      <c r="U624" s="13">
        <f>T624*L624</f>
        <v>23828.035360941045</v>
      </c>
      <c r="V624" s="18">
        <f t="shared" si="44"/>
        <v>0</v>
      </c>
      <c r="W624" s="18">
        <f t="shared" si="45"/>
        <v>3.159279229294043E-3</v>
      </c>
      <c r="X624" s="18">
        <f t="shared" si="46"/>
        <v>1337.3838028670434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>U625-(T625*M625)</f>
        <v>-1059.5902497751445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43"/>
        <v>1904.5236320260001</v>
      </c>
      <c r="R625" s="13">
        <v>807</v>
      </c>
      <c r="S625" s="13">
        <v>2061.8356930989562</v>
      </c>
      <c r="T625" s="13">
        <v>768</v>
      </c>
      <c r="U625" s="13">
        <f>T625*L625</f>
        <v>1962.1621450364455</v>
      </c>
      <c r="V625" s="18">
        <f t="shared" si="44"/>
        <v>-39</v>
      </c>
      <c r="W625" s="18">
        <f t="shared" si="45"/>
        <v>-99.67354806251069</v>
      </c>
      <c r="X625" s="18">
        <f t="shared" si="46"/>
        <v>57.638513010445422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>U626-(T626*M626)</f>
        <v>7078.0013692049461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43"/>
        <v>9256.1804008910003</v>
      </c>
      <c r="R626" s="13">
        <v>291</v>
      </c>
      <c r="S626" s="13">
        <v>9794.7218060337491</v>
      </c>
      <c r="T626" s="13">
        <v>315</v>
      </c>
      <c r="U626" s="13">
        <f>T626*L626</f>
        <v>10602.533913747873</v>
      </c>
      <c r="V626" s="18">
        <f t="shared" si="44"/>
        <v>24</v>
      </c>
      <c r="W626" s="18">
        <f t="shared" si="45"/>
        <v>807.81210771412407</v>
      </c>
      <c r="X626" s="18">
        <f t="shared" si="46"/>
        <v>1346.3535128568728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>U627-(T627*M627)</f>
        <v>-658.56584102526313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43"/>
        <v>5835.3006681509996</v>
      </c>
      <c r="R627" s="13">
        <v>1547</v>
      </c>
      <c r="S627" s="13">
        <v>3963.0473300708668</v>
      </c>
      <c r="T627" s="13">
        <v>1444</v>
      </c>
      <c r="U627" s="13">
        <f>T627*L627</f>
        <v>3699.1624440527698</v>
      </c>
      <c r="V627" s="18">
        <f t="shared" si="44"/>
        <v>-103</v>
      </c>
      <c r="W627" s="18">
        <f t="shared" si="45"/>
        <v>-263.88488601809695</v>
      </c>
      <c r="X627" s="18">
        <f t="shared" si="46"/>
        <v>-2136.1382240982298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>U628-(T628*M628)</f>
        <v>598.30734966592354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43"/>
        <v>0</v>
      </c>
      <c r="R628" s="13">
        <v>120</v>
      </c>
      <c r="S628" s="13">
        <v>2672.60579064588</v>
      </c>
      <c r="T628" s="13">
        <v>92</v>
      </c>
      <c r="U628" s="13">
        <f>T628*L628</f>
        <v>2048.997772828508</v>
      </c>
      <c r="V628" s="18">
        <f t="shared" si="44"/>
        <v>-28</v>
      </c>
      <c r="W628" s="18">
        <f t="shared" si="45"/>
        <v>-623.608017817372</v>
      </c>
      <c r="X628" s="18">
        <f t="shared" si="46"/>
        <v>2048.997772828508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>U629-(T629*M629)</f>
        <v>-123.44170109508495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43"/>
        <v>625.011135857</v>
      </c>
      <c r="R629" s="13">
        <v>136</v>
      </c>
      <c r="S629" s="13">
        <v>106.90400754169434</v>
      </c>
      <c r="T629" s="13">
        <v>151</v>
      </c>
      <c r="U629" s="13">
        <f>T629*L629</f>
        <v>118.69638353738098</v>
      </c>
      <c r="V629" s="18">
        <f t="shared" si="44"/>
        <v>15</v>
      </c>
      <c r="W629" s="18">
        <f t="shared" si="45"/>
        <v>11.792375995686641</v>
      </c>
      <c r="X629" s="18">
        <f t="shared" si="46"/>
        <v>-506.314752319619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>U630-(T630*M630)</f>
        <v>-1307.7017097382709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43"/>
        <v>691.05790645900004</v>
      </c>
      <c r="R630" s="13">
        <v>226</v>
      </c>
      <c r="S630" s="13">
        <v>804.31608102252676</v>
      </c>
      <c r="T630" s="13">
        <v>280</v>
      </c>
      <c r="U630" s="13">
        <f>T630*L630</f>
        <v>996.52991609682249</v>
      </c>
      <c r="V630" s="18">
        <f t="shared" si="44"/>
        <v>54</v>
      </c>
      <c r="W630" s="18">
        <f t="shared" si="45"/>
        <v>192.21383507429573</v>
      </c>
      <c r="X630" s="18">
        <f t="shared" si="46"/>
        <v>305.47200963782245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>U631-(T631*M631)</f>
        <v>90292.838836916737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43"/>
        <v>140582.09177863799</v>
      </c>
      <c r="R631" s="13">
        <v>3856</v>
      </c>
      <c r="S631" s="13">
        <v>133419.77512913322</v>
      </c>
      <c r="T631" s="13">
        <v>3555</v>
      </c>
      <c r="U631" s="13">
        <f>T631*L631</f>
        <v>123005.00523580065</v>
      </c>
      <c r="V631" s="18">
        <f t="shared" si="44"/>
        <v>-301</v>
      </c>
      <c r="W631" s="18">
        <f t="shared" si="45"/>
        <v>-10414.769893332574</v>
      </c>
      <c r="X631" s="18">
        <f t="shared" si="46"/>
        <v>-17577.086542837336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>U632-(T632*M632)</f>
        <v>-1344.6556377425368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43"/>
        <v>6821.8935440579999</v>
      </c>
      <c r="R632" s="13">
        <v>442</v>
      </c>
      <c r="S632" s="13">
        <v>7354.5101793891508</v>
      </c>
      <c r="T632" s="13">
        <v>450</v>
      </c>
      <c r="U632" s="13">
        <f>T632*L632</f>
        <v>7486.7137226273044</v>
      </c>
      <c r="V632" s="18">
        <f t="shared" si="44"/>
        <v>8</v>
      </c>
      <c r="W632" s="18">
        <f t="shared" si="45"/>
        <v>132.20354323815354</v>
      </c>
      <c r="X632" s="18">
        <f t="shared" si="46"/>
        <v>664.82017856930452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>U633-(T633*M633)</f>
        <v>2266.3434381099491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43"/>
        <v>3160.1336302899999</v>
      </c>
      <c r="R633" s="13">
        <v>28</v>
      </c>
      <c r="S633" s="13">
        <v>3494.6308630377571</v>
      </c>
      <c r="T633" s="13">
        <v>21</v>
      </c>
      <c r="U633" s="13">
        <f>T633*L633</f>
        <v>2619.9291842120019</v>
      </c>
      <c r="V633" s="18">
        <f t="shared" si="44"/>
        <v>-7</v>
      </c>
      <c r="W633" s="18">
        <f t="shared" si="45"/>
        <v>-874.70167882575515</v>
      </c>
      <c r="X633" s="18">
        <f t="shared" si="46"/>
        <v>-540.204446077998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>U634-(T634*M634)</f>
        <v>21171.39448333819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43"/>
        <v>42343.541202672997</v>
      </c>
      <c r="R634" s="13">
        <v>11011</v>
      </c>
      <c r="S634" s="13">
        <v>46480.371803977665</v>
      </c>
      <c r="T634" s="13">
        <v>10163</v>
      </c>
      <c r="U634" s="13">
        <f>T634*L634</f>
        <v>42900.748603605396</v>
      </c>
      <c r="V634" s="18">
        <f t="shared" si="44"/>
        <v>-848</v>
      </c>
      <c r="W634" s="18">
        <f t="shared" si="45"/>
        <v>-3579.6232003722689</v>
      </c>
      <c r="X634" s="18">
        <f t="shared" si="46"/>
        <v>557.20740093239874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>U635-(T635*M635)</f>
        <v>-168.88758147973476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43"/>
        <v>4293.1010101009997</v>
      </c>
      <c r="R635" s="13">
        <v>1227</v>
      </c>
      <c r="S635" s="13">
        <v>4265.2914489019649</v>
      </c>
      <c r="T635" s="13">
        <v>1096</v>
      </c>
      <c r="U635" s="13">
        <f>T635*L635</f>
        <v>3809.9098842677699</v>
      </c>
      <c r="V635" s="18">
        <f t="shared" si="44"/>
        <v>-131</v>
      </c>
      <c r="W635" s="18">
        <f t="shared" si="45"/>
        <v>-455.381564634195</v>
      </c>
      <c r="X635" s="18">
        <f t="shared" si="46"/>
        <v>-483.19112583322976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>U636-(T636*M636)</f>
        <v>10630.299420935549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43"/>
        <v>11267.23830735</v>
      </c>
      <c r="R636" s="13">
        <v>263</v>
      </c>
      <c r="S636" s="13">
        <v>12045.868596882317</v>
      </c>
      <c r="T636" s="13">
        <v>285</v>
      </c>
      <c r="U636" s="13">
        <f>T636*L636</f>
        <v>13053.50779510061</v>
      </c>
      <c r="V636" s="18">
        <f t="shared" si="44"/>
        <v>22</v>
      </c>
      <c r="W636" s="18">
        <f t="shared" si="45"/>
        <v>1007.6391982182922</v>
      </c>
      <c r="X636" s="18">
        <f t="shared" si="46"/>
        <v>1786.2694877506092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>U637-(T637*M637)</f>
        <v>-406.50334075702722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43"/>
        <v>4664.1425389759997</v>
      </c>
      <c r="R637" s="13">
        <v>855</v>
      </c>
      <c r="S637" s="13">
        <v>5388.9755011141624</v>
      </c>
      <c r="T637" s="13">
        <v>936</v>
      </c>
      <c r="U637" s="13">
        <f>T637*L637</f>
        <v>5899.5100222723459</v>
      </c>
      <c r="V637" s="18">
        <f t="shared" si="44"/>
        <v>81</v>
      </c>
      <c r="W637" s="18">
        <f t="shared" si="45"/>
        <v>510.53452115818345</v>
      </c>
      <c r="X637" s="18">
        <f t="shared" si="46"/>
        <v>1235.3674832963461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>U638-(T638*M638)</f>
        <v>12232.746312321553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43"/>
        <v>5561.2917594649998</v>
      </c>
      <c r="R638" s="13">
        <v>155</v>
      </c>
      <c r="S638" s="13">
        <v>10104.206615516996</v>
      </c>
      <c r="T638" s="13">
        <v>215</v>
      </c>
      <c r="U638" s="13">
        <f>T638*L638</f>
        <v>14014.038071788267</v>
      </c>
      <c r="V638" s="18">
        <f t="shared" si="44"/>
        <v>60</v>
      </c>
      <c r="W638" s="18">
        <f t="shared" si="45"/>
        <v>3909.8314562712712</v>
      </c>
      <c r="X638" s="18">
        <f t="shared" si="46"/>
        <v>8452.7463123232665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>U639-(T639*M639)</f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43"/>
        <v>0</v>
      </c>
      <c r="R639" s="13">
        <v>1561</v>
      </c>
      <c r="S639" s="13">
        <v>0</v>
      </c>
      <c r="T639" s="13">
        <v>1629</v>
      </c>
      <c r="U639" s="13">
        <f>T639*L639</f>
        <v>1629</v>
      </c>
      <c r="V639" s="18">
        <f t="shared" si="44"/>
        <v>68</v>
      </c>
      <c r="W639" s="18">
        <f t="shared" si="45"/>
        <v>1629</v>
      </c>
      <c r="X639" s="18">
        <f t="shared" si="46"/>
        <v>1629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>U640-(T640*M640)</f>
        <v>175.41170265524988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43"/>
        <v>1222.182628062</v>
      </c>
      <c r="R640" s="13">
        <v>120</v>
      </c>
      <c r="S640" s="13">
        <v>4351.8270075952523</v>
      </c>
      <c r="T640" s="13">
        <v>105</v>
      </c>
      <c r="U640" s="13">
        <f>T640*L640</f>
        <v>3805.7288240364774</v>
      </c>
      <c r="V640" s="18">
        <f t="shared" si="44"/>
        <v>-15</v>
      </c>
      <c r="W640" s="18">
        <f t="shared" si="45"/>
        <v>-546.09818355877496</v>
      </c>
      <c r="X640" s="18">
        <f t="shared" si="46"/>
        <v>2583.5461959744771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>U641-(T641*M641)</f>
        <v>16639.42676454856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43"/>
        <v>21893.886414254001</v>
      </c>
      <c r="R641" s="13">
        <v>1966</v>
      </c>
      <c r="S641" s="13">
        <v>26406.995450011182</v>
      </c>
      <c r="T641" s="13">
        <v>1853</v>
      </c>
      <c r="U641" s="13">
        <f>T641*L641</f>
        <v>24889.184985038442</v>
      </c>
      <c r="V641" s="18">
        <f t="shared" si="44"/>
        <v>-113</v>
      </c>
      <c r="W641" s="18">
        <f t="shared" si="45"/>
        <v>-1517.8104649727393</v>
      </c>
      <c r="X641" s="18">
        <f t="shared" si="46"/>
        <v>2995.2985707844418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>U642-(T642*M642)</f>
        <v>4335.0963876070173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47">P642*L642</f>
        <v>6634.1123736059999</v>
      </c>
      <c r="R642" s="13">
        <v>857</v>
      </c>
      <c r="S642" s="13">
        <v>9974.4461476848101</v>
      </c>
      <c r="T642" s="13">
        <v>560</v>
      </c>
      <c r="U642" s="13">
        <f>T642*L642</f>
        <v>6517.724437226947</v>
      </c>
      <c r="V642" s="18">
        <f t="shared" si="44"/>
        <v>-297</v>
      </c>
      <c r="W642" s="18">
        <f t="shared" si="45"/>
        <v>-3456.7217104578631</v>
      </c>
      <c r="X642" s="18">
        <f t="shared" si="46"/>
        <v>-116.38793637905292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>U643-(T643*M643)</f>
        <v>60534.091649036236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47"/>
        <v>75761.46878825</v>
      </c>
      <c r="R643" s="13">
        <v>2487</v>
      </c>
      <c r="S643" s="13">
        <v>75625.215532577102</v>
      </c>
      <c r="T643" s="13">
        <v>2639</v>
      </c>
      <c r="U643" s="13">
        <f>T643*L643</f>
        <v>80247.289214519784</v>
      </c>
      <c r="V643" s="18">
        <f t="shared" ref="V643:V706" si="48">T643-R643</f>
        <v>152</v>
      </c>
      <c r="W643" s="18">
        <f t="shared" ref="W643:W706" si="49">U643-S643</f>
        <v>4622.073681942682</v>
      </c>
      <c r="X643" s="18">
        <f t="shared" ref="X643:X706" si="50">U643-Q643</f>
        <v>4485.8204262697836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>U644-(T644*M644)</f>
        <v>77.816112784370063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47"/>
        <v>992.80623607999996</v>
      </c>
      <c r="R644" s="13">
        <v>113</v>
      </c>
      <c r="S644" s="13">
        <v>298.60821047921212</v>
      </c>
      <c r="T644" s="13">
        <v>107</v>
      </c>
      <c r="U644" s="13">
        <f>T644*L644</f>
        <v>282.7604334971918</v>
      </c>
      <c r="V644" s="18">
        <f t="shared" si="48"/>
        <v>-6</v>
      </c>
      <c r="W644" s="18">
        <f t="shared" si="49"/>
        <v>-15.847776982020321</v>
      </c>
      <c r="X644" s="18">
        <f t="shared" si="50"/>
        <v>-710.04580258280816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>U645-(T645*M645)</f>
        <v>531.40113833288865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47"/>
        <v>1659.8218262810001</v>
      </c>
      <c r="R645" s="13">
        <v>755</v>
      </c>
      <c r="S645" s="13">
        <v>2320.6768126706575</v>
      </c>
      <c r="T645" s="13">
        <v>712</v>
      </c>
      <c r="U645" s="13">
        <f>T645*L645</f>
        <v>2188.5058153927257</v>
      </c>
      <c r="V645" s="18">
        <f t="shared" si="48"/>
        <v>-43</v>
      </c>
      <c r="W645" s="18">
        <f t="shared" si="49"/>
        <v>-132.17099727793175</v>
      </c>
      <c r="X645" s="18">
        <f t="shared" si="50"/>
        <v>528.68398911172562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>U646-(T646*M646)</f>
        <v>31238.652183468948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47"/>
        <v>41745.935412027</v>
      </c>
      <c r="R646" s="13">
        <v>732</v>
      </c>
      <c r="S646" s="13">
        <v>38466.681514476782</v>
      </c>
      <c r="T646" s="13">
        <v>665</v>
      </c>
      <c r="U646" s="13">
        <f>T646*L646</f>
        <v>34919.556036475413</v>
      </c>
      <c r="V646" s="18">
        <f t="shared" si="48"/>
        <v>-67</v>
      </c>
      <c r="W646" s="18">
        <f t="shared" si="49"/>
        <v>-3547.1254780013696</v>
      </c>
      <c r="X646" s="18">
        <f t="shared" si="50"/>
        <v>-6826.3793755515871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>U647-(T647*M647)</f>
        <v>36118.731731461507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47"/>
        <v>117516.055568208</v>
      </c>
      <c r="R647" s="13">
        <v>21187</v>
      </c>
      <c r="S647" s="13">
        <v>118444.06399903062</v>
      </c>
      <c r="T647" s="13">
        <v>20120</v>
      </c>
      <c r="U647" s="13">
        <f>T647*L647</f>
        <v>112479.09414548999</v>
      </c>
      <c r="V647" s="18">
        <f t="shared" si="48"/>
        <v>-1067</v>
      </c>
      <c r="W647" s="18">
        <f t="shared" si="49"/>
        <v>-5964.9698535406351</v>
      </c>
      <c r="X647" s="18">
        <f t="shared" si="50"/>
        <v>-5036.9614227180136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>U648-(T648*M648)</f>
        <v>80266.308718262502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47"/>
        <v>163337.90645879699</v>
      </c>
      <c r="R648" s="13">
        <v>14453</v>
      </c>
      <c r="S648" s="13">
        <v>147545.17262806205</v>
      </c>
      <c r="T648" s="13">
        <v>14209</v>
      </c>
      <c r="U648" s="13">
        <f>T648*L648</f>
        <v>145054.2695545654</v>
      </c>
      <c r="V648" s="18">
        <f t="shared" si="48"/>
        <v>-244</v>
      </c>
      <c r="W648" s="18">
        <f t="shared" si="49"/>
        <v>-2490.9030734966509</v>
      </c>
      <c r="X648" s="18">
        <f t="shared" si="50"/>
        <v>-18283.636904231593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>U649-(T649*M649)</f>
        <v>-546.86009223596602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47"/>
        <v>1919.086859688</v>
      </c>
      <c r="R649" s="13">
        <v>556</v>
      </c>
      <c r="S649" s="13">
        <v>2282.6854473805752</v>
      </c>
      <c r="T649" s="13">
        <v>556</v>
      </c>
      <c r="U649" s="13">
        <f>T649*L649</f>
        <v>2282.672201751087</v>
      </c>
      <c r="V649" s="18">
        <f t="shared" si="48"/>
        <v>0</v>
      </c>
      <c r="W649" s="18">
        <f t="shared" si="49"/>
        <v>-1.3245629488210398E-2</v>
      </c>
      <c r="X649" s="18">
        <f t="shared" si="50"/>
        <v>363.58534206308696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>U650-(T650*M650)</f>
        <v>40115.708645879611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47"/>
        <v>310404.18708240503</v>
      </c>
      <c r="R650" s="13">
        <v>3479</v>
      </c>
      <c r="S650" s="13">
        <v>192700.95768374144</v>
      </c>
      <c r="T650" s="13">
        <v>3156</v>
      </c>
      <c r="U650" s="13">
        <f>T650*L650</f>
        <v>174810.06681514459</v>
      </c>
      <c r="V650" s="18">
        <f t="shared" si="48"/>
        <v>-323</v>
      </c>
      <c r="W650" s="18">
        <f t="shared" si="49"/>
        <v>-17890.890868596849</v>
      </c>
      <c r="X650" s="18">
        <f t="shared" si="50"/>
        <v>-135594.12026726044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>U651-(T651*M651)</f>
        <v>46856.138001501313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47"/>
        <v>71122.680538556</v>
      </c>
      <c r="R651" s="13">
        <v>4513</v>
      </c>
      <c r="S651" s="13">
        <v>84271.027759788441</v>
      </c>
      <c r="T651" s="13">
        <v>4383</v>
      </c>
      <c r="U651" s="13">
        <f>T651*L651</f>
        <v>81843.572302602595</v>
      </c>
      <c r="V651" s="18">
        <f t="shared" si="48"/>
        <v>-130</v>
      </c>
      <c r="W651" s="18">
        <f t="shared" si="49"/>
        <v>-2427.4554571858462</v>
      </c>
      <c r="X651" s="18">
        <f t="shared" si="50"/>
        <v>10720.891764046595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>U652-(T652*M652)</f>
        <v>25401.950663217012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47"/>
        <v>38677.912628597005</v>
      </c>
      <c r="R652" s="13">
        <v>897</v>
      </c>
      <c r="S652" s="13">
        <v>30166.668647587179</v>
      </c>
      <c r="T652" s="13">
        <v>897</v>
      </c>
      <c r="U652" s="13">
        <f>T652*L652</f>
        <v>30166.673299119637</v>
      </c>
      <c r="V652" s="18">
        <f t="shared" si="48"/>
        <v>0</v>
      </c>
      <c r="W652" s="18">
        <f t="shared" si="49"/>
        <v>4.6515324575011618E-3</v>
      </c>
      <c r="X652" s="18">
        <f t="shared" si="50"/>
        <v>-8511.2393294773683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>U653-(T653*M653)</f>
        <v>-128.21826280626476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47"/>
        <v>1667.4387527839999</v>
      </c>
      <c r="R653" s="13">
        <v>170</v>
      </c>
      <c r="S653" s="13">
        <v>1389.5322939866667</v>
      </c>
      <c r="T653" s="13">
        <v>114</v>
      </c>
      <c r="U653" s="13">
        <f>T653*L653</f>
        <v>931.8040089087059</v>
      </c>
      <c r="V653" s="18">
        <f t="shared" si="48"/>
        <v>-56</v>
      </c>
      <c r="W653" s="18">
        <f t="shared" si="49"/>
        <v>-457.72828507796078</v>
      </c>
      <c r="X653" s="18">
        <f t="shared" si="50"/>
        <v>-735.63474387529402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>U654-(T654*M654)</f>
        <v>-2521.4253897551853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47"/>
        <v>3729.175946548</v>
      </c>
      <c r="R654" s="13">
        <v>1660</v>
      </c>
      <c r="S654" s="13">
        <v>4761.8708240535998</v>
      </c>
      <c r="T654" s="13">
        <v>1660</v>
      </c>
      <c r="U654" s="13">
        <f>T654*L654</f>
        <v>4761.8708240535998</v>
      </c>
      <c r="V654" s="18">
        <f t="shared" si="48"/>
        <v>0</v>
      </c>
      <c r="W654" s="18">
        <f t="shared" si="49"/>
        <v>0</v>
      </c>
      <c r="X654" s="18">
        <f t="shared" si="50"/>
        <v>1032.6948775055998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>U655-(T655*M655)</f>
        <v>10929.288193763905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47"/>
        <v>14742.360801782001</v>
      </c>
      <c r="R655" s="13">
        <v>677</v>
      </c>
      <c r="S655" s="13">
        <v>14685.924276169695</v>
      </c>
      <c r="T655" s="13">
        <v>667</v>
      </c>
      <c r="U655" s="13">
        <f>T655*L655</f>
        <v>14439.287305122753</v>
      </c>
      <c r="V655" s="18">
        <f t="shared" si="48"/>
        <v>-10</v>
      </c>
      <c r="W655" s="18">
        <f t="shared" si="49"/>
        <v>-246.63697104694256</v>
      </c>
      <c r="X655" s="18">
        <f t="shared" si="50"/>
        <v>-303.07349665924812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>U656-(T656*M656)</f>
        <v>46678.094092304367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47"/>
        <v>33980.723830734998</v>
      </c>
      <c r="R656" s="13">
        <v>3406</v>
      </c>
      <c r="S656" s="13">
        <v>74525.659795971849</v>
      </c>
      <c r="T656" s="13">
        <v>3282</v>
      </c>
      <c r="U656" s="13">
        <f>T656*L656</f>
        <v>71812.450490967327</v>
      </c>
      <c r="V656" s="18">
        <f t="shared" si="48"/>
        <v>-124</v>
      </c>
      <c r="W656" s="18">
        <f t="shared" si="49"/>
        <v>-2713.2093050045223</v>
      </c>
      <c r="X656" s="18">
        <f t="shared" si="50"/>
        <v>37831.726660232329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>U657-(T657*M657)</f>
        <v>1546.6703786186099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47"/>
        <v>0</v>
      </c>
      <c r="R657" s="13">
        <v>705</v>
      </c>
      <c r="S657" s="13">
        <v>3791.9265033403899</v>
      </c>
      <c r="T657" s="13">
        <v>691</v>
      </c>
      <c r="U657" s="13">
        <f>T657*L657</f>
        <v>3716.6258351889496</v>
      </c>
      <c r="V657" s="18">
        <f t="shared" si="48"/>
        <v>-14</v>
      </c>
      <c r="W657" s="18">
        <f t="shared" si="49"/>
        <v>-75.300668151440277</v>
      </c>
      <c r="X657" s="18">
        <f t="shared" si="50"/>
        <v>3716.6258351889496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>U658-(T658*M658)</f>
        <v>8330.5592928729493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47"/>
        <v>11311.915367482999</v>
      </c>
      <c r="R658" s="13">
        <v>600</v>
      </c>
      <c r="S658" s="13">
        <v>13574.3518930956</v>
      </c>
      <c r="T658" s="13">
        <v>505</v>
      </c>
      <c r="U658" s="13">
        <f>T658*L658</f>
        <v>11425.03452115783</v>
      </c>
      <c r="V658" s="18">
        <f t="shared" si="48"/>
        <v>-95</v>
      </c>
      <c r="W658" s="18">
        <f t="shared" si="49"/>
        <v>-2149.3173719377701</v>
      </c>
      <c r="X658" s="18">
        <f t="shared" si="50"/>
        <v>113.11915367483016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>U659-(T659*M659)</f>
        <v>941.25931496798512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47"/>
        <v>7547.8062360800004</v>
      </c>
      <c r="R659" s="13">
        <v>88</v>
      </c>
      <c r="S659" s="13">
        <v>1069.0927903998584</v>
      </c>
      <c r="T659" s="13">
        <v>144</v>
      </c>
      <c r="U659" s="13">
        <f>T659*L659</f>
        <v>1749.4553060593946</v>
      </c>
      <c r="V659" s="18">
        <f t="shared" si="48"/>
        <v>56</v>
      </c>
      <c r="W659" s="18">
        <f t="shared" si="49"/>
        <v>680.36251565953626</v>
      </c>
      <c r="X659" s="18">
        <f t="shared" si="50"/>
        <v>-5798.350930020606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>U660-(T660*M660)</f>
        <v>8026.1075184001566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47"/>
        <v>0</v>
      </c>
      <c r="R660" s="13">
        <v>115</v>
      </c>
      <c r="S660" s="13">
        <v>10563.248139610869</v>
      </c>
      <c r="T660" s="13">
        <v>103</v>
      </c>
      <c r="U660" s="13">
        <f>T660*L660</f>
        <v>9460.9961598253867</v>
      </c>
      <c r="V660" s="18">
        <f t="shared" si="48"/>
        <v>-12</v>
      </c>
      <c r="W660" s="18">
        <f t="shared" si="49"/>
        <v>-1102.251979785482</v>
      </c>
      <c r="X660" s="18">
        <f t="shared" si="50"/>
        <v>9460.9961598253867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>U661-(T661*M661)</f>
        <v>7993.0676002383698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47"/>
        <v>17756.269487751</v>
      </c>
      <c r="R661" s="13">
        <v>2826</v>
      </c>
      <c r="S661" s="13">
        <v>18079.006359982566</v>
      </c>
      <c r="T661" s="13">
        <v>2745</v>
      </c>
      <c r="U661" s="13">
        <f>T661*L661</f>
        <v>17560.829292888437</v>
      </c>
      <c r="V661" s="18">
        <f t="shared" si="48"/>
        <v>-81</v>
      </c>
      <c r="W661" s="18">
        <f t="shared" si="49"/>
        <v>-518.1770670941296</v>
      </c>
      <c r="X661" s="18">
        <f t="shared" si="50"/>
        <v>-195.44019486256366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>U662-(T662*M662)</f>
        <v>30320.832829800507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47"/>
        <v>17706.040404039999</v>
      </c>
      <c r="R662" s="13">
        <v>447</v>
      </c>
      <c r="S662" s="13">
        <v>42324.064495218605</v>
      </c>
      <c r="T662" s="13">
        <v>387</v>
      </c>
      <c r="U662" s="13">
        <f>T662*L662</f>
        <v>36642.982012638924</v>
      </c>
      <c r="V662" s="18">
        <f t="shared" si="48"/>
        <v>-60</v>
      </c>
      <c r="W662" s="18">
        <f t="shared" si="49"/>
        <v>-5681.0824825796808</v>
      </c>
      <c r="X662" s="18">
        <f t="shared" si="50"/>
        <v>18936.941608598925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>U663-(T663*M663)</f>
        <v>4034.4766146998827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47"/>
        <v>7622.2717149219998</v>
      </c>
      <c r="R663" s="13">
        <v>1790</v>
      </c>
      <c r="S663" s="13">
        <v>11369.888641425316</v>
      </c>
      <c r="T663" s="13">
        <v>1790</v>
      </c>
      <c r="U663" s="13">
        <f>T663*L663</f>
        <v>11369.888641425316</v>
      </c>
      <c r="V663" s="18">
        <f t="shared" si="48"/>
        <v>0</v>
      </c>
      <c r="W663" s="18">
        <f t="shared" si="49"/>
        <v>0</v>
      </c>
      <c r="X663" s="18">
        <f t="shared" si="50"/>
        <v>3747.6169265033159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>U664-(T664*M664)</f>
        <v>-1778.3073496650002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47"/>
        <v>1099.7772828510001</v>
      </c>
      <c r="R664" s="13">
        <v>150</v>
      </c>
      <c r="S664" s="13">
        <v>1374.7216035637503</v>
      </c>
      <c r="T664" s="13">
        <v>166</v>
      </c>
      <c r="U664" s="13">
        <f>T664*L664</f>
        <v>1521.3585746105502</v>
      </c>
      <c r="V664" s="18">
        <f t="shared" si="48"/>
        <v>16</v>
      </c>
      <c r="W664" s="18">
        <f t="shared" si="49"/>
        <v>146.6369710468</v>
      </c>
      <c r="X664" s="18">
        <f t="shared" si="50"/>
        <v>421.58129175955014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>U665-(T665*M665)</f>
        <v>212.75860079630274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47"/>
        <v>2663.9755011140001</v>
      </c>
      <c r="R665" s="13">
        <v>75</v>
      </c>
      <c r="S665" s="13">
        <v>3027.2528696249997</v>
      </c>
      <c r="T665" s="13">
        <v>62</v>
      </c>
      <c r="U665" s="13">
        <f>T665*L665</f>
        <v>2502.5224404404239</v>
      </c>
      <c r="V665" s="18">
        <f t="shared" si="48"/>
        <v>-13</v>
      </c>
      <c r="W665" s="18">
        <f t="shared" si="49"/>
        <v>-524.73042918457577</v>
      </c>
      <c r="X665" s="18">
        <f t="shared" si="50"/>
        <v>-161.45306067357615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>U666-(T666*M666)</f>
        <v>100581.20402770242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47"/>
        <v>147914.66592427599</v>
      </c>
      <c r="R666" s="13">
        <v>34069</v>
      </c>
      <c r="S666" s="13">
        <v>181406.9892139443</v>
      </c>
      <c r="T666" s="13">
        <v>34289</v>
      </c>
      <c r="U666" s="13">
        <f>T666*L666</f>
        <v>182578.42182502968</v>
      </c>
      <c r="V666" s="18">
        <f t="shared" si="48"/>
        <v>220</v>
      </c>
      <c r="W666" s="18">
        <f t="shared" si="49"/>
        <v>1171.4326110853872</v>
      </c>
      <c r="X666" s="18">
        <f t="shared" si="50"/>
        <v>34663.755900753691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>U667-(T667*M667)</f>
        <v>16390.711147725655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47"/>
        <v>40212.149220489999</v>
      </c>
      <c r="R667" s="13">
        <v>14924</v>
      </c>
      <c r="S667" s="13">
        <v>42583.252861954032</v>
      </c>
      <c r="T667" s="13">
        <v>14540</v>
      </c>
      <c r="U667" s="13">
        <f>T667*L667</f>
        <v>41487.593107636741</v>
      </c>
      <c r="V667" s="18">
        <f t="shared" si="48"/>
        <v>-384</v>
      </c>
      <c r="W667" s="18">
        <f t="shared" si="49"/>
        <v>-1095.6597543172902</v>
      </c>
      <c r="X667" s="18">
        <f t="shared" si="50"/>
        <v>1275.4438871467428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>U668-(T668*M668)</f>
        <v>5666.3994869129347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47"/>
        <v>7803.6525612470004</v>
      </c>
      <c r="R668" s="13">
        <v>1710</v>
      </c>
      <c r="S668" s="13">
        <v>10884.376737138964</v>
      </c>
      <c r="T668" s="13">
        <v>1757</v>
      </c>
      <c r="U668" s="13">
        <f>T668*L668</f>
        <v>11183.537969095416</v>
      </c>
      <c r="V668" s="18">
        <f t="shared" si="48"/>
        <v>47</v>
      </c>
      <c r="W668" s="18">
        <f t="shared" si="49"/>
        <v>299.16123195645196</v>
      </c>
      <c r="X668" s="18">
        <f t="shared" si="50"/>
        <v>3379.8854078484155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>U669-(T669*M669)</f>
        <v>-284.15089086883381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47"/>
        <v>2052.1603563469998</v>
      </c>
      <c r="R669" s="13">
        <v>923</v>
      </c>
      <c r="S669" s="13">
        <v>1973.0559692836148</v>
      </c>
      <c r="T669" s="13">
        <v>980</v>
      </c>
      <c r="U669" s="13">
        <f>T669*L669</f>
        <v>2094.913697104229</v>
      </c>
      <c r="V669" s="18">
        <f t="shared" si="48"/>
        <v>57</v>
      </c>
      <c r="W669" s="18">
        <f t="shared" si="49"/>
        <v>121.85772782061417</v>
      </c>
      <c r="X669" s="18">
        <f t="shared" si="50"/>
        <v>42.753340757229125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>U670-(T670*M670)</f>
        <v>32129.547920960918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47"/>
        <v>46132.828507794999</v>
      </c>
      <c r="R670" s="13">
        <v>747</v>
      </c>
      <c r="S670" s="13">
        <v>40071.179740508938</v>
      </c>
      <c r="T670" s="13">
        <v>790</v>
      </c>
      <c r="U670" s="13">
        <f>T670*L670</f>
        <v>42377.83083855587</v>
      </c>
      <c r="V670" s="18">
        <f t="shared" si="48"/>
        <v>43</v>
      </c>
      <c r="W670" s="18">
        <f t="shared" si="49"/>
        <v>2306.651098046932</v>
      </c>
      <c r="X670" s="18">
        <f t="shared" si="50"/>
        <v>-3754.9976692391283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>U671-(T671*M671)</f>
        <v>13560.535412026486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47"/>
        <v>22450.244988864</v>
      </c>
      <c r="R671" s="13">
        <v>2260</v>
      </c>
      <c r="S671" s="13">
        <v>25368.776837416321</v>
      </c>
      <c r="T671" s="13">
        <v>2255</v>
      </c>
      <c r="U671" s="13">
        <f>T671*L671</f>
        <v>25312.651224944158</v>
      </c>
      <c r="V671" s="18">
        <f t="shared" si="48"/>
        <v>-5</v>
      </c>
      <c r="W671" s="18">
        <f t="shared" si="49"/>
        <v>-56.125612472162175</v>
      </c>
      <c r="X671" s="18">
        <f t="shared" si="50"/>
        <v>2862.4062360801581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>U672-(T672*M672)</f>
        <v>16783.676190994418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47"/>
        <v>18515.812917595002</v>
      </c>
      <c r="R672" s="13">
        <v>465</v>
      </c>
      <c r="S672" s="13">
        <v>20999.641479711405</v>
      </c>
      <c r="T672" s="13">
        <v>473</v>
      </c>
      <c r="U672" s="13">
        <f>T672*L672</f>
        <v>21360.925634201063</v>
      </c>
      <c r="V672" s="18">
        <f t="shared" si="48"/>
        <v>8</v>
      </c>
      <c r="W672" s="18">
        <f t="shared" si="49"/>
        <v>361.28415448965825</v>
      </c>
      <c r="X672" s="18">
        <f t="shared" si="50"/>
        <v>2845.1127166060614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>U673-(T673*M673)</f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47"/>
        <v>0</v>
      </c>
      <c r="R673" s="13">
        <v>10850</v>
      </c>
      <c r="S673" s="13">
        <v>0</v>
      </c>
      <c r="T673" s="13">
        <v>9860</v>
      </c>
      <c r="U673" s="13">
        <f>T673*L673</f>
        <v>9860</v>
      </c>
      <c r="V673" s="18">
        <f t="shared" si="48"/>
        <v>-990</v>
      </c>
      <c r="W673" s="18">
        <f t="shared" si="49"/>
        <v>9860</v>
      </c>
      <c r="X673" s="18">
        <f t="shared" si="50"/>
        <v>9860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>U674-(T674*M674)</f>
        <v>21971.226164210093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47"/>
        <v>38597.946936916</v>
      </c>
      <c r="R674" s="13">
        <v>2077</v>
      </c>
      <c r="S674" s="13">
        <v>37922.473227596282</v>
      </c>
      <c r="T674" s="13">
        <v>2027</v>
      </c>
      <c r="U674" s="13">
        <f>T674*L674</f>
        <v>37009.478922009803</v>
      </c>
      <c r="V674" s="18">
        <f t="shared" si="48"/>
        <v>-50</v>
      </c>
      <c r="W674" s="18">
        <f t="shared" si="49"/>
        <v>-912.99430558647873</v>
      </c>
      <c r="X674" s="18">
        <f t="shared" si="50"/>
        <v>-1588.4680149061969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>U675-(T675*M675)</f>
        <v>35127.35002133849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47"/>
        <v>44590.111111111008</v>
      </c>
      <c r="R675" s="13">
        <v>2573</v>
      </c>
      <c r="S675" s="13">
        <v>44904.238708019526</v>
      </c>
      <c r="T675" s="13">
        <v>3059</v>
      </c>
      <c r="U675" s="13">
        <f>T675*L675</f>
        <v>53385.968645357556</v>
      </c>
      <c r="V675" s="18">
        <f t="shared" si="48"/>
        <v>486</v>
      </c>
      <c r="W675" s="18">
        <f t="shared" si="49"/>
        <v>8481.7299373380301</v>
      </c>
      <c r="X675" s="18">
        <f t="shared" si="50"/>
        <v>8795.8575342465483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>U676-(T676*M676)</f>
        <v>11302.210772291548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47"/>
        <v>25130.523385301</v>
      </c>
      <c r="R676" s="13">
        <v>2234</v>
      </c>
      <c r="S676" s="13">
        <v>24198.971603563346</v>
      </c>
      <c r="T676" s="13">
        <v>2212</v>
      </c>
      <c r="U676" s="13">
        <f>T676*L676</f>
        <v>23960.654193226641</v>
      </c>
      <c r="V676" s="18">
        <f t="shared" si="48"/>
        <v>-22</v>
      </c>
      <c r="W676" s="18">
        <f t="shared" si="49"/>
        <v>-238.31741033670551</v>
      </c>
      <c r="X676" s="18">
        <f t="shared" si="50"/>
        <v>-1169.8691920743586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>U677-(T677*M677)</f>
        <v>24495.110888941108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47"/>
        <v>53988.563474388</v>
      </c>
      <c r="R677" s="13">
        <v>7278</v>
      </c>
      <c r="S677" s="13">
        <v>55608.373190857041</v>
      </c>
      <c r="T677" s="13">
        <v>7084</v>
      </c>
      <c r="U677" s="13">
        <f>T677*L677</f>
        <v>54126.094488050468</v>
      </c>
      <c r="V677" s="18">
        <f t="shared" si="48"/>
        <v>-194</v>
      </c>
      <c r="W677" s="18">
        <f t="shared" si="49"/>
        <v>-1482.2787028065723</v>
      </c>
      <c r="X677" s="18">
        <f t="shared" si="50"/>
        <v>137.53101366246847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>U678-(T678*M678)</f>
        <v>25676.119710178511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47"/>
        <v>36131.091314031</v>
      </c>
      <c r="R678" s="13">
        <v>2511</v>
      </c>
      <c r="S678" s="13">
        <v>37301.492204899536</v>
      </c>
      <c r="T678" s="13">
        <v>2273</v>
      </c>
      <c r="U678" s="13">
        <f>T678*L678</f>
        <v>33796.695702383731</v>
      </c>
      <c r="V678" s="18">
        <f t="shared" si="48"/>
        <v>-238</v>
      </c>
      <c r="W678" s="18">
        <f t="shared" si="49"/>
        <v>-3504.7965025158046</v>
      </c>
      <c r="X678" s="18">
        <f t="shared" si="50"/>
        <v>-2334.3956116472691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>U679-(T679*M679)</f>
        <v>513.56403960039461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47"/>
        <v>6912.5612472160001</v>
      </c>
      <c r="R679" s="13">
        <v>2078</v>
      </c>
      <c r="S679" s="13">
        <v>7844.5444709876192</v>
      </c>
      <c r="T679" s="13">
        <v>2196</v>
      </c>
      <c r="U679" s="13">
        <f>T679*L679</f>
        <v>8290.0451086424837</v>
      </c>
      <c r="V679" s="18">
        <f t="shared" si="48"/>
        <v>118</v>
      </c>
      <c r="W679" s="18">
        <f t="shared" si="49"/>
        <v>445.50063765486448</v>
      </c>
      <c r="X679" s="18">
        <f t="shared" si="50"/>
        <v>1377.4838614264836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>U680-(T680*M680)</f>
        <v>5496.9089907943799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47"/>
        <v>12229.252525252999</v>
      </c>
      <c r="R680" s="13">
        <v>754</v>
      </c>
      <c r="S680" s="13">
        <v>19290.513137557959</v>
      </c>
      <c r="T680" s="13">
        <v>726</v>
      </c>
      <c r="U680" s="13">
        <f>T680*L680</f>
        <v>18574.136680614389</v>
      </c>
      <c r="V680" s="18">
        <f t="shared" si="48"/>
        <v>-28</v>
      </c>
      <c r="W680" s="18">
        <f t="shared" si="49"/>
        <v>-716.37645694356979</v>
      </c>
      <c r="X680" s="18">
        <f t="shared" si="50"/>
        <v>6344.8841553613893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>U681-(T681*M681)</f>
        <v>2696.7538585746815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47"/>
        <v>39515.690423163003</v>
      </c>
      <c r="R681" s="13">
        <v>590</v>
      </c>
      <c r="S681" s="13">
        <v>0</v>
      </c>
      <c r="T681" s="13">
        <v>554</v>
      </c>
      <c r="U681" s="13">
        <f>T681*L681</f>
        <v>5472.9231236080759</v>
      </c>
      <c r="V681" s="18">
        <f t="shared" si="48"/>
        <v>-36</v>
      </c>
      <c r="W681" s="18">
        <f t="shared" si="49"/>
        <v>5472.9231236080759</v>
      </c>
      <c r="X681" s="18">
        <f t="shared" si="50"/>
        <v>-34042.767299554929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>U682-(T682*M682)</f>
        <v>1396.9744270949411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47"/>
        <v>3029.7550111360001</v>
      </c>
      <c r="R682" s="13">
        <v>131</v>
      </c>
      <c r="S682" s="13">
        <v>2901.7353798514619</v>
      </c>
      <c r="T682" s="13">
        <v>118</v>
      </c>
      <c r="U682" s="13">
        <f>T682*L682</f>
        <v>2613.7673001465714</v>
      </c>
      <c r="V682" s="18">
        <f t="shared" si="48"/>
        <v>-13</v>
      </c>
      <c r="W682" s="18">
        <f t="shared" si="49"/>
        <v>-287.96807970489044</v>
      </c>
      <c r="X682" s="18">
        <f t="shared" si="50"/>
        <v>-415.98771098942871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>U683-(T683*M683)</f>
        <v>2800.3563474388707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47"/>
        <v>0</v>
      </c>
      <c r="R683" s="13">
        <v>416</v>
      </c>
      <c r="S683" s="13">
        <v>3895.9465478846132</v>
      </c>
      <c r="T683" s="13">
        <v>496</v>
      </c>
      <c r="U683" s="13">
        <f>T683*L683</f>
        <v>4645.1670378624231</v>
      </c>
      <c r="V683" s="18">
        <f t="shared" si="48"/>
        <v>80</v>
      </c>
      <c r="W683" s="18">
        <f t="shared" si="49"/>
        <v>749.22048997780985</v>
      </c>
      <c r="X683" s="18">
        <f t="shared" si="50"/>
        <v>4645.1670378624231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>U684-(T684*M684)</f>
        <v>517650.10044917878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47"/>
        <v>639093.87878787902</v>
      </c>
      <c r="R684" s="13">
        <v>18720</v>
      </c>
      <c r="S684" s="13">
        <v>586520.12603571021</v>
      </c>
      <c r="T684" s="13">
        <v>19421</v>
      </c>
      <c r="U684" s="13">
        <f>T684*L684</f>
        <v>608483.29345717223</v>
      </c>
      <c r="V684" s="18">
        <f t="shared" si="48"/>
        <v>701</v>
      </c>
      <c r="W684" s="18">
        <f t="shared" si="49"/>
        <v>21963.167421462014</v>
      </c>
      <c r="X684" s="18">
        <f t="shared" si="50"/>
        <v>-30610.585330706788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>U685-(T685*M685)</f>
        <v>17119.959668479198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47"/>
        <v>19803.440979955001</v>
      </c>
      <c r="R685" s="13">
        <v>1364</v>
      </c>
      <c r="S685" s="13">
        <v>22140.908758990929</v>
      </c>
      <c r="T685" s="13">
        <v>1466</v>
      </c>
      <c r="U685" s="13">
        <f>T685*L685</f>
        <v>23796.59383329019</v>
      </c>
      <c r="V685" s="18">
        <f t="shared" si="48"/>
        <v>102</v>
      </c>
      <c r="W685" s="18">
        <f t="shared" si="49"/>
        <v>1655.685074299261</v>
      </c>
      <c r="X685" s="18">
        <f t="shared" si="50"/>
        <v>3993.1528533351884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>U686-(T686*M686)</f>
        <v>11025.00327439632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47"/>
        <v>11351.191292678999</v>
      </c>
      <c r="R686" s="13">
        <v>401</v>
      </c>
      <c r="S686" s="13">
        <v>13079.974457389768</v>
      </c>
      <c r="T686" s="13">
        <v>520</v>
      </c>
      <c r="U686" s="13">
        <f>T686*L686</f>
        <v>16961.550207451379</v>
      </c>
      <c r="V686" s="18">
        <f t="shared" si="48"/>
        <v>119</v>
      </c>
      <c r="W686" s="18">
        <f t="shared" si="49"/>
        <v>3881.575750061611</v>
      </c>
      <c r="X686" s="18">
        <f t="shared" si="50"/>
        <v>5610.3589147723796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>U687-(T687*M687)</f>
        <v>36333.510106869493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47"/>
        <v>103780.776588476</v>
      </c>
      <c r="R687" s="13">
        <v>34188</v>
      </c>
      <c r="S687" s="13">
        <v>109383.02249403039</v>
      </c>
      <c r="T687" s="13">
        <v>32176</v>
      </c>
      <c r="U687" s="13">
        <f>T687*L687</f>
        <v>102945.71839290945</v>
      </c>
      <c r="V687" s="18">
        <f t="shared" si="48"/>
        <v>-2012</v>
      </c>
      <c r="W687" s="18">
        <f t="shared" si="49"/>
        <v>-6437.3041011209425</v>
      </c>
      <c r="X687" s="18">
        <f t="shared" si="50"/>
        <v>-835.05819556655479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>U688-(T688*M688)</f>
        <v>32239.091175924932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47"/>
        <v>3172.3830734970002</v>
      </c>
      <c r="R688" s="13">
        <v>989</v>
      </c>
      <c r="S688" s="13">
        <v>50662.181275870629</v>
      </c>
      <c r="T688" s="13">
        <v>968</v>
      </c>
      <c r="U688" s="13">
        <f>T688*L688</f>
        <v>49594.102311774805</v>
      </c>
      <c r="V688" s="18">
        <f t="shared" si="48"/>
        <v>-21</v>
      </c>
      <c r="W688" s="18">
        <f t="shared" si="49"/>
        <v>-1068.0789640958246</v>
      </c>
      <c r="X688" s="18">
        <f t="shared" si="50"/>
        <v>46421.719238277801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>U689-(T689*M689)</f>
        <v>-25.672198988298078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47"/>
        <v>9458.2850779510009</v>
      </c>
      <c r="R689" s="13">
        <v>151</v>
      </c>
      <c r="S689" s="13">
        <v>6673.8523822409625</v>
      </c>
      <c r="T689" s="13">
        <v>132</v>
      </c>
      <c r="U689" s="13">
        <f>T689*L689</f>
        <v>5834.082384530524</v>
      </c>
      <c r="V689" s="18">
        <f t="shared" si="48"/>
        <v>-19</v>
      </c>
      <c r="W689" s="18">
        <f t="shared" si="49"/>
        <v>-839.76999771043847</v>
      </c>
      <c r="X689" s="18">
        <f t="shared" si="50"/>
        <v>-3624.2026934204769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>U690-(T690*M690)</f>
        <v>41333.997924360621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47"/>
        <v>0</v>
      </c>
      <c r="R690" s="13">
        <v>743</v>
      </c>
      <c r="S690" s="13">
        <v>50946.141452520504</v>
      </c>
      <c r="T690" s="13">
        <v>661</v>
      </c>
      <c r="U690" s="13">
        <f>T690*L690</f>
        <v>45323.552490061978</v>
      </c>
      <c r="V690" s="18">
        <f t="shared" si="48"/>
        <v>-82</v>
      </c>
      <c r="W690" s="18">
        <f t="shared" si="49"/>
        <v>-5622.5889624585252</v>
      </c>
      <c r="X690" s="18">
        <f t="shared" si="50"/>
        <v>45323.552490061978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>U691-(T691*M691)</f>
        <v>14549.227829605283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47"/>
        <v>121259.080579589</v>
      </c>
      <c r="R691" s="13">
        <v>103314</v>
      </c>
      <c r="S691" s="13">
        <v>161832.66294593594</v>
      </c>
      <c r="T691" s="13">
        <v>100125</v>
      </c>
      <c r="U691" s="13">
        <f>T691*L691</f>
        <v>156837.23794114482</v>
      </c>
      <c r="V691" s="18">
        <f t="shared" si="48"/>
        <v>-3189</v>
      </c>
      <c r="W691" s="18">
        <f t="shared" si="49"/>
        <v>-4995.4250047911191</v>
      </c>
      <c r="X691" s="18">
        <f t="shared" si="50"/>
        <v>35578.157361555815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>U692-(T692*M692)</f>
        <v>3822.4838406914096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47"/>
        <v>0</v>
      </c>
      <c r="R692" s="13">
        <v>1101</v>
      </c>
      <c r="S692" s="13">
        <v>7431.9854147796514</v>
      </c>
      <c r="T692" s="13">
        <v>940</v>
      </c>
      <c r="U692" s="13">
        <f>T692*L692</f>
        <v>6345.200989911782</v>
      </c>
      <c r="V692" s="18">
        <f t="shared" si="48"/>
        <v>-161</v>
      </c>
      <c r="W692" s="18">
        <f t="shared" si="49"/>
        <v>-1086.7844248678693</v>
      </c>
      <c r="X692" s="18">
        <f t="shared" si="50"/>
        <v>6345.200989911782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>U693-(T693*M693)</f>
        <v>24101.423013192674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47"/>
        <v>46908.604190555998</v>
      </c>
      <c r="R693" s="13">
        <v>2447</v>
      </c>
      <c r="S693" s="13">
        <v>48640.336375199993</v>
      </c>
      <c r="T693" s="13">
        <v>2421</v>
      </c>
      <c r="U693" s="13">
        <f>T693*L693</f>
        <v>48122.70362780775</v>
      </c>
      <c r="V693" s="18">
        <f t="shared" si="48"/>
        <v>-26</v>
      </c>
      <c r="W693" s="18">
        <f t="shared" si="49"/>
        <v>-517.63274739224289</v>
      </c>
      <c r="X693" s="18">
        <f t="shared" si="50"/>
        <v>1214.0994372517525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>U694-(T694*M694)</f>
        <v>608110.24382604589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47"/>
        <v>1292108.908685969</v>
      </c>
      <c r="R694" s="13">
        <v>71500</v>
      </c>
      <c r="S694" s="13">
        <v>2431204.9412436988</v>
      </c>
      <c r="T694" s="13">
        <v>75380</v>
      </c>
      <c r="U694" s="13">
        <f>T694*L694</f>
        <v>2563136.0404407457</v>
      </c>
      <c r="V694" s="18">
        <f t="shared" si="48"/>
        <v>3880</v>
      </c>
      <c r="W694" s="18">
        <f t="shared" si="49"/>
        <v>131931.09919704683</v>
      </c>
      <c r="X694" s="18">
        <f t="shared" si="50"/>
        <v>1271027.1317547767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>U695-(T695*M695)</f>
        <v>8484.0821448304578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47"/>
        <v>0</v>
      </c>
      <c r="R695" s="13">
        <v>157</v>
      </c>
      <c r="S695" s="13">
        <v>18603.58066928789</v>
      </c>
      <c r="T695" s="13">
        <v>148</v>
      </c>
      <c r="U695" s="13">
        <f>T695*L695</f>
        <v>17537.133369774572</v>
      </c>
      <c r="V695" s="18">
        <f t="shared" si="48"/>
        <v>-9</v>
      </c>
      <c r="W695" s="18">
        <f t="shared" si="49"/>
        <v>-1066.4472995133183</v>
      </c>
      <c r="X695" s="18">
        <f t="shared" si="50"/>
        <v>17537.133369774572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>U696-(T696*M696)</f>
        <v>-23458.652561247465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47"/>
        <v>81588.507795099998</v>
      </c>
      <c r="R696" s="13">
        <v>47101</v>
      </c>
      <c r="S696" s="13">
        <v>132176.5256124718</v>
      </c>
      <c r="T696" s="13">
        <v>44821</v>
      </c>
      <c r="U696" s="13">
        <f>T696*L696</f>
        <v>125778.30734966559</v>
      </c>
      <c r="V696" s="18">
        <f t="shared" si="48"/>
        <v>-2280</v>
      </c>
      <c r="W696" s="18">
        <f t="shared" si="49"/>
        <v>-6398.2182628062146</v>
      </c>
      <c r="X696" s="18">
        <f t="shared" si="50"/>
        <v>44189.799554565587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>U697-(T697*M697)</f>
        <v>22411.825395346106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47"/>
        <v>0</v>
      </c>
      <c r="R697" s="13">
        <v>331</v>
      </c>
      <c r="S697" s="13">
        <v>24027.303911062107</v>
      </c>
      <c r="T697" s="13">
        <v>343</v>
      </c>
      <c r="U697" s="13">
        <f>T697*L697</f>
        <v>24898.384415390639</v>
      </c>
      <c r="V697" s="18">
        <f t="shared" si="48"/>
        <v>12</v>
      </c>
      <c r="W697" s="18">
        <f t="shared" si="49"/>
        <v>871.0805043285327</v>
      </c>
      <c r="X697" s="18">
        <f t="shared" si="50"/>
        <v>24898.384415390639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>U698-(T698*M698)</f>
        <v>99339.178848147072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47"/>
        <v>138117.525252525</v>
      </c>
      <c r="R698" s="13">
        <v>8543</v>
      </c>
      <c r="S698" s="13">
        <v>159969.90485796111</v>
      </c>
      <c r="T698" s="13">
        <v>8648</v>
      </c>
      <c r="U698" s="13">
        <f>T698*L698</f>
        <v>161936.05726461989</v>
      </c>
      <c r="V698" s="18">
        <f t="shared" si="48"/>
        <v>105</v>
      </c>
      <c r="W698" s="18">
        <f t="shared" si="49"/>
        <v>1966.1524066587735</v>
      </c>
      <c r="X698" s="18">
        <f t="shared" si="50"/>
        <v>23818.532012094889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>U699-(T699*M699)</f>
        <v>-238.75798069733355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47"/>
        <v>4456.6815144769998</v>
      </c>
      <c r="R699" s="13">
        <v>1410</v>
      </c>
      <c r="S699" s="13">
        <v>5236.6007795104751</v>
      </c>
      <c r="T699" s="13">
        <v>1384</v>
      </c>
      <c r="U699" s="13">
        <f>T699*L699</f>
        <v>5140.0393466968071</v>
      </c>
      <c r="V699" s="18">
        <f t="shared" si="48"/>
        <v>-26</v>
      </c>
      <c r="W699" s="18">
        <f t="shared" si="49"/>
        <v>-96.561432813668034</v>
      </c>
      <c r="X699" s="18">
        <f t="shared" si="50"/>
        <v>683.35783221980728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>U700-(T700*M700)</f>
        <v>62952.505709214049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47"/>
        <v>96323.474387527996</v>
      </c>
      <c r="R700" s="13">
        <v>10120</v>
      </c>
      <c r="S700" s="13">
        <v>112432.92365708192</v>
      </c>
      <c r="T700" s="13">
        <v>9820</v>
      </c>
      <c r="U700" s="13">
        <f>T700*L700</f>
        <v>109099.94446199827</v>
      </c>
      <c r="V700" s="18">
        <f t="shared" si="48"/>
        <v>-300</v>
      </c>
      <c r="W700" s="18">
        <f t="shared" si="49"/>
        <v>-3332.9791950836516</v>
      </c>
      <c r="X700" s="18">
        <f t="shared" si="50"/>
        <v>12776.470074470271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>U701-(T701*M701)</f>
        <v>-1948.780393342633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47"/>
        <v>15186.158129175999</v>
      </c>
      <c r="R701" s="13">
        <v>6870</v>
      </c>
      <c r="S701" s="13">
        <v>15530.1729351842</v>
      </c>
      <c r="T701" s="13">
        <v>7000</v>
      </c>
      <c r="U701" s="13">
        <f>T701*L701</f>
        <v>15824.048114452606</v>
      </c>
      <c r="V701" s="18">
        <f t="shared" si="48"/>
        <v>130</v>
      </c>
      <c r="W701" s="18">
        <f t="shared" si="49"/>
        <v>293.87517926840519</v>
      </c>
      <c r="X701" s="18">
        <f t="shared" si="50"/>
        <v>637.88998527660624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>U702-(T702*M702)</f>
        <v>6376.4945612933789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47"/>
        <v>13988.307349666</v>
      </c>
      <c r="R702" s="13">
        <v>616</v>
      </c>
      <c r="S702" s="13">
        <v>14704.432299307604</v>
      </c>
      <c r="T702" s="13">
        <v>603</v>
      </c>
      <c r="U702" s="13">
        <f>T702*L702</f>
        <v>14394.111487796241</v>
      </c>
      <c r="V702" s="18">
        <f t="shared" si="48"/>
        <v>-13</v>
      </c>
      <c r="W702" s="18">
        <f t="shared" si="49"/>
        <v>-310.32081151136299</v>
      </c>
      <c r="X702" s="18">
        <f t="shared" si="50"/>
        <v>405.80413813024097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>U703-(T703*M703)</f>
        <v>1023.3996576117611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47"/>
        <v>13192.939866369999</v>
      </c>
      <c r="R703" s="13">
        <v>327</v>
      </c>
      <c r="S703" s="13">
        <v>2179.4595893148148</v>
      </c>
      <c r="T703" s="13">
        <v>336</v>
      </c>
      <c r="U703" s="13">
        <f>T703*L703</f>
        <v>2239.4352923555753</v>
      </c>
      <c r="V703" s="18">
        <f t="shared" si="48"/>
        <v>9</v>
      </c>
      <c r="W703" s="18">
        <f t="shared" si="49"/>
        <v>59.975703040760436</v>
      </c>
      <c r="X703" s="18">
        <f t="shared" si="50"/>
        <v>-10953.504574014423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>U704-(T704*M704)</f>
        <v>999.39843151594141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47"/>
        <v>10421.959910912999</v>
      </c>
      <c r="R704" s="13">
        <v>617</v>
      </c>
      <c r="S704" s="13">
        <v>11591.01837704512</v>
      </c>
      <c r="T704" s="13">
        <v>583</v>
      </c>
      <c r="U704" s="13">
        <f>T704*L704</f>
        <v>10952.48869432237</v>
      </c>
      <c r="V704" s="18">
        <f t="shared" si="48"/>
        <v>-34</v>
      </c>
      <c r="W704" s="18">
        <f t="shared" si="49"/>
        <v>-638.52968272275029</v>
      </c>
      <c r="X704" s="18">
        <f t="shared" si="50"/>
        <v>530.52878340937059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>U705-(T705*M705)</f>
        <v>627.24944320719442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47"/>
        <v>29585.746102450001</v>
      </c>
      <c r="R705" s="13">
        <v>588</v>
      </c>
      <c r="S705" s="13">
        <v>14497.015590200501</v>
      </c>
      <c r="T705" s="13">
        <v>713</v>
      </c>
      <c r="U705" s="13">
        <f>T705*L705</f>
        <v>17578.864142539041</v>
      </c>
      <c r="V705" s="18">
        <f t="shared" si="48"/>
        <v>125</v>
      </c>
      <c r="W705" s="18">
        <f t="shared" si="49"/>
        <v>3081.8485523385407</v>
      </c>
      <c r="X705" s="18">
        <f t="shared" si="50"/>
        <v>-12006.881959910959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>U706-(T706*M706)</f>
        <v>1008.7771460391177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51">P706*L706</f>
        <v>8885.9465478839993</v>
      </c>
      <c r="R706" s="13">
        <v>1059</v>
      </c>
      <c r="S706" s="13">
        <v>9602.2506136087668</v>
      </c>
      <c r="T706" s="13">
        <v>1038</v>
      </c>
      <c r="U706" s="13">
        <f>T706*L706</f>
        <v>9411.849506840399</v>
      </c>
      <c r="V706" s="18">
        <f t="shared" si="48"/>
        <v>-21</v>
      </c>
      <c r="W706" s="18">
        <f t="shared" si="49"/>
        <v>-190.40110676836775</v>
      </c>
      <c r="X706" s="18">
        <f t="shared" si="50"/>
        <v>525.90295895639974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>U707-(T707*M707)</f>
        <v>18059.988864142018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51"/>
        <v>0</v>
      </c>
      <c r="R707" s="13">
        <v>1819</v>
      </c>
      <c r="S707" s="13">
        <v>25705.022271714584</v>
      </c>
      <c r="T707" s="13">
        <v>1933</v>
      </c>
      <c r="U707" s="13">
        <f>T707*L707</f>
        <v>27316.002227171135</v>
      </c>
      <c r="V707" s="18">
        <f t="shared" ref="V707:V770" si="52">T707-R707</f>
        <v>114</v>
      </c>
      <c r="W707" s="18">
        <f t="shared" ref="W707:W770" si="53">U707-S707</f>
        <v>1610.9799554565507</v>
      </c>
      <c r="X707" s="18">
        <f t="shared" ref="X707:X770" si="54">U707-Q707</f>
        <v>27316.002227171135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>U708-(T708*M708)</f>
        <v>9056.6889383811831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51"/>
        <v>9110.0222717150009</v>
      </c>
      <c r="R708" s="13">
        <v>110</v>
      </c>
      <c r="S708" s="13">
        <v>8350.8537490720846</v>
      </c>
      <c r="T708" s="13">
        <v>134</v>
      </c>
      <c r="U708" s="13">
        <f>T708*L708</f>
        <v>10172.858203415084</v>
      </c>
      <c r="V708" s="18">
        <f t="shared" si="52"/>
        <v>24</v>
      </c>
      <c r="W708" s="18">
        <f t="shared" si="53"/>
        <v>1822.0044543429995</v>
      </c>
      <c r="X708" s="18">
        <f t="shared" si="54"/>
        <v>1062.8359317000832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>U709-(T709*M709)</f>
        <v>68810.512249443054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51"/>
        <v>210997.77282850799</v>
      </c>
      <c r="R709" s="13">
        <v>8851</v>
      </c>
      <c r="S709" s="13">
        <v>184905.0779510024</v>
      </c>
      <c r="T709" s="13">
        <v>7802</v>
      </c>
      <c r="U709" s="13">
        <f>T709*L709</f>
        <v>162990.55679287319</v>
      </c>
      <c r="V709" s="18">
        <f t="shared" si="52"/>
        <v>-1049</v>
      </c>
      <c r="W709" s="18">
        <f t="shared" si="53"/>
        <v>-21914.52115812921</v>
      </c>
      <c r="X709" s="18">
        <f t="shared" si="54"/>
        <v>-48007.216035634803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>U710-(T710*M710)</f>
        <v>189601.06904231597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51"/>
        <v>126955.73496659202</v>
      </c>
      <c r="R710" s="13">
        <v>6785</v>
      </c>
      <c r="S710" s="13">
        <v>237626.11358574533</v>
      </c>
      <c r="T710" s="13">
        <v>6464</v>
      </c>
      <c r="U710" s="13">
        <f>T710*L710</f>
        <v>226383.96436525538</v>
      </c>
      <c r="V710" s="18">
        <f t="shared" si="52"/>
        <v>-321</v>
      </c>
      <c r="W710" s="18">
        <f t="shared" si="53"/>
        <v>-11242.149220489955</v>
      </c>
      <c r="X710" s="18">
        <f t="shared" si="54"/>
        <v>99428.229398663359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>U711-(T711*M711)</f>
        <v>14647.409799555035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51"/>
        <v>22682.405345211999</v>
      </c>
      <c r="R711" s="13">
        <v>922</v>
      </c>
      <c r="S711" s="13">
        <v>22731.714922049418</v>
      </c>
      <c r="T711" s="13">
        <v>914</v>
      </c>
      <c r="U711" s="13">
        <f>T711*L711</f>
        <v>22534.476614699746</v>
      </c>
      <c r="V711" s="18">
        <f t="shared" si="52"/>
        <v>-8</v>
      </c>
      <c r="W711" s="18">
        <f t="shared" si="53"/>
        <v>-197.23830734967123</v>
      </c>
      <c r="X711" s="18">
        <f t="shared" si="54"/>
        <v>-147.92873051225251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>U712-(T712*M712)</f>
        <v>2842.9729965366728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51"/>
        <v>0</v>
      </c>
      <c r="R712" s="13">
        <v>328</v>
      </c>
      <c r="S712" s="13">
        <v>3430.5869112064338</v>
      </c>
      <c r="T712" s="13">
        <v>417</v>
      </c>
      <c r="U712" s="13">
        <f>T712*L712</f>
        <v>4361.4473840642777</v>
      </c>
      <c r="V712" s="18">
        <f t="shared" si="52"/>
        <v>89</v>
      </c>
      <c r="W712" s="18">
        <f t="shared" si="53"/>
        <v>930.86047285784389</v>
      </c>
      <c r="X712" s="18">
        <f t="shared" si="54"/>
        <v>4361.4473840642777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>U713-(T713*M713)</f>
        <v>2121.8907688737913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51"/>
        <v>2877.6057906460001</v>
      </c>
      <c r="R713" s="13">
        <v>601</v>
      </c>
      <c r="S713" s="13">
        <v>5162.5706212806508</v>
      </c>
      <c r="T713" s="13">
        <v>610</v>
      </c>
      <c r="U713" s="13">
        <f>T713*L713</f>
        <v>5239.8194993852539</v>
      </c>
      <c r="V713" s="18">
        <f t="shared" si="52"/>
        <v>9</v>
      </c>
      <c r="W713" s="18">
        <f t="shared" si="53"/>
        <v>77.248878104603136</v>
      </c>
      <c r="X713" s="18">
        <f t="shared" si="54"/>
        <v>2362.2137087392539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>U714-(T714*M714)</f>
        <v>395327.61692650348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51"/>
        <v>332269.57683741697</v>
      </c>
      <c r="R714" s="13">
        <v>20900</v>
      </c>
      <c r="S714" s="13">
        <v>539583.0734966601</v>
      </c>
      <c r="T714" s="13">
        <v>19300</v>
      </c>
      <c r="U714" s="13">
        <f>T714*L714</f>
        <v>498275.27839643729</v>
      </c>
      <c r="V714" s="18">
        <f t="shared" si="52"/>
        <v>-1600</v>
      </c>
      <c r="W714" s="18">
        <f t="shared" si="53"/>
        <v>-41307.795100222807</v>
      </c>
      <c r="X714" s="18">
        <f t="shared" si="54"/>
        <v>166005.70155902032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>U715-(T715*M715)</f>
        <v>11981.543576689957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51"/>
        <v>29715.946547883999</v>
      </c>
      <c r="R715" s="13">
        <v>1927</v>
      </c>
      <c r="S715" s="13">
        <v>31462.994756357602</v>
      </c>
      <c r="T715" s="13">
        <v>1823</v>
      </c>
      <c r="U715" s="13">
        <f>T715*L715</f>
        <v>29764.928877358532</v>
      </c>
      <c r="V715" s="18">
        <f t="shared" si="52"/>
        <v>-104</v>
      </c>
      <c r="W715" s="18">
        <f t="shared" si="53"/>
        <v>-1698.0658789990703</v>
      </c>
      <c r="X715" s="18">
        <f t="shared" si="54"/>
        <v>48.982329474532889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>U716-(T716*M716)</f>
        <v>6826.2551607845971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51"/>
        <v>10701.559020045001</v>
      </c>
      <c r="R716" s="13">
        <v>76</v>
      </c>
      <c r="S716" s="13">
        <v>12694.161130786659</v>
      </c>
      <c r="T716" s="13">
        <v>67</v>
      </c>
      <c r="U716" s="13">
        <f>T716*L716</f>
        <v>11190.954492633295</v>
      </c>
      <c r="V716" s="18">
        <f t="shared" si="52"/>
        <v>-9</v>
      </c>
      <c r="W716" s="18">
        <f t="shared" si="53"/>
        <v>-1503.2066381533641</v>
      </c>
      <c r="X716" s="18">
        <f t="shared" si="54"/>
        <v>489.39547258829407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>U717-(T717*M717)</f>
        <v>2835.2593155118284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51"/>
        <v>0</v>
      </c>
      <c r="R717" s="13">
        <v>322</v>
      </c>
      <c r="S717" s="13">
        <v>6219.7180617867971</v>
      </c>
      <c r="T717" s="13">
        <v>279</v>
      </c>
      <c r="U717" s="13">
        <f>T717*L717</f>
        <v>5389.1345939084358</v>
      </c>
      <c r="V717" s="18">
        <f t="shared" si="52"/>
        <v>-43</v>
      </c>
      <c r="W717" s="18">
        <f t="shared" si="53"/>
        <v>-830.58346787836126</v>
      </c>
      <c r="X717" s="18">
        <f t="shared" si="54"/>
        <v>5389.1345939084358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>U718-(T718*M718)</f>
        <v>88425.746102449251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51"/>
        <v>115430.20044543401</v>
      </c>
      <c r="R718" s="13">
        <v>9027</v>
      </c>
      <c r="S718" s="13">
        <v>119823.87527839614</v>
      </c>
      <c r="T718" s="13">
        <v>9044</v>
      </c>
      <c r="U718" s="13">
        <f>T718*L718</f>
        <v>120049.53229398634</v>
      </c>
      <c r="V718" s="18">
        <f t="shared" si="52"/>
        <v>17</v>
      </c>
      <c r="W718" s="18">
        <f t="shared" si="53"/>
        <v>225.6570155902009</v>
      </c>
      <c r="X718" s="18">
        <f t="shared" si="54"/>
        <v>4619.3318485523341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>U719-(T719*M719)</f>
        <v>6201.9777282848681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51"/>
        <v>0</v>
      </c>
      <c r="R719" s="13">
        <v>570</v>
      </c>
      <c r="S719" s="13">
        <v>9769.9777282849554</v>
      </c>
      <c r="T719" s="13">
        <v>538</v>
      </c>
      <c r="U719" s="13">
        <f>T719*L719</f>
        <v>9221.4877505566765</v>
      </c>
      <c r="V719" s="18">
        <f t="shared" si="52"/>
        <v>-32</v>
      </c>
      <c r="W719" s="18">
        <f t="shared" si="53"/>
        <v>-548.48997772827897</v>
      </c>
      <c r="X719" s="18">
        <f t="shared" si="54"/>
        <v>9221.4877505566765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>U720-(T720*M720)</f>
        <v>-2509.4496106777842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51"/>
        <v>6725.8797327390002</v>
      </c>
      <c r="R720" s="13">
        <v>1379</v>
      </c>
      <c r="S720" s="13">
        <v>12466.425329163496</v>
      </c>
      <c r="T720" s="13">
        <v>1402</v>
      </c>
      <c r="U720" s="13">
        <f>T720*L720</f>
        <v>12674.305625403333</v>
      </c>
      <c r="V720" s="18">
        <f t="shared" si="52"/>
        <v>23</v>
      </c>
      <c r="W720" s="18">
        <f t="shared" si="53"/>
        <v>207.88029623983675</v>
      </c>
      <c r="X720" s="18">
        <f t="shared" si="54"/>
        <v>5948.4258926643324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>U721-(T721*M721)</f>
        <v>-226.79856425700473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51"/>
        <v>8163.9866369709998</v>
      </c>
      <c r="R721" s="13">
        <v>125</v>
      </c>
      <c r="S721" s="13">
        <v>5516.2060012588317</v>
      </c>
      <c r="T721" s="13">
        <v>151</v>
      </c>
      <c r="U721" s="13">
        <f>T721*L721</f>
        <v>6663.5782820682216</v>
      </c>
      <c r="V721" s="18">
        <f t="shared" si="52"/>
        <v>26</v>
      </c>
      <c r="W721" s="18">
        <f t="shared" si="53"/>
        <v>1147.3722808093898</v>
      </c>
      <c r="X721" s="18">
        <f t="shared" si="54"/>
        <v>-1500.4083549027782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>U722-(T722*M722)</f>
        <v>31881.778055574636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51"/>
        <v>21978.088564187001</v>
      </c>
      <c r="R722" s="13">
        <v>532</v>
      </c>
      <c r="S722" s="13">
        <v>47433.427762038853</v>
      </c>
      <c r="T722" s="13">
        <v>455</v>
      </c>
      <c r="U722" s="13">
        <f>T722*L722</f>
        <v>40571.366020387402</v>
      </c>
      <c r="V722" s="18">
        <f t="shared" si="52"/>
        <v>-77</v>
      </c>
      <c r="W722" s="18">
        <f t="shared" si="53"/>
        <v>-6862.0617416514506</v>
      </c>
      <c r="X722" s="18">
        <f t="shared" si="54"/>
        <v>18593.277456200402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>U723-(T723*M723)</f>
        <v>172558.99209902668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51"/>
        <v>214609.79955456598</v>
      </c>
      <c r="R723" s="13">
        <v>9797</v>
      </c>
      <c r="S723" s="13">
        <v>204965.12051433837</v>
      </c>
      <c r="T723" s="13">
        <v>9371</v>
      </c>
      <c r="U723" s="13">
        <f>T723*L723</f>
        <v>196052.68391751198</v>
      </c>
      <c r="V723" s="18">
        <f t="shared" si="52"/>
        <v>-426</v>
      </c>
      <c r="W723" s="18">
        <f t="shared" si="53"/>
        <v>-8912.4365968263883</v>
      </c>
      <c r="X723" s="18">
        <f t="shared" si="54"/>
        <v>-18557.115637053997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>U724-(T724*M724)</f>
        <v>5630.43327353939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51"/>
        <v>11100.456239749999</v>
      </c>
      <c r="R724" s="13">
        <v>868</v>
      </c>
      <c r="S724" s="13">
        <v>10771.48660937675</v>
      </c>
      <c r="T724" s="13">
        <v>838</v>
      </c>
      <c r="U724" s="13">
        <f>T724*L724</f>
        <v>10399.542000839034</v>
      </c>
      <c r="V724" s="18">
        <f t="shared" si="52"/>
        <v>-30</v>
      </c>
      <c r="W724" s="18">
        <f t="shared" si="53"/>
        <v>-371.9446085377167</v>
      </c>
      <c r="X724" s="18">
        <f t="shared" si="54"/>
        <v>-700.91423891096565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>U725-(T725*M725)</f>
        <v>2367.5817635020308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51"/>
        <v>10674.632516703999</v>
      </c>
      <c r="R725" s="13">
        <v>1300</v>
      </c>
      <c r="S725" s="13">
        <v>9315.678818439219</v>
      </c>
      <c r="T725" s="13">
        <v>884</v>
      </c>
      <c r="U725" s="13">
        <f>T725*L725</f>
        <v>6334.7532557070499</v>
      </c>
      <c r="V725" s="18">
        <f t="shared" si="52"/>
        <v>-416</v>
      </c>
      <c r="W725" s="18">
        <f t="shared" si="53"/>
        <v>-2980.9255627321691</v>
      </c>
      <c r="X725" s="18">
        <f t="shared" si="54"/>
        <v>-4339.8792609969496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>U726-(T726*M726)</f>
        <v>12209.580734967454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51"/>
        <v>17428.830734966999</v>
      </c>
      <c r="R726" s="13">
        <v>1583</v>
      </c>
      <c r="S726" s="13">
        <v>18156.904231626031</v>
      </c>
      <c r="T726" s="13">
        <v>1500</v>
      </c>
      <c r="U726" s="13">
        <f>T726*L726</f>
        <v>17188.195991091714</v>
      </c>
      <c r="V726" s="18">
        <f t="shared" si="52"/>
        <v>-83</v>
      </c>
      <c r="W726" s="18">
        <f t="shared" si="53"/>
        <v>-968.70824053431716</v>
      </c>
      <c r="X726" s="18">
        <f t="shared" si="54"/>
        <v>-240.63474387528549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>U727-(T727*M727)</f>
        <v>14185.77301113573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51"/>
        <v>21063.429844097998</v>
      </c>
      <c r="R727" s="13">
        <v>1988</v>
      </c>
      <c r="S727" s="13">
        <v>23289.246808099306</v>
      </c>
      <c r="T727" s="13">
        <v>1991</v>
      </c>
      <c r="U727" s="13">
        <f>T727*L727</f>
        <v>23324.409799554567</v>
      </c>
      <c r="V727" s="18">
        <f t="shared" si="52"/>
        <v>3</v>
      </c>
      <c r="W727" s="18">
        <f t="shared" si="53"/>
        <v>35.162991455261363</v>
      </c>
      <c r="X727" s="18">
        <f t="shared" si="54"/>
        <v>2260.9799554565689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>U728-(T728*M728)</f>
        <v>25697.710249973345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51"/>
        <v>32543.741648107003</v>
      </c>
      <c r="R728" s="13">
        <v>801</v>
      </c>
      <c r="S728" s="13">
        <v>32666.086541520937</v>
      </c>
      <c r="T728" s="13">
        <v>754</v>
      </c>
      <c r="U728" s="13">
        <f>T728*L728</f>
        <v>30749.34987803594</v>
      </c>
      <c r="V728" s="18">
        <f t="shared" si="52"/>
        <v>-47</v>
      </c>
      <c r="W728" s="18">
        <f t="shared" si="53"/>
        <v>-1916.7366634849968</v>
      </c>
      <c r="X728" s="18">
        <f t="shared" si="54"/>
        <v>-1794.3917700710626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>U729-(T729*M729)</f>
        <v>48201.450415794505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51"/>
        <v>931902.55011135899</v>
      </c>
      <c r="R729" s="13">
        <v>17716</v>
      </c>
      <c r="S729" s="13">
        <v>1029532.3794930234</v>
      </c>
      <c r="T729" s="13">
        <v>16889</v>
      </c>
      <c r="U729" s="13">
        <f>T729*L729</f>
        <v>981473.0711418523</v>
      </c>
      <c r="V729" s="18">
        <f t="shared" si="52"/>
        <v>-827</v>
      </c>
      <c r="W729" s="18">
        <f t="shared" si="53"/>
        <v>-48059.308351171087</v>
      </c>
      <c r="X729" s="18">
        <f t="shared" si="54"/>
        <v>49570.521030493313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>U730-(T730*M730)</f>
        <v>2105.8799144902787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51"/>
        <v>76001.247216036005</v>
      </c>
      <c r="R730" s="13">
        <v>121</v>
      </c>
      <c r="S730" s="13">
        <v>2959.2453704274544</v>
      </c>
      <c r="T730" s="13">
        <v>145</v>
      </c>
      <c r="U730" s="13">
        <f>T730*L730</f>
        <v>3546.1917184991744</v>
      </c>
      <c r="V730" s="18">
        <f t="shared" si="52"/>
        <v>24</v>
      </c>
      <c r="W730" s="18">
        <f t="shared" si="53"/>
        <v>586.94634807171997</v>
      </c>
      <c r="X730" s="18">
        <f t="shared" si="54"/>
        <v>-72455.055497536829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>U731-(T731*M731)</f>
        <v>4930.1203352297453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51"/>
        <v>54198.343434342998</v>
      </c>
      <c r="R731" s="13">
        <v>621</v>
      </c>
      <c r="S731" s="13">
        <v>73648.033884297387</v>
      </c>
      <c r="T731" s="13">
        <v>566</v>
      </c>
      <c r="U731" s="13">
        <f>T731*L731</f>
        <v>67125.300621090006</v>
      </c>
      <c r="V731" s="18">
        <f t="shared" si="52"/>
        <v>-55</v>
      </c>
      <c r="W731" s="18">
        <f t="shared" si="53"/>
        <v>-6522.7332632073812</v>
      </c>
      <c r="X731" s="18">
        <f t="shared" si="54"/>
        <v>12926.957186747008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>U732-(T732*M732)</f>
        <v>25799.545759580469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51"/>
        <v>56400.336961383997</v>
      </c>
      <c r="R732" s="13">
        <v>13350</v>
      </c>
      <c r="S732" s="13">
        <v>191443.17986238009</v>
      </c>
      <c r="T732" s="13">
        <v>13015</v>
      </c>
      <c r="U732" s="13">
        <f>T732*L732</f>
        <v>71308.566694425172</v>
      </c>
      <c r="V732" s="18">
        <f t="shared" si="52"/>
        <v>-335</v>
      </c>
      <c r="W732" s="18">
        <f t="shared" si="53"/>
        <v>-120134.61316795491</v>
      </c>
      <c r="X732" s="18">
        <f t="shared" si="54"/>
        <v>14908.229733041175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>U733-(T733*M733)</f>
        <v>111361.15254312578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51"/>
        <v>111532.461024499</v>
      </c>
      <c r="R733" s="13">
        <v>3025</v>
      </c>
      <c r="S733" s="13">
        <v>121361.76064716167</v>
      </c>
      <c r="T733" s="13">
        <v>3078</v>
      </c>
      <c r="U733" s="13">
        <f>T733*L733</f>
        <v>123488.09893288054</v>
      </c>
      <c r="V733" s="18">
        <f t="shared" si="52"/>
        <v>53</v>
      </c>
      <c r="W733" s="18">
        <f t="shared" si="53"/>
        <v>2126.3382857188699</v>
      </c>
      <c r="X733" s="18">
        <f t="shared" si="54"/>
        <v>11955.637908381541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>U734-(T734*M734)</f>
        <v>32732.298872767551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51"/>
        <v>36507.616926502997</v>
      </c>
      <c r="R734" s="13">
        <v>434</v>
      </c>
      <c r="S734" s="13">
        <v>43768.787052873929</v>
      </c>
      <c r="T734" s="13">
        <v>417</v>
      </c>
      <c r="U734" s="13">
        <f>T734*L734</f>
        <v>42054.354304839093</v>
      </c>
      <c r="V734" s="18">
        <f t="shared" si="52"/>
        <v>-17</v>
      </c>
      <c r="W734" s="18">
        <f t="shared" si="53"/>
        <v>-1714.4327480348365</v>
      </c>
      <c r="X734" s="18">
        <f t="shared" si="54"/>
        <v>5546.7373783360963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>U735-(T735*M735)</f>
        <v>54088.944044967655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51"/>
        <v>79560.668151448001</v>
      </c>
      <c r="R735" s="13">
        <v>6223</v>
      </c>
      <c r="S735" s="13">
        <v>78588.248985399448</v>
      </c>
      <c r="T735" s="13">
        <v>5923</v>
      </c>
      <c r="U735" s="13">
        <f>T735*L735</f>
        <v>74799.656739845479</v>
      </c>
      <c r="V735" s="18">
        <f t="shared" si="52"/>
        <v>-300</v>
      </c>
      <c r="W735" s="18">
        <f t="shared" si="53"/>
        <v>-3788.5922455539694</v>
      </c>
      <c r="X735" s="18">
        <f t="shared" si="54"/>
        <v>-4761.0114116025215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>U736-(T736*M736)</f>
        <v>15229.371631518365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51"/>
        <v>21378.487815986999</v>
      </c>
      <c r="R736" s="13">
        <v>890</v>
      </c>
      <c r="S736" s="13">
        <v>22651.021797600461</v>
      </c>
      <c r="T736" s="13">
        <v>938</v>
      </c>
      <c r="U736" s="13">
        <f>T736*L736</f>
        <v>23872.644727852148</v>
      </c>
      <c r="V736" s="18">
        <f t="shared" si="52"/>
        <v>48</v>
      </c>
      <c r="W736" s="18">
        <f t="shared" si="53"/>
        <v>1221.6229302516876</v>
      </c>
      <c r="X736" s="18">
        <f t="shared" si="54"/>
        <v>2494.1569118651496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>U737-(T737*M737)</f>
        <v>-5844.7432618223793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51"/>
        <v>31968.184923707999</v>
      </c>
      <c r="R737" s="13">
        <v>4254</v>
      </c>
      <c r="S737" s="13">
        <v>30477.958085489416</v>
      </c>
      <c r="T737" s="13">
        <v>3891</v>
      </c>
      <c r="U737" s="13">
        <f>T737*L737</f>
        <v>27877.231631140257</v>
      </c>
      <c r="V737" s="18">
        <f t="shared" si="52"/>
        <v>-363</v>
      </c>
      <c r="W737" s="18">
        <f t="shared" si="53"/>
        <v>-2600.7264543491583</v>
      </c>
      <c r="X737" s="18">
        <f t="shared" si="54"/>
        <v>-4090.9532925677413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>U738-(T738*M738)</f>
        <v>17768.571534521277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51"/>
        <v>24881.959910912999</v>
      </c>
      <c r="R738" s="13">
        <v>394</v>
      </c>
      <c r="S738" s="13">
        <v>24508.730512249305</v>
      </c>
      <c r="T738" s="13">
        <v>342</v>
      </c>
      <c r="U738" s="13">
        <f>T738*L738</f>
        <v>21274.075723830614</v>
      </c>
      <c r="V738" s="18">
        <f t="shared" si="52"/>
        <v>-52</v>
      </c>
      <c r="W738" s="18">
        <f t="shared" si="53"/>
        <v>-3234.6547884186912</v>
      </c>
      <c r="X738" s="18">
        <f t="shared" si="54"/>
        <v>-3607.8841870823853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>U739-(T739*M739)</f>
        <v>102154.80289102643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51"/>
        <v>119477.45957640601</v>
      </c>
      <c r="R739" s="13">
        <v>1990</v>
      </c>
      <c r="S739" s="13">
        <v>120997.61751646308</v>
      </c>
      <c r="T739" s="13">
        <v>2179</v>
      </c>
      <c r="U739" s="13">
        <f>T739*L739</f>
        <v>132489.25415622836</v>
      </c>
      <c r="V739" s="18">
        <f t="shared" si="52"/>
        <v>189</v>
      </c>
      <c r="W739" s="18">
        <f t="shared" si="53"/>
        <v>11491.636639765275</v>
      </c>
      <c r="X739" s="18">
        <f t="shared" si="54"/>
        <v>13011.794579822352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>U740-(T740*M740)</f>
        <v>2514.2538975502503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51"/>
        <v>4541.6481069040001</v>
      </c>
      <c r="R740" s="13">
        <v>80</v>
      </c>
      <c r="S740" s="13">
        <v>4541.6481069040001</v>
      </c>
      <c r="T740" s="13">
        <v>60</v>
      </c>
      <c r="U740" s="13">
        <f>T740*L740</f>
        <v>3406.2360801780001</v>
      </c>
      <c r="V740" s="18">
        <f t="shared" si="52"/>
        <v>-20</v>
      </c>
      <c r="W740" s="18">
        <f t="shared" si="53"/>
        <v>-1135.412026726</v>
      </c>
      <c r="X740" s="18">
        <f t="shared" si="54"/>
        <v>-1135.412026726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>U741-(T741*M741)</f>
        <v>-1353.1220828891455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51"/>
        <v>29354.031180401002</v>
      </c>
      <c r="R741" s="13">
        <v>12954</v>
      </c>
      <c r="S741" s="13">
        <v>34443.074537619781</v>
      </c>
      <c r="T741" s="13">
        <v>13161</v>
      </c>
      <c r="U741" s="13">
        <f>T741*L741</f>
        <v>34993.514888157391</v>
      </c>
      <c r="V741" s="18">
        <f t="shared" si="52"/>
        <v>207</v>
      </c>
      <c r="W741" s="18">
        <f t="shared" si="53"/>
        <v>550.44035053761036</v>
      </c>
      <c r="X741" s="18">
        <f t="shared" si="54"/>
        <v>5639.4837077563898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>U742-(T742*M742)</f>
        <v>393.17773926382847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51"/>
        <v>1568.151447661</v>
      </c>
      <c r="R742" s="13">
        <v>380</v>
      </c>
      <c r="S742" s="13">
        <v>1500.3211393100862</v>
      </c>
      <c r="T742" s="13">
        <v>341</v>
      </c>
      <c r="U742" s="13">
        <f>T742*L742</f>
        <v>1346.3069152103553</v>
      </c>
      <c r="V742" s="18">
        <f t="shared" si="52"/>
        <v>-39</v>
      </c>
      <c r="W742" s="18">
        <f t="shared" si="53"/>
        <v>-154.01422409973088</v>
      </c>
      <c r="X742" s="18">
        <f t="shared" si="54"/>
        <v>-221.84453245064469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>U743-(T743*M743)</f>
        <v>11091.960259776959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51"/>
        <v>15586.013363029</v>
      </c>
      <c r="R743" s="13">
        <v>2297</v>
      </c>
      <c r="S743" s="13">
        <v>16189.18987525714</v>
      </c>
      <c r="T743" s="13">
        <v>2460</v>
      </c>
      <c r="U743" s="13">
        <f>T743*L743</f>
        <v>17337.839992516794</v>
      </c>
      <c r="V743" s="18">
        <f t="shared" si="52"/>
        <v>163</v>
      </c>
      <c r="W743" s="18">
        <f t="shared" si="53"/>
        <v>1148.6501172596545</v>
      </c>
      <c r="X743" s="18">
        <f t="shared" si="54"/>
        <v>1751.826629487794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>U744-(T744*M744)</f>
        <v>532968.63774214347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51"/>
        <v>612724.18708240497</v>
      </c>
      <c r="R744" s="13">
        <v>3133</v>
      </c>
      <c r="S744" s="13">
        <v>601067.35575909738</v>
      </c>
      <c r="T744" s="13">
        <v>2927</v>
      </c>
      <c r="U744" s="13">
        <f>T744*L744</f>
        <v>561521.55533679808</v>
      </c>
      <c r="V744" s="18">
        <f t="shared" si="52"/>
        <v>-206</v>
      </c>
      <c r="W744" s="18">
        <f t="shared" si="53"/>
        <v>-39545.800422299304</v>
      </c>
      <c r="X744" s="18">
        <f t="shared" si="54"/>
        <v>-51202.631745606894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>U745-(T745*M745)</f>
        <v>49463.913672606621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51"/>
        <v>72111.247216036005</v>
      </c>
      <c r="R745" s="13">
        <v>10926</v>
      </c>
      <c r="S745" s="13">
        <v>77017.349665924674</v>
      </c>
      <c r="T745" s="13">
        <v>10883</v>
      </c>
      <c r="U745" s="13">
        <f>T745*L745</f>
        <v>76714.242761693051</v>
      </c>
      <c r="V745" s="18">
        <f t="shared" si="52"/>
        <v>-43</v>
      </c>
      <c r="W745" s="18">
        <f t="shared" si="53"/>
        <v>-303.10690423162305</v>
      </c>
      <c r="X745" s="18">
        <f t="shared" si="54"/>
        <v>4602.995545657046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>U746-(T746*M746)</f>
        <v>26758.742796918446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51"/>
        <v>43465.356347439003</v>
      </c>
      <c r="R746" s="13">
        <v>400</v>
      </c>
      <c r="S746" s="13">
        <v>26710.516874799283</v>
      </c>
      <c r="T746" s="13">
        <v>407</v>
      </c>
      <c r="U746" s="13">
        <f>T746*L746</f>
        <v>27177.950920108269</v>
      </c>
      <c r="V746" s="18">
        <f t="shared" si="52"/>
        <v>7</v>
      </c>
      <c r="W746" s="18">
        <f t="shared" si="53"/>
        <v>467.43404530898624</v>
      </c>
      <c r="X746" s="18">
        <f t="shared" si="54"/>
        <v>-16287.405427330734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>U747-(T747*M747)</f>
        <v>161149.17321158157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51"/>
        <v>322558.351893096</v>
      </c>
      <c r="R747" s="13">
        <v>100805</v>
      </c>
      <c r="S747" s="13">
        <v>258186.53452598589</v>
      </c>
      <c r="T747" s="13">
        <v>112889</v>
      </c>
      <c r="U747" s="13">
        <f>T747*L747</f>
        <v>289136.63697104697</v>
      </c>
      <c r="V747" s="18">
        <f t="shared" si="52"/>
        <v>12084</v>
      </c>
      <c r="W747" s="18">
        <f t="shared" si="53"/>
        <v>30950.102445061086</v>
      </c>
      <c r="X747" s="18">
        <f t="shared" si="54"/>
        <v>-33421.714922049025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>U748-(T748*M748)</f>
        <v>103989.76262315389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51"/>
        <v>0</v>
      </c>
      <c r="R748" s="13">
        <v>4465</v>
      </c>
      <c r="S748" s="13">
        <v>123355.67504382378</v>
      </c>
      <c r="T748" s="13">
        <v>4272</v>
      </c>
      <c r="U748" s="13">
        <f>T748*L748</f>
        <v>118023.61562983543</v>
      </c>
      <c r="V748" s="18">
        <f t="shared" si="52"/>
        <v>-193</v>
      </c>
      <c r="W748" s="18">
        <f t="shared" si="53"/>
        <v>-5332.0594139883469</v>
      </c>
      <c r="X748" s="18">
        <f t="shared" si="54"/>
        <v>118023.61562983543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>U749-(T749*M749)</f>
        <v>36991.986528328824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51"/>
        <v>166535.233853007</v>
      </c>
      <c r="R749" s="13">
        <v>6128</v>
      </c>
      <c r="S749" s="13">
        <v>82420.280491942089</v>
      </c>
      <c r="T749" s="13">
        <v>6342</v>
      </c>
      <c r="U749" s="13">
        <f>T749*L749</f>
        <v>85298.534412515772</v>
      </c>
      <c r="V749" s="18">
        <f t="shared" si="52"/>
        <v>214</v>
      </c>
      <c r="W749" s="18">
        <f t="shared" si="53"/>
        <v>2878.253920573683</v>
      </c>
      <c r="X749" s="18">
        <f t="shared" si="54"/>
        <v>-81236.699440491226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>U750-(T750*M750)</f>
        <v>13112.694877505293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51"/>
        <v>26613.474387528</v>
      </c>
      <c r="R750" s="13">
        <v>2010</v>
      </c>
      <c r="S750" s="13">
        <v>26613.474387528</v>
      </c>
      <c r="T750" s="13">
        <v>1640</v>
      </c>
      <c r="U750" s="13">
        <f>T750*L750</f>
        <v>21714.476614699463</v>
      </c>
      <c r="V750" s="18">
        <f t="shared" si="52"/>
        <v>-370</v>
      </c>
      <c r="W750" s="18">
        <f t="shared" si="53"/>
        <v>-4898.9977728285376</v>
      </c>
      <c r="X750" s="18">
        <f t="shared" si="54"/>
        <v>-4898.9977728285376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>U751-(T751*M751)</f>
        <v>9628.0623608018432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51"/>
        <v>15118.040089087001</v>
      </c>
      <c r="R751" s="13">
        <v>1070</v>
      </c>
      <c r="S751" s="13">
        <v>20220.378619153864</v>
      </c>
      <c r="T751" s="13">
        <v>825</v>
      </c>
      <c r="U751" s="13">
        <f>T751*L751</f>
        <v>15590.478841870969</v>
      </c>
      <c r="V751" s="18">
        <f t="shared" si="52"/>
        <v>-245</v>
      </c>
      <c r="W751" s="18">
        <f t="shared" si="53"/>
        <v>-4629.8997772828952</v>
      </c>
      <c r="X751" s="18">
        <f t="shared" si="54"/>
        <v>472.43875278396808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>U752-(T752*M752)</f>
        <v>74.832962139023039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51"/>
        <v>2969.0979955460002</v>
      </c>
      <c r="R752" s="13">
        <v>770</v>
      </c>
      <c r="S752" s="13">
        <v>5080.4565701564898</v>
      </c>
      <c r="T752" s="13">
        <v>640</v>
      </c>
      <c r="U752" s="13">
        <f>T752*L752</f>
        <v>4222.7171492209782</v>
      </c>
      <c r="V752" s="18">
        <f t="shared" si="52"/>
        <v>-130</v>
      </c>
      <c r="W752" s="18">
        <f t="shared" si="53"/>
        <v>-857.73942093551159</v>
      </c>
      <c r="X752" s="18">
        <f t="shared" si="54"/>
        <v>1253.619153674978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>U753-(T753*M753)</f>
        <v>26603.252420754718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51"/>
        <v>50097.146265095995</v>
      </c>
      <c r="R753" s="13">
        <v>48</v>
      </c>
      <c r="S753" s="13">
        <v>1603.108394215008</v>
      </c>
      <c r="T753" s="13">
        <v>1509</v>
      </c>
      <c r="U753" s="13">
        <f>T753*L753</f>
        <v>50397.72914268657</v>
      </c>
      <c r="V753" s="18">
        <f t="shared" si="52"/>
        <v>1461</v>
      </c>
      <c r="W753" s="18">
        <f t="shared" si="53"/>
        <v>48794.620748471563</v>
      </c>
      <c r="X753" s="18">
        <f t="shared" si="54"/>
        <v>300.58287759057566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>U754-(T754*M754)</f>
        <v>20795.944334142398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51"/>
        <v>35072.795586699998</v>
      </c>
      <c r="R754" s="13">
        <v>2866</v>
      </c>
      <c r="S754" s="13">
        <v>30114.155131872412</v>
      </c>
      <c r="T754" s="13">
        <v>2866</v>
      </c>
      <c r="U754" s="13">
        <f>T754*L754</f>
        <v>30114.152571506267</v>
      </c>
      <c r="V754" s="18">
        <f t="shared" si="52"/>
        <v>0</v>
      </c>
      <c r="W754" s="18">
        <f t="shared" si="53"/>
        <v>-2.5603661451896187E-3</v>
      </c>
      <c r="X754" s="18">
        <f t="shared" si="54"/>
        <v>-4958.6430151937311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>U755-(T755*M755)</f>
        <v>10783.898723804194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51"/>
        <v>16466.023684809999</v>
      </c>
      <c r="R755" s="13">
        <v>423</v>
      </c>
      <c r="S755" s="13">
        <v>15581.938095575862</v>
      </c>
      <c r="T755" s="13">
        <v>345</v>
      </c>
      <c r="U755" s="13">
        <f>T755*L755</f>
        <v>12708.675998343288</v>
      </c>
      <c r="V755" s="18">
        <f t="shared" si="52"/>
        <v>-78</v>
      </c>
      <c r="W755" s="18">
        <f t="shared" si="53"/>
        <v>-2873.2620972325749</v>
      </c>
      <c r="X755" s="18">
        <f t="shared" si="54"/>
        <v>-3757.3476864667118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>U756-(T756*M756)</f>
        <v>45774.779332765931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51"/>
        <v>86449.373737374</v>
      </c>
      <c r="R756" s="13">
        <v>2541</v>
      </c>
      <c r="S756" s="13">
        <v>74997.566846199683</v>
      </c>
      <c r="T756" s="13">
        <v>2386</v>
      </c>
      <c r="U756" s="13">
        <f>T756*L756</f>
        <v>70422.740094699344</v>
      </c>
      <c r="V756" s="18">
        <f t="shared" si="52"/>
        <v>-155</v>
      </c>
      <c r="W756" s="18">
        <f t="shared" si="53"/>
        <v>-4574.826751500339</v>
      </c>
      <c r="X756" s="18">
        <f t="shared" si="54"/>
        <v>-16026.633642674657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>U757-(T757*M757)</f>
        <v>15395.279191990117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51"/>
        <v>26195.979955457002</v>
      </c>
      <c r="R757" s="13">
        <v>1385</v>
      </c>
      <c r="S757" s="13">
        <v>27156.760657416129</v>
      </c>
      <c r="T757" s="13">
        <v>1514</v>
      </c>
      <c r="U757" s="13">
        <f>T757*L757</f>
        <v>29686.162913594238</v>
      </c>
      <c r="V757" s="18">
        <f t="shared" si="52"/>
        <v>129</v>
      </c>
      <c r="W757" s="18">
        <f t="shared" si="53"/>
        <v>2529.4022561781094</v>
      </c>
      <c r="X757" s="18">
        <f t="shared" si="54"/>
        <v>3490.1829581372367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>U758-(T758*M758)</f>
        <v>34377.705956790931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51"/>
        <v>52322.509179926994</v>
      </c>
      <c r="R758" s="13">
        <v>2366</v>
      </c>
      <c r="S758" s="13">
        <v>52408.231858410531</v>
      </c>
      <c r="T758" s="13">
        <v>2403</v>
      </c>
      <c r="U758" s="13">
        <f>T758*L758</f>
        <v>53227.802686289309</v>
      </c>
      <c r="V758" s="18">
        <f t="shared" si="52"/>
        <v>37</v>
      </c>
      <c r="W758" s="18">
        <f t="shared" si="53"/>
        <v>819.5708278787788</v>
      </c>
      <c r="X758" s="18">
        <f t="shared" si="54"/>
        <v>905.29350636231538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>U759-(T759*M759)</f>
        <v>45066.842938089299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51"/>
        <v>7105.1893095770001</v>
      </c>
      <c r="R759" s="13">
        <v>193</v>
      </c>
      <c r="S759" s="13">
        <v>76014.497602459043</v>
      </c>
      <c r="T759" s="13">
        <v>125</v>
      </c>
      <c r="U759" s="13">
        <f>T759*L759</f>
        <v>49259.493272164451</v>
      </c>
      <c r="V759" s="18">
        <f t="shared" si="52"/>
        <v>-68</v>
      </c>
      <c r="W759" s="18">
        <f t="shared" si="53"/>
        <v>-26755.004330294592</v>
      </c>
      <c r="X759" s="18">
        <f t="shared" si="54"/>
        <v>42154.303962587452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>U760-(T760*M760)</f>
        <v>119482.85963251605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51"/>
        <v>113136.748329621</v>
      </c>
      <c r="R760" s="13">
        <v>3631</v>
      </c>
      <c r="S760" s="13">
        <v>135131.42538975456</v>
      </c>
      <c r="T760" s="13">
        <v>3754</v>
      </c>
      <c r="U760" s="13">
        <f>T760*L760</f>
        <v>139708.99777282804</v>
      </c>
      <c r="V760" s="18">
        <f t="shared" si="52"/>
        <v>123</v>
      </c>
      <c r="W760" s="18">
        <f t="shared" si="53"/>
        <v>4577.5723830734787</v>
      </c>
      <c r="X760" s="18">
        <f t="shared" si="54"/>
        <v>26572.249443207038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>U761-(T761*M761)</f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51"/>
        <v>0</v>
      </c>
      <c r="R761" s="13">
        <v>0</v>
      </c>
      <c r="S761" s="13">
        <v>0</v>
      </c>
      <c r="T761" s="13">
        <v>0</v>
      </c>
      <c r="U761" s="13">
        <f>T761*L761</f>
        <v>0</v>
      </c>
      <c r="V761" s="18">
        <f t="shared" si="52"/>
        <v>0</v>
      </c>
      <c r="W761" s="18">
        <f t="shared" si="53"/>
        <v>0</v>
      </c>
      <c r="X761" s="18">
        <f t="shared" si="54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>U762-(T762*M762)</f>
        <v>78189.453135173622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51"/>
        <v>0</v>
      </c>
      <c r="R762" s="13">
        <v>760</v>
      </c>
      <c r="S762" s="13">
        <v>102147.43508138461</v>
      </c>
      <c r="T762" s="13">
        <v>614</v>
      </c>
      <c r="U762" s="13">
        <f>T762*L762</f>
        <v>82524.375184171251</v>
      </c>
      <c r="V762" s="18">
        <f t="shared" si="52"/>
        <v>-146</v>
      </c>
      <c r="W762" s="18">
        <f t="shared" si="53"/>
        <v>-19623.059897213359</v>
      </c>
      <c r="X762" s="18">
        <f t="shared" si="54"/>
        <v>82524.375184171251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>U763-(T763*M763)</f>
        <v>38449.065577237503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51"/>
        <v>61150.326804828001</v>
      </c>
      <c r="R763" s="13">
        <v>9337</v>
      </c>
      <c r="S763" s="13">
        <v>63292.388480947644</v>
      </c>
      <c r="T763" s="13">
        <v>8944</v>
      </c>
      <c r="U763" s="13">
        <f>T763*L763</f>
        <v>60628.369686551559</v>
      </c>
      <c r="V763" s="18">
        <f t="shared" si="52"/>
        <v>-393</v>
      </c>
      <c r="W763" s="18">
        <f t="shared" si="53"/>
        <v>-2664.0187943960846</v>
      </c>
      <c r="X763" s="18">
        <f t="shared" si="54"/>
        <v>-521.95711827644118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>U764-(T764*M764)</f>
        <v>14897.818630050017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51"/>
        <v>0</v>
      </c>
      <c r="R764" s="13">
        <v>666</v>
      </c>
      <c r="S764" s="13">
        <v>22891.606521013015</v>
      </c>
      <c r="T764" s="13">
        <v>577</v>
      </c>
      <c r="U764" s="13">
        <f>T764*L764</f>
        <v>19832.517961898666</v>
      </c>
      <c r="V764" s="18">
        <f t="shared" si="52"/>
        <v>-89</v>
      </c>
      <c r="W764" s="18">
        <f t="shared" si="53"/>
        <v>-3059.0885591143488</v>
      </c>
      <c r="X764" s="18">
        <f t="shared" si="54"/>
        <v>19832.517961898666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>U765-(T765*M765)</f>
        <v>11300.80138464944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51"/>
        <v>17165.527214756999</v>
      </c>
      <c r="R765" s="13">
        <v>1476</v>
      </c>
      <c r="S765" s="13">
        <v>19165.142336597073</v>
      </c>
      <c r="T765" s="13">
        <v>1480</v>
      </c>
      <c r="U765" s="13">
        <f>T765*L765</f>
        <v>19217.080391709802</v>
      </c>
      <c r="V765" s="18">
        <f t="shared" si="52"/>
        <v>4</v>
      </c>
      <c r="W765" s="18">
        <f t="shared" si="53"/>
        <v>51.938055112728762</v>
      </c>
      <c r="X765" s="18">
        <f t="shared" si="54"/>
        <v>2051.5531769528025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>U766-(T766*M766)</f>
        <v>11837.90274976561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51"/>
        <v>22748.902300158999</v>
      </c>
      <c r="R766" s="13">
        <v>4417</v>
      </c>
      <c r="S766" s="13">
        <v>29041.745810121767</v>
      </c>
      <c r="T766" s="13">
        <v>4374</v>
      </c>
      <c r="U766" s="13">
        <f>T766*L766</f>
        <v>28758.294410663428</v>
      </c>
      <c r="V766" s="18">
        <f t="shared" si="52"/>
        <v>-43</v>
      </c>
      <c r="W766" s="18">
        <f t="shared" si="53"/>
        <v>-283.45139945833944</v>
      </c>
      <c r="X766" s="18">
        <f t="shared" si="54"/>
        <v>6009.3921105044283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>U767-(T767*M767)</f>
        <v>5915.3521926079011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51"/>
        <v>12028.360282395999</v>
      </c>
      <c r="R767" s="13">
        <v>1497</v>
      </c>
      <c r="S767" s="13">
        <v>11854.152104917861</v>
      </c>
      <c r="T767" s="13">
        <v>1369</v>
      </c>
      <c r="U767" s="13">
        <f>T767*L767</f>
        <v>10840.569602765057</v>
      </c>
      <c r="V767" s="18">
        <f t="shared" si="52"/>
        <v>-128</v>
      </c>
      <c r="W767" s="18">
        <f t="shared" si="53"/>
        <v>-1013.5825021528035</v>
      </c>
      <c r="X767" s="18">
        <f t="shared" si="54"/>
        <v>-1187.7906796309417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>U768-(T768*M768)</f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51"/>
        <v>0</v>
      </c>
      <c r="R768" s="13">
        <v>0</v>
      </c>
      <c r="S768" s="13">
        <v>0</v>
      </c>
      <c r="T768" s="13">
        <v>0</v>
      </c>
      <c r="U768" s="13">
        <f>T768*L768</f>
        <v>0</v>
      </c>
      <c r="V768" s="18">
        <f t="shared" si="52"/>
        <v>0</v>
      </c>
      <c r="W768" s="18">
        <f t="shared" si="53"/>
        <v>0</v>
      </c>
      <c r="X768" s="18">
        <f t="shared" si="54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>U769-(T769*M769)</f>
        <v>557028.69478716678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51"/>
        <v>623344.29292929301</v>
      </c>
      <c r="R769" s="13">
        <v>11444</v>
      </c>
      <c r="S769" s="13">
        <v>655958.80220038164</v>
      </c>
      <c r="T769" s="13">
        <v>11135</v>
      </c>
      <c r="U769" s="13">
        <f>T769*L769</f>
        <v>638247.23694415425</v>
      </c>
      <c r="V769" s="18">
        <f t="shared" si="52"/>
        <v>-309</v>
      </c>
      <c r="W769" s="18">
        <f t="shared" si="53"/>
        <v>-17711.56525622739</v>
      </c>
      <c r="X769" s="18">
        <f t="shared" si="54"/>
        <v>14902.944014861248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>U770-(T770*M770)</f>
        <v>35767.675919432251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55">P770*L770</f>
        <v>53847.503059975999</v>
      </c>
      <c r="R770" s="13">
        <v>3942</v>
      </c>
      <c r="S770" s="13">
        <v>62773.944184244268</v>
      </c>
      <c r="T770" s="13">
        <v>3893</v>
      </c>
      <c r="U770" s="13">
        <f>T770*L770</f>
        <v>61993.620905968317</v>
      </c>
      <c r="V770" s="18">
        <f t="shared" si="52"/>
        <v>-49</v>
      </c>
      <c r="W770" s="18">
        <f t="shared" si="53"/>
        <v>-780.32327827595145</v>
      </c>
      <c r="X770" s="18">
        <f t="shared" si="54"/>
        <v>8146.1178459923176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>U771-(T771*M771)</f>
        <v>32729.264117561834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55"/>
        <v>57384.799554566001</v>
      </c>
      <c r="R771" s="13">
        <v>16565</v>
      </c>
      <c r="S771" s="13">
        <v>71920.938242748511</v>
      </c>
      <c r="T771" s="13">
        <v>16104</v>
      </c>
      <c r="U771" s="13">
        <f>T771*L771</f>
        <v>69919.407734488224</v>
      </c>
      <c r="V771" s="18">
        <f t="shared" ref="V771:V834" si="56">T771-R771</f>
        <v>-461</v>
      </c>
      <c r="W771" s="18">
        <f t="shared" ref="W771:W834" si="57">U771-S771</f>
        <v>-2001.5305082602863</v>
      </c>
      <c r="X771" s="18">
        <f t="shared" ref="X771:X834" si="58">U771-Q771</f>
        <v>12534.608179922223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>U772-(T772*M772)</f>
        <v>86777.465100468238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55"/>
        <v>109582.031823745</v>
      </c>
      <c r="R772" s="13">
        <v>1790</v>
      </c>
      <c r="S772" s="13">
        <v>104748.96206533632</v>
      </c>
      <c r="T772" s="13">
        <v>1819</v>
      </c>
      <c r="U772" s="13">
        <f>T772*L772</f>
        <v>106446.00039912216</v>
      </c>
      <c r="V772" s="18">
        <f t="shared" si="56"/>
        <v>29</v>
      </c>
      <c r="W772" s="18">
        <f t="shared" si="57"/>
        <v>1697.0383337858366</v>
      </c>
      <c r="X772" s="18">
        <f t="shared" si="58"/>
        <v>-3136.0314246228372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>U773-(T773*M773)</f>
        <v>8886.8509663202622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55"/>
        <v>7885.1447661470002</v>
      </c>
      <c r="R773" s="13">
        <v>144</v>
      </c>
      <c r="S773" s="13">
        <v>10750.434068596553</v>
      </c>
      <c r="T773" s="13">
        <v>161</v>
      </c>
      <c r="U773" s="13">
        <f>T773*L773</f>
        <v>12025.275242489979</v>
      </c>
      <c r="V773" s="18">
        <f t="shared" si="56"/>
        <v>17</v>
      </c>
      <c r="W773" s="18">
        <f t="shared" si="57"/>
        <v>1274.8411738934265</v>
      </c>
      <c r="X773" s="18">
        <f t="shared" si="58"/>
        <v>4140.1304763429789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>U774-(T774*M774)</f>
        <v>14677.504265308242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55"/>
        <v>0</v>
      </c>
      <c r="R774" s="13">
        <v>775</v>
      </c>
      <c r="S774" s="13">
        <v>17404.521061368378</v>
      </c>
      <c r="T774" s="13">
        <v>766</v>
      </c>
      <c r="U774" s="13">
        <f>T774*L774</f>
        <v>17202.404042591195</v>
      </c>
      <c r="V774" s="18">
        <f t="shared" si="56"/>
        <v>-9</v>
      </c>
      <c r="W774" s="18">
        <f t="shared" si="57"/>
        <v>-202.11701877718224</v>
      </c>
      <c r="X774" s="18">
        <f t="shared" si="58"/>
        <v>17202.404042591195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>U775-(T775*M775)</f>
        <v>24157.044278348163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55"/>
        <v>170642.851897185</v>
      </c>
      <c r="R775" s="13">
        <v>16555</v>
      </c>
      <c r="S775" s="13">
        <v>70699.633281657196</v>
      </c>
      <c r="T775" s="13">
        <v>18782</v>
      </c>
      <c r="U775" s="13">
        <f>T775*L775</f>
        <v>80210.233588017742</v>
      </c>
      <c r="V775" s="18">
        <f t="shared" si="56"/>
        <v>2227</v>
      </c>
      <c r="W775" s="18">
        <f t="shared" si="57"/>
        <v>9510.6003063605458</v>
      </c>
      <c r="X775" s="18">
        <f t="shared" si="58"/>
        <v>-90432.618309167257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>U776-(T776*M776)</f>
        <v>6068.526649862979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55"/>
        <v>9846.7777777779993</v>
      </c>
      <c r="R776" s="13">
        <v>181</v>
      </c>
      <c r="S776" s="13">
        <v>11803.079019863972</v>
      </c>
      <c r="T776" s="13">
        <v>169</v>
      </c>
      <c r="U776" s="13">
        <f>T776*L776</f>
        <v>11020.565857248224</v>
      </c>
      <c r="V776" s="18">
        <f t="shared" si="56"/>
        <v>-12</v>
      </c>
      <c r="W776" s="18">
        <f t="shared" si="57"/>
        <v>-782.51316261574721</v>
      </c>
      <c r="X776" s="18">
        <f t="shared" si="58"/>
        <v>1173.7880794702251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>U777-(T777*M777)</f>
        <v>88652.472160356323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55"/>
        <v>1025756.458797327</v>
      </c>
      <c r="R777" s="13">
        <v>1276</v>
      </c>
      <c r="S777" s="13">
        <v>145915.85746102445</v>
      </c>
      <c r="T777" s="13">
        <v>1248</v>
      </c>
      <c r="U777" s="13">
        <f>T777*L777</f>
        <v>142713.94209354115</v>
      </c>
      <c r="V777" s="18">
        <f t="shared" si="56"/>
        <v>-28</v>
      </c>
      <c r="W777" s="18">
        <f t="shared" si="57"/>
        <v>-3201.9153674833069</v>
      </c>
      <c r="X777" s="18">
        <f t="shared" si="58"/>
        <v>-883042.51670378586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>U778-(T778*M778)</f>
        <v>23766.827193911529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55"/>
        <v>15559.785925757002</v>
      </c>
      <c r="R778" s="13">
        <v>3096</v>
      </c>
      <c r="S778" s="13">
        <v>34607.097413203395</v>
      </c>
      <c r="T778" s="13">
        <v>3177</v>
      </c>
      <c r="U778" s="13">
        <f>T778*L778</f>
        <v>35512.528653829017</v>
      </c>
      <c r="V778" s="18">
        <f t="shared" si="56"/>
        <v>81</v>
      </c>
      <c r="W778" s="18">
        <f t="shared" si="57"/>
        <v>905.43124062562129</v>
      </c>
      <c r="X778" s="18">
        <f t="shared" si="58"/>
        <v>19952.742728072015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>U779-(T779*M779)</f>
        <v>33593.442290057021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55"/>
        <v>54544.097995545992</v>
      </c>
      <c r="R779" s="13">
        <v>3400</v>
      </c>
      <c r="S779" s="13">
        <v>54544.097995545992</v>
      </c>
      <c r="T779" s="13">
        <v>3930</v>
      </c>
      <c r="U779" s="13">
        <f>T779*L779</f>
        <v>63046.56033014581</v>
      </c>
      <c r="V779" s="18">
        <f t="shared" si="56"/>
        <v>530</v>
      </c>
      <c r="W779" s="18">
        <f t="shared" si="57"/>
        <v>8502.4623345998189</v>
      </c>
      <c r="X779" s="18">
        <f t="shared" si="58"/>
        <v>8502.4623345998189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>U780-(T780*M780)</f>
        <v>20792.274190114251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55"/>
        <v>34923.830734966999</v>
      </c>
      <c r="R780" s="13">
        <v>1259</v>
      </c>
      <c r="S780" s="13">
        <v>30943.445494407428</v>
      </c>
      <c r="T780" s="13">
        <v>1350</v>
      </c>
      <c r="U780" s="13">
        <f>T780*L780</f>
        <v>33179.802029758364</v>
      </c>
      <c r="V780" s="18">
        <f t="shared" si="56"/>
        <v>91</v>
      </c>
      <c r="W780" s="18">
        <f t="shared" si="57"/>
        <v>2236.3565353509366</v>
      </c>
      <c r="X780" s="18">
        <f t="shared" si="58"/>
        <v>-1744.0287052086351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>U781-(T781*M781)</f>
        <v>74699.332819307194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55"/>
        <v>0</v>
      </c>
      <c r="R781" s="13">
        <v>2718</v>
      </c>
      <c r="S781" s="13">
        <v>84414.248551604876</v>
      </c>
      <c r="T781" s="13">
        <v>2756</v>
      </c>
      <c r="U781" s="13">
        <f>T781*L781</f>
        <v>85594.43304202467</v>
      </c>
      <c r="V781" s="18">
        <f t="shared" si="56"/>
        <v>38</v>
      </c>
      <c r="W781" s="18">
        <f t="shared" si="57"/>
        <v>1180.1844904197933</v>
      </c>
      <c r="X781" s="18">
        <f t="shared" si="58"/>
        <v>85594.43304202467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>U782-(T782*M782)</f>
        <v>21487.783593172477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55"/>
        <v>11834.930669449999</v>
      </c>
      <c r="R782" s="13">
        <v>500</v>
      </c>
      <c r="S782" s="13">
        <v>22975.995228866239</v>
      </c>
      <c r="T782" s="13">
        <v>593</v>
      </c>
      <c r="U782" s="13">
        <f>T782*L782</f>
        <v>27252.694497452045</v>
      </c>
      <c r="V782" s="18">
        <f t="shared" si="56"/>
        <v>93</v>
      </c>
      <c r="W782" s="18">
        <f t="shared" si="57"/>
        <v>4276.6992685858058</v>
      </c>
      <c r="X782" s="18">
        <f t="shared" si="58"/>
        <v>15417.763828002046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>U783-(T783*M783)</f>
        <v>23179.402584363364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55"/>
        <v>126300.779510022</v>
      </c>
      <c r="R783" s="13">
        <v>1517</v>
      </c>
      <c r="S783" s="13">
        <v>63855.902004454438</v>
      </c>
      <c r="T783" s="13">
        <v>1397</v>
      </c>
      <c r="U783" s="13">
        <f>T783*L783</f>
        <v>58804.458263650515</v>
      </c>
      <c r="V783" s="18">
        <f t="shared" si="56"/>
        <v>-120</v>
      </c>
      <c r="W783" s="18">
        <f t="shared" si="57"/>
        <v>-5051.443740803923</v>
      </c>
      <c r="X783" s="18">
        <f t="shared" si="58"/>
        <v>-67496.321246371488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>U784-(T784*M784)</f>
        <v>85250.663011135475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55"/>
        <v>96253.897550111011</v>
      </c>
      <c r="R784" s="13">
        <v>1553</v>
      </c>
      <c r="S784" s="13">
        <v>101688.64142538939</v>
      </c>
      <c r="T784" s="13">
        <v>1594</v>
      </c>
      <c r="U784" s="13">
        <f>T784*L784</f>
        <v>104373.27394209316</v>
      </c>
      <c r="V784" s="18">
        <f t="shared" si="56"/>
        <v>41</v>
      </c>
      <c r="W784" s="18">
        <f t="shared" si="57"/>
        <v>2684.6325167037721</v>
      </c>
      <c r="X784" s="18">
        <f t="shared" si="58"/>
        <v>8119.3763919821504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>U785-(T785*M785)</f>
        <v>11545.027318441897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55"/>
        <v>0</v>
      </c>
      <c r="R785" s="13">
        <v>261</v>
      </c>
      <c r="S785" s="13">
        <v>10686.541741737012</v>
      </c>
      <c r="T785" s="13">
        <v>324</v>
      </c>
      <c r="U785" s="13">
        <f>T785*L785</f>
        <v>13266.051817328706</v>
      </c>
      <c r="V785" s="18">
        <f t="shared" si="56"/>
        <v>63</v>
      </c>
      <c r="W785" s="18">
        <f t="shared" si="57"/>
        <v>2579.5100755916937</v>
      </c>
      <c r="X785" s="18">
        <f t="shared" si="58"/>
        <v>13266.051817328706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>U786-(T786*M786)</f>
        <v>63386.302605334713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55"/>
        <v>102066.911289482</v>
      </c>
      <c r="R786" s="13">
        <v>847</v>
      </c>
      <c r="S786" s="13">
        <v>84671.726192499162</v>
      </c>
      <c r="T786" s="13">
        <v>795</v>
      </c>
      <c r="U786" s="13">
        <f>T786*L786</f>
        <v>79477.349235169051</v>
      </c>
      <c r="V786" s="18">
        <f t="shared" si="56"/>
        <v>-52</v>
      </c>
      <c r="W786" s="18">
        <f t="shared" si="57"/>
        <v>-5194.3769573301106</v>
      </c>
      <c r="X786" s="18">
        <f t="shared" si="58"/>
        <v>-22589.562054312948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>U787-(T787*M787)</f>
        <v>130114.75417971011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55"/>
        <v>158226.09131403099</v>
      </c>
      <c r="R787" s="13">
        <v>18009</v>
      </c>
      <c r="S787" s="13">
        <v>191588.36001306958</v>
      </c>
      <c r="T787" s="13">
        <v>16785</v>
      </c>
      <c r="U787" s="13">
        <f>T787*L787</f>
        <v>178566.86228104687</v>
      </c>
      <c r="V787" s="18">
        <f t="shared" si="56"/>
        <v>-1224</v>
      </c>
      <c r="W787" s="18">
        <f t="shared" si="57"/>
        <v>-13021.497732022719</v>
      </c>
      <c r="X787" s="18">
        <f t="shared" si="58"/>
        <v>20340.77096701588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>U788-(T788*M788)</f>
        <v>245025.72926923944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55"/>
        <v>391601.96810174</v>
      </c>
      <c r="R788" s="13">
        <v>19959</v>
      </c>
      <c r="S788" s="13">
        <v>395295.8703771584</v>
      </c>
      <c r="T788" s="13">
        <v>19371</v>
      </c>
      <c r="U788" s="13">
        <f>T788*L788</f>
        <v>383649.7180985937</v>
      </c>
      <c r="V788" s="18">
        <f t="shared" si="56"/>
        <v>-588</v>
      </c>
      <c r="W788" s="18">
        <f t="shared" si="57"/>
        <v>-11646.152278564696</v>
      </c>
      <c r="X788" s="18">
        <f t="shared" si="58"/>
        <v>-7952.2500031462987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>U789-(T789*M789)</f>
        <v>26020.287391956492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55"/>
        <v>33388.418708240999</v>
      </c>
      <c r="R789" s="13">
        <v>2682</v>
      </c>
      <c r="S789" s="13">
        <v>37605.507624389968</v>
      </c>
      <c r="T789" s="13">
        <v>2628</v>
      </c>
      <c r="U789" s="13">
        <f>T789*L789</f>
        <v>36848.349752757953</v>
      </c>
      <c r="V789" s="18">
        <f t="shared" si="56"/>
        <v>-54</v>
      </c>
      <c r="W789" s="18">
        <f t="shared" si="57"/>
        <v>-757.15787163201458</v>
      </c>
      <c r="X789" s="18">
        <f t="shared" si="58"/>
        <v>3459.931044516954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>U790-(T790*M790)</f>
        <v>13448.16258351897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55"/>
        <v>726085.523385301</v>
      </c>
      <c r="R790" s="13">
        <v>1200</v>
      </c>
      <c r="S790" s="13">
        <v>40677.060133630308</v>
      </c>
      <c r="T790" s="13">
        <v>1621</v>
      </c>
      <c r="U790" s="13">
        <f>T790*L790</f>
        <v>54947.928730512278</v>
      </c>
      <c r="V790" s="18">
        <f t="shared" si="56"/>
        <v>421</v>
      </c>
      <c r="W790" s="18">
        <f t="shared" si="57"/>
        <v>14270.86859688197</v>
      </c>
      <c r="X790" s="18">
        <f t="shared" si="58"/>
        <v>-671137.59465478873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>U791-(T791*M791)</f>
        <v>778.16722653784245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55"/>
        <v>4055.8351893099998</v>
      </c>
      <c r="R791" s="13">
        <v>1936</v>
      </c>
      <c r="S791" s="13">
        <v>3774.3570532807271</v>
      </c>
      <c r="T791" s="13">
        <v>2051</v>
      </c>
      <c r="U791" s="13">
        <f>T791*L791</f>
        <v>3998.5569815489521</v>
      </c>
      <c r="V791" s="18">
        <f t="shared" si="56"/>
        <v>115</v>
      </c>
      <c r="W791" s="18">
        <f t="shared" si="57"/>
        <v>224.19992826822499</v>
      </c>
      <c r="X791" s="18">
        <f t="shared" si="58"/>
        <v>-57.278207761047724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>U792-(T792*M792)</f>
        <v>30007.316616608332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55"/>
        <v>77926.826280623995</v>
      </c>
      <c r="R792" s="13">
        <v>13241</v>
      </c>
      <c r="S792" s="13">
        <v>71082.192531120309</v>
      </c>
      <c r="T792" s="13">
        <v>12827</v>
      </c>
      <c r="U792" s="13">
        <f>T792*L792</f>
        <v>68859.699690104986</v>
      </c>
      <c r="V792" s="18">
        <f t="shared" si="56"/>
        <v>-414</v>
      </c>
      <c r="W792" s="18">
        <f t="shared" si="57"/>
        <v>-2222.4928410153225</v>
      </c>
      <c r="X792" s="18">
        <f t="shared" si="58"/>
        <v>-9067.1265905190085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>U793-(T793*M793)</f>
        <v>23816.800733656004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55"/>
        <v>30539.766146993003</v>
      </c>
      <c r="R793" s="13">
        <v>2783</v>
      </c>
      <c r="S793" s="13">
        <v>34010.489572058497</v>
      </c>
      <c r="T793" s="13">
        <v>2744</v>
      </c>
      <c r="U793" s="13">
        <f>T793*L793</f>
        <v>33533.860867286436</v>
      </c>
      <c r="V793" s="18">
        <f t="shared" si="56"/>
        <v>-39</v>
      </c>
      <c r="W793" s="18">
        <f t="shared" si="57"/>
        <v>-476.62870477206161</v>
      </c>
      <c r="X793" s="18">
        <f t="shared" si="58"/>
        <v>2994.0947202934331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>U794-(T794*M794)</f>
        <v>157084.57211692608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55"/>
        <v>228501.43652561199</v>
      </c>
      <c r="R794" s="13">
        <v>36838</v>
      </c>
      <c r="S794" s="13">
        <v>225417.3830734962</v>
      </c>
      <c r="T794" s="13">
        <v>33317</v>
      </c>
      <c r="U794" s="13">
        <f>T794*L794</f>
        <v>203871.84298440936</v>
      </c>
      <c r="V794" s="18">
        <f t="shared" si="56"/>
        <v>-3521</v>
      </c>
      <c r="W794" s="18">
        <f t="shared" si="57"/>
        <v>-21545.540089086833</v>
      </c>
      <c r="X794" s="18">
        <f t="shared" si="58"/>
        <v>-24629.59354120263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>U795-(T795*M795)</f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55"/>
        <v>0</v>
      </c>
      <c r="R795" s="13">
        <v>0</v>
      </c>
      <c r="S795" s="13">
        <v>0</v>
      </c>
      <c r="T795" s="13">
        <v>0</v>
      </c>
      <c r="U795" s="13">
        <f>T795*L795</f>
        <v>0</v>
      </c>
      <c r="V795" s="18">
        <f t="shared" si="56"/>
        <v>0</v>
      </c>
      <c r="W795" s="18">
        <f t="shared" si="57"/>
        <v>0</v>
      </c>
      <c r="X795" s="18">
        <f t="shared" si="58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>U796-(T796*M796)</f>
        <v>26324.851811854372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55"/>
        <v>111552.36080178201</v>
      </c>
      <c r="R796" s="13">
        <v>45508</v>
      </c>
      <c r="S796" s="13">
        <v>121158.11062929583</v>
      </c>
      <c r="T796" s="13">
        <v>45537</v>
      </c>
      <c r="U796" s="13">
        <f>T796*L796</f>
        <v>121235.31870717774</v>
      </c>
      <c r="V796" s="18">
        <f t="shared" si="56"/>
        <v>29</v>
      </c>
      <c r="W796" s="18">
        <f t="shared" si="57"/>
        <v>77.208077881907229</v>
      </c>
      <c r="X796" s="18">
        <f t="shared" si="58"/>
        <v>9682.9579053957277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>U797-(T797*M797)</f>
        <v>54146.037651477076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55"/>
        <v>74124.131403117994</v>
      </c>
      <c r="R797" s="13">
        <v>7968</v>
      </c>
      <c r="S797" s="13">
        <v>75788.694619367656</v>
      </c>
      <c r="T797" s="13">
        <v>8234</v>
      </c>
      <c r="U797" s="13">
        <f>T797*L797</f>
        <v>78318.760165953223</v>
      </c>
      <c r="V797" s="18">
        <f t="shared" si="56"/>
        <v>266</v>
      </c>
      <c r="W797" s="18">
        <f t="shared" si="57"/>
        <v>2530.0655465855671</v>
      </c>
      <c r="X797" s="18">
        <f t="shared" si="58"/>
        <v>4194.6287628352293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>U798-(T798*M798)</f>
        <v>88086.571466002963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55"/>
        <v>103399.77728285101</v>
      </c>
      <c r="R798" s="13">
        <v>2800</v>
      </c>
      <c r="S798" s="13">
        <v>94614.175291497653</v>
      </c>
      <c r="T798" s="13">
        <v>3240</v>
      </c>
      <c r="U798" s="13">
        <f>T798*L798</f>
        <v>109482.11712301872</v>
      </c>
      <c r="V798" s="18">
        <f t="shared" si="56"/>
        <v>440</v>
      </c>
      <c r="W798" s="18">
        <f t="shared" si="57"/>
        <v>14867.941831521064</v>
      </c>
      <c r="X798" s="18">
        <f t="shared" si="58"/>
        <v>6082.3398401677114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>U799-(T799*M799)</f>
        <v>16686.681514476819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55"/>
        <v>29544.053452116001</v>
      </c>
      <c r="R799" s="13">
        <v>356</v>
      </c>
      <c r="S799" s="13">
        <v>25925.826212444783</v>
      </c>
      <c r="T799" s="13">
        <v>363</v>
      </c>
      <c r="U799" s="13">
        <f>T799*L799</f>
        <v>27358.396436525785</v>
      </c>
      <c r="V799" s="18">
        <f t="shared" si="56"/>
        <v>7</v>
      </c>
      <c r="W799" s="18">
        <f t="shared" si="57"/>
        <v>1432.5702240810024</v>
      </c>
      <c r="X799" s="18">
        <f t="shared" si="58"/>
        <v>-2185.6570155902155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>U800-(T800*M800)</f>
        <v>-19366.770601336495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55"/>
        <v>22937.371937639</v>
      </c>
      <c r="R800" s="13">
        <v>7800</v>
      </c>
      <c r="S800" s="13">
        <v>27954.922048997531</v>
      </c>
      <c r="T800" s="13">
        <v>9600</v>
      </c>
      <c r="U800" s="13">
        <f>T800*L800</f>
        <v>34406.057906458504</v>
      </c>
      <c r="V800" s="18">
        <f t="shared" si="56"/>
        <v>1800</v>
      </c>
      <c r="W800" s="18">
        <f t="shared" si="57"/>
        <v>6451.1358574609731</v>
      </c>
      <c r="X800" s="18">
        <f t="shared" si="58"/>
        <v>11468.685968819504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>U801-(T801*M801)</f>
        <v>5954.4445772968857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55"/>
        <v>6802.2271714919998</v>
      </c>
      <c r="R801" s="13">
        <v>370</v>
      </c>
      <c r="S801" s="13">
        <v>8842.4267757613397</v>
      </c>
      <c r="T801" s="13">
        <v>370</v>
      </c>
      <c r="U801" s="13">
        <f>T801*L801</f>
        <v>8842.7519269624045</v>
      </c>
      <c r="V801" s="18">
        <f t="shared" si="56"/>
        <v>0</v>
      </c>
      <c r="W801" s="18">
        <f t="shared" si="57"/>
        <v>0.3251512010647275</v>
      </c>
      <c r="X801" s="18">
        <f t="shared" si="58"/>
        <v>2040.5247554704047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>U802-(T802*M802)</f>
        <v>118222.49829844096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55"/>
        <v>185141.42538975499</v>
      </c>
      <c r="R802" s="13">
        <v>8711</v>
      </c>
      <c r="S802" s="13">
        <v>185375.51224944319</v>
      </c>
      <c r="T802" s="13">
        <v>8891</v>
      </c>
      <c r="U802" s="13">
        <f>T802*L802</f>
        <v>189206.0244988864</v>
      </c>
      <c r="V802" s="18">
        <f t="shared" si="56"/>
        <v>180</v>
      </c>
      <c r="W802" s="18">
        <f t="shared" si="57"/>
        <v>3830.5122494432144</v>
      </c>
      <c r="X802" s="18">
        <f t="shared" si="58"/>
        <v>4064.5991091314063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>U803-(T803*M803)</f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55"/>
        <v>0</v>
      </c>
      <c r="R803" s="13">
        <v>0</v>
      </c>
      <c r="S803" s="13">
        <v>0</v>
      </c>
      <c r="T803" s="13">
        <v>0</v>
      </c>
      <c r="U803" s="13">
        <f>T803*L803</f>
        <v>0</v>
      </c>
      <c r="V803" s="18">
        <f t="shared" si="56"/>
        <v>0</v>
      </c>
      <c r="W803" s="18">
        <f t="shared" si="57"/>
        <v>0</v>
      </c>
      <c r="X803" s="18">
        <f t="shared" si="58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>U804-(T804*M804)</f>
        <v>295726.47606115747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55"/>
        <v>387938.03030302998</v>
      </c>
      <c r="R804" s="13">
        <v>2488</v>
      </c>
      <c r="S804" s="13">
        <v>340695.31217576371</v>
      </c>
      <c r="T804" s="13">
        <v>2456</v>
      </c>
      <c r="U804" s="13">
        <f>T804*L804</f>
        <v>336313.37890019116</v>
      </c>
      <c r="V804" s="18">
        <f t="shared" si="56"/>
        <v>-32</v>
      </c>
      <c r="W804" s="18">
        <f t="shared" si="57"/>
        <v>-4381.9332755725482</v>
      </c>
      <c r="X804" s="18">
        <f t="shared" si="58"/>
        <v>-51624.651402838819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>U805-(T805*M805)</f>
        <v>13340.531139243059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55"/>
        <v>19868.608017817001</v>
      </c>
      <c r="R805" s="13">
        <v>1519</v>
      </c>
      <c r="S805" s="13">
        <v>21923.232409124561</v>
      </c>
      <c r="T805" s="13">
        <v>1452</v>
      </c>
      <c r="U805" s="13">
        <f>T805*L805</f>
        <v>20956.254969977832</v>
      </c>
      <c r="V805" s="18">
        <f t="shared" si="56"/>
        <v>-67</v>
      </c>
      <c r="W805" s="18">
        <f t="shared" si="57"/>
        <v>-966.97743914672901</v>
      </c>
      <c r="X805" s="18">
        <f t="shared" si="58"/>
        <v>1087.6469521608306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>U806-(T806*M806)</f>
        <v>3328.716817519186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55"/>
        <v>40674.476614699</v>
      </c>
      <c r="R806" s="13">
        <v>121</v>
      </c>
      <c r="S806" s="13">
        <v>5395.7348956602445</v>
      </c>
      <c r="T806" s="13">
        <v>125</v>
      </c>
      <c r="U806" s="13">
        <f>T806*L806</f>
        <v>5573.9840780983122</v>
      </c>
      <c r="V806" s="18">
        <f t="shared" si="56"/>
        <v>4</v>
      </c>
      <c r="W806" s="18">
        <f t="shared" si="57"/>
        <v>178.24918243806769</v>
      </c>
      <c r="X806" s="18">
        <f t="shared" si="58"/>
        <v>-35100.492536600686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>U807-(T807*M807)</f>
        <v>6611.1192873051432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55"/>
        <v>14213.585746102</v>
      </c>
      <c r="R807" s="13">
        <v>41</v>
      </c>
      <c r="S807" s="13">
        <v>9250.1113585743187</v>
      </c>
      <c r="T807" s="13">
        <v>32</v>
      </c>
      <c r="U807" s="13">
        <f>T807*L807</f>
        <v>7219.5991091311753</v>
      </c>
      <c r="V807" s="18">
        <f t="shared" si="56"/>
        <v>-9</v>
      </c>
      <c r="W807" s="18">
        <f t="shared" si="57"/>
        <v>-2030.5122494431434</v>
      </c>
      <c r="X807" s="18">
        <f t="shared" si="58"/>
        <v>-6993.9866369708252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>U808-(T808*M808)</f>
        <v>3580.4350224888062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55"/>
        <v>0</v>
      </c>
      <c r="R808" s="13">
        <v>1701</v>
      </c>
      <c r="S808" s="13">
        <v>7116.2901655987107</v>
      </c>
      <c r="T808" s="13">
        <v>1477</v>
      </c>
      <c r="U808" s="13">
        <f>T808*L808</f>
        <v>6179.1655347379756</v>
      </c>
      <c r="V808" s="18">
        <f t="shared" si="56"/>
        <v>-224</v>
      </c>
      <c r="W808" s="18">
        <f t="shared" si="57"/>
        <v>-937.12463086073512</v>
      </c>
      <c r="X808" s="18">
        <f t="shared" si="58"/>
        <v>6179.1655347379756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>U809-(T809*M809)</f>
        <v>-1374.2414585687329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55"/>
        <v>27355.022271714999</v>
      </c>
      <c r="R809" s="13">
        <v>2722</v>
      </c>
      <c r="S809" s="13">
        <v>29267.287944346139</v>
      </c>
      <c r="T809" s="13">
        <v>2556</v>
      </c>
      <c r="U809" s="13">
        <f>T809*L809</f>
        <v>27482.434969048027</v>
      </c>
      <c r="V809" s="18">
        <f t="shared" si="56"/>
        <v>-166</v>
      </c>
      <c r="W809" s="18">
        <f t="shared" si="57"/>
        <v>-1784.8529752981121</v>
      </c>
      <c r="X809" s="18">
        <f t="shared" si="58"/>
        <v>127.41269733302761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>U810-(T810*M810)</f>
        <v>3120.8102449885405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55"/>
        <v>4702.8507795100004</v>
      </c>
      <c r="R810" s="13">
        <v>351</v>
      </c>
      <c r="S810" s="13">
        <v>5502.34844097939</v>
      </c>
      <c r="T810" s="13">
        <v>383</v>
      </c>
      <c r="U810" s="13">
        <f>T810*L810</f>
        <v>6003.9728285077672</v>
      </c>
      <c r="V810" s="18">
        <f t="shared" si="56"/>
        <v>32</v>
      </c>
      <c r="W810" s="18">
        <f t="shared" si="57"/>
        <v>501.62438752837716</v>
      </c>
      <c r="X810" s="18">
        <f t="shared" si="58"/>
        <v>1301.1220489977668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>U811-(T811*M811)</f>
        <v>115820.92473079188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55"/>
        <v>157075.46770601301</v>
      </c>
      <c r="R811" s="13">
        <v>17973</v>
      </c>
      <c r="S811" s="13">
        <v>156296.04222779002</v>
      </c>
      <c r="T811" s="13">
        <v>17721</v>
      </c>
      <c r="U811" s="13">
        <f>T811*L811</f>
        <v>154104.59956375437</v>
      </c>
      <c r="V811" s="18">
        <f t="shared" si="56"/>
        <v>-252</v>
      </c>
      <c r="W811" s="18">
        <f t="shared" si="57"/>
        <v>-2191.4426640356542</v>
      </c>
      <c r="X811" s="18">
        <f t="shared" si="58"/>
        <v>-2970.8681422586378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>U812-(T812*M812)</f>
        <v>6125.2176226469919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55"/>
        <v>0</v>
      </c>
      <c r="R812" s="13">
        <v>93</v>
      </c>
      <c r="S812" s="13">
        <v>6417.834183007476</v>
      </c>
      <c r="T812" s="13">
        <v>99</v>
      </c>
      <c r="U812" s="13">
        <f>T812*L812</f>
        <v>6831.8880012660229</v>
      </c>
      <c r="V812" s="18">
        <f t="shared" si="56"/>
        <v>6</v>
      </c>
      <c r="W812" s="18">
        <f t="shared" si="57"/>
        <v>414.05381825854693</v>
      </c>
      <c r="X812" s="18">
        <f t="shared" si="58"/>
        <v>6831.8880012660229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>U813-(T813*M813)</f>
        <v>142250.11135857395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55"/>
        <v>163114.81069042301</v>
      </c>
      <c r="R813" s="13">
        <v>2340</v>
      </c>
      <c r="S813" s="13">
        <v>165233.18485523367</v>
      </c>
      <c r="T813" s="13">
        <v>2340</v>
      </c>
      <c r="U813" s="13">
        <f>T813*L813</f>
        <v>165233.18485523367</v>
      </c>
      <c r="V813" s="18">
        <f t="shared" si="56"/>
        <v>0</v>
      </c>
      <c r="W813" s="18">
        <f t="shared" si="57"/>
        <v>0</v>
      </c>
      <c r="X813" s="18">
        <f t="shared" si="58"/>
        <v>2118.3741648106661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>U814-(T814*M814)</f>
        <v>81514.810690421407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55"/>
        <v>44488.195991091001</v>
      </c>
      <c r="R814" s="13">
        <v>750</v>
      </c>
      <c r="S814" s="13">
        <v>81380.846325166465</v>
      </c>
      <c r="T814" s="13">
        <v>930</v>
      </c>
      <c r="U814" s="13">
        <f>T814*L814</f>
        <v>100912.24944320641</v>
      </c>
      <c r="V814" s="18">
        <f t="shared" si="56"/>
        <v>180</v>
      </c>
      <c r="W814" s="18">
        <f t="shared" si="57"/>
        <v>19531.403118039947</v>
      </c>
      <c r="X814" s="18">
        <f t="shared" si="58"/>
        <v>56424.053452115411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>U815-(T815*M815)</f>
        <v>30101.003691103695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55"/>
        <v>0</v>
      </c>
      <c r="R815" s="13">
        <v>2208</v>
      </c>
      <c r="S815" s="13">
        <v>38656.473124019147</v>
      </c>
      <c r="T815" s="13">
        <v>2060</v>
      </c>
      <c r="U815" s="13">
        <f>T815*L815</f>
        <v>36065.368947228009</v>
      </c>
      <c r="V815" s="18">
        <f t="shared" si="56"/>
        <v>-148</v>
      </c>
      <c r="W815" s="18">
        <f t="shared" si="57"/>
        <v>-2591.1041767911374</v>
      </c>
      <c r="X815" s="18">
        <f t="shared" si="58"/>
        <v>36065.368947228009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>U816-(T816*M816)</f>
        <v>3669.4667540335058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55"/>
        <v>6921.9487750560002</v>
      </c>
      <c r="R816" s="13">
        <v>689</v>
      </c>
      <c r="S816" s="13">
        <v>6702.6768783393545</v>
      </c>
      <c r="T816" s="13">
        <v>680</v>
      </c>
      <c r="U816" s="13">
        <f>T816*L816</f>
        <v>6615.1237696237467</v>
      </c>
      <c r="V816" s="18">
        <f t="shared" si="56"/>
        <v>-9</v>
      </c>
      <c r="W816" s="18">
        <f t="shared" si="57"/>
        <v>-87.553108715607777</v>
      </c>
      <c r="X816" s="18">
        <f t="shared" si="58"/>
        <v>-306.82500543225342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>U817-(T817*M817)</f>
        <v>21206.582737624954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55"/>
        <v>19436.837416481001</v>
      </c>
      <c r="R817" s="13">
        <v>380</v>
      </c>
      <c r="S817" s="13">
        <v>23825.814354480066</v>
      </c>
      <c r="T817" s="13">
        <v>415</v>
      </c>
      <c r="U817" s="13">
        <f>T817*L817</f>
        <v>26020.282347869728</v>
      </c>
      <c r="V817" s="18">
        <f t="shared" si="56"/>
        <v>35</v>
      </c>
      <c r="W817" s="18">
        <f t="shared" si="57"/>
        <v>2194.4679933896623</v>
      </c>
      <c r="X817" s="18">
        <f t="shared" si="58"/>
        <v>6583.4449313887271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>U818-(T818*M818)</f>
        <v>48111.718514408043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55"/>
        <v>123139.198218263</v>
      </c>
      <c r="R818" s="13">
        <v>57007</v>
      </c>
      <c r="S818" s="13">
        <v>161880.70759908526</v>
      </c>
      <c r="T818" s="13">
        <v>54575</v>
      </c>
      <c r="U818" s="13">
        <f>T818*L818</f>
        <v>154974.67352554429</v>
      </c>
      <c r="V818" s="18">
        <f t="shared" si="56"/>
        <v>-2432</v>
      </c>
      <c r="W818" s="18">
        <f t="shared" si="57"/>
        <v>-6906.03407354097</v>
      </c>
      <c r="X818" s="18">
        <f t="shared" si="58"/>
        <v>31835.475307281289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>U819-(T819*M819)</f>
        <v>4795.1983191124309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55"/>
        <v>58695.645879732998</v>
      </c>
      <c r="R819" s="13">
        <v>675</v>
      </c>
      <c r="S819" s="13">
        <v>77381.989388183385</v>
      </c>
      <c r="T819" s="13">
        <v>682</v>
      </c>
      <c r="U819" s="13">
        <f>T819*L819</f>
        <v>78184.434550738093</v>
      </c>
      <c r="V819" s="18">
        <f t="shared" si="56"/>
        <v>7</v>
      </c>
      <c r="W819" s="18">
        <f t="shared" si="57"/>
        <v>802.44516255470808</v>
      </c>
      <c r="X819" s="18">
        <f t="shared" si="58"/>
        <v>19488.788671005095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>U820-(T820*M820)</f>
        <v>557.60257084270143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55"/>
        <v>3262.7728285080002</v>
      </c>
      <c r="R820" s="13">
        <v>395</v>
      </c>
      <c r="S820" s="13">
        <v>5929.291813566203</v>
      </c>
      <c r="T820" s="13">
        <v>334</v>
      </c>
      <c r="U820" s="13">
        <f>T820*L820</f>
        <v>5013.4154884375585</v>
      </c>
      <c r="V820" s="18">
        <f t="shared" si="56"/>
        <v>-61</v>
      </c>
      <c r="W820" s="18">
        <f t="shared" si="57"/>
        <v>-915.87632512864457</v>
      </c>
      <c r="X820" s="18">
        <f t="shared" si="58"/>
        <v>1750.6426599295582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>U821-(T821*M821)</f>
        <v>88664.070814537496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55"/>
        <v>148596.44158506001</v>
      </c>
      <c r="R821" s="13">
        <v>8569</v>
      </c>
      <c r="S821" s="13">
        <v>148250.42724313354</v>
      </c>
      <c r="T821" s="13">
        <v>8896</v>
      </c>
      <c r="U821" s="13">
        <f>T821*L821</f>
        <v>153907.7825521823</v>
      </c>
      <c r="V821" s="18">
        <f t="shared" si="56"/>
        <v>327</v>
      </c>
      <c r="W821" s="18">
        <f t="shared" si="57"/>
        <v>5657.3553090487549</v>
      </c>
      <c r="X821" s="18">
        <f t="shared" si="58"/>
        <v>5311.3409671222907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>U822-(T822*M822)</f>
        <v>18508.206497117419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55"/>
        <v>0</v>
      </c>
      <c r="R822" s="13">
        <v>188</v>
      </c>
      <c r="S822" s="13">
        <v>20301.995253742596</v>
      </c>
      <c r="T822" s="13">
        <v>192</v>
      </c>
      <c r="U822" s="13">
        <f>T822*L822</f>
        <v>20733.952599566906</v>
      </c>
      <c r="V822" s="18">
        <f t="shared" si="56"/>
        <v>4</v>
      </c>
      <c r="W822" s="18">
        <f t="shared" si="57"/>
        <v>431.95734582431032</v>
      </c>
      <c r="X822" s="18">
        <f t="shared" si="58"/>
        <v>20733.952599566906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>U823-(T823*M823)</f>
        <v>38963.29796060919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55"/>
        <v>54516.258351892997</v>
      </c>
      <c r="R823" s="13">
        <v>2491</v>
      </c>
      <c r="S823" s="13">
        <v>53254.890907900262</v>
      </c>
      <c r="T823" s="13">
        <v>2410</v>
      </c>
      <c r="U823" s="13">
        <f>T823*L823</f>
        <v>51523.208873749849</v>
      </c>
      <c r="V823" s="18">
        <f t="shared" si="56"/>
        <v>-81</v>
      </c>
      <c r="W823" s="18">
        <f t="shared" si="57"/>
        <v>-1731.6820341504135</v>
      </c>
      <c r="X823" s="18">
        <f t="shared" si="58"/>
        <v>-2993.049478143148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>U824-(T824*M824)</f>
        <v>15078.081447230968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55"/>
        <v>42678.979797979999</v>
      </c>
      <c r="R824" s="13">
        <v>2897</v>
      </c>
      <c r="S824" s="13">
        <v>68689.447059170328</v>
      </c>
      <c r="T824" s="13">
        <v>1731</v>
      </c>
      <c r="U824" s="13">
        <f>T824*L824</f>
        <v>41042.952239057435</v>
      </c>
      <c r="V824" s="18">
        <f t="shared" si="56"/>
        <v>-1166</v>
      </c>
      <c r="W824" s="18">
        <f t="shared" si="57"/>
        <v>-27646.494820112894</v>
      </c>
      <c r="X824" s="18">
        <f t="shared" si="58"/>
        <v>-1636.0275589225639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>U825-(T825*M825)</f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55"/>
        <v>0</v>
      </c>
      <c r="R825" s="13">
        <v>0</v>
      </c>
      <c r="S825" s="13">
        <v>0</v>
      </c>
      <c r="T825" s="13">
        <v>0</v>
      </c>
      <c r="U825" s="13">
        <f>T825*L825</f>
        <v>0</v>
      </c>
      <c r="V825" s="18">
        <f t="shared" si="56"/>
        <v>0</v>
      </c>
      <c r="W825" s="18">
        <f t="shared" si="57"/>
        <v>0</v>
      </c>
      <c r="X825" s="18">
        <f t="shared" si="58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>U826-(T826*M826)</f>
        <v>58678.864587973148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55"/>
        <v>79874.521158129006</v>
      </c>
      <c r="R826" s="13">
        <v>1913</v>
      </c>
      <c r="S826" s="13">
        <v>80421.031039737252</v>
      </c>
      <c r="T826" s="13">
        <v>1843</v>
      </c>
      <c r="U826" s="13">
        <f>T826*L826</f>
        <v>77478.285523385144</v>
      </c>
      <c r="V826" s="18">
        <f t="shared" si="56"/>
        <v>-70</v>
      </c>
      <c r="W826" s="18">
        <f t="shared" si="57"/>
        <v>-2942.7455163521081</v>
      </c>
      <c r="X826" s="18">
        <f t="shared" si="58"/>
        <v>-2396.2356347438617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>U827-(T827*M827)</f>
        <v>13880.675546979761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55"/>
        <v>19811.202672605999</v>
      </c>
      <c r="R827" s="13">
        <v>2328</v>
      </c>
      <c r="S827" s="13">
        <v>21491.358013400699</v>
      </c>
      <c r="T827" s="13">
        <v>2351</v>
      </c>
      <c r="U827" s="13">
        <f>T827*L827</f>
        <v>21703.698734061836</v>
      </c>
      <c r="V827" s="18">
        <f t="shared" si="56"/>
        <v>23</v>
      </c>
      <c r="W827" s="18">
        <f t="shared" si="57"/>
        <v>212.34072066113731</v>
      </c>
      <c r="X827" s="18">
        <f t="shared" si="58"/>
        <v>1892.4960614558368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>U828-(T828*M828)</f>
        <v>7874.3184339090085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55"/>
        <v>12447.333333332999</v>
      </c>
      <c r="R828" s="13">
        <v>765</v>
      </c>
      <c r="S828" s="13">
        <v>16139.338983050413</v>
      </c>
      <c r="T828" s="13">
        <v>602</v>
      </c>
      <c r="U828" s="13">
        <f>T828*L828</f>
        <v>12700.499435027907</v>
      </c>
      <c r="V828" s="18">
        <f t="shared" si="56"/>
        <v>-163</v>
      </c>
      <c r="W828" s="18">
        <f t="shared" si="57"/>
        <v>-3438.8395480225063</v>
      </c>
      <c r="X828" s="18">
        <f t="shared" si="58"/>
        <v>253.16610169490741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>U829-(T829*M829)</f>
        <v>19971.93929006398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55"/>
        <v>25361.347438753</v>
      </c>
      <c r="R829" s="13">
        <v>417</v>
      </c>
      <c r="S829" s="13">
        <v>26323.393383145085</v>
      </c>
      <c r="T829" s="13">
        <v>353</v>
      </c>
      <c r="U829" s="13">
        <f>T829*L829</f>
        <v>22283.342408103868</v>
      </c>
      <c r="V829" s="18">
        <f t="shared" si="56"/>
        <v>-64</v>
      </c>
      <c r="W829" s="18">
        <f t="shared" si="57"/>
        <v>-4040.0509750412166</v>
      </c>
      <c r="X829" s="18">
        <f t="shared" si="58"/>
        <v>-3078.0050306491321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>U830-(T830*M830)</f>
        <v>12280.014638084933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55"/>
        <v>24336.113585745999</v>
      </c>
      <c r="R830" s="13">
        <v>4870</v>
      </c>
      <c r="S830" s="13">
        <v>24350</v>
      </c>
      <c r="T830" s="13">
        <v>4495</v>
      </c>
      <c r="U830" s="13">
        <f>T830*L830</f>
        <v>22374.888641425296</v>
      </c>
      <c r="V830" s="18">
        <f t="shared" si="56"/>
        <v>-375</v>
      </c>
      <c r="W830" s="18">
        <f t="shared" si="57"/>
        <v>-1975.1113585747044</v>
      </c>
      <c r="X830" s="18">
        <f t="shared" si="58"/>
        <v>-1961.2249443207038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>U831-(T831*M831)</f>
        <v>44906.347438752491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55"/>
        <v>57282.850779510001</v>
      </c>
      <c r="R831" s="13">
        <v>1970</v>
      </c>
      <c r="S831" s="13">
        <v>56423.608017817351</v>
      </c>
      <c r="T831" s="13">
        <v>1970</v>
      </c>
      <c r="U831" s="13">
        <f>T831*L831</f>
        <v>56423.608017817351</v>
      </c>
      <c r="V831" s="18">
        <f t="shared" si="56"/>
        <v>0</v>
      </c>
      <c r="W831" s="18">
        <f t="shared" si="57"/>
        <v>0</v>
      </c>
      <c r="X831" s="18">
        <f t="shared" si="58"/>
        <v>-859.24276169265067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>U832-(T832*M832)</f>
        <v>22495.86117686718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55"/>
        <v>49067.711138311002</v>
      </c>
      <c r="R832" s="13">
        <v>184</v>
      </c>
      <c r="S832" s="13">
        <v>33236.85337008255</v>
      </c>
      <c r="T832" s="13">
        <v>168</v>
      </c>
      <c r="U832" s="13">
        <f>T832*L832</f>
        <v>30346.69220746668</v>
      </c>
      <c r="V832" s="18">
        <f t="shared" si="56"/>
        <v>-16</v>
      </c>
      <c r="W832" s="18">
        <f t="shared" si="57"/>
        <v>-2890.1611626158701</v>
      </c>
      <c r="X832" s="18">
        <f t="shared" si="58"/>
        <v>-18721.018930844322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>U833-(T833*M833)</f>
        <v>16073.664061009928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55"/>
        <v>18317.405345211999</v>
      </c>
      <c r="R833" s="13">
        <v>2642</v>
      </c>
      <c r="S833" s="13">
        <v>22168.843299152588</v>
      </c>
      <c r="T833" s="13">
        <v>2961</v>
      </c>
      <c r="U833" s="13">
        <f>T833*L833</f>
        <v>24845.550722479489</v>
      </c>
      <c r="V833" s="18">
        <f t="shared" si="56"/>
        <v>319</v>
      </c>
      <c r="W833" s="18">
        <f t="shared" si="57"/>
        <v>2676.7074233269013</v>
      </c>
      <c r="X833" s="18">
        <f t="shared" si="58"/>
        <v>6528.1453772674904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>U834-(T834*M834)</f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59">P834*L834</f>
        <v>0</v>
      </c>
      <c r="R834" s="13">
        <v>0</v>
      </c>
      <c r="S834" s="13">
        <v>0</v>
      </c>
      <c r="T834" s="13">
        <v>0</v>
      </c>
      <c r="U834" s="13">
        <f>T834*L834</f>
        <v>0</v>
      </c>
      <c r="V834" s="18">
        <f t="shared" si="56"/>
        <v>0</v>
      </c>
      <c r="W834" s="18">
        <f t="shared" si="57"/>
        <v>0</v>
      </c>
      <c r="X834" s="18">
        <f t="shared" si="58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>U835-(T835*M835)</f>
        <v>52679.125614914061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59"/>
        <v>112530.764872521</v>
      </c>
      <c r="R835" s="13">
        <v>3344</v>
      </c>
      <c r="S835" s="13">
        <v>65758.360882499153</v>
      </c>
      <c r="T835" s="13">
        <v>3344</v>
      </c>
      <c r="U835" s="13">
        <f>T835*L835</f>
        <v>65757.786328795191</v>
      </c>
      <c r="V835" s="18">
        <f t="shared" ref="V835:V898" si="60">T835-R835</f>
        <v>0</v>
      </c>
      <c r="W835" s="18">
        <f t="shared" ref="W835:W898" si="61">U835-S835</f>
        <v>-0.57455370396201033</v>
      </c>
      <c r="X835" s="18">
        <f t="shared" ref="X835:X898" si="62">U835-Q835</f>
        <v>-46772.978543725811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>U836-(T836*M836)</f>
        <v>59650.863107798185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59"/>
        <v>33851.358282080997</v>
      </c>
      <c r="R836" s="13">
        <v>1421</v>
      </c>
      <c r="S836" s="13">
        <v>68522.470361372441</v>
      </c>
      <c r="T836" s="13">
        <v>1417</v>
      </c>
      <c r="U836" s="13">
        <f>T836*L836</f>
        <v>68329.593569385717</v>
      </c>
      <c r="V836" s="18">
        <f t="shared" si="60"/>
        <v>-4</v>
      </c>
      <c r="W836" s="18">
        <f t="shared" si="61"/>
        <v>-192.87679198672413</v>
      </c>
      <c r="X836" s="18">
        <f t="shared" si="62"/>
        <v>34478.23528730472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>U837-(T837*M837)</f>
        <v>14848.600484640308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59"/>
        <v>117949.57683741598</v>
      </c>
      <c r="R837" s="13">
        <v>2592</v>
      </c>
      <c r="S837" s="13">
        <v>113779.42060386388</v>
      </c>
      <c r="T837" s="13">
        <v>2566</v>
      </c>
      <c r="U837" s="13">
        <f>T837*L837</f>
        <v>112638.11468731277</v>
      </c>
      <c r="V837" s="18">
        <f t="shared" si="60"/>
        <v>-26</v>
      </c>
      <c r="W837" s="18">
        <f t="shared" si="61"/>
        <v>-1141.3059165511077</v>
      </c>
      <c r="X837" s="18">
        <f t="shared" si="62"/>
        <v>-5311.4621501032088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>U838-(T838*M838)</f>
        <v>36096.213808463108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59"/>
        <v>44827.616926502997</v>
      </c>
      <c r="R838" s="13">
        <v>1100</v>
      </c>
      <c r="S838" s="13">
        <v>54789.309576836997</v>
      </c>
      <c r="T838" s="13">
        <v>800</v>
      </c>
      <c r="U838" s="13">
        <f>T838*L838</f>
        <v>39846.770601336</v>
      </c>
      <c r="V838" s="18">
        <f t="shared" si="60"/>
        <v>-300</v>
      </c>
      <c r="W838" s="18">
        <f t="shared" si="61"/>
        <v>-14942.538975500996</v>
      </c>
      <c r="X838" s="18">
        <f t="shared" si="62"/>
        <v>-4980.8463251669964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>U839-(T839*M839)</f>
        <v>139322.91645638808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59"/>
        <v>1291040.9656114781</v>
      </c>
      <c r="R839" s="13">
        <v>3525</v>
      </c>
      <c r="S839" s="13">
        <v>351368.08244135731</v>
      </c>
      <c r="T839" s="13">
        <v>2472</v>
      </c>
      <c r="U839" s="13">
        <f>T839*L839</f>
        <v>246406.21270781144</v>
      </c>
      <c r="V839" s="18">
        <f t="shared" si="60"/>
        <v>-1053</v>
      </c>
      <c r="W839" s="18">
        <f t="shared" si="61"/>
        <v>-104961.86973354587</v>
      </c>
      <c r="X839" s="18">
        <f t="shared" si="62"/>
        <v>-1044634.7529036666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>U840-(T840*M840)</f>
        <v>161762.53412026732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59"/>
        <v>195544.643652561</v>
      </c>
      <c r="R840" s="13">
        <v>33261</v>
      </c>
      <c r="S840" s="13">
        <v>210751.77060133606</v>
      </c>
      <c r="T840" s="13">
        <v>32990</v>
      </c>
      <c r="U840" s="13">
        <f>T840*L840</f>
        <v>209034.63251670354</v>
      </c>
      <c r="V840" s="18">
        <f t="shared" si="60"/>
        <v>-271</v>
      </c>
      <c r="W840" s="18">
        <f t="shared" si="61"/>
        <v>-1717.1380846325192</v>
      </c>
      <c r="X840" s="18">
        <f t="shared" si="62"/>
        <v>13489.988864142535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>U841-(T841*M841)</f>
        <v>14872.079778485924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59"/>
        <v>17802.107720337001</v>
      </c>
      <c r="R841" s="13">
        <v>1949</v>
      </c>
      <c r="S841" s="13">
        <v>24178.607942107745</v>
      </c>
      <c r="T841" s="13">
        <v>1812</v>
      </c>
      <c r="U841" s="13">
        <f>T841*L841</f>
        <v>22479.037762544005</v>
      </c>
      <c r="V841" s="18">
        <f t="shared" si="60"/>
        <v>-137</v>
      </c>
      <c r="W841" s="18">
        <f t="shared" si="61"/>
        <v>-1699.5701795637397</v>
      </c>
      <c r="X841" s="18">
        <f t="shared" si="62"/>
        <v>4676.9300422070046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>U842-(T842*M842)</f>
        <v>54606.582856728761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59"/>
        <v>47660.913140311997</v>
      </c>
      <c r="R842" s="13">
        <v>1494</v>
      </c>
      <c r="S842" s="13">
        <v>75830.629475486858</v>
      </c>
      <c r="T842" s="13">
        <v>1552</v>
      </c>
      <c r="U842" s="13">
        <f>T842*L842</f>
        <v>78775.012985904395</v>
      </c>
      <c r="V842" s="18">
        <f t="shared" si="60"/>
        <v>58</v>
      </c>
      <c r="W842" s="18">
        <f t="shared" si="61"/>
        <v>2944.3835104175378</v>
      </c>
      <c r="X842" s="18">
        <f t="shared" si="62"/>
        <v>31114.099845592398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>U843-(T843*M843)</f>
        <v>25298.583860076571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59"/>
        <v>96656.247216036005</v>
      </c>
      <c r="R843" s="13">
        <v>33924</v>
      </c>
      <c r="S843" s="13">
        <v>90659.326768325744</v>
      </c>
      <c r="T843" s="13">
        <v>34370</v>
      </c>
      <c r="U843" s="13">
        <f>T843*L843</f>
        <v>91851.228069430363</v>
      </c>
      <c r="V843" s="18">
        <f t="shared" si="60"/>
        <v>446</v>
      </c>
      <c r="W843" s="18">
        <f t="shared" si="61"/>
        <v>1191.9013011046191</v>
      </c>
      <c r="X843" s="18">
        <f t="shared" si="62"/>
        <v>-4805.0191466056422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>U844-(T844*M844)</f>
        <v>17705.738712590508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59"/>
        <v>17534.710467706002</v>
      </c>
      <c r="R844" s="13">
        <v>1992</v>
      </c>
      <c r="S844" s="13">
        <v>25458.559221334075</v>
      </c>
      <c r="T844" s="13">
        <v>2140</v>
      </c>
      <c r="U844" s="13">
        <f>T844*L844</f>
        <v>27350.058601232391</v>
      </c>
      <c r="V844" s="18">
        <f t="shared" si="60"/>
        <v>148</v>
      </c>
      <c r="W844" s="18">
        <f t="shared" si="61"/>
        <v>1891.499379898316</v>
      </c>
      <c r="X844" s="18">
        <f t="shared" si="62"/>
        <v>9815.3481335263896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>U845-(T845*M845)</f>
        <v>48135.235536500317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59"/>
        <v>88970.962159907998</v>
      </c>
      <c r="R845" s="13">
        <v>15628</v>
      </c>
      <c r="S845" s="13">
        <v>89172.092656004257</v>
      </c>
      <c r="T845" s="13">
        <v>16479</v>
      </c>
      <c r="U845" s="13">
        <f>T845*L845</f>
        <v>94027.531003612166</v>
      </c>
      <c r="V845" s="18">
        <f t="shared" si="60"/>
        <v>851</v>
      </c>
      <c r="W845" s="18">
        <f t="shared" si="61"/>
        <v>4855.4383476079092</v>
      </c>
      <c r="X845" s="18">
        <f t="shared" si="62"/>
        <v>5056.5688437041681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>U846-(T846*M846)</f>
        <v>12892.621486698314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59"/>
        <v>20963.674832961999</v>
      </c>
      <c r="R846" s="13">
        <v>1562</v>
      </c>
      <c r="S846" s="13">
        <v>22457.473900883349</v>
      </c>
      <c r="T846" s="13">
        <v>1642</v>
      </c>
      <c r="U846" s="13">
        <f>T846*L846</f>
        <v>23607.677165985602</v>
      </c>
      <c r="V846" s="18">
        <f t="shared" si="60"/>
        <v>80</v>
      </c>
      <c r="W846" s="18">
        <f t="shared" si="61"/>
        <v>1150.2032651022528</v>
      </c>
      <c r="X846" s="18">
        <f t="shared" si="62"/>
        <v>2644.0023330236036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>U847-(T847*M847)</f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59"/>
        <v>0</v>
      </c>
      <c r="R847" s="13">
        <v>0</v>
      </c>
      <c r="S847" s="13">
        <v>0</v>
      </c>
      <c r="T847" s="13">
        <v>0</v>
      </c>
      <c r="U847" s="13">
        <f>T847*L847</f>
        <v>0</v>
      </c>
      <c r="V847" s="18">
        <f t="shared" si="60"/>
        <v>0</v>
      </c>
      <c r="W847" s="18">
        <f t="shared" si="61"/>
        <v>0</v>
      </c>
      <c r="X847" s="18">
        <f t="shared" si="62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>U848-(T848*M848)</f>
        <v>6019.9777282848772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59"/>
        <v>9001.3363028950007</v>
      </c>
      <c r="R848" s="13">
        <v>810</v>
      </c>
      <c r="S848" s="13">
        <v>9113.8530066811891</v>
      </c>
      <c r="T848" s="13">
        <v>810</v>
      </c>
      <c r="U848" s="13">
        <f>T848*L848</f>
        <v>9113.8530066811891</v>
      </c>
      <c r="V848" s="18">
        <f t="shared" si="60"/>
        <v>0</v>
      </c>
      <c r="W848" s="18">
        <f t="shared" si="61"/>
        <v>0</v>
      </c>
      <c r="X848" s="18">
        <f t="shared" si="62"/>
        <v>112.51670378618837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>U849-(T849*M849)</f>
        <v>57539.969376391811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59"/>
        <v>59937.060133630002</v>
      </c>
      <c r="R849" s="13">
        <v>747</v>
      </c>
      <c r="S849" s="13">
        <v>62184.722995545431</v>
      </c>
      <c r="T849" s="13">
        <v>795</v>
      </c>
      <c r="U849" s="13">
        <f>T849*L849</f>
        <v>66180.503897549788</v>
      </c>
      <c r="V849" s="18">
        <f t="shared" si="60"/>
        <v>48</v>
      </c>
      <c r="W849" s="18">
        <f t="shared" si="61"/>
        <v>3995.7809020043569</v>
      </c>
      <c r="X849" s="18">
        <f t="shared" si="62"/>
        <v>6243.4437639197859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>U850-(T850*M850)</f>
        <v>15376.995956727618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59"/>
        <v>0</v>
      </c>
      <c r="R850" s="13">
        <v>930</v>
      </c>
      <c r="S850" s="13">
        <v>28010.360059347677</v>
      </c>
      <c r="T850" s="13">
        <v>811</v>
      </c>
      <c r="U850" s="13">
        <f>T850*L850</f>
        <v>24426.238718420394</v>
      </c>
      <c r="V850" s="18">
        <f t="shared" si="60"/>
        <v>-119</v>
      </c>
      <c r="W850" s="18">
        <f t="shared" si="61"/>
        <v>-3584.1213409272823</v>
      </c>
      <c r="X850" s="18">
        <f t="shared" si="62"/>
        <v>24426.238718420394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>U851-(T851*M851)</f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59"/>
        <v>0</v>
      </c>
      <c r="R851" s="13">
        <v>0</v>
      </c>
      <c r="S851" s="13">
        <v>0</v>
      </c>
      <c r="T851" s="13">
        <v>0</v>
      </c>
      <c r="U851" s="13">
        <f>T851*L851</f>
        <v>0</v>
      </c>
      <c r="V851" s="18">
        <f t="shared" si="60"/>
        <v>0</v>
      </c>
      <c r="W851" s="18">
        <f t="shared" si="61"/>
        <v>0</v>
      </c>
      <c r="X851" s="18">
        <f t="shared" si="62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>U852-(T852*M852)</f>
        <v>7593.3729675600462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59"/>
        <v>4314.1202672609998</v>
      </c>
      <c r="R852" s="13">
        <v>1120</v>
      </c>
      <c r="S852" s="13">
        <v>15278.426014771097</v>
      </c>
      <c r="T852" s="13">
        <v>1127</v>
      </c>
      <c r="U852" s="13">
        <f>T852*L852</f>
        <v>15374.442009875875</v>
      </c>
      <c r="V852" s="18">
        <f t="shared" si="60"/>
        <v>7</v>
      </c>
      <c r="W852" s="18">
        <f t="shared" si="61"/>
        <v>96.015995104777176</v>
      </c>
      <c r="X852" s="18">
        <f t="shared" si="62"/>
        <v>11060.321742614875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>U853-(T853*M853)</f>
        <v>103056.64926042684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59"/>
        <v>172878.77248918201</v>
      </c>
      <c r="R853" s="13">
        <v>5906</v>
      </c>
      <c r="S853" s="13">
        <v>188938.1995412859</v>
      </c>
      <c r="T853" s="13">
        <v>5754</v>
      </c>
      <c r="U853" s="13">
        <f>T853*L853</f>
        <v>184075.58417889586</v>
      </c>
      <c r="V853" s="18">
        <f t="shared" si="60"/>
        <v>-152</v>
      </c>
      <c r="W853" s="18">
        <f t="shared" si="61"/>
        <v>-4862.6153623900318</v>
      </c>
      <c r="X853" s="18">
        <f t="shared" si="62"/>
        <v>11196.811689713853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>U854-(T854*M854)</f>
        <v>85453.497610371618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59"/>
        <v>0</v>
      </c>
      <c r="R854" s="13">
        <v>562</v>
      </c>
      <c r="S854" s="13">
        <v>95592.931813345189</v>
      </c>
      <c r="T854" s="13">
        <v>531</v>
      </c>
      <c r="U854" s="13">
        <f>T854*L854</f>
        <v>90320.012086986288</v>
      </c>
      <c r="V854" s="18">
        <f t="shared" si="60"/>
        <v>-31</v>
      </c>
      <c r="W854" s="18">
        <f t="shared" si="61"/>
        <v>-5272.9197263589012</v>
      </c>
      <c r="X854" s="18">
        <f t="shared" si="62"/>
        <v>90320.012086986288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>U855-(T855*M855)</f>
        <v>23288.240534521596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59"/>
        <v>85619.109131403005</v>
      </c>
      <c r="R855" s="13">
        <v>41196</v>
      </c>
      <c r="S855" s="13">
        <v>144965.87973273924</v>
      </c>
      <c r="T855" s="13">
        <v>40217</v>
      </c>
      <c r="U855" s="13">
        <f>T855*L855</f>
        <v>141520.84632516684</v>
      </c>
      <c r="V855" s="18">
        <f t="shared" si="60"/>
        <v>-979</v>
      </c>
      <c r="W855" s="18">
        <f t="shared" si="61"/>
        <v>-3445.0334075723949</v>
      </c>
      <c r="X855" s="18">
        <f t="shared" si="62"/>
        <v>55901.737193763838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>U856-(T856*M856)</f>
        <v>58212.487008175121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59"/>
        <v>3360.8017817370001</v>
      </c>
      <c r="R856" s="13">
        <v>2118</v>
      </c>
      <c r="S856" s="13">
        <v>71900.78963352491</v>
      </c>
      <c r="T856" s="13">
        <v>3212</v>
      </c>
      <c r="U856" s="13">
        <f>T856*L856</f>
        <v>109039.34669635601</v>
      </c>
      <c r="V856" s="18">
        <f t="shared" si="60"/>
        <v>1094</v>
      </c>
      <c r="W856" s="18">
        <f t="shared" si="61"/>
        <v>37138.557062831096</v>
      </c>
      <c r="X856" s="18">
        <f t="shared" si="62"/>
        <v>105678.54491461901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>U857-(T857*M857)</f>
        <v>97487.472160356701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59"/>
        <v>1419794.4097995551</v>
      </c>
      <c r="R857" s="13">
        <v>4187</v>
      </c>
      <c r="S857" s="13">
        <v>909250.41202672641</v>
      </c>
      <c r="T857" s="13">
        <v>4375</v>
      </c>
      <c r="U857" s="13">
        <f>T857*L857</f>
        <v>950076.55902004486</v>
      </c>
      <c r="V857" s="18">
        <f t="shared" si="60"/>
        <v>188</v>
      </c>
      <c r="W857" s="18">
        <f t="shared" si="61"/>
        <v>40826.146993318456</v>
      </c>
      <c r="X857" s="18">
        <f t="shared" si="62"/>
        <v>-469717.85077951022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>U858-(T858*M858)</f>
        <v>174323.50632570655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59"/>
        <v>208689.27616926501</v>
      </c>
      <c r="R858" s="13">
        <v>14471</v>
      </c>
      <c r="S858" s="13">
        <v>204908.57073181123</v>
      </c>
      <c r="T858" s="13">
        <v>14394</v>
      </c>
      <c r="U858" s="13">
        <f>T858*L858</f>
        <v>203818.25493149686</v>
      </c>
      <c r="V858" s="18">
        <f t="shared" si="60"/>
        <v>-77</v>
      </c>
      <c r="W858" s="18">
        <f t="shared" si="61"/>
        <v>-1090.3158003143617</v>
      </c>
      <c r="X858" s="18">
        <f t="shared" si="62"/>
        <v>-4871.0212377681455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>U859-(T859*M859)</f>
        <v>80669.286438590279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59"/>
        <v>93551.525612472004</v>
      </c>
      <c r="R859" s="13">
        <v>6391</v>
      </c>
      <c r="S859" s="13">
        <v>117286.94877505516</v>
      </c>
      <c r="T859" s="13">
        <v>5787</v>
      </c>
      <c r="U859" s="13">
        <f>T859*L859</f>
        <v>106215.94638402501</v>
      </c>
      <c r="V859" s="18">
        <f t="shared" si="60"/>
        <v>-604</v>
      </c>
      <c r="W859" s="18">
        <f t="shared" si="61"/>
        <v>-11071.002391030153</v>
      </c>
      <c r="X859" s="18">
        <f t="shared" si="62"/>
        <v>12664.420771553006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>U860-(T860*M860)</f>
        <v>31732.249443206936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59"/>
        <v>0</v>
      </c>
      <c r="R860" s="13">
        <v>2965</v>
      </c>
      <c r="S860" s="13">
        <v>48007.906458796853</v>
      </c>
      <c r="T860" s="13">
        <v>2861</v>
      </c>
      <c r="U860" s="13">
        <f>T860*L860</f>
        <v>46323.986636970592</v>
      </c>
      <c r="V860" s="18">
        <f t="shared" si="60"/>
        <v>-104</v>
      </c>
      <c r="W860" s="18">
        <f t="shared" si="61"/>
        <v>-1683.9198218262609</v>
      </c>
      <c r="X860" s="18">
        <f t="shared" si="62"/>
        <v>46323.986636970592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>U861-(T861*M861)</f>
        <v>17500.543984504133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59"/>
        <v>0</v>
      </c>
      <c r="R861" s="13">
        <v>653</v>
      </c>
      <c r="S861" s="13">
        <v>35922.310257271492</v>
      </c>
      <c r="T861" s="13">
        <v>349</v>
      </c>
      <c r="U861" s="13">
        <f>T861*L861</f>
        <v>19198.907013457505</v>
      </c>
      <c r="V861" s="18">
        <f t="shared" si="60"/>
        <v>-304</v>
      </c>
      <c r="W861" s="18">
        <f t="shared" si="61"/>
        <v>-16723.403243813988</v>
      </c>
      <c r="X861" s="18">
        <f t="shared" si="62"/>
        <v>19198.907013457505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>U862-(T862*M862)</f>
        <v>26131.710474220166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59"/>
        <v>43116.648106904002</v>
      </c>
      <c r="R862" s="13">
        <v>2008</v>
      </c>
      <c r="S862" s="13">
        <v>44127.987341462947</v>
      </c>
      <c r="T862" s="13">
        <v>1933</v>
      </c>
      <c r="U862" s="13">
        <f>T862*L862</f>
        <v>42620.329627895255</v>
      </c>
      <c r="V862" s="18">
        <f t="shared" si="60"/>
        <v>-75</v>
      </c>
      <c r="W862" s="18">
        <f t="shared" si="61"/>
        <v>-1507.6577135676926</v>
      </c>
      <c r="X862" s="18">
        <f t="shared" si="62"/>
        <v>-496.31847900874709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>U863-(T863*M863)</f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59"/>
        <v>0</v>
      </c>
      <c r="R863" s="13">
        <v>0</v>
      </c>
      <c r="S863" s="13">
        <v>0</v>
      </c>
      <c r="T863" s="13">
        <v>0</v>
      </c>
      <c r="U863" s="13">
        <f>T863*L863</f>
        <v>0</v>
      </c>
      <c r="V863" s="18">
        <f t="shared" si="60"/>
        <v>0</v>
      </c>
      <c r="W863" s="18">
        <f t="shared" si="61"/>
        <v>0</v>
      </c>
      <c r="X863" s="18">
        <f t="shared" si="62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>U864-(T864*M864)</f>
        <v>48909.147984409385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59"/>
        <v>128529.977728285</v>
      </c>
      <c r="R864" s="13">
        <v>15704</v>
      </c>
      <c r="S864" s="13">
        <v>159838.04673648332</v>
      </c>
      <c r="T864" s="13">
        <v>15070</v>
      </c>
      <c r="U864" s="13">
        <f>T864*L864</f>
        <v>153385.07795100214</v>
      </c>
      <c r="V864" s="18">
        <f t="shared" si="60"/>
        <v>-634</v>
      </c>
      <c r="W864" s="18">
        <f t="shared" si="61"/>
        <v>-6452.9687854811782</v>
      </c>
      <c r="X864" s="18">
        <f t="shared" si="62"/>
        <v>24855.100222717141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>U865-(T865*M865)</f>
        <v>7314.4914995326681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59"/>
        <v>332.75055679299999</v>
      </c>
      <c r="R865" s="13">
        <v>116</v>
      </c>
      <c r="S865" s="13">
        <v>9674.2747737844602</v>
      </c>
      <c r="T865" s="13">
        <v>102</v>
      </c>
      <c r="U865" s="13">
        <f>T865*L865</f>
        <v>8463.9792500962594</v>
      </c>
      <c r="V865" s="18">
        <f t="shared" si="60"/>
        <v>-14</v>
      </c>
      <c r="W865" s="18">
        <f t="shared" si="61"/>
        <v>-1210.2955236882008</v>
      </c>
      <c r="X865" s="18">
        <f t="shared" si="62"/>
        <v>8131.2286933032592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>U866-(T866*M866)</f>
        <v>9715.5694477108991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59"/>
        <v>63766.033933045001</v>
      </c>
      <c r="R866" s="13">
        <v>7954</v>
      </c>
      <c r="S866" s="13">
        <v>55111.927646646574</v>
      </c>
      <c r="T866" s="13">
        <v>8283</v>
      </c>
      <c r="U866" s="13">
        <f>T866*L866</f>
        <v>57391.509189113523</v>
      </c>
      <c r="V866" s="18">
        <f t="shared" si="60"/>
        <v>329</v>
      </c>
      <c r="W866" s="18">
        <f t="shared" si="61"/>
        <v>2279.581542466949</v>
      </c>
      <c r="X866" s="18">
        <f t="shared" si="62"/>
        <v>-6374.5247439314771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>U867-(T867*M867)</f>
        <v>21126.322992122459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59"/>
        <v>27055.233853007001</v>
      </c>
      <c r="R867" s="13">
        <v>3672</v>
      </c>
      <c r="S867" s="13">
        <v>33308.90893761519</v>
      </c>
      <c r="T867" s="13">
        <v>3915</v>
      </c>
      <c r="U867" s="13">
        <f>T867*L867</f>
        <v>35513.294038893313</v>
      </c>
      <c r="V867" s="18">
        <f t="shared" si="60"/>
        <v>243</v>
      </c>
      <c r="W867" s="18">
        <f t="shared" si="61"/>
        <v>2204.3851012781233</v>
      </c>
      <c r="X867" s="18">
        <f t="shared" si="62"/>
        <v>8458.060185886312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>U868-(T868*M868)</f>
        <v>23113.429844098311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59"/>
        <v>36681.826280623995</v>
      </c>
      <c r="R868" s="13">
        <v>134</v>
      </c>
      <c r="S868" s="13">
        <v>8969.6436525613426</v>
      </c>
      <c r="T868" s="13">
        <v>366</v>
      </c>
      <c r="U868" s="13">
        <f>T868*L868</f>
        <v>24499.175946548145</v>
      </c>
      <c r="V868" s="18">
        <f t="shared" si="60"/>
        <v>232</v>
      </c>
      <c r="W868" s="18">
        <f t="shared" si="61"/>
        <v>15529.532293986802</v>
      </c>
      <c r="X868" s="18">
        <f t="shared" si="62"/>
        <v>-12182.65033407585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>U869-(T869*M869)</f>
        <v>4865.3761783418604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59"/>
        <v>89751.904231626002</v>
      </c>
      <c r="R869" s="13">
        <v>634</v>
      </c>
      <c r="S869" s="13">
        <v>8506.9068953082533</v>
      </c>
      <c r="T869" s="13">
        <v>714</v>
      </c>
      <c r="U869" s="13">
        <f>T869*L869</f>
        <v>9580.3204990545637</v>
      </c>
      <c r="V869" s="18">
        <f t="shared" si="60"/>
        <v>80</v>
      </c>
      <c r="W869" s="18">
        <f t="shared" si="61"/>
        <v>1073.4136037463104</v>
      </c>
      <c r="X869" s="18">
        <f t="shared" si="62"/>
        <v>-80171.583732571438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>U870-(T870*M870)</f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59"/>
        <v>0</v>
      </c>
      <c r="R870" s="13">
        <v>0</v>
      </c>
      <c r="S870" s="13">
        <v>0</v>
      </c>
      <c r="T870" s="13">
        <v>0</v>
      </c>
      <c r="U870" s="13">
        <f>T870*L870</f>
        <v>0</v>
      </c>
      <c r="V870" s="18">
        <f t="shared" si="60"/>
        <v>0</v>
      </c>
      <c r="W870" s="18">
        <f t="shared" si="61"/>
        <v>0</v>
      </c>
      <c r="X870" s="18">
        <f t="shared" si="62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>U871-(T871*M871)</f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59"/>
        <v>0</v>
      </c>
      <c r="R871" s="13">
        <v>0</v>
      </c>
      <c r="S871" s="13">
        <v>0</v>
      </c>
      <c r="T871" s="13">
        <v>0</v>
      </c>
      <c r="U871" s="13">
        <f>T871*L871</f>
        <v>0</v>
      </c>
      <c r="V871" s="18">
        <f t="shared" si="60"/>
        <v>0</v>
      </c>
      <c r="W871" s="18">
        <f t="shared" si="61"/>
        <v>0</v>
      </c>
      <c r="X871" s="18">
        <f t="shared" si="62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>U872-(T872*M872)</f>
        <v>9171.7149220479987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59"/>
        <v>25953.674832962002</v>
      </c>
      <c r="R872" s="13">
        <v>5500</v>
      </c>
      <c r="S872" s="13">
        <v>47581.737193763671</v>
      </c>
      <c r="T872" s="13">
        <v>5250</v>
      </c>
      <c r="U872" s="13">
        <f>T872*L872</f>
        <v>45418.9309576835</v>
      </c>
      <c r="V872" s="18">
        <f t="shared" si="60"/>
        <v>-250</v>
      </c>
      <c r="W872" s="18">
        <f t="shared" si="61"/>
        <v>-2162.8062360801705</v>
      </c>
      <c r="X872" s="18">
        <f t="shared" si="62"/>
        <v>19465.256124721498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>U873-(T873*M873)</f>
        <v>-11469.108650768234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59"/>
        <v>143993.687192485</v>
      </c>
      <c r="R873" s="13">
        <v>58160</v>
      </c>
      <c r="S873" s="13">
        <v>401705.45150148612</v>
      </c>
      <c r="T873" s="13">
        <v>57666</v>
      </c>
      <c r="U873" s="13">
        <f>T873*L873</f>
        <v>163198.50561402985</v>
      </c>
      <c r="V873" s="18">
        <f t="shared" si="60"/>
        <v>-494</v>
      </c>
      <c r="W873" s="18">
        <f t="shared" si="61"/>
        <v>-238506.94588745627</v>
      </c>
      <c r="X873" s="18">
        <f t="shared" si="62"/>
        <v>19204.818421544856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>U874-(T874*M874)</f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59"/>
        <v>0</v>
      </c>
      <c r="R874" s="13">
        <v>0</v>
      </c>
      <c r="S874" s="13">
        <v>0</v>
      </c>
      <c r="T874" s="13">
        <v>0</v>
      </c>
      <c r="U874" s="13">
        <f>T874*L874</f>
        <v>0</v>
      </c>
      <c r="V874" s="18">
        <f t="shared" si="60"/>
        <v>0</v>
      </c>
      <c r="W874" s="18">
        <f t="shared" si="61"/>
        <v>0</v>
      </c>
      <c r="X874" s="18">
        <f t="shared" si="62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>U875-(T875*M875)</f>
        <v>61395.65734576017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59"/>
        <v>87987.613219093997</v>
      </c>
      <c r="R875" s="13">
        <v>3777</v>
      </c>
      <c r="S875" s="13">
        <v>88544.410201488776</v>
      </c>
      <c r="T875" s="13">
        <v>3842</v>
      </c>
      <c r="U875" s="13">
        <f>T875*L875</f>
        <v>90068.183570974259</v>
      </c>
      <c r="V875" s="18">
        <f t="shared" si="60"/>
        <v>65</v>
      </c>
      <c r="W875" s="18">
        <f t="shared" si="61"/>
        <v>1523.7733694854833</v>
      </c>
      <c r="X875" s="18">
        <f t="shared" si="62"/>
        <v>2080.570351880262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>U876-(T876*M876)</f>
        <v>48099.19653212613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59"/>
        <v>101606.262900031</v>
      </c>
      <c r="R876" s="13">
        <v>7368</v>
      </c>
      <c r="S876" s="13">
        <v>126490.22813937071</v>
      </c>
      <c r="T876" s="13">
        <v>6245</v>
      </c>
      <c r="U876" s="13">
        <f>T876*L876</f>
        <v>107211.1122055334</v>
      </c>
      <c r="V876" s="18">
        <f t="shared" si="60"/>
        <v>-1123</v>
      </c>
      <c r="W876" s="18">
        <f t="shared" si="61"/>
        <v>-19279.115933837311</v>
      </c>
      <c r="X876" s="18">
        <f t="shared" si="62"/>
        <v>5604.849305502401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>U877-(T877*M877)</f>
        <v>149279.96108662765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59"/>
        <v>177221.61469933201</v>
      </c>
      <c r="R877" s="13">
        <v>5117</v>
      </c>
      <c r="S877" s="13">
        <v>182023.88647460495</v>
      </c>
      <c r="T877" s="13">
        <v>5253</v>
      </c>
      <c r="U877" s="13">
        <f>T877*L877</f>
        <v>186861.73063339846</v>
      </c>
      <c r="V877" s="18">
        <f t="shared" si="60"/>
        <v>136</v>
      </c>
      <c r="W877" s="18">
        <f t="shared" si="61"/>
        <v>4837.8441587935085</v>
      </c>
      <c r="X877" s="18">
        <f t="shared" si="62"/>
        <v>9640.1159340664453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>U878-(T878*M878)</f>
        <v>9979.2819905270044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59"/>
        <v>22775.353535353999</v>
      </c>
      <c r="R878" s="13">
        <v>3349</v>
      </c>
      <c r="S878" s="13">
        <v>20405.205722284791</v>
      </c>
      <c r="T878" s="13">
        <v>3342</v>
      </c>
      <c r="U878" s="13">
        <f>T878*L878</f>
        <v>20362.555247499484</v>
      </c>
      <c r="V878" s="18">
        <f t="shared" si="60"/>
        <v>-7</v>
      </c>
      <c r="W878" s="18">
        <f t="shared" si="61"/>
        <v>-42.650474785306869</v>
      </c>
      <c r="X878" s="18">
        <f t="shared" si="62"/>
        <v>-2412.7982878545154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>U879-(T879*M879)</f>
        <v>13610.653982011227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59"/>
        <v>23678.289683442999</v>
      </c>
      <c r="R879" s="13">
        <v>874</v>
      </c>
      <c r="S879" s="13">
        <v>21534.676055583725</v>
      </c>
      <c r="T879" s="13">
        <v>809</v>
      </c>
      <c r="U879" s="13">
        <f>T879*L879</f>
        <v>19933.12835994317</v>
      </c>
      <c r="V879" s="18">
        <f t="shared" si="60"/>
        <v>-65</v>
      </c>
      <c r="W879" s="18">
        <f t="shared" si="61"/>
        <v>-1601.5476956405546</v>
      </c>
      <c r="X879" s="18">
        <f t="shared" si="62"/>
        <v>-3745.1613234998295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>U880-(T880*M880)</f>
        <v>7934.9671788005007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59"/>
        <v>16563.440979955001</v>
      </c>
      <c r="R880" s="13">
        <v>2294</v>
      </c>
      <c r="S880" s="13">
        <v>16847.139763327868</v>
      </c>
      <c r="T880" s="13">
        <v>1939</v>
      </c>
      <c r="U880" s="13">
        <f>T880*L880</f>
        <v>14239.956042942982</v>
      </c>
      <c r="V880" s="18">
        <f t="shared" si="60"/>
        <v>-355</v>
      </c>
      <c r="W880" s="18">
        <f t="shared" si="61"/>
        <v>-2607.1837203848863</v>
      </c>
      <c r="X880" s="18">
        <f t="shared" si="62"/>
        <v>-2323.4849370120191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>U881-(T881*M881)</f>
        <v>44803.770486572961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59"/>
        <v>56361.692650334</v>
      </c>
      <c r="R881" s="13">
        <v>2002</v>
      </c>
      <c r="S881" s="13">
        <v>57306.311503807847</v>
      </c>
      <c r="T881" s="13">
        <v>1960</v>
      </c>
      <c r="U881" s="13">
        <f>T881*L881</f>
        <v>56104.071911962747</v>
      </c>
      <c r="V881" s="18">
        <f t="shared" si="60"/>
        <v>-42</v>
      </c>
      <c r="W881" s="18">
        <f t="shared" si="61"/>
        <v>-1202.2395918451002</v>
      </c>
      <c r="X881" s="18">
        <f t="shared" si="62"/>
        <v>-257.62073837125354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>U882-(T882*M882)</f>
        <v>16034.993477816661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59"/>
        <v>41694.229909050002</v>
      </c>
      <c r="R882" s="13">
        <v>8791</v>
      </c>
      <c r="S882" s="13">
        <v>45189.457458165954</v>
      </c>
      <c r="T882" s="13">
        <v>8591</v>
      </c>
      <c r="U882" s="13">
        <f>T882*L882</f>
        <v>44161.430488402053</v>
      </c>
      <c r="V882" s="18">
        <f t="shared" si="60"/>
        <v>-200</v>
      </c>
      <c r="W882" s="18">
        <f t="shared" si="61"/>
        <v>-1028.0269697639014</v>
      </c>
      <c r="X882" s="18">
        <f t="shared" si="62"/>
        <v>2467.2005793520511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>U883-(T883*M883)</f>
        <v>1948.8070564527079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59"/>
        <v>34620.939393938999</v>
      </c>
      <c r="R883" s="13">
        <v>453</v>
      </c>
      <c r="S883" s="13">
        <v>25013.232991681802</v>
      </c>
      <c r="T883" s="13">
        <v>434</v>
      </c>
      <c r="U883" s="13">
        <f>T883*L883</f>
        <v>23964.09521047771</v>
      </c>
      <c r="V883" s="18">
        <f t="shared" si="60"/>
        <v>-19</v>
      </c>
      <c r="W883" s="18">
        <f t="shared" si="61"/>
        <v>-1049.1377812040919</v>
      </c>
      <c r="X883" s="18">
        <f t="shared" si="62"/>
        <v>-10656.84418346129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>U884-(T884*M884)</f>
        <v>25307.284993675508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59"/>
        <v>0</v>
      </c>
      <c r="R884" s="13">
        <v>3376</v>
      </c>
      <c r="S884" s="13">
        <v>56725.530290747221</v>
      </c>
      <c r="T884" s="13">
        <v>3215</v>
      </c>
      <c r="U884" s="13">
        <f>T884*L884</f>
        <v>54020.313946905306</v>
      </c>
      <c r="V884" s="18">
        <f t="shared" si="60"/>
        <v>-161</v>
      </c>
      <c r="W884" s="18">
        <f t="shared" si="61"/>
        <v>-2705.2163438419157</v>
      </c>
      <c r="X884" s="18">
        <f t="shared" si="62"/>
        <v>54020.313946905306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>U885-(T885*M885)</f>
        <v>13502.179585227565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59"/>
        <v>10577.171717171999</v>
      </c>
      <c r="R885" s="13">
        <v>252</v>
      </c>
      <c r="S885" s="13">
        <v>14890.762940409129</v>
      </c>
      <c r="T885" s="13">
        <v>242</v>
      </c>
      <c r="U885" s="13">
        <f>T885*L885</f>
        <v>14299.863438858234</v>
      </c>
      <c r="V885" s="18">
        <f t="shared" si="60"/>
        <v>-10</v>
      </c>
      <c r="W885" s="18">
        <f t="shared" si="61"/>
        <v>-590.89950155089537</v>
      </c>
      <c r="X885" s="18">
        <f t="shared" si="62"/>
        <v>3722.6917216862348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>U886-(T886*M886)</f>
        <v>4751.2950181755523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59"/>
        <v>9706.2472160359994</v>
      </c>
      <c r="R886" s="13">
        <v>268</v>
      </c>
      <c r="S886" s="13">
        <v>6063.6449395030659</v>
      </c>
      <c r="T886" s="13">
        <v>288</v>
      </c>
      <c r="U886" s="13">
        <f>T886*L886</f>
        <v>6516.0820471290626</v>
      </c>
      <c r="V886" s="18">
        <f t="shared" si="60"/>
        <v>20</v>
      </c>
      <c r="W886" s="18">
        <f t="shared" si="61"/>
        <v>452.43710762599676</v>
      </c>
      <c r="X886" s="18">
        <f t="shared" si="62"/>
        <v>-3190.1651689069367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>U887-(T887*M887)</f>
        <v>12609.721603563245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59"/>
        <v>17482.850779510001</v>
      </c>
      <c r="R887" s="13">
        <v>169</v>
      </c>
      <c r="S887" s="13">
        <v>15074.498886414067</v>
      </c>
      <c r="T887" s="13">
        <v>153</v>
      </c>
      <c r="U887" s="13">
        <f>T887*L887</f>
        <v>13647.327394209336</v>
      </c>
      <c r="V887" s="18">
        <f t="shared" si="60"/>
        <v>-16</v>
      </c>
      <c r="W887" s="18">
        <f t="shared" si="61"/>
        <v>-1427.1714922047304</v>
      </c>
      <c r="X887" s="18">
        <f t="shared" si="62"/>
        <v>-3835.5233853006648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>U888-(T888*M888)</f>
        <v>22460.671374072004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59"/>
        <v>0</v>
      </c>
      <c r="R888" s="13">
        <v>1540</v>
      </c>
      <c r="S888" s="13">
        <v>32646.878806687779</v>
      </c>
      <c r="T888" s="13">
        <v>1322</v>
      </c>
      <c r="U888" s="13">
        <f>T888*L888</f>
        <v>28025.437521065742</v>
      </c>
      <c r="V888" s="18">
        <f t="shared" si="60"/>
        <v>-218</v>
      </c>
      <c r="W888" s="18">
        <f t="shared" si="61"/>
        <v>-4621.441285622037</v>
      </c>
      <c r="X888" s="18">
        <f t="shared" si="62"/>
        <v>28025.437521065742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>U889-(T889*M889)</f>
        <v>46012.788652546558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59"/>
        <v>62143.378559714001</v>
      </c>
      <c r="R889" s="13">
        <v>2894</v>
      </c>
      <c r="S889" s="13">
        <v>71012.59278857497</v>
      </c>
      <c r="T889" s="13">
        <v>2961</v>
      </c>
      <c r="U889" s="13">
        <f>T889*L889</f>
        <v>72655.19383847159</v>
      </c>
      <c r="V889" s="18">
        <f t="shared" si="60"/>
        <v>67</v>
      </c>
      <c r="W889" s="18">
        <f t="shared" si="61"/>
        <v>1642.6010498966207</v>
      </c>
      <c r="X889" s="18">
        <f t="shared" si="62"/>
        <v>10511.815278757589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>U890-(T890*M890)</f>
        <v>15082.317890519778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59"/>
        <v>70132.260305169999</v>
      </c>
      <c r="R890" s="13">
        <v>4832</v>
      </c>
      <c r="S890" s="13">
        <v>62156.841214429638</v>
      </c>
      <c r="T890" s="13">
        <v>4788</v>
      </c>
      <c r="U890" s="13">
        <f>T890*L890</f>
        <v>61590.840488106005</v>
      </c>
      <c r="V890" s="18">
        <f t="shared" si="60"/>
        <v>-44</v>
      </c>
      <c r="W890" s="18">
        <f t="shared" si="61"/>
        <v>-566.00072632363299</v>
      </c>
      <c r="X890" s="18">
        <f t="shared" si="62"/>
        <v>-8541.4198170639938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>U891-(T891*M891)</f>
        <v>-12093.90834511711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59"/>
        <v>48957.295604646002</v>
      </c>
      <c r="R891" s="13">
        <v>8210</v>
      </c>
      <c r="S891" s="13">
        <v>52527.358882750159</v>
      </c>
      <c r="T891" s="13">
        <v>7581</v>
      </c>
      <c r="U891" s="13">
        <f>T891*L891</f>
        <v>48503.039464038338</v>
      </c>
      <c r="V891" s="18">
        <f t="shared" si="60"/>
        <v>-629</v>
      </c>
      <c r="W891" s="18">
        <f t="shared" si="61"/>
        <v>-4024.3194187118206</v>
      </c>
      <c r="X891" s="18">
        <f t="shared" si="62"/>
        <v>-454.25614060766384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>U892-(T892*M892)</f>
        <v>20760.165960198308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59"/>
        <v>44788.418708240999</v>
      </c>
      <c r="R892" s="13">
        <v>5150</v>
      </c>
      <c r="S892" s="13">
        <v>53147.547545493355</v>
      </c>
      <c r="T892" s="13">
        <v>4550</v>
      </c>
      <c r="U892" s="13">
        <f>T892*L892</f>
        <v>46955.600258639759</v>
      </c>
      <c r="V892" s="18">
        <f t="shared" si="60"/>
        <v>-600</v>
      </c>
      <c r="W892" s="18">
        <f t="shared" si="61"/>
        <v>-6191.9472868535959</v>
      </c>
      <c r="X892" s="18">
        <f t="shared" si="62"/>
        <v>2167.18155039876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>U893-(T893*M893)</f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59"/>
        <v>0</v>
      </c>
      <c r="R893" s="13">
        <v>28178</v>
      </c>
      <c r="S893" s="13">
        <v>0</v>
      </c>
      <c r="T893" s="13">
        <v>0</v>
      </c>
      <c r="U893" s="13">
        <f>T893*L893</f>
        <v>0</v>
      </c>
      <c r="V893" s="18">
        <f t="shared" si="60"/>
        <v>-28178</v>
      </c>
      <c r="W893" s="18">
        <f t="shared" si="61"/>
        <v>0</v>
      </c>
      <c r="X893" s="18">
        <f t="shared" si="62"/>
        <v>0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>U894-(T894*M894)</f>
        <v>19015.322939866091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59"/>
        <v>34329.888641425001</v>
      </c>
      <c r="R894" s="13">
        <v>3050</v>
      </c>
      <c r="S894" s="13">
        <v>44555.81291759415</v>
      </c>
      <c r="T894" s="13">
        <v>3900</v>
      </c>
      <c r="U894" s="13">
        <f>T894*L894</f>
        <v>56973.006681513834</v>
      </c>
      <c r="V894" s="18">
        <f t="shared" si="60"/>
        <v>850</v>
      </c>
      <c r="W894" s="18">
        <f t="shared" si="61"/>
        <v>12417.193763919684</v>
      </c>
      <c r="X894" s="18">
        <f t="shared" si="62"/>
        <v>22643.118040088833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>U895-(T895*M895)</f>
        <v>230531.18085675538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59"/>
        <v>0</v>
      </c>
      <c r="R895" s="13">
        <v>23023</v>
      </c>
      <c r="S895" s="13">
        <v>315836.37697864894</v>
      </c>
      <c r="T895" s="13">
        <v>20179</v>
      </c>
      <c r="U895" s="13">
        <f>T895*L895</f>
        <v>276821.53720419394</v>
      </c>
      <c r="V895" s="18">
        <f t="shared" si="60"/>
        <v>-2844</v>
      </c>
      <c r="W895" s="18">
        <f t="shared" si="61"/>
        <v>-39014.839774455002</v>
      </c>
      <c r="X895" s="18">
        <f t="shared" si="62"/>
        <v>276821.53720419394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>U896-(T896*M896)</f>
        <v>265103.64571046724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59"/>
        <v>388142.53897550103</v>
      </c>
      <c r="R896" s="13">
        <v>29913</v>
      </c>
      <c r="S896" s="13">
        <v>411720.13363028946</v>
      </c>
      <c r="T896" s="13">
        <v>28841</v>
      </c>
      <c r="U896" s="13">
        <f>T896*L896</f>
        <v>396965.21158129169</v>
      </c>
      <c r="V896" s="18">
        <f t="shared" si="60"/>
        <v>-1072</v>
      </c>
      <c r="W896" s="18">
        <f t="shared" si="61"/>
        <v>-14754.922048997774</v>
      </c>
      <c r="X896" s="18">
        <f t="shared" si="62"/>
        <v>8822.6726057906635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>U897-(T897*M897)</f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59"/>
        <v>0</v>
      </c>
      <c r="R897" s="13">
        <v>0</v>
      </c>
      <c r="S897" s="13">
        <v>0</v>
      </c>
      <c r="T897" s="13">
        <v>0</v>
      </c>
      <c r="U897" s="13">
        <f>T897*L897</f>
        <v>0</v>
      </c>
      <c r="V897" s="18">
        <f t="shared" si="60"/>
        <v>0</v>
      </c>
      <c r="W897" s="18">
        <f t="shared" si="61"/>
        <v>0</v>
      </c>
      <c r="X897" s="18">
        <f t="shared" si="62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>U898-(T898*M898)</f>
        <v>9870.8129175954746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63">P898*L898</f>
        <v>12855.233853006999</v>
      </c>
      <c r="R898" s="13">
        <v>768</v>
      </c>
      <c r="S898" s="13">
        <v>16454.699331848959</v>
      </c>
      <c r="T898" s="13">
        <v>743</v>
      </c>
      <c r="U898" s="13">
        <f>T898*L898</f>
        <v>15919.064587973668</v>
      </c>
      <c r="V898" s="18">
        <f t="shared" si="60"/>
        <v>-25</v>
      </c>
      <c r="W898" s="18">
        <f t="shared" si="61"/>
        <v>-535.63474387529095</v>
      </c>
      <c r="X898" s="18">
        <f t="shared" si="62"/>
        <v>3063.8307349666684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>U899-(T899*M899)</f>
        <v>247383.49579009006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63"/>
        <v>337870.83518931002</v>
      </c>
      <c r="R899" s="13">
        <v>7817</v>
      </c>
      <c r="S899" s="13">
        <v>322640.62357400928</v>
      </c>
      <c r="T899" s="13">
        <v>7335</v>
      </c>
      <c r="U899" s="13">
        <f>T899*L899</f>
        <v>302746.46666425467</v>
      </c>
      <c r="V899" s="18">
        <f t="shared" ref="V899:V962" si="64">T899-R899</f>
        <v>-482</v>
      </c>
      <c r="W899" s="18">
        <f t="shared" ref="W899:W962" si="65">U899-S899</f>
        <v>-19894.156909754616</v>
      </c>
      <c r="X899" s="18">
        <f t="shared" ref="X899:X962" si="66">U899-Q899</f>
        <v>-35124.368525055354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>U900-(T900*M900)</f>
        <v>329023.14399787283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63"/>
        <v>0</v>
      </c>
      <c r="R900" s="13">
        <v>1941</v>
      </c>
      <c r="S900" s="13">
        <v>364018.88647582324</v>
      </c>
      <c r="T900" s="13">
        <v>1897</v>
      </c>
      <c r="U900" s="13">
        <f>T900*L900</f>
        <v>355767.04154798388</v>
      </c>
      <c r="V900" s="18">
        <f t="shared" si="64"/>
        <v>-44</v>
      </c>
      <c r="W900" s="18">
        <f t="shared" si="65"/>
        <v>-8251.8449278393527</v>
      </c>
      <c r="X900" s="18">
        <f t="shared" si="66"/>
        <v>355767.04154798388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>U901-(T901*M901)</f>
        <v>28011.774836868033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63"/>
        <v>32458.898989899004</v>
      </c>
      <c r="R901" s="13">
        <v>713</v>
      </c>
      <c r="S901" s="13">
        <v>32873.85650539487</v>
      </c>
      <c r="T901" s="13">
        <v>682</v>
      </c>
      <c r="U901" s="13">
        <f>T901*L901</f>
        <v>31444.558396464658</v>
      </c>
      <c r="V901" s="18">
        <f t="shared" si="64"/>
        <v>-31</v>
      </c>
      <c r="W901" s="18">
        <f t="shared" si="65"/>
        <v>-1429.298108930212</v>
      </c>
      <c r="X901" s="18">
        <f t="shared" si="66"/>
        <v>-1014.3405934343464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>U902-(T902*M902)</f>
        <v>16654.342984409843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63"/>
        <v>18957.683741648001</v>
      </c>
      <c r="R902" s="13">
        <v>2550</v>
      </c>
      <c r="S902" s="13">
        <v>25443.20712694863</v>
      </c>
      <c r="T902" s="13">
        <v>2420</v>
      </c>
      <c r="U902" s="13">
        <f>T902*L902</f>
        <v>24146.102449888505</v>
      </c>
      <c r="V902" s="18">
        <f t="shared" si="64"/>
        <v>-130</v>
      </c>
      <c r="W902" s="18">
        <f t="shared" si="65"/>
        <v>-1297.1046770601242</v>
      </c>
      <c r="X902" s="18">
        <f t="shared" si="66"/>
        <v>5188.4187082405042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>U903-(T903*M903)</f>
        <v>-6607.4473661461961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63"/>
        <v>160574.95545656999</v>
      </c>
      <c r="R903" s="13">
        <v>1248</v>
      </c>
      <c r="S903" s="13">
        <v>158166.96563692181</v>
      </c>
      <c r="T903" s="13">
        <v>1074</v>
      </c>
      <c r="U903" s="13">
        <f>T903*L903</f>
        <v>136114.83990556918</v>
      </c>
      <c r="V903" s="18">
        <f t="shared" si="64"/>
        <v>-174</v>
      </c>
      <c r="W903" s="18">
        <f t="shared" si="65"/>
        <v>-22052.125731352629</v>
      </c>
      <c r="X903" s="18">
        <f t="shared" si="66"/>
        <v>-24460.11555100081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>U904-(T904*M904)</f>
        <v>420512.91759465483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63"/>
        <v>1496971.603563475</v>
      </c>
      <c r="R904" s="13">
        <v>239</v>
      </c>
      <c r="S904" s="13">
        <v>137079.00890868602</v>
      </c>
      <c r="T904" s="13">
        <v>1015</v>
      </c>
      <c r="U904" s="13">
        <f>T904*L904</f>
        <v>582155.62360801804</v>
      </c>
      <c r="V904" s="18">
        <f t="shared" si="64"/>
        <v>776</v>
      </c>
      <c r="W904" s="18">
        <f t="shared" si="65"/>
        <v>445076.61469933204</v>
      </c>
      <c r="X904" s="18">
        <f t="shared" si="66"/>
        <v>-914815.97995545692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>U905-(T905*M905)</f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63"/>
        <v>0</v>
      </c>
      <c r="R905" s="13">
        <v>0</v>
      </c>
      <c r="S905" s="13">
        <v>0</v>
      </c>
      <c r="T905" s="13">
        <v>0</v>
      </c>
      <c r="U905" s="13">
        <f>T905*L905</f>
        <v>0</v>
      </c>
      <c r="V905" s="18">
        <f t="shared" si="64"/>
        <v>0</v>
      </c>
      <c r="W905" s="18">
        <f t="shared" si="65"/>
        <v>0</v>
      </c>
      <c r="X905" s="18">
        <f t="shared" si="66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>U906-(T906*M906)</f>
        <v>20763.105548063715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63"/>
        <v>128984.121212121</v>
      </c>
      <c r="R906" s="13">
        <v>1596</v>
      </c>
      <c r="S906" s="13">
        <v>92687.366923675072</v>
      </c>
      <c r="T906" s="13">
        <v>1499</v>
      </c>
      <c r="U906" s="13">
        <f>T906*L906</f>
        <v>87054.11872893713</v>
      </c>
      <c r="V906" s="18">
        <f t="shared" si="64"/>
        <v>-97</v>
      </c>
      <c r="W906" s="18">
        <f t="shared" si="65"/>
        <v>-5633.248194737942</v>
      </c>
      <c r="X906" s="18">
        <f t="shared" si="66"/>
        <v>-41930.002483183867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>U907-(T907*M907)</f>
        <v>44860.301022796972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63"/>
        <v>54772.048997773003</v>
      </c>
      <c r="R907" s="13">
        <v>2551</v>
      </c>
      <c r="S907" s="13">
        <v>59330.5599090213</v>
      </c>
      <c r="T907" s="13">
        <v>2565</v>
      </c>
      <c r="U907" s="13">
        <f>T907*L907</f>
        <v>59656.180755536203</v>
      </c>
      <c r="V907" s="18">
        <f t="shared" si="64"/>
        <v>14</v>
      </c>
      <c r="W907" s="18">
        <f t="shared" si="65"/>
        <v>325.62084651490295</v>
      </c>
      <c r="X907" s="18">
        <f t="shared" si="66"/>
        <v>4884.1317577631999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>U908-(T908*M908)</f>
        <v>8800.9842486453126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63"/>
        <v>12993.421798121</v>
      </c>
      <c r="R908" s="13">
        <v>545</v>
      </c>
      <c r="S908" s="13">
        <v>15177.279094637459</v>
      </c>
      <c r="T908" s="13">
        <v>567</v>
      </c>
      <c r="U908" s="13">
        <f>T908*L908</f>
        <v>15790.616768549826</v>
      </c>
      <c r="V908" s="18">
        <f t="shared" si="64"/>
        <v>22</v>
      </c>
      <c r="W908" s="18">
        <f t="shared" si="65"/>
        <v>613.33767391236688</v>
      </c>
      <c r="X908" s="18">
        <f t="shared" si="66"/>
        <v>2797.1949704288254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>U909-(T909*M909)</f>
        <v>495193.06961605838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63"/>
        <v>1284633.8310893511</v>
      </c>
      <c r="R909" s="13">
        <v>164878</v>
      </c>
      <c r="S909" s="13">
        <v>1308706.1308810974</v>
      </c>
      <c r="T909" s="13">
        <v>162807</v>
      </c>
      <c r="U909" s="13">
        <f>T909*L909</f>
        <v>1292267.6454092041</v>
      </c>
      <c r="V909" s="18">
        <f t="shared" si="64"/>
        <v>-2071</v>
      </c>
      <c r="W909" s="18">
        <f t="shared" si="65"/>
        <v>-16438.485471893335</v>
      </c>
      <c r="X909" s="18">
        <f t="shared" si="66"/>
        <v>7633.8143198529724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>U910-(T910*M910)</f>
        <v>40615.759139875423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63"/>
        <v>46399.858585859001</v>
      </c>
      <c r="R910" s="13">
        <v>1219</v>
      </c>
      <c r="S910" s="13">
        <v>51748.790133725633</v>
      </c>
      <c r="T910" s="13">
        <v>1252</v>
      </c>
      <c r="U910" s="13">
        <f>T910*L910</f>
        <v>53149.700777214515</v>
      </c>
      <c r="V910" s="18">
        <f t="shared" si="64"/>
        <v>33</v>
      </c>
      <c r="W910" s="18">
        <f t="shared" si="65"/>
        <v>1400.9106434888818</v>
      </c>
      <c r="X910" s="18">
        <f t="shared" si="66"/>
        <v>6749.8421913555139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>U911-(T911*M911)</f>
        <v>1599.5454664224694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63"/>
        <v>3968.3296213809999</v>
      </c>
      <c r="R911" s="13">
        <v>2084</v>
      </c>
      <c r="S911" s="13">
        <v>6271.8202169604065</v>
      </c>
      <c r="T911" s="13">
        <v>1156</v>
      </c>
      <c r="U911" s="13">
        <f>T911*L911</f>
        <v>3479.0109452645902</v>
      </c>
      <c r="V911" s="18">
        <f t="shared" si="64"/>
        <v>-928</v>
      </c>
      <c r="W911" s="18">
        <f t="shared" si="65"/>
        <v>-2792.8092716958163</v>
      </c>
      <c r="X911" s="18">
        <f t="shared" si="66"/>
        <v>-489.31867611640973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>U912-(T912*M912)</f>
        <v>416632.1201505512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63"/>
        <v>469977.818181818</v>
      </c>
      <c r="R912" s="13">
        <v>5744</v>
      </c>
      <c r="S912" s="13">
        <v>459107.58293135418</v>
      </c>
      <c r="T912" s="13">
        <v>5910</v>
      </c>
      <c r="U912" s="13">
        <f>T912*L912</f>
        <v>472375.66419294971</v>
      </c>
      <c r="V912" s="18">
        <f t="shared" si="64"/>
        <v>166</v>
      </c>
      <c r="W912" s="18">
        <f t="shared" si="65"/>
        <v>13268.081261595536</v>
      </c>
      <c r="X912" s="18">
        <f t="shared" si="66"/>
        <v>2397.8460111317108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>U913-(T913*M913)</f>
        <v>63254.745805153048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63"/>
        <v>75853.472491427005</v>
      </c>
      <c r="R913" s="13">
        <v>394</v>
      </c>
      <c r="S913" s="13">
        <v>72959.178189151775</v>
      </c>
      <c r="T913" s="13">
        <v>394</v>
      </c>
      <c r="U913" s="13">
        <f>T913*L913</f>
        <v>72950.273778613162</v>
      </c>
      <c r="V913" s="18">
        <f t="shared" si="64"/>
        <v>0</v>
      </c>
      <c r="W913" s="18">
        <f t="shared" si="65"/>
        <v>-8.9044105386128649</v>
      </c>
      <c r="X913" s="18">
        <f t="shared" si="66"/>
        <v>-2903.1987128138426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>U914-(T914*M914)</f>
        <v>59322.886281931649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63"/>
        <v>69553.630289531997</v>
      </c>
      <c r="R914" s="13">
        <v>1840</v>
      </c>
      <c r="S914" s="13">
        <v>75403.132526951958</v>
      </c>
      <c r="T914" s="13">
        <v>1844</v>
      </c>
      <c r="U914" s="13">
        <f>T914*L914</f>
        <v>75565.692518012249</v>
      </c>
      <c r="V914" s="18">
        <f t="shared" si="64"/>
        <v>4</v>
      </c>
      <c r="W914" s="18">
        <f t="shared" si="65"/>
        <v>162.55999106029049</v>
      </c>
      <c r="X914" s="18">
        <f t="shared" si="66"/>
        <v>6012.0622284802521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>U915-(T915*M915)</f>
        <v>3749.8869282175383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63"/>
        <v>2429.6993318489999</v>
      </c>
      <c r="R915" s="13">
        <v>205</v>
      </c>
      <c r="S915" s="13">
        <v>6385.7265785449999</v>
      </c>
      <c r="T915" s="13">
        <v>148</v>
      </c>
      <c r="U915" s="13">
        <f>T915*L915</f>
        <v>4610.1987322263076</v>
      </c>
      <c r="V915" s="18">
        <f t="shared" si="64"/>
        <v>-57</v>
      </c>
      <c r="W915" s="18">
        <f t="shared" si="65"/>
        <v>-1775.5278463186924</v>
      </c>
      <c r="X915" s="18">
        <f t="shared" si="66"/>
        <v>2180.4994003773077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>U916-(T916*M916)</f>
        <v>34099.971759465319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63"/>
        <v>67861.915367483001</v>
      </c>
      <c r="R916" s="13">
        <v>2060</v>
      </c>
      <c r="S916" s="13">
        <v>50467.706013362811</v>
      </c>
      <c r="T916" s="13">
        <v>1880</v>
      </c>
      <c r="U916" s="13">
        <f>T916*L916</f>
        <v>46057.90645879713</v>
      </c>
      <c r="V916" s="18">
        <f t="shared" si="64"/>
        <v>-180</v>
      </c>
      <c r="W916" s="18">
        <f t="shared" si="65"/>
        <v>-4409.7995545656813</v>
      </c>
      <c r="X916" s="18">
        <f t="shared" si="66"/>
        <v>-21804.008908685872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>U917-(T917*M917)</f>
        <v>36209.21229775394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63"/>
        <v>0</v>
      </c>
      <c r="R917" s="13">
        <v>1108</v>
      </c>
      <c r="S917" s="13">
        <v>43873.546385903028</v>
      </c>
      <c r="T917" s="13">
        <v>973</v>
      </c>
      <c r="U917" s="13">
        <f>T917*L917</f>
        <v>38527.942810003289</v>
      </c>
      <c r="V917" s="18">
        <f t="shared" si="64"/>
        <v>-135</v>
      </c>
      <c r="W917" s="18">
        <f t="shared" si="65"/>
        <v>-5345.6035758997386</v>
      </c>
      <c r="X917" s="18">
        <f t="shared" si="66"/>
        <v>38527.942810003289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>U918-(T918*M918)</f>
        <v>26460.432227956575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63"/>
        <v>23029.120267261002</v>
      </c>
      <c r="R918" s="13">
        <v>2384</v>
      </c>
      <c r="S918" s="13">
        <v>40279.840584849764</v>
      </c>
      <c r="T918" s="13">
        <v>2310</v>
      </c>
      <c r="U918" s="13">
        <f>T918*L918</f>
        <v>39029.543519716004</v>
      </c>
      <c r="V918" s="18">
        <f t="shared" si="64"/>
        <v>-74</v>
      </c>
      <c r="W918" s="18">
        <f t="shared" si="65"/>
        <v>-1250.29706513376</v>
      </c>
      <c r="X918" s="18">
        <f t="shared" si="66"/>
        <v>16000.423252455003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>U919-(T919*M919)</f>
        <v>21886.810160916357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63"/>
        <v>0</v>
      </c>
      <c r="R919" s="13">
        <v>713</v>
      </c>
      <c r="S919" s="13">
        <v>28184.1342162416</v>
      </c>
      <c r="T919" s="13">
        <v>629</v>
      </c>
      <c r="U919" s="13">
        <f>T919*L919</f>
        <v>24863.703256684385</v>
      </c>
      <c r="V919" s="18">
        <f t="shared" si="64"/>
        <v>-84</v>
      </c>
      <c r="W919" s="18">
        <f t="shared" si="65"/>
        <v>-3320.4309595572158</v>
      </c>
      <c r="X919" s="18">
        <f t="shared" si="66"/>
        <v>24863.703256684385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>U920-(T920*M920)</f>
        <v>20459.090905177152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63"/>
        <v>22129.505807333</v>
      </c>
      <c r="R920" s="13">
        <v>8605</v>
      </c>
      <c r="S920" s="13">
        <v>48086.978956036597</v>
      </c>
      <c r="T920" s="13">
        <v>7994</v>
      </c>
      <c r="U920" s="13">
        <f>T920*L920</f>
        <v>44672.542783792931</v>
      </c>
      <c r="V920" s="18">
        <f t="shared" si="64"/>
        <v>-611</v>
      </c>
      <c r="W920" s="18">
        <f t="shared" si="65"/>
        <v>-3414.4361722436661</v>
      </c>
      <c r="X920" s="18">
        <f t="shared" si="66"/>
        <v>22543.036976459931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>U921-(T921*M921)</f>
        <v>41758.646423414597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63"/>
        <v>26292.076934545999</v>
      </c>
      <c r="R921" s="13">
        <v>877</v>
      </c>
      <c r="S921" s="13">
        <v>60149.097957357313</v>
      </c>
      <c r="T921" s="13">
        <v>773</v>
      </c>
      <c r="U921" s="13">
        <f>T921*L921</f>
        <v>53009.325692238031</v>
      </c>
      <c r="V921" s="18">
        <f t="shared" si="64"/>
        <v>-104</v>
      </c>
      <c r="W921" s="18">
        <f t="shared" si="65"/>
        <v>-7139.7722651192817</v>
      </c>
      <c r="X921" s="18">
        <f t="shared" si="66"/>
        <v>26717.248757692032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>U922-(T922*M922)</f>
        <v>81139.384240994623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63"/>
        <v>122103.97550111401</v>
      </c>
      <c r="R922" s="13">
        <v>3700</v>
      </c>
      <c r="S922" s="13">
        <v>102759.46547884175</v>
      </c>
      <c r="T922" s="13">
        <v>3467</v>
      </c>
      <c r="U922" s="13">
        <f>T922*L922</f>
        <v>95755.368256584989</v>
      </c>
      <c r="V922" s="18">
        <f t="shared" si="64"/>
        <v>-233</v>
      </c>
      <c r="W922" s="18">
        <f t="shared" si="65"/>
        <v>-7004.0972222567652</v>
      </c>
      <c r="X922" s="18">
        <f t="shared" si="66"/>
        <v>-26348.607244529019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>U923-(T923*M923)</f>
        <v>9484.8070707045408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63"/>
        <v>16257.706013363</v>
      </c>
      <c r="R923" s="13">
        <v>380</v>
      </c>
      <c r="S923" s="13">
        <v>16279.114765355151</v>
      </c>
      <c r="T923" s="13">
        <v>280</v>
      </c>
      <c r="U923" s="13">
        <f>T923*L923</f>
        <v>11994.829342419542</v>
      </c>
      <c r="V923" s="18">
        <f t="shared" si="64"/>
        <v>-100</v>
      </c>
      <c r="W923" s="18">
        <f t="shared" si="65"/>
        <v>-4284.2854229356089</v>
      </c>
      <c r="X923" s="18">
        <f t="shared" si="66"/>
        <v>-4262.8766709434585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>U924-(T924*M924)</f>
        <v>-15502.503607066523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63"/>
        <v>66082.588340539995</v>
      </c>
      <c r="R924" s="13">
        <v>5461</v>
      </c>
      <c r="S924" s="13">
        <v>70483.784026658395</v>
      </c>
      <c r="T924" s="13">
        <v>5753</v>
      </c>
      <c r="U924" s="13">
        <f>T924*L924</f>
        <v>74251.984500731749</v>
      </c>
      <c r="V924" s="18">
        <f t="shared" si="64"/>
        <v>292</v>
      </c>
      <c r="W924" s="18">
        <f t="shared" si="65"/>
        <v>3768.2004740733537</v>
      </c>
      <c r="X924" s="18">
        <f t="shared" si="66"/>
        <v>8169.3961601917545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>U925-(T925*M925)</f>
        <v>139712.70297327029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63"/>
        <v>0</v>
      </c>
      <c r="R925" s="13">
        <v>4645</v>
      </c>
      <c r="S925" s="13">
        <v>159286.05278207856</v>
      </c>
      <c r="T925" s="13">
        <v>4881</v>
      </c>
      <c r="U925" s="13">
        <f>T925*L925</f>
        <v>167378.95018930582</v>
      </c>
      <c r="V925" s="18">
        <f t="shared" si="64"/>
        <v>236</v>
      </c>
      <c r="W925" s="18">
        <f t="shared" si="65"/>
        <v>8092.897407227254</v>
      </c>
      <c r="X925" s="18">
        <f t="shared" si="66"/>
        <v>167378.95018930582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>U926-(T926*M926)</f>
        <v>227445.19718596898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63"/>
        <v>314335.85746102501</v>
      </c>
      <c r="R926" s="13">
        <v>4838</v>
      </c>
      <c r="S926" s="13">
        <v>280582.44988864189</v>
      </c>
      <c r="T926" s="13">
        <v>4883</v>
      </c>
      <c r="U926" s="13">
        <f>T926*L926</f>
        <v>283192.24944320758</v>
      </c>
      <c r="V926" s="18">
        <f t="shared" si="64"/>
        <v>45</v>
      </c>
      <c r="W926" s="18">
        <f t="shared" si="65"/>
        <v>2609.7995545656886</v>
      </c>
      <c r="X926" s="18">
        <f t="shared" si="66"/>
        <v>-31143.608017817431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>U927-(T927*M927)</f>
        <v>63879.88251438993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63"/>
        <v>104007.626262626</v>
      </c>
      <c r="R927" s="13">
        <v>1425</v>
      </c>
      <c r="S927" s="13">
        <v>106934.26855131351</v>
      </c>
      <c r="T927" s="13">
        <v>1373</v>
      </c>
      <c r="U927" s="13">
        <f>T927*L927</f>
        <v>103032.08575655519</v>
      </c>
      <c r="V927" s="18">
        <f t="shared" si="64"/>
        <v>-52</v>
      </c>
      <c r="W927" s="18">
        <f t="shared" si="65"/>
        <v>-3902.1827947583224</v>
      </c>
      <c r="X927" s="18">
        <f t="shared" si="66"/>
        <v>-975.54050607081444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>U928-(T928*M928)</f>
        <v>25847.304267260144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63"/>
        <v>40901.503340757001</v>
      </c>
      <c r="R928" s="13">
        <v>533</v>
      </c>
      <c r="S928" s="13">
        <v>36033.886414253684</v>
      </c>
      <c r="T928" s="13">
        <v>453</v>
      </c>
      <c r="U928" s="13">
        <f>T928*L928</f>
        <v>30625.423162583342</v>
      </c>
      <c r="V928" s="18">
        <f t="shared" si="64"/>
        <v>-80</v>
      </c>
      <c r="W928" s="18">
        <f t="shared" si="65"/>
        <v>-5408.4632516703423</v>
      </c>
      <c r="X928" s="18">
        <f t="shared" si="66"/>
        <v>-10276.080178173659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>U929-(T929*M929)</f>
        <v>1075795.9799439376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63"/>
        <v>1700366.3769889839</v>
      </c>
      <c r="R929" s="13">
        <v>195581</v>
      </c>
      <c r="S929" s="13">
        <v>1779342.7736852868</v>
      </c>
      <c r="T929" s="13">
        <v>191415</v>
      </c>
      <c r="U929" s="13">
        <f>T929*L929</f>
        <v>1741441.5252988942</v>
      </c>
      <c r="V929" s="18">
        <f t="shared" si="64"/>
        <v>-4166</v>
      </c>
      <c r="W929" s="18">
        <f t="shared" si="65"/>
        <v>-37901.248386392603</v>
      </c>
      <c r="X929" s="18">
        <f t="shared" si="66"/>
        <v>41075.148309910204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>U930-(T930*M930)</f>
        <v>140725.24975527637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63"/>
        <v>175675.555555556</v>
      </c>
      <c r="R930" s="13">
        <v>9906</v>
      </c>
      <c r="S930" s="13">
        <v>198748.52139485354</v>
      </c>
      <c r="T930" s="13">
        <v>9356</v>
      </c>
      <c r="U930" s="13">
        <f>T930*L930</f>
        <v>187713.62468910252</v>
      </c>
      <c r="V930" s="18">
        <f t="shared" si="64"/>
        <v>-550</v>
      </c>
      <c r="W930" s="18">
        <f t="shared" si="65"/>
        <v>-11034.896705751016</v>
      </c>
      <c r="X930" s="18">
        <f t="shared" si="66"/>
        <v>12038.069133546524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>U931-(T931*M931)</f>
        <v>268432.0101461052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63"/>
        <v>314284.76767676801</v>
      </c>
      <c r="R931" s="13">
        <v>14453</v>
      </c>
      <c r="S931" s="13">
        <v>335105.69879987661</v>
      </c>
      <c r="T931" s="13">
        <v>14339</v>
      </c>
      <c r="U931" s="13">
        <f>T931*L931</f>
        <v>332462.50709827931</v>
      </c>
      <c r="V931" s="18">
        <f t="shared" si="64"/>
        <v>-114</v>
      </c>
      <c r="W931" s="18">
        <f t="shared" si="65"/>
        <v>-2643.1917015973013</v>
      </c>
      <c r="X931" s="18">
        <f t="shared" si="66"/>
        <v>18177.739421511302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>U932-(T932*M932)</f>
        <v>28077.253752681405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63"/>
        <v>26763.757575758002</v>
      </c>
      <c r="R932" s="13">
        <v>427</v>
      </c>
      <c r="S932" s="13">
        <v>34526.055845464252</v>
      </c>
      <c r="T932" s="13">
        <v>392</v>
      </c>
      <c r="U932" s="13">
        <f>T932*L932</f>
        <v>31696.051267967181</v>
      </c>
      <c r="V932" s="18">
        <f t="shared" si="64"/>
        <v>-35</v>
      </c>
      <c r="W932" s="18">
        <f t="shared" si="65"/>
        <v>-2830.0045774970713</v>
      </c>
      <c r="X932" s="18">
        <f t="shared" si="66"/>
        <v>4932.2936922091794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>U933-(T933*M933)</f>
        <v>63894.283973273428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63"/>
        <v>82522.204899777003</v>
      </c>
      <c r="R933" s="13">
        <v>4791</v>
      </c>
      <c r="S933" s="13">
        <v>92192.071269487365</v>
      </c>
      <c r="T933" s="13">
        <v>4408</v>
      </c>
      <c r="U933" s="13">
        <f>T933*L933</f>
        <v>84871.180400890589</v>
      </c>
      <c r="V933" s="18">
        <f t="shared" si="64"/>
        <v>-383</v>
      </c>
      <c r="W933" s="18">
        <f t="shared" si="65"/>
        <v>-7320.8908685967763</v>
      </c>
      <c r="X933" s="18">
        <f t="shared" si="66"/>
        <v>2348.9755011135858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>U934-(T934*M934)</f>
        <v>59469.864092866846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63"/>
        <v>74979.040404040003</v>
      </c>
      <c r="R934" s="13">
        <v>8062</v>
      </c>
      <c r="S934" s="13">
        <v>85126.194222181832</v>
      </c>
      <c r="T934" s="13">
        <v>7794</v>
      </c>
      <c r="U934" s="13">
        <f>T934*L934</f>
        <v>82296.386552469761</v>
      </c>
      <c r="V934" s="18">
        <f t="shared" si="64"/>
        <v>-268</v>
      </c>
      <c r="W934" s="18">
        <f t="shared" si="65"/>
        <v>-2829.8076697120705</v>
      </c>
      <c r="X934" s="18">
        <f t="shared" si="66"/>
        <v>7317.3461484297586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>U935-(T935*M935)</f>
        <v>51242.307767329956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63"/>
        <v>0</v>
      </c>
      <c r="R935" s="13">
        <v>3573</v>
      </c>
      <c r="S935" s="13">
        <v>60688.265087406158</v>
      </c>
      <c r="T935" s="13">
        <v>3879</v>
      </c>
      <c r="U935" s="13">
        <f>T935*L935</f>
        <v>65885.748747284772</v>
      </c>
      <c r="V935" s="18">
        <f t="shared" si="64"/>
        <v>306</v>
      </c>
      <c r="W935" s="18">
        <f t="shared" si="65"/>
        <v>5197.4836598786133</v>
      </c>
      <c r="X935" s="18">
        <f t="shared" si="66"/>
        <v>65885.748747284772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>U936-(T936*M936)</f>
        <v>31184.898037191357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63"/>
        <v>39994.333333333001</v>
      </c>
      <c r="R936" s="13">
        <v>1311</v>
      </c>
      <c r="S936" s="13">
        <v>45553.927888791979</v>
      </c>
      <c r="T936" s="13">
        <v>1175</v>
      </c>
      <c r="U936" s="13">
        <f>T936*L936</f>
        <v>40828.27251665185</v>
      </c>
      <c r="V936" s="18">
        <f t="shared" si="64"/>
        <v>-136</v>
      </c>
      <c r="W936" s="18">
        <f t="shared" si="65"/>
        <v>-4725.6553721401287</v>
      </c>
      <c r="X936" s="18">
        <f t="shared" si="66"/>
        <v>833.93918331884925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>U937-(T937*M937)</f>
        <v>123540.16213645744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63"/>
        <v>161030.04454343001</v>
      </c>
      <c r="R937" s="13">
        <v>13554</v>
      </c>
      <c r="S937" s="13">
        <v>154422.04780965406</v>
      </c>
      <c r="T937" s="13">
        <v>13146</v>
      </c>
      <c r="U937" s="13">
        <f>T937*L937</f>
        <v>149773.66390037717</v>
      </c>
      <c r="V937" s="18">
        <f t="shared" si="64"/>
        <v>-408</v>
      </c>
      <c r="W937" s="18">
        <f t="shared" si="65"/>
        <v>-4648.3839092768903</v>
      </c>
      <c r="X937" s="18">
        <f t="shared" si="66"/>
        <v>-11256.380643052835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>U938-(T938*M938)</f>
        <v>49554.203477813753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63"/>
        <v>88529.632516704005</v>
      </c>
      <c r="R938" s="13">
        <v>8084</v>
      </c>
      <c r="S938" s="13">
        <v>91753.042219176816</v>
      </c>
      <c r="T938" s="13">
        <v>7725</v>
      </c>
      <c r="U938" s="13">
        <f>T938*L938</f>
        <v>87678.386050197238</v>
      </c>
      <c r="V938" s="18">
        <f t="shared" si="64"/>
        <v>-359</v>
      </c>
      <c r="W938" s="18">
        <f t="shared" si="65"/>
        <v>-4074.6561689795781</v>
      </c>
      <c r="X938" s="18">
        <f t="shared" si="66"/>
        <v>-851.24646650676732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>U939-(T939*M939)</f>
        <v>60852.672605790649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63"/>
        <v>82541.67037861899</v>
      </c>
      <c r="R939" s="13">
        <v>1869</v>
      </c>
      <c r="S939" s="13">
        <v>61980.868596881839</v>
      </c>
      <c r="T939" s="13">
        <v>2066</v>
      </c>
      <c r="U939" s="13">
        <f>T939*L939</f>
        <v>68513.897550111229</v>
      </c>
      <c r="V939" s="18">
        <f t="shared" si="64"/>
        <v>197</v>
      </c>
      <c r="W939" s="18">
        <f t="shared" si="65"/>
        <v>6533.02895322939</v>
      </c>
      <c r="X939" s="18">
        <f t="shared" si="66"/>
        <v>-14027.772828507761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>U940-(T940*M940)</f>
        <v>45000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63"/>
        <v>78668.151447661003</v>
      </c>
      <c r="R940" s="13">
        <v>2700</v>
      </c>
      <c r="S940" s="13">
        <v>73242.761692649903</v>
      </c>
      <c r="T940" s="13">
        <v>2250</v>
      </c>
      <c r="U940" s="13">
        <f>T940*L940</f>
        <v>61035.634743874914</v>
      </c>
      <c r="V940" s="18">
        <f t="shared" si="64"/>
        <v>-450</v>
      </c>
      <c r="W940" s="18">
        <f t="shared" si="65"/>
        <v>-12207.126948774989</v>
      </c>
      <c r="X940" s="18">
        <f t="shared" si="66"/>
        <v>-17632.516703786088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>U941-(T941*M941)</f>
        <v>220759.75219405218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63"/>
        <v>0</v>
      </c>
      <c r="R941" s="13">
        <v>16294</v>
      </c>
      <c r="S941" s="13">
        <v>261323.48019982153</v>
      </c>
      <c r="T941" s="13">
        <v>15473</v>
      </c>
      <c r="U941" s="13">
        <f>T941*L941</f>
        <v>248156.26667066643</v>
      </c>
      <c r="V941" s="18">
        <f t="shared" si="64"/>
        <v>-821</v>
      </c>
      <c r="W941" s="18">
        <f t="shared" si="65"/>
        <v>-13167.213529155095</v>
      </c>
      <c r="X941" s="18">
        <f t="shared" si="66"/>
        <v>248156.26667066643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>U942-(T942*M942)</f>
        <v>13131.858142556423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63"/>
        <v>19572.694877506001</v>
      </c>
      <c r="R942" s="13">
        <v>1151</v>
      </c>
      <c r="S942" s="13">
        <v>18519.036797257835</v>
      </c>
      <c r="T942" s="13">
        <v>1134</v>
      </c>
      <c r="U942" s="13">
        <f>T942*L942</f>
        <v>18246.223398681235</v>
      </c>
      <c r="V942" s="18">
        <f t="shared" si="64"/>
        <v>-17</v>
      </c>
      <c r="W942" s="18">
        <f t="shared" si="65"/>
        <v>-272.81339857659987</v>
      </c>
      <c r="X942" s="18">
        <f t="shared" si="66"/>
        <v>-1326.4714788247657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>U943-(T943*M943)</f>
        <v>100718.32418819609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63"/>
        <v>123297.75055679301</v>
      </c>
      <c r="R943" s="13">
        <v>2515</v>
      </c>
      <c r="S943" s="13">
        <v>149083.58779462907</v>
      </c>
      <c r="T943" s="13">
        <v>2223</v>
      </c>
      <c r="U943" s="13">
        <f>T943*L943</f>
        <v>131774.47090757254</v>
      </c>
      <c r="V943" s="18">
        <f t="shared" si="64"/>
        <v>-292</v>
      </c>
      <c r="W943" s="18">
        <f t="shared" si="65"/>
        <v>-17309.116887056531</v>
      </c>
      <c r="X943" s="18">
        <f t="shared" si="66"/>
        <v>8476.7203507795348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>U944-(T944*M944)</f>
        <v>37603.429844097685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63"/>
        <v>0</v>
      </c>
      <c r="R944" s="13">
        <v>1555</v>
      </c>
      <c r="S944" s="13">
        <v>43896.714922048763</v>
      </c>
      <c r="T944" s="13">
        <v>1756</v>
      </c>
      <c r="U944" s="13">
        <f>T944*L944</f>
        <v>49570.824053451848</v>
      </c>
      <c r="V944" s="18">
        <f t="shared" si="64"/>
        <v>201</v>
      </c>
      <c r="W944" s="18">
        <f t="shared" si="65"/>
        <v>5674.1091314030855</v>
      </c>
      <c r="X944" s="18">
        <f t="shared" si="66"/>
        <v>49570.824053451848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>U945-(T945*M945)</f>
        <v>67029.35412026773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63"/>
        <v>107283.56347438799</v>
      </c>
      <c r="R945" s="13">
        <v>543</v>
      </c>
      <c r="S945" s="13">
        <v>111930.03328291712</v>
      </c>
      <c r="T945" s="13">
        <v>549</v>
      </c>
      <c r="U945" s="13">
        <f>T945*L945</f>
        <v>109885.59020044591</v>
      </c>
      <c r="V945" s="18">
        <f t="shared" si="64"/>
        <v>6</v>
      </c>
      <c r="W945" s="18">
        <f t="shared" si="65"/>
        <v>-2044.4430824712181</v>
      </c>
      <c r="X945" s="18">
        <f t="shared" si="66"/>
        <v>2602.026726057913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>U946-(T946*M946)</f>
        <v>6518.4186391185067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63"/>
        <v>25620.301261336001</v>
      </c>
      <c r="R946" s="13">
        <v>688</v>
      </c>
      <c r="S946" s="13">
        <v>26897.952985732281</v>
      </c>
      <c r="T946" s="13">
        <v>637</v>
      </c>
      <c r="U946" s="13">
        <f>T946*L946</f>
        <v>24904.065042225222</v>
      </c>
      <c r="V946" s="18">
        <f t="shared" si="64"/>
        <v>-51</v>
      </c>
      <c r="W946" s="18">
        <f t="shared" si="65"/>
        <v>-1993.8879435070594</v>
      </c>
      <c r="X946" s="18">
        <f t="shared" si="66"/>
        <v>-716.23621911077862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>U947-(T947*M947)</f>
        <v>17256.403118040627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63"/>
        <v>40516.703786192003</v>
      </c>
      <c r="R947" s="13">
        <v>10229</v>
      </c>
      <c r="S947" s="13">
        <v>43171.391982183122</v>
      </c>
      <c r="T947" s="13">
        <v>9625</v>
      </c>
      <c r="U947" s="13">
        <f>T947*L947</f>
        <v>40622.216035635211</v>
      </c>
      <c r="V947" s="18">
        <f t="shared" si="64"/>
        <v>-604</v>
      </c>
      <c r="W947" s="18">
        <f t="shared" si="65"/>
        <v>-2549.1759465479117</v>
      </c>
      <c r="X947" s="18">
        <f t="shared" si="66"/>
        <v>105.51224944320711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>U948-(T948*M948)</f>
        <v>16254.723239871139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63"/>
        <v>27021.548622181999</v>
      </c>
      <c r="R948" s="13">
        <v>2329</v>
      </c>
      <c r="S948" s="13">
        <v>25708.006806730446</v>
      </c>
      <c r="T948" s="13">
        <v>2105</v>
      </c>
      <c r="U948" s="13">
        <f>T948*L948</f>
        <v>23235.441115070713</v>
      </c>
      <c r="V948" s="18">
        <f t="shared" si="64"/>
        <v>-224</v>
      </c>
      <c r="W948" s="18">
        <f t="shared" si="65"/>
        <v>-2472.5656916597327</v>
      </c>
      <c r="X948" s="18">
        <f t="shared" si="66"/>
        <v>-3786.1075071112864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>U949-(T949*M949)</f>
        <v>8693.5777052321882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63"/>
        <v>6505.3526166689999</v>
      </c>
      <c r="R949" s="13">
        <v>308</v>
      </c>
      <c r="S949" s="13">
        <v>9131.3145556449199</v>
      </c>
      <c r="T949" s="13">
        <v>349</v>
      </c>
      <c r="U949" s="13">
        <f>T949*L949</f>
        <v>12672.293275382233</v>
      </c>
      <c r="V949" s="18">
        <f t="shared" si="64"/>
        <v>41</v>
      </c>
      <c r="W949" s="18">
        <f t="shared" si="65"/>
        <v>3540.9787197373134</v>
      </c>
      <c r="X949" s="18">
        <f t="shared" si="66"/>
        <v>6166.9406587132335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>U950-(T950*M950)</f>
        <v>139673.43152169843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63"/>
        <v>150769.694002448</v>
      </c>
      <c r="R950" s="13">
        <v>4779</v>
      </c>
      <c r="S950" s="13">
        <v>170192.83060225315</v>
      </c>
      <c r="T950" s="13">
        <v>4760</v>
      </c>
      <c r="U950" s="13">
        <f>T950*L950</f>
        <v>169516.19034666772</v>
      </c>
      <c r="V950" s="18">
        <f t="shared" si="64"/>
        <v>-19</v>
      </c>
      <c r="W950" s="18">
        <f t="shared" si="65"/>
        <v>-676.64025558542926</v>
      </c>
      <c r="X950" s="18">
        <f t="shared" si="66"/>
        <v>18746.496344219719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>U951-(T951*M951)</f>
        <v>27798.087060581049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63"/>
        <v>102746.971046771</v>
      </c>
      <c r="R951" s="13">
        <v>2391</v>
      </c>
      <c r="S951" s="13">
        <v>112707.25685774624</v>
      </c>
      <c r="T951" s="13">
        <v>2137</v>
      </c>
      <c r="U951" s="13">
        <f>T951*L951</f>
        <v>100734.17310957913</v>
      </c>
      <c r="V951" s="18">
        <f t="shared" si="64"/>
        <v>-254</v>
      </c>
      <c r="W951" s="18">
        <f t="shared" si="65"/>
        <v>-11973.083748167104</v>
      </c>
      <c r="X951" s="18">
        <f t="shared" si="66"/>
        <v>-2012.7979371918627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>U952-(T952*M952)</f>
        <v>67427.754513854321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63"/>
        <v>81395.935412027</v>
      </c>
      <c r="R952" s="13">
        <v>4348</v>
      </c>
      <c r="S952" s="13">
        <v>82669.790043398054</v>
      </c>
      <c r="T952" s="13">
        <v>4392</v>
      </c>
      <c r="U952" s="13">
        <f>T952*L952</f>
        <v>83506.411663074658</v>
      </c>
      <c r="V952" s="18">
        <f t="shared" si="64"/>
        <v>44</v>
      </c>
      <c r="W952" s="18">
        <f t="shared" si="65"/>
        <v>836.62161967660359</v>
      </c>
      <c r="X952" s="18">
        <f t="shared" si="66"/>
        <v>2110.4762510476576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>U953-(T953*M953)</f>
        <v>19576.626704808004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63"/>
        <v>73727.683741647998</v>
      </c>
      <c r="R953" s="13">
        <v>30592</v>
      </c>
      <c r="S953" s="13">
        <v>74039.905720484065</v>
      </c>
      <c r="T953" s="13">
        <v>31612</v>
      </c>
      <c r="U953" s="13">
        <f>T953*L953</f>
        <v>76508.536205921162</v>
      </c>
      <c r="V953" s="18">
        <f t="shared" si="64"/>
        <v>1020</v>
      </c>
      <c r="W953" s="18">
        <f t="shared" si="65"/>
        <v>2468.6304854370974</v>
      </c>
      <c r="X953" s="18">
        <f t="shared" si="66"/>
        <v>2780.8524642731645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>U954-(T954*M954)</f>
        <v>20915.380327536699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63"/>
        <v>15760.811092888</v>
      </c>
      <c r="R954" s="13">
        <v>308</v>
      </c>
      <c r="S954" s="13">
        <v>21041.751680615904</v>
      </c>
      <c r="T954" s="13">
        <v>352</v>
      </c>
      <c r="U954" s="13">
        <f>T954*L954</f>
        <v>24041.452178438969</v>
      </c>
      <c r="V954" s="18">
        <f t="shared" si="64"/>
        <v>44</v>
      </c>
      <c r="W954" s="18">
        <f t="shared" si="65"/>
        <v>2999.7004978230652</v>
      </c>
      <c r="X954" s="18">
        <f t="shared" si="66"/>
        <v>8280.6410855509694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>U955-(T955*M955)</f>
        <v>14838.385240101743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63"/>
        <v>21600.849464814</v>
      </c>
      <c r="R955" s="13">
        <v>1962</v>
      </c>
      <c r="S955" s="13">
        <v>24341.844334654204</v>
      </c>
      <c r="T955" s="13">
        <v>1762</v>
      </c>
      <c r="U955" s="13">
        <f>T955*L955</f>
        <v>21861.399630673332</v>
      </c>
      <c r="V955" s="18">
        <f t="shared" si="64"/>
        <v>-200</v>
      </c>
      <c r="W955" s="18">
        <f t="shared" si="65"/>
        <v>-2480.4447039808729</v>
      </c>
      <c r="X955" s="18">
        <f t="shared" si="66"/>
        <v>260.55016585933117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>U956-(T956*M956)</f>
        <v>126490.3897550117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63"/>
        <v>0</v>
      </c>
      <c r="R956" s="13">
        <v>6630</v>
      </c>
      <c r="S956" s="13">
        <v>163682.7394209356</v>
      </c>
      <c r="T956" s="13">
        <v>6321</v>
      </c>
      <c r="U956" s="13">
        <f>T956*L956</f>
        <v>156054.08685968837</v>
      </c>
      <c r="V956" s="18">
        <f t="shared" si="64"/>
        <v>-309</v>
      </c>
      <c r="W956" s="18">
        <f t="shared" si="65"/>
        <v>-7628.6525612472324</v>
      </c>
      <c r="X956" s="18">
        <f t="shared" si="66"/>
        <v>156054.08685968837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>U957-(T957*M957)</f>
        <v>38904.343401942599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63"/>
        <v>70914.877505568002</v>
      </c>
      <c r="R957" s="13">
        <v>10385</v>
      </c>
      <c r="S957" s="13">
        <v>75892.727749987462</v>
      </c>
      <c r="T957" s="13">
        <v>10178</v>
      </c>
      <c r="U957" s="13">
        <f>T957*L957</f>
        <v>74380.000417532763</v>
      </c>
      <c r="V957" s="18">
        <f t="shared" si="64"/>
        <v>-207</v>
      </c>
      <c r="W957" s="18">
        <f t="shared" si="65"/>
        <v>-1512.7273324546986</v>
      </c>
      <c r="X957" s="18">
        <f t="shared" si="66"/>
        <v>3465.1229119647614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>U958-(T958*M958)</f>
        <v>185596.17854703276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63"/>
        <v>0</v>
      </c>
      <c r="R958" s="13">
        <v>730</v>
      </c>
      <c r="S958" s="13">
        <v>203700.62930698157</v>
      </c>
      <c r="T958" s="13">
        <v>720</v>
      </c>
      <c r="U958" s="13">
        <f>T958*L958</f>
        <v>200910.20972743386</v>
      </c>
      <c r="V958" s="18">
        <f t="shared" si="64"/>
        <v>-10</v>
      </c>
      <c r="W958" s="18">
        <f t="shared" si="65"/>
        <v>-2790.4195795477135</v>
      </c>
      <c r="X958" s="18">
        <f t="shared" si="66"/>
        <v>200910.20972743386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>U959-(T959*M959)</f>
        <v>49383.884505465685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63"/>
        <v>30076.928582077999</v>
      </c>
      <c r="R959" s="13">
        <v>1143</v>
      </c>
      <c r="S959" s="13">
        <v>60311.900515917594</v>
      </c>
      <c r="T959" s="13">
        <v>1131</v>
      </c>
      <c r="U959" s="13">
        <f>T959*L959</f>
        <v>59678.958291807394</v>
      </c>
      <c r="V959" s="18">
        <f t="shared" si="64"/>
        <v>-12</v>
      </c>
      <c r="W959" s="18">
        <f t="shared" si="65"/>
        <v>-632.94222411020019</v>
      </c>
      <c r="X959" s="18">
        <f t="shared" si="66"/>
        <v>29602.029709729395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>U960-(T960*M960)</f>
        <v>35658.377523497606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63"/>
        <v>47192.242424242002</v>
      </c>
      <c r="R960" s="13">
        <v>2634</v>
      </c>
      <c r="S960" s="13">
        <v>49248.967175719656</v>
      </c>
      <c r="T960" s="13">
        <v>2488</v>
      </c>
      <c r="U960" s="13">
        <f>T960*L960</f>
        <v>46519.135955433478</v>
      </c>
      <c r="V960" s="18">
        <f t="shared" si="64"/>
        <v>-146</v>
      </c>
      <c r="W960" s="18">
        <f t="shared" si="65"/>
        <v>-2729.831220286178</v>
      </c>
      <c r="X960" s="18">
        <f t="shared" si="66"/>
        <v>-673.10646880852437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>U961-(T961*M961)</f>
        <v>87996.050226579566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63"/>
        <v>95960.638139257004</v>
      </c>
      <c r="R961" s="13">
        <v>5218</v>
      </c>
      <c r="S961" s="13">
        <v>141679.20347755429</v>
      </c>
      <c r="T961" s="13">
        <v>4575</v>
      </c>
      <c r="U961" s="13">
        <f>T961*L961</f>
        <v>124219.04553372177</v>
      </c>
      <c r="V961" s="18">
        <f t="shared" si="64"/>
        <v>-643</v>
      </c>
      <c r="W961" s="18">
        <f t="shared" si="65"/>
        <v>-17460.157943832513</v>
      </c>
      <c r="X961" s="18">
        <f t="shared" si="66"/>
        <v>28258.407394464768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>U962-(T962*M962)</f>
        <v>8685.4930957682791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67">P962*L962</f>
        <v>3659.3986636969994</v>
      </c>
      <c r="R962" s="13">
        <v>120</v>
      </c>
      <c r="S962" s="13">
        <v>2927.5100222719998</v>
      </c>
      <c r="T962" s="13">
        <v>453</v>
      </c>
      <c r="U962" s="13">
        <f>T962*L962</f>
        <v>11051.383964364939</v>
      </c>
      <c r="V962" s="18">
        <f t="shared" si="64"/>
        <v>333</v>
      </c>
      <c r="W962" s="18">
        <f t="shared" si="65"/>
        <v>8123.8739420929396</v>
      </c>
      <c r="X962" s="18">
        <f t="shared" si="66"/>
        <v>7391.9853006679396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>U963-(T963*M963)</f>
        <v>88372.558072255357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67"/>
        <v>137323.60606060599</v>
      </c>
      <c r="R963" s="13">
        <v>11206</v>
      </c>
      <c r="S963" s="13">
        <v>124997.83360532457</v>
      </c>
      <c r="T963" s="13">
        <v>10614</v>
      </c>
      <c r="U963" s="13">
        <f>T963*L963</f>
        <v>118394.34284195208</v>
      </c>
      <c r="V963" s="18">
        <f t="shared" ref="V963:V1026" si="68">T963-R963</f>
        <v>-592</v>
      </c>
      <c r="W963" s="18">
        <f t="shared" ref="W963:W1026" si="69">U963-S963</f>
        <v>-6603.4907633724943</v>
      </c>
      <c r="X963" s="18">
        <f t="shared" ref="X963:X1026" si="70">U963-Q963</f>
        <v>-18929.263218653912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>U964-(T964*M964)</f>
        <v>117108.31194766116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67"/>
        <v>147667.14922049001</v>
      </c>
      <c r="R964" s="13">
        <v>4080</v>
      </c>
      <c r="S964" s="13">
        <v>125126.05790645882</v>
      </c>
      <c r="T964" s="13">
        <v>4411</v>
      </c>
      <c r="U964" s="13">
        <f>T964*L964</f>
        <v>135277.21603563477</v>
      </c>
      <c r="V964" s="18">
        <f t="shared" si="68"/>
        <v>331</v>
      </c>
      <c r="W964" s="18">
        <f t="shared" si="69"/>
        <v>10151.15812917595</v>
      </c>
      <c r="X964" s="18">
        <f t="shared" si="70"/>
        <v>-12389.933184855239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>U965-(T965*M965)</f>
        <v>45574.672422135962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67"/>
        <v>54190.151151881997</v>
      </c>
      <c r="R965" s="13">
        <v>5357</v>
      </c>
      <c r="S965" s="13">
        <v>62605.086635282001</v>
      </c>
      <c r="T965" s="13">
        <v>5114</v>
      </c>
      <c r="U965" s="13">
        <f>T965*L965</f>
        <v>59765.627397221549</v>
      </c>
      <c r="V965" s="18">
        <f t="shared" si="68"/>
        <v>-243</v>
      </c>
      <c r="W965" s="18">
        <f t="shared" si="69"/>
        <v>-2839.4592380604518</v>
      </c>
      <c r="X965" s="18">
        <f t="shared" si="70"/>
        <v>5575.4762453395524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>U966-(T966*M966)</f>
        <v>6100.1156164019339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67"/>
        <v>16648.630289532</v>
      </c>
      <c r="R966" s="13">
        <v>526</v>
      </c>
      <c r="S966" s="13">
        <v>17170.917288964203</v>
      </c>
      <c r="T966" s="13">
        <v>485</v>
      </c>
      <c r="U966" s="13">
        <f>T966*L966</f>
        <v>15832.520961613765</v>
      </c>
      <c r="V966" s="18">
        <f t="shared" si="68"/>
        <v>-41</v>
      </c>
      <c r="W966" s="18">
        <f t="shared" si="69"/>
        <v>-1338.3963273504378</v>
      </c>
      <c r="X966" s="18">
        <f t="shared" si="70"/>
        <v>-816.10932791823507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>U967-(T967*M967)</f>
        <v>61660.821540953213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67"/>
        <v>56381.678843000002</v>
      </c>
      <c r="R967" s="13">
        <v>1208</v>
      </c>
      <c r="S967" s="13">
        <v>73141.970644605783</v>
      </c>
      <c r="T967" s="13">
        <v>1133</v>
      </c>
      <c r="U967" s="13">
        <f>T967*L967</f>
        <v>68600.131152404429</v>
      </c>
      <c r="V967" s="18">
        <f t="shared" si="68"/>
        <v>-75</v>
      </c>
      <c r="W967" s="18">
        <f t="shared" si="69"/>
        <v>-4541.839492201354</v>
      </c>
      <c r="X967" s="18">
        <f t="shared" si="70"/>
        <v>12218.452309404427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>U968-(T968*M968)</f>
        <v>31202.592975500789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67"/>
        <v>33736.748329620998</v>
      </c>
      <c r="R968" s="13">
        <v>508</v>
      </c>
      <c r="S968" s="13">
        <v>37257.104677059717</v>
      </c>
      <c r="T968" s="13">
        <v>516</v>
      </c>
      <c r="U968" s="13">
        <f>T968*L968</f>
        <v>37843.830734966163</v>
      </c>
      <c r="V968" s="18">
        <f t="shared" si="68"/>
        <v>8</v>
      </c>
      <c r="W968" s="18">
        <f t="shared" si="69"/>
        <v>586.72605790644593</v>
      </c>
      <c r="X968" s="18">
        <f t="shared" si="70"/>
        <v>4107.0824053451652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>U969-(T969*M969)</f>
        <v>57841.533629960584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67"/>
        <v>64249.273892947997</v>
      </c>
      <c r="R969" s="13">
        <v>648</v>
      </c>
      <c r="S969" s="13">
        <v>66065.047654031514</v>
      </c>
      <c r="T969" s="13">
        <v>648</v>
      </c>
      <c r="U969" s="13">
        <f>T969*L969</f>
        <v>66059.801793967854</v>
      </c>
      <c r="V969" s="18">
        <f t="shared" si="68"/>
        <v>0</v>
      </c>
      <c r="W969" s="18">
        <f t="shared" si="69"/>
        <v>-5.245860063660075</v>
      </c>
      <c r="X969" s="18">
        <f t="shared" si="70"/>
        <v>1810.5279010198574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>U970-(T970*M970)</f>
        <v>41594.007389156963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67"/>
        <v>53590.668151448001</v>
      </c>
      <c r="R970" s="13">
        <v>2363</v>
      </c>
      <c r="S970" s="13">
        <v>66614.829210643729</v>
      </c>
      <c r="T970" s="13">
        <v>2313</v>
      </c>
      <c r="U970" s="13">
        <f>T970*L970</f>
        <v>65205.268508311005</v>
      </c>
      <c r="V970" s="18">
        <f t="shared" si="68"/>
        <v>-50</v>
      </c>
      <c r="W970" s="18">
        <f t="shared" si="69"/>
        <v>-1409.5607023327248</v>
      </c>
      <c r="X970" s="18">
        <f t="shared" si="70"/>
        <v>11614.600356863004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>U971-(T971*M971)</f>
        <v>3737.8056633787164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67"/>
        <v>29789.933184854999</v>
      </c>
      <c r="R971" s="13">
        <v>9218</v>
      </c>
      <c r="S971" s="13">
        <v>32690.905249761119</v>
      </c>
      <c r="T971" s="13">
        <v>9738</v>
      </c>
      <c r="U971" s="13">
        <f>T971*L971</f>
        <v>34535.043970728329</v>
      </c>
      <c r="V971" s="18">
        <f t="shared" si="68"/>
        <v>520</v>
      </c>
      <c r="W971" s="18">
        <f t="shared" si="69"/>
        <v>1844.1387209672102</v>
      </c>
      <c r="X971" s="18">
        <f t="shared" si="70"/>
        <v>4745.1107858733303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>U972-(T972*M972)</f>
        <v>172940.13328451029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67"/>
        <v>313873.09576837398</v>
      </c>
      <c r="R972" s="13">
        <v>28992</v>
      </c>
      <c r="S972" s="13">
        <v>353940.44311616872</v>
      </c>
      <c r="T972" s="13">
        <v>30109</v>
      </c>
      <c r="U972" s="13">
        <f>T972*L972</f>
        <v>367577.01441034506</v>
      </c>
      <c r="V972" s="18">
        <f t="shared" si="68"/>
        <v>1117</v>
      </c>
      <c r="W972" s="18">
        <f t="shared" si="69"/>
        <v>13636.571294176334</v>
      </c>
      <c r="X972" s="18">
        <f t="shared" si="70"/>
        <v>53703.918641971075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>U973-(T973*M973)</f>
        <v>3819.7464022608237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67"/>
        <v>10655.445434298001</v>
      </c>
      <c r="R973" s="13">
        <v>1968</v>
      </c>
      <c r="S973" s="13">
        <v>11521.920164468071</v>
      </c>
      <c r="T973" s="13">
        <v>1827</v>
      </c>
      <c r="U973" s="13">
        <f>T973*L973</f>
        <v>10696.427916737608</v>
      </c>
      <c r="V973" s="18">
        <f t="shared" si="68"/>
        <v>-141</v>
      </c>
      <c r="W973" s="18">
        <f t="shared" si="69"/>
        <v>-825.49224773046262</v>
      </c>
      <c r="X973" s="18">
        <f t="shared" si="70"/>
        <v>40.982482439607338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>U974-(T974*M974)</f>
        <v>3369869.2360801781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67"/>
        <v>5139294.1982182628</v>
      </c>
      <c r="R974" s="13">
        <v>184530</v>
      </c>
      <c r="S974" s="13">
        <v>5361233.5189309577</v>
      </c>
      <c r="T974" s="13">
        <v>178444</v>
      </c>
      <c r="U974" s="13">
        <f>T974*L974</f>
        <v>5184414.2093541203</v>
      </c>
      <c r="V974" s="18">
        <f t="shared" si="68"/>
        <v>-6086</v>
      </c>
      <c r="W974" s="18">
        <f t="shared" si="69"/>
        <v>-176819.30957683735</v>
      </c>
      <c r="X974" s="18">
        <f t="shared" si="70"/>
        <v>45120.011135857552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>U975-(T975*M975)</f>
        <v>23520.629968112491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67"/>
        <v>30026.436525612</v>
      </c>
      <c r="R975" s="13">
        <v>1171</v>
      </c>
      <c r="S975" s="13">
        <v>10445.111358574537</v>
      </c>
      <c r="T975" s="13">
        <v>5281</v>
      </c>
      <c r="U975" s="13">
        <f>T975*L975</f>
        <v>47277.761267667549</v>
      </c>
      <c r="V975" s="18">
        <f t="shared" si="68"/>
        <v>4110</v>
      </c>
      <c r="W975" s="18">
        <f t="shared" si="69"/>
        <v>36832.649909093016</v>
      </c>
      <c r="X975" s="18">
        <f t="shared" si="70"/>
        <v>17251.324742055549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>U976-(T976*M976)</f>
        <v>26969.844457216928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67"/>
        <v>2194.8106904229999</v>
      </c>
      <c r="R976" s="13">
        <v>119</v>
      </c>
      <c r="S976" s="13">
        <v>35105.170989292601</v>
      </c>
      <c r="T976" s="13">
        <v>101</v>
      </c>
      <c r="U976" s="13">
        <f>T976*L976</f>
        <v>29795.145125365987</v>
      </c>
      <c r="V976" s="18">
        <f t="shared" si="68"/>
        <v>-18</v>
      </c>
      <c r="W976" s="18">
        <f t="shared" si="69"/>
        <v>-5310.025863926614</v>
      </c>
      <c r="X976" s="18">
        <f t="shared" si="70"/>
        <v>27600.334434942986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>U977-(T977*M977)</f>
        <v>27530.018705581533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67"/>
        <v>0</v>
      </c>
      <c r="R977" s="13">
        <v>3624</v>
      </c>
      <c r="S977" s="13">
        <v>38898.293139077163</v>
      </c>
      <c r="T977" s="13">
        <v>3439</v>
      </c>
      <c r="U977" s="13">
        <f>T977*L977</f>
        <v>36912.591088655179</v>
      </c>
      <c r="V977" s="18">
        <f t="shared" si="68"/>
        <v>-185</v>
      </c>
      <c r="W977" s="18">
        <f t="shared" si="69"/>
        <v>-1985.7020504219836</v>
      </c>
      <c r="X977" s="18">
        <f t="shared" si="70"/>
        <v>36912.591088655179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>U978-(T978*M978)</f>
        <v>11147.151957683702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67"/>
        <v>71250.545657016002</v>
      </c>
      <c r="R978" s="13">
        <v>6291</v>
      </c>
      <c r="S978" s="13">
        <v>75449.966592427663</v>
      </c>
      <c r="T978" s="13">
        <v>5923</v>
      </c>
      <c r="U978" s="13">
        <f>T978*L978</f>
        <v>70772.594654788831</v>
      </c>
      <c r="V978" s="18">
        <f t="shared" si="68"/>
        <v>-368</v>
      </c>
      <c r="W978" s="18">
        <f t="shared" si="69"/>
        <v>-4677.3719376388326</v>
      </c>
      <c r="X978" s="18">
        <f t="shared" si="70"/>
        <v>-477.95100222717156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>U979-(T979*M979)</f>
        <v>39468.786394634822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67"/>
        <v>64819.400244798009</v>
      </c>
      <c r="R979" s="13">
        <v>5786</v>
      </c>
      <c r="S979" s="13">
        <v>67376.09297797663</v>
      </c>
      <c r="T979" s="13">
        <v>5872</v>
      </c>
      <c r="U979" s="13">
        <f>T979*L979</f>
        <v>68377.547990718289</v>
      </c>
      <c r="V979" s="18">
        <f t="shared" si="68"/>
        <v>86</v>
      </c>
      <c r="W979" s="18">
        <f t="shared" si="69"/>
        <v>1001.4550127416587</v>
      </c>
      <c r="X979" s="18">
        <f t="shared" si="70"/>
        <v>3558.1477459202797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>U980-(T980*M980)</f>
        <v>45609.889940353489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67"/>
        <v>52658.095768373998</v>
      </c>
      <c r="R980" s="13">
        <v>1511</v>
      </c>
      <c r="S980" s="13">
        <v>52399.70511190479</v>
      </c>
      <c r="T980" s="13">
        <v>1608</v>
      </c>
      <c r="U980" s="13">
        <f>T980*L980</f>
        <v>55762.852078437762</v>
      </c>
      <c r="V980" s="18">
        <f t="shared" si="68"/>
        <v>97</v>
      </c>
      <c r="W980" s="18">
        <f t="shared" si="69"/>
        <v>3363.1469665329714</v>
      </c>
      <c r="X980" s="18">
        <f t="shared" si="70"/>
        <v>3104.7563100637635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>U981-(T981*M981)</f>
        <v>20059.682325543916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67"/>
        <v>0</v>
      </c>
      <c r="R981" s="13">
        <v>574</v>
      </c>
      <c r="S981" s="13">
        <v>26252.844467970986</v>
      </c>
      <c r="T981" s="13">
        <v>548</v>
      </c>
      <c r="U981" s="13">
        <f>T981*L981</f>
        <v>25063.69123423014</v>
      </c>
      <c r="V981" s="18">
        <f t="shared" si="68"/>
        <v>-26</v>
      </c>
      <c r="W981" s="18">
        <f t="shared" si="69"/>
        <v>-1189.1532337408462</v>
      </c>
      <c r="X981" s="18">
        <f t="shared" si="70"/>
        <v>25063.69123423014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>U982-(T982*M982)</f>
        <v>133681.93169511427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67"/>
        <v>104558.055762636</v>
      </c>
      <c r="R982" s="13">
        <v>3457</v>
      </c>
      <c r="S982" s="13">
        <v>178465.66760626016</v>
      </c>
      <c r="T982" s="13">
        <v>3119</v>
      </c>
      <c r="U982" s="13">
        <f>T982*L982</f>
        <v>161016.59750546157</v>
      </c>
      <c r="V982" s="18">
        <f t="shared" si="68"/>
        <v>-338</v>
      </c>
      <c r="W982" s="18">
        <f t="shared" si="69"/>
        <v>-17449.070100798592</v>
      </c>
      <c r="X982" s="18">
        <f t="shared" si="70"/>
        <v>56458.541742825575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>U983-(T983*M983)</f>
        <v>11290.627094026766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67"/>
        <v>11646.414253898</v>
      </c>
      <c r="R983" s="13">
        <v>4752</v>
      </c>
      <c r="S983" s="13">
        <v>20052.10632323035</v>
      </c>
      <c r="T983" s="13">
        <v>5573</v>
      </c>
      <c r="U983" s="13">
        <f>T983*L983</f>
        <v>23516.473419193317</v>
      </c>
      <c r="V983" s="18">
        <f t="shared" si="68"/>
        <v>821</v>
      </c>
      <c r="W983" s="18">
        <f t="shared" si="69"/>
        <v>3464.3670959629671</v>
      </c>
      <c r="X983" s="18">
        <f t="shared" si="70"/>
        <v>11870.059165295317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>U984-(T984*M984)</f>
        <v>116416.68770564593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67"/>
        <v>126578.42176587098</v>
      </c>
      <c r="R984" s="13">
        <v>1455</v>
      </c>
      <c r="S984" s="13">
        <v>139397.22087460995</v>
      </c>
      <c r="T984" s="13">
        <v>1413</v>
      </c>
      <c r="U984" s="13">
        <f>T984*L984</f>
        <v>135373.38022644239</v>
      </c>
      <c r="V984" s="18">
        <f t="shared" si="68"/>
        <v>-42</v>
      </c>
      <c r="W984" s="18">
        <f t="shared" si="69"/>
        <v>-4023.8406481675629</v>
      </c>
      <c r="X984" s="18">
        <f t="shared" si="70"/>
        <v>8794.9584605714044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>U985-(T985*M985)</f>
        <v>47315.275217957562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67"/>
        <v>0</v>
      </c>
      <c r="R985" s="13">
        <v>1600</v>
      </c>
      <c r="S985" s="13">
        <v>56965.195832751109</v>
      </c>
      <c r="T985" s="13">
        <v>1525</v>
      </c>
      <c r="U985" s="13">
        <f>T985*L985</f>
        <v>54294.952278090903</v>
      </c>
      <c r="V985" s="18">
        <f t="shared" si="68"/>
        <v>-75</v>
      </c>
      <c r="W985" s="18">
        <f t="shared" si="69"/>
        <v>-2670.2435546602064</v>
      </c>
      <c r="X985" s="18">
        <f t="shared" si="70"/>
        <v>54294.952278090903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>U986-(T986*M986)</f>
        <v>64284.53390731421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67"/>
        <v>67419.838383837996</v>
      </c>
      <c r="R986" s="13">
        <v>986</v>
      </c>
      <c r="S986" s="13">
        <v>74692.090614004788</v>
      </c>
      <c r="T986" s="13">
        <v>968</v>
      </c>
      <c r="U986" s="13">
        <f>T986*L986</f>
        <v>73328.543320848505</v>
      </c>
      <c r="V986" s="18">
        <f t="shared" si="68"/>
        <v>-18</v>
      </c>
      <c r="W986" s="18">
        <f t="shared" si="69"/>
        <v>-1363.5472931562836</v>
      </c>
      <c r="X986" s="18">
        <f t="shared" si="70"/>
        <v>5908.7049370105087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>U987-(T987*M987)</f>
        <v>190389.74808400121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67"/>
        <v>106897.62118211199</v>
      </c>
      <c r="R987" s="13">
        <v>5070</v>
      </c>
      <c r="S987" s="13">
        <v>239810.15485111176</v>
      </c>
      <c r="T987" s="13">
        <v>4578</v>
      </c>
      <c r="U987" s="13">
        <f>T987*L987</f>
        <v>216542.46525235346</v>
      </c>
      <c r="V987" s="18">
        <f t="shared" si="68"/>
        <v>-492</v>
      </c>
      <c r="W987" s="18">
        <f t="shared" si="69"/>
        <v>-23267.689598758298</v>
      </c>
      <c r="X987" s="18">
        <f t="shared" si="70"/>
        <v>109644.84407024147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>U988-(T988*M988)</f>
        <v>58445.963839820572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67"/>
        <v>87073.224777954994</v>
      </c>
      <c r="R988" s="13">
        <v>1582</v>
      </c>
      <c r="S988" s="13">
        <v>77956.901479478169</v>
      </c>
      <c r="T988" s="13">
        <v>1435</v>
      </c>
      <c r="U988" s="13">
        <f>T988*L988</f>
        <v>70713.116896641441</v>
      </c>
      <c r="V988" s="18">
        <f t="shared" si="68"/>
        <v>-147</v>
      </c>
      <c r="W988" s="18">
        <f t="shared" si="69"/>
        <v>-7243.7845828367281</v>
      </c>
      <c r="X988" s="18">
        <f t="shared" si="70"/>
        <v>-16360.107881313554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>U989-(T989*M989)</f>
        <v>8636.6274406490811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67"/>
        <v>13143.323232323</v>
      </c>
      <c r="R989" s="13">
        <v>1008</v>
      </c>
      <c r="S989" s="13">
        <v>13630.112981668297</v>
      </c>
      <c r="T989" s="13">
        <v>923</v>
      </c>
      <c r="U989" s="13">
        <f>T989*L989</f>
        <v>12480.748295714126</v>
      </c>
      <c r="V989" s="18">
        <f t="shared" si="68"/>
        <v>-85</v>
      </c>
      <c r="W989" s="18">
        <f t="shared" si="69"/>
        <v>-1149.3646859541714</v>
      </c>
      <c r="X989" s="18">
        <f t="shared" si="70"/>
        <v>-662.57493660887485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>U990-(T990*M990)</f>
        <v>305126.66389989876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67"/>
        <v>371213.88004895899</v>
      </c>
      <c r="R990" s="13">
        <v>13015</v>
      </c>
      <c r="S990" s="13">
        <v>386520.55703706096</v>
      </c>
      <c r="T990" s="13">
        <v>12817</v>
      </c>
      <c r="U990" s="13">
        <f>T990*L990</f>
        <v>380640.34905044944</v>
      </c>
      <c r="V990" s="18">
        <f t="shared" si="68"/>
        <v>-198</v>
      </c>
      <c r="W990" s="18">
        <f t="shared" si="69"/>
        <v>-5880.2079866115237</v>
      </c>
      <c r="X990" s="18">
        <f t="shared" si="70"/>
        <v>9426.4690014904481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>U991-(T991*M991)</f>
        <v>158783.40757236921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67"/>
        <v>5879.7327394209997</v>
      </c>
      <c r="R991" s="13">
        <v>34346</v>
      </c>
      <c r="S991" s="13">
        <v>252431.62583519207</v>
      </c>
      <c r="T991" s="13">
        <v>33550</v>
      </c>
      <c r="U991" s="13">
        <f>T991*L991</f>
        <v>246581.29175946815</v>
      </c>
      <c r="V991" s="18">
        <f t="shared" si="68"/>
        <v>-796</v>
      </c>
      <c r="W991" s="18">
        <f t="shared" si="69"/>
        <v>-5850.3340757239203</v>
      </c>
      <c r="X991" s="18">
        <f t="shared" si="70"/>
        <v>240701.55902004716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>U992-(T992*M992)</f>
        <v>39926.881606184208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67"/>
        <v>54363.541202672997</v>
      </c>
      <c r="R992" s="13">
        <v>1689</v>
      </c>
      <c r="S992" s="13">
        <v>54011.777112538053</v>
      </c>
      <c r="T992" s="13">
        <v>1651</v>
      </c>
      <c r="U992" s="13">
        <f>T992*L992</f>
        <v>52796.592073890068</v>
      </c>
      <c r="V992" s="18">
        <f t="shared" si="68"/>
        <v>-38</v>
      </c>
      <c r="W992" s="18">
        <f t="shared" si="69"/>
        <v>-1215.1850386479855</v>
      </c>
      <c r="X992" s="18">
        <f t="shared" si="70"/>
        <v>-1566.9491287829296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>U993-(T993*M993)</f>
        <v>34066.842984387084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67"/>
        <v>0</v>
      </c>
      <c r="R993" s="13">
        <v>1281</v>
      </c>
      <c r="S993" s="13">
        <v>49264.292873074999</v>
      </c>
      <c r="T993" s="13">
        <v>1345</v>
      </c>
      <c r="U993" s="13">
        <f>T993*L993</f>
        <v>51725.584632541664</v>
      </c>
      <c r="V993" s="18">
        <f t="shared" si="68"/>
        <v>64</v>
      </c>
      <c r="W993" s="18">
        <f t="shared" si="69"/>
        <v>2461.2917594666651</v>
      </c>
      <c r="X993" s="18">
        <f t="shared" si="70"/>
        <v>51725.584632541664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>U994-(T994*M994)</f>
        <v>43994.143930242302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67"/>
        <v>54723.886414253997</v>
      </c>
      <c r="R994" s="13">
        <v>466</v>
      </c>
      <c r="S994" s="13">
        <v>58489.805935583696</v>
      </c>
      <c r="T994" s="13">
        <v>454</v>
      </c>
      <c r="U994" s="13">
        <f>T994*L994</f>
        <v>56983.129431356225</v>
      </c>
      <c r="V994" s="18">
        <f t="shared" si="68"/>
        <v>-12</v>
      </c>
      <c r="W994" s="18">
        <f t="shared" si="69"/>
        <v>-1506.676504227471</v>
      </c>
      <c r="X994" s="18">
        <f t="shared" si="70"/>
        <v>2259.2430171022279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>U995-(T995*M995)</f>
        <v>23344.948585508617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67"/>
        <v>38257.616926502997</v>
      </c>
      <c r="R995" s="13">
        <v>1368</v>
      </c>
      <c r="S995" s="13">
        <v>37117.985120599456</v>
      </c>
      <c r="T995" s="13">
        <v>1050</v>
      </c>
      <c r="U995" s="13">
        <f>T995*L995</f>
        <v>28489.714732502234</v>
      </c>
      <c r="V995" s="18">
        <f t="shared" si="68"/>
        <v>-318</v>
      </c>
      <c r="W995" s="18">
        <f t="shared" si="69"/>
        <v>-8628.2703880972222</v>
      </c>
      <c r="X995" s="18">
        <f t="shared" si="70"/>
        <v>-9767.9021940007624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>U996-(T996*M996)</f>
        <v>344311.40048049501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67"/>
        <v>350527.58351893106</v>
      </c>
      <c r="R996" s="13">
        <v>4726</v>
      </c>
      <c r="S996" s="13">
        <v>363935.27956749126</v>
      </c>
      <c r="T996" s="13">
        <v>4681</v>
      </c>
      <c r="U996" s="13">
        <f>T996*L996</f>
        <v>360470.75460076192</v>
      </c>
      <c r="V996" s="18">
        <f t="shared" si="68"/>
        <v>-45</v>
      </c>
      <c r="W996" s="18">
        <f t="shared" si="69"/>
        <v>-3464.5249667293392</v>
      </c>
      <c r="X996" s="18">
        <f t="shared" si="70"/>
        <v>9943.1710818308638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>U997-(T997*M997)</f>
        <v>215796.14968230232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67"/>
        <v>213910.71269487799</v>
      </c>
      <c r="R997" s="13">
        <v>28186</v>
      </c>
      <c r="S997" s="13">
        <v>283851.38873018365</v>
      </c>
      <c r="T997" s="13">
        <v>27373</v>
      </c>
      <c r="U997" s="13">
        <f>T997*L997</f>
        <v>275663.94890056475</v>
      </c>
      <c r="V997" s="18">
        <f t="shared" si="68"/>
        <v>-813</v>
      </c>
      <c r="W997" s="18">
        <f t="shared" si="69"/>
        <v>-8187.4398296189029</v>
      </c>
      <c r="X997" s="18">
        <f t="shared" si="70"/>
        <v>61753.236205686757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>U998-(T998*M998)</f>
        <v>63397.657188306621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67"/>
        <v>77211.897184821995</v>
      </c>
      <c r="R998" s="13">
        <v>700</v>
      </c>
      <c r="S998" s="13">
        <v>78953.333174082334</v>
      </c>
      <c r="T998" s="13">
        <v>664</v>
      </c>
      <c r="U998" s="13">
        <f>T998*L998</f>
        <v>74892.923528575746</v>
      </c>
      <c r="V998" s="18">
        <f t="shared" si="68"/>
        <v>-36</v>
      </c>
      <c r="W998" s="18">
        <f t="shared" si="69"/>
        <v>-4060.4096455065883</v>
      </c>
      <c r="X998" s="18">
        <f t="shared" si="70"/>
        <v>-2318.9736562462494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>U999-(T999*M999)</f>
        <v>160934.44292928703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67"/>
        <v>0</v>
      </c>
      <c r="R999" s="13">
        <v>1480</v>
      </c>
      <c r="S999" s="13">
        <v>210973.29587788566</v>
      </c>
      <c r="T999" s="13">
        <v>1423</v>
      </c>
      <c r="U999" s="13">
        <f>T999*L999</f>
        <v>202847.97299610221</v>
      </c>
      <c r="V999" s="18">
        <f t="shared" si="68"/>
        <v>-57</v>
      </c>
      <c r="W999" s="18">
        <f t="shared" si="69"/>
        <v>-8125.3228817834461</v>
      </c>
      <c r="X999" s="18">
        <f t="shared" si="70"/>
        <v>202847.97299610221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>U1000-(T1000*M1000)</f>
        <v>34896.491894352745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67"/>
        <v>76113.752783963995</v>
      </c>
      <c r="R1000" s="13">
        <v>21222</v>
      </c>
      <c r="S1000" s="13">
        <v>76092.240777376952</v>
      </c>
      <c r="T1000" s="13">
        <v>20519</v>
      </c>
      <c r="U1000" s="13">
        <f>T1000*L1000</f>
        <v>73571.607941122915</v>
      </c>
      <c r="V1000" s="18">
        <f t="shared" si="68"/>
        <v>-703</v>
      </c>
      <c r="W1000" s="18">
        <f t="shared" si="69"/>
        <v>-2520.6328362540371</v>
      </c>
      <c r="X1000" s="18">
        <f t="shared" si="70"/>
        <v>-2542.1448428410804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>U1001-(T1001*M1001)</f>
        <v>5228.9532293991997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67"/>
        <v>9020.04454343</v>
      </c>
      <c r="R1001" s="13">
        <v>1300</v>
      </c>
      <c r="S1001" s="13">
        <v>13028.953229398889</v>
      </c>
      <c r="T1001" s="13">
        <v>1720</v>
      </c>
      <c r="U1001" s="13">
        <f>T1001*L1001</f>
        <v>17238.307349666222</v>
      </c>
      <c r="V1001" s="18">
        <f t="shared" si="68"/>
        <v>420</v>
      </c>
      <c r="W1001" s="18">
        <f t="shared" si="69"/>
        <v>4209.3541202673332</v>
      </c>
      <c r="X1001" s="18">
        <f t="shared" si="70"/>
        <v>8218.2628062362219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>U1002-(T1002*M1002)</f>
        <v>133229.50421219936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67"/>
        <v>214309.231625835</v>
      </c>
      <c r="R1002" s="13">
        <v>16973</v>
      </c>
      <c r="S1002" s="13">
        <v>208786.04060247945</v>
      </c>
      <c r="T1002" s="13">
        <v>16137</v>
      </c>
      <c r="U1002" s="13">
        <f>T1002*L1002</f>
        <v>198502.35740707724</v>
      </c>
      <c r="V1002" s="18">
        <f t="shared" si="68"/>
        <v>-836</v>
      </c>
      <c r="W1002" s="18">
        <f t="shared" si="69"/>
        <v>-10283.683195402205</v>
      </c>
      <c r="X1002" s="18">
        <f t="shared" si="70"/>
        <v>-15806.874218757759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>U1003-(T1003*M1003)</f>
        <v>14440.414321666762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67"/>
        <v>23183.541202673001</v>
      </c>
      <c r="R1003" s="13">
        <v>1092</v>
      </c>
      <c r="S1003" s="13">
        <v>21445.885702150616</v>
      </c>
      <c r="T1003" s="13">
        <v>1149</v>
      </c>
      <c r="U1003" s="13">
        <f>T1003*L1003</f>
        <v>22565.302963092367</v>
      </c>
      <c r="V1003" s="18">
        <f t="shared" si="68"/>
        <v>57</v>
      </c>
      <c r="W1003" s="18">
        <f t="shared" si="69"/>
        <v>1119.417260941751</v>
      </c>
      <c r="X1003" s="18">
        <f t="shared" si="70"/>
        <v>-618.2382395806344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>U1004-(T1004*M1004)</f>
        <v>57039.150913594596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67"/>
        <v>66448.919821825999</v>
      </c>
      <c r="R1004" s="13">
        <v>1009</v>
      </c>
      <c r="S1004" s="13">
        <v>68415.265408390245</v>
      </c>
      <c r="T1004" s="13">
        <v>909</v>
      </c>
      <c r="U1004" s="13">
        <f>T1004*L1004</f>
        <v>61634.763385754937</v>
      </c>
      <c r="V1004" s="18">
        <f t="shared" si="68"/>
        <v>-100</v>
      </c>
      <c r="W1004" s="18">
        <f t="shared" si="69"/>
        <v>-6780.5020226353081</v>
      </c>
      <c r="X1004" s="18">
        <f t="shared" si="70"/>
        <v>-4814.1564360710618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>U1005-(T1005*M1005)</f>
        <v>225058.30959884229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67"/>
        <v>275080.73496659199</v>
      </c>
      <c r="R1005" s="13">
        <v>35246</v>
      </c>
      <c r="S1005" s="13">
        <v>349954.7224195092</v>
      </c>
      <c r="T1005" s="13">
        <v>34894</v>
      </c>
      <c r="U1005" s="13">
        <f>T1005*L1005</f>
        <v>346459.74249861977</v>
      </c>
      <c r="V1005" s="18">
        <f t="shared" si="68"/>
        <v>-352</v>
      </c>
      <c r="W1005" s="18">
        <f t="shared" si="69"/>
        <v>-3494.9799208894256</v>
      </c>
      <c r="X1005" s="18">
        <f t="shared" si="70"/>
        <v>71379.007532027783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>U1006-(T1006*M1006)</f>
        <v>50401.899376391622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67"/>
        <v>81874.443207126998</v>
      </c>
      <c r="R1006" s="13">
        <v>2741</v>
      </c>
      <c r="S1006" s="13">
        <v>72981.414253897601</v>
      </c>
      <c r="T1006" s="13">
        <v>2846</v>
      </c>
      <c r="U1006" s="13">
        <f>T1006*L1006</f>
        <v>75777.126948775098</v>
      </c>
      <c r="V1006" s="18">
        <f t="shared" si="68"/>
        <v>105</v>
      </c>
      <c r="W1006" s="18">
        <f t="shared" si="69"/>
        <v>2795.7126948774967</v>
      </c>
      <c r="X1006" s="18">
        <f t="shared" si="70"/>
        <v>-6097.3162583519006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>U1007-(T1007*M1007)</f>
        <v>46592.789221231003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67"/>
        <v>55506.825704488001</v>
      </c>
      <c r="R1007" s="13">
        <v>2227</v>
      </c>
      <c r="S1007" s="13">
        <v>50499.507383837459</v>
      </c>
      <c r="T1007" s="13">
        <v>3005</v>
      </c>
      <c r="U1007" s="13">
        <f>T1007*L1007</f>
        <v>68143.123199164314</v>
      </c>
      <c r="V1007" s="18">
        <f t="shared" si="68"/>
        <v>778</v>
      </c>
      <c r="W1007" s="18">
        <f t="shared" si="69"/>
        <v>17643.615815326855</v>
      </c>
      <c r="X1007" s="18">
        <f t="shared" si="70"/>
        <v>12636.297494676313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>U1008-(T1008*M1008)</f>
        <v>51826.59099252864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67"/>
        <v>44324.411295831997</v>
      </c>
      <c r="R1008" s="13">
        <v>663</v>
      </c>
      <c r="S1008" s="13">
        <v>57173.314819833991</v>
      </c>
      <c r="T1008" s="13">
        <v>734</v>
      </c>
      <c r="U1008" s="13">
        <f>T1008*L1008</f>
        <v>63295.949204553857</v>
      </c>
      <c r="V1008" s="18">
        <f t="shared" si="68"/>
        <v>71</v>
      </c>
      <c r="W1008" s="18">
        <f t="shared" si="69"/>
        <v>6122.6343847198659</v>
      </c>
      <c r="X1008" s="18">
        <f t="shared" si="70"/>
        <v>18971.537908721861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>U1009-(T1009*M1009)</f>
        <v>322903.48245438386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67"/>
        <v>307612.115812918</v>
      </c>
      <c r="R1009" s="13">
        <v>20597</v>
      </c>
      <c r="S1009" s="13">
        <v>393949.30979286652</v>
      </c>
      <c r="T1009" s="13">
        <v>20335</v>
      </c>
      <c r="U1009" s="13">
        <f>T1009*L1009</f>
        <v>388938.15675282519</v>
      </c>
      <c r="V1009" s="18">
        <f t="shared" si="68"/>
        <v>-262</v>
      </c>
      <c r="W1009" s="18">
        <f t="shared" si="69"/>
        <v>-5011.1530400413321</v>
      </c>
      <c r="X1009" s="18">
        <f t="shared" si="70"/>
        <v>81326.040939907194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>U1010-(T1010*M1010)</f>
        <v>189920.10899777224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67"/>
        <v>228481.069042316</v>
      </c>
      <c r="R1010" s="13">
        <v>8517</v>
      </c>
      <c r="S1010" s="13">
        <v>234454.61024498861</v>
      </c>
      <c r="T1010" s="13">
        <v>8723</v>
      </c>
      <c r="U1010" s="13">
        <f>T1010*L1010</f>
        <v>240125.34521158104</v>
      </c>
      <c r="V1010" s="18">
        <f t="shared" si="68"/>
        <v>206</v>
      </c>
      <c r="W1010" s="18">
        <f t="shared" si="69"/>
        <v>5670.7349665924266</v>
      </c>
      <c r="X1010" s="18">
        <f t="shared" si="70"/>
        <v>11644.276169265038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>U1011-(T1011*M1011)</f>
        <v>66085.012917595319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67"/>
        <v>106681.514476615</v>
      </c>
      <c r="R1011" s="13">
        <v>5008</v>
      </c>
      <c r="S1011" s="13">
        <v>111592.51670378618</v>
      </c>
      <c r="T1011" s="13">
        <v>4960</v>
      </c>
      <c r="U1011" s="13">
        <f>T1011*L1011</f>
        <v>110467.70601336333</v>
      </c>
      <c r="V1011" s="18">
        <f t="shared" si="68"/>
        <v>-48</v>
      </c>
      <c r="W1011" s="18">
        <f t="shared" si="69"/>
        <v>-1124.810690422848</v>
      </c>
      <c r="X1011" s="18">
        <f t="shared" si="70"/>
        <v>3786.1915367483307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>U1012-(T1012*M1012)</f>
        <v>38852.381528897371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67"/>
        <v>0</v>
      </c>
      <c r="R1012" s="13">
        <v>280</v>
      </c>
      <c r="S1012" s="13">
        <v>51978.169026623327</v>
      </c>
      <c r="T1012" s="13">
        <v>282</v>
      </c>
      <c r="U1012" s="13">
        <f>T1012*L1012</f>
        <v>52349.441662527781</v>
      </c>
      <c r="V1012" s="18">
        <f t="shared" si="68"/>
        <v>2</v>
      </c>
      <c r="W1012" s="18">
        <f t="shared" si="69"/>
        <v>371.27263590445364</v>
      </c>
      <c r="X1012" s="18">
        <f t="shared" si="70"/>
        <v>52349.441662527781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>U1013-(T1013*M1013)</f>
        <v>3465.7757839650453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67"/>
        <v>9854.6993318490022</v>
      </c>
      <c r="R1013" s="13">
        <v>932</v>
      </c>
      <c r="S1013" s="13">
        <v>7503.7639451100531</v>
      </c>
      <c r="T1013" s="13">
        <v>882</v>
      </c>
      <c r="U1013" s="13">
        <f>T1013*L1013</f>
        <v>7101.1804008911922</v>
      </c>
      <c r="V1013" s="18">
        <f t="shared" si="68"/>
        <v>-50</v>
      </c>
      <c r="W1013" s="18">
        <f t="shared" si="69"/>
        <v>-402.58354421886088</v>
      </c>
      <c r="X1013" s="18">
        <f t="shared" si="70"/>
        <v>-2753.51893095781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>U1014-(T1014*M1014)</f>
        <v>82618.145682359667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67"/>
        <v>111705.114059937</v>
      </c>
      <c r="R1014" s="13">
        <v>1714</v>
      </c>
      <c r="S1014" s="13">
        <v>97254.782754524349</v>
      </c>
      <c r="T1014" s="13">
        <v>1714</v>
      </c>
      <c r="U1014" s="13">
        <f>T1014*L1014</f>
        <v>97252.308859935394</v>
      </c>
      <c r="V1014" s="18">
        <f t="shared" si="68"/>
        <v>0</v>
      </c>
      <c r="W1014" s="18">
        <f t="shared" si="69"/>
        <v>-2.4738945889548631</v>
      </c>
      <c r="X1014" s="18">
        <f t="shared" si="70"/>
        <v>-14452.805200001603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>U1015-(T1015*M1015)</f>
        <v>549203.31772790221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67"/>
        <v>697332.81517747801</v>
      </c>
      <c r="R1015" s="13">
        <v>28133</v>
      </c>
      <c r="S1015" s="13">
        <v>701970.60467542906</v>
      </c>
      <c r="T1015" s="13">
        <v>27837</v>
      </c>
      <c r="U1015" s="13">
        <f>T1015*L1015</f>
        <v>694588.09804613935</v>
      </c>
      <c r="V1015" s="18">
        <f t="shared" si="68"/>
        <v>-296</v>
      </c>
      <c r="W1015" s="18">
        <f t="shared" si="69"/>
        <v>-7382.50662928971</v>
      </c>
      <c r="X1015" s="18">
        <f t="shared" si="70"/>
        <v>-2744.7171313386643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>U1016-(T1016*M1016)</f>
        <v>125481.82729845258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67"/>
        <v>154260.32323232299</v>
      </c>
      <c r="R1016" s="13">
        <v>8212</v>
      </c>
      <c r="S1016" s="13">
        <v>158864.53152543723</v>
      </c>
      <c r="T1016" s="13">
        <v>8272</v>
      </c>
      <c r="U1016" s="13">
        <f>T1016*L1016</f>
        <v>160025.2563052139</v>
      </c>
      <c r="V1016" s="18">
        <f t="shared" si="68"/>
        <v>60</v>
      </c>
      <c r="W1016" s="18">
        <f t="shared" si="69"/>
        <v>1160.7247797766759</v>
      </c>
      <c r="X1016" s="18">
        <f t="shared" si="70"/>
        <v>5764.9330728909117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>U1017-(T1017*M1017)</f>
        <v>16262.425601739036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67"/>
        <v>586.08468763999997</v>
      </c>
      <c r="R1017" s="13">
        <v>1534</v>
      </c>
      <c r="S1017" s="13">
        <v>23202.134188668741</v>
      </c>
      <c r="T1017" s="13">
        <v>1471</v>
      </c>
      <c r="U1017" s="13">
        <f>T1017*L1017</f>
        <v>22242.790906048504</v>
      </c>
      <c r="V1017" s="18">
        <f t="shared" si="68"/>
        <v>-63</v>
      </c>
      <c r="W1017" s="18">
        <f t="shared" si="69"/>
        <v>-959.34328262023701</v>
      </c>
      <c r="X1017" s="18">
        <f t="shared" si="70"/>
        <v>21656.706218408504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>U1018-(T1018*M1018)</f>
        <v>587362.64106211276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67"/>
        <v>988458.16637131083</v>
      </c>
      <c r="R1018" s="13">
        <v>46708</v>
      </c>
      <c r="S1018" s="13">
        <v>946704.89391602378</v>
      </c>
      <c r="T1018" s="13">
        <v>42856</v>
      </c>
      <c r="U1018" s="13">
        <f>T1018*L1018</f>
        <v>868630.84885446122</v>
      </c>
      <c r="V1018" s="18">
        <f t="shared" si="68"/>
        <v>-3852</v>
      </c>
      <c r="W1018" s="18">
        <f t="shared" si="69"/>
        <v>-78074.04506156256</v>
      </c>
      <c r="X1018" s="18">
        <f t="shared" si="70"/>
        <v>-119827.31751684961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>U1019-(T1019*M1019)</f>
        <v>62766.577054884372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67"/>
        <v>80221.325167037998</v>
      </c>
      <c r="R1019" s="13">
        <v>4266</v>
      </c>
      <c r="S1019" s="13">
        <v>83428.218455334209</v>
      </c>
      <c r="T1019" s="13">
        <v>4302</v>
      </c>
      <c r="U1019" s="13">
        <f>T1019*L1019</f>
        <v>84132.857678492015</v>
      </c>
      <c r="V1019" s="18">
        <f t="shared" si="68"/>
        <v>36</v>
      </c>
      <c r="W1019" s="18">
        <f t="shared" si="69"/>
        <v>704.63922315780655</v>
      </c>
      <c r="X1019" s="18">
        <f t="shared" si="70"/>
        <v>3911.5325114540174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>U1020-(T1020*M1020)</f>
        <v>7985.9173141285055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67"/>
        <v>0</v>
      </c>
      <c r="R1020" s="13">
        <v>65</v>
      </c>
      <c r="S1020" s="13">
        <v>11635.78515272004</v>
      </c>
      <c r="T1020" s="13">
        <v>54</v>
      </c>
      <c r="U1020" s="13">
        <f>T1020*L1020</f>
        <v>9666.6522807212641</v>
      </c>
      <c r="V1020" s="18">
        <f t="shared" si="68"/>
        <v>-11</v>
      </c>
      <c r="W1020" s="18">
        <f t="shared" si="69"/>
        <v>-1969.132871998776</v>
      </c>
      <c r="X1020" s="18">
        <f t="shared" si="70"/>
        <v>9666.6522807212641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>U1021-(T1021*M1021)</f>
        <v>19517.272098916495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67"/>
        <v>25765.590200444996</v>
      </c>
      <c r="R1021" s="13">
        <v>1650</v>
      </c>
      <c r="S1021" s="13">
        <v>29319.464710851204</v>
      </c>
      <c r="T1021" s="13">
        <v>1640</v>
      </c>
      <c r="U1021" s="13">
        <f>T1021*L1021</f>
        <v>29141.770985330895</v>
      </c>
      <c r="V1021" s="18">
        <f t="shared" si="68"/>
        <v>-10</v>
      </c>
      <c r="W1021" s="18">
        <f t="shared" si="69"/>
        <v>-177.69372552030836</v>
      </c>
      <c r="X1021" s="18">
        <f t="shared" si="70"/>
        <v>3376.1807848858989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>U1022-(T1022*M1022)</f>
        <v>127834.62829759254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67"/>
        <v>180988.10591056</v>
      </c>
      <c r="R1022" s="13">
        <v>36164</v>
      </c>
      <c r="S1022" s="13">
        <v>216993.42511953108</v>
      </c>
      <c r="T1022" s="13">
        <v>35977</v>
      </c>
      <c r="U1022" s="13">
        <f>T1022*L1022</f>
        <v>215871.19112381947</v>
      </c>
      <c r="V1022" s="18">
        <f t="shared" si="68"/>
        <v>-187</v>
      </c>
      <c r="W1022" s="18">
        <f t="shared" si="69"/>
        <v>-1122.2339957116055</v>
      </c>
      <c r="X1022" s="18">
        <f t="shared" si="70"/>
        <v>34883.085213259474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>U1023-(T1023*M1023)</f>
        <v>20570.523847438948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67"/>
        <v>29519.899777283001</v>
      </c>
      <c r="R1023" s="13">
        <v>73</v>
      </c>
      <c r="S1023" s="13">
        <v>21549.494320712689</v>
      </c>
      <c r="T1023" s="13">
        <v>77</v>
      </c>
      <c r="U1023" s="13">
        <f>T1023*L1023</f>
        <v>22730.322828507909</v>
      </c>
      <c r="V1023" s="18">
        <f t="shared" si="68"/>
        <v>4</v>
      </c>
      <c r="W1023" s="18">
        <f t="shared" si="69"/>
        <v>1180.8285077952205</v>
      </c>
      <c r="X1023" s="18">
        <f t="shared" si="70"/>
        <v>-6789.5769487750913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>U1024-(T1024*M1024)</f>
        <v>324624.62339532271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67"/>
        <v>471046.77060133597</v>
      </c>
      <c r="R1024" s="13">
        <v>64927</v>
      </c>
      <c r="S1024" s="13">
        <v>509727.56124721566</v>
      </c>
      <c r="T1024" s="13">
        <v>65183</v>
      </c>
      <c r="U1024" s="13">
        <f>T1024*L1024</f>
        <v>511737.36080178141</v>
      </c>
      <c r="V1024" s="18">
        <f t="shared" si="68"/>
        <v>256</v>
      </c>
      <c r="W1024" s="18">
        <f t="shared" si="69"/>
        <v>2009.7995545657468</v>
      </c>
      <c r="X1024" s="18">
        <f t="shared" si="70"/>
        <v>40690.59020044544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>U1025-(T1025*M1025)</f>
        <v>29439.599109131406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67"/>
        <v>1145100.222717149</v>
      </c>
      <c r="R1025" s="13">
        <v>1529</v>
      </c>
      <c r="S1025" s="13">
        <v>238374.16481069036</v>
      </c>
      <c r="T1025" s="13">
        <v>1841</v>
      </c>
      <c r="U1025" s="13">
        <f>T1025*L1025</f>
        <v>287015.59020044538</v>
      </c>
      <c r="V1025" s="18">
        <f t="shared" si="68"/>
        <v>312</v>
      </c>
      <c r="W1025" s="18">
        <f t="shared" si="69"/>
        <v>48641.425389755022</v>
      </c>
      <c r="X1025" s="18">
        <f t="shared" si="70"/>
        <v>-858084.63251670357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>U1026-(T1026*M1026)</f>
        <v>78264.134725680429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71">P1026*L1026</f>
        <v>277627.18262806197</v>
      </c>
      <c r="R1026" s="13">
        <v>116923</v>
      </c>
      <c r="S1026" s="13">
        <v>285937.04535935598</v>
      </c>
      <c r="T1026" s="13">
        <v>110264</v>
      </c>
      <c r="U1026" s="13">
        <f>T1026*L1026</f>
        <v>269652.35556309734</v>
      </c>
      <c r="V1026" s="18">
        <f t="shared" si="68"/>
        <v>-6659</v>
      </c>
      <c r="W1026" s="18">
        <f t="shared" si="69"/>
        <v>-16284.689796258637</v>
      </c>
      <c r="X1026" s="18">
        <f t="shared" si="70"/>
        <v>-7974.8270649646292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>U1027-(T1027*M1027)</f>
        <v>19342.28434659959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71"/>
        <v>52685.378619153998</v>
      </c>
      <c r="R1027" s="13">
        <v>5090</v>
      </c>
      <c r="S1027" s="13">
        <v>67582.821031503525</v>
      </c>
      <c r="T1027" s="13">
        <v>4703</v>
      </c>
      <c r="U1027" s="13">
        <f>T1027*L1027</f>
        <v>62444.389023659591</v>
      </c>
      <c r="V1027" s="18">
        <f t="shared" ref="V1027:V1090" si="72">T1027-R1027</f>
        <v>-387</v>
      </c>
      <c r="W1027" s="18">
        <f t="shared" ref="W1027:W1090" si="73">U1027-S1027</f>
        <v>-5138.4320078439341</v>
      </c>
      <c r="X1027" s="18">
        <f t="shared" ref="X1027:X1090" si="74">U1027-Q1027</f>
        <v>9759.0104045055923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>U1028-(T1028*M1028)</f>
        <v>5970.6427481863502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71"/>
        <v>74793.262626262993</v>
      </c>
      <c r="R1028" s="13">
        <v>1475</v>
      </c>
      <c r="S1028" s="13">
        <v>83512.559826301964</v>
      </c>
      <c r="T1028" s="13">
        <v>1568</v>
      </c>
      <c r="U1028" s="13">
        <f>T1028*L1028</f>
        <v>88778.074033293247</v>
      </c>
      <c r="V1028" s="18">
        <f t="shared" si="72"/>
        <v>93</v>
      </c>
      <c r="W1028" s="18">
        <f t="shared" si="73"/>
        <v>5265.5142069912836</v>
      </c>
      <c r="X1028" s="18">
        <f t="shared" si="74"/>
        <v>13984.811407030254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>U1029-(T1029*M1029)</f>
        <v>25834.05000492587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71"/>
        <v>399480.55555555603</v>
      </c>
      <c r="R1029" s="13">
        <v>2114</v>
      </c>
      <c r="S1029" s="13">
        <v>359821.86280702759</v>
      </c>
      <c r="T1029" s="13">
        <v>2095</v>
      </c>
      <c r="U1029" s="13">
        <f>T1029*L1029</f>
        <v>356587.88406002981</v>
      </c>
      <c r="V1029" s="18">
        <f t="shared" si="72"/>
        <v>-19</v>
      </c>
      <c r="W1029" s="18">
        <f t="shared" si="73"/>
        <v>-3233.9787469977746</v>
      </c>
      <c r="X1029" s="18">
        <f t="shared" si="74"/>
        <v>-42892.671495526214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>U1030-(T1030*M1030)</f>
        <v>9571.0296818240167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71"/>
        <v>5820.3309974650001</v>
      </c>
      <c r="R1030" s="13">
        <v>916</v>
      </c>
      <c r="S1030" s="13">
        <v>12202.30253219012</v>
      </c>
      <c r="T1030" s="13">
        <v>1038</v>
      </c>
      <c r="U1030" s="13">
        <f>T1030*L1030</f>
        <v>13827.482320261535</v>
      </c>
      <c r="V1030" s="18">
        <f t="shared" si="72"/>
        <v>122</v>
      </c>
      <c r="W1030" s="18">
        <f t="shared" si="73"/>
        <v>1625.1797880714148</v>
      </c>
      <c r="X1030" s="18">
        <f t="shared" si="74"/>
        <v>8007.1513227965352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>U1031-(T1031*M1031)</f>
        <v>22698.032016199017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71"/>
        <v>66170.111358574999</v>
      </c>
      <c r="R1031" s="13">
        <v>1005</v>
      </c>
      <c r="S1031" s="13">
        <v>71480.278086901424</v>
      </c>
      <c r="T1031" s="13">
        <v>937</v>
      </c>
      <c r="U1031" s="13">
        <f>T1031*L1031</f>
        <v>66643.801559628497</v>
      </c>
      <c r="V1031" s="18">
        <f t="shared" si="72"/>
        <v>-68</v>
      </c>
      <c r="W1031" s="18">
        <f t="shared" si="73"/>
        <v>-4836.4765272729273</v>
      </c>
      <c r="X1031" s="18">
        <f t="shared" si="74"/>
        <v>473.69020105349773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>U1032-(T1032*M1032)</f>
        <v>83740.816006451394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71"/>
        <v>117721.297429621</v>
      </c>
      <c r="R1032" s="13">
        <v>3706</v>
      </c>
      <c r="S1032" s="13">
        <v>115345.60132885694</v>
      </c>
      <c r="T1032" s="13">
        <v>3685</v>
      </c>
      <c r="U1032" s="13">
        <f>T1032*L1032</f>
        <v>114691.99700400373</v>
      </c>
      <c r="V1032" s="18">
        <f t="shared" si="72"/>
        <v>-21</v>
      </c>
      <c r="W1032" s="18">
        <f t="shared" si="73"/>
        <v>-653.6043248532078</v>
      </c>
      <c r="X1032" s="18">
        <f t="shared" si="74"/>
        <v>-3029.3004256172717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>U1033-(T1033*M1033)</f>
        <v>65598.118936167783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71"/>
        <v>140556.36474908199</v>
      </c>
      <c r="R1033" s="13">
        <v>21617</v>
      </c>
      <c r="S1033" s="13">
        <v>140482.92916137216</v>
      </c>
      <c r="T1033" s="13">
        <v>21851</v>
      </c>
      <c r="U1033" s="13">
        <f>T1033*L1033</f>
        <v>142003.6307121776</v>
      </c>
      <c r="V1033" s="18">
        <f t="shared" si="72"/>
        <v>234</v>
      </c>
      <c r="W1033" s="18">
        <f t="shared" si="73"/>
        <v>1520.7015508054465</v>
      </c>
      <c r="X1033" s="18">
        <f t="shared" si="74"/>
        <v>1447.2659630956186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>U1034-(T1034*M1034)</f>
        <v>28263.643583056197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71"/>
        <v>55042.494432070998</v>
      </c>
      <c r="R1034" s="13">
        <v>3214</v>
      </c>
      <c r="S1034" s="13">
        <v>40980.289532293733</v>
      </c>
      <c r="T1034" s="13">
        <v>3665</v>
      </c>
      <c r="U1034" s="13">
        <f>T1034*L1034</f>
        <v>46761.878093078398</v>
      </c>
      <c r="V1034" s="18">
        <f t="shared" si="72"/>
        <v>451</v>
      </c>
      <c r="W1034" s="18">
        <f t="shared" si="73"/>
        <v>5781.5885607846649</v>
      </c>
      <c r="X1034" s="18">
        <f t="shared" si="74"/>
        <v>-8280.6163389926005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>U1035-(T1035*M1035)</f>
        <v>84275.630973645457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71"/>
        <v>80571.837416480994</v>
      </c>
      <c r="R1035" s="13">
        <v>1615</v>
      </c>
      <c r="S1035" s="13">
        <v>92190.735417247022</v>
      </c>
      <c r="T1035" s="13">
        <v>1751</v>
      </c>
      <c r="U1035" s="13">
        <f>T1035*L1035</f>
        <v>99952.735650705799</v>
      </c>
      <c r="V1035" s="18">
        <f t="shared" si="72"/>
        <v>136</v>
      </c>
      <c r="W1035" s="18">
        <f t="shared" si="73"/>
        <v>7762.0002334587771</v>
      </c>
      <c r="X1035" s="18">
        <f t="shared" si="74"/>
        <v>19380.898234224805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>U1036-(T1036*M1036)</f>
        <v>7548.8399780732361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71"/>
        <v>77957.438752784001</v>
      </c>
      <c r="R1036" s="13">
        <v>1192</v>
      </c>
      <c r="S1036" s="13">
        <v>72711.466134097791</v>
      </c>
      <c r="T1036" s="13">
        <v>1086</v>
      </c>
      <c r="U1036" s="13">
        <f>T1036*L1036</f>
        <v>66245.523071614574</v>
      </c>
      <c r="V1036" s="18">
        <f t="shared" si="72"/>
        <v>-106</v>
      </c>
      <c r="W1036" s="18">
        <f t="shared" si="73"/>
        <v>-6465.9430624832166</v>
      </c>
      <c r="X1036" s="18">
        <f t="shared" si="74"/>
        <v>-11711.915681169427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>U1037-(T1037*M1037)</f>
        <v>4735.4231625835564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71"/>
        <v>6127.6169265030003</v>
      </c>
      <c r="R1037" s="13">
        <v>277</v>
      </c>
      <c r="S1037" s="13">
        <v>7858.1013363024595</v>
      </c>
      <c r="T1037" s="13">
        <v>222</v>
      </c>
      <c r="U1037" s="13">
        <f>T1037*L1037</f>
        <v>6297.8285077947503</v>
      </c>
      <c r="V1037" s="18">
        <f t="shared" si="72"/>
        <v>-55</v>
      </c>
      <c r="W1037" s="18">
        <f t="shared" si="73"/>
        <v>-1560.2728285077092</v>
      </c>
      <c r="X1037" s="18">
        <f t="shared" si="74"/>
        <v>170.21158129175001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>U1038-(T1038*M1038)</f>
        <v>72682.706013362767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71"/>
        <v>52783.964365255997</v>
      </c>
      <c r="R1038" s="13">
        <v>3540</v>
      </c>
      <c r="S1038" s="13">
        <v>124570.15590200416</v>
      </c>
      <c r="T1038" s="13">
        <v>2545</v>
      </c>
      <c r="U1038" s="13">
        <f>T1038*L1038</f>
        <v>89556.792873051003</v>
      </c>
      <c r="V1038" s="18">
        <f t="shared" si="72"/>
        <v>-995</v>
      </c>
      <c r="W1038" s="18">
        <f t="shared" si="73"/>
        <v>-35013.363028953157</v>
      </c>
      <c r="X1038" s="18">
        <f t="shared" si="74"/>
        <v>36772.828507795006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>U1039-(T1039*M1039)</f>
        <v>175840.70450552611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71"/>
        <v>421437.53897550103</v>
      </c>
      <c r="R1039" s="13">
        <v>10622</v>
      </c>
      <c r="S1039" s="13">
        <v>370725.47663959902</v>
      </c>
      <c r="T1039" s="13">
        <v>9645</v>
      </c>
      <c r="U1039" s="13">
        <f>T1039*L1039</f>
        <v>336626.50628726359</v>
      </c>
      <c r="V1039" s="18">
        <f t="shared" si="72"/>
        <v>-977</v>
      </c>
      <c r="W1039" s="18">
        <f t="shared" si="73"/>
        <v>-34098.970352335426</v>
      </c>
      <c r="X1039" s="18">
        <f t="shared" si="74"/>
        <v>-84811.032688237436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>U1040-(T1040*M1040)</f>
        <v>40397.22844543439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71"/>
        <v>85798.719376391993</v>
      </c>
      <c r="R1040" s="13">
        <v>58592</v>
      </c>
      <c r="S1040" s="13">
        <v>114182.62806236082</v>
      </c>
      <c r="T1040" s="13">
        <v>56604</v>
      </c>
      <c r="U1040" s="13">
        <f>T1040*L1040</f>
        <v>110308.46325167039</v>
      </c>
      <c r="V1040" s="18">
        <f t="shared" si="72"/>
        <v>-1988</v>
      </c>
      <c r="W1040" s="18">
        <f t="shared" si="73"/>
        <v>-3874.1648106904322</v>
      </c>
      <c r="X1040" s="18">
        <f t="shared" si="74"/>
        <v>24509.743875278393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>U1041-(T1041*M1041)</f>
        <v>300660.48405069602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71"/>
        <v>200906.90711977499</v>
      </c>
      <c r="R1041" s="13">
        <v>2782</v>
      </c>
      <c r="S1041" s="13">
        <v>328971.76239394175</v>
      </c>
      <c r="T1041" s="13">
        <v>2728</v>
      </c>
      <c r="U1041" s="13">
        <f>T1041*L1041</f>
        <v>322593.84719048487</v>
      </c>
      <c r="V1041" s="18">
        <f t="shared" si="72"/>
        <v>-54</v>
      </c>
      <c r="W1041" s="18">
        <f t="shared" si="73"/>
        <v>-6377.9152034568833</v>
      </c>
      <c r="X1041" s="18">
        <f t="shared" si="74"/>
        <v>121686.94007070988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>U1042-(T1042*M1042)</f>
        <v>58361.948801313061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71"/>
        <v>86218.030303029998</v>
      </c>
      <c r="R1042" s="13">
        <v>3317</v>
      </c>
      <c r="S1042" s="13">
        <v>79242.229569174437</v>
      </c>
      <c r="T1042" s="13">
        <v>3427</v>
      </c>
      <c r="U1042" s="13">
        <f>T1042*L1042</f>
        <v>81870.09970864057</v>
      </c>
      <c r="V1042" s="18">
        <f t="shared" si="72"/>
        <v>110</v>
      </c>
      <c r="W1042" s="18">
        <f t="shared" si="73"/>
        <v>2627.870139466133</v>
      </c>
      <c r="X1042" s="18">
        <f t="shared" si="74"/>
        <v>-4347.9305943894287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>U1043-(T1043*M1043)</f>
        <v>212067.58427976587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71"/>
        <v>224950</v>
      </c>
      <c r="R1043" s="13">
        <v>1670</v>
      </c>
      <c r="S1043" s="13">
        <v>233333.2298136646</v>
      </c>
      <c r="T1043" s="13">
        <v>1720</v>
      </c>
      <c r="U1043" s="13">
        <f>T1043*L1043</f>
        <v>240319.25465838509</v>
      </c>
      <c r="V1043" s="18">
        <f t="shared" si="72"/>
        <v>50</v>
      </c>
      <c r="W1043" s="18">
        <f t="shared" si="73"/>
        <v>6986.024844720494</v>
      </c>
      <c r="X1043" s="18">
        <f t="shared" si="74"/>
        <v>15369.254658385093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>U1044-(T1044*M1044)</f>
        <v>5315.5346850963469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71"/>
        <v>59902.282828283001</v>
      </c>
      <c r="R1044" s="13">
        <v>1352</v>
      </c>
      <c r="S1044" s="13">
        <v>53316.587711703396</v>
      </c>
      <c r="T1044" s="13">
        <v>1367</v>
      </c>
      <c r="U1044" s="13">
        <f>T1044*L1044</f>
        <v>53908.111011364628</v>
      </c>
      <c r="V1044" s="18">
        <f t="shared" si="72"/>
        <v>15</v>
      </c>
      <c r="W1044" s="18">
        <f t="shared" si="73"/>
        <v>591.52329966123216</v>
      </c>
      <c r="X1044" s="18">
        <f t="shared" si="74"/>
        <v>-5994.1718169183732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>U1045-(T1045*M1045)</f>
        <v>86485.140647849461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71"/>
        <v>112152.729498164</v>
      </c>
      <c r="R1045" s="13">
        <v>3056</v>
      </c>
      <c r="S1045" s="13">
        <v>118205.3249990511</v>
      </c>
      <c r="T1045" s="13">
        <v>2969</v>
      </c>
      <c r="U1045" s="13">
        <f>T1045*L1045</f>
        <v>114840.19902606256</v>
      </c>
      <c r="V1045" s="18">
        <f t="shared" si="72"/>
        <v>-87</v>
      </c>
      <c r="W1045" s="18">
        <f t="shared" si="73"/>
        <v>-3365.1259729885351</v>
      </c>
      <c r="X1045" s="18">
        <f t="shared" si="74"/>
        <v>2687.46952789856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>U1046-(T1046*M1046)</f>
        <v>426686.27974526666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71"/>
        <v>469380.36748329602</v>
      </c>
      <c r="R1046" s="13">
        <v>11607</v>
      </c>
      <c r="S1046" s="13">
        <v>681012.28914253961</v>
      </c>
      <c r="T1046" s="13">
        <v>10917</v>
      </c>
      <c r="U1046" s="13">
        <f>T1046*L1046</f>
        <v>640528.18397689285</v>
      </c>
      <c r="V1046" s="18">
        <f t="shared" si="72"/>
        <v>-690</v>
      </c>
      <c r="W1046" s="18">
        <f t="shared" si="73"/>
        <v>-40484.105165646761</v>
      </c>
      <c r="X1046" s="18">
        <f t="shared" si="74"/>
        <v>171147.81649359682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>U1047-(T1047*M1047)</f>
        <v>82663.520749491057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71"/>
        <v>0</v>
      </c>
      <c r="R1047" s="13">
        <v>5202</v>
      </c>
      <c r="S1047" s="13">
        <v>112367.84875724456</v>
      </c>
      <c r="T1047" s="13">
        <v>4821</v>
      </c>
      <c r="U1047" s="13">
        <f>T1047*L1047</f>
        <v>104137.90827733102</v>
      </c>
      <c r="V1047" s="18">
        <f t="shared" si="72"/>
        <v>-381</v>
      </c>
      <c r="W1047" s="18">
        <f t="shared" si="73"/>
        <v>-8229.9404799135373</v>
      </c>
      <c r="X1047" s="18">
        <f t="shared" si="74"/>
        <v>104137.90827733102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>U1048-(T1048*M1048)</f>
        <v>1788.5875961038575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71"/>
        <v>15435.090909091001</v>
      </c>
      <c r="R1048" s="13">
        <v>48</v>
      </c>
      <c r="S1048" s="13">
        <v>11760.051948052</v>
      </c>
      <c r="T1048" s="13">
        <v>9</v>
      </c>
      <c r="U1048" s="13">
        <f>T1048*L1048</f>
        <v>2205.0129870130004</v>
      </c>
      <c r="V1048" s="18">
        <f t="shared" si="72"/>
        <v>-39</v>
      </c>
      <c r="W1048" s="18">
        <f t="shared" si="73"/>
        <v>-9555.0389610389993</v>
      </c>
      <c r="X1048" s="18">
        <f t="shared" si="74"/>
        <v>-13230.077922078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>U1049-(T1049*M1049)</f>
        <v>2354836.936597615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71"/>
        <v>3528482.2271714928</v>
      </c>
      <c r="R1049" s="13">
        <v>110687</v>
      </c>
      <c r="S1049" s="13">
        <v>3708974.7843587329</v>
      </c>
      <c r="T1049" s="13">
        <v>108118</v>
      </c>
      <c r="U1049" s="13">
        <f>T1049*L1049</f>
        <v>3622848.9341521813</v>
      </c>
      <c r="V1049" s="18">
        <f t="shared" si="72"/>
        <v>-2569</v>
      </c>
      <c r="W1049" s="18">
        <f t="shared" si="73"/>
        <v>-86125.850206551608</v>
      </c>
      <c r="X1049" s="18">
        <f t="shared" si="74"/>
        <v>94366.706980688497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>U1050-(T1050*M1050)</f>
        <v>57568.53182465896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71"/>
        <v>77542.666527676003</v>
      </c>
      <c r="R1050" s="13">
        <v>10282</v>
      </c>
      <c r="S1050" s="13">
        <v>102963.62419865902</v>
      </c>
      <c r="T1050" s="13">
        <v>9465</v>
      </c>
      <c r="U1050" s="13">
        <f>T1050*L1050</f>
        <v>94781.847268211903</v>
      </c>
      <c r="V1050" s="18">
        <f t="shared" si="72"/>
        <v>-817</v>
      </c>
      <c r="W1050" s="18">
        <f t="shared" si="73"/>
        <v>-8181.7769304471149</v>
      </c>
      <c r="X1050" s="18">
        <f t="shared" si="74"/>
        <v>17239.1807405359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>U1051-(T1051*M1051)</f>
        <v>35114.017088171538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71"/>
        <v>23228.292828387999</v>
      </c>
      <c r="R1051" s="13">
        <v>952</v>
      </c>
      <c r="S1051" s="13">
        <v>44423.019290514829</v>
      </c>
      <c r="T1051" s="13">
        <v>974</v>
      </c>
      <c r="U1051" s="13">
        <f>T1051*L1051</f>
        <v>45452.340917008019</v>
      </c>
      <c r="V1051" s="18">
        <f t="shared" si="72"/>
        <v>22</v>
      </c>
      <c r="W1051" s="18">
        <f t="shared" si="73"/>
        <v>1029.3216264931907</v>
      </c>
      <c r="X1051" s="18">
        <f t="shared" si="74"/>
        <v>22224.04808862002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>U1052-(T1052*M1052)</f>
        <v>175928.13695566071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71"/>
        <v>399822.66829865298</v>
      </c>
      <c r="R1052" s="13">
        <v>86156</v>
      </c>
      <c r="S1052" s="13">
        <v>417872.5227523052</v>
      </c>
      <c r="T1052" s="13">
        <v>89610</v>
      </c>
      <c r="U1052" s="13">
        <f>T1052*L1052</f>
        <v>434624.96795933234</v>
      </c>
      <c r="V1052" s="18">
        <f t="shared" si="72"/>
        <v>3454</v>
      </c>
      <c r="W1052" s="18">
        <f t="shared" si="73"/>
        <v>16752.445207027136</v>
      </c>
      <c r="X1052" s="18">
        <f t="shared" si="74"/>
        <v>34802.29966067936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>U1053-(T1053*M1053)</f>
        <v>2253.6938644896218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71"/>
        <v>2631.9797979800001</v>
      </c>
      <c r="R1053" s="13">
        <v>240</v>
      </c>
      <c r="S1053" s="13">
        <v>7018.6158886159465</v>
      </c>
      <c r="T1053" s="13">
        <v>181</v>
      </c>
      <c r="U1053" s="13">
        <f>T1053*L1053</f>
        <v>5293.2038159375552</v>
      </c>
      <c r="V1053" s="18">
        <f t="shared" si="72"/>
        <v>-59</v>
      </c>
      <c r="W1053" s="18">
        <f t="shared" si="73"/>
        <v>-1725.4120726783913</v>
      </c>
      <c r="X1053" s="18">
        <f t="shared" si="74"/>
        <v>2661.2240179575551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>U1054-(T1054*M1054)</f>
        <v>15395.958285850069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71"/>
        <v>16779.252525252999</v>
      </c>
      <c r="R1054" s="13">
        <v>145</v>
      </c>
      <c r="S1054" s="13">
        <v>20794.787619787403</v>
      </c>
      <c r="T1054" s="13">
        <v>122</v>
      </c>
      <c r="U1054" s="13">
        <f>T1054*L1054</f>
        <v>17496.31459898176</v>
      </c>
      <c r="V1054" s="18">
        <f t="shared" si="72"/>
        <v>-23</v>
      </c>
      <c r="W1054" s="18">
        <f t="shared" si="73"/>
        <v>-3298.4730208056426</v>
      </c>
      <c r="X1054" s="18">
        <f t="shared" si="74"/>
        <v>717.06207372876088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>U1055-(T1055*M1055)</f>
        <v>204101.77904274903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71"/>
        <v>262586.03563474398</v>
      </c>
      <c r="R1055" s="13">
        <v>15283</v>
      </c>
      <c r="S1055" s="13">
        <v>276251.28261897108</v>
      </c>
      <c r="T1055" s="13">
        <v>15419</v>
      </c>
      <c r="U1055" s="13">
        <f>T1055*L1055</f>
        <v>278709.58101825003</v>
      </c>
      <c r="V1055" s="18">
        <f t="shared" si="72"/>
        <v>136</v>
      </c>
      <c r="W1055" s="18">
        <f t="shared" si="73"/>
        <v>2458.2983992789523</v>
      </c>
      <c r="X1055" s="18">
        <f t="shared" si="74"/>
        <v>16123.545383506047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>U1056-(T1056*M1056)</f>
        <v>139522.52867149684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71"/>
        <v>146614.98989899</v>
      </c>
      <c r="R1056" s="13">
        <v>2860</v>
      </c>
      <c r="S1056" s="13">
        <v>164374.28982098555</v>
      </c>
      <c r="T1056" s="13">
        <v>2778</v>
      </c>
      <c r="U1056" s="13">
        <f>T1056*L1056</f>
        <v>159661.48253210279</v>
      </c>
      <c r="V1056" s="18">
        <f t="shared" si="72"/>
        <v>-82</v>
      </c>
      <c r="W1056" s="18">
        <f t="shared" si="73"/>
        <v>-4712.8072888827592</v>
      </c>
      <c r="X1056" s="18">
        <f t="shared" si="74"/>
        <v>13046.492633112794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>U1057-(T1057*M1057)</f>
        <v>222337.3067352449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71"/>
        <v>263705.03030302998</v>
      </c>
      <c r="R1057" s="13">
        <v>4632</v>
      </c>
      <c r="S1057" s="13">
        <v>253314.33022887493</v>
      </c>
      <c r="T1057" s="13">
        <v>4430</v>
      </c>
      <c r="U1057" s="13">
        <f>T1057*L1057</f>
        <v>242267.3754131943</v>
      </c>
      <c r="V1057" s="18">
        <f t="shared" si="72"/>
        <v>-202</v>
      </c>
      <c r="W1057" s="18">
        <f t="shared" si="73"/>
        <v>-11046.954815680627</v>
      </c>
      <c r="X1057" s="18">
        <f t="shared" si="74"/>
        <v>-21437.654889835685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>U1058-(T1058*M1058)</f>
        <v>75119.748654111172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71"/>
        <v>82229.115235709003</v>
      </c>
      <c r="R1058" s="13">
        <v>1113</v>
      </c>
      <c r="S1058" s="13">
        <v>92073.041416292966</v>
      </c>
      <c r="T1058" s="13">
        <v>1147</v>
      </c>
      <c r="U1058" s="13">
        <f>T1058*L1058</f>
        <v>94886.111846436848</v>
      </c>
      <c r="V1058" s="18">
        <f t="shared" si="72"/>
        <v>34</v>
      </c>
      <c r="W1058" s="18">
        <f t="shared" si="73"/>
        <v>2813.0704301438818</v>
      </c>
      <c r="X1058" s="18">
        <f t="shared" si="74"/>
        <v>12656.996610727845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>U1059-(T1059*M1059)</f>
        <v>92307.799527916708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71"/>
        <v>117587.42761692702</v>
      </c>
      <c r="R1059" s="13">
        <v>12672</v>
      </c>
      <c r="S1059" s="13">
        <v>127356.26547884199</v>
      </c>
      <c r="T1059" s="13">
        <v>13252</v>
      </c>
      <c r="U1059" s="13">
        <f>T1059*L1059</f>
        <v>133185.34963927494</v>
      </c>
      <c r="V1059" s="18">
        <f t="shared" si="72"/>
        <v>580</v>
      </c>
      <c r="W1059" s="18">
        <f t="shared" si="73"/>
        <v>5829.0841604329471</v>
      </c>
      <c r="X1059" s="18">
        <f t="shared" si="74"/>
        <v>15597.922022347921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>U1060-(T1060*M1060)</f>
        <v>50490.280647256775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71"/>
        <v>126300.779510022</v>
      </c>
      <c r="R1060" s="13">
        <v>3026</v>
      </c>
      <c r="S1060" s="13">
        <v>127375.0556792875</v>
      </c>
      <c r="T1060" s="13">
        <v>3043</v>
      </c>
      <c r="U1060" s="13">
        <f>T1060*L1060</f>
        <v>128090.16928868183</v>
      </c>
      <c r="V1060" s="18">
        <f t="shared" si="72"/>
        <v>17</v>
      </c>
      <c r="W1060" s="18">
        <f t="shared" si="73"/>
        <v>715.11360939433507</v>
      </c>
      <c r="X1060" s="18">
        <f t="shared" si="74"/>
        <v>1789.3897786598391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>U1061-(T1061*M1061)</f>
        <v>92282.047396542461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71"/>
        <v>140569.37639198199</v>
      </c>
      <c r="R1061" s="13">
        <v>3850</v>
      </c>
      <c r="S1061" s="13">
        <v>114599.6659242763</v>
      </c>
      <c r="T1061" s="13">
        <v>3572</v>
      </c>
      <c r="U1061" s="13">
        <f>T1061*L1061</f>
        <v>106267.4735390814</v>
      </c>
      <c r="V1061" s="18">
        <f t="shared" si="72"/>
        <v>-278</v>
      </c>
      <c r="W1061" s="18">
        <f t="shared" si="73"/>
        <v>-8332.1923851948959</v>
      </c>
      <c r="X1061" s="18">
        <f t="shared" si="74"/>
        <v>-34301.902852900588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>U1062-(T1062*M1062)</f>
        <v>139197.89532293606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71"/>
        <v>6972.1603563469998</v>
      </c>
      <c r="R1062" s="13">
        <v>8774</v>
      </c>
      <c r="S1062" s="13">
        <v>203912.44988862859</v>
      </c>
      <c r="T1062" s="13">
        <v>8809</v>
      </c>
      <c r="U1062" s="13">
        <f>T1062*L1062</f>
        <v>204725.86859686906</v>
      </c>
      <c r="V1062" s="18">
        <f t="shared" si="72"/>
        <v>35</v>
      </c>
      <c r="W1062" s="18">
        <f t="shared" si="73"/>
        <v>813.41870824046782</v>
      </c>
      <c r="X1062" s="18">
        <f t="shared" si="74"/>
        <v>197753.70824052204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>U1063-(T1063*M1063)</f>
        <v>50116.375138006726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71"/>
        <v>1713.0289532290001</v>
      </c>
      <c r="R1063" s="13">
        <v>125</v>
      </c>
      <c r="S1063" s="13">
        <v>60318.312996021137</v>
      </c>
      <c r="T1063" s="13">
        <v>114</v>
      </c>
      <c r="U1063" s="13">
        <f>T1063*L1063</f>
        <v>54701.764893026899</v>
      </c>
      <c r="V1063" s="18">
        <f t="shared" si="72"/>
        <v>-11</v>
      </c>
      <c r="W1063" s="18">
        <f t="shared" si="73"/>
        <v>-5616.5481029942384</v>
      </c>
      <c r="X1063" s="18">
        <f t="shared" si="74"/>
        <v>52988.735939797902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>U1064-(T1064*M1064)</f>
        <v>58589.20010332136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71"/>
        <v>83454.716465498001</v>
      </c>
      <c r="R1064" s="13">
        <v>1971</v>
      </c>
      <c r="S1064" s="13">
        <v>85582.334184110019</v>
      </c>
      <c r="T1064" s="13">
        <v>1825</v>
      </c>
      <c r="U1064" s="13">
        <f>T1064*L1064</f>
        <v>79242.901950850079</v>
      </c>
      <c r="V1064" s="18">
        <f t="shared" si="72"/>
        <v>-146</v>
      </c>
      <c r="W1064" s="18">
        <f t="shared" si="73"/>
        <v>-6339.4322332599404</v>
      </c>
      <c r="X1064" s="18">
        <f t="shared" si="74"/>
        <v>-4211.8145146479219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>U1065-(T1065*M1065)</f>
        <v>303789.30550847587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71"/>
        <v>356810.06681514502</v>
      </c>
      <c r="R1065" s="13">
        <v>13895</v>
      </c>
      <c r="S1065" s="13">
        <v>457748.6588185479</v>
      </c>
      <c r="T1065" s="13">
        <v>14187</v>
      </c>
      <c r="U1065" s="13">
        <f>T1065*L1065</f>
        <v>467368.14863876486</v>
      </c>
      <c r="V1065" s="18">
        <f t="shared" si="72"/>
        <v>292</v>
      </c>
      <c r="W1065" s="18">
        <f t="shared" si="73"/>
        <v>9619.489820216957</v>
      </c>
      <c r="X1065" s="18">
        <f t="shared" si="74"/>
        <v>110558.08182361984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>U1066-(T1066*M1066)</f>
        <v>107767.26092271158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71"/>
        <v>143943.866360888</v>
      </c>
      <c r="R1066" s="13">
        <v>6146</v>
      </c>
      <c r="S1066" s="13">
        <v>238779.75607213532</v>
      </c>
      <c r="T1066" s="13">
        <v>4680</v>
      </c>
      <c r="U1066" s="13">
        <f>T1066*L1066</f>
        <v>181823.83119270063</v>
      </c>
      <c r="V1066" s="18">
        <f t="shared" si="72"/>
        <v>-1466</v>
      </c>
      <c r="W1066" s="18">
        <f t="shared" si="73"/>
        <v>-56955.924879434693</v>
      </c>
      <c r="X1066" s="18">
        <f t="shared" si="74"/>
        <v>37879.964831812627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>U1067-(T1067*M1067)</f>
        <v>65118.305260538706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71"/>
        <v>74486.717171716999</v>
      </c>
      <c r="R1067" s="13">
        <v>888</v>
      </c>
      <c r="S1067" s="13">
        <v>69116.207966764428</v>
      </c>
      <c r="T1067" s="13">
        <v>923</v>
      </c>
      <c r="U1067" s="13">
        <f>T1067*L1067</f>
        <v>71840.376122774076</v>
      </c>
      <c r="V1067" s="18">
        <f t="shared" si="72"/>
        <v>35</v>
      </c>
      <c r="W1067" s="18">
        <f t="shared" si="73"/>
        <v>2724.1681560096476</v>
      </c>
      <c r="X1067" s="18">
        <f t="shared" si="74"/>
        <v>-2646.3410489429225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>U1068-(T1068*M1068)</f>
        <v>1915602.6863521498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71"/>
        <v>0</v>
      </c>
      <c r="R1068" s="13">
        <v>5392</v>
      </c>
      <c r="S1068" s="13">
        <v>2070486.3466535909</v>
      </c>
      <c r="T1068" s="13">
        <v>5361</v>
      </c>
      <c r="U1068" s="13">
        <f>T1068*L1068</f>
        <v>2058582.5861294328</v>
      </c>
      <c r="V1068" s="18">
        <f t="shared" si="72"/>
        <v>-31</v>
      </c>
      <c r="W1068" s="18">
        <f t="shared" si="73"/>
        <v>-11903.760524158133</v>
      </c>
      <c r="X1068" s="18">
        <f t="shared" si="74"/>
        <v>2058582.5861294328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>U1069-(T1069*M1069)</f>
        <v>12406.475400649239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71"/>
        <v>31912.090639945003</v>
      </c>
      <c r="R1069" s="13">
        <v>1282</v>
      </c>
      <c r="S1069" s="13">
        <v>26514.081892113842</v>
      </c>
      <c r="T1069" s="13">
        <v>1275</v>
      </c>
      <c r="U1069" s="13">
        <f>T1069*L1069</f>
        <v>26369.355519073153</v>
      </c>
      <c r="V1069" s="18">
        <f t="shared" si="72"/>
        <v>-7</v>
      </c>
      <c r="W1069" s="18">
        <f t="shared" si="73"/>
        <v>-144.72637304068849</v>
      </c>
      <c r="X1069" s="18">
        <f t="shared" si="74"/>
        <v>-5542.7351208718501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>U1070-(T1070*M1070)</f>
        <v>806.64645195375488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71"/>
        <v>5436.0801781740001</v>
      </c>
      <c r="R1070" s="13">
        <v>631</v>
      </c>
      <c r="S1070" s="13">
        <v>4500.0582914453444</v>
      </c>
      <c r="T1070" s="13">
        <v>810</v>
      </c>
      <c r="U1070" s="13">
        <f>T1070*L1070</f>
        <v>5776.6909953832655</v>
      </c>
      <c r="V1070" s="18">
        <f t="shared" si="72"/>
        <v>179</v>
      </c>
      <c r="W1070" s="18">
        <f t="shared" si="73"/>
        <v>1276.6327039379212</v>
      </c>
      <c r="X1070" s="18">
        <f t="shared" si="74"/>
        <v>340.61081720926541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>U1071-(T1071*M1071)</f>
        <v>425482.32762982039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71"/>
        <v>665801.69265033398</v>
      </c>
      <c r="R1071" s="13">
        <v>12732</v>
      </c>
      <c r="S1071" s="13">
        <v>637367.46560945839</v>
      </c>
      <c r="T1071" s="13">
        <v>13076</v>
      </c>
      <c r="U1071" s="13">
        <f>T1071*L1071</f>
        <v>654588.19045832835</v>
      </c>
      <c r="V1071" s="18">
        <f t="shared" si="72"/>
        <v>344</v>
      </c>
      <c r="W1071" s="18">
        <f t="shared" si="73"/>
        <v>17220.724848869955</v>
      </c>
      <c r="X1071" s="18">
        <f t="shared" si="74"/>
        <v>-11213.502192005632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>U1072-(T1072*M1072)</f>
        <v>-62855.35878044086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71"/>
        <v>272328.29865361098</v>
      </c>
      <c r="R1072" s="13">
        <v>4452</v>
      </c>
      <c r="S1072" s="13">
        <v>64892.541947336475</v>
      </c>
      <c r="T1072" s="13">
        <v>6833</v>
      </c>
      <c r="U1072" s="13">
        <f>T1072*L1072</f>
        <v>99599.596676129309</v>
      </c>
      <c r="V1072" s="18">
        <f t="shared" si="72"/>
        <v>2381</v>
      </c>
      <c r="W1072" s="18">
        <f t="shared" si="73"/>
        <v>34707.054728792835</v>
      </c>
      <c r="X1072" s="18">
        <f t="shared" si="74"/>
        <v>-172728.70197748166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>U1073-(T1073*M1073)</f>
        <v>27153.477260579057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71"/>
        <v>161986.67037861899</v>
      </c>
      <c r="R1073" s="13">
        <v>3263</v>
      </c>
      <c r="S1073" s="13">
        <v>33901.770601336269</v>
      </c>
      <c r="T1073" s="13">
        <v>3510</v>
      </c>
      <c r="U1073" s="13">
        <f>T1073*L1073</f>
        <v>36468.040089086826</v>
      </c>
      <c r="V1073" s="18">
        <f t="shared" si="72"/>
        <v>247</v>
      </c>
      <c r="W1073" s="18">
        <f t="shared" si="73"/>
        <v>2566.2694877505564</v>
      </c>
      <c r="X1073" s="18">
        <f t="shared" si="74"/>
        <v>-125518.63028953216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>U1074-(T1074*M1074)</f>
        <v>106062.42716611097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71"/>
        <v>126625.29894140401</v>
      </c>
      <c r="R1074" s="13">
        <v>3144</v>
      </c>
      <c r="S1074" s="13">
        <v>129660.60790010913</v>
      </c>
      <c r="T1074" s="13">
        <v>2964</v>
      </c>
      <c r="U1074" s="13">
        <f>T1074*L1074</f>
        <v>122235.70109245629</v>
      </c>
      <c r="V1074" s="18">
        <f t="shared" si="72"/>
        <v>-180</v>
      </c>
      <c r="W1074" s="18">
        <f t="shared" si="73"/>
        <v>-7424.9068076528347</v>
      </c>
      <c r="X1074" s="18">
        <f t="shared" si="74"/>
        <v>-4389.5978489477129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>U1075-(T1075*M1075)</f>
        <v>4907.583766133459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71"/>
        <v>76612.305122493999</v>
      </c>
      <c r="R1075" s="13">
        <v>629</v>
      </c>
      <c r="S1075" s="13">
        <v>72139.431854228475</v>
      </c>
      <c r="T1075" s="13">
        <v>576</v>
      </c>
      <c r="U1075" s="13">
        <f>T1075*L1075</f>
        <v>66060.909806222378</v>
      </c>
      <c r="V1075" s="18">
        <f t="shared" si="72"/>
        <v>-53</v>
      </c>
      <c r="W1075" s="18">
        <f t="shared" si="73"/>
        <v>-6078.5220480060962</v>
      </c>
      <c r="X1075" s="18">
        <f t="shared" si="74"/>
        <v>-10551.395316271621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>U1076-(T1076*M1076)</f>
        <v>9885.7282850781903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71"/>
        <v>20457.461024499</v>
      </c>
      <c r="R1076" s="13">
        <v>1199</v>
      </c>
      <c r="S1076" s="13">
        <v>13626.942093541278</v>
      </c>
      <c r="T1076" s="13">
        <v>1314</v>
      </c>
      <c r="U1076" s="13">
        <f>T1076*L1076</f>
        <v>14933.94654788427</v>
      </c>
      <c r="V1076" s="18">
        <f t="shared" si="72"/>
        <v>115</v>
      </c>
      <c r="W1076" s="18">
        <f t="shared" si="73"/>
        <v>1307.0044543429922</v>
      </c>
      <c r="X1076" s="18">
        <f t="shared" si="74"/>
        <v>-5523.5144766147296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>U1077-(T1077*M1077)</f>
        <v>82623.032617791177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71"/>
        <v>115042.547691025</v>
      </c>
      <c r="R1077" s="13">
        <v>6507</v>
      </c>
      <c r="S1077" s="13">
        <v>85729.061455311879</v>
      </c>
      <c r="T1077" s="13">
        <v>7724</v>
      </c>
      <c r="U1077" s="13">
        <f>T1077*L1077</f>
        <v>101763.25921051466</v>
      </c>
      <c r="V1077" s="18">
        <f t="shared" si="72"/>
        <v>1217</v>
      </c>
      <c r="W1077" s="18">
        <f t="shared" si="73"/>
        <v>16034.197755202782</v>
      </c>
      <c r="X1077" s="18">
        <f t="shared" si="74"/>
        <v>-13279.288480510339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>U1078-(T1078*M1078)</f>
        <v>1182691.9317392262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71"/>
        <v>1617535.0976591599</v>
      </c>
      <c r="R1078" s="13">
        <v>33145</v>
      </c>
      <c r="S1078" s="13">
        <v>1665006.2363948093</v>
      </c>
      <c r="T1078" s="13">
        <v>36221</v>
      </c>
      <c r="U1078" s="13">
        <f>T1078*L1078</f>
        <v>1819526.0488295788</v>
      </c>
      <c r="V1078" s="18">
        <f t="shared" si="72"/>
        <v>3076</v>
      </c>
      <c r="W1078" s="18">
        <f t="shared" si="73"/>
        <v>154519.81243476947</v>
      </c>
      <c r="X1078" s="18">
        <f t="shared" si="74"/>
        <v>201990.95117041888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>U1079-(T1079*M1079)</f>
        <v>66307.491322260001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71"/>
        <v>74057.839643653002</v>
      </c>
      <c r="R1079" s="13">
        <v>7899</v>
      </c>
      <c r="S1079" s="13">
        <v>99301.118929748889</v>
      </c>
      <c r="T1079" s="13">
        <v>7959</v>
      </c>
      <c r="U1079" s="13">
        <f>T1079*L1079</f>
        <v>100055.39733896355</v>
      </c>
      <c r="V1079" s="18">
        <f t="shared" si="72"/>
        <v>60</v>
      </c>
      <c r="W1079" s="18">
        <f t="shared" si="73"/>
        <v>754.27840921466122</v>
      </c>
      <c r="X1079" s="18">
        <f t="shared" si="74"/>
        <v>25997.557695310548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>U1080-(T1080*M1080)</f>
        <v>14039.529491787083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71"/>
        <v>0</v>
      </c>
      <c r="R1080" s="13">
        <v>120</v>
      </c>
      <c r="S1080" s="13">
        <v>15477.115309722245</v>
      </c>
      <c r="T1080" s="13">
        <v>115</v>
      </c>
      <c r="U1080" s="13">
        <f>T1080*L1080</f>
        <v>14832.235505150486</v>
      </c>
      <c r="V1080" s="18">
        <f t="shared" si="72"/>
        <v>-5</v>
      </c>
      <c r="W1080" s="18">
        <f t="shared" si="73"/>
        <v>-644.87980457175945</v>
      </c>
      <c r="X1080" s="18">
        <f t="shared" si="74"/>
        <v>14832.235505150486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>U1081-(T1081*M1081)</f>
        <v>-30776.094148102929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71"/>
        <v>79851.481069041998</v>
      </c>
      <c r="R1081" s="13">
        <v>11396</v>
      </c>
      <c r="S1081" s="13">
        <v>86148.419510973428</v>
      </c>
      <c r="T1081" s="13">
        <v>10902</v>
      </c>
      <c r="U1081" s="13">
        <f>T1081*L1081</f>
        <v>82413.932992209229</v>
      </c>
      <c r="V1081" s="18">
        <f t="shared" si="72"/>
        <v>-494</v>
      </c>
      <c r="W1081" s="18">
        <f t="shared" si="73"/>
        <v>-3734.486518764199</v>
      </c>
      <c r="X1081" s="18">
        <f t="shared" si="74"/>
        <v>2562.4519231672311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>U1082-(T1082*M1082)</f>
        <v>69049.326862218688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71"/>
        <v>76049.721603562997</v>
      </c>
      <c r="R1082" s="13">
        <v>1514</v>
      </c>
      <c r="S1082" s="13">
        <v>83725.211581292286</v>
      </c>
      <c r="T1082" s="13">
        <v>1423</v>
      </c>
      <c r="U1082" s="13">
        <f>T1082*L1082</f>
        <v>78704.54824863284</v>
      </c>
      <c r="V1082" s="18">
        <f t="shared" si="72"/>
        <v>-91</v>
      </c>
      <c r="W1082" s="18">
        <f t="shared" si="73"/>
        <v>-5020.6633326594456</v>
      </c>
      <c r="X1082" s="18">
        <f t="shared" si="74"/>
        <v>2654.8266450698429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>U1083-(T1083*M1083)</f>
        <v>302172.8484126525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71"/>
        <v>0</v>
      </c>
      <c r="R1083" s="13">
        <v>10258</v>
      </c>
      <c r="S1083" s="13">
        <v>408499.28584095504</v>
      </c>
      <c r="T1083" s="13">
        <v>10224</v>
      </c>
      <c r="U1083" s="13">
        <f>T1083*L1083</f>
        <v>407145.32057300879</v>
      </c>
      <c r="V1083" s="18">
        <f t="shared" si="72"/>
        <v>-34</v>
      </c>
      <c r="W1083" s="18">
        <f t="shared" si="73"/>
        <v>-1353.9652679462451</v>
      </c>
      <c r="X1083" s="18">
        <f t="shared" si="74"/>
        <v>407145.32057300879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>U1084-(T1084*M1084)</f>
        <v>149200.62955004687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71"/>
        <v>0</v>
      </c>
      <c r="R1084" s="13">
        <v>1513</v>
      </c>
      <c r="S1084" s="13">
        <v>172981.08626131754</v>
      </c>
      <c r="T1084" s="13">
        <v>1412</v>
      </c>
      <c r="U1084" s="13">
        <f>T1084*L1084</f>
        <v>161433.76986185089</v>
      </c>
      <c r="V1084" s="18">
        <f t="shared" si="72"/>
        <v>-101</v>
      </c>
      <c r="W1084" s="18">
        <f t="shared" si="73"/>
        <v>-11547.316399466654</v>
      </c>
      <c r="X1084" s="18">
        <f t="shared" si="74"/>
        <v>161433.76986185089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>U1085-(T1085*M1085)</f>
        <v>240973.81728592914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71"/>
        <v>325343.378212974</v>
      </c>
      <c r="R1085" s="13">
        <v>53569</v>
      </c>
      <c r="S1085" s="13">
        <v>341597.40469082387</v>
      </c>
      <c r="T1085" s="13">
        <v>54746</v>
      </c>
      <c r="U1085" s="13">
        <f>T1085*L1085</f>
        <v>349103.26506561105</v>
      </c>
      <c r="V1085" s="18">
        <f t="shared" si="72"/>
        <v>1177</v>
      </c>
      <c r="W1085" s="18">
        <f t="shared" si="73"/>
        <v>7505.8603747871821</v>
      </c>
      <c r="X1085" s="18">
        <f t="shared" si="74"/>
        <v>23759.88685263705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>U1086-(T1086*M1086)</f>
        <v>67348.784833570753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71"/>
        <v>85060.890868596995</v>
      </c>
      <c r="R1086" s="13">
        <v>3278</v>
      </c>
      <c r="S1086" s="13">
        <v>87325.282850779957</v>
      </c>
      <c r="T1086" s="13">
        <v>3297</v>
      </c>
      <c r="U1086" s="13">
        <f>T1086*L1086</f>
        <v>87831.43037700103</v>
      </c>
      <c r="V1086" s="18">
        <f t="shared" si="72"/>
        <v>19</v>
      </c>
      <c r="W1086" s="18">
        <f t="shared" si="73"/>
        <v>506.14752622107335</v>
      </c>
      <c r="X1086" s="18">
        <f t="shared" si="74"/>
        <v>2770.5395084040356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>U1087-(T1087*M1087)</f>
        <v>5160.5173533776988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71"/>
        <v>12584.643652561001</v>
      </c>
      <c r="R1087" s="13">
        <v>2410</v>
      </c>
      <c r="S1087" s="13">
        <v>11467.394269985116</v>
      </c>
      <c r="T1087" s="13">
        <v>2501</v>
      </c>
      <c r="U1087" s="13">
        <f>T1087*L1087</f>
        <v>11900.405994803034</v>
      </c>
      <c r="V1087" s="18">
        <f t="shared" si="72"/>
        <v>91</v>
      </c>
      <c r="W1087" s="18">
        <f t="shared" si="73"/>
        <v>433.01172481791764</v>
      </c>
      <c r="X1087" s="18">
        <f t="shared" si="74"/>
        <v>-684.2376577579671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>U1088-(T1088*M1088)</f>
        <v>26413.568819599026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71"/>
        <v>55671.447661470011</v>
      </c>
      <c r="R1088" s="13">
        <v>976</v>
      </c>
      <c r="S1088" s="13">
        <v>32692.739420935457</v>
      </c>
      <c r="T1088" s="13">
        <v>989</v>
      </c>
      <c r="U1088" s="13">
        <f>T1088*L1088</f>
        <v>33128.195991091357</v>
      </c>
      <c r="V1088" s="18">
        <f t="shared" si="72"/>
        <v>13</v>
      </c>
      <c r="W1088" s="18">
        <f t="shared" si="73"/>
        <v>435.45657015590041</v>
      </c>
      <c r="X1088" s="18">
        <f t="shared" si="74"/>
        <v>-22543.251670378653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>U1089-(T1089*M1089)</f>
        <v>96273.252788416576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71"/>
        <v>211885.70155902003</v>
      </c>
      <c r="R1089" s="13">
        <v>11040</v>
      </c>
      <c r="S1089" s="13">
        <v>179704.85866263972</v>
      </c>
      <c r="T1089" s="13">
        <v>11521</v>
      </c>
      <c r="U1089" s="13">
        <f>T1089*L1089</f>
        <v>187534.39100111159</v>
      </c>
      <c r="V1089" s="18">
        <f t="shared" si="72"/>
        <v>481</v>
      </c>
      <c r="W1089" s="18">
        <f t="shared" si="73"/>
        <v>7829.5323384718795</v>
      </c>
      <c r="X1089" s="18">
        <f t="shared" si="74"/>
        <v>-24351.310557908437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>U1090-(T1090*M1090)</f>
        <v>28843.837204899639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75">P1090*L1090</f>
        <v>136006.770601336</v>
      </c>
      <c r="R1090" s="13">
        <v>19963</v>
      </c>
      <c r="S1090" s="13">
        <v>154724.36322920508</v>
      </c>
      <c r="T1090" s="13">
        <v>19165</v>
      </c>
      <c r="U1090" s="13">
        <f>T1090*L1090</f>
        <v>148539.4209354117</v>
      </c>
      <c r="V1090" s="18">
        <f t="shared" si="72"/>
        <v>-798</v>
      </c>
      <c r="W1090" s="18">
        <f t="shared" si="73"/>
        <v>-6184.9422937933705</v>
      </c>
      <c r="X1090" s="18">
        <f t="shared" si="74"/>
        <v>12532.650334075704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>U1091-(T1091*M1091)</f>
        <v>86490.352641557809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75"/>
        <v>106899.36352509201</v>
      </c>
      <c r="R1091" s="13">
        <v>638</v>
      </c>
      <c r="S1091" s="13">
        <v>108114.40411382407</v>
      </c>
      <c r="T1091" s="13">
        <v>610</v>
      </c>
      <c r="U1091" s="13">
        <f>T1091*L1091</f>
        <v>103369.54765991807</v>
      </c>
      <c r="V1091" s="18">
        <f t="shared" ref="V1091:V1154" si="76">T1091-R1091</f>
        <v>-28</v>
      </c>
      <c r="W1091" s="18">
        <f t="shared" ref="W1091:W1154" si="77">U1091-S1091</f>
        <v>-4744.8564539060026</v>
      </c>
      <c r="X1091" s="18">
        <f t="shared" ref="X1091:X1154" si="78">U1091-Q1091</f>
        <v>-3529.8158651739359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>U1092-(T1092*M1092)</f>
        <v>199518.01655406688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75"/>
        <v>323539.74387527799</v>
      </c>
      <c r="R1092" s="13">
        <v>48964</v>
      </c>
      <c r="S1092" s="13">
        <v>261705.18591692319</v>
      </c>
      <c r="T1092" s="13">
        <v>59635</v>
      </c>
      <c r="U1092" s="13">
        <f>T1092*L1092</f>
        <v>318740.06948279787</v>
      </c>
      <c r="V1092" s="18">
        <f t="shared" si="76"/>
        <v>10671</v>
      </c>
      <c r="W1092" s="18">
        <f t="shared" si="77"/>
        <v>57034.883565874683</v>
      </c>
      <c r="X1092" s="18">
        <f t="shared" si="78"/>
        <v>-4799.6743924801121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>U1093-(T1093*M1093)</f>
        <v>71333.192045741569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75"/>
        <v>70742.672605790998</v>
      </c>
      <c r="R1093" s="13">
        <v>1318</v>
      </c>
      <c r="S1093" s="13">
        <v>88121.069042316813</v>
      </c>
      <c r="T1093" s="13">
        <v>1239</v>
      </c>
      <c r="U1093" s="13">
        <f>T1093*L1093</f>
        <v>82688.840904316079</v>
      </c>
      <c r="V1093" s="18">
        <f t="shared" si="76"/>
        <v>-79</v>
      </c>
      <c r="W1093" s="18">
        <f t="shared" si="77"/>
        <v>-5432.2281380007335</v>
      </c>
      <c r="X1093" s="18">
        <f t="shared" si="78"/>
        <v>11946.168298525081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>U1094-(T1094*M1094)</f>
        <v>748784.42508492828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75"/>
        <v>0</v>
      </c>
      <c r="R1094" s="13">
        <v>12354</v>
      </c>
      <c r="S1094" s="13">
        <v>772311.73850856768</v>
      </c>
      <c r="T1094" s="13">
        <v>13411</v>
      </c>
      <c r="U1094" s="13">
        <f>T1094*L1094</f>
        <v>838390.21573080798</v>
      </c>
      <c r="V1094" s="18">
        <f t="shared" si="76"/>
        <v>1057</v>
      </c>
      <c r="W1094" s="18">
        <f t="shared" si="77"/>
        <v>66078.477222240297</v>
      </c>
      <c r="X1094" s="18">
        <f t="shared" si="78"/>
        <v>838390.21573080798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>U1095-(T1095*M1095)</f>
        <v>96601.542443163198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75"/>
        <v>150311.759465479</v>
      </c>
      <c r="R1095" s="13">
        <v>11116</v>
      </c>
      <c r="S1095" s="13">
        <v>198345.78576535021</v>
      </c>
      <c r="T1095" s="13">
        <v>8867</v>
      </c>
      <c r="U1095" s="13">
        <f>T1095*L1095</f>
        <v>158216.3308618711</v>
      </c>
      <c r="V1095" s="18">
        <f t="shared" si="76"/>
        <v>-2249</v>
      </c>
      <c r="W1095" s="18">
        <f t="shared" si="77"/>
        <v>-40129.454903479113</v>
      </c>
      <c r="X1095" s="18">
        <f t="shared" si="78"/>
        <v>7904.5713963921007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>U1096-(T1096*M1096)</f>
        <v>41646.795869020963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75"/>
        <v>38781.595348144001</v>
      </c>
      <c r="R1096" s="13">
        <v>1278</v>
      </c>
      <c r="S1096" s="13">
        <v>68065.918005559273</v>
      </c>
      <c r="T1096" s="13">
        <v>1102</v>
      </c>
      <c r="U1096" s="13">
        <f>T1096*L1096</f>
        <v>58692.207857688816</v>
      </c>
      <c r="V1096" s="18">
        <f t="shared" si="76"/>
        <v>-176</v>
      </c>
      <c r="W1096" s="18">
        <f t="shared" si="77"/>
        <v>-9373.7101478704571</v>
      </c>
      <c r="X1096" s="18">
        <f t="shared" si="78"/>
        <v>19910.612509544815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>U1097-(T1097*M1097)</f>
        <v>26057.906458797563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75"/>
        <v>46478.841870823999</v>
      </c>
      <c r="R1097" s="13">
        <v>9000</v>
      </c>
      <c r="S1097" s="13">
        <v>51013.363028953172</v>
      </c>
      <c r="T1097" s="13">
        <v>10000</v>
      </c>
      <c r="U1097" s="13">
        <f>T1097*L1097</f>
        <v>56681.514476614633</v>
      </c>
      <c r="V1097" s="18">
        <f t="shared" si="76"/>
        <v>1000</v>
      </c>
      <c r="W1097" s="18">
        <f t="shared" si="77"/>
        <v>5668.1514476614611</v>
      </c>
      <c r="X1097" s="18">
        <f t="shared" si="78"/>
        <v>10202.672605790634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>U1098-(T1098*M1098)</f>
        <v>39534.521158129741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75"/>
        <v>69376.391982183006</v>
      </c>
      <c r="R1098" s="13">
        <v>660</v>
      </c>
      <c r="S1098" s="13">
        <v>41619.32991511513</v>
      </c>
      <c r="T1098" s="13">
        <v>582</v>
      </c>
      <c r="U1098" s="13">
        <f>T1098*L1098</f>
        <v>64810.690423162938</v>
      </c>
      <c r="V1098" s="18">
        <f t="shared" si="76"/>
        <v>-78</v>
      </c>
      <c r="W1098" s="18">
        <f t="shared" si="77"/>
        <v>23191.360508047808</v>
      </c>
      <c r="X1098" s="18">
        <f t="shared" si="78"/>
        <v>-4565.7015590200681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>U1099-(T1099*M1099)</f>
        <v>793899.1536748322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75"/>
        <v>983808.46325167001</v>
      </c>
      <c r="R1099" s="13">
        <v>138061</v>
      </c>
      <c r="S1099" s="13">
        <v>1002402.8062360798</v>
      </c>
      <c r="T1099" s="13">
        <v>135023</v>
      </c>
      <c r="U1099" s="13">
        <f>T1099*L1099</f>
        <v>980345.16703786154</v>
      </c>
      <c r="V1099" s="18">
        <f t="shared" si="76"/>
        <v>-3038</v>
      </c>
      <c r="W1099" s="18">
        <f t="shared" si="77"/>
        <v>-22057.639198218239</v>
      </c>
      <c r="X1099" s="18">
        <f t="shared" si="78"/>
        <v>-3463.2962138084695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>U1100-(T1100*M1100)</f>
        <v>28312.917594654515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75"/>
        <v>85835.189309577006</v>
      </c>
      <c r="R1100" s="13">
        <v>20500</v>
      </c>
      <c r="S1100" s="13">
        <v>85835.189309577006</v>
      </c>
      <c r="T1100" s="13">
        <v>22500</v>
      </c>
      <c r="U1100" s="13">
        <f>T1100*L1100</f>
        <v>94209.354120267439</v>
      </c>
      <c r="V1100" s="18">
        <f t="shared" si="76"/>
        <v>2000</v>
      </c>
      <c r="W1100" s="18">
        <f t="shared" si="77"/>
        <v>8374.1648106904322</v>
      </c>
      <c r="X1100" s="18">
        <f t="shared" si="78"/>
        <v>8374.1648106904322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>U1101-(T1101*M1101)</f>
        <v>4317.7086968341173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75"/>
        <v>61854.919191918998</v>
      </c>
      <c r="R1101" s="13">
        <v>1536</v>
      </c>
      <c r="S1101" s="13">
        <v>60208.625384277708</v>
      </c>
      <c r="T1101" s="13">
        <v>1471</v>
      </c>
      <c r="U1101" s="13">
        <f>T1101*L1101</f>
        <v>57660.700970413716</v>
      </c>
      <c r="V1101" s="18">
        <f t="shared" si="76"/>
        <v>-65</v>
      </c>
      <c r="W1101" s="18">
        <f t="shared" si="77"/>
        <v>-2547.9244138639915</v>
      </c>
      <c r="X1101" s="18">
        <f t="shared" si="78"/>
        <v>-4194.2182215052817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>U1102-(T1102*M1102)</f>
        <v>53751.577156742511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75"/>
        <v>68068.429844098006</v>
      </c>
      <c r="R1102" s="13">
        <v>5428</v>
      </c>
      <c r="S1102" s="13">
        <v>80303.321804028776</v>
      </c>
      <c r="T1102" s="13">
        <v>5280</v>
      </c>
      <c r="U1102" s="13">
        <f>T1102*L1102</f>
        <v>78113.738225785142</v>
      </c>
      <c r="V1102" s="18">
        <f t="shared" si="76"/>
        <v>-148</v>
      </c>
      <c r="W1102" s="18">
        <f t="shared" si="77"/>
        <v>-2189.5835782436334</v>
      </c>
      <c r="X1102" s="18">
        <f t="shared" si="78"/>
        <v>10045.308381687137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>U1103-(T1103*M1103)</f>
        <v>103017.88869691516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75"/>
        <v>148138.09452810499</v>
      </c>
      <c r="R1103" s="13">
        <v>2880</v>
      </c>
      <c r="S1103" s="13">
        <v>127536.5197311274</v>
      </c>
      <c r="T1103" s="13">
        <v>2880</v>
      </c>
      <c r="U1103" s="13">
        <f>T1103*L1103</f>
        <v>127535.7559520221</v>
      </c>
      <c r="V1103" s="18">
        <f t="shared" si="76"/>
        <v>0</v>
      </c>
      <c r="W1103" s="18">
        <f t="shared" si="77"/>
        <v>-0.76377910529845394</v>
      </c>
      <c r="X1103" s="18">
        <f t="shared" si="78"/>
        <v>-20602.338576082897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>U1104-(T1104*M1104)</f>
        <v>17760.051524646471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75"/>
        <v>23003.385802147001</v>
      </c>
      <c r="R1104" s="13">
        <v>309</v>
      </c>
      <c r="S1104" s="13">
        <v>17379.083732356732</v>
      </c>
      <c r="T1104" s="13">
        <v>419</v>
      </c>
      <c r="U1104" s="13">
        <f>T1104*L1104</f>
        <v>23568.120723541651</v>
      </c>
      <c r="V1104" s="18">
        <f t="shared" si="76"/>
        <v>110</v>
      </c>
      <c r="W1104" s="18">
        <f t="shared" si="77"/>
        <v>6189.0369911849193</v>
      </c>
      <c r="X1104" s="18">
        <f t="shared" si="78"/>
        <v>564.73492139465088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>U1105-(T1105*M1105)</f>
        <v>119188.00711432251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75"/>
        <v>0</v>
      </c>
      <c r="R1105" s="13">
        <v>2495</v>
      </c>
      <c r="S1105" s="13">
        <v>141319.50284890426</v>
      </c>
      <c r="T1105" s="13">
        <v>2310</v>
      </c>
      <c r="U1105" s="13">
        <f>T1105*L1105</f>
        <v>130840.90243726205</v>
      </c>
      <c r="V1105" s="18">
        <f t="shared" si="76"/>
        <v>-185</v>
      </c>
      <c r="W1105" s="18">
        <f t="shared" si="77"/>
        <v>-10478.600411642212</v>
      </c>
      <c r="X1105" s="18">
        <f t="shared" si="78"/>
        <v>130840.90243726205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>U1106-(T1106*M1106)</f>
        <v>46454.274484600261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75"/>
        <v>56776.42447618</v>
      </c>
      <c r="R1106" s="13">
        <v>1852</v>
      </c>
      <c r="S1106" s="13">
        <v>54467.719418887755</v>
      </c>
      <c r="T1106" s="13">
        <v>1835</v>
      </c>
      <c r="U1106" s="13">
        <f>T1106*L1106</f>
        <v>53966.071457913924</v>
      </c>
      <c r="V1106" s="18">
        <f t="shared" si="76"/>
        <v>-17</v>
      </c>
      <c r="W1106" s="18">
        <f t="shared" si="77"/>
        <v>-501.64796097383078</v>
      </c>
      <c r="X1106" s="18">
        <f t="shared" si="78"/>
        <v>-2810.3530182660761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>U1107-(T1107*M1107)</f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75"/>
        <v>520208.37416481099</v>
      </c>
      <c r="R1107" s="13">
        <v>0</v>
      </c>
      <c r="S1107" s="13">
        <v>0</v>
      </c>
      <c r="T1107" s="13">
        <v>0</v>
      </c>
      <c r="U1107" s="13">
        <f>T1107*L1107</f>
        <v>0</v>
      </c>
      <c r="V1107" s="18">
        <f t="shared" si="76"/>
        <v>0</v>
      </c>
      <c r="W1107" s="18">
        <f t="shared" si="77"/>
        <v>0</v>
      </c>
      <c r="X1107" s="18">
        <f t="shared" si="78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>U1108-(T1108*M1108)</f>
        <v>11965.059912672645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75"/>
        <v>125098.43329253401</v>
      </c>
      <c r="R1108" s="13">
        <v>3008</v>
      </c>
      <c r="S1108" s="13">
        <v>125122.99985010117</v>
      </c>
      <c r="T1108" s="13">
        <v>3020</v>
      </c>
      <c r="U1108" s="13">
        <f>T1108*L1108</f>
        <v>125639.26456383528</v>
      </c>
      <c r="V1108" s="18">
        <f t="shared" si="76"/>
        <v>12</v>
      </c>
      <c r="W1108" s="18">
        <f t="shared" si="77"/>
        <v>516.26471373411187</v>
      </c>
      <c r="X1108" s="18">
        <f t="shared" si="78"/>
        <v>540.83127130127104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>U1109-(T1109*M1109)</f>
        <v>-3206.9850622519807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75"/>
        <v>77991.180400890997</v>
      </c>
      <c r="R1109" s="13">
        <v>520</v>
      </c>
      <c r="S1109" s="13">
        <v>65943.771705868217</v>
      </c>
      <c r="T1109" s="13">
        <v>483</v>
      </c>
      <c r="U1109" s="13">
        <f>T1109*L1109</f>
        <v>61251.609973382685</v>
      </c>
      <c r="V1109" s="18">
        <f t="shared" si="76"/>
        <v>-37</v>
      </c>
      <c r="W1109" s="18">
        <f t="shared" si="77"/>
        <v>-4692.1617324855324</v>
      </c>
      <c r="X1109" s="18">
        <f t="shared" si="78"/>
        <v>-16739.570427508312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>U1110-(T1110*M1110)</f>
        <v>278431.87484116561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75"/>
        <v>427828.00668151508</v>
      </c>
      <c r="R1110" s="13">
        <v>30437</v>
      </c>
      <c r="S1110" s="13">
        <v>515250.04528054578</v>
      </c>
      <c r="T1110" s="13">
        <v>30710</v>
      </c>
      <c r="U1110" s="13">
        <f>T1110*L1110</f>
        <v>519871.29577657738</v>
      </c>
      <c r="V1110" s="18">
        <f t="shared" si="76"/>
        <v>273</v>
      </c>
      <c r="W1110" s="18">
        <f t="shared" si="77"/>
        <v>4621.2504960316001</v>
      </c>
      <c r="X1110" s="18">
        <f t="shared" si="78"/>
        <v>92043.289095062297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>U1111-(T1111*M1111)</f>
        <v>31560.832857654961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75"/>
        <v>37389.354120266995</v>
      </c>
      <c r="R1111" s="13">
        <v>614</v>
      </c>
      <c r="S1111" s="13">
        <v>39595.468346173177</v>
      </c>
      <c r="T1111" s="13">
        <v>614</v>
      </c>
      <c r="U1111" s="13">
        <f>T1111*L1111</f>
        <v>39594.797222911242</v>
      </c>
      <c r="V1111" s="18">
        <f t="shared" si="76"/>
        <v>0</v>
      </c>
      <c r="W1111" s="18">
        <f t="shared" si="77"/>
        <v>-0.67112326193455374</v>
      </c>
      <c r="X1111" s="18">
        <f t="shared" si="78"/>
        <v>2205.4431026442471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>U1112-(T1112*M1112)</f>
        <v>46838.844063117431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75"/>
        <v>55179.432071269002</v>
      </c>
      <c r="R1112" s="13">
        <v>627</v>
      </c>
      <c r="S1112" s="13">
        <v>77399.321983228918</v>
      </c>
      <c r="T1112" s="13">
        <v>622</v>
      </c>
      <c r="U1112" s="13">
        <f>T1112*L1112</f>
        <v>76782.118005210999</v>
      </c>
      <c r="V1112" s="18">
        <f t="shared" si="76"/>
        <v>-5</v>
      </c>
      <c r="W1112" s="18">
        <f t="shared" si="77"/>
        <v>-617.20397801791842</v>
      </c>
      <c r="X1112" s="18">
        <f t="shared" si="78"/>
        <v>21602.685933941997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>U1113-(T1113*M1113)</f>
        <v>290608.56480978592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75"/>
        <v>0</v>
      </c>
      <c r="R1113" s="13">
        <v>12532</v>
      </c>
      <c r="S1113" s="13">
        <v>352528.78631444974</v>
      </c>
      <c r="T1113" s="13">
        <v>11943</v>
      </c>
      <c r="U1113" s="13">
        <f>T1113*L1113</f>
        <v>335960.04587882804</v>
      </c>
      <c r="V1113" s="18">
        <f t="shared" si="76"/>
        <v>-589</v>
      </c>
      <c r="W1113" s="18">
        <f t="shared" si="77"/>
        <v>-16568.740435621701</v>
      </c>
      <c r="X1113" s="18">
        <f t="shared" si="78"/>
        <v>335960.04587882804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>U1114-(T1114*M1114)</f>
        <v>70069.186222716788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75"/>
        <v>71150.679287305</v>
      </c>
      <c r="R1114" s="13">
        <v>801</v>
      </c>
      <c r="S1114" s="13">
        <v>85960.322939866222</v>
      </c>
      <c r="T1114" s="13">
        <v>798</v>
      </c>
      <c r="U1114" s="13">
        <f>T1114*L1114</f>
        <v>85638.37416481055</v>
      </c>
      <c r="V1114" s="18">
        <f t="shared" si="76"/>
        <v>-3</v>
      </c>
      <c r="W1114" s="18">
        <f t="shared" si="77"/>
        <v>-321.94877505567274</v>
      </c>
      <c r="X1114" s="18">
        <f t="shared" si="78"/>
        <v>14487.69487750555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>U1115-(T1115*M1115)</f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75"/>
        <v>0</v>
      </c>
      <c r="R1115" s="13">
        <v>0</v>
      </c>
      <c r="S1115" s="13">
        <v>0</v>
      </c>
      <c r="T1115" s="13">
        <v>0</v>
      </c>
      <c r="U1115" s="13">
        <f>T1115*L1115</f>
        <v>0</v>
      </c>
      <c r="V1115" s="18">
        <f t="shared" si="76"/>
        <v>0</v>
      </c>
      <c r="W1115" s="18">
        <f t="shared" si="77"/>
        <v>0</v>
      </c>
      <c r="X1115" s="18">
        <f t="shared" si="78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>U1116-(T1116*M1116)</f>
        <v>453216.36279992654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75"/>
        <v>911804.008908686</v>
      </c>
      <c r="R1116" s="13">
        <v>159443</v>
      </c>
      <c r="S1116" s="13">
        <v>993640.22362295527</v>
      </c>
      <c r="T1116" s="13">
        <v>144001</v>
      </c>
      <c r="U1116" s="13">
        <f>T1116*L1116</f>
        <v>897406.52983778832</v>
      </c>
      <c r="V1116" s="18">
        <f t="shared" si="76"/>
        <v>-15442</v>
      </c>
      <c r="W1116" s="18">
        <f t="shared" si="77"/>
        <v>-96233.69378516695</v>
      </c>
      <c r="X1116" s="18">
        <f t="shared" si="78"/>
        <v>-14397.47907089768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>U1117-(T1117*M1117)</f>
        <v>65022.717149220742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75"/>
        <v>54346.102449888996</v>
      </c>
      <c r="R1117" s="13">
        <v>2025</v>
      </c>
      <c r="S1117" s="13">
        <v>82127.505567929271</v>
      </c>
      <c r="T1117" s="13">
        <v>2056</v>
      </c>
      <c r="U1117" s="13">
        <f>T1117*L1117</f>
        <v>83384.766146993861</v>
      </c>
      <c r="V1117" s="18">
        <f t="shared" si="76"/>
        <v>31</v>
      </c>
      <c r="W1117" s="18">
        <f t="shared" si="77"/>
        <v>1257.2605790645903</v>
      </c>
      <c r="X1117" s="18">
        <f t="shared" si="78"/>
        <v>29038.663697104865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>U1118-(T1118*M1118)</f>
        <v>238836.49941793847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75"/>
        <v>576377.72337821301</v>
      </c>
      <c r="R1118" s="13">
        <v>66979</v>
      </c>
      <c r="S1118" s="13">
        <v>579553.43610138202</v>
      </c>
      <c r="T1118" s="13">
        <v>67848</v>
      </c>
      <c r="U1118" s="13">
        <f>T1118*L1118</f>
        <v>587072.71238244232</v>
      </c>
      <c r="V1118" s="18">
        <f t="shared" si="76"/>
        <v>869</v>
      </c>
      <c r="W1118" s="18">
        <f t="shared" si="77"/>
        <v>7519.2762810603017</v>
      </c>
      <c r="X1118" s="18">
        <f t="shared" si="78"/>
        <v>10694.989004229312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>U1119-(T1119*M1119)</f>
        <v>13226.688327391719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75"/>
        <v>239464.24242424199</v>
      </c>
      <c r="R1119" s="13">
        <v>1347</v>
      </c>
      <c r="S1119" s="13">
        <v>158427.49538587028</v>
      </c>
      <c r="T1119" s="13">
        <v>1355</v>
      </c>
      <c r="U1119" s="13">
        <f>T1119*L1119</f>
        <v>159368.39316544592</v>
      </c>
      <c r="V1119" s="18">
        <f t="shared" si="76"/>
        <v>8</v>
      </c>
      <c r="W1119" s="18">
        <f t="shared" si="77"/>
        <v>940.89777957563638</v>
      </c>
      <c r="X1119" s="18">
        <f t="shared" si="78"/>
        <v>-80095.849258796079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>U1120-(T1120*M1120)</f>
        <v>164189.33184856095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75"/>
        <v>4757.2383073499996</v>
      </c>
      <c r="R1120" s="13">
        <v>26139</v>
      </c>
      <c r="S1120" s="13">
        <v>310873.63028955407</v>
      </c>
      <c r="T1120" s="13">
        <v>25509</v>
      </c>
      <c r="U1120" s="13">
        <f>T1120*L1120</f>
        <v>303380.97995547781</v>
      </c>
      <c r="V1120" s="18">
        <f t="shared" si="76"/>
        <v>-630</v>
      </c>
      <c r="W1120" s="18">
        <f t="shared" si="77"/>
        <v>-7492.6503340762574</v>
      </c>
      <c r="X1120" s="18">
        <f t="shared" si="78"/>
        <v>298623.74164812779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>U1121-(T1121*M1121)</f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75"/>
        <v>0</v>
      </c>
      <c r="R1121" s="13">
        <v>0</v>
      </c>
      <c r="S1121" s="13">
        <v>0</v>
      </c>
      <c r="T1121" s="13">
        <v>0</v>
      </c>
      <c r="U1121" s="13">
        <f>T1121*L1121</f>
        <v>0</v>
      </c>
      <c r="V1121" s="18">
        <f t="shared" si="76"/>
        <v>0</v>
      </c>
      <c r="W1121" s="18">
        <f t="shared" si="77"/>
        <v>0</v>
      </c>
      <c r="X1121" s="18">
        <f t="shared" si="78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>U1122-(T1122*M1122)</f>
        <v>371123.12106570153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75"/>
        <v>622271.71492204897</v>
      </c>
      <c r="R1122" s="13">
        <v>27727</v>
      </c>
      <c r="S1122" s="13">
        <v>431343.19599109131</v>
      </c>
      <c r="T1122" s="13">
        <v>28991</v>
      </c>
      <c r="U1122" s="13">
        <f>T1122*L1122</f>
        <v>451006.98218262801</v>
      </c>
      <c r="V1122" s="18">
        <f t="shared" si="76"/>
        <v>1264</v>
      </c>
      <c r="W1122" s="18">
        <f t="shared" si="77"/>
        <v>19663.786191536696</v>
      </c>
      <c r="X1122" s="18">
        <f t="shared" si="78"/>
        <v>-171264.73273942096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>U1123-(T1123*M1123)</f>
        <v>52228.463251670997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75"/>
        <v>57080</v>
      </c>
      <c r="R1123" s="13">
        <v>0</v>
      </c>
      <c r="S1123" s="13">
        <v>0</v>
      </c>
      <c r="T1123" s="13">
        <v>240</v>
      </c>
      <c r="U1123" s="13">
        <f>T1123*L1123</f>
        <v>85620</v>
      </c>
      <c r="V1123" s="18">
        <f t="shared" si="76"/>
        <v>240</v>
      </c>
      <c r="W1123" s="18">
        <f t="shared" si="77"/>
        <v>85620</v>
      </c>
      <c r="X1123" s="18">
        <f t="shared" si="78"/>
        <v>28540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>U1124-(T1124*M1124)</f>
        <v>994084.40534521162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75"/>
        <v>1588506.6815144769</v>
      </c>
      <c r="R1124" s="13">
        <v>36712</v>
      </c>
      <c r="S1124" s="13">
        <v>1613202.1380846328</v>
      </c>
      <c r="T1124" s="13">
        <v>34804</v>
      </c>
      <c r="U1124" s="13">
        <f>T1124*L1124</f>
        <v>1529360.623608018</v>
      </c>
      <c r="V1124" s="18">
        <f t="shared" si="76"/>
        <v>-1908</v>
      </c>
      <c r="W1124" s="18">
        <f t="shared" si="77"/>
        <v>-83841.514476614771</v>
      </c>
      <c r="X1124" s="18">
        <f t="shared" si="78"/>
        <v>-59146.057906458853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>U1125-(T1125*M1125)</f>
        <v>360206.18811457534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75"/>
        <v>464776.09131403099</v>
      </c>
      <c r="R1125" s="13">
        <v>17442</v>
      </c>
      <c r="S1125" s="13">
        <v>545900.60619558638</v>
      </c>
      <c r="T1125" s="13">
        <v>17706</v>
      </c>
      <c r="U1125" s="13">
        <f>T1125*L1125</f>
        <v>554163.33150210325</v>
      </c>
      <c r="V1125" s="18">
        <f t="shared" si="76"/>
        <v>264</v>
      </c>
      <c r="W1125" s="18">
        <f t="shared" si="77"/>
        <v>8262.7253065168625</v>
      </c>
      <c r="X1125" s="18">
        <f t="shared" si="78"/>
        <v>89387.240188072261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>U1126-(T1126*M1126)</f>
        <v>1449955.77915031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75"/>
        <v>0</v>
      </c>
      <c r="R1126" s="13">
        <v>3778</v>
      </c>
      <c r="S1126" s="13">
        <v>1431722.4717827679</v>
      </c>
      <c r="T1126" s="13">
        <v>4130</v>
      </c>
      <c r="U1126" s="13">
        <f>T1126*L1126</f>
        <v>1565117.4718006437</v>
      </c>
      <c r="V1126" s="18">
        <f t="shared" si="76"/>
        <v>352</v>
      </c>
      <c r="W1126" s="18">
        <f t="shared" si="77"/>
        <v>133395.00001787581</v>
      </c>
      <c r="X1126" s="18">
        <f t="shared" si="78"/>
        <v>1565117.4718006437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>U1127-(T1127*M1127)</f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75"/>
        <v>0</v>
      </c>
      <c r="R1127" s="13">
        <v>0</v>
      </c>
      <c r="S1127" s="13">
        <v>0</v>
      </c>
      <c r="T1127" s="13">
        <v>0</v>
      </c>
      <c r="U1127" s="13">
        <f>T1127*L1127</f>
        <v>0</v>
      </c>
      <c r="V1127" s="18">
        <f t="shared" si="76"/>
        <v>0</v>
      </c>
      <c r="W1127" s="18">
        <f t="shared" si="77"/>
        <v>0</v>
      </c>
      <c r="X1127" s="18">
        <f t="shared" si="78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>U1128-(T1128*M1128)</f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75"/>
        <v>0</v>
      </c>
      <c r="R1128" s="13">
        <v>0</v>
      </c>
      <c r="S1128" s="13">
        <v>0</v>
      </c>
      <c r="T1128" s="13">
        <v>0</v>
      </c>
      <c r="U1128" s="13">
        <f>T1128*L1128</f>
        <v>0</v>
      </c>
      <c r="V1128" s="18">
        <f t="shared" si="76"/>
        <v>0</v>
      </c>
      <c r="W1128" s="18">
        <f t="shared" si="77"/>
        <v>0</v>
      </c>
      <c r="X1128" s="18">
        <f t="shared" si="78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>U1129-(T1129*M1129)</f>
        <v>136188.50861024507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75"/>
        <v>334825.72383073502</v>
      </c>
      <c r="R1129" s="13">
        <v>2827</v>
      </c>
      <c r="S1129" s="13">
        <v>153910.9465478842</v>
      </c>
      <c r="T1129" s="13">
        <v>3069</v>
      </c>
      <c r="U1129" s="13">
        <f>T1129*L1129</f>
        <v>167086.20267260581</v>
      </c>
      <c r="V1129" s="18">
        <f t="shared" si="76"/>
        <v>242</v>
      </c>
      <c r="W1129" s="18">
        <f t="shared" si="77"/>
        <v>13175.256124721607</v>
      </c>
      <c r="X1129" s="18">
        <f t="shared" si="78"/>
        <v>-167739.52115812921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>U1130-(T1130*M1130)</f>
        <v>55860.107425287002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75"/>
        <v>160557.37303575501</v>
      </c>
      <c r="R1130" s="13">
        <v>3568</v>
      </c>
      <c r="S1130" s="13">
        <v>127815.41334547917</v>
      </c>
      <c r="T1130" s="13">
        <v>3577</v>
      </c>
      <c r="U1130" s="13">
        <f>T1130*L1130</f>
        <v>128137.82314790176</v>
      </c>
      <c r="V1130" s="18">
        <f t="shared" si="76"/>
        <v>9</v>
      </c>
      <c r="W1130" s="18">
        <f t="shared" si="77"/>
        <v>322.40980242258229</v>
      </c>
      <c r="X1130" s="18">
        <f t="shared" si="78"/>
        <v>-32419.549887853253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>U1131-(T1131*M1131)</f>
        <v>75426.475710397732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75"/>
        <v>79243.218262805996</v>
      </c>
      <c r="R1131" s="13">
        <v>992</v>
      </c>
      <c r="S1131" s="13">
        <v>95068.507795099998</v>
      </c>
      <c r="T1131" s="13">
        <v>925</v>
      </c>
      <c r="U1131" s="13">
        <f>T1131*L1131</f>
        <v>88419.754997702708</v>
      </c>
      <c r="V1131" s="18">
        <f t="shared" si="76"/>
        <v>-67</v>
      </c>
      <c r="W1131" s="18">
        <f t="shared" si="77"/>
        <v>-6648.7527973972901</v>
      </c>
      <c r="X1131" s="18">
        <f t="shared" si="78"/>
        <v>9176.536734896712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>U1132-(T1132*M1132)</f>
        <v>157414.69483349717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75"/>
        <v>252505.590200445</v>
      </c>
      <c r="R1132" s="13">
        <v>10478</v>
      </c>
      <c r="S1132" s="13">
        <v>243758.39083473952</v>
      </c>
      <c r="T1132" s="13">
        <v>10410</v>
      </c>
      <c r="U1132" s="13">
        <f>T1132*L1132</f>
        <v>242176.45052392044</v>
      </c>
      <c r="V1132" s="18">
        <f t="shared" si="76"/>
        <v>-68</v>
      </c>
      <c r="W1132" s="18">
        <f t="shared" si="77"/>
        <v>-1581.9403108190745</v>
      </c>
      <c r="X1132" s="18">
        <f t="shared" si="78"/>
        <v>-10329.139676524559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>U1133-(T1133*M1133)</f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75"/>
        <v>0</v>
      </c>
      <c r="R1133" s="13">
        <v>0</v>
      </c>
      <c r="S1133" s="13">
        <v>0</v>
      </c>
      <c r="T1133" s="13">
        <v>0</v>
      </c>
      <c r="U1133" s="13">
        <f>T1133*L1133</f>
        <v>0</v>
      </c>
      <c r="V1133" s="18">
        <f t="shared" si="76"/>
        <v>0</v>
      </c>
      <c r="W1133" s="18">
        <f t="shared" si="77"/>
        <v>0</v>
      </c>
      <c r="X1133" s="18">
        <f t="shared" si="78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>U1134-(T1134*M1134)</f>
        <v>37515.63474387594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75"/>
        <v>94665.567928731005</v>
      </c>
      <c r="R1134" s="13">
        <v>13500</v>
      </c>
      <c r="S1134" s="13">
        <v>126533.1848552345</v>
      </c>
      <c r="T1134" s="13">
        <v>11550</v>
      </c>
      <c r="U1134" s="13">
        <f>T1134*L1134</f>
        <v>108256.16926503397</v>
      </c>
      <c r="V1134" s="18">
        <f t="shared" si="76"/>
        <v>-1950</v>
      </c>
      <c r="W1134" s="18">
        <f t="shared" si="77"/>
        <v>-18277.015590200535</v>
      </c>
      <c r="X1134" s="18">
        <f t="shared" si="78"/>
        <v>13590.601336302963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>U1135-(T1135*M1135)</f>
        <v>61338.307349666371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75"/>
        <v>83302.895322940007</v>
      </c>
      <c r="R1135" s="13">
        <v>12950</v>
      </c>
      <c r="S1135" s="13">
        <v>95466.592427617084</v>
      </c>
      <c r="T1135" s="13">
        <v>12780</v>
      </c>
      <c r="U1135" s="13">
        <f>T1135*L1135</f>
        <v>94213.36302895339</v>
      </c>
      <c r="V1135" s="18">
        <f t="shared" si="76"/>
        <v>-170</v>
      </c>
      <c r="W1135" s="18">
        <f t="shared" si="77"/>
        <v>-1253.2293986636942</v>
      </c>
      <c r="X1135" s="18">
        <f t="shared" si="78"/>
        <v>10910.467706013384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>U1136-(T1136*M1136)</f>
        <v>24463.603279159659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75"/>
        <v>2491.5367483300001</v>
      </c>
      <c r="R1136" s="13">
        <v>128</v>
      </c>
      <c r="S1136" s="13">
        <v>27141.968440505192</v>
      </c>
      <c r="T1136" s="13">
        <v>129</v>
      </c>
      <c r="U1136" s="13">
        <f>T1136*L1136</f>
        <v>27353.892811452766</v>
      </c>
      <c r="V1136" s="18">
        <f t="shared" si="76"/>
        <v>1</v>
      </c>
      <c r="W1136" s="18">
        <f t="shared" si="77"/>
        <v>211.92437094757406</v>
      </c>
      <c r="X1136" s="18">
        <f t="shared" si="78"/>
        <v>24862.356063122766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>U1137-(T1137*M1137)</f>
        <v>897100.32293986646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75"/>
        <v>1058596.881959911</v>
      </c>
      <c r="R1137" s="13">
        <v>22436</v>
      </c>
      <c r="S1137" s="13">
        <v>1079576.3474387529</v>
      </c>
      <c r="T1137" s="13">
        <v>22053</v>
      </c>
      <c r="U1137" s="13">
        <f>T1137*L1137</f>
        <v>1061147.1380846326</v>
      </c>
      <c r="V1137" s="18">
        <f t="shared" si="76"/>
        <v>-383</v>
      </c>
      <c r="W1137" s="18">
        <f t="shared" si="77"/>
        <v>-18429.209354120307</v>
      </c>
      <c r="X1137" s="18">
        <f t="shared" si="78"/>
        <v>2550.2561247216072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>U1138-(T1138*M1138)</f>
        <v>101817.75493049528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75"/>
        <v>120881.884598181</v>
      </c>
      <c r="R1138" s="13">
        <v>927</v>
      </c>
      <c r="S1138" s="13">
        <v>117060.68339509619</v>
      </c>
      <c r="T1138" s="13">
        <v>927</v>
      </c>
      <c r="U1138" s="13">
        <f>T1138*L1138</f>
        <v>117063.12630324034</v>
      </c>
      <c r="V1138" s="18">
        <f t="shared" si="76"/>
        <v>0</v>
      </c>
      <c r="W1138" s="18">
        <f t="shared" si="77"/>
        <v>2.4429081441485323</v>
      </c>
      <c r="X1138" s="18">
        <f t="shared" si="78"/>
        <v>-3818.7582949406642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>U1139-(T1139*M1139)</f>
        <v>141889.10744914081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75"/>
        <v>248013.63028953201</v>
      </c>
      <c r="R1139" s="13">
        <v>9586</v>
      </c>
      <c r="S1139" s="13">
        <v>211349.10502232306</v>
      </c>
      <c r="T1139" s="13">
        <v>9900</v>
      </c>
      <c r="U1139" s="13">
        <f>T1139*L1139</f>
        <v>218284.39776094467</v>
      </c>
      <c r="V1139" s="18">
        <f t="shared" si="76"/>
        <v>314</v>
      </c>
      <c r="W1139" s="18">
        <f t="shared" si="77"/>
        <v>6935.2927386216179</v>
      </c>
      <c r="X1139" s="18">
        <f t="shared" si="78"/>
        <v>-29729.232528587338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>U1140-(T1140*M1140)</f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75"/>
        <v>2023.6363636359999</v>
      </c>
      <c r="R1140" s="13">
        <v>130</v>
      </c>
      <c r="S1140" s="13">
        <v>1654.5454545455154</v>
      </c>
      <c r="T1140" s="13">
        <v>168</v>
      </c>
      <c r="U1140" s="13">
        <f>T1140*L1140</f>
        <v>2138.1818181814342</v>
      </c>
      <c r="V1140" s="18">
        <f t="shared" si="76"/>
        <v>38</v>
      </c>
      <c r="W1140" s="18">
        <f t="shared" si="77"/>
        <v>483.63636363591877</v>
      </c>
      <c r="X1140" s="18">
        <f t="shared" si="78"/>
        <v>114.54545454543427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>U1141-(T1141*M1141)</f>
        <v>71295.421919260029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75"/>
        <v>194317.38307349701</v>
      </c>
      <c r="R1141" s="13">
        <v>12819</v>
      </c>
      <c r="S1141" s="13">
        <v>241840.17486823519</v>
      </c>
      <c r="T1141" s="13">
        <v>12550</v>
      </c>
      <c r="U1141" s="13">
        <f>T1141*L1141</f>
        <v>236765.3551041153</v>
      </c>
      <c r="V1141" s="18">
        <f t="shared" si="76"/>
        <v>-269</v>
      </c>
      <c r="W1141" s="18">
        <f t="shared" si="77"/>
        <v>-5074.8197641198931</v>
      </c>
      <c r="X1141" s="18">
        <f t="shared" si="78"/>
        <v>42447.972030618286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>U1142-(T1142*M1142)</f>
        <v>88984.679188004913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75"/>
        <v>38884.187082404998</v>
      </c>
      <c r="R1142" s="13">
        <v>1130</v>
      </c>
      <c r="S1142" s="13">
        <v>139933.53950037467</v>
      </c>
      <c r="T1142" s="13">
        <v>1178</v>
      </c>
      <c r="U1142" s="13">
        <f>T1142*L1142</f>
        <v>145877.61905437289</v>
      </c>
      <c r="V1142" s="18">
        <f t="shared" si="76"/>
        <v>48</v>
      </c>
      <c r="W1142" s="18">
        <f t="shared" si="77"/>
        <v>5944.0795539982209</v>
      </c>
      <c r="X1142" s="18">
        <f t="shared" si="78"/>
        <v>106993.43197196789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>U1143-(T1143*M1143)</f>
        <v>94849.475970546511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75"/>
        <v>166067.9844098</v>
      </c>
      <c r="R1143" s="13">
        <v>18226</v>
      </c>
      <c r="S1143" s="13">
        <v>148568.2850779508</v>
      </c>
      <c r="T1143" s="13">
        <v>16238</v>
      </c>
      <c r="U1143" s="13">
        <f>T1143*L1143</f>
        <v>132316.58149393191</v>
      </c>
      <c r="V1143" s="18">
        <f t="shared" si="76"/>
        <v>-1988</v>
      </c>
      <c r="W1143" s="18">
        <f t="shared" si="77"/>
        <v>-16251.703584018891</v>
      </c>
      <c r="X1143" s="18">
        <f t="shared" si="78"/>
        <v>-33751.402915868093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>U1144-(T1144*M1144)</f>
        <v>41845.274269266156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75"/>
        <v>64401.777499431009</v>
      </c>
      <c r="R1144" s="13">
        <v>1437</v>
      </c>
      <c r="S1144" s="13">
        <v>59438.298401626525</v>
      </c>
      <c r="T1144" s="13">
        <v>1519</v>
      </c>
      <c r="U1144" s="13">
        <f>T1144*L1144</f>
        <v>62829.993591288185</v>
      </c>
      <c r="V1144" s="18">
        <f t="shared" si="76"/>
        <v>82</v>
      </c>
      <c r="W1144" s="18">
        <f t="shared" si="77"/>
        <v>3391.6951896616592</v>
      </c>
      <c r="X1144" s="18">
        <f t="shared" si="78"/>
        <v>-1571.7839081428247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>U1145-(T1145*M1145)</f>
        <v>12935.937639198324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75"/>
        <v>61995.367483296002</v>
      </c>
      <c r="R1145" s="13">
        <v>14000</v>
      </c>
      <c r="S1145" s="13">
        <v>88564.810690422863</v>
      </c>
      <c r="T1145" s="13">
        <v>13340</v>
      </c>
      <c r="U1145" s="13">
        <f>T1145*L1145</f>
        <v>84389.612472160079</v>
      </c>
      <c r="V1145" s="18">
        <f t="shared" si="76"/>
        <v>-660</v>
      </c>
      <c r="W1145" s="18">
        <f t="shared" si="77"/>
        <v>-4175.1982182627835</v>
      </c>
      <c r="X1145" s="18">
        <f t="shared" si="78"/>
        <v>22394.244988864077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>U1146-(T1146*M1146)</f>
        <v>158261.31401934035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75"/>
        <v>283228.19599109102</v>
      </c>
      <c r="R1146" s="13">
        <v>14269</v>
      </c>
      <c r="S1146" s="13">
        <v>424376.96870601067</v>
      </c>
      <c r="T1146" s="13">
        <v>14472</v>
      </c>
      <c r="U1146" s="13">
        <f>T1146*L1146</f>
        <v>308906.35710174614</v>
      </c>
      <c r="V1146" s="18">
        <f t="shared" si="76"/>
        <v>203</v>
      </c>
      <c r="W1146" s="18">
        <f t="shared" si="77"/>
        <v>-115470.61160426453</v>
      </c>
      <c r="X1146" s="18">
        <f t="shared" si="78"/>
        <v>25678.161110655114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>U1147-(T1147*M1147)</f>
        <v>1966112.1197238727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75"/>
        <v>2209594.5654834751</v>
      </c>
      <c r="R1147" s="13">
        <v>72246</v>
      </c>
      <c r="S1147" s="13">
        <v>2455006.5544479205</v>
      </c>
      <c r="T1147" s="13">
        <v>70508</v>
      </c>
      <c r="U1147" s="13">
        <f>T1147*L1147</f>
        <v>2395947.1835574098</v>
      </c>
      <c r="V1147" s="18">
        <f t="shared" si="76"/>
        <v>-1738</v>
      </c>
      <c r="W1147" s="18">
        <f t="shared" si="77"/>
        <v>-59059.370890510734</v>
      </c>
      <c r="X1147" s="18">
        <f t="shared" si="78"/>
        <v>186352.61807393469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>U1148-(T1148*M1148)</f>
        <v>103144.50491831434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75"/>
        <v>77323.318485523007</v>
      </c>
      <c r="R1148" s="13">
        <v>7720</v>
      </c>
      <c r="S1148" s="13">
        <v>103162.56866178078</v>
      </c>
      <c r="T1148" s="13">
        <v>9010</v>
      </c>
      <c r="U1148" s="13">
        <f>T1148*L1148</f>
        <v>120401.96594281368</v>
      </c>
      <c r="V1148" s="18">
        <f t="shared" si="76"/>
        <v>1290</v>
      </c>
      <c r="W1148" s="18">
        <f t="shared" si="77"/>
        <v>17239.3972810329</v>
      </c>
      <c r="X1148" s="18">
        <f t="shared" si="78"/>
        <v>43078.647457290674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>U1149-(T1149*M1149)</f>
        <v>925366.78297474433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75"/>
        <v>1029377.438752784</v>
      </c>
      <c r="R1149" s="13">
        <v>59706</v>
      </c>
      <c r="S1149" s="13">
        <v>1121860.5316066958</v>
      </c>
      <c r="T1149" s="13">
        <v>60012</v>
      </c>
      <c r="U1149" s="13">
        <f>T1149*L1149</f>
        <v>1127610.230257595</v>
      </c>
      <c r="V1149" s="18">
        <f t="shared" si="76"/>
        <v>306</v>
      </c>
      <c r="W1149" s="18">
        <f t="shared" si="77"/>
        <v>5749.6986508991104</v>
      </c>
      <c r="X1149" s="18">
        <f t="shared" si="78"/>
        <v>98232.791504810913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>U1150-(T1150*M1150)</f>
        <v>177493.14559809514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75"/>
        <v>165379.78841870799</v>
      </c>
      <c r="R1150" s="13">
        <v>23395</v>
      </c>
      <c r="S1150" s="13">
        <v>275084.26437868294</v>
      </c>
      <c r="T1150" s="13">
        <v>21378</v>
      </c>
      <c r="U1150" s="13">
        <f>T1150*L1150</f>
        <v>251367.87179631277</v>
      </c>
      <c r="V1150" s="18">
        <f t="shared" si="76"/>
        <v>-2017</v>
      </c>
      <c r="W1150" s="18">
        <f t="shared" si="77"/>
        <v>-23716.392582370172</v>
      </c>
      <c r="X1150" s="18">
        <f t="shared" si="78"/>
        <v>85988.08337760478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>U1151-(T1151*M1151)</f>
        <v>62315.630562061808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75"/>
        <v>92052.316258352002</v>
      </c>
      <c r="R1151" s="13">
        <v>12186</v>
      </c>
      <c r="S1151" s="13">
        <v>83019.070224821538</v>
      </c>
      <c r="T1151" s="13">
        <v>12414</v>
      </c>
      <c r="U1151" s="13">
        <f>T1151*L1151</f>
        <v>84572.35661996837</v>
      </c>
      <c r="V1151" s="18">
        <f t="shared" si="76"/>
        <v>228</v>
      </c>
      <c r="W1151" s="18">
        <f t="shared" si="77"/>
        <v>1553.2863951468316</v>
      </c>
      <c r="X1151" s="18">
        <f t="shared" si="78"/>
        <v>-7479.9596383836324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>U1152-(T1152*M1152)</f>
        <v>-56076.106661542872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75"/>
        <v>235592.96213808499</v>
      </c>
      <c r="R1152" s="13">
        <v>12164</v>
      </c>
      <c r="S1152" s="13">
        <v>236196.84131502686</v>
      </c>
      <c r="T1152" s="13">
        <v>12294</v>
      </c>
      <c r="U1152" s="13">
        <f>T1152*L1152</f>
        <v>238721.34969703152</v>
      </c>
      <c r="V1152" s="18">
        <f t="shared" si="76"/>
        <v>130</v>
      </c>
      <c r="W1152" s="18">
        <f t="shared" si="77"/>
        <v>2524.5083820046566</v>
      </c>
      <c r="X1152" s="18">
        <f t="shared" si="78"/>
        <v>3128.3875589465315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>U1153-(T1153*M1153)</f>
        <v>272094.72484942584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75"/>
        <v>308275.396643385</v>
      </c>
      <c r="R1153" s="13">
        <v>5013</v>
      </c>
      <c r="S1153" s="13">
        <v>339296.9589929831</v>
      </c>
      <c r="T1153" s="13">
        <v>4885</v>
      </c>
      <c r="U1153" s="13">
        <f>T1153*L1153</f>
        <v>330632.51701610995</v>
      </c>
      <c r="V1153" s="18">
        <f t="shared" si="76"/>
        <v>-128</v>
      </c>
      <c r="W1153" s="18">
        <f t="shared" si="77"/>
        <v>-8664.4419768731459</v>
      </c>
      <c r="X1153" s="18">
        <f t="shared" si="78"/>
        <v>22357.120372724952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>U1154-(T1154*M1154)</f>
        <v>468158.04204696609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79">P1154*L1154</f>
        <v>494476.08080808102</v>
      </c>
      <c r="R1154" s="13">
        <v>5857</v>
      </c>
      <c r="S1154" s="13">
        <v>509705.45675693953</v>
      </c>
      <c r="T1154" s="13">
        <v>5875</v>
      </c>
      <c r="U1154" s="13">
        <f>T1154*L1154</f>
        <v>511271.90685453638</v>
      </c>
      <c r="V1154" s="18">
        <f t="shared" si="76"/>
        <v>18</v>
      </c>
      <c r="W1154" s="18">
        <f t="shared" si="77"/>
        <v>1566.4500975968549</v>
      </c>
      <c r="X1154" s="18">
        <f t="shared" si="78"/>
        <v>16795.82604645536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>U1155-(T1155*M1155)</f>
        <v>7919.7820397659634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79"/>
        <v>10975.023110183</v>
      </c>
      <c r="R1155" s="13">
        <v>775</v>
      </c>
      <c r="S1155" s="13">
        <v>10247.769511546197</v>
      </c>
      <c r="T1155" s="13">
        <v>763</v>
      </c>
      <c r="U1155" s="13">
        <f>T1155*L1155</f>
        <v>10089.087509722443</v>
      </c>
      <c r="V1155" s="18">
        <f t="shared" ref="V1155:V1218" si="80">T1155-R1155</f>
        <v>-12</v>
      </c>
      <c r="W1155" s="18">
        <f t="shared" ref="W1155:W1218" si="81">U1155-S1155</f>
        <v>-158.68200182375404</v>
      </c>
      <c r="X1155" s="18">
        <f t="shared" ref="X1155:X1218" si="82">U1155-Q1155</f>
        <v>-885.93560046055609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>U1156-(T1156*M1156)</f>
        <v>67805.533006680664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79"/>
        <v>556436.52561247197</v>
      </c>
      <c r="R1156" s="13">
        <v>16330</v>
      </c>
      <c r="S1156" s="13">
        <v>654654.78841870802</v>
      </c>
      <c r="T1156" s="13">
        <v>16270</v>
      </c>
      <c r="U1156" s="13">
        <f>T1156*L1156</f>
        <v>652249.44320712669</v>
      </c>
      <c r="V1156" s="18">
        <f t="shared" si="80"/>
        <v>-60</v>
      </c>
      <c r="W1156" s="18">
        <f t="shared" si="81"/>
        <v>-2405.345211581327</v>
      </c>
      <c r="X1156" s="18">
        <f t="shared" si="82"/>
        <v>95812.917594654718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>U1157-(T1157*M1157)</f>
        <v>119286.84816818447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79"/>
        <v>162699.388004896</v>
      </c>
      <c r="R1157" s="13">
        <v>1019</v>
      </c>
      <c r="S1157" s="13">
        <v>160419.82077736291</v>
      </c>
      <c r="T1157" s="13">
        <v>847</v>
      </c>
      <c r="U1157" s="13">
        <f>T1157*L1157</f>
        <v>133404.04805435325</v>
      </c>
      <c r="V1157" s="18">
        <f t="shared" si="80"/>
        <v>-172</v>
      </c>
      <c r="W1157" s="18">
        <f t="shared" si="81"/>
        <v>-27015.772723009664</v>
      </c>
      <c r="X1157" s="18">
        <f t="shared" si="82"/>
        <v>-29295.339950542751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>U1158-(T1158*M1158)</f>
        <v>111348.06166273984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79"/>
        <v>142978.05966750201</v>
      </c>
      <c r="R1158" s="13">
        <v>1660</v>
      </c>
      <c r="S1158" s="13">
        <v>143150.53236455846</v>
      </c>
      <c r="T1158" s="13">
        <v>1694</v>
      </c>
      <c r="U1158" s="13">
        <f>T1158*L1158</f>
        <v>146082.52899683258</v>
      </c>
      <c r="V1158" s="18">
        <f t="shared" si="80"/>
        <v>34</v>
      </c>
      <c r="W1158" s="18">
        <f t="shared" si="81"/>
        <v>2931.9966322741238</v>
      </c>
      <c r="X1158" s="18">
        <f t="shared" si="82"/>
        <v>3104.4693293305754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>U1159-(T1159*M1159)</f>
        <v>208409.35128019378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79"/>
        <v>346041.70378619205</v>
      </c>
      <c r="R1159" s="13">
        <v>17064</v>
      </c>
      <c r="S1159" s="13">
        <v>319060.65993448859</v>
      </c>
      <c r="T1159" s="13">
        <v>15352</v>
      </c>
      <c r="U1159" s="13">
        <f>T1159*L1159</f>
        <v>287049.88580135192</v>
      </c>
      <c r="V1159" s="18">
        <f t="shared" si="80"/>
        <v>-1712</v>
      </c>
      <c r="W1159" s="18">
        <f t="shared" si="81"/>
        <v>-32010.774133136671</v>
      </c>
      <c r="X1159" s="18">
        <f t="shared" si="82"/>
        <v>-58991.817984840134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>U1160-(T1160*M1160)</f>
        <v>94283.312884025145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79"/>
        <v>115428.85300668199</v>
      </c>
      <c r="R1160" s="13">
        <v>7767</v>
      </c>
      <c r="S1160" s="13">
        <v>118182.95561598986</v>
      </c>
      <c r="T1160" s="13">
        <v>7558</v>
      </c>
      <c r="U1160" s="13">
        <f>T1160*L1160</f>
        <v>115002.80398424763</v>
      </c>
      <c r="V1160" s="18">
        <f t="shared" si="80"/>
        <v>-209</v>
      </c>
      <c r="W1160" s="18">
        <f t="shared" si="81"/>
        <v>-3180.1516317422356</v>
      </c>
      <c r="X1160" s="18">
        <f t="shared" si="82"/>
        <v>-426.04902243436663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>U1161-(T1161*M1161)</f>
        <v>8340.0767870072614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79"/>
        <v>20151.870824053</v>
      </c>
      <c r="R1161" s="13">
        <v>1953</v>
      </c>
      <c r="S1161" s="13">
        <v>18509.953589141165</v>
      </c>
      <c r="T1161" s="13">
        <v>1813</v>
      </c>
      <c r="U1161" s="13">
        <f>T1161*L1161</f>
        <v>17182.994381661654</v>
      </c>
      <c r="V1161" s="18">
        <f t="shared" si="80"/>
        <v>-140</v>
      </c>
      <c r="W1161" s="18">
        <f t="shared" si="81"/>
        <v>-1326.959207479511</v>
      </c>
      <c r="X1161" s="18">
        <f t="shared" si="82"/>
        <v>-2968.8764423913453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>U1162-(T1162*M1162)</f>
        <v>158437.57378307742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79"/>
        <v>174137.14922049001</v>
      </c>
      <c r="R1162" s="13">
        <v>4892</v>
      </c>
      <c r="S1162" s="13">
        <v>228385.75727112152</v>
      </c>
      <c r="T1162" s="13">
        <v>4227</v>
      </c>
      <c r="U1162" s="13">
        <f>T1162*L1162</f>
        <v>197339.87392895744</v>
      </c>
      <c r="V1162" s="18">
        <f t="shared" si="80"/>
        <v>-665</v>
      </c>
      <c r="W1162" s="18">
        <f t="shared" si="81"/>
        <v>-31045.883342164074</v>
      </c>
      <c r="X1162" s="18">
        <f t="shared" si="82"/>
        <v>23202.724708467431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>U1163-(T1163*M1163)</f>
        <v>2170.9735289433779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79"/>
        <v>6343.9643652559998</v>
      </c>
      <c r="R1163" s="13">
        <v>270</v>
      </c>
      <c r="S1163" s="13">
        <v>3881.4193941063222</v>
      </c>
      <c r="T1163" s="13">
        <v>294</v>
      </c>
      <c r="U1163" s="13">
        <f>T1163*L1163</f>
        <v>4227.0091636870275</v>
      </c>
      <c r="V1163" s="18">
        <f t="shared" si="80"/>
        <v>24</v>
      </c>
      <c r="W1163" s="18">
        <f t="shared" si="81"/>
        <v>345.58976958070525</v>
      </c>
      <c r="X1163" s="18">
        <f t="shared" si="82"/>
        <v>-2116.9552015689724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>U1164-(T1164*M1164)</f>
        <v>267562.86627107224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79"/>
        <v>421408.820314279</v>
      </c>
      <c r="R1164" s="13">
        <v>4217</v>
      </c>
      <c r="S1164" s="13">
        <v>341877.83671899087</v>
      </c>
      <c r="T1164" s="13">
        <v>3901</v>
      </c>
      <c r="U1164" s="13">
        <f>T1164*L1164</f>
        <v>316259.29358330177</v>
      </c>
      <c r="V1164" s="18">
        <f t="shared" si="80"/>
        <v>-316</v>
      </c>
      <c r="W1164" s="18">
        <f t="shared" si="81"/>
        <v>-25618.543135689106</v>
      </c>
      <c r="X1164" s="18">
        <f t="shared" si="82"/>
        <v>-105149.52673097723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>U1165-(T1165*M1165)</f>
        <v>65865.414212028176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79"/>
        <v>62881.950201282001</v>
      </c>
      <c r="R1165" s="13">
        <v>1177</v>
      </c>
      <c r="S1165" s="13">
        <v>70970.269630543815</v>
      </c>
      <c r="T1165" s="13">
        <v>1307</v>
      </c>
      <c r="U1165" s="13">
        <f>T1165*L1165</f>
        <v>78804.423074709062</v>
      </c>
      <c r="V1165" s="18">
        <f t="shared" si="80"/>
        <v>130</v>
      </c>
      <c r="W1165" s="18">
        <f t="shared" si="81"/>
        <v>7834.1534441652475</v>
      </c>
      <c r="X1165" s="18">
        <f t="shared" si="82"/>
        <v>15922.472873427061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>U1166-(T1166*M1166)</f>
        <v>102288.97298366255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79"/>
        <v>157038.46325166998</v>
      </c>
      <c r="R1166" s="13">
        <v>3694</v>
      </c>
      <c r="S1166" s="13">
        <v>129948.17371937651</v>
      </c>
      <c r="T1166" s="13">
        <v>3537</v>
      </c>
      <c r="U1166" s="13">
        <f>T1166*L1166</f>
        <v>124455.533166291</v>
      </c>
      <c r="V1166" s="18">
        <f t="shared" si="80"/>
        <v>-157</v>
      </c>
      <c r="W1166" s="18">
        <f t="shared" si="81"/>
        <v>-5492.6405530855118</v>
      </c>
      <c r="X1166" s="18">
        <f t="shared" si="82"/>
        <v>-32582.930085378975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>U1167-(T1167*M1167)</f>
        <v>5260317.1461085388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79"/>
        <v>6109696.656565656</v>
      </c>
      <c r="R1167" s="13">
        <v>31215</v>
      </c>
      <c r="S1167" s="13">
        <v>6332863.3964973763</v>
      </c>
      <c r="T1167" s="13">
        <v>30532</v>
      </c>
      <c r="U1167" s="13">
        <f>T1167*L1167</f>
        <v>6194297.1382454792</v>
      </c>
      <c r="V1167" s="18">
        <f t="shared" si="80"/>
        <v>-683</v>
      </c>
      <c r="W1167" s="18">
        <f t="shared" si="81"/>
        <v>-138566.25825189706</v>
      </c>
      <c r="X1167" s="18">
        <f t="shared" si="82"/>
        <v>84600.48167982325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>U1168-(T1168*M1168)</f>
        <v>196086.39593761382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79"/>
        <v>0</v>
      </c>
      <c r="R1168" s="13">
        <v>3621</v>
      </c>
      <c r="S1168" s="13">
        <v>278229.01470682811</v>
      </c>
      <c r="T1168" s="13">
        <v>3225</v>
      </c>
      <c r="U1168" s="13">
        <f>T1168*L1168</f>
        <v>247801.31798661163</v>
      </c>
      <c r="V1168" s="18">
        <f t="shared" si="80"/>
        <v>-396</v>
      </c>
      <c r="W1168" s="18">
        <f t="shared" si="81"/>
        <v>-30427.696720216481</v>
      </c>
      <c r="X1168" s="18">
        <f t="shared" si="82"/>
        <v>247801.31798661163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>U1169-(T1169*M1169)</f>
        <v>51764.01575607121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79"/>
        <v>91483.285077951004</v>
      </c>
      <c r="R1169" s="13">
        <v>824</v>
      </c>
      <c r="S1169" s="13">
        <v>94227.79510022224</v>
      </c>
      <c r="T1169" s="13">
        <v>823</v>
      </c>
      <c r="U1169" s="13">
        <f>T1169*L1169</f>
        <v>94114.605956516549</v>
      </c>
      <c r="V1169" s="18">
        <f t="shared" si="80"/>
        <v>-1</v>
      </c>
      <c r="W1169" s="18">
        <f t="shared" si="81"/>
        <v>-113.18914370569109</v>
      </c>
      <c r="X1169" s="18">
        <f t="shared" si="82"/>
        <v>2631.3208785655443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>U1170-(T1170*M1170)</f>
        <v>1077465.8158980131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79"/>
        <v>0</v>
      </c>
      <c r="R1170" s="13">
        <v>6493</v>
      </c>
      <c r="S1170" s="13">
        <v>1149896.2873660077</v>
      </c>
      <c r="T1170" s="13">
        <v>6474</v>
      </c>
      <c r="U1170" s="13">
        <f>T1170*L1170</f>
        <v>1146531.4283701731</v>
      </c>
      <c r="V1170" s="18">
        <f t="shared" si="80"/>
        <v>-19</v>
      </c>
      <c r="W1170" s="18">
        <f t="shared" si="81"/>
        <v>-3364.8589958345983</v>
      </c>
      <c r="X1170" s="18">
        <f t="shared" si="82"/>
        <v>1146531.4283701731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>U1171-(T1171*M1171)</f>
        <v>384429.36321526428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79"/>
        <v>782471.65238678094</v>
      </c>
      <c r="R1171" s="13">
        <v>80709</v>
      </c>
      <c r="S1171" s="13">
        <v>788747.35838164354</v>
      </c>
      <c r="T1171" s="13">
        <v>82342</v>
      </c>
      <c r="U1171" s="13">
        <f>T1171*L1171</f>
        <v>804706.17799868609</v>
      </c>
      <c r="V1171" s="18">
        <f t="shared" si="80"/>
        <v>1633</v>
      </c>
      <c r="W1171" s="18">
        <f t="shared" si="81"/>
        <v>15958.819617042551</v>
      </c>
      <c r="X1171" s="18">
        <f t="shared" si="82"/>
        <v>22234.525611905148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>U1172-(T1172*M1172)</f>
        <v>56423.533807032945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79"/>
        <v>120268.21908449099</v>
      </c>
      <c r="R1172" s="13">
        <v>1501</v>
      </c>
      <c r="S1172" s="13">
        <v>73085.942437628415</v>
      </c>
      <c r="T1172" s="13">
        <v>1343</v>
      </c>
      <c r="U1172" s="13">
        <f>T1172*L1172</f>
        <v>65392.800903024865</v>
      </c>
      <c r="V1172" s="18">
        <f t="shared" si="80"/>
        <v>-158</v>
      </c>
      <c r="W1172" s="18">
        <f t="shared" si="81"/>
        <v>-7693.1415346035501</v>
      </c>
      <c r="X1172" s="18">
        <f t="shared" si="82"/>
        <v>-54875.418181466128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>U1173-(T1173*M1173)</f>
        <v>96382.33738920484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79"/>
        <v>134734.22455021599</v>
      </c>
      <c r="R1173" s="13">
        <v>3018</v>
      </c>
      <c r="S1173" s="13">
        <v>131043.4707355952</v>
      </c>
      <c r="T1173" s="13">
        <v>3079</v>
      </c>
      <c r="U1173" s="13">
        <f>T1173*L1173</f>
        <v>133692.12935549955</v>
      </c>
      <c r="V1173" s="18">
        <f t="shared" si="80"/>
        <v>61</v>
      </c>
      <c r="W1173" s="18">
        <f t="shared" si="81"/>
        <v>2648.6586199043522</v>
      </c>
      <c r="X1173" s="18">
        <f t="shared" si="82"/>
        <v>-1042.0951947164431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>U1174-(T1174*M1174)</f>
        <v>170826.39207021336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79"/>
        <v>190270.824053452</v>
      </c>
      <c r="R1174" s="13">
        <v>7028</v>
      </c>
      <c r="S1174" s="13">
        <v>220227.90201325752</v>
      </c>
      <c r="T1174" s="13">
        <v>6873</v>
      </c>
      <c r="U1174" s="13">
        <f>T1174*L1174</f>
        <v>215370.77959805264</v>
      </c>
      <c r="V1174" s="18">
        <f t="shared" si="80"/>
        <v>-155</v>
      </c>
      <c r="W1174" s="18">
        <f t="shared" si="81"/>
        <v>-4857.1224152048817</v>
      </c>
      <c r="X1174" s="18">
        <f t="shared" si="82"/>
        <v>25099.955544600642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>U1175-(T1175*M1175)</f>
        <v>206585.8638407074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79"/>
        <v>314538.16258351901</v>
      </c>
      <c r="R1175" s="13">
        <v>14900</v>
      </c>
      <c r="S1175" s="13">
        <v>349747.63363028958</v>
      </c>
      <c r="T1175" s="13">
        <v>13540</v>
      </c>
      <c r="U1175" s="13">
        <f>T1175*L1175</f>
        <v>317824.38219260058</v>
      </c>
      <c r="V1175" s="18">
        <f t="shared" si="80"/>
        <v>-1360</v>
      </c>
      <c r="W1175" s="18">
        <f t="shared" si="81"/>
        <v>-31923.251437689003</v>
      </c>
      <c r="X1175" s="18">
        <f t="shared" si="82"/>
        <v>3286.2196090815705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>U1176-(T1176*M1176)</f>
        <v>104012.83846567474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79"/>
        <v>151251.991573673</v>
      </c>
      <c r="R1176" s="13">
        <v>4519</v>
      </c>
      <c r="S1176" s="13">
        <v>126271.52224670761</v>
      </c>
      <c r="T1176" s="13">
        <v>4292</v>
      </c>
      <c r="U1176" s="13">
        <f>T1176*L1176</f>
        <v>119928.60665697479</v>
      </c>
      <c r="V1176" s="18">
        <f t="shared" si="80"/>
        <v>-227</v>
      </c>
      <c r="W1176" s="18">
        <f t="shared" si="81"/>
        <v>-6342.9155897328164</v>
      </c>
      <c r="X1176" s="18">
        <f t="shared" si="82"/>
        <v>-31323.384916698211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>U1177-(T1177*M1177)</f>
        <v>235387.54082795163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79"/>
        <v>0</v>
      </c>
      <c r="R1177" s="13">
        <v>5553</v>
      </c>
      <c r="S1177" s="13">
        <v>263208.60998778197</v>
      </c>
      <c r="T1177" s="13">
        <v>5527</v>
      </c>
      <c r="U1177" s="13">
        <f>T1177*L1177</f>
        <v>261976.22679677125</v>
      </c>
      <c r="V1177" s="18">
        <f t="shared" si="80"/>
        <v>-26</v>
      </c>
      <c r="W1177" s="18">
        <f t="shared" si="81"/>
        <v>-1232.383191010711</v>
      </c>
      <c r="X1177" s="18">
        <f t="shared" si="82"/>
        <v>261976.22679677125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>U1178-(T1178*M1178)</f>
        <v>193778.05330216358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79"/>
        <v>235182.888616891</v>
      </c>
      <c r="R1178" s="13">
        <v>2948</v>
      </c>
      <c r="S1178" s="13">
        <v>230530.82658382726</v>
      </c>
      <c r="T1178" s="13">
        <v>2992</v>
      </c>
      <c r="U1178" s="13">
        <f>T1178*L1178</f>
        <v>233971.58518955603</v>
      </c>
      <c r="V1178" s="18">
        <f t="shared" si="80"/>
        <v>44</v>
      </c>
      <c r="W1178" s="18">
        <f t="shared" si="81"/>
        <v>3440.7586057287699</v>
      </c>
      <c r="X1178" s="18">
        <f t="shared" si="82"/>
        <v>-1211.3034273349622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>U1179-(T1179*M1179)</f>
        <v>72400.032221242829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79"/>
        <v>125824.772229751</v>
      </c>
      <c r="R1179" s="13">
        <v>320</v>
      </c>
      <c r="S1179" s="13">
        <v>58218.517611254603</v>
      </c>
      <c r="T1179" s="13">
        <v>464</v>
      </c>
      <c r="U1179" s="13">
        <f>T1179*L1179</f>
        <v>84421.733927069916</v>
      </c>
      <c r="V1179" s="18">
        <f t="shared" si="80"/>
        <v>144</v>
      </c>
      <c r="W1179" s="18">
        <f t="shared" si="81"/>
        <v>26203.216315815313</v>
      </c>
      <c r="X1179" s="18">
        <f t="shared" si="82"/>
        <v>-41403.038302681089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>U1180-(T1180*M1180)</f>
        <v>57589.99094289355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79"/>
        <v>450126.20267260598</v>
      </c>
      <c r="R1180" s="13">
        <v>10800</v>
      </c>
      <c r="S1180" s="13">
        <v>420935.51616369159</v>
      </c>
      <c r="T1180" s="13">
        <v>10050</v>
      </c>
      <c r="U1180" s="13">
        <f>T1180*L1180</f>
        <v>391703.86371572217</v>
      </c>
      <c r="V1180" s="18">
        <f t="shared" si="80"/>
        <v>-750</v>
      </c>
      <c r="W1180" s="18">
        <f t="shared" si="81"/>
        <v>-29231.65244796942</v>
      </c>
      <c r="X1180" s="18">
        <f t="shared" si="82"/>
        <v>-58422.338956883817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>U1181-(T1181*M1181)</f>
        <v>6510.2375331738731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79"/>
        <v>106484.13140311799</v>
      </c>
      <c r="R1181" s="13">
        <v>4360</v>
      </c>
      <c r="S1181" s="13">
        <v>117689.1657099677</v>
      </c>
      <c r="T1181" s="13">
        <v>4048</v>
      </c>
      <c r="U1181" s="13">
        <f>T1181*L1181</f>
        <v>109267.64918573483</v>
      </c>
      <c r="V1181" s="18">
        <f t="shared" si="80"/>
        <v>-312</v>
      </c>
      <c r="W1181" s="18">
        <f t="shared" si="81"/>
        <v>-8421.5165242328658</v>
      </c>
      <c r="X1181" s="18">
        <f t="shared" si="82"/>
        <v>2783.5177826168365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>U1182-(T1182*M1182)</f>
        <v>22661.604977099811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79"/>
        <v>36833.830734966999</v>
      </c>
      <c r="R1182" s="13">
        <v>1141</v>
      </c>
      <c r="S1182" s="13">
        <v>44757.615408516875</v>
      </c>
      <c r="T1182" s="13">
        <v>880</v>
      </c>
      <c r="U1182" s="13">
        <f>T1182*L1182</f>
        <v>34519.457983781642</v>
      </c>
      <c r="V1182" s="18">
        <f t="shared" si="80"/>
        <v>-261</v>
      </c>
      <c r="W1182" s="18">
        <f t="shared" si="81"/>
        <v>-10238.157424735233</v>
      </c>
      <c r="X1182" s="18">
        <f t="shared" si="82"/>
        <v>-2314.3727511853576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>U1183-(T1183*M1183)</f>
        <v>40654.693279036714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79"/>
        <v>0</v>
      </c>
      <c r="R1183" s="13">
        <v>8909</v>
      </c>
      <c r="S1183" s="13">
        <v>116614.37922834272</v>
      </c>
      <c r="T1183" s="13">
        <v>9209</v>
      </c>
      <c r="U1183" s="13">
        <f>T1183*L1183</f>
        <v>120541.23002736649</v>
      </c>
      <c r="V1183" s="18">
        <f t="shared" si="80"/>
        <v>300</v>
      </c>
      <c r="W1183" s="18">
        <f t="shared" si="81"/>
        <v>3926.8507990237704</v>
      </c>
      <c r="X1183" s="18">
        <f t="shared" si="82"/>
        <v>120541.23002736649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>U1184-(T1184*M1184)</f>
        <v>142384.39985376282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79"/>
        <v>177706.727272727</v>
      </c>
      <c r="R1184" s="13">
        <v>6865</v>
      </c>
      <c r="S1184" s="13">
        <v>161605.07123158974</v>
      </c>
      <c r="T1184" s="13">
        <v>7261</v>
      </c>
      <c r="U1184" s="13">
        <f>T1184*L1184</f>
        <v>170927.0826238271</v>
      </c>
      <c r="V1184" s="18">
        <f t="shared" si="80"/>
        <v>396</v>
      </c>
      <c r="W1184" s="18">
        <f t="shared" si="81"/>
        <v>9322.0113922373566</v>
      </c>
      <c r="X1184" s="18">
        <f t="shared" si="82"/>
        <v>-6779.6446488999063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>U1185-(T1185*M1185)</f>
        <v>146612.23174726628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79"/>
        <v>0</v>
      </c>
      <c r="R1185" s="13">
        <v>1366</v>
      </c>
      <c r="S1185" s="13">
        <v>141030.28534305806</v>
      </c>
      <c r="T1185" s="13">
        <v>1533</v>
      </c>
      <c r="U1185" s="13">
        <f>T1185*L1185</f>
        <v>158271.90880739971</v>
      </c>
      <c r="V1185" s="18">
        <f t="shared" si="80"/>
        <v>167</v>
      </c>
      <c r="W1185" s="18">
        <f t="shared" si="81"/>
        <v>17241.623464341654</v>
      </c>
      <c r="X1185" s="18">
        <f t="shared" si="82"/>
        <v>158271.90880739971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>U1186-(T1186*M1186)</f>
        <v>33520.654711804425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79"/>
        <v>75946.013363028993</v>
      </c>
      <c r="R1186" s="13">
        <v>18022</v>
      </c>
      <c r="S1186" s="13">
        <v>110006.3537074834</v>
      </c>
      <c r="T1186" s="13">
        <v>18339</v>
      </c>
      <c r="U1186" s="13">
        <f>T1186*L1186</f>
        <v>111941.32286325259</v>
      </c>
      <c r="V1186" s="18">
        <f t="shared" si="80"/>
        <v>317</v>
      </c>
      <c r="W1186" s="18">
        <f t="shared" si="81"/>
        <v>1934.969155769184</v>
      </c>
      <c r="X1186" s="18">
        <f t="shared" si="82"/>
        <v>35995.309500223593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>U1187-(T1187*M1187)</f>
        <v>447695.86671755987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79"/>
        <v>646610.88888888899</v>
      </c>
      <c r="R1187" s="13">
        <v>46811</v>
      </c>
      <c r="S1187" s="13">
        <v>645783.1511982386</v>
      </c>
      <c r="T1187" s="13">
        <v>44187</v>
      </c>
      <c r="U1187" s="13">
        <f>T1187*L1187</f>
        <v>609583.65188140504</v>
      </c>
      <c r="V1187" s="18">
        <f t="shared" si="80"/>
        <v>-2624</v>
      </c>
      <c r="W1187" s="18">
        <f t="shared" si="81"/>
        <v>-36199.499316833564</v>
      </c>
      <c r="X1187" s="18">
        <f t="shared" si="82"/>
        <v>-37027.237007483956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>U1188-(T1188*M1188)</f>
        <v>25187.20630707909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79"/>
        <v>585067.171492205</v>
      </c>
      <c r="R1188" s="13">
        <v>1982</v>
      </c>
      <c r="S1188" s="13">
        <v>926450.29975486372</v>
      </c>
      <c r="T1188" s="13">
        <v>2078</v>
      </c>
      <c r="U1188" s="13">
        <f>T1188*L1188</f>
        <v>230696.31543848236</v>
      </c>
      <c r="V1188" s="18">
        <f t="shared" si="80"/>
        <v>96</v>
      </c>
      <c r="W1188" s="18">
        <f t="shared" si="81"/>
        <v>-695753.98431638139</v>
      </c>
      <c r="X1188" s="18">
        <f t="shared" si="82"/>
        <v>-354370.85605372267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>U1189-(T1189*M1189)</f>
        <v>38572.723790166943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79"/>
        <v>67792.858585858994</v>
      </c>
      <c r="R1189" s="13">
        <v>986</v>
      </c>
      <c r="S1189" s="13">
        <v>69628.91517255934</v>
      </c>
      <c r="T1189" s="13">
        <v>881</v>
      </c>
      <c r="U1189" s="13">
        <f>T1189*L1189</f>
        <v>62214.071264731021</v>
      </c>
      <c r="V1189" s="18">
        <f t="shared" si="80"/>
        <v>-105</v>
      </c>
      <c r="W1189" s="18">
        <f t="shared" si="81"/>
        <v>-7414.8439078283191</v>
      </c>
      <c r="X1189" s="18">
        <f t="shared" si="82"/>
        <v>-5578.787321127973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>U1190-(T1190*M1190)</f>
        <v>132016.65097184977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79"/>
        <v>241289.17330904101</v>
      </c>
      <c r="R1190" s="13">
        <v>8562</v>
      </c>
      <c r="S1190" s="13">
        <v>179645.03324982946</v>
      </c>
      <c r="T1190" s="13">
        <v>9680</v>
      </c>
      <c r="U1190" s="13">
        <f>T1190*L1190</f>
        <v>203102.53892447974</v>
      </c>
      <c r="V1190" s="18">
        <f t="shared" si="80"/>
        <v>1118</v>
      </c>
      <c r="W1190" s="18">
        <f t="shared" si="81"/>
        <v>23457.505674650281</v>
      </c>
      <c r="X1190" s="18">
        <f t="shared" si="82"/>
        <v>-38186.634384561272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>U1191-(T1191*M1191)</f>
        <v>20515.613041290591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79"/>
        <v>26149.267173980999</v>
      </c>
      <c r="R1191" s="13">
        <v>2266</v>
      </c>
      <c r="S1191" s="13">
        <v>26016.54065307806</v>
      </c>
      <c r="T1191" s="13">
        <v>2514</v>
      </c>
      <c r="U1191" s="13">
        <f>T1191*L1191</f>
        <v>28863.390268435298</v>
      </c>
      <c r="V1191" s="18">
        <f t="shared" si="80"/>
        <v>248</v>
      </c>
      <c r="W1191" s="18">
        <f t="shared" si="81"/>
        <v>2846.8496153572378</v>
      </c>
      <c r="X1191" s="18">
        <f t="shared" si="82"/>
        <v>2714.1230944542986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>U1192-(T1192*M1192)</f>
        <v>134535.41883056273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79"/>
        <v>187878.708722387</v>
      </c>
      <c r="R1192" s="13">
        <v>7982</v>
      </c>
      <c r="S1192" s="13">
        <v>203149.26212707846</v>
      </c>
      <c r="T1192" s="13">
        <v>7838</v>
      </c>
      <c r="U1192" s="13">
        <f>T1192*L1192</f>
        <v>199484.3293099525</v>
      </c>
      <c r="V1192" s="18">
        <f t="shared" si="80"/>
        <v>-144</v>
      </c>
      <c r="W1192" s="18">
        <f t="shared" si="81"/>
        <v>-3664.9328171259549</v>
      </c>
      <c r="X1192" s="18">
        <f t="shared" si="82"/>
        <v>11605.6205875655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>U1193-(T1193*M1193)</f>
        <v>41656.470570371152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79"/>
        <v>136455.33819175599</v>
      </c>
      <c r="R1193" s="13">
        <v>17719</v>
      </c>
      <c r="S1193" s="13">
        <v>153280.85060350731</v>
      </c>
      <c r="T1193" s="13">
        <v>17123</v>
      </c>
      <c r="U1193" s="13">
        <f>T1193*L1193</f>
        <v>148125.06376679585</v>
      </c>
      <c r="V1193" s="18">
        <f t="shared" si="80"/>
        <v>-596</v>
      </c>
      <c r="W1193" s="18">
        <f t="shared" si="81"/>
        <v>-5155.786836711457</v>
      </c>
      <c r="X1193" s="18">
        <f t="shared" si="82"/>
        <v>11669.725575039862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>U1194-(T1194*M1194)</f>
        <v>114381.45304678337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79"/>
        <v>144017.05018359801</v>
      </c>
      <c r="R1194" s="13">
        <v>7008</v>
      </c>
      <c r="S1194" s="13">
        <v>146113.91780171904</v>
      </c>
      <c r="T1194" s="13">
        <v>7187</v>
      </c>
      <c r="U1194" s="13">
        <f>T1194*L1194</f>
        <v>149855.29747640347</v>
      </c>
      <c r="V1194" s="18">
        <f t="shared" si="80"/>
        <v>179</v>
      </c>
      <c r="W1194" s="18">
        <f t="shared" si="81"/>
        <v>3741.3796746844309</v>
      </c>
      <c r="X1194" s="18">
        <f t="shared" si="82"/>
        <v>5838.2472928054631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>U1195-(T1195*M1195)</f>
        <v>73613.787326718142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79"/>
        <v>0</v>
      </c>
      <c r="R1195" s="13">
        <v>10381</v>
      </c>
      <c r="S1195" s="13">
        <v>106440.44002504234</v>
      </c>
      <c r="T1195" s="13">
        <v>9210</v>
      </c>
      <c r="U1195" s="13">
        <f>T1195*L1195</f>
        <v>94433.720511573047</v>
      </c>
      <c r="V1195" s="18">
        <f t="shared" si="80"/>
        <v>-1171</v>
      </c>
      <c r="W1195" s="18">
        <f t="shared" si="81"/>
        <v>-12006.719513469288</v>
      </c>
      <c r="X1195" s="18">
        <f t="shared" si="82"/>
        <v>94433.720511573047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>U1196-(T1196*M1196)</f>
        <v>128497.56732034596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79"/>
        <v>157160.10022271701</v>
      </c>
      <c r="R1196" s="13">
        <v>7504</v>
      </c>
      <c r="S1196" s="13">
        <v>185370.86123016523</v>
      </c>
      <c r="T1196" s="13">
        <v>6968</v>
      </c>
      <c r="U1196" s="13">
        <f>T1196*L1196</f>
        <v>172130.08147624836</v>
      </c>
      <c r="V1196" s="18">
        <f t="shared" si="80"/>
        <v>-536</v>
      </c>
      <c r="W1196" s="18">
        <f t="shared" si="81"/>
        <v>-13240.779753916868</v>
      </c>
      <c r="X1196" s="18">
        <f t="shared" si="82"/>
        <v>14969.981253531354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>U1197-(T1197*M1197)</f>
        <v>47836.302895322973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79"/>
        <v>101294.743875278</v>
      </c>
      <c r="R1197" s="13">
        <v>12813</v>
      </c>
      <c r="S1197" s="13">
        <v>96026.173435928853</v>
      </c>
      <c r="T1197" s="13">
        <v>12900</v>
      </c>
      <c r="U1197" s="13">
        <f>T1197*L1197</f>
        <v>96678.17371937602</v>
      </c>
      <c r="V1197" s="18">
        <f t="shared" si="80"/>
        <v>87</v>
      </c>
      <c r="W1197" s="18">
        <f t="shared" si="81"/>
        <v>652.00028344716702</v>
      </c>
      <c r="X1197" s="18">
        <f t="shared" si="82"/>
        <v>-4616.5701559019799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>U1198-(T1198*M1198)</f>
        <v>78921.494342721591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79"/>
        <v>118785.47938966101</v>
      </c>
      <c r="R1198" s="13">
        <v>4242</v>
      </c>
      <c r="S1198" s="13">
        <v>103276.84463574296</v>
      </c>
      <c r="T1198" s="13">
        <v>3927</v>
      </c>
      <c r="U1198" s="13">
        <f>T1198*L1198</f>
        <v>95607.824874605198</v>
      </c>
      <c r="V1198" s="18">
        <f t="shared" si="80"/>
        <v>-315</v>
      </c>
      <c r="W1198" s="18">
        <f t="shared" si="81"/>
        <v>-7669.0197611377662</v>
      </c>
      <c r="X1198" s="18">
        <f t="shared" si="82"/>
        <v>-23177.654515055809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>U1199-(T1199*M1199)</f>
        <v>289443.42919187818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79"/>
        <v>341240.991091314</v>
      </c>
      <c r="R1199" s="13">
        <v>15578</v>
      </c>
      <c r="S1199" s="13">
        <v>449277.56764000555</v>
      </c>
      <c r="T1199" s="13">
        <v>15440</v>
      </c>
      <c r="U1199" s="13">
        <f>T1199*L1199</f>
        <v>445297.57458163355</v>
      </c>
      <c r="V1199" s="18">
        <f t="shared" si="80"/>
        <v>-138</v>
      </c>
      <c r="W1199" s="18">
        <f t="shared" si="81"/>
        <v>-3979.9930583719979</v>
      </c>
      <c r="X1199" s="18">
        <f t="shared" si="82"/>
        <v>104056.58349031955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>U1200-(T1200*M1200)</f>
        <v>52804.944320713053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79"/>
        <v>381500.40089086897</v>
      </c>
      <c r="R1200" s="13">
        <v>2819</v>
      </c>
      <c r="S1200" s="13">
        <v>496056.10244988929</v>
      </c>
      <c r="T1200" s="13">
        <v>2428</v>
      </c>
      <c r="U1200" s="13">
        <f>T1200*L1200</f>
        <v>427252.29398663738</v>
      </c>
      <c r="V1200" s="18">
        <f t="shared" si="80"/>
        <v>-391</v>
      </c>
      <c r="W1200" s="18">
        <f t="shared" si="81"/>
        <v>-68803.808463251917</v>
      </c>
      <c r="X1200" s="18">
        <f t="shared" si="82"/>
        <v>45751.893095768406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>U1201-(T1201*M1201)</f>
        <v>928626.29856603849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79"/>
        <v>0</v>
      </c>
      <c r="R1201" s="13">
        <v>8009</v>
      </c>
      <c r="S1201" s="13">
        <v>916187.22347251896</v>
      </c>
      <c r="T1201" s="13">
        <v>8302</v>
      </c>
      <c r="U1201" s="13">
        <f>T1201*L1201</f>
        <v>949704.87317628332</v>
      </c>
      <c r="V1201" s="18">
        <f t="shared" si="80"/>
        <v>293</v>
      </c>
      <c r="W1201" s="18">
        <f t="shared" si="81"/>
        <v>33517.649703764357</v>
      </c>
      <c r="X1201" s="18">
        <f t="shared" si="82"/>
        <v>949704.87317628332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>U1202-(T1202*M1202)</f>
        <v>126545.12004559828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79"/>
        <v>175171.236080178</v>
      </c>
      <c r="R1202" s="13">
        <v>12400</v>
      </c>
      <c r="S1202" s="13">
        <v>205888.4670515836</v>
      </c>
      <c r="T1202" s="13">
        <v>12640</v>
      </c>
      <c r="U1202" s="13">
        <f>T1202*L1202</f>
        <v>209873.40512354975</v>
      </c>
      <c r="V1202" s="18">
        <f t="shared" si="80"/>
        <v>240</v>
      </c>
      <c r="W1202" s="18">
        <f t="shared" si="81"/>
        <v>3984.9380719661422</v>
      </c>
      <c r="X1202" s="18">
        <f t="shared" si="82"/>
        <v>34702.169043371745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>U1203-(T1203*M1203)</f>
        <v>156316.91454085172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79"/>
        <v>992004.45434298494</v>
      </c>
      <c r="R1203" s="13">
        <v>3181</v>
      </c>
      <c r="S1203" s="13">
        <v>1092582.2242039349</v>
      </c>
      <c r="T1203" s="13">
        <v>3885</v>
      </c>
      <c r="U1203" s="13">
        <f>T1203*L1203</f>
        <v>1271934.898950652</v>
      </c>
      <c r="V1203" s="18">
        <f t="shared" si="80"/>
        <v>704</v>
      </c>
      <c r="W1203" s="18">
        <f t="shared" si="81"/>
        <v>179352.67474671709</v>
      </c>
      <c r="X1203" s="18">
        <f t="shared" si="82"/>
        <v>279930.44460766704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>U1204-(T1204*M1204)</f>
        <v>45865.924276168516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79"/>
        <v>78668.151447661003</v>
      </c>
      <c r="R1204" s="13">
        <v>10200</v>
      </c>
      <c r="S1204" s="13">
        <v>76420.489977727833</v>
      </c>
      <c r="T1204" s="13">
        <v>10200</v>
      </c>
      <c r="U1204" s="13">
        <f>T1204*L1204</f>
        <v>76420.489977727833</v>
      </c>
      <c r="V1204" s="18">
        <f t="shared" si="80"/>
        <v>0</v>
      </c>
      <c r="W1204" s="18">
        <f t="shared" si="81"/>
        <v>0</v>
      </c>
      <c r="X1204" s="18">
        <f t="shared" si="82"/>
        <v>-2247.6614699331694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>U1205-(T1205*M1205)</f>
        <v>459054.75324224681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79"/>
        <v>520646.79287305102</v>
      </c>
      <c r="R1205" s="13">
        <v>9850</v>
      </c>
      <c r="S1205" s="13">
        <v>573888.49707588169</v>
      </c>
      <c r="T1205" s="13">
        <v>9505</v>
      </c>
      <c r="U1205" s="13">
        <f>T1205*L1205</f>
        <v>553787.21426674561</v>
      </c>
      <c r="V1205" s="18">
        <f t="shared" si="80"/>
        <v>-345</v>
      </c>
      <c r="W1205" s="18">
        <f t="shared" si="81"/>
        <v>-20101.282809136086</v>
      </c>
      <c r="X1205" s="18">
        <f t="shared" si="82"/>
        <v>33140.421393694589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>U1206-(T1206*M1206)</f>
        <v>76828.5077951001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79"/>
        <v>723775.05567928695</v>
      </c>
      <c r="R1206" s="13">
        <v>1080</v>
      </c>
      <c r="S1206" s="13">
        <v>252561.2472160355</v>
      </c>
      <c r="T1206" s="13">
        <v>539</v>
      </c>
      <c r="U1206" s="13">
        <f>T1206*L1206</f>
        <v>126046.77060133623</v>
      </c>
      <c r="V1206" s="18">
        <f t="shared" si="80"/>
        <v>-541</v>
      </c>
      <c r="W1206" s="18">
        <f t="shared" si="81"/>
        <v>-126514.47661469926</v>
      </c>
      <c r="X1206" s="18">
        <f t="shared" si="82"/>
        <v>-597728.28507795068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>U1207-(T1207*M1207)</f>
        <v>748407.88650419749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79"/>
        <v>807941.30966952199</v>
      </c>
      <c r="R1207" s="13">
        <v>18364</v>
      </c>
      <c r="S1207" s="13">
        <v>803525.05999197077</v>
      </c>
      <c r="T1207" s="13">
        <v>18554</v>
      </c>
      <c r="U1207" s="13">
        <f>T1207*L1207</f>
        <v>811838.60754458921</v>
      </c>
      <c r="V1207" s="18">
        <f t="shared" si="80"/>
        <v>190</v>
      </c>
      <c r="W1207" s="18">
        <f t="shared" si="81"/>
        <v>8313.5475526184309</v>
      </c>
      <c r="X1207" s="18">
        <f t="shared" si="82"/>
        <v>3897.2978750672191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>U1208-(T1208*M1208)</f>
        <v>368425.76359070803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79"/>
        <v>354795.50505050499</v>
      </c>
      <c r="R1208" s="13">
        <v>11227</v>
      </c>
      <c r="S1208" s="13">
        <v>448568.58472085162</v>
      </c>
      <c r="T1208" s="13">
        <v>10291</v>
      </c>
      <c r="U1208" s="13">
        <f>T1208*L1208</f>
        <v>411171.23226066964</v>
      </c>
      <c r="V1208" s="18">
        <f t="shared" si="80"/>
        <v>-936</v>
      </c>
      <c r="W1208" s="18">
        <f t="shared" si="81"/>
        <v>-37397.352460181981</v>
      </c>
      <c r="X1208" s="18">
        <f t="shared" si="82"/>
        <v>56375.727210164652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>U1209-(T1209*M1209)</f>
        <v>72226.303855164791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79"/>
        <v>674741.21175030596</v>
      </c>
      <c r="R1209" s="13">
        <v>225029</v>
      </c>
      <c r="S1209" s="13">
        <v>719720.95649305882</v>
      </c>
      <c r="T1209" s="13">
        <v>228036</v>
      </c>
      <c r="U1209" s="13">
        <f>T1209*L1209</f>
        <v>729338.41411220282</v>
      </c>
      <c r="V1209" s="18">
        <f t="shared" si="80"/>
        <v>3007</v>
      </c>
      <c r="W1209" s="18">
        <f t="shared" si="81"/>
        <v>9617.4576191439992</v>
      </c>
      <c r="X1209" s="18">
        <f t="shared" si="82"/>
        <v>54597.202361896867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>U1210-(T1210*M1210)</f>
        <v>27711.834741355698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79"/>
        <v>52290.623608018002</v>
      </c>
      <c r="R1210" s="13">
        <v>1850</v>
      </c>
      <c r="S1210" s="13">
        <v>28677.095066261703</v>
      </c>
      <c r="T1210" s="13">
        <v>2100</v>
      </c>
      <c r="U1210" s="13">
        <f>T1210*L1210</f>
        <v>32552.591979663299</v>
      </c>
      <c r="V1210" s="18">
        <f t="shared" si="80"/>
        <v>250</v>
      </c>
      <c r="W1210" s="18">
        <f t="shared" si="81"/>
        <v>3875.4969134015955</v>
      </c>
      <c r="X1210" s="18">
        <f t="shared" si="82"/>
        <v>-19738.031628354704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>U1211-(T1211*M1211)</f>
        <v>376009.51767237938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79"/>
        <v>716156.02203182399</v>
      </c>
      <c r="R1211" s="13">
        <v>52286</v>
      </c>
      <c r="S1211" s="13">
        <v>765446.51907792501</v>
      </c>
      <c r="T1211" s="13">
        <v>53701</v>
      </c>
      <c r="U1211" s="13">
        <f>T1211*L1211</f>
        <v>786161.60403562419</v>
      </c>
      <c r="V1211" s="18">
        <f t="shared" si="80"/>
        <v>1415</v>
      </c>
      <c r="W1211" s="18">
        <f t="shared" si="81"/>
        <v>20715.084957699175</v>
      </c>
      <c r="X1211" s="18">
        <f t="shared" si="82"/>
        <v>70005.582003800198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>U1212-(T1212*M1212)</f>
        <v>256674.73690007001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79"/>
        <v>243321.33630289501</v>
      </c>
      <c r="R1212" s="13">
        <v>25765</v>
      </c>
      <c r="S1212" s="13">
        <v>344585.35634743946</v>
      </c>
      <c r="T1212" s="13">
        <v>23402</v>
      </c>
      <c r="U1212" s="13">
        <f>T1212*L1212</f>
        <v>313746.4295504039</v>
      </c>
      <c r="V1212" s="18">
        <f t="shared" si="80"/>
        <v>-2363</v>
      </c>
      <c r="W1212" s="18">
        <f t="shared" si="81"/>
        <v>-30838.926797035558</v>
      </c>
      <c r="X1212" s="18">
        <f t="shared" si="82"/>
        <v>70425.093247508892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>U1213-(T1213*M1213)</f>
        <v>211332.24908685972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79"/>
        <v>284454.07572383102</v>
      </c>
      <c r="R1213" s="13">
        <v>4787</v>
      </c>
      <c r="S1213" s="13">
        <v>340420.46842984459</v>
      </c>
      <c r="T1213" s="13">
        <v>4672</v>
      </c>
      <c r="U1213" s="13">
        <f>T1213*L1213</f>
        <v>332242.36044543464</v>
      </c>
      <c r="V1213" s="18">
        <f t="shared" si="80"/>
        <v>-115</v>
      </c>
      <c r="W1213" s="18">
        <f t="shared" si="81"/>
        <v>-8178.1079844099586</v>
      </c>
      <c r="X1213" s="18">
        <f t="shared" si="82"/>
        <v>47788.284721603617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>U1214-(T1214*M1214)</f>
        <v>18181.100702294258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79"/>
        <v>58012.744893395</v>
      </c>
      <c r="R1214" s="13">
        <v>883</v>
      </c>
      <c r="S1214" s="13">
        <v>21373.86545198585</v>
      </c>
      <c r="T1214" s="13">
        <v>969</v>
      </c>
      <c r="U1214" s="13">
        <f>T1214*L1214</f>
        <v>23455.483427506744</v>
      </c>
      <c r="V1214" s="18">
        <f t="shared" si="80"/>
        <v>86</v>
      </c>
      <c r="W1214" s="18">
        <f t="shared" si="81"/>
        <v>2081.6179755208941</v>
      </c>
      <c r="X1214" s="18">
        <f t="shared" si="82"/>
        <v>-34557.261465888252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>U1215-(T1215*M1215)</f>
        <v>1000006.993318485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79"/>
        <v>0</v>
      </c>
      <c r="R1215" s="13">
        <v>7694</v>
      </c>
      <c r="S1215" s="13">
        <v>1147674.0534521157</v>
      </c>
      <c r="T1215" s="13">
        <v>7804</v>
      </c>
      <c r="U1215" s="13">
        <f>T1215*L1215</f>
        <v>1164082.1826280623</v>
      </c>
      <c r="V1215" s="18">
        <f t="shared" si="80"/>
        <v>110</v>
      </c>
      <c r="W1215" s="18">
        <f t="shared" si="81"/>
        <v>16408.129175946582</v>
      </c>
      <c r="X1215" s="18">
        <f t="shared" si="82"/>
        <v>1164082.1826280623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>U1216-(T1216*M1216)</f>
        <v>758190.21398224216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79"/>
        <v>1094741.525252525</v>
      </c>
      <c r="R1216" s="13">
        <v>6571</v>
      </c>
      <c r="S1216" s="13">
        <v>1294501.8107673819</v>
      </c>
      <c r="T1216" s="13">
        <v>6309</v>
      </c>
      <c r="U1216" s="13">
        <f>T1216*L1216</f>
        <v>1242887.2202300127</v>
      </c>
      <c r="V1216" s="18">
        <f t="shared" si="80"/>
        <v>-262</v>
      </c>
      <c r="W1216" s="18">
        <f t="shared" si="81"/>
        <v>-51614.590537369251</v>
      </c>
      <c r="X1216" s="18">
        <f t="shared" si="82"/>
        <v>148145.69497748767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>U1217-(T1217*M1217)</f>
        <v>298069.99865816918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79"/>
        <v>0</v>
      </c>
      <c r="R1217" s="13">
        <v>3880</v>
      </c>
      <c r="S1217" s="13">
        <v>343116.22720061592</v>
      </c>
      <c r="T1217" s="13">
        <v>3699</v>
      </c>
      <c r="U1217" s="13">
        <f>T1217*L1217</f>
        <v>327110.03206574178</v>
      </c>
      <c r="V1217" s="18">
        <f t="shared" si="80"/>
        <v>-181</v>
      </c>
      <c r="W1217" s="18">
        <f t="shared" si="81"/>
        <v>-16006.195134874142</v>
      </c>
      <c r="X1217" s="18">
        <f t="shared" si="82"/>
        <v>327110.03206574178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>U1218-(T1218*M1218)</f>
        <v>234215.43678611086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83">P1218*L1218</f>
        <v>0</v>
      </c>
      <c r="R1218" s="13">
        <v>399</v>
      </c>
      <c r="S1218" s="13">
        <v>230873.03317795933</v>
      </c>
      <c r="T1218" s="13">
        <v>430</v>
      </c>
      <c r="U1218" s="13">
        <f>T1218*L1218</f>
        <v>248810.53700882837</v>
      </c>
      <c r="V1218" s="18">
        <f t="shared" si="80"/>
        <v>31</v>
      </c>
      <c r="W1218" s="18">
        <f t="shared" si="81"/>
        <v>17937.503830869042</v>
      </c>
      <c r="X1218" s="18">
        <f t="shared" si="82"/>
        <v>248810.53700882837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>U1219-(T1219*M1219)</f>
        <v>448467.23795852216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83"/>
        <v>0</v>
      </c>
      <c r="R1219" s="13">
        <v>8386</v>
      </c>
      <c r="S1219" s="13">
        <v>518324.91235606174</v>
      </c>
      <c r="T1219" s="13">
        <v>7774</v>
      </c>
      <c r="U1219" s="13">
        <f>T1219*L1219</f>
        <v>480498.19564226374</v>
      </c>
      <c r="V1219" s="18">
        <f t="shared" ref="V1219:V1282" si="84">T1219-R1219</f>
        <v>-612</v>
      </c>
      <c r="W1219" s="18">
        <f t="shared" ref="W1219:W1282" si="85">U1219-S1219</f>
        <v>-37826.716713798</v>
      </c>
      <c r="X1219" s="18">
        <f t="shared" ref="X1219:X1282" si="86">U1219-Q1219</f>
        <v>480498.19564226374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>U1220-(T1220*M1220)</f>
        <v>464608.55227616965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83"/>
        <v>518461.46993318509</v>
      </c>
      <c r="R1220" s="13">
        <v>20493</v>
      </c>
      <c r="S1220" s="13">
        <v>574315.18396436551</v>
      </c>
      <c r="T1220" s="13">
        <v>19894</v>
      </c>
      <c r="U1220" s="13">
        <f>T1220*L1220</f>
        <v>557528.24231625861</v>
      </c>
      <c r="V1220" s="18">
        <f t="shared" si="84"/>
        <v>-599</v>
      </c>
      <c r="W1220" s="18">
        <f t="shared" si="85"/>
        <v>-16786.941648106906</v>
      </c>
      <c r="X1220" s="18">
        <f t="shared" si="86"/>
        <v>39066.772383073519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>U1221-(T1221*M1221)</f>
        <v>158229.81373205158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83"/>
        <v>237576.24517877601</v>
      </c>
      <c r="R1221" s="13">
        <v>4700</v>
      </c>
      <c r="S1221" s="13">
        <v>209259.43450926413</v>
      </c>
      <c r="T1221" s="13">
        <v>4358</v>
      </c>
      <c r="U1221" s="13">
        <f>T1221*L1221</f>
        <v>194031.01859976797</v>
      </c>
      <c r="V1221" s="18">
        <f t="shared" si="84"/>
        <v>-342</v>
      </c>
      <c r="W1221" s="18">
        <f t="shared" si="85"/>
        <v>-15228.415909496165</v>
      </c>
      <c r="X1221" s="18">
        <f t="shared" si="86"/>
        <v>-43545.226579008042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>U1222-(T1222*M1222)</f>
        <v>1686596.718963817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83"/>
        <v>2638359.4002447971</v>
      </c>
      <c r="R1222" s="13">
        <v>181675</v>
      </c>
      <c r="S1222" s="13">
        <v>2638371.5746482885</v>
      </c>
      <c r="T1222" s="13">
        <v>178672</v>
      </c>
      <c r="U1222" s="13">
        <f>T1222*L1222</f>
        <v>2594762.8761437433</v>
      </c>
      <c r="V1222" s="18">
        <f t="shared" si="84"/>
        <v>-3003</v>
      </c>
      <c r="W1222" s="18">
        <f t="shared" si="85"/>
        <v>-43608.69850454526</v>
      </c>
      <c r="X1222" s="18">
        <f t="shared" si="86"/>
        <v>-43596.52410105383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>U1223-(T1223*M1223)</f>
        <v>23121.655452028572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83"/>
        <v>24408.265770894999</v>
      </c>
      <c r="R1223" s="13">
        <v>441</v>
      </c>
      <c r="S1223" s="13">
        <v>30151.386294704498</v>
      </c>
      <c r="T1223" s="13">
        <v>374</v>
      </c>
      <c r="U1223" s="13">
        <f>T1223*L1223</f>
        <v>25570.564140937619</v>
      </c>
      <c r="V1223" s="18">
        <f t="shared" si="84"/>
        <v>-67</v>
      </c>
      <c r="W1223" s="18">
        <f t="shared" si="85"/>
        <v>-4580.8221537668796</v>
      </c>
      <c r="X1223" s="18">
        <f t="shared" si="86"/>
        <v>1162.2983700426194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>U1224-(T1224*M1224)</f>
        <v>5604.4591180432399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83"/>
        <v>25964.877505568002</v>
      </c>
      <c r="R1224" s="13">
        <v>1050</v>
      </c>
      <c r="S1224" s="13">
        <v>55990.966443864294</v>
      </c>
      <c r="T1224" s="13">
        <v>990</v>
      </c>
      <c r="U1224" s="13">
        <f>T1224*L1224</f>
        <v>52789.314351896173</v>
      </c>
      <c r="V1224" s="18">
        <f t="shared" si="84"/>
        <v>-60</v>
      </c>
      <c r="W1224" s="18">
        <f t="shared" si="85"/>
        <v>-3201.6520919681207</v>
      </c>
      <c r="X1224" s="18">
        <f t="shared" si="86"/>
        <v>26824.436846328172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>U1225-(T1225*M1225)</f>
        <v>-308.48017817447544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83"/>
        <v>140623.73051224899</v>
      </c>
      <c r="R1225" s="13">
        <v>5520</v>
      </c>
      <c r="S1225" s="13">
        <v>141135.08953229352</v>
      </c>
      <c r="T1225" s="13">
        <v>9240</v>
      </c>
      <c r="U1225" s="13">
        <f>T1225*L1225</f>
        <v>236247.86726057832</v>
      </c>
      <c r="V1225" s="18">
        <f t="shared" si="84"/>
        <v>3720</v>
      </c>
      <c r="W1225" s="18">
        <f t="shared" si="85"/>
        <v>95112.777728284796</v>
      </c>
      <c r="X1225" s="18">
        <f t="shared" si="86"/>
        <v>95624.136748329329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>U1226-(T1226*M1226)</f>
        <v>252801.29816258297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83"/>
        <v>277661.02449888602</v>
      </c>
      <c r="R1226" s="13">
        <v>5586</v>
      </c>
      <c r="S1226" s="13">
        <v>323128.04317928693</v>
      </c>
      <c r="T1226" s="13">
        <v>5361</v>
      </c>
      <c r="U1226" s="13">
        <f>T1226*L1226</f>
        <v>310112.65673719335</v>
      </c>
      <c r="V1226" s="18">
        <f t="shared" si="84"/>
        <v>-225</v>
      </c>
      <c r="W1226" s="18">
        <f t="shared" si="85"/>
        <v>-13015.386442093586</v>
      </c>
      <c r="X1226" s="18">
        <f t="shared" si="86"/>
        <v>32451.632238307327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>U1227-(T1227*M1227)</f>
        <v>506015.40110937465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83"/>
        <v>567816.97979798005</v>
      </c>
      <c r="R1227" s="13">
        <v>38441</v>
      </c>
      <c r="S1227" s="13">
        <v>596476.25622937782</v>
      </c>
      <c r="T1227" s="13">
        <v>39672</v>
      </c>
      <c r="U1227" s="13">
        <f>T1227*L1227</f>
        <v>615577.28650995973</v>
      </c>
      <c r="V1227" s="18">
        <f t="shared" si="84"/>
        <v>1231</v>
      </c>
      <c r="W1227" s="18">
        <f t="shared" si="85"/>
        <v>19101.030280581908</v>
      </c>
      <c r="X1227" s="18">
        <f t="shared" si="86"/>
        <v>47760.306711979676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>U1228-(T1228*M1228)</f>
        <v>10312.847158828061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83"/>
        <v>14923.781124199</v>
      </c>
      <c r="R1228" s="13">
        <v>1470</v>
      </c>
      <c r="S1228" s="13">
        <v>16240.793201132952</v>
      </c>
      <c r="T1228" s="13">
        <v>1420</v>
      </c>
      <c r="U1228" s="13">
        <f>T1228*L1228</f>
        <v>15689.239217870898</v>
      </c>
      <c r="V1228" s="18">
        <f t="shared" si="84"/>
        <v>-50</v>
      </c>
      <c r="W1228" s="18">
        <f t="shared" si="85"/>
        <v>-551.55398326205432</v>
      </c>
      <c r="X1228" s="18">
        <f t="shared" si="86"/>
        <v>765.45809367189759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>U1229-(T1229*M1229)</f>
        <v>76718.969455311337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83"/>
        <v>117440.4711769</v>
      </c>
      <c r="R1229" s="13">
        <v>14494</v>
      </c>
      <c r="S1229" s="13">
        <v>104265.88320492741</v>
      </c>
      <c r="T1229" s="13">
        <v>16748</v>
      </c>
      <c r="U1229" s="13">
        <f>T1229*L1229</f>
        <v>120480.54021774174</v>
      </c>
      <c r="V1229" s="18">
        <f t="shared" si="84"/>
        <v>2254</v>
      </c>
      <c r="W1229" s="18">
        <f t="shared" si="85"/>
        <v>16214.657012814336</v>
      </c>
      <c r="X1229" s="18">
        <f t="shared" si="86"/>
        <v>3040.0690408417431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>U1230-(T1230*M1230)</f>
        <v>332561.14685304346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83"/>
        <v>409211.53674832999</v>
      </c>
      <c r="R1230" s="13">
        <v>69688</v>
      </c>
      <c r="S1230" s="13">
        <v>538567.25025542022</v>
      </c>
      <c r="T1230" s="13">
        <v>65084</v>
      </c>
      <c r="U1230" s="13">
        <f>T1230*L1230</f>
        <v>502986.28248778678</v>
      </c>
      <c r="V1230" s="18">
        <f t="shared" si="84"/>
        <v>-4604</v>
      </c>
      <c r="W1230" s="18">
        <f t="shared" si="85"/>
        <v>-35580.96776763344</v>
      </c>
      <c r="X1230" s="18">
        <f t="shared" si="86"/>
        <v>93774.74573945679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>U1231-(T1231*M1231)</f>
        <v>216402.25439503955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83"/>
        <v>246566.84855233901</v>
      </c>
      <c r="R1231" s="13">
        <v>10945</v>
      </c>
      <c r="S1231" s="13">
        <v>261767.03484718877</v>
      </c>
      <c r="T1231" s="13">
        <v>10003</v>
      </c>
      <c r="U1231" s="13">
        <f>T1231*L1231</f>
        <v>239237.61074247869</v>
      </c>
      <c r="V1231" s="18">
        <f t="shared" si="84"/>
        <v>-942</v>
      </c>
      <c r="W1231" s="18">
        <f t="shared" si="85"/>
        <v>-22529.42410471008</v>
      </c>
      <c r="X1231" s="18">
        <f t="shared" si="86"/>
        <v>-7329.2378098603222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>U1232-(T1232*M1232)</f>
        <v>142034.06932543108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83"/>
        <v>193723.86414253901</v>
      </c>
      <c r="R1232" s="13">
        <v>5931</v>
      </c>
      <c r="S1232" s="13">
        <v>194741.74648748586</v>
      </c>
      <c r="T1232" s="13">
        <v>6655</v>
      </c>
      <c r="U1232" s="13">
        <f>T1232*L1232</f>
        <v>218513.95184213511</v>
      </c>
      <c r="V1232" s="18">
        <f t="shared" si="84"/>
        <v>724</v>
      </c>
      <c r="W1232" s="18">
        <f t="shared" si="85"/>
        <v>23772.205354649253</v>
      </c>
      <c r="X1232" s="18">
        <f t="shared" si="86"/>
        <v>24790.087699596101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>U1233-(T1233*M1233)</f>
        <v>96571.503340757379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83"/>
        <v>281737.19376391999</v>
      </c>
      <c r="R1233" s="13">
        <v>3310</v>
      </c>
      <c r="S1233" s="13">
        <v>92149.22048997767</v>
      </c>
      <c r="T1233" s="13">
        <v>4491</v>
      </c>
      <c r="U1233" s="13">
        <f>T1233*L1233</f>
        <v>125027.83964365264</v>
      </c>
      <c r="V1233" s="18">
        <f t="shared" si="84"/>
        <v>1181</v>
      </c>
      <c r="W1233" s="18">
        <f t="shared" si="85"/>
        <v>32878.619153674968</v>
      </c>
      <c r="X1233" s="18">
        <f t="shared" si="86"/>
        <v>-156709.35412026735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>U1234-(T1234*M1234)</f>
        <v>66787.232918797468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83"/>
        <v>505978.24958997994</v>
      </c>
      <c r="R1234" s="13">
        <v>7065</v>
      </c>
      <c r="S1234" s="13">
        <v>333775.56739924365</v>
      </c>
      <c r="T1234" s="13">
        <v>7223</v>
      </c>
      <c r="U1234" s="13">
        <f>T1234*L1234</f>
        <v>341240.04638547386</v>
      </c>
      <c r="V1234" s="18">
        <f t="shared" si="84"/>
        <v>158</v>
      </c>
      <c r="W1234" s="18">
        <f t="shared" si="85"/>
        <v>7464.4789862302132</v>
      </c>
      <c r="X1234" s="18">
        <f t="shared" si="86"/>
        <v>-164738.20320450608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>U1235-(T1235*M1235)</f>
        <v>-152560.92128907121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83"/>
        <v>928119.44320712716</v>
      </c>
      <c r="R1235" s="13">
        <v>25344</v>
      </c>
      <c r="S1235" s="13">
        <v>562356.7746160808</v>
      </c>
      <c r="T1235" s="13">
        <v>44708</v>
      </c>
      <c r="U1235" s="13">
        <f>T1235*L1235</f>
        <v>992023.62214077264</v>
      </c>
      <c r="V1235" s="18">
        <f t="shared" si="84"/>
        <v>19364</v>
      </c>
      <c r="W1235" s="18">
        <f t="shared" si="85"/>
        <v>429666.84752469184</v>
      </c>
      <c r="X1235" s="18">
        <f t="shared" si="86"/>
        <v>63904.178933645482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>U1236-(T1236*M1236)</f>
        <v>32797.433326583327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83"/>
        <v>31064.665924276</v>
      </c>
      <c r="R1236" s="13">
        <v>546</v>
      </c>
      <c r="S1236" s="13">
        <v>42831.584834986606</v>
      </c>
      <c r="T1236" s="13">
        <v>600</v>
      </c>
      <c r="U1236" s="13">
        <f>T1236*L1236</f>
        <v>47067.67564284242</v>
      </c>
      <c r="V1236" s="18">
        <f t="shared" si="84"/>
        <v>54</v>
      </c>
      <c r="W1236" s="18">
        <f t="shared" si="85"/>
        <v>4236.0908078558132</v>
      </c>
      <c r="X1236" s="18">
        <f t="shared" si="86"/>
        <v>16003.00971856642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>U1237-(T1237*M1237)</f>
        <v>32951.107131532655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83"/>
        <v>109801.14141414102</v>
      </c>
      <c r="R1237" s="13">
        <v>2484</v>
      </c>
      <c r="S1237" s="13">
        <v>99036.313376967199</v>
      </c>
      <c r="T1237" s="13">
        <v>3120</v>
      </c>
      <c r="U1237" s="13">
        <f>T1237*L1237</f>
        <v>124393.44996809003</v>
      </c>
      <c r="V1237" s="18">
        <f t="shared" si="84"/>
        <v>636</v>
      </c>
      <c r="W1237" s="18">
        <f t="shared" si="85"/>
        <v>25357.136591122835</v>
      </c>
      <c r="X1237" s="18">
        <f t="shared" si="86"/>
        <v>14592.308553949013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>U1238-(T1238*M1238)</f>
        <v>103247.78007836231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83"/>
        <v>100920.167037862</v>
      </c>
      <c r="R1238" s="13">
        <v>560</v>
      </c>
      <c r="S1238" s="13">
        <v>105419.33596971296</v>
      </c>
      <c r="T1238" s="13">
        <v>604</v>
      </c>
      <c r="U1238" s="13">
        <f>T1238*L1238</f>
        <v>113780.78675987653</v>
      </c>
      <c r="V1238" s="18">
        <f t="shared" si="84"/>
        <v>44</v>
      </c>
      <c r="W1238" s="18">
        <f t="shared" si="85"/>
        <v>8361.4507901635661</v>
      </c>
      <c r="X1238" s="18">
        <f t="shared" si="86"/>
        <v>12860.619722014526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>U1239-(T1239*M1239)</f>
        <v>248220.27353347943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83"/>
        <v>353719.70280118397</v>
      </c>
      <c r="R1239" s="13">
        <v>15846</v>
      </c>
      <c r="S1239" s="13">
        <v>442491.65140935977</v>
      </c>
      <c r="T1239" s="13">
        <v>12097</v>
      </c>
      <c r="U1239" s="13">
        <f>T1239*L1239</f>
        <v>337802.73504270328</v>
      </c>
      <c r="V1239" s="18">
        <f t="shared" si="84"/>
        <v>-3749</v>
      </c>
      <c r="W1239" s="18">
        <f t="shared" si="85"/>
        <v>-104688.91636665649</v>
      </c>
      <c r="X1239" s="18">
        <f t="shared" si="86"/>
        <v>-15916.967758480692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>U1240-(T1240*M1240)</f>
        <v>246225.91417315821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83"/>
        <v>280881.64014687901</v>
      </c>
      <c r="R1240" s="13">
        <v>4127</v>
      </c>
      <c r="S1240" s="13">
        <v>307043.19042428938</v>
      </c>
      <c r="T1240" s="13">
        <v>3740</v>
      </c>
      <c r="U1240" s="13">
        <f>T1240*L1240</f>
        <v>278277.43950975564</v>
      </c>
      <c r="V1240" s="18">
        <f t="shared" si="84"/>
        <v>-387</v>
      </c>
      <c r="W1240" s="18">
        <f t="shared" si="85"/>
        <v>-28765.750914533739</v>
      </c>
      <c r="X1240" s="18">
        <f t="shared" si="86"/>
        <v>-2604.2006371233729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>U1241-(T1241*M1241)</f>
        <v>41893.611515652738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83"/>
        <v>663507.20489977696</v>
      </c>
      <c r="R1241" s="13">
        <v>11580</v>
      </c>
      <c r="S1241" s="13">
        <v>333988.83611288416</v>
      </c>
      <c r="T1241" s="13">
        <v>12928</v>
      </c>
      <c r="U1241" s="13">
        <f>T1241*L1241</f>
        <v>372867.68723948341</v>
      </c>
      <c r="V1241" s="18">
        <f t="shared" si="84"/>
        <v>1348</v>
      </c>
      <c r="W1241" s="18">
        <f t="shared" si="85"/>
        <v>38878.851126599242</v>
      </c>
      <c r="X1241" s="18">
        <f t="shared" si="86"/>
        <v>-290639.51766029355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>U1242-(T1242*M1242)</f>
        <v>47706.55902004466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83"/>
        <v>77951.002227171994</v>
      </c>
      <c r="R1242" s="13">
        <v>1359</v>
      </c>
      <c r="S1242" s="13">
        <v>30267.260579064783</v>
      </c>
      <c r="T1242" s="13">
        <v>3157</v>
      </c>
      <c r="U1242" s="13">
        <f>T1242*L1242</f>
        <v>70311.804008909137</v>
      </c>
      <c r="V1242" s="18">
        <f t="shared" si="84"/>
        <v>1798</v>
      </c>
      <c r="W1242" s="18">
        <f t="shared" si="85"/>
        <v>40044.543429844358</v>
      </c>
      <c r="X1242" s="18">
        <f t="shared" si="86"/>
        <v>-7639.1982182628562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>U1243-(T1243*M1243)</f>
        <v>1597795.0743760944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83"/>
        <v>1815602.5703794362</v>
      </c>
      <c r="R1243" s="13">
        <v>27886</v>
      </c>
      <c r="S1243" s="13">
        <v>1895665.6934925963</v>
      </c>
      <c r="T1243" s="13">
        <v>26887</v>
      </c>
      <c r="U1243" s="13">
        <f>T1243*L1243</f>
        <v>1827754.517324687</v>
      </c>
      <c r="V1243" s="18">
        <f t="shared" si="84"/>
        <v>-999</v>
      </c>
      <c r="W1243" s="18">
        <f t="shared" si="85"/>
        <v>-67911.176167909289</v>
      </c>
      <c r="X1243" s="18">
        <f t="shared" si="86"/>
        <v>12151.946945250733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>U1244-(T1244*M1244)</f>
        <v>432493.79250592564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83"/>
        <v>0</v>
      </c>
      <c r="R1244" s="13">
        <v>7668</v>
      </c>
      <c r="S1244" s="13">
        <v>439102.21868327493</v>
      </c>
      <c r="T1244" s="13">
        <v>7903</v>
      </c>
      <c r="U1244" s="13">
        <f>T1244*L1244</f>
        <v>452559.31589122611</v>
      </c>
      <c r="V1244" s="18">
        <f t="shared" si="84"/>
        <v>235</v>
      </c>
      <c r="W1244" s="18">
        <f t="shared" si="85"/>
        <v>13457.097207951185</v>
      </c>
      <c r="X1244" s="18">
        <f t="shared" si="86"/>
        <v>452559.31589122611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>U1245-(T1245*M1245)</f>
        <v>109808.01781737186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83"/>
        <v>116927.616926503</v>
      </c>
      <c r="R1245" s="13">
        <v>5270</v>
      </c>
      <c r="S1245" s="13">
        <v>150294.76614699289</v>
      </c>
      <c r="T1245" s="13">
        <v>5160</v>
      </c>
      <c r="U1245" s="13">
        <f>T1245*L1245</f>
        <v>147157.68374164766</v>
      </c>
      <c r="V1245" s="18">
        <f t="shared" si="84"/>
        <v>-110</v>
      </c>
      <c r="W1245" s="18">
        <f t="shared" si="85"/>
        <v>-3137.0824053452234</v>
      </c>
      <c r="X1245" s="18">
        <f t="shared" si="86"/>
        <v>30230.066815144659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>U1246-(T1246*M1246)</f>
        <v>231766.41723160786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83"/>
        <v>278782.79510022298</v>
      </c>
      <c r="R1246" s="13">
        <v>5366</v>
      </c>
      <c r="S1246" s="13">
        <v>349357.81347521854</v>
      </c>
      <c r="T1246" s="13">
        <v>5051</v>
      </c>
      <c r="U1246" s="13">
        <f>T1246*L1246</f>
        <v>328849.11210911401</v>
      </c>
      <c r="V1246" s="18">
        <f t="shared" si="84"/>
        <v>-315</v>
      </c>
      <c r="W1246" s="18">
        <f t="shared" si="85"/>
        <v>-20508.701366104535</v>
      </c>
      <c r="X1246" s="18">
        <f t="shared" si="86"/>
        <v>50066.317008891026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>U1247-(T1247*M1247)</f>
        <v>61134.256712821683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83"/>
        <v>88847.145297198993</v>
      </c>
      <c r="R1247" s="13">
        <v>403</v>
      </c>
      <c r="S1247" s="13">
        <v>66676.899224515641</v>
      </c>
      <c r="T1247" s="13">
        <v>428</v>
      </c>
      <c r="U1247" s="13">
        <f>T1247*L1247</f>
        <v>70812.994762013346</v>
      </c>
      <c r="V1247" s="18">
        <f t="shared" si="84"/>
        <v>25</v>
      </c>
      <c r="W1247" s="18">
        <f t="shared" si="85"/>
        <v>4136.0955374977057</v>
      </c>
      <c r="X1247" s="18">
        <f t="shared" si="86"/>
        <v>-18034.150535185647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>U1248-(T1248*M1248)</f>
        <v>6869963.4716177043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83"/>
        <v>11197037.368421048</v>
      </c>
      <c r="R1248" s="13">
        <v>449046</v>
      </c>
      <c r="S1248" s="13">
        <v>12902196.295357503</v>
      </c>
      <c r="T1248" s="13">
        <v>367848</v>
      </c>
      <c r="U1248" s="13">
        <f>T1248*L1248</f>
        <v>10569175.781110972</v>
      </c>
      <c r="V1248" s="18">
        <f t="shared" si="84"/>
        <v>-81198</v>
      </c>
      <c r="W1248" s="18">
        <f t="shared" si="85"/>
        <v>-2333020.5142465308</v>
      </c>
      <c r="X1248" s="18">
        <f t="shared" si="86"/>
        <v>-627861.58731007576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>U1249-(T1249*M1249)</f>
        <v>300275.21010467707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83"/>
        <v>334516.05790645903</v>
      </c>
      <c r="R1249" s="13">
        <v>31147</v>
      </c>
      <c r="S1249" s="13">
        <v>437376.0076075453</v>
      </c>
      <c r="T1249" s="13">
        <v>28962</v>
      </c>
      <c r="U1249" s="13">
        <f>T1249*L1249</f>
        <v>406693.5634743878</v>
      </c>
      <c r="V1249" s="18">
        <f t="shared" si="84"/>
        <v>-2185</v>
      </c>
      <c r="W1249" s="18">
        <f t="shared" si="85"/>
        <v>-30682.444133157493</v>
      </c>
      <c r="X1249" s="18">
        <f t="shared" si="86"/>
        <v>72177.505567928776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>U1250-(T1250*M1250)</f>
        <v>83153.636469480887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83"/>
        <v>140959.689876249</v>
      </c>
      <c r="R1250" s="13">
        <v>3779</v>
      </c>
      <c r="S1250" s="13">
        <v>110222.51894115884</v>
      </c>
      <c r="T1250" s="13">
        <v>3779</v>
      </c>
      <c r="U1250" s="13">
        <f>T1250*L1250</f>
        <v>110221.37277200034</v>
      </c>
      <c r="V1250" s="18">
        <f t="shared" si="84"/>
        <v>0</v>
      </c>
      <c r="W1250" s="18">
        <f t="shared" si="85"/>
        <v>-1.1461691584991058</v>
      </c>
      <c r="X1250" s="18">
        <f t="shared" si="86"/>
        <v>-30738.317104248665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>U1251-(T1251*M1251)</f>
        <v>136728.45644266429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83"/>
        <v>178176.43652561199</v>
      </c>
      <c r="R1251" s="13">
        <v>12671</v>
      </c>
      <c r="S1251" s="13">
        <v>189359.48775055731</v>
      </c>
      <c r="T1251" s="13">
        <v>11305</v>
      </c>
      <c r="U1251" s="13">
        <f>T1251*L1251</f>
        <v>168362.13765647306</v>
      </c>
      <c r="V1251" s="18">
        <f t="shared" si="84"/>
        <v>-1366</v>
      </c>
      <c r="W1251" s="18">
        <f t="shared" si="85"/>
        <v>-20997.35009408425</v>
      </c>
      <c r="X1251" s="18">
        <f t="shared" si="86"/>
        <v>-9814.2988691389328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>U1252-(T1252*M1252)</f>
        <v>148469.53035731259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83"/>
        <v>405648.91064871498</v>
      </c>
      <c r="R1252" s="13">
        <v>74035</v>
      </c>
      <c r="S1252" s="13">
        <v>425265.47401078936</v>
      </c>
      <c r="T1252" s="13">
        <v>74528</v>
      </c>
      <c r="U1252" s="13">
        <f>T1252*L1252</f>
        <v>428097.30925572186</v>
      </c>
      <c r="V1252" s="18">
        <f t="shared" si="84"/>
        <v>493</v>
      </c>
      <c r="W1252" s="18">
        <f t="shared" si="85"/>
        <v>2831.835244932503</v>
      </c>
      <c r="X1252" s="18">
        <f t="shared" si="86"/>
        <v>22448.398607006879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>U1253-(T1253*M1253)</f>
        <v>59592.333843217239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83"/>
        <v>41190.567928730998</v>
      </c>
      <c r="R1253" s="13">
        <v>1727</v>
      </c>
      <c r="S1253" s="13">
        <v>78171.613744829985</v>
      </c>
      <c r="T1253" s="13">
        <v>1549</v>
      </c>
      <c r="U1253" s="13">
        <f>T1253*L1253</f>
        <v>70114.49419956519</v>
      </c>
      <c r="V1253" s="18">
        <f t="shared" si="84"/>
        <v>-178</v>
      </c>
      <c r="W1253" s="18">
        <f t="shared" si="85"/>
        <v>-8057.1195452647953</v>
      </c>
      <c r="X1253" s="18">
        <f t="shared" si="86"/>
        <v>28923.926270834192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>U1254-(T1254*M1254)</f>
        <v>11921673.862079132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83"/>
        <v>16785993.318485525</v>
      </c>
      <c r="R1254" s="13">
        <v>1006522</v>
      </c>
      <c r="S1254" s="13">
        <v>12396584.988864144</v>
      </c>
      <c r="T1254" s="13">
        <v>765104</v>
      </c>
      <c r="U1254" s="13">
        <f>T1254*L1254</f>
        <v>13538373.546444388</v>
      </c>
      <c r="V1254" s="18">
        <f t="shared" si="84"/>
        <v>-241418</v>
      </c>
      <c r="W1254" s="18">
        <f t="shared" si="85"/>
        <v>1141788.5575802438</v>
      </c>
      <c r="X1254" s="18">
        <f t="shared" si="86"/>
        <v>-3247619.7720411364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>U1255-(T1255*M1255)</f>
        <v>1229379.1648106906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83"/>
        <v>1415804.008908686</v>
      </c>
      <c r="R1255" s="13">
        <v>56345</v>
      </c>
      <c r="S1255" s="13">
        <v>1488311.135857461</v>
      </c>
      <c r="T1255" s="13">
        <v>55393</v>
      </c>
      <c r="U1255" s="13">
        <f>T1255*L1255</f>
        <v>1463164.7661469933</v>
      </c>
      <c r="V1255" s="18">
        <f t="shared" si="84"/>
        <v>-952</v>
      </c>
      <c r="W1255" s="18">
        <f t="shared" si="85"/>
        <v>-25146.369710467756</v>
      </c>
      <c r="X1255" s="18">
        <f t="shared" si="86"/>
        <v>47360.757238307269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>U1256-(T1256*M1256)</f>
        <v>61721.956013362753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83"/>
        <v>129022.048997773</v>
      </c>
      <c r="R1256" s="13">
        <v>9171</v>
      </c>
      <c r="S1256" s="13">
        <v>128475.70155902022</v>
      </c>
      <c r="T1256" s="13">
        <v>9070</v>
      </c>
      <c r="U1256" s="13">
        <f>T1256*L1256</f>
        <v>127060.80178173738</v>
      </c>
      <c r="V1256" s="18">
        <f t="shared" si="84"/>
        <v>-101</v>
      </c>
      <c r="W1256" s="18">
        <f t="shared" si="85"/>
        <v>-1414.8997772828443</v>
      </c>
      <c r="X1256" s="18">
        <f t="shared" si="86"/>
        <v>-1961.2472160356265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>U1257-(T1257*M1257)</f>
        <v>2709741.0219821171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83"/>
        <v>2991674.767676767</v>
      </c>
      <c r="R1257" s="13">
        <v>36497</v>
      </c>
      <c r="S1257" s="13">
        <v>3294724.0203433302</v>
      </c>
      <c r="T1257" s="13">
        <v>32568</v>
      </c>
      <c r="U1257" s="13">
        <f>T1257*L1257</f>
        <v>2940038.1362008736</v>
      </c>
      <c r="V1257" s="18">
        <f t="shared" si="84"/>
        <v>-3929</v>
      </c>
      <c r="W1257" s="18">
        <f t="shared" si="85"/>
        <v>-354685.88414245658</v>
      </c>
      <c r="X1257" s="18">
        <f t="shared" si="86"/>
        <v>-51636.631475893315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>U1258-(T1258*M1258)</f>
        <v>41783.942093540485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83"/>
        <v>50111.35857461</v>
      </c>
      <c r="R1258" s="13">
        <v>1970</v>
      </c>
      <c r="S1258" s="13">
        <v>49359.68819599085</v>
      </c>
      <c r="T1258" s="13">
        <v>2230</v>
      </c>
      <c r="U1258" s="13">
        <f>T1258*L1258</f>
        <v>55874.164810690148</v>
      </c>
      <c r="V1258" s="18">
        <f t="shared" si="84"/>
        <v>260</v>
      </c>
      <c r="W1258" s="18">
        <f t="shared" si="85"/>
        <v>6514.4766146992988</v>
      </c>
      <c r="X1258" s="18">
        <f t="shared" si="86"/>
        <v>5762.8062360801487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>U1259-(T1259*M1259)</f>
        <v>20066.592427616961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83"/>
        <v>1092354.1202672611</v>
      </c>
      <c r="R1259" s="13">
        <v>960</v>
      </c>
      <c r="S1259" s="13">
        <v>32167.483296213821</v>
      </c>
      <c r="T1259" s="13">
        <v>2538</v>
      </c>
      <c r="U1259" s="13">
        <f>T1259*L1259</f>
        <v>85042.783964365284</v>
      </c>
      <c r="V1259" s="18">
        <f t="shared" si="84"/>
        <v>1578</v>
      </c>
      <c r="W1259" s="18">
        <f t="shared" si="85"/>
        <v>52875.300668151467</v>
      </c>
      <c r="X1259" s="18">
        <f t="shared" si="86"/>
        <v>-1007311.3363028958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>U1260-(T1260*M1260)</f>
        <v>70153.836678172927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83"/>
        <v>548296.21380846296</v>
      </c>
      <c r="R1260" s="13">
        <v>15100</v>
      </c>
      <c r="S1260" s="13">
        <v>891202.6726057902</v>
      </c>
      <c r="T1260" s="13">
        <v>14523</v>
      </c>
      <c r="U1260" s="13">
        <f>T1260*L1260</f>
        <v>857148.10690423113</v>
      </c>
      <c r="V1260" s="18">
        <f t="shared" si="84"/>
        <v>-577</v>
      </c>
      <c r="W1260" s="18">
        <f t="shared" si="85"/>
        <v>-34054.56570155907</v>
      </c>
      <c r="X1260" s="18">
        <f t="shared" si="86"/>
        <v>308851.89309576817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>U1261-(T1261*M1261)</f>
        <v>132786.90302417043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83"/>
        <v>197367.39239353201</v>
      </c>
      <c r="R1261" s="13">
        <v>1388</v>
      </c>
      <c r="S1261" s="13">
        <v>168789.7079893091</v>
      </c>
      <c r="T1261" s="13">
        <v>1364</v>
      </c>
      <c r="U1261" s="13">
        <f>T1261*L1261</f>
        <v>165871.30204853829</v>
      </c>
      <c r="V1261" s="18">
        <f t="shared" si="84"/>
        <v>-24</v>
      </c>
      <c r="W1261" s="18">
        <f t="shared" si="85"/>
        <v>-2918.4059407708119</v>
      </c>
      <c r="X1261" s="18">
        <f t="shared" si="86"/>
        <v>-31496.090344993718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>U1262-(T1262*M1262)</f>
        <v>68957.953696997167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83"/>
        <v>42328.318485522999</v>
      </c>
      <c r="R1262" s="13">
        <v>1030</v>
      </c>
      <c r="S1262" s="13">
        <v>78033.648064331108</v>
      </c>
      <c r="T1262" s="13">
        <v>960</v>
      </c>
      <c r="U1262" s="13">
        <f>T1262*L1262</f>
        <v>72731.67307338836</v>
      </c>
      <c r="V1262" s="18">
        <f t="shared" si="84"/>
        <v>-70</v>
      </c>
      <c r="W1262" s="18">
        <f t="shared" si="85"/>
        <v>-5301.9749909427483</v>
      </c>
      <c r="X1262" s="18">
        <f t="shared" si="86"/>
        <v>30403.35458786536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>U1263-(T1263*M1263)</f>
        <v>217080.44878155988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83"/>
        <v>556632.527839644</v>
      </c>
      <c r="R1263" s="13">
        <v>98205</v>
      </c>
      <c r="S1263" s="13">
        <v>599992.28823475703</v>
      </c>
      <c r="T1263" s="13">
        <v>95144</v>
      </c>
      <c r="U1263" s="13">
        <f>T1263*L1263</f>
        <v>581290.83317354228</v>
      </c>
      <c r="V1263" s="18">
        <f t="shared" si="84"/>
        <v>-3061</v>
      </c>
      <c r="W1263" s="18">
        <f t="shared" si="85"/>
        <v>-18701.455061214743</v>
      </c>
      <c r="X1263" s="18">
        <f t="shared" si="86"/>
        <v>24658.305333898286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>U1264-(T1264*M1264)</f>
        <v>46698.252928898663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83"/>
        <v>45196.659242761998</v>
      </c>
      <c r="R1264" s="13">
        <v>2500</v>
      </c>
      <c r="S1264" s="13">
        <v>57626.455102564818</v>
      </c>
      <c r="T1264" s="13">
        <v>2770</v>
      </c>
      <c r="U1264" s="13">
        <f>T1264*L1264</f>
        <v>63848.809721772108</v>
      </c>
      <c r="V1264" s="18">
        <f t="shared" si="84"/>
        <v>270</v>
      </c>
      <c r="W1264" s="18">
        <f t="shared" si="85"/>
        <v>6222.3546192072899</v>
      </c>
      <c r="X1264" s="18">
        <f t="shared" si="86"/>
        <v>18652.15047901011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>U1265-(T1265*M1265)</f>
        <v>17647.101617604938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83"/>
        <v>32125.289532293998</v>
      </c>
      <c r="R1265" s="13">
        <v>2051</v>
      </c>
      <c r="S1265" s="13">
        <v>29818.455240417021</v>
      </c>
      <c r="T1265" s="13">
        <v>2002</v>
      </c>
      <c r="U1265" s="13">
        <f>T1265*L1265</f>
        <v>29106.210749007805</v>
      </c>
      <c r="V1265" s="18">
        <f t="shared" si="84"/>
        <v>-49</v>
      </c>
      <c r="W1265" s="18">
        <f t="shared" si="85"/>
        <v>-712.2444914092157</v>
      </c>
      <c r="X1265" s="18">
        <f t="shared" si="86"/>
        <v>-3019.0787832861934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>U1266-(T1266*M1266)</f>
        <v>13424.957595637965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83"/>
        <v>29211.131313131002</v>
      </c>
      <c r="R1266" s="13">
        <v>441</v>
      </c>
      <c r="S1266" s="13">
        <v>13225.975359342867</v>
      </c>
      <c r="T1266" s="13">
        <v>555</v>
      </c>
      <c r="U1266" s="13">
        <f>T1266*L1266</f>
        <v>16644.946487461712</v>
      </c>
      <c r="V1266" s="18">
        <f t="shared" si="84"/>
        <v>114</v>
      </c>
      <c r="W1266" s="18">
        <f t="shared" si="85"/>
        <v>3418.9711281188447</v>
      </c>
      <c r="X1266" s="18">
        <f t="shared" si="86"/>
        <v>-12566.18482566929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>U1267-(T1267*M1267)</f>
        <v>147640.09515367495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83"/>
        <v>189002.62806236101</v>
      </c>
      <c r="R1267" s="13">
        <v>8154</v>
      </c>
      <c r="S1267" s="13">
        <v>224098.79732739445</v>
      </c>
      <c r="T1267" s="13">
        <v>8236</v>
      </c>
      <c r="U1267" s="13">
        <f>T1267*L1267</f>
        <v>226352.42761692675</v>
      </c>
      <c r="V1267" s="18">
        <f t="shared" si="84"/>
        <v>82</v>
      </c>
      <c r="W1267" s="18">
        <f t="shared" si="85"/>
        <v>2253.6302895323024</v>
      </c>
      <c r="X1267" s="18">
        <f t="shared" si="86"/>
        <v>37349.799554565747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>U1268-(T1268*M1268)</f>
        <v>46557.56312348487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83"/>
        <v>46802.293986637</v>
      </c>
      <c r="R1268" s="13">
        <v>4208</v>
      </c>
      <c r="S1268" s="13">
        <v>55212.798737249366</v>
      </c>
      <c r="T1268" s="13">
        <v>4409</v>
      </c>
      <c r="U1268" s="13">
        <f>T1268*L1268</f>
        <v>57850.102098985852</v>
      </c>
      <c r="V1268" s="18">
        <f t="shared" si="84"/>
        <v>201</v>
      </c>
      <c r="W1268" s="18">
        <f t="shared" si="85"/>
        <v>2637.3033617364854</v>
      </c>
      <c r="X1268" s="18">
        <f t="shared" si="86"/>
        <v>11047.808112348852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>U1269-(T1269*M1269)</f>
        <v>415699.38920920558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83"/>
        <v>333011.85968819598</v>
      </c>
      <c r="R1269" s="13">
        <v>9694</v>
      </c>
      <c r="S1269" s="13">
        <v>496114.48713959916</v>
      </c>
      <c r="T1269" s="13">
        <v>9370</v>
      </c>
      <c r="U1269" s="13">
        <f>T1269*L1269</f>
        <v>479532.98375263507</v>
      </c>
      <c r="V1269" s="18">
        <f t="shared" si="84"/>
        <v>-324</v>
      </c>
      <c r="W1269" s="18">
        <f t="shared" si="85"/>
        <v>-16581.50338696409</v>
      </c>
      <c r="X1269" s="18">
        <f t="shared" si="86"/>
        <v>146521.12406443909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>U1270-(T1270*M1270)</f>
        <v>948414.09557577793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83"/>
        <v>1148132.1492204899</v>
      </c>
      <c r="R1270" s="13">
        <v>111875</v>
      </c>
      <c r="S1270" s="13">
        <v>1170202.5504324541</v>
      </c>
      <c r="T1270" s="13">
        <v>111921</v>
      </c>
      <c r="U1270" s="13">
        <f>T1270*L1270</f>
        <v>1170683.7176960458</v>
      </c>
      <c r="V1270" s="18">
        <f t="shared" si="84"/>
        <v>46</v>
      </c>
      <c r="W1270" s="18">
        <f t="shared" si="85"/>
        <v>481.16726359166205</v>
      </c>
      <c r="X1270" s="18">
        <f t="shared" si="86"/>
        <v>22551.568475555861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>U1271-(T1271*M1271)</f>
        <v>864795.55348221061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83"/>
        <v>1704294.137086903</v>
      </c>
      <c r="R1271" s="13">
        <v>260701</v>
      </c>
      <c r="S1271" s="13">
        <v>1808138.8461605695</v>
      </c>
      <c r="T1271" s="13">
        <v>255064</v>
      </c>
      <c r="U1271" s="13">
        <f>T1271*L1271</f>
        <v>1769042.3896829449</v>
      </c>
      <c r="V1271" s="18">
        <f t="shared" si="84"/>
        <v>-5637</v>
      </c>
      <c r="W1271" s="18">
        <f t="shared" si="85"/>
        <v>-39096.456477624597</v>
      </c>
      <c r="X1271" s="18">
        <f t="shared" si="86"/>
        <v>64748.252596041886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>U1272-(T1272*M1272)</f>
        <v>518071.71312917629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83"/>
        <v>821426.61469933216</v>
      </c>
      <c r="R1272" s="13">
        <v>194070</v>
      </c>
      <c r="S1272" s="13">
        <v>877421.15812917624</v>
      </c>
      <c r="T1272" s="13">
        <v>219422</v>
      </c>
      <c r="U1272" s="13">
        <f>T1272*L1272</f>
        <v>992041.55902004486</v>
      </c>
      <c r="V1272" s="18">
        <f t="shared" si="84"/>
        <v>25352</v>
      </c>
      <c r="W1272" s="18">
        <f t="shared" si="85"/>
        <v>114620.40089086862</v>
      </c>
      <c r="X1272" s="18">
        <f t="shared" si="86"/>
        <v>170614.9443207127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>U1273-(T1273*M1273)</f>
        <v>297618.08474716119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83"/>
        <v>0</v>
      </c>
      <c r="R1273" s="13">
        <v>28084</v>
      </c>
      <c r="S1273" s="13">
        <v>400141.99824229354</v>
      </c>
      <c r="T1273" s="13">
        <v>28178</v>
      </c>
      <c r="U1273" s="13">
        <f>T1273*L1273</f>
        <v>401481.31414582493</v>
      </c>
      <c r="V1273" s="18">
        <f t="shared" si="84"/>
        <v>94</v>
      </c>
      <c r="W1273" s="18">
        <f t="shared" si="85"/>
        <v>1339.3159035313874</v>
      </c>
      <c r="X1273" s="18">
        <f t="shared" si="86"/>
        <v>401481.31414582493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>U1274-(T1274*M1274)</f>
        <v>383344.67706013279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83"/>
        <v>0</v>
      </c>
      <c r="R1274" s="13">
        <v>10776</v>
      </c>
      <c r="S1274" s="13">
        <v>458999.99999999971</v>
      </c>
      <c r="T1274" s="13">
        <v>11184</v>
      </c>
      <c r="U1274" s="13">
        <f>T1274*L1274</f>
        <v>476378.61915367452</v>
      </c>
      <c r="V1274" s="18">
        <f t="shared" si="84"/>
        <v>408</v>
      </c>
      <c r="W1274" s="18">
        <f t="shared" si="85"/>
        <v>17378.619153674808</v>
      </c>
      <c r="X1274" s="18">
        <f t="shared" si="86"/>
        <v>476378.61915367452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>U1275-(T1275*M1275)</f>
        <v>95650.747048820631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83"/>
        <v>104372.24944320699</v>
      </c>
      <c r="R1275" s="13">
        <v>4300</v>
      </c>
      <c r="S1275" s="13">
        <v>125217.08642908995</v>
      </c>
      <c r="T1275" s="13">
        <v>4100</v>
      </c>
      <c r="U1275" s="13">
        <f>T1275*L1275</f>
        <v>119392.39515572476</v>
      </c>
      <c r="V1275" s="18">
        <f t="shared" si="84"/>
        <v>-200</v>
      </c>
      <c r="W1275" s="18">
        <f t="shared" si="85"/>
        <v>-5824.6912733651843</v>
      </c>
      <c r="X1275" s="18">
        <f t="shared" si="86"/>
        <v>15020.145712517769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>U1276-(T1276*M1276)</f>
        <v>516777.0114847768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83"/>
        <v>726485.45899632794</v>
      </c>
      <c r="R1276" s="13">
        <v>66298</v>
      </c>
      <c r="S1276" s="13">
        <v>744179.21111860091</v>
      </c>
      <c r="T1276" s="13">
        <v>66929</v>
      </c>
      <c r="U1276" s="13">
        <f>T1276*L1276</f>
        <v>751261.98474059044</v>
      </c>
      <c r="V1276" s="18">
        <f t="shared" si="84"/>
        <v>631</v>
      </c>
      <c r="W1276" s="18">
        <f t="shared" si="85"/>
        <v>7082.7736219895305</v>
      </c>
      <c r="X1276" s="18">
        <f t="shared" si="86"/>
        <v>24776.525744262501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>U1277-(T1277*M1277)</f>
        <v>325606.77538325748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83"/>
        <v>368707.76009791897</v>
      </c>
      <c r="R1277" s="13">
        <v>10293</v>
      </c>
      <c r="S1277" s="13">
        <v>385302.75589689903</v>
      </c>
      <c r="T1277" s="13">
        <v>10395</v>
      </c>
      <c r="U1277" s="13">
        <f>T1277*L1277</f>
        <v>389108.34174800687</v>
      </c>
      <c r="V1277" s="18">
        <f t="shared" si="84"/>
        <v>102</v>
      </c>
      <c r="W1277" s="18">
        <f t="shared" si="85"/>
        <v>3805.5858511078404</v>
      </c>
      <c r="X1277" s="18">
        <f t="shared" si="86"/>
        <v>20400.581650087901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>U1278-(T1278*M1278)</f>
        <v>39074.684281769238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83"/>
        <v>43578.188262274998</v>
      </c>
      <c r="R1278" s="13">
        <v>5736</v>
      </c>
      <c r="S1278" s="13">
        <v>57862.147202242326</v>
      </c>
      <c r="T1278" s="13">
        <v>6201</v>
      </c>
      <c r="U1278" s="13">
        <f>T1278*L1278</f>
        <v>62552.857734807243</v>
      </c>
      <c r="V1278" s="18">
        <f t="shared" si="84"/>
        <v>465</v>
      </c>
      <c r="W1278" s="18">
        <f t="shared" si="85"/>
        <v>4690.7105325649172</v>
      </c>
      <c r="X1278" s="18">
        <f t="shared" si="86"/>
        <v>18974.669472532245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>U1279-(T1279*M1279)</f>
        <v>503596.69329158089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83"/>
        <v>0</v>
      </c>
      <c r="R1279" s="13">
        <v>4632</v>
      </c>
      <c r="S1279" s="13">
        <v>588597.71994827362</v>
      </c>
      <c r="T1279" s="13">
        <v>4228</v>
      </c>
      <c r="U1279" s="13">
        <f>T1279*L1279</f>
        <v>537260.61311340693</v>
      </c>
      <c r="V1279" s="18">
        <f t="shared" si="84"/>
        <v>-404</v>
      </c>
      <c r="W1279" s="18">
        <f t="shared" si="85"/>
        <v>-51337.106834866689</v>
      </c>
      <c r="X1279" s="18">
        <f t="shared" si="86"/>
        <v>537260.61311340693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>U1280-(T1280*M1280)</f>
        <v>330710.72849726165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83"/>
        <v>283542.03786191501</v>
      </c>
      <c r="R1280" s="13">
        <v>8986</v>
      </c>
      <c r="S1280" s="13">
        <v>383836.81112189946</v>
      </c>
      <c r="T1280" s="13">
        <v>9043</v>
      </c>
      <c r="U1280" s="13">
        <f>T1280*L1280</f>
        <v>386271.56498723978</v>
      </c>
      <c r="V1280" s="18">
        <f t="shared" si="84"/>
        <v>57</v>
      </c>
      <c r="W1280" s="18">
        <f t="shared" si="85"/>
        <v>2434.7538653403171</v>
      </c>
      <c r="X1280" s="18">
        <f t="shared" si="86"/>
        <v>102729.52712532476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>U1281-(T1281*M1281)</f>
        <v>199818.03903363593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83"/>
        <v>204307.91201917999</v>
      </c>
      <c r="R1281" s="13">
        <v>8086</v>
      </c>
      <c r="S1281" s="13">
        <v>381355.90216021071</v>
      </c>
      <c r="T1281" s="13">
        <v>7448</v>
      </c>
      <c r="U1281" s="13">
        <f>T1281*L1281</f>
        <v>351266.23469964275</v>
      </c>
      <c r="V1281" s="18">
        <f t="shared" si="84"/>
        <v>-638</v>
      </c>
      <c r="W1281" s="18">
        <f t="shared" si="85"/>
        <v>-30089.667460567958</v>
      </c>
      <c r="X1281" s="18">
        <f t="shared" si="86"/>
        <v>146958.32268046276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>U1282-(T1282*M1282)</f>
        <v>15484.864289532052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87">P1282*L1282</f>
        <v>110849.13140311799</v>
      </c>
      <c r="R1282" s="13">
        <v>53586</v>
      </c>
      <c r="S1282" s="13">
        <v>124715.75299333301</v>
      </c>
      <c r="T1282" s="13">
        <v>52857</v>
      </c>
      <c r="U1282" s="13">
        <f>T1282*L1282</f>
        <v>123019.07572383068</v>
      </c>
      <c r="V1282" s="18">
        <f t="shared" si="84"/>
        <v>-729</v>
      </c>
      <c r="W1282" s="18">
        <f t="shared" si="85"/>
        <v>-1696.6772695023246</v>
      </c>
      <c r="X1282" s="18">
        <f t="shared" si="86"/>
        <v>12169.94432071269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>U1283-(T1283*M1283)</f>
        <v>391593.19663490402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87"/>
        <v>0</v>
      </c>
      <c r="R1283" s="13">
        <v>9103</v>
      </c>
      <c r="S1283" s="13">
        <v>478989.81417369534</v>
      </c>
      <c r="T1283" s="13">
        <v>8508</v>
      </c>
      <c r="U1283" s="13">
        <f>T1283*L1283</f>
        <v>447681.57079971442</v>
      </c>
      <c r="V1283" s="18">
        <f t="shared" ref="V1283:V1346" si="88">T1283-R1283</f>
        <v>-595</v>
      </c>
      <c r="W1283" s="18">
        <f t="shared" ref="W1283:W1346" si="89">U1283-S1283</f>
        <v>-31308.24337398092</v>
      </c>
      <c r="X1283" s="18">
        <f t="shared" ref="X1283:X1346" si="90">U1283-Q1283</f>
        <v>447681.57079971442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>U1284-(T1284*M1284)</f>
        <v>1037349.9225803679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87"/>
        <v>1122191.554467564</v>
      </c>
      <c r="R1284" s="13">
        <v>8909</v>
      </c>
      <c r="S1284" s="13">
        <v>1211444.6617322634</v>
      </c>
      <c r="T1284" s="13">
        <v>8640</v>
      </c>
      <c r="U1284" s="13">
        <f>T1284*L1284</f>
        <v>1174866.0767052146</v>
      </c>
      <c r="V1284" s="18">
        <f t="shared" si="88"/>
        <v>-269</v>
      </c>
      <c r="W1284" s="18">
        <f t="shared" si="89"/>
        <v>-36578.58502704883</v>
      </c>
      <c r="X1284" s="18">
        <f t="shared" si="90"/>
        <v>52674.522237650584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>U1285-(T1285*M1285)</f>
        <v>44609.902719027632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87"/>
        <v>70703.121212120997</v>
      </c>
      <c r="R1285" s="13">
        <v>1564</v>
      </c>
      <c r="S1285" s="13">
        <v>78760.450962245712</v>
      </c>
      <c r="T1285" s="13">
        <v>1610</v>
      </c>
      <c r="U1285" s="13">
        <f>T1285*L1285</f>
        <v>81076.940991107404</v>
      </c>
      <c r="V1285" s="18">
        <f t="shared" si="88"/>
        <v>46</v>
      </c>
      <c r="W1285" s="18">
        <f t="shared" si="89"/>
        <v>2316.4900288616918</v>
      </c>
      <c r="X1285" s="18">
        <f t="shared" si="90"/>
        <v>10373.819778986406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>U1286-(T1286*M1286)</f>
        <v>472508.46372952149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87"/>
        <v>0</v>
      </c>
      <c r="R1286" s="13">
        <v>12261</v>
      </c>
      <c r="S1286" s="13">
        <v>478140.54075712262</v>
      </c>
      <c r="T1286" s="13">
        <v>14263</v>
      </c>
      <c r="U1286" s="13">
        <f>T1286*L1286</f>
        <v>556212.26105691539</v>
      </c>
      <c r="V1286" s="18">
        <f t="shared" si="88"/>
        <v>2002</v>
      </c>
      <c r="W1286" s="18">
        <f t="shared" si="89"/>
        <v>78071.720299792767</v>
      </c>
      <c r="X1286" s="18">
        <f t="shared" si="90"/>
        <v>556212.26105691539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>U1287-(T1287*M1287)</f>
        <v>42359.220914200596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87"/>
        <v>34287.661469933002</v>
      </c>
      <c r="R1287" s="13">
        <v>940</v>
      </c>
      <c r="S1287" s="13">
        <v>51159.351292113402</v>
      </c>
      <c r="T1287" s="13">
        <v>877</v>
      </c>
      <c r="U1287" s="13">
        <f>T1287*L1287</f>
        <v>47730.60176052578</v>
      </c>
      <c r="V1287" s="18">
        <f t="shared" si="88"/>
        <v>-63</v>
      </c>
      <c r="W1287" s="18">
        <f t="shared" si="89"/>
        <v>-3428.7495315876222</v>
      </c>
      <c r="X1287" s="18">
        <f t="shared" si="90"/>
        <v>13442.940290592778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>U1288-(T1288*M1288)</f>
        <v>205675.95468606777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87"/>
        <v>1510612.349665924</v>
      </c>
      <c r="R1288" s="13">
        <v>16868</v>
      </c>
      <c r="S1288" s="13">
        <v>2036217.3340077209</v>
      </c>
      <c r="T1288" s="13">
        <v>16920</v>
      </c>
      <c r="U1288" s="13">
        <f>T1288*L1288</f>
        <v>1882979.2954433057</v>
      </c>
      <c r="V1288" s="18">
        <f t="shared" si="88"/>
        <v>52</v>
      </c>
      <c r="W1288" s="18">
        <f t="shared" si="89"/>
        <v>-153238.03856441518</v>
      </c>
      <c r="X1288" s="18">
        <f t="shared" si="90"/>
        <v>372366.94577738177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>U1289-(T1289*M1289)</f>
        <v>62418.440910566533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87"/>
        <v>115456.25835189302</v>
      </c>
      <c r="R1289" s="13">
        <v>846</v>
      </c>
      <c r="S1289" s="13">
        <v>115407.16005793909</v>
      </c>
      <c r="T1289" s="13">
        <v>751</v>
      </c>
      <c r="U1289" s="13">
        <f>T1289*L1289</f>
        <v>102326.81507537724</v>
      </c>
      <c r="V1289" s="18">
        <f t="shared" si="88"/>
        <v>-95</v>
      </c>
      <c r="W1289" s="18">
        <f t="shared" si="89"/>
        <v>-13080.344982561859</v>
      </c>
      <c r="X1289" s="18">
        <f t="shared" si="90"/>
        <v>-13129.443276515784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>U1290-(T1290*M1290)</f>
        <v>83099.106107753934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87"/>
        <v>708891.23623011005</v>
      </c>
      <c r="R1290" s="13">
        <v>17042</v>
      </c>
      <c r="S1290" s="13">
        <v>708890.8325030877</v>
      </c>
      <c r="T1290" s="13">
        <v>17281</v>
      </c>
      <c r="U1290" s="13">
        <f>T1290*L1290</f>
        <v>718832.85138437583</v>
      </c>
      <c r="V1290" s="18">
        <f t="shared" si="88"/>
        <v>239</v>
      </c>
      <c r="W1290" s="18">
        <f t="shared" si="89"/>
        <v>9942.0188812881242</v>
      </c>
      <c r="X1290" s="18">
        <f t="shared" si="90"/>
        <v>9941.6151542657753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>U1291-(T1291*M1291)</f>
        <v>37419.510617613116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87"/>
        <v>56969.320712695</v>
      </c>
      <c r="R1291" s="13">
        <v>4100</v>
      </c>
      <c r="S1291" s="13">
        <v>61891.506976030163</v>
      </c>
      <c r="T1291" s="13">
        <v>4100</v>
      </c>
      <c r="U1291" s="13">
        <f>T1291*L1291</f>
        <v>61891.67097396063</v>
      </c>
      <c r="V1291" s="18">
        <f t="shared" si="88"/>
        <v>0</v>
      </c>
      <c r="W1291" s="18">
        <f t="shared" si="89"/>
        <v>0.16399793046730338</v>
      </c>
      <c r="X1291" s="18">
        <f t="shared" si="90"/>
        <v>4922.3502612656303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>U1292-(T1292*M1292)</f>
        <v>103134.4031060876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87"/>
        <v>14772.182628062001</v>
      </c>
      <c r="R1292" s="13">
        <v>1927</v>
      </c>
      <c r="S1292" s="13">
        <v>104581.42247354363</v>
      </c>
      <c r="T1292" s="13">
        <v>1947</v>
      </c>
      <c r="U1292" s="13">
        <f>T1292*L1292</f>
        <v>105670.65756792092</v>
      </c>
      <c r="V1292" s="18">
        <f t="shared" si="88"/>
        <v>20</v>
      </c>
      <c r="W1292" s="18">
        <f t="shared" si="89"/>
        <v>1089.2350943772908</v>
      </c>
      <c r="X1292" s="18">
        <f t="shared" si="90"/>
        <v>90898.474939858919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>U1293-(T1293*M1293)</f>
        <v>42747.549884351902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87"/>
        <v>207047.527839644</v>
      </c>
      <c r="R1293" s="13">
        <v>17235</v>
      </c>
      <c r="S1293" s="13">
        <v>148457.14249876273</v>
      </c>
      <c r="T1293" s="13">
        <v>13540</v>
      </c>
      <c r="U1293" s="13">
        <f>T1293*L1293</f>
        <v>116629.50979526478</v>
      </c>
      <c r="V1293" s="18">
        <f t="shared" si="88"/>
        <v>-3695</v>
      </c>
      <c r="W1293" s="18">
        <f t="shared" si="89"/>
        <v>-31827.632703497948</v>
      </c>
      <c r="X1293" s="18">
        <f t="shared" si="90"/>
        <v>-90418.01804437922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>U1294-(T1294*M1294)</f>
        <v>68575.723830734816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87"/>
        <v>113585.74610244999</v>
      </c>
      <c r="R1294" s="13">
        <v>3405</v>
      </c>
      <c r="S1294" s="13">
        <v>113752.78396436537</v>
      </c>
      <c r="T1294" s="13">
        <v>3900</v>
      </c>
      <c r="U1294" s="13">
        <f>T1294*L1294</f>
        <v>130289.53229398676</v>
      </c>
      <c r="V1294" s="18">
        <f t="shared" si="88"/>
        <v>495</v>
      </c>
      <c r="W1294" s="18">
        <f t="shared" si="89"/>
        <v>16536.74832962139</v>
      </c>
      <c r="X1294" s="18">
        <f t="shared" si="90"/>
        <v>16703.786191536768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>U1295-(T1295*M1295)</f>
        <v>163993.60066787605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87"/>
        <v>225449.175946548</v>
      </c>
      <c r="R1295" s="13">
        <v>23800</v>
      </c>
      <c r="S1295" s="13">
        <v>221302.89696259791</v>
      </c>
      <c r="T1295" s="13">
        <v>23450</v>
      </c>
      <c r="U1295" s="13">
        <f>T1295*L1295</f>
        <v>218048.72316230842</v>
      </c>
      <c r="V1295" s="18">
        <f t="shared" si="88"/>
        <v>-350</v>
      </c>
      <c r="W1295" s="18">
        <f t="shared" si="89"/>
        <v>-3254.1738002894854</v>
      </c>
      <c r="X1295" s="18">
        <f t="shared" si="90"/>
        <v>-7400.4527842395764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>U1296-(T1296*M1296)</f>
        <v>166177.44771580657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87"/>
        <v>0</v>
      </c>
      <c r="R1296" s="13">
        <v>9113</v>
      </c>
      <c r="S1296" s="13">
        <v>210168.98812202716</v>
      </c>
      <c r="T1296" s="13">
        <v>8075</v>
      </c>
      <c r="U1296" s="13">
        <f>T1296*L1296</f>
        <v>186230.06464230979</v>
      </c>
      <c r="V1296" s="18">
        <f t="shared" si="88"/>
        <v>-1038</v>
      </c>
      <c r="W1296" s="18">
        <f t="shared" si="89"/>
        <v>-23938.92347971737</v>
      </c>
      <c r="X1296" s="18">
        <f t="shared" si="90"/>
        <v>186230.06464230979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>U1297-(T1297*M1297)</f>
        <v>336750.31180400832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87"/>
        <v>375959.73273942102</v>
      </c>
      <c r="R1297" s="13">
        <v>1121</v>
      </c>
      <c r="S1297" s="13">
        <v>512713.94209354132</v>
      </c>
      <c r="T1297" s="13">
        <v>1207</v>
      </c>
      <c r="U1297" s="13">
        <f>T1297*L1297</f>
        <v>552047.92873051239</v>
      </c>
      <c r="V1297" s="18">
        <f t="shared" si="88"/>
        <v>86</v>
      </c>
      <c r="W1297" s="18">
        <f t="shared" si="89"/>
        <v>39333.986636971065</v>
      </c>
      <c r="X1297" s="18">
        <f t="shared" si="90"/>
        <v>176088.19599109137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>U1298-(T1298*M1298)</f>
        <v>48835.673710115734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87"/>
        <v>43175.079767406998</v>
      </c>
      <c r="R1298" s="13">
        <v>16869</v>
      </c>
      <c r="S1298" s="13">
        <v>87749.422833635297</v>
      </c>
      <c r="T1298" s="13">
        <v>16013</v>
      </c>
      <c r="U1298" s="13">
        <f>T1298*L1298</f>
        <v>83296.693050058821</v>
      </c>
      <c r="V1298" s="18">
        <f t="shared" si="88"/>
        <v>-856</v>
      </c>
      <c r="W1298" s="18">
        <f t="shared" si="89"/>
        <v>-4452.7297835764766</v>
      </c>
      <c r="X1298" s="18">
        <f t="shared" si="90"/>
        <v>40121.613282651822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>U1299-(T1299*M1299)</f>
        <v>3874.1020083114563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87"/>
        <v>186876.35857461</v>
      </c>
      <c r="R1299" s="13">
        <v>5850</v>
      </c>
      <c r="S1299" s="13">
        <v>183489.47672142321</v>
      </c>
      <c r="T1299" s="13">
        <v>3600</v>
      </c>
      <c r="U1299" s="13">
        <f>T1299*L1299</f>
        <v>112916.41826666308</v>
      </c>
      <c r="V1299" s="18">
        <f t="shared" si="88"/>
        <v>-2250</v>
      </c>
      <c r="W1299" s="18">
        <f t="shared" si="89"/>
        <v>-70573.058454760132</v>
      </c>
      <c r="X1299" s="18">
        <f t="shared" si="90"/>
        <v>-73959.940307946919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>U1300-(T1300*M1300)</f>
        <v>219685.06831387256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87"/>
        <v>888057.25826193404</v>
      </c>
      <c r="R1300" s="13">
        <v>318477</v>
      </c>
      <c r="S1300" s="13">
        <v>958503.11663027003</v>
      </c>
      <c r="T1300" s="13">
        <v>323576</v>
      </c>
      <c r="U1300" s="13">
        <f>T1300*L1300</f>
        <v>973849.23587323597</v>
      </c>
      <c r="V1300" s="18">
        <f t="shared" si="88"/>
        <v>5099</v>
      </c>
      <c r="W1300" s="18">
        <f t="shared" si="89"/>
        <v>15346.119242965942</v>
      </c>
      <c r="X1300" s="18">
        <f t="shared" si="90"/>
        <v>85791.977611301932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>U1301-(T1301*M1301)</f>
        <v>393982.11383618618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87"/>
        <v>827211.17513094901</v>
      </c>
      <c r="R1301" s="13">
        <v>18789</v>
      </c>
      <c r="S1301" s="13">
        <v>634386.55852880853</v>
      </c>
      <c r="T1301" s="13">
        <v>17952</v>
      </c>
      <c r="U1301" s="13">
        <f>T1301*L1301</f>
        <v>606126.32718166523</v>
      </c>
      <c r="V1301" s="18">
        <f t="shared" si="88"/>
        <v>-837</v>
      </c>
      <c r="W1301" s="18">
        <f t="shared" si="89"/>
        <v>-28260.231347143301</v>
      </c>
      <c r="X1301" s="18">
        <f t="shared" si="90"/>
        <v>-221084.84794928378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>U1302-(T1302*M1302)</f>
        <v>1110251.9584532618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87"/>
        <v>2072657.9069767441</v>
      </c>
      <c r="R1302" s="13">
        <v>407582</v>
      </c>
      <c r="S1302" s="13">
        <v>2070546.010133022</v>
      </c>
      <c r="T1302" s="13">
        <v>400042</v>
      </c>
      <c r="U1302" s="13">
        <f>T1302*L1302</f>
        <v>2032242.0253002625</v>
      </c>
      <c r="V1302" s="18">
        <f t="shared" si="88"/>
        <v>-7540</v>
      </c>
      <c r="W1302" s="18">
        <f t="shared" si="89"/>
        <v>-38303.984832759481</v>
      </c>
      <c r="X1302" s="18">
        <f t="shared" si="90"/>
        <v>-40415.881676481571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>U1303-(T1303*M1303)</f>
        <v>475903.13273657748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87"/>
        <v>891837.76009791892</v>
      </c>
      <c r="R1303" s="13">
        <v>46785</v>
      </c>
      <c r="S1303" s="13">
        <v>922578.35526480072</v>
      </c>
      <c r="T1303" s="13">
        <v>48902</v>
      </c>
      <c r="U1303" s="13">
        <f>T1303*L1303</f>
        <v>964324.59356571757</v>
      </c>
      <c r="V1303" s="18">
        <f t="shared" si="88"/>
        <v>2117</v>
      </c>
      <c r="W1303" s="18">
        <f t="shared" si="89"/>
        <v>41746.238300916855</v>
      </c>
      <c r="X1303" s="18">
        <f t="shared" si="90"/>
        <v>72486.833467798657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>U1304-(T1304*M1304)</f>
        <v>160184.53135891445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87"/>
        <v>140410.02227171499</v>
      </c>
      <c r="R1304" s="13">
        <v>505</v>
      </c>
      <c r="S1304" s="13">
        <v>270637.63834815298</v>
      </c>
      <c r="T1304" s="13">
        <v>490</v>
      </c>
      <c r="U1304" s="13">
        <f>T1304*L1304</f>
        <v>262598.8966150395</v>
      </c>
      <c r="V1304" s="18">
        <f t="shared" si="88"/>
        <v>-15</v>
      </c>
      <c r="W1304" s="18">
        <f t="shared" si="89"/>
        <v>-8038.7417331134784</v>
      </c>
      <c r="X1304" s="18">
        <f t="shared" si="90"/>
        <v>122188.87434332451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>U1305-(T1305*M1305)</f>
        <v>175260.13868180162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87"/>
        <v>0</v>
      </c>
      <c r="R1305" s="13">
        <v>2384</v>
      </c>
      <c r="S1305" s="13">
        <v>230825.02390592886</v>
      </c>
      <c r="T1305" s="13">
        <v>1911</v>
      </c>
      <c r="U1305" s="13">
        <f>T1305*L1305</f>
        <v>185027.94491788172</v>
      </c>
      <c r="V1305" s="18">
        <f t="shared" si="88"/>
        <v>-473</v>
      </c>
      <c r="W1305" s="18">
        <f t="shared" si="89"/>
        <v>-45797.078988047142</v>
      </c>
      <c r="X1305" s="18">
        <f t="shared" si="90"/>
        <v>185027.94491788172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>U1306-(T1306*M1306)</f>
        <v>250098.13702860783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87"/>
        <v>278297.574584377</v>
      </c>
      <c r="R1306" s="13">
        <v>13845</v>
      </c>
      <c r="S1306" s="13">
        <v>399899.25556316262</v>
      </c>
      <c r="T1306" s="13">
        <v>11147</v>
      </c>
      <c r="U1306" s="13">
        <f>T1306*L1306</f>
        <v>321970.21939720295</v>
      </c>
      <c r="V1306" s="18">
        <f t="shared" si="88"/>
        <v>-2698</v>
      </c>
      <c r="W1306" s="18">
        <f t="shared" si="89"/>
        <v>-77929.036165959667</v>
      </c>
      <c r="X1306" s="18">
        <f t="shared" si="90"/>
        <v>43672.644812825951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>U1307-(T1307*M1307)</f>
        <v>710243.62541991402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87"/>
        <v>1385611.1750305991</v>
      </c>
      <c r="R1307" s="13">
        <v>191149</v>
      </c>
      <c r="S1307" s="13">
        <v>1418589.6928926376</v>
      </c>
      <c r="T1307" s="13">
        <v>191508</v>
      </c>
      <c r="U1307" s="13">
        <f>T1307*L1307</f>
        <v>1421253.9940368047</v>
      </c>
      <c r="V1307" s="18">
        <f t="shared" si="88"/>
        <v>359</v>
      </c>
      <c r="W1307" s="18">
        <f t="shared" si="89"/>
        <v>2664.3011441670824</v>
      </c>
      <c r="X1307" s="18">
        <f t="shared" si="90"/>
        <v>35642.819006205536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>U1308-(T1308*M1308)</f>
        <v>1871194.9453111896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87"/>
        <v>2870006.4365256131</v>
      </c>
      <c r="R1308" s="13">
        <v>146000</v>
      </c>
      <c r="S1308" s="13">
        <v>2748849.9556165575</v>
      </c>
      <c r="T1308" s="13">
        <v>152900</v>
      </c>
      <c r="U1308" s="13">
        <f>T1308*L1308</f>
        <v>2878761.3352889181</v>
      </c>
      <c r="V1308" s="18">
        <f t="shared" si="88"/>
        <v>6900</v>
      </c>
      <c r="W1308" s="18">
        <f t="shared" si="89"/>
        <v>129911.37967236061</v>
      </c>
      <c r="X1308" s="18">
        <f t="shared" si="90"/>
        <v>8754.8987633050419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>U1309-(T1309*M1309)</f>
        <v>175612.22047443828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87"/>
        <v>283826.22494432097</v>
      </c>
      <c r="R1309" s="13">
        <v>32330</v>
      </c>
      <c r="S1309" s="13">
        <v>296818.68683364213</v>
      </c>
      <c r="T1309" s="13">
        <v>31575</v>
      </c>
      <c r="U1309" s="13">
        <f>T1309*L1309</f>
        <v>289886.99775728927</v>
      </c>
      <c r="V1309" s="18">
        <f t="shared" si="88"/>
        <v>-755</v>
      </c>
      <c r="W1309" s="18">
        <f t="shared" si="89"/>
        <v>-6931.6890763528645</v>
      </c>
      <c r="X1309" s="18">
        <f t="shared" si="90"/>
        <v>6060.7728129682946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>U1310-(T1310*M1310)</f>
        <v>283873.85156741261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87"/>
        <v>226762.650334076</v>
      </c>
      <c r="R1310" s="13">
        <v>12828</v>
      </c>
      <c r="S1310" s="13">
        <v>408696.08017817448</v>
      </c>
      <c r="T1310" s="13">
        <v>9948</v>
      </c>
      <c r="U1310" s="13">
        <f>T1310*L1310</f>
        <v>316939.79607075301</v>
      </c>
      <c r="V1310" s="18">
        <f t="shared" si="88"/>
        <v>-2880</v>
      </c>
      <c r="W1310" s="18">
        <f t="shared" si="89"/>
        <v>-91756.284107421467</v>
      </c>
      <c r="X1310" s="18">
        <f t="shared" si="90"/>
        <v>90177.145736677019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>U1311-(T1311*M1311)</f>
        <v>461137.18708240543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87"/>
        <v>694899.77728285117</v>
      </c>
      <c r="R1311" s="13">
        <v>20535</v>
      </c>
      <c r="S1311" s="13">
        <v>696086.19153674867</v>
      </c>
      <c r="T1311" s="13">
        <v>20929</v>
      </c>
      <c r="U1311" s="13">
        <f>T1311*L1311</f>
        <v>709441.82628062391</v>
      </c>
      <c r="V1311" s="18">
        <f t="shared" si="88"/>
        <v>394</v>
      </c>
      <c r="W1311" s="18">
        <f t="shared" si="89"/>
        <v>13355.634743875242</v>
      </c>
      <c r="X1311" s="18">
        <f t="shared" si="90"/>
        <v>14542.048997772741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>U1312-(T1312*M1312)</f>
        <v>65780.400890868725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87"/>
        <v>50320.712694877999</v>
      </c>
      <c r="R1312" s="13">
        <v>755</v>
      </c>
      <c r="S1312" s="13">
        <v>94980.345211582229</v>
      </c>
      <c r="T1312" s="13">
        <v>590</v>
      </c>
      <c r="U1312" s="13">
        <f>T1312*L1312</f>
        <v>74223.051224945055</v>
      </c>
      <c r="V1312" s="18">
        <f t="shared" si="88"/>
        <v>-165</v>
      </c>
      <c r="W1312" s="18">
        <f t="shared" si="89"/>
        <v>-20757.293986637174</v>
      </c>
      <c r="X1312" s="18">
        <f t="shared" si="90"/>
        <v>23902.338530067056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>U1313-(T1313*M1313)</f>
        <v>99070.384913498812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87"/>
        <v>41574.033099745997</v>
      </c>
      <c r="R1313" s="13">
        <v>1717</v>
      </c>
      <c r="S1313" s="13">
        <v>172359.33828875818</v>
      </c>
      <c r="T1313" s="13">
        <v>1826</v>
      </c>
      <c r="U1313" s="13">
        <f>T1313*L1313</f>
        <v>183314.46063975705</v>
      </c>
      <c r="V1313" s="18">
        <f t="shared" si="88"/>
        <v>109</v>
      </c>
      <c r="W1313" s="18">
        <f t="shared" si="89"/>
        <v>10955.122350998863</v>
      </c>
      <c r="X1313" s="18">
        <f t="shared" si="90"/>
        <v>141740.42754001106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>U1314-(T1314*M1314)</f>
        <v>50576.94217178144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87"/>
        <v>1057701.503340757</v>
      </c>
      <c r="R1314" s="13">
        <v>6400</v>
      </c>
      <c r="S1314" s="13">
        <v>876614.80085428338</v>
      </c>
      <c r="T1314" s="13">
        <v>4030</v>
      </c>
      <c r="U1314" s="13">
        <f>T1314*L1314</f>
        <v>551994.09723859676</v>
      </c>
      <c r="V1314" s="18">
        <f t="shared" si="88"/>
        <v>-2370</v>
      </c>
      <c r="W1314" s="18">
        <f t="shared" si="89"/>
        <v>-324620.70361568662</v>
      </c>
      <c r="X1314" s="18">
        <f t="shared" si="90"/>
        <v>-505707.40610216022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>U1315-(T1315*M1315)</f>
        <v>664627.87669779628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87"/>
        <v>808785.07795100205</v>
      </c>
      <c r="R1315" s="13">
        <v>14918</v>
      </c>
      <c r="S1315" s="13">
        <v>766450.0037477942</v>
      </c>
      <c r="T1315" s="13">
        <v>14983</v>
      </c>
      <c r="U1315" s="13">
        <f>T1315*L1315</f>
        <v>769789.53264768538</v>
      </c>
      <c r="V1315" s="18">
        <f t="shared" si="88"/>
        <v>65</v>
      </c>
      <c r="W1315" s="18">
        <f t="shared" si="89"/>
        <v>3339.5288998911856</v>
      </c>
      <c r="X1315" s="18">
        <f t="shared" si="90"/>
        <v>-38995.54530331667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>U1316-(T1316*M1316)</f>
        <v>426568.4692564102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87"/>
        <v>485968.37416481099</v>
      </c>
      <c r="R1316" s="13">
        <v>23466</v>
      </c>
      <c r="S1316" s="13">
        <v>501174.9085062606</v>
      </c>
      <c r="T1316" s="13">
        <v>23922</v>
      </c>
      <c r="U1316" s="13">
        <f>T1316*L1316</f>
        <v>510913.92488224519</v>
      </c>
      <c r="V1316" s="18">
        <f t="shared" si="88"/>
        <v>456</v>
      </c>
      <c r="W1316" s="18">
        <f t="shared" si="89"/>
        <v>9739.0163759845891</v>
      </c>
      <c r="X1316" s="18">
        <f t="shared" si="90"/>
        <v>24945.550717434206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>U1317-(T1317*M1317)</f>
        <v>406798.23034606152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87"/>
        <v>614443.98663697101</v>
      </c>
      <c r="R1317" s="13">
        <v>17142</v>
      </c>
      <c r="S1317" s="13">
        <v>574390.9263967555</v>
      </c>
      <c r="T1317" s="13">
        <v>17776</v>
      </c>
      <c r="U1317" s="13">
        <f>T1317*L1317</f>
        <v>595643.48647078278</v>
      </c>
      <c r="V1317" s="18">
        <f t="shared" si="88"/>
        <v>634</v>
      </c>
      <c r="W1317" s="18">
        <f t="shared" si="89"/>
        <v>21252.560074027278</v>
      </c>
      <c r="X1317" s="18">
        <f t="shared" si="90"/>
        <v>-18800.500166188227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>U1318-(T1318*M1318)</f>
        <v>158859.37022555168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87"/>
        <v>194638.06108620801</v>
      </c>
      <c r="R1318" s="13">
        <v>5384</v>
      </c>
      <c r="S1318" s="13">
        <v>215680.09057934297</v>
      </c>
      <c r="T1318" s="13">
        <v>5099</v>
      </c>
      <c r="U1318" s="13">
        <f>T1318*L1318</f>
        <v>204265.2476554485</v>
      </c>
      <c r="V1318" s="18">
        <f t="shared" si="88"/>
        <v>-285</v>
      </c>
      <c r="W1318" s="18">
        <f t="shared" si="89"/>
        <v>-11414.842923894466</v>
      </c>
      <c r="X1318" s="18">
        <f t="shared" si="90"/>
        <v>9627.1865692404972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>U1319-(T1319*M1319)</f>
        <v>50843.266411186138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87"/>
        <v>809553.73317013402</v>
      </c>
      <c r="R1319" s="13">
        <v>9816</v>
      </c>
      <c r="S1319" s="13">
        <v>282196.77847527678</v>
      </c>
      <c r="T1319" s="13">
        <v>16156</v>
      </c>
      <c r="U1319" s="13">
        <f>T1319*L1319</f>
        <v>464458.45572076296</v>
      </c>
      <c r="V1319" s="18">
        <f t="shared" si="88"/>
        <v>6340</v>
      </c>
      <c r="W1319" s="18">
        <f t="shared" si="89"/>
        <v>182261.67724548618</v>
      </c>
      <c r="X1319" s="18">
        <f t="shared" si="90"/>
        <v>-345095.27744937106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>U1320-(T1320*M1320)</f>
        <v>435458.57367012656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87"/>
        <v>655231.74189513095</v>
      </c>
      <c r="R1320" s="13">
        <v>66889</v>
      </c>
      <c r="S1320" s="13">
        <v>826284.49544299778</v>
      </c>
      <c r="T1320" s="13">
        <v>65731</v>
      </c>
      <c r="U1320" s="13">
        <f>T1320*L1320</f>
        <v>811979.5895124065</v>
      </c>
      <c r="V1320" s="18">
        <f t="shared" si="88"/>
        <v>-1158</v>
      </c>
      <c r="W1320" s="18">
        <f t="shared" si="89"/>
        <v>-14304.905930591282</v>
      </c>
      <c r="X1320" s="18">
        <f t="shared" si="90"/>
        <v>156747.84761727555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>U1321-(T1321*M1321)</f>
        <v>111388.20117055959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87"/>
        <v>113132.29398663699</v>
      </c>
      <c r="R1321" s="13">
        <v>3770</v>
      </c>
      <c r="S1321" s="13">
        <v>123985.10125861088</v>
      </c>
      <c r="T1321" s="13">
        <v>3800</v>
      </c>
      <c r="U1321" s="13">
        <f>T1321*L1321</f>
        <v>124971.72010151761</v>
      </c>
      <c r="V1321" s="18">
        <f t="shared" si="88"/>
        <v>30</v>
      </c>
      <c r="W1321" s="18">
        <f t="shared" si="89"/>
        <v>986.61884290672606</v>
      </c>
      <c r="X1321" s="18">
        <f t="shared" si="90"/>
        <v>11839.426114880625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>U1322-(T1322*M1322)</f>
        <v>1697945.9091357118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87"/>
        <v>2378523.7454100358</v>
      </c>
      <c r="R1322" s="13">
        <v>170068</v>
      </c>
      <c r="S1322" s="13">
        <v>2391401.4469570033</v>
      </c>
      <c r="T1322" s="13">
        <v>168667</v>
      </c>
      <c r="U1322" s="13">
        <f>T1322*L1322</f>
        <v>2371701.4144723085</v>
      </c>
      <c r="V1322" s="18">
        <f t="shared" si="88"/>
        <v>-1401</v>
      </c>
      <c r="W1322" s="18">
        <f t="shared" si="89"/>
        <v>-19700.03248469485</v>
      </c>
      <c r="X1322" s="18">
        <f t="shared" si="90"/>
        <v>-6822.3309377273545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>U1323-(T1323*M1323)</f>
        <v>661344.35068244091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87"/>
        <v>1110271.692650334</v>
      </c>
      <c r="R1323" s="13">
        <v>120008</v>
      </c>
      <c r="S1323" s="13">
        <v>1194514.7125470908</v>
      </c>
      <c r="T1323" s="13">
        <v>116258</v>
      </c>
      <c r="U1323" s="13">
        <f>T1323*L1323</f>
        <v>1157188.6045799907</v>
      </c>
      <c r="V1323" s="18">
        <f t="shared" si="88"/>
        <v>-3750</v>
      </c>
      <c r="W1323" s="18">
        <f t="shared" si="89"/>
        <v>-37326.107967100106</v>
      </c>
      <c r="X1323" s="18">
        <f t="shared" si="90"/>
        <v>46916.911929656751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>U1324-(T1324*M1324)</f>
        <v>1133718.1110721673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87"/>
        <v>1512345.434516523</v>
      </c>
      <c r="R1324" s="13">
        <v>63615</v>
      </c>
      <c r="S1324" s="13">
        <v>1527097.4387024639</v>
      </c>
      <c r="T1324" s="13">
        <v>59206</v>
      </c>
      <c r="U1324" s="13">
        <f>T1324*L1324</f>
        <v>1421258.0286462191</v>
      </c>
      <c r="V1324" s="18">
        <f t="shared" si="88"/>
        <v>-4409</v>
      </c>
      <c r="W1324" s="18">
        <f t="shared" si="89"/>
        <v>-105839.41005624481</v>
      </c>
      <c r="X1324" s="18">
        <f t="shared" si="90"/>
        <v>-91087.405870303977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>U1325-(T1325*M1325)</f>
        <v>105345.1002227173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87"/>
        <v>107353.262806236</v>
      </c>
      <c r="R1325" s="13">
        <v>3338</v>
      </c>
      <c r="S1325" s="13">
        <v>140508.24053452097</v>
      </c>
      <c r="T1325" s="13">
        <v>3893</v>
      </c>
      <c r="U1325" s="13">
        <f>T1325*L1325</f>
        <v>163870.15590200434</v>
      </c>
      <c r="V1325" s="18">
        <f t="shared" si="88"/>
        <v>555</v>
      </c>
      <c r="W1325" s="18">
        <f t="shared" si="89"/>
        <v>23361.915367483365</v>
      </c>
      <c r="X1325" s="18">
        <f t="shared" si="90"/>
        <v>56516.893095768333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>U1326-(T1326*M1326)</f>
        <v>464061.55819591921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87"/>
        <v>629811.03563474398</v>
      </c>
      <c r="R1326" s="13">
        <v>14731</v>
      </c>
      <c r="S1326" s="13">
        <v>564648.90766801103</v>
      </c>
      <c r="T1326" s="13">
        <v>14872</v>
      </c>
      <c r="U1326" s="13">
        <f>T1326*L1326</f>
        <v>570053.54037854739</v>
      </c>
      <c r="V1326" s="18">
        <f t="shared" si="88"/>
        <v>141</v>
      </c>
      <c r="W1326" s="18">
        <f t="shared" si="89"/>
        <v>5404.6327105363598</v>
      </c>
      <c r="X1326" s="18">
        <f t="shared" si="90"/>
        <v>-59757.495256196591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>U1327-(T1327*M1327)</f>
        <v>1248650.7522121933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87"/>
        <v>0</v>
      </c>
      <c r="R1327" s="13">
        <v>13977</v>
      </c>
      <c r="S1327" s="13">
        <v>1363886.8351246591</v>
      </c>
      <c r="T1327" s="13">
        <v>14064</v>
      </c>
      <c r="U1327" s="13">
        <f>T1327*L1327</f>
        <v>1372376.3646843533</v>
      </c>
      <c r="V1327" s="18">
        <f t="shared" si="88"/>
        <v>87</v>
      </c>
      <c r="W1327" s="18">
        <f t="shared" si="89"/>
        <v>8489.5295596942306</v>
      </c>
      <c r="X1327" s="18">
        <f t="shared" si="90"/>
        <v>1372376.3646843533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>U1328-(T1328*M1328)</f>
        <v>80204.619200496352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87"/>
        <v>113481.555555556</v>
      </c>
      <c r="R1328" s="13">
        <v>4119</v>
      </c>
      <c r="S1328" s="13">
        <v>123757.11160854</v>
      </c>
      <c r="T1328" s="13">
        <v>3870</v>
      </c>
      <c r="U1328" s="13">
        <f>T1328*L1328</f>
        <v>116275.77971935444</v>
      </c>
      <c r="V1328" s="18">
        <f t="shared" si="88"/>
        <v>-249</v>
      </c>
      <c r="W1328" s="18">
        <f t="shared" si="89"/>
        <v>-7481.3318891855597</v>
      </c>
      <c r="X1328" s="18">
        <f t="shared" si="90"/>
        <v>2794.2241637984407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>U1329-(T1329*M1329)</f>
        <v>424506.60907410481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87"/>
        <v>1080205.9975520191</v>
      </c>
      <c r="R1329" s="13">
        <v>99049</v>
      </c>
      <c r="S1329" s="13">
        <v>1085609.7323630396</v>
      </c>
      <c r="T1329" s="13">
        <v>99893</v>
      </c>
      <c r="U1329" s="13">
        <f>T1329*L1329</f>
        <v>1094860.2881536637</v>
      </c>
      <c r="V1329" s="18">
        <f t="shared" si="88"/>
        <v>844</v>
      </c>
      <c r="W1329" s="18">
        <f t="shared" si="89"/>
        <v>9250.5557906241156</v>
      </c>
      <c r="X1329" s="18">
        <f t="shared" si="90"/>
        <v>14654.290601644665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>U1330-(T1330*M1330)</f>
        <v>217794.27742138802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87"/>
        <v>0</v>
      </c>
      <c r="R1330" s="13">
        <v>1700</v>
      </c>
      <c r="S1330" s="13">
        <v>402667.76781287126</v>
      </c>
      <c r="T1330" s="13">
        <v>1858</v>
      </c>
      <c r="U1330" s="13">
        <f>T1330*L1330</f>
        <v>440092.18388018518</v>
      </c>
      <c r="V1330" s="18">
        <f t="shared" si="88"/>
        <v>158</v>
      </c>
      <c r="W1330" s="18">
        <f t="shared" si="89"/>
        <v>37424.416067313927</v>
      </c>
      <c r="X1330" s="18">
        <f t="shared" si="90"/>
        <v>440092.18388018518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>U1331-(T1331*M1331)</f>
        <v>437085.28454571695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87"/>
        <v>1346002.349665924</v>
      </c>
      <c r="R1331" s="13">
        <v>371005</v>
      </c>
      <c r="S1331" s="13">
        <v>1423510.6544538715</v>
      </c>
      <c r="T1331" s="13">
        <v>371850</v>
      </c>
      <c r="U1331" s="13">
        <f>T1331*L1331</f>
        <v>1426752.8792005051</v>
      </c>
      <c r="V1331" s="18">
        <f t="shared" si="88"/>
        <v>845</v>
      </c>
      <c r="W1331" s="18">
        <f t="shared" si="89"/>
        <v>3242.2247466335539</v>
      </c>
      <c r="X1331" s="18">
        <f t="shared" si="90"/>
        <v>80750.529534581117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>U1332-(T1332*M1332)</f>
        <v>536360.3443777014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87"/>
        <v>719790.29375764995</v>
      </c>
      <c r="R1332" s="13">
        <v>18142</v>
      </c>
      <c r="S1332" s="13">
        <v>685857.66722875996</v>
      </c>
      <c r="T1332" s="13">
        <v>17350</v>
      </c>
      <c r="U1332" s="13">
        <f>T1332*L1332</f>
        <v>655916.15759679582</v>
      </c>
      <c r="V1332" s="18">
        <f t="shared" si="88"/>
        <v>-792</v>
      </c>
      <c r="W1332" s="18">
        <f t="shared" si="89"/>
        <v>-29941.509631964145</v>
      </c>
      <c r="X1332" s="18">
        <f t="shared" si="90"/>
        <v>-63874.136160854134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>U1333-(T1333*M1333)</f>
        <v>78319.263123506331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87"/>
        <v>116296.904231626</v>
      </c>
      <c r="R1333" s="13">
        <v>7400</v>
      </c>
      <c r="S1333" s="13">
        <v>301224.10084869567</v>
      </c>
      <c r="T1333" s="13">
        <v>12112</v>
      </c>
      <c r="U1333" s="13">
        <f>T1333*L1333</f>
        <v>493030.4879431061</v>
      </c>
      <c r="V1333" s="18">
        <f t="shared" si="88"/>
        <v>4712</v>
      </c>
      <c r="W1333" s="18">
        <f t="shared" si="89"/>
        <v>191806.38709441043</v>
      </c>
      <c r="X1333" s="18">
        <f t="shared" si="90"/>
        <v>376733.58371148008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>U1334-(T1334*M1334)</f>
        <v>51382.82097162235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87"/>
        <v>79921.347438753</v>
      </c>
      <c r="R1334" s="13">
        <v>1297</v>
      </c>
      <c r="S1334" s="13">
        <v>88561.751472124335</v>
      </c>
      <c r="T1334" s="13">
        <v>1136</v>
      </c>
      <c r="U1334" s="13">
        <f>T1334*L1334</f>
        <v>77569.012508371481</v>
      </c>
      <c r="V1334" s="18">
        <f t="shared" si="88"/>
        <v>-161</v>
      </c>
      <c r="W1334" s="18">
        <f t="shared" si="89"/>
        <v>-10992.738963752854</v>
      </c>
      <c r="X1334" s="18">
        <f t="shared" si="90"/>
        <v>-2352.3349303815194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>U1335-(T1335*M1335)</f>
        <v>20232.729809299541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87"/>
        <v>30005.055795945998</v>
      </c>
      <c r="R1335" s="13">
        <v>4517</v>
      </c>
      <c r="S1335" s="13">
        <v>41070.547324072555</v>
      </c>
      <c r="T1335" s="13">
        <v>3813</v>
      </c>
      <c r="U1335" s="13">
        <f>T1335*L1335</f>
        <v>34669.478106043054</v>
      </c>
      <c r="V1335" s="18">
        <f t="shared" si="88"/>
        <v>-704</v>
      </c>
      <c r="W1335" s="18">
        <f t="shared" si="89"/>
        <v>-6401.0692180295009</v>
      </c>
      <c r="X1335" s="18">
        <f t="shared" si="90"/>
        <v>4664.4223100970557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>U1336-(T1336*M1336)</f>
        <v>153943.83073496632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87"/>
        <v>472707.59465478791</v>
      </c>
      <c r="R1336" s="13">
        <v>1950</v>
      </c>
      <c r="S1336" s="13">
        <v>1109235.8017817368</v>
      </c>
      <c r="T1336" s="13">
        <v>2202</v>
      </c>
      <c r="U1336" s="13">
        <f>T1336*L1336</f>
        <v>1252589.7995545645</v>
      </c>
      <c r="V1336" s="18">
        <f t="shared" si="88"/>
        <v>252</v>
      </c>
      <c r="W1336" s="18">
        <f t="shared" si="89"/>
        <v>143353.99777282774</v>
      </c>
      <c r="X1336" s="18">
        <f t="shared" si="90"/>
        <v>779882.20489977661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>U1337-(T1337*M1337)</f>
        <v>452606.34152127401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87"/>
        <v>537468.30303030298</v>
      </c>
      <c r="R1337" s="13">
        <v>12235</v>
      </c>
      <c r="S1337" s="13">
        <v>520000.37067655835</v>
      </c>
      <c r="T1337" s="13">
        <v>12174</v>
      </c>
      <c r="U1337" s="13">
        <f>T1337*L1337</f>
        <v>517407.80650726781</v>
      </c>
      <c r="V1337" s="18">
        <f t="shared" si="88"/>
        <v>-61</v>
      </c>
      <c r="W1337" s="18">
        <f t="shared" si="89"/>
        <v>-2592.5641692905338</v>
      </c>
      <c r="X1337" s="18">
        <f t="shared" si="90"/>
        <v>-20060.496523035166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>U1338-(T1338*M1338)</f>
        <v>60988.132151132741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87"/>
        <v>334396.89279856801</v>
      </c>
      <c r="R1338" s="13">
        <v>4603</v>
      </c>
      <c r="S1338" s="13">
        <v>217405.2628353964</v>
      </c>
      <c r="T1338" s="13">
        <v>4454</v>
      </c>
      <c r="U1338" s="13">
        <f>T1338*L1338</f>
        <v>210367.7627859918</v>
      </c>
      <c r="V1338" s="18">
        <f t="shared" si="88"/>
        <v>-149</v>
      </c>
      <c r="W1338" s="18">
        <f t="shared" si="89"/>
        <v>-7037.5000494045962</v>
      </c>
      <c r="X1338" s="18">
        <f t="shared" si="90"/>
        <v>-124029.13001257621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>U1339-(T1339*M1339)</f>
        <v>425246.16515459341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87"/>
        <v>1251221.6401468781</v>
      </c>
      <c r="R1339" s="13">
        <v>237135</v>
      </c>
      <c r="S1339" s="13">
        <v>1237130.9670220788</v>
      </c>
      <c r="T1339" s="13">
        <v>231483</v>
      </c>
      <c r="U1339" s="13">
        <f>T1339*L1339</f>
        <v>1207644.5385083258</v>
      </c>
      <c r="V1339" s="18">
        <f t="shared" si="88"/>
        <v>-5652</v>
      </c>
      <c r="W1339" s="18">
        <f t="shared" si="89"/>
        <v>-29486.428513752995</v>
      </c>
      <c r="X1339" s="18">
        <f t="shared" si="90"/>
        <v>-43577.101638552267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>U1340-(T1340*M1340)</f>
        <v>458202.78396436578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87"/>
        <v>756502.01559020102</v>
      </c>
      <c r="R1340" s="13">
        <v>2240</v>
      </c>
      <c r="S1340" s="13">
        <v>528395.54565701599</v>
      </c>
      <c r="T1340" s="13">
        <v>2005</v>
      </c>
      <c r="U1340" s="13">
        <f>T1340*L1340</f>
        <v>472961.19153674872</v>
      </c>
      <c r="V1340" s="18">
        <f t="shared" si="88"/>
        <v>-235</v>
      </c>
      <c r="W1340" s="18">
        <f t="shared" si="89"/>
        <v>-55434.354120267264</v>
      </c>
      <c r="X1340" s="18">
        <f t="shared" si="90"/>
        <v>-283540.82405345229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>U1341-(T1341*M1341)</f>
        <v>73847.921077950945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87"/>
        <v>111808.674832962</v>
      </c>
      <c r="R1341" s="13">
        <v>10118</v>
      </c>
      <c r="S1341" s="13">
        <v>113128.02846325208</v>
      </c>
      <c r="T1341" s="13">
        <v>9912</v>
      </c>
      <c r="U1341" s="13">
        <f>T1341*L1341</f>
        <v>110824.75849443194</v>
      </c>
      <c r="V1341" s="18">
        <f t="shared" si="88"/>
        <v>-206</v>
      </c>
      <c r="W1341" s="18">
        <f t="shared" si="89"/>
        <v>-2303.2699688201392</v>
      </c>
      <c r="X1341" s="18">
        <f t="shared" si="90"/>
        <v>-983.91633853006351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>U1342-(T1342*M1342)</f>
        <v>241316.68259133241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87"/>
        <v>342785.893873833</v>
      </c>
      <c r="R1342" s="13">
        <v>26013</v>
      </c>
      <c r="S1342" s="13">
        <v>363228.14575663744</v>
      </c>
      <c r="T1342" s="13">
        <v>22813</v>
      </c>
      <c r="U1342" s="13">
        <f>T1342*L1342</f>
        <v>318545.54551891127</v>
      </c>
      <c r="V1342" s="18">
        <f t="shared" si="88"/>
        <v>-3200</v>
      </c>
      <c r="W1342" s="18">
        <f t="shared" si="89"/>
        <v>-44682.600237726176</v>
      </c>
      <c r="X1342" s="18">
        <f t="shared" si="90"/>
        <v>-24240.348354921734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>U1343-(T1343*M1343)</f>
        <v>3238560.809427388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87"/>
        <v>3916589.1432068534</v>
      </c>
      <c r="R1343" s="13">
        <v>186410</v>
      </c>
      <c r="S1343" s="13">
        <v>4162669.5759917037</v>
      </c>
      <c r="T1343" s="13">
        <v>182505</v>
      </c>
      <c r="U1343" s="13">
        <f>T1343*L1343</f>
        <v>4075468.2022731649</v>
      </c>
      <c r="V1343" s="18">
        <f t="shared" si="88"/>
        <v>-3905</v>
      </c>
      <c r="W1343" s="18">
        <f t="shared" si="89"/>
        <v>-87201.373718538787</v>
      </c>
      <c r="X1343" s="18">
        <f t="shared" si="90"/>
        <v>158879.05906631146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>U1344-(T1344*M1344)</f>
        <v>661472.62906564376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87"/>
        <v>751058.70257037901</v>
      </c>
      <c r="R1344" s="13">
        <v>30852</v>
      </c>
      <c r="S1344" s="13">
        <v>788963.2981023977</v>
      </c>
      <c r="T1344" s="13">
        <v>31518</v>
      </c>
      <c r="U1344" s="13">
        <f>T1344*L1344</f>
        <v>805988.02136919321</v>
      </c>
      <c r="V1344" s="18">
        <f t="shared" si="88"/>
        <v>666</v>
      </c>
      <c r="W1344" s="18">
        <f t="shared" si="89"/>
        <v>17024.72326679551</v>
      </c>
      <c r="X1344" s="18">
        <f t="shared" si="90"/>
        <v>54929.318798814202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>U1345-(T1345*M1345)</f>
        <v>476185.60369437851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87"/>
        <v>546803.81884944905</v>
      </c>
      <c r="R1345" s="13">
        <v>5826</v>
      </c>
      <c r="S1345" s="13">
        <v>611505.15416772442</v>
      </c>
      <c r="T1345" s="13">
        <v>5071</v>
      </c>
      <c r="U1345" s="13">
        <f>T1345*L1345</f>
        <v>532215.38683024119</v>
      </c>
      <c r="V1345" s="18">
        <f t="shared" si="88"/>
        <v>-755</v>
      </c>
      <c r="W1345" s="18">
        <f t="shared" si="89"/>
        <v>-79289.767337483237</v>
      </c>
      <c r="X1345" s="18">
        <f t="shared" si="90"/>
        <v>-14588.432019207859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>U1346-(T1346*M1346)</f>
        <v>236059.88968451248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91">P1346*L1346</f>
        <v>373676.40311804001</v>
      </c>
      <c r="R1346" s="13">
        <v>20271</v>
      </c>
      <c r="S1346" s="13">
        <v>358219.73295049288</v>
      </c>
      <c r="T1346" s="13">
        <v>21547</v>
      </c>
      <c r="U1346" s="13">
        <f>T1346*L1346</f>
        <v>380751.95376580377</v>
      </c>
      <c r="V1346" s="18">
        <f t="shared" si="88"/>
        <v>1276</v>
      </c>
      <c r="W1346" s="18">
        <f t="shared" si="89"/>
        <v>22532.220815310895</v>
      </c>
      <c r="X1346" s="18">
        <f t="shared" si="90"/>
        <v>7075.5506477637682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>U1347-(T1347*M1347)</f>
        <v>456370.29554565658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91"/>
        <v>607233.07349665905</v>
      </c>
      <c r="R1347" s="13">
        <v>18400</v>
      </c>
      <c r="S1347" s="13">
        <v>749871.71492204873</v>
      </c>
      <c r="T1347" s="13">
        <v>17228</v>
      </c>
      <c r="U1347" s="13">
        <f>T1347*L1347</f>
        <v>702108.14699331834</v>
      </c>
      <c r="V1347" s="18">
        <f t="shared" ref="V1347:V1410" si="92">T1347-R1347</f>
        <v>-1172</v>
      </c>
      <c r="W1347" s="18">
        <f t="shared" ref="W1347:W1410" si="93">U1347-S1347</f>
        <v>-47763.567928730394</v>
      </c>
      <c r="X1347" s="18">
        <f t="shared" ref="X1347:X1410" si="94">U1347-Q1347</f>
        <v>94875.073496659286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>U1348-(T1348*M1348)</f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91"/>
        <v>0</v>
      </c>
      <c r="R1348" s="13">
        <v>318019</v>
      </c>
      <c r="S1348" s="13">
        <v>0</v>
      </c>
      <c r="T1348" s="13">
        <v>0</v>
      </c>
      <c r="U1348" s="13">
        <f>T1348*L1348</f>
        <v>0</v>
      </c>
      <c r="V1348" s="18">
        <f t="shared" si="92"/>
        <v>-318019</v>
      </c>
      <c r="W1348" s="18">
        <f t="shared" si="93"/>
        <v>0</v>
      </c>
      <c r="X1348" s="18">
        <f t="shared" si="94"/>
        <v>0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>U1349-(T1349*M1349)</f>
        <v>176524.97111152759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91"/>
        <v>74348.382287162996</v>
      </c>
      <c r="R1349" s="13">
        <v>816</v>
      </c>
      <c r="S1349" s="13">
        <v>159611.36848977604</v>
      </c>
      <c r="T1349" s="13">
        <v>941</v>
      </c>
      <c r="U1349" s="13">
        <f>T1349*L1349</f>
        <v>184090.69501163132</v>
      </c>
      <c r="V1349" s="18">
        <f t="shared" si="92"/>
        <v>125</v>
      </c>
      <c r="W1349" s="18">
        <f t="shared" si="93"/>
        <v>24479.326521855284</v>
      </c>
      <c r="X1349" s="18">
        <f t="shared" si="94"/>
        <v>109742.31272446833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>U1350-(T1350*M1350)</f>
        <v>1218261.6234144515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91"/>
        <v>1782736.8421052629</v>
      </c>
      <c r="R1350" s="13">
        <v>220821</v>
      </c>
      <c r="S1350" s="13">
        <v>1757932.2019800984</v>
      </c>
      <c r="T1350" s="13">
        <v>233724</v>
      </c>
      <c r="U1350" s="13">
        <f>T1350*L1350</f>
        <v>1860651.6083006205</v>
      </c>
      <c r="V1350" s="18">
        <f t="shared" si="92"/>
        <v>12903</v>
      </c>
      <c r="W1350" s="18">
        <f t="shared" si="93"/>
        <v>102719.40632052207</v>
      </c>
      <c r="X1350" s="18">
        <f t="shared" si="94"/>
        <v>77914.766195357544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>U1351-(T1351*M1351)</f>
        <v>278585.2231493555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91"/>
        <v>1018655.299877601</v>
      </c>
      <c r="R1351" s="13">
        <v>227678</v>
      </c>
      <c r="S1351" s="13">
        <v>1222121.4364705861</v>
      </c>
      <c r="T1351" s="13">
        <v>225327</v>
      </c>
      <c r="U1351" s="13">
        <f>T1351*L1351</f>
        <v>1209501.7977050464</v>
      </c>
      <c r="V1351" s="18">
        <f t="shared" si="92"/>
        <v>-2351</v>
      </c>
      <c r="W1351" s="18">
        <f t="shared" si="93"/>
        <v>-12619.638765539741</v>
      </c>
      <c r="X1351" s="18">
        <f t="shared" si="94"/>
        <v>190846.49782744539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>U1352-(T1352*M1352)</f>
        <v>49206.546915851999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91"/>
        <v>35474.086859688003</v>
      </c>
      <c r="R1352" s="13">
        <v>1137</v>
      </c>
      <c r="S1352" s="13">
        <v>50105.654079524713</v>
      </c>
      <c r="T1352" s="13">
        <v>1190</v>
      </c>
      <c r="U1352" s="13">
        <f>T1352*L1352</f>
        <v>52439.954488234434</v>
      </c>
      <c r="V1352" s="18">
        <f t="shared" si="92"/>
        <v>53</v>
      </c>
      <c r="W1352" s="18">
        <f t="shared" si="93"/>
        <v>2334.3004087097215</v>
      </c>
      <c r="X1352" s="18">
        <f t="shared" si="94"/>
        <v>16965.867628546432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>U1353-(T1353*M1353)</f>
        <v>7209703.2150939684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91"/>
        <v>12407941.514476616</v>
      </c>
      <c r="R1353" s="13">
        <v>961447</v>
      </c>
      <c r="S1353" s="13">
        <v>17012621.069581516</v>
      </c>
      <c r="T1353" s="13">
        <v>698170</v>
      </c>
      <c r="U1353" s="13">
        <f>T1353*L1353</f>
        <v>8598881.9190249257</v>
      </c>
      <c r="V1353" s="18">
        <f t="shared" si="92"/>
        <v>-263277</v>
      </c>
      <c r="W1353" s="18">
        <f t="shared" si="93"/>
        <v>-8413739.1505565904</v>
      </c>
      <c r="X1353" s="18">
        <f t="shared" si="94"/>
        <v>-3809059.5954516903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>U1354-(T1354*M1354)</f>
        <v>1241419.448137952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91"/>
        <v>1491732.739420936</v>
      </c>
      <c r="R1354" s="13">
        <v>38205</v>
      </c>
      <c r="S1354" s="13">
        <v>1535526.8958421107</v>
      </c>
      <c r="T1354" s="13">
        <v>37545</v>
      </c>
      <c r="U1354" s="13">
        <f>T1354*L1354</f>
        <v>1509000.7398974181</v>
      </c>
      <c r="V1354" s="18">
        <f t="shared" si="92"/>
        <v>-660</v>
      </c>
      <c r="W1354" s="18">
        <f t="shared" si="93"/>
        <v>-26526.155944692669</v>
      </c>
      <c r="X1354" s="18">
        <f t="shared" si="94"/>
        <v>17268.000476482091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>U1355-(T1355*M1355)</f>
        <v>254052.87019063692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91"/>
        <v>378984.832962138</v>
      </c>
      <c r="R1355" s="13">
        <v>67401</v>
      </c>
      <c r="S1355" s="13">
        <v>384138.68997025717</v>
      </c>
      <c r="T1355" s="13">
        <v>66098</v>
      </c>
      <c r="U1355" s="13">
        <f>T1355*L1355</f>
        <v>376712.57756034768</v>
      </c>
      <c r="V1355" s="18">
        <f t="shared" si="92"/>
        <v>-1303</v>
      </c>
      <c r="W1355" s="18">
        <f t="shared" si="93"/>
        <v>-7426.1124099094886</v>
      </c>
      <c r="X1355" s="18">
        <f t="shared" si="94"/>
        <v>-2272.2554017903167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>U1356-(T1356*M1356)</f>
        <v>51481.976767260618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91"/>
        <v>63203.473365995997</v>
      </c>
      <c r="R1356" s="13">
        <v>328</v>
      </c>
      <c r="S1356" s="13">
        <v>59673.98092581072</v>
      </c>
      <c r="T1356" s="13">
        <v>324</v>
      </c>
      <c r="U1356" s="13">
        <f>T1356*L1356</f>
        <v>58946.244590048082</v>
      </c>
      <c r="V1356" s="18">
        <f t="shared" si="92"/>
        <v>-4</v>
      </c>
      <c r="W1356" s="18">
        <f t="shared" si="93"/>
        <v>-727.73633576263819</v>
      </c>
      <c r="X1356" s="18">
        <f t="shared" si="94"/>
        <v>-4257.228775947915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>U1357-(T1357*M1357)</f>
        <v>82415.002446754821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91"/>
        <v>98932.041151035999</v>
      </c>
      <c r="R1357" s="13">
        <v>5150</v>
      </c>
      <c r="S1357" s="13">
        <v>130640.98741226348</v>
      </c>
      <c r="T1357" s="13">
        <v>4545</v>
      </c>
      <c r="U1357" s="13">
        <f>T1357*L1357</f>
        <v>115293.87872601504</v>
      </c>
      <c r="V1357" s="18">
        <f t="shared" si="92"/>
        <v>-605</v>
      </c>
      <c r="W1357" s="18">
        <f t="shared" si="93"/>
        <v>-15347.108686248437</v>
      </c>
      <c r="X1357" s="18">
        <f t="shared" si="94"/>
        <v>16361.837574979043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>U1358-(T1358*M1358)</f>
        <v>337193.61431932711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91"/>
        <v>209877.42761692699</v>
      </c>
      <c r="R1358" s="13">
        <v>3420</v>
      </c>
      <c r="S1358" s="13">
        <v>228507.52836460675</v>
      </c>
      <c r="T1358" s="13">
        <v>5761</v>
      </c>
      <c r="U1358" s="13">
        <f>T1358*L1358</f>
        <v>384923.94839505159</v>
      </c>
      <c r="V1358" s="18">
        <f t="shared" si="92"/>
        <v>2341</v>
      </c>
      <c r="W1358" s="18">
        <f t="shared" si="93"/>
        <v>156416.42003044483</v>
      </c>
      <c r="X1358" s="18">
        <f t="shared" si="94"/>
        <v>175046.5207781246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>U1359-(T1359*M1359)</f>
        <v>170249.84602941503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91"/>
        <v>551400.03671970603</v>
      </c>
      <c r="R1359" s="13">
        <v>102883</v>
      </c>
      <c r="S1359" s="13">
        <v>563192.02433783526</v>
      </c>
      <c r="T1359" s="13">
        <v>100992</v>
      </c>
      <c r="U1359" s="13">
        <f>T1359*L1359</f>
        <v>552840.5467589132</v>
      </c>
      <c r="V1359" s="18">
        <f t="shared" si="92"/>
        <v>-1891</v>
      </c>
      <c r="W1359" s="18">
        <f t="shared" si="93"/>
        <v>-10351.477578922058</v>
      </c>
      <c r="X1359" s="18">
        <f t="shared" si="94"/>
        <v>1440.5100392071763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>U1360-(T1360*M1360)</f>
        <v>145606.61917979975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91"/>
        <v>170791.397176042</v>
      </c>
      <c r="R1360" s="13">
        <v>5521</v>
      </c>
      <c r="S1360" s="13">
        <v>230942.76360737885</v>
      </c>
      <c r="T1360" s="13">
        <v>5599</v>
      </c>
      <c r="U1360" s="13">
        <f>T1360*L1360</f>
        <v>234205.49419266693</v>
      </c>
      <c r="V1360" s="18">
        <f t="shared" si="92"/>
        <v>78</v>
      </c>
      <c r="W1360" s="18">
        <f t="shared" si="93"/>
        <v>3262.7305852880818</v>
      </c>
      <c r="X1360" s="18">
        <f t="shared" si="94"/>
        <v>63414.097016624932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>U1361-(T1361*M1361)</f>
        <v>1274769.0364601796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91"/>
        <v>2126403.7416481068</v>
      </c>
      <c r="R1361" s="13">
        <v>40028</v>
      </c>
      <c r="S1361" s="13">
        <v>1979598.8594680098</v>
      </c>
      <c r="T1361" s="13">
        <v>36759</v>
      </c>
      <c r="U1361" s="13">
        <f>T1361*L1361</f>
        <v>1816739.147818754</v>
      </c>
      <c r="V1361" s="18">
        <f t="shared" si="92"/>
        <v>-3269</v>
      </c>
      <c r="W1361" s="18">
        <f t="shared" si="93"/>
        <v>-162859.71164925583</v>
      </c>
      <c r="X1361" s="18">
        <f t="shared" si="94"/>
        <v>-309664.59382935287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>U1362-(T1362*M1362)</f>
        <v>1651237.605911684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91"/>
        <v>1851240.512249443</v>
      </c>
      <c r="R1362" s="13">
        <v>91415</v>
      </c>
      <c r="S1362" s="13">
        <v>1885154.5051056228</v>
      </c>
      <c r="T1362" s="13">
        <v>90755</v>
      </c>
      <c r="U1362" s="13">
        <f>T1362*L1362</f>
        <v>1871544.2567134658</v>
      </c>
      <c r="V1362" s="18">
        <f t="shared" si="92"/>
        <v>-660</v>
      </c>
      <c r="W1362" s="18">
        <f t="shared" si="93"/>
        <v>-13610.248392157024</v>
      </c>
      <c r="X1362" s="18">
        <f t="shared" si="94"/>
        <v>20303.744464022806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>U1363-(T1363*M1363)</f>
        <v>3284820.3314143661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91"/>
        <v>3821423.3659730712</v>
      </c>
      <c r="R1363" s="13">
        <v>88386</v>
      </c>
      <c r="S1363" s="13">
        <v>3947094.3617472965</v>
      </c>
      <c r="T1363" s="13">
        <v>85998</v>
      </c>
      <c r="U1363" s="13">
        <f>T1363*L1363</f>
        <v>3840452.3568072664</v>
      </c>
      <c r="V1363" s="18">
        <f t="shared" si="92"/>
        <v>-2388</v>
      </c>
      <c r="W1363" s="18">
        <f t="shared" si="93"/>
        <v>-106642.00494003017</v>
      </c>
      <c r="X1363" s="18">
        <f t="shared" si="94"/>
        <v>19028.990834195167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>U1364-(T1364*M1364)</f>
        <v>326920.85999910056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91"/>
        <v>440307.01654987299</v>
      </c>
      <c r="R1364" s="13">
        <v>4341</v>
      </c>
      <c r="S1364" s="13">
        <v>374366.4377269916</v>
      </c>
      <c r="T1364" s="13">
        <v>4341</v>
      </c>
      <c r="U1364" s="13">
        <f>T1364*L1364</f>
        <v>374364.96870970115</v>
      </c>
      <c r="V1364" s="18">
        <f t="shared" si="92"/>
        <v>0</v>
      </c>
      <c r="W1364" s="18">
        <f t="shared" si="93"/>
        <v>-1.4690172904520296</v>
      </c>
      <c r="X1364" s="18">
        <f t="shared" si="94"/>
        <v>-65942.047840171843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>U1365-(T1365*M1365)</f>
        <v>369199.515463838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91"/>
        <v>418654.98886414291</v>
      </c>
      <c r="R1365" s="13">
        <v>27110</v>
      </c>
      <c r="S1365" s="13">
        <v>498123.60801781702</v>
      </c>
      <c r="T1365" s="13">
        <v>23216</v>
      </c>
      <c r="U1365" s="13">
        <f>T1365*L1365</f>
        <v>426574.80880905007</v>
      </c>
      <c r="V1365" s="18">
        <f t="shared" si="92"/>
        <v>-3894</v>
      </c>
      <c r="W1365" s="18">
        <f t="shared" si="93"/>
        <v>-71548.799208766955</v>
      </c>
      <c r="X1365" s="18">
        <f t="shared" si="94"/>
        <v>7919.8199449071544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>U1366-(T1366*M1366)</f>
        <v>390337.31849789812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91"/>
        <v>0</v>
      </c>
      <c r="R1366" s="13">
        <v>5192</v>
      </c>
      <c r="S1366" s="13">
        <v>476216.2915649811</v>
      </c>
      <c r="T1366" s="13">
        <v>4800</v>
      </c>
      <c r="U1366" s="13">
        <f>T1366*L1366</f>
        <v>440261.5946671628</v>
      </c>
      <c r="V1366" s="18">
        <f t="shared" si="92"/>
        <v>-392</v>
      </c>
      <c r="W1366" s="18">
        <f t="shared" si="93"/>
        <v>-35954.696897818299</v>
      </c>
      <c r="X1366" s="18">
        <f t="shared" si="94"/>
        <v>440261.5946671628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>U1367-(T1367*M1367)</f>
        <v>206640.5313657785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91"/>
        <v>261477.03786191501</v>
      </c>
      <c r="R1367" s="13">
        <v>10300</v>
      </c>
      <c r="S1367" s="13">
        <v>317970.8961012662</v>
      </c>
      <c r="T1367" s="13">
        <v>9750</v>
      </c>
      <c r="U1367" s="13">
        <f>T1367*L1367</f>
        <v>300991.86766867433</v>
      </c>
      <c r="V1367" s="18">
        <f t="shared" si="92"/>
        <v>-550</v>
      </c>
      <c r="W1367" s="18">
        <f t="shared" si="93"/>
        <v>-16979.028432591876</v>
      </c>
      <c r="X1367" s="18">
        <f t="shared" si="94"/>
        <v>39514.829806759313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>U1368-(T1368*M1368)</f>
        <v>267597.32155724737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91"/>
        <v>310128.060043782</v>
      </c>
      <c r="R1368" s="13">
        <v>14274</v>
      </c>
      <c r="S1368" s="13">
        <v>337586.20107274794</v>
      </c>
      <c r="T1368" s="13">
        <v>13532</v>
      </c>
      <c r="U1368" s="13">
        <f>T1368*L1368</f>
        <v>320037.58930164401</v>
      </c>
      <c r="V1368" s="18">
        <f t="shared" si="92"/>
        <v>-742</v>
      </c>
      <c r="W1368" s="18">
        <f t="shared" si="93"/>
        <v>-17548.611771103926</v>
      </c>
      <c r="X1368" s="18">
        <f t="shared" si="94"/>
        <v>9909.5292578620138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>U1369-(T1369*M1369)</f>
        <v>274151.45765142096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91"/>
        <v>306505.79064587998</v>
      </c>
      <c r="R1369" s="13">
        <v>7590</v>
      </c>
      <c r="S1369" s="13">
        <v>306910.15184725978</v>
      </c>
      <c r="T1369" s="13">
        <v>7830</v>
      </c>
      <c r="U1369" s="13">
        <f>T1369*L1369</f>
        <v>316614.82068037469</v>
      </c>
      <c r="V1369" s="18">
        <f t="shared" si="92"/>
        <v>240</v>
      </c>
      <c r="W1369" s="18">
        <f t="shared" si="93"/>
        <v>9704.6688331149053</v>
      </c>
      <c r="X1369" s="18">
        <f t="shared" si="94"/>
        <v>10109.030034494703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>U1370-(T1370*M1370)</f>
        <v>491092.1215996964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91"/>
        <v>754281.53653705702</v>
      </c>
      <c r="R1370" s="13">
        <v>14225</v>
      </c>
      <c r="S1370" s="13">
        <v>748423.57653624541</v>
      </c>
      <c r="T1370" s="13">
        <v>14360</v>
      </c>
      <c r="U1370" s="13">
        <f>T1370*L1370</f>
        <v>755526.36619054375</v>
      </c>
      <c r="V1370" s="18">
        <f t="shared" si="92"/>
        <v>135</v>
      </c>
      <c r="W1370" s="18">
        <f t="shared" si="93"/>
        <v>7102.7896542983362</v>
      </c>
      <c r="X1370" s="18">
        <f t="shared" si="94"/>
        <v>1244.8296534867259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>U1371-(T1371*M1371)</f>
        <v>489309.59008194692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91"/>
        <v>4174480.0779510033</v>
      </c>
      <c r="R1371" s="13">
        <v>84449</v>
      </c>
      <c r="S1371" s="13">
        <v>4600871.7995545659</v>
      </c>
      <c r="T1371" s="13">
        <v>78866</v>
      </c>
      <c r="U1371" s="13">
        <f>T1371*L1371</f>
        <v>4301339.7678035516</v>
      </c>
      <c r="V1371" s="18">
        <f t="shared" si="92"/>
        <v>-5583</v>
      </c>
      <c r="W1371" s="18">
        <f t="shared" si="93"/>
        <v>-299532.03175101429</v>
      </c>
      <c r="X1371" s="18">
        <f t="shared" si="94"/>
        <v>126859.6898525483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>U1372-(T1372*M1372)</f>
        <v>219182.35096048986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91"/>
        <v>369030.28041280102</v>
      </c>
      <c r="R1372" s="13">
        <v>136602</v>
      </c>
      <c r="S1372" s="13">
        <v>483181.00985933322</v>
      </c>
      <c r="T1372" s="13">
        <v>130124</v>
      </c>
      <c r="U1372" s="13">
        <f>T1372*L1372</f>
        <v>460267.38434233033</v>
      </c>
      <c r="V1372" s="18">
        <f t="shared" si="92"/>
        <v>-6478</v>
      </c>
      <c r="W1372" s="18">
        <f t="shared" si="93"/>
        <v>-22913.625517002889</v>
      </c>
      <c r="X1372" s="18">
        <f t="shared" si="94"/>
        <v>91237.103929529316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>U1373-(T1373*M1373)</f>
        <v>214733.47509662807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91"/>
        <v>4809706.1469933186</v>
      </c>
      <c r="R1373" s="13">
        <v>135726</v>
      </c>
      <c r="S1373" s="13">
        <v>5258341.1412254497</v>
      </c>
      <c r="T1373" s="13">
        <v>119794</v>
      </c>
      <c r="U1373" s="13">
        <f>T1373*L1373</f>
        <v>4641099.4971478544</v>
      </c>
      <c r="V1373" s="18">
        <f t="shared" si="92"/>
        <v>-15932</v>
      </c>
      <c r="W1373" s="18">
        <f t="shared" si="93"/>
        <v>-617241.64407759532</v>
      </c>
      <c r="X1373" s="18">
        <f t="shared" si="94"/>
        <v>-168606.64984546416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>U1374-(T1374*M1374)</f>
        <v>116991.45476946377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91"/>
        <v>101383.96436525599</v>
      </c>
      <c r="R1374" s="13">
        <v>3683</v>
      </c>
      <c r="S1374" s="13">
        <v>132410.37723309547</v>
      </c>
      <c r="T1374" s="13">
        <v>3646</v>
      </c>
      <c r="U1374" s="13">
        <f>T1374*L1374</f>
        <v>131080.11846656856</v>
      </c>
      <c r="V1374" s="18">
        <f t="shared" si="92"/>
        <v>-37</v>
      </c>
      <c r="W1374" s="18">
        <f t="shared" si="93"/>
        <v>-1330.2587665269093</v>
      </c>
      <c r="X1374" s="18">
        <f t="shared" si="94"/>
        <v>29696.154101312568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>U1375-(T1375*M1375)</f>
        <v>329832.28616369714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91"/>
        <v>812483.79732739402</v>
      </c>
      <c r="R1375" s="13">
        <v>28616</v>
      </c>
      <c r="S1375" s="13">
        <v>1281346.7260579062</v>
      </c>
      <c r="T1375" s="13">
        <v>26075</v>
      </c>
      <c r="U1375" s="13">
        <f>T1375*L1375</f>
        <v>1167567.6503340756</v>
      </c>
      <c r="V1375" s="18">
        <f t="shared" si="92"/>
        <v>-2541</v>
      </c>
      <c r="W1375" s="18">
        <f t="shared" si="93"/>
        <v>-113779.07572383061</v>
      </c>
      <c r="X1375" s="18">
        <f t="shared" si="94"/>
        <v>355083.85300668154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>U1376-(T1376*M1376)</f>
        <v>239746.42987624696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91"/>
        <v>1082389.6547884189</v>
      </c>
      <c r="R1376" s="13">
        <v>20596</v>
      </c>
      <c r="S1376" s="13">
        <v>1130930.2622779156</v>
      </c>
      <c r="T1376" s="13">
        <v>19169</v>
      </c>
      <c r="U1376" s="13">
        <f>T1376*L1376</f>
        <v>1052573.421907427</v>
      </c>
      <c r="V1376" s="18">
        <f t="shared" si="92"/>
        <v>-1427</v>
      </c>
      <c r="W1376" s="18">
        <f t="shared" si="93"/>
        <v>-78356.840370488586</v>
      </c>
      <c r="X1376" s="18">
        <f t="shared" si="94"/>
        <v>-29816.232880991884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>U1377-(T1377*M1377)</f>
        <v>854695.01262309426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91"/>
        <v>1301207.3194614439</v>
      </c>
      <c r="R1377" s="13">
        <v>146837</v>
      </c>
      <c r="S1377" s="13">
        <v>1316636.1710982108</v>
      </c>
      <c r="T1377" s="13">
        <v>153451</v>
      </c>
      <c r="U1377" s="13">
        <f>T1377*L1377</f>
        <v>1375941.5766475736</v>
      </c>
      <c r="V1377" s="18">
        <f t="shared" si="92"/>
        <v>6614</v>
      </c>
      <c r="W1377" s="18">
        <f t="shared" si="93"/>
        <v>59305.405549362767</v>
      </c>
      <c r="X1377" s="18">
        <f t="shared" si="94"/>
        <v>74734.257186129689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>U1378-(T1378*M1378)</f>
        <v>109808.77113948157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91"/>
        <v>289830.73496659199</v>
      </c>
      <c r="R1378" s="13">
        <v>4657</v>
      </c>
      <c r="S1378" s="13">
        <v>454918.00901227468</v>
      </c>
      <c r="T1378" s="13">
        <v>4830</v>
      </c>
      <c r="U1378" s="13">
        <f>T1378*L1378</f>
        <v>471817.47552701022</v>
      </c>
      <c r="V1378" s="18">
        <f t="shared" si="92"/>
        <v>173</v>
      </c>
      <c r="W1378" s="18">
        <f t="shared" si="93"/>
        <v>16899.466514735541</v>
      </c>
      <c r="X1378" s="18">
        <f t="shared" si="94"/>
        <v>181986.74056041823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>U1379-(T1379*M1379)</f>
        <v>649434.31283190672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91"/>
        <v>733079.98776009795</v>
      </c>
      <c r="R1379" s="13">
        <v>112113</v>
      </c>
      <c r="S1379" s="13">
        <v>871345.42518103623</v>
      </c>
      <c r="T1379" s="13">
        <v>118794</v>
      </c>
      <c r="U1379" s="13">
        <f>T1379*L1379</f>
        <v>923269.02310118498</v>
      </c>
      <c r="V1379" s="18">
        <f t="shared" si="92"/>
        <v>6681</v>
      </c>
      <c r="W1379" s="18">
        <f t="shared" si="93"/>
        <v>51923.59792014875</v>
      </c>
      <c r="X1379" s="18">
        <f t="shared" si="94"/>
        <v>190189.03534108703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>U1380-(T1380*M1380)</f>
        <v>433531.99544797861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91"/>
        <v>392474.24276169302</v>
      </c>
      <c r="R1380" s="13">
        <v>12000</v>
      </c>
      <c r="S1380" s="13">
        <v>467705.89392905898</v>
      </c>
      <c r="T1380" s="13">
        <v>12498</v>
      </c>
      <c r="U1380" s="13">
        <f>T1380*L1380</f>
        <v>487114.73486891377</v>
      </c>
      <c r="V1380" s="18">
        <f t="shared" si="92"/>
        <v>498</v>
      </c>
      <c r="W1380" s="18">
        <f t="shared" si="93"/>
        <v>19408.840939854796</v>
      </c>
      <c r="X1380" s="18">
        <f t="shared" si="94"/>
        <v>94640.492107220751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>U1381-(T1381*M1381)</f>
        <v>361079.84046390047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91"/>
        <v>284690.278396437</v>
      </c>
      <c r="R1381" s="13">
        <v>18550</v>
      </c>
      <c r="S1381" s="13">
        <v>371826.30971209641</v>
      </c>
      <c r="T1381" s="13">
        <v>21660</v>
      </c>
      <c r="U1381" s="13">
        <f>T1381*L1381</f>
        <v>434164.25026345503</v>
      </c>
      <c r="V1381" s="18">
        <f t="shared" si="92"/>
        <v>3110</v>
      </c>
      <c r="W1381" s="18">
        <f t="shared" si="93"/>
        <v>62337.940551358624</v>
      </c>
      <c r="X1381" s="18">
        <f t="shared" si="94"/>
        <v>149473.97186701803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>U1382-(T1382*M1382)</f>
        <v>64179.51002227189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91"/>
        <v>726085.523385301</v>
      </c>
      <c r="R1382" s="13">
        <v>6876</v>
      </c>
      <c r="S1382" s="13">
        <v>233079.55456570166</v>
      </c>
      <c r="T1382" s="13">
        <v>7736</v>
      </c>
      <c r="U1382" s="13">
        <f>T1382*L1382</f>
        <v>262231.44766147004</v>
      </c>
      <c r="V1382" s="18">
        <f t="shared" si="92"/>
        <v>860</v>
      </c>
      <c r="W1382" s="18">
        <f t="shared" si="93"/>
        <v>29151.893095768377</v>
      </c>
      <c r="X1382" s="18">
        <f t="shared" si="94"/>
        <v>-463854.07572383096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>U1383-(T1383*M1383)</f>
        <v>758411.47950369446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91"/>
        <v>3659077.5835189312</v>
      </c>
      <c r="R1383" s="13">
        <v>157532</v>
      </c>
      <c r="S1383" s="13">
        <v>4853669.6449222611</v>
      </c>
      <c r="T1383" s="13">
        <v>113032</v>
      </c>
      <c r="U1383" s="13">
        <f>T1383*L1383</f>
        <v>3482593.9493121579</v>
      </c>
      <c r="V1383" s="18">
        <f t="shared" si="92"/>
        <v>-44500</v>
      </c>
      <c r="W1383" s="18">
        <f t="shared" si="93"/>
        <v>-1371075.6956101032</v>
      </c>
      <c r="X1383" s="18">
        <f t="shared" si="94"/>
        <v>-176483.63420677325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>U1384-(T1384*M1384)</f>
        <v>33349.347308414093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91"/>
        <v>83234.237075836994</v>
      </c>
      <c r="R1384" s="13">
        <v>28129</v>
      </c>
      <c r="S1384" s="13">
        <v>95310.225971575084</v>
      </c>
      <c r="T1384" s="13">
        <v>27072</v>
      </c>
      <c r="U1384" s="13">
        <f>T1384*L1384</f>
        <v>91728.771264687923</v>
      </c>
      <c r="V1384" s="18">
        <f t="shared" si="92"/>
        <v>-1057</v>
      </c>
      <c r="W1384" s="18">
        <f t="shared" si="93"/>
        <v>-3581.4547068871616</v>
      </c>
      <c r="X1384" s="18">
        <f t="shared" si="94"/>
        <v>8494.5341888509283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>U1385-(T1385*M1385)</f>
        <v>171427.15052691172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91"/>
        <v>1013950.404055463</v>
      </c>
      <c r="R1385" s="13">
        <v>4210</v>
      </c>
      <c r="S1385" s="13">
        <v>592879.18924304564</v>
      </c>
      <c r="T1385" s="13">
        <v>4134</v>
      </c>
      <c r="U1385" s="13">
        <f>T1385*L1385</f>
        <v>582176.52366184501</v>
      </c>
      <c r="V1385" s="18">
        <f t="shared" si="92"/>
        <v>-76</v>
      </c>
      <c r="W1385" s="18">
        <f t="shared" si="93"/>
        <v>-10702.665581200621</v>
      </c>
      <c r="X1385" s="18">
        <f t="shared" si="94"/>
        <v>-431773.88039361802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>U1386-(T1386*M1386)</f>
        <v>56997.624777282763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91"/>
        <v>256641.42538975496</v>
      </c>
      <c r="R1386" s="13">
        <v>58408</v>
      </c>
      <c r="S1386" s="13">
        <v>288267.54565701558</v>
      </c>
      <c r="T1386" s="13">
        <v>58687</v>
      </c>
      <c r="U1386" s="13">
        <f>T1386*L1386</f>
        <v>289644.52561247215</v>
      </c>
      <c r="V1386" s="18">
        <f t="shared" si="92"/>
        <v>279</v>
      </c>
      <c r="W1386" s="18">
        <f t="shared" si="93"/>
        <v>1376.9799554565689</v>
      </c>
      <c r="X1386" s="18">
        <f t="shared" si="94"/>
        <v>33003.100222717185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>U1387-(T1387*M1387)</f>
        <v>1847529.0756558743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91"/>
        <v>2129814.7613219088</v>
      </c>
      <c r="R1387" s="13">
        <v>68384</v>
      </c>
      <c r="S1387" s="13">
        <v>2223307.1830080971</v>
      </c>
      <c r="T1387" s="13">
        <v>68258</v>
      </c>
      <c r="U1387" s="13">
        <f>T1387*L1387</f>
        <v>2219223.5448847599</v>
      </c>
      <c r="V1387" s="18">
        <f t="shared" si="92"/>
        <v>-126</v>
      </c>
      <c r="W1387" s="18">
        <f t="shared" si="93"/>
        <v>-4083.6381233371794</v>
      </c>
      <c r="X1387" s="18">
        <f t="shared" si="94"/>
        <v>89408.783562851138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>U1388-(T1388*M1388)</f>
        <v>181567.37550697694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91"/>
        <v>441015.22271714901</v>
      </c>
      <c r="R1388" s="13">
        <v>2553</v>
      </c>
      <c r="S1388" s="13">
        <v>449555.36383285152</v>
      </c>
      <c r="T1388" s="13">
        <v>2164</v>
      </c>
      <c r="U1388" s="13">
        <f>T1388*L1388</f>
        <v>381132.96404149779</v>
      </c>
      <c r="V1388" s="18">
        <f t="shared" si="92"/>
        <v>-389</v>
      </c>
      <c r="W1388" s="18">
        <f t="shared" si="93"/>
        <v>-68422.399791353731</v>
      </c>
      <c r="X1388" s="18">
        <f t="shared" si="94"/>
        <v>-59882.258675651217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>U1389-(T1389*M1389)</f>
        <v>455037.35011820501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91"/>
        <v>593528.14031180402</v>
      </c>
      <c r="R1389" s="13">
        <v>36510</v>
      </c>
      <c r="S1389" s="13">
        <v>610976.88828347169</v>
      </c>
      <c r="T1389" s="13">
        <v>39643</v>
      </c>
      <c r="U1389" s="13">
        <f>T1389*L1389</f>
        <v>663405.90245673538</v>
      </c>
      <c r="V1389" s="18">
        <f t="shared" si="92"/>
        <v>3133</v>
      </c>
      <c r="W1389" s="18">
        <f t="shared" si="93"/>
        <v>52429.014173263684</v>
      </c>
      <c r="X1389" s="18">
        <f t="shared" si="94"/>
        <v>69877.762144931359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>U1390-(T1390*M1390)</f>
        <v>378196.31597254064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91"/>
        <v>643752.78396436502</v>
      </c>
      <c r="R1390" s="13">
        <v>1636</v>
      </c>
      <c r="S1390" s="13">
        <v>1041666.2986590833</v>
      </c>
      <c r="T1390" s="13">
        <v>1591</v>
      </c>
      <c r="U1390" s="13">
        <f>T1390*L1390</f>
        <v>619982.251384567</v>
      </c>
      <c r="V1390" s="18">
        <f t="shared" si="92"/>
        <v>-45</v>
      </c>
      <c r="W1390" s="18">
        <f t="shared" si="93"/>
        <v>-421684.04727451631</v>
      </c>
      <c r="X1390" s="18">
        <f t="shared" si="94"/>
        <v>-23770.532579798019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>U1391-(T1391*M1391)</f>
        <v>100563.2521231026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91"/>
        <v>168018.11505508001</v>
      </c>
      <c r="R1391" s="13">
        <v>1964</v>
      </c>
      <c r="S1391" s="13">
        <v>174550.42473852268</v>
      </c>
      <c r="T1391" s="13">
        <v>1671</v>
      </c>
      <c r="U1391" s="13">
        <f>T1391*L1391</f>
        <v>148510.06096643148</v>
      </c>
      <c r="V1391" s="18">
        <f t="shared" si="92"/>
        <v>-293</v>
      </c>
      <c r="W1391" s="18">
        <f t="shared" si="93"/>
        <v>-26040.363772091194</v>
      </c>
      <c r="X1391" s="18">
        <f t="shared" si="94"/>
        <v>-19508.054088648525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>U1392-(T1392*M1392)</f>
        <v>211277.49388710421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91"/>
        <v>786935.43451652385</v>
      </c>
      <c r="R1392" s="13">
        <v>337274</v>
      </c>
      <c r="S1392" s="13">
        <v>797352.04918975499</v>
      </c>
      <c r="T1392" s="13">
        <v>331130</v>
      </c>
      <c r="U1392" s="13">
        <f>T1392*L1392</f>
        <v>782826.92298135161</v>
      </c>
      <c r="V1392" s="18">
        <f t="shared" si="92"/>
        <v>-6144</v>
      </c>
      <c r="W1392" s="18">
        <f t="shared" si="93"/>
        <v>-14525.126208403381</v>
      </c>
      <c r="X1392" s="18">
        <f t="shared" si="94"/>
        <v>-4108.5115351722343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>U1393-(T1393*M1393)</f>
        <v>403510.858371838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91"/>
        <v>502751.58129176003</v>
      </c>
      <c r="R1393" s="13">
        <v>6757</v>
      </c>
      <c r="S1393" s="13">
        <v>507028.73284080724</v>
      </c>
      <c r="T1393" s="13">
        <v>6469</v>
      </c>
      <c r="U1393" s="13">
        <f>T1393*L1393</f>
        <v>485417.90736961126</v>
      </c>
      <c r="V1393" s="18">
        <f t="shared" si="92"/>
        <v>-288</v>
      </c>
      <c r="W1393" s="18">
        <f t="shared" si="93"/>
        <v>-21610.825471195974</v>
      </c>
      <c r="X1393" s="18">
        <f t="shared" si="94"/>
        <v>-17333.673922148766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>U1394-(T1394*M1394)</f>
        <v>691353.46026725415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91"/>
        <v>0</v>
      </c>
      <c r="R1394" s="13">
        <v>40908</v>
      </c>
      <c r="S1394" s="13">
        <v>967601.70718961442</v>
      </c>
      <c r="T1394" s="13">
        <v>36648</v>
      </c>
      <c r="U1394" s="13">
        <f>T1394*L1394</f>
        <v>866839.42908685317</v>
      </c>
      <c r="V1394" s="18">
        <f t="shared" si="92"/>
        <v>-4260</v>
      </c>
      <c r="W1394" s="18">
        <f t="shared" si="93"/>
        <v>-100762.27810276125</v>
      </c>
      <c r="X1394" s="18">
        <f t="shared" si="94"/>
        <v>866839.42908685317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>U1395-(T1395*M1395)</f>
        <v>809813.44097995618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91"/>
        <v>4052783.9643652574</v>
      </c>
      <c r="R1395" s="13">
        <v>6121</v>
      </c>
      <c r="S1395" s="13">
        <v>4226080.1781737208</v>
      </c>
      <c r="T1395" s="13">
        <v>5741</v>
      </c>
      <c r="U1395" s="13">
        <f>T1395*L1395</f>
        <v>3963719.3763919831</v>
      </c>
      <c r="V1395" s="18">
        <f t="shared" si="92"/>
        <v>-380</v>
      </c>
      <c r="W1395" s="18">
        <f t="shared" si="93"/>
        <v>-262360.80178173771</v>
      </c>
      <c r="X1395" s="18">
        <f t="shared" si="94"/>
        <v>-89064.587973274291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>U1396-(T1396*M1396)</f>
        <v>516351.34084816894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91"/>
        <v>0</v>
      </c>
      <c r="R1396" s="13">
        <v>2134</v>
      </c>
      <c r="S1396" s="13">
        <v>624026.01809954748</v>
      </c>
      <c r="T1396" s="13">
        <v>1792</v>
      </c>
      <c r="U1396" s="13">
        <f>T1396*L1396</f>
        <v>524018.09954751132</v>
      </c>
      <c r="V1396" s="18">
        <f t="shared" si="92"/>
        <v>-342</v>
      </c>
      <c r="W1396" s="18">
        <f t="shared" si="93"/>
        <v>-100007.91855203616</v>
      </c>
      <c r="X1396" s="18">
        <f t="shared" si="94"/>
        <v>524018.09954751132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>U1397-(T1397*M1397)</f>
        <v>187098.81597808757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91"/>
        <v>320663.95322939899</v>
      </c>
      <c r="R1397" s="13">
        <v>11598</v>
      </c>
      <c r="S1397" s="13">
        <v>312001.70060798817</v>
      </c>
      <c r="T1397" s="13">
        <v>10700</v>
      </c>
      <c r="U1397" s="13">
        <f>T1397*L1397</f>
        <v>287844.32043243031</v>
      </c>
      <c r="V1397" s="18">
        <f t="shared" si="92"/>
        <v>-898</v>
      </c>
      <c r="W1397" s="18">
        <f t="shared" si="93"/>
        <v>-24157.380175557861</v>
      </c>
      <c r="X1397" s="18">
        <f t="shared" si="94"/>
        <v>-32819.632796968683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>U1398-(T1398*M1398)</f>
        <v>2093384.9825699981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91"/>
        <v>0</v>
      </c>
      <c r="R1398" s="13">
        <v>16688</v>
      </c>
      <c r="S1398" s="13">
        <v>2861158.8702267203</v>
      </c>
      <c r="T1398" s="13">
        <v>14543</v>
      </c>
      <c r="U1398" s="13">
        <f>T1398*L1398</f>
        <v>2493398.456957526</v>
      </c>
      <c r="V1398" s="18">
        <f t="shared" si="92"/>
        <v>-2145</v>
      </c>
      <c r="W1398" s="18">
        <f t="shared" si="93"/>
        <v>-367760.41326919431</v>
      </c>
      <c r="X1398" s="18">
        <f t="shared" si="94"/>
        <v>2493398.456957526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>U1399-(T1399*M1399)</f>
        <v>517192.55239933112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91"/>
        <v>885955.33407572401</v>
      </c>
      <c r="R1399" s="13">
        <v>71575</v>
      </c>
      <c r="S1399" s="13">
        <v>963873.18604128272</v>
      </c>
      <c r="T1399" s="13">
        <v>70444</v>
      </c>
      <c r="U1399" s="13">
        <f>T1399*L1399</f>
        <v>948642.44104075606</v>
      </c>
      <c r="V1399" s="18">
        <f t="shared" si="92"/>
        <v>-1131</v>
      </c>
      <c r="W1399" s="18">
        <f t="shared" si="93"/>
        <v>-15230.745000526658</v>
      </c>
      <c r="X1399" s="18">
        <f t="shared" si="94"/>
        <v>62687.106965032057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>U1400-(T1400*M1400)</f>
        <v>38592.980133870078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91"/>
        <v>128350.545657016</v>
      </c>
      <c r="R1400" s="13">
        <v>3849</v>
      </c>
      <c r="S1400" s="13">
        <v>156088.88515544822</v>
      </c>
      <c r="T1400" s="13">
        <v>3556</v>
      </c>
      <c r="U1400" s="13">
        <f>T1400*L1400</f>
        <v>144206.8057997943</v>
      </c>
      <c r="V1400" s="18">
        <f t="shared" si="92"/>
        <v>-293</v>
      </c>
      <c r="W1400" s="18">
        <f t="shared" si="93"/>
        <v>-11882.079355653928</v>
      </c>
      <c r="X1400" s="18">
        <f t="shared" si="94"/>
        <v>15856.260142778294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>U1401-(T1401*M1401)</f>
        <v>1341318.8378151227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91"/>
        <v>1260787.728285078</v>
      </c>
      <c r="R1401" s="13">
        <v>39337</v>
      </c>
      <c r="S1401" s="13">
        <v>2141526.3069930724</v>
      </c>
      <c r="T1401" s="13">
        <v>37905</v>
      </c>
      <c r="U1401" s="13">
        <f>T1401*L1401</f>
        <v>2063567.4614899557</v>
      </c>
      <c r="V1401" s="18">
        <f t="shared" si="92"/>
        <v>-1432</v>
      </c>
      <c r="W1401" s="18">
        <f t="shared" si="93"/>
        <v>-77958.845503116725</v>
      </c>
      <c r="X1401" s="18">
        <f t="shared" si="94"/>
        <v>802779.7332048777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>U1402-(T1402*M1402)</f>
        <v>567140.37215611874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91"/>
        <v>613608.28641370905</v>
      </c>
      <c r="R1402" s="13">
        <v>12466</v>
      </c>
      <c r="S1402" s="13">
        <v>645322.57063403667</v>
      </c>
      <c r="T1402" s="13">
        <v>12519</v>
      </c>
      <c r="U1402" s="13">
        <f>T1402*L1402</f>
        <v>648085.89703984</v>
      </c>
      <c r="V1402" s="18">
        <f t="shared" si="92"/>
        <v>53</v>
      </c>
      <c r="W1402" s="18">
        <f t="shared" si="93"/>
        <v>2763.3264058033237</v>
      </c>
      <c r="X1402" s="18">
        <f t="shared" si="94"/>
        <v>34477.610626130947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>U1403-(T1403*M1403)</f>
        <v>1215285.4265833574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91"/>
        <v>1333921.138310893</v>
      </c>
      <c r="R1403" s="13">
        <v>103635</v>
      </c>
      <c r="S1403" s="13">
        <v>1553236.9836631613</v>
      </c>
      <c r="T1403" s="13">
        <v>104146</v>
      </c>
      <c r="U1403" s="13">
        <f>T1403*L1403</f>
        <v>1560892.4616359887</v>
      </c>
      <c r="V1403" s="18">
        <f t="shared" si="92"/>
        <v>511</v>
      </c>
      <c r="W1403" s="18">
        <f t="shared" si="93"/>
        <v>7655.4779728273861</v>
      </c>
      <c r="X1403" s="18">
        <f t="shared" si="94"/>
        <v>226971.3233250957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>U1404-(T1404*M1404)</f>
        <v>122420.52274730815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91"/>
        <v>115106.121212121</v>
      </c>
      <c r="R1404" s="13">
        <v>5252</v>
      </c>
      <c r="S1404" s="13">
        <v>172823.6828201974</v>
      </c>
      <c r="T1404" s="13">
        <v>4594</v>
      </c>
      <c r="U1404" s="13">
        <f>T1404*L1404</f>
        <v>151171.3896079142</v>
      </c>
      <c r="V1404" s="18">
        <f t="shared" si="92"/>
        <v>-658</v>
      </c>
      <c r="W1404" s="18">
        <f t="shared" si="93"/>
        <v>-21652.293212283199</v>
      </c>
      <c r="X1404" s="18">
        <f t="shared" si="94"/>
        <v>36065.268395793202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>U1405-(T1405*M1405)</f>
        <v>441089.6259655063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91"/>
        <v>1123296.213808463</v>
      </c>
      <c r="R1405" s="13">
        <v>43900</v>
      </c>
      <c r="S1405" s="13">
        <v>1698095.8435718806</v>
      </c>
      <c r="T1405" s="13">
        <v>43860</v>
      </c>
      <c r="U1405" s="13">
        <f>T1405*L1405</f>
        <v>1696548.6204421208</v>
      </c>
      <c r="V1405" s="18">
        <f t="shared" si="92"/>
        <v>-40</v>
      </c>
      <c r="W1405" s="18">
        <f t="shared" si="93"/>
        <v>-1547.2231297597755</v>
      </c>
      <c r="X1405" s="18">
        <f t="shared" si="94"/>
        <v>573252.40663365787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>U1406-(T1406*M1406)</f>
        <v>141222.09340200434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91"/>
        <v>2164810.6904231631</v>
      </c>
      <c r="R1406" s="13">
        <v>63159</v>
      </c>
      <c r="S1406" s="13">
        <v>2250654.7884187088</v>
      </c>
      <c r="T1406" s="13">
        <v>62125</v>
      </c>
      <c r="U1406" s="13">
        <f>T1406*L1406</f>
        <v>2213808.4632516708</v>
      </c>
      <c r="V1406" s="18">
        <f t="shared" si="92"/>
        <v>-1034</v>
      </c>
      <c r="W1406" s="18">
        <f t="shared" si="93"/>
        <v>-36846.325167038012</v>
      </c>
      <c r="X1406" s="18">
        <f t="shared" si="94"/>
        <v>48997.772828507703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>U1407-(T1407*M1407)</f>
        <v>159390.4753189263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91"/>
        <v>234916.78173719396</v>
      </c>
      <c r="R1407" s="13">
        <v>33680</v>
      </c>
      <c r="S1407" s="13">
        <v>299085.11317624396</v>
      </c>
      <c r="T1407" s="13">
        <v>36943</v>
      </c>
      <c r="U1407" s="13">
        <f>T1407*L1407</f>
        <v>328061.18801380345</v>
      </c>
      <c r="V1407" s="18">
        <f t="shared" si="92"/>
        <v>3263</v>
      </c>
      <c r="W1407" s="18">
        <f t="shared" si="93"/>
        <v>28976.074837559485</v>
      </c>
      <c r="X1407" s="18">
        <f t="shared" si="94"/>
        <v>93144.406276609487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>U1408-(T1408*M1408)</f>
        <v>567877.19310123159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91"/>
        <v>1356219.9443207129</v>
      </c>
      <c r="R1408" s="13">
        <v>34382</v>
      </c>
      <c r="S1408" s="13">
        <v>1442255.2151151728</v>
      </c>
      <c r="T1408" s="13">
        <v>34528</v>
      </c>
      <c r="U1408" s="13">
        <f>T1408*L1408</f>
        <v>1448379.6429898727</v>
      </c>
      <c r="V1408" s="18">
        <f t="shared" si="92"/>
        <v>146</v>
      </c>
      <c r="W1408" s="18">
        <f t="shared" si="93"/>
        <v>6124.4278746999335</v>
      </c>
      <c r="X1408" s="18">
        <f t="shared" si="94"/>
        <v>92159.698669159785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>U1409-(T1409*M1409)</f>
        <v>2656528.7968649035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91"/>
        <v>3583043.9309576838</v>
      </c>
      <c r="R1409" s="13">
        <v>4139</v>
      </c>
      <c r="S1409" s="13">
        <v>4049737.2570968624</v>
      </c>
      <c r="T1409" s="13">
        <v>4451</v>
      </c>
      <c r="U1409" s="13">
        <f>T1409*L1409</f>
        <v>4354996.6921878438</v>
      </c>
      <c r="V1409" s="18">
        <f t="shared" si="92"/>
        <v>312</v>
      </c>
      <c r="W1409" s="18">
        <f t="shared" si="93"/>
        <v>305259.43509098142</v>
      </c>
      <c r="X1409" s="18">
        <f t="shared" si="94"/>
        <v>771952.76123016002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>U1410-(T1410*M1410)</f>
        <v>471198.41701695009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95">P1410*L1410</f>
        <v>608085.887392901</v>
      </c>
      <c r="R1410" s="13">
        <v>49060</v>
      </c>
      <c r="S1410" s="13">
        <v>635421.81095759629</v>
      </c>
      <c r="T1410" s="13">
        <v>51520</v>
      </c>
      <c r="U1410" s="13">
        <f>T1410*L1410</f>
        <v>667289.71689455071</v>
      </c>
      <c r="V1410" s="18">
        <f t="shared" si="92"/>
        <v>2460</v>
      </c>
      <c r="W1410" s="18">
        <f t="shared" si="93"/>
        <v>31867.905936954427</v>
      </c>
      <c r="X1410" s="18">
        <f t="shared" si="94"/>
        <v>59203.829501649714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>U1411-(T1411*M1411)</f>
        <v>595118.79845493077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95"/>
        <v>989670.50505050505</v>
      </c>
      <c r="R1411" s="13">
        <v>23954</v>
      </c>
      <c r="S1411" s="13">
        <v>944183.81722976873</v>
      </c>
      <c r="T1411" s="13">
        <v>23228</v>
      </c>
      <c r="U1411" s="13">
        <f>T1411*L1411</f>
        <v>915567.40844802978</v>
      </c>
      <c r="V1411" s="18">
        <f t="shared" ref="V1411:V1474" si="96">T1411-R1411</f>
        <v>-726</v>
      </c>
      <c r="W1411" s="18">
        <f t="shared" ref="W1411:W1474" si="97">U1411-S1411</f>
        <v>-28616.408781738952</v>
      </c>
      <c r="X1411" s="18">
        <f t="shared" ref="X1411:X1474" si="98">U1411-Q1411</f>
        <v>-74103.096602475271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>U1412-(T1412*M1412)</f>
        <v>534801.68565239641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95"/>
        <v>1024580.968819599</v>
      </c>
      <c r="R1412" s="13">
        <v>573213</v>
      </c>
      <c r="S1412" s="13">
        <v>1196119.670147246</v>
      </c>
      <c r="T1412" s="13">
        <v>491637</v>
      </c>
      <c r="U1412" s="13">
        <f>T1412*L1412</f>
        <v>1025895.5855365834</v>
      </c>
      <c r="V1412" s="18">
        <f t="shared" si="96"/>
        <v>-81576</v>
      </c>
      <c r="W1412" s="18">
        <f t="shared" si="97"/>
        <v>-170224.08461066254</v>
      </c>
      <c r="X1412" s="18">
        <f t="shared" si="98"/>
        <v>1314.6167169844266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>U1413-(T1413*M1413)</f>
        <v>302247.50692575146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95"/>
        <v>0</v>
      </c>
      <c r="R1413" s="13">
        <v>2794</v>
      </c>
      <c r="S1413" s="13">
        <v>382651.31149335729</v>
      </c>
      <c r="T1413" s="13">
        <v>2700</v>
      </c>
      <c r="U1413" s="13">
        <f>T1413*L1413</f>
        <v>369777.57374089642</v>
      </c>
      <c r="V1413" s="18">
        <f t="shared" si="96"/>
        <v>-94</v>
      </c>
      <c r="W1413" s="18">
        <f t="shared" si="97"/>
        <v>-12873.737752460875</v>
      </c>
      <c r="X1413" s="18">
        <f t="shared" si="98"/>
        <v>369777.57374089642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>U1414-(T1414*M1414)</f>
        <v>632643.36302895308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95"/>
        <v>1025756.458797327</v>
      </c>
      <c r="R1414" s="13">
        <v>9643</v>
      </c>
      <c r="S1414" s="13">
        <v>1102716.7817371935</v>
      </c>
      <c r="T1414" s="13">
        <v>8906</v>
      </c>
      <c r="U1414" s="13">
        <f>T1414*L1414</f>
        <v>1018437.7951002223</v>
      </c>
      <c r="V1414" s="18">
        <f t="shared" si="96"/>
        <v>-737</v>
      </c>
      <c r="W1414" s="18">
        <f t="shared" si="97"/>
        <v>-84278.986636971124</v>
      </c>
      <c r="X1414" s="18">
        <f t="shared" si="98"/>
        <v>-7318.6636971046682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>U1415-(T1415*M1415)</f>
        <v>418376.87078434881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95"/>
        <v>3744641.4253897551</v>
      </c>
      <c r="R1415" s="13">
        <v>19382</v>
      </c>
      <c r="S1415" s="13">
        <v>3471090.9127969434</v>
      </c>
      <c r="T1415" s="13">
        <v>18220</v>
      </c>
      <c r="U1415" s="13">
        <f>T1415*L1415</f>
        <v>3384300.7015193156</v>
      </c>
      <c r="V1415" s="18">
        <f t="shared" si="96"/>
        <v>-1162</v>
      </c>
      <c r="W1415" s="18">
        <f t="shared" si="97"/>
        <v>-86790.211277627852</v>
      </c>
      <c r="X1415" s="18">
        <f t="shared" si="98"/>
        <v>-360340.72387043945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>U1416-(T1416*M1416)</f>
        <v>805412.80494246702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95"/>
        <v>839870</v>
      </c>
      <c r="R1416" s="13">
        <v>3275</v>
      </c>
      <c r="S1416" s="13">
        <v>1477359.5099071967</v>
      </c>
      <c r="T1416" s="13">
        <v>2780</v>
      </c>
      <c r="U1416" s="13">
        <f>T1416*L1416</f>
        <v>1254062.4765014877</v>
      </c>
      <c r="V1416" s="18">
        <f t="shared" si="96"/>
        <v>-495</v>
      </c>
      <c r="W1416" s="18">
        <f t="shared" si="97"/>
        <v>-223297.03340570908</v>
      </c>
      <c r="X1416" s="18">
        <f t="shared" si="98"/>
        <v>414192.47650148766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>U1417-(T1417*M1417)</f>
        <v>105547.45930189276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95"/>
        <v>72452.420860851998</v>
      </c>
      <c r="R1417" s="13">
        <v>2662</v>
      </c>
      <c r="S1417" s="13">
        <v>116185.75142336516</v>
      </c>
      <c r="T1417" s="13">
        <v>2813</v>
      </c>
      <c r="U1417" s="13">
        <f>T1417*L1417</f>
        <v>122776.30113347992</v>
      </c>
      <c r="V1417" s="18">
        <f t="shared" si="96"/>
        <v>151</v>
      </c>
      <c r="W1417" s="18">
        <f t="shared" si="97"/>
        <v>6590.549710114763</v>
      </c>
      <c r="X1417" s="18">
        <f t="shared" si="98"/>
        <v>50323.880272627925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>U1418-(T1418*M1418)</f>
        <v>118637.75489924756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95"/>
        <v>200462.92533659699</v>
      </c>
      <c r="R1418" s="13">
        <v>3584</v>
      </c>
      <c r="S1418" s="13">
        <v>192808.67900596937</v>
      </c>
      <c r="T1418" s="13">
        <v>3611</v>
      </c>
      <c r="U1418" s="13">
        <f>T1418*L1418</f>
        <v>194261.19974624872</v>
      </c>
      <c r="V1418" s="18">
        <f t="shared" si="96"/>
        <v>27</v>
      </c>
      <c r="W1418" s="18">
        <f t="shared" si="97"/>
        <v>1452.5207402793458</v>
      </c>
      <c r="X1418" s="18">
        <f t="shared" si="98"/>
        <v>-6201.7255903482728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>U1419-(T1419*M1419)</f>
        <v>74072.273646504545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95"/>
        <v>55974.543429844001</v>
      </c>
      <c r="R1419" s="13">
        <v>3279</v>
      </c>
      <c r="S1419" s="13">
        <v>58457.98258001035</v>
      </c>
      <c r="T1419" s="13">
        <v>4931</v>
      </c>
      <c r="U1419" s="13">
        <f>T1419*L1419</f>
        <v>87909.823757862468</v>
      </c>
      <c r="V1419" s="18">
        <f t="shared" si="96"/>
        <v>1652</v>
      </c>
      <c r="W1419" s="18">
        <f t="shared" si="97"/>
        <v>29451.841177852119</v>
      </c>
      <c r="X1419" s="18">
        <f t="shared" si="98"/>
        <v>31935.280328018467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>U1420-(T1420*M1420)</f>
        <v>2168030.2345652771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95"/>
        <v>2487676.8585858578</v>
      </c>
      <c r="R1420" s="13">
        <v>152722</v>
      </c>
      <c r="S1420" s="13">
        <v>2587943.08943144</v>
      </c>
      <c r="T1420" s="13">
        <v>150723</v>
      </c>
      <c r="U1420" s="13">
        <f>T1420*L1420</f>
        <v>2554069.1335897022</v>
      </c>
      <c r="V1420" s="18">
        <f t="shared" si="96"/>
        <v>-1999</v>
      </c>
      <c r="W1420" s="18">
        <f t="shared" si="97"/>
        <v>-33873.955841737799</v>
      </c>
      <c r="X1420" s="18">
        <f t="shared" si="98"/>
        <v>66392.275003844406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>U1421-(T1421*M1421)</f>
        <v>623025.79261025577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95"/>
        <v>0</v>
      </c>
      <c r="R1421" s="13">
        <v>7936</v>
      </c>
      <c r="S1421" s="13">
        <v>692195.79700118327</v>
      </c>
      <c r="T1421" s="13">
        <v>7629</v>
      </c>
      <c r="U1421" s="13">
        <f>T1421*L1421</f>
        <v>665418.56543876347</v>
      </c>
      <c r="V1421" s="18">
        <f t="shared" si="96"/>
        <v>-307</v>
      </c>
      <c r="W1421" s="18">
        <f t="shared" si="97"/>
        <v>-26777.231562419794</v>
      </c>
      <c r="X1421" s="18">
        <f t="shared" si="98"/>
        <v>665418.56543876347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>U1422-(T1422*M1422)</f>
        <v>1064395.7114989366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95"/>
        <v>1020694.535353535</v>
      </c>
      <c r="R1422" s="13">
        <v>6996</v>
      </c>
      <c r="S1422" s="13">
        <v>1184601.7215450285</v>
      </c>
      <c r="T1422" s="13">
        <v>6784</v>
      </c>
      <c r="U1422" s="13">
        <f>T1422*L1422</f>
        <v>1148704.6661974753</v>
      </c>
      <c r="V1422" s="18">
        <f t="shared" si="96"/>
        <v>-212</v>
      </c>
      <c r="W1422" s="18">
        <f t="shared" si="97"/>
        <v>-35897.055347553222</v>
      </c>
      <c r="X1422" s="18">
        <f t="shared" si="98"/>
        <v>128010.13084394031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>U1423-(T1423*M1423)</f>
        <v>911662.85405989666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95"/>
        <v>731654.33184855198</v>
      </c>
      <c r="R1423" s="13">
        <v>22700</v>
      </c>
      <c r="S1423" s="13">
        <v>1084817.3306964161</v>
      </c>
      <c r="T1423" s="13">
        <v>22550</v>
      </c>
      <c r="U1423" s="13">
        <f>T1423*L1423</f>
        <v>1077648.9342380697</v>
      </c>
      <c r="V1423" s="18">
        <f t="shared" si="96"/>
        <v>-150</v>
      </c>
      <c r="W1423" s="18">
        <f t="shared" si="97"/>
        <v>-7168.3964583463967</v>
      </c>
      <c r="X1423" s="18">
        <f t="shared" si="98"/>
        <v>345994.60238951771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>U1424-(T1424*M1424)</f>
        <v>487047.37750556617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95"/>
        <v>419537.30512249394</v>
      </c>
      <c r="R1424" s="13">
        <v>24650</v>
      </c>
      <c r="S1424" s="13">
        <v>801673.99777282763</v>
      </c>
      <c r="T1424" s="13">
        <v>27849</v>
      </c>
      <c r="U1424" s="13">
        <f>T1424*L1424</f>
        <v>905712.74498886312</v>
      </c>
      <c r="V1424" s="18">
        <f t="shared" si="96"/>
        <v>3199</v>
      </c>
      <c r="W1424" s="18">
        <f t="shared" si="97"/>
        <v>104038.7472160355</v>
      </c>
      <c r="X1424" s="18">
        <f t="shared" si="98"/>
        <v>486175.43986636918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>U1425-(T1425*M1425)</f>
        <v>847996.47841124493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95"/>
        <v>1096994.2538975501</v>
      </c>
      <c r="R1425" s="13">
        <v>35268</v>
      </c>
      <c r="S1425" s="13">
        <v>1485231.4191480668</v>
      </c>
      <c r="T1425" s="13">
        <v>30979</v>
      </c>
      <c r="U1425" s="13">
        <f>T1425*L1425</f>
        <v>1304609.9655070137</v>
      </c>
      <c r="V1425" s="18">
        <f t="shared" si="96"/>
        <v>-4289</v>
      </c>
      <c r="W1425" s="18">
        <f t="shared" si="97"/>
        <v>-180621.45364105306</v>
      </c>
      <c r="X1425" s="18">
        <f t="shared" si="98"/>
        <v>207615.71160946367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>U1426-(T1426*M1426)</f>
        <v>359090.40453737753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95"/>
        <v>865540.29500677495</v>
      </c>
      <c r="R1426" s="13">
        <v>76647</v>
      </c>
      <c r="S1426" s="13">
        <v>831447.76839864557</v>
      </c>
      <c r="T1426" s="13">
        <v>75454</v>
      </c>
      <c r="U1426" s="13">
        <f>T1426*L1426</f>
        <v>818505.87573887769</v>
      </c>
      <c r="V1426" s="18">
        <f t="shared" si="96"/>
        <v>-1193</v>
      </c>
      <c r="W1426" s="18">
        <f t="shared" si="97"/>
        <v>-12941.89265976788</v>
      </c>
      <c r="X1426" s="18">
        <f t="shared" si="98"/>
        <v>-47034.419267897261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>U1427-(T1427*M1427)</f>
        <v>31751.505247773253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95"/>
        <v>279094.61024498899</v>
      </c>
      <c r="R1427" s="13">
        <v>18744</v>
      </c>
      <c r="S1427" s="13">
        <v>136233.06395760467</v>
      </c>
      <c r="T1427" s="13">
        <v>28606</v>
      </c>
      <c r="U1427" s="13">
        <f>T1427*L1427</f>
        <v>207910.94845489989</v>
      </c>
      <c r="V1427" s="18">
        <f t="shared" si="96"/>
        <v>9862</v>
      </c>
      <c r="W1427" s="18">
        <f t="shared" si="97"/>
        <v>71677.884497295221</v>
      </c>
      <c r="X1427" s="18">
        <f t="shared" si="98"/>
        <v>-71183.6617900891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>U1428-(T1428*M1428)</f>
        <v>1473918.1959910917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95"/>
        <v>0</v>
      </c>
      <c r="R1428" s="13">
        <v>7604</v>
      </c>
      <c r="S1428" s="13">
        <v>1704125.8351893097</v>
      </c>
      <c r="T1428" s="13">
        <v>7477</v>
      </c>
      <c r="U1428" s="13">
        <f>T1428*L1428</f>
        <v>1675663.9755011138</v>
      </c>
      <c r="V1428" s="18">
        <f t="shared" si="96"/>
        <v>-127</v>
      </c>
      <c r="W1428" s="18">
        <f t="shared" si="97"/>
        <v>-28461.859688195866</v>
      </c>
      <c r="X1428" s="18">
        <f t="shared" si="98"/>
        <v>1675663.9755011138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>U1429-(T1429*M1429)</f>
        <v>131458.08498610556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95"/>
        <v>3760564.6993318489</v>
      </c>
      <c r="R1429" s="13">
        <v>106206</v>
      </c>
      <c r="S1429" s="13">
        <v>4114672.2164465785</v>
      </c>
      <c r="T1429" s="13">
        <v>96135</v>
      </c>
      <c r="U1429" s="13">
        <f>T1429*L1429</f>
        <v>3724495.5738391122</v>
      </c>
      <c r="V1429" s="18">
        <f t="shared" si="96"/>
        <v>-10071</v>
      </c>
      <c r="W1429" s="18">
        <f t="shared" si="97"/>
        <v>-390176.64260746632</v>
      </c>
      <c r="X1429" s="18">
        <f t="shared" si="98"/>
        <v>-36069.125492736697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>U1430-(T1430*M1430)</f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95"/>
        <v>0</v>
      </c>
      <c r="R1430" s="13">
        <v>376099</v>
      </c>
      <c r="S1430" s="13">
        <v>0</v>
      </c>
      <c r="T1430" s="13">
        <v>0</v>
      </c>
      <c r="U1430" s="13">
        <f>T1430*L1430</f>
        <v>0</v>
      </c>
      <c r="V1430" s="18">
        <f t="shared" si="96"/>
        <v>-376099</v>
      </c>
      <c r="W1430" s="18">
        <f t="shared" si="97"/>
        <v>0</v>
      </c>
      <c r="X1430" s="18">
        <f t="shared" si="98"/>
        <v>0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>U1431-(T1431*M1431)</f>
        <v>905698.8694046163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95"/>
        <v>1966941.3808463251</v>
      </c>
      <c r="R1431" s="13">
        <v>345839</v>
      </c>
      <c r="S1431" s="13">
        <v>2098046.5681266706</v>
      </c>
      <c r="T1431" s="13">
        <v>323033</v>
      </c>
      <c r="U1431" s="13">
        <f>T1431*L1431</f>
        <v>1959692.9562643049</v>
      </c>
      <c r="V1431" s="18">
        <f t="shared" si="96"/>
        <v>-22806</v>
      </c>
      <c r="W1431" s="18">
        <f t="shared" si="97"/>
        <v>-138353.61186236562</v>
      </c>
      <c r="X1431" s="18">
        <f t="shared" si="98"/>
        <v>-7248.4245820201468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>U1432-(T1432*M1432)</f>
        <v>154050.12421791407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95"/>
        <v>1277732.8062360799</v>
      </c>
      <c r="R1432" s="13">
        <v>8846</v>
      </c>
      <c r="S1432" s="13">
        <v>1121534.4663519389</v>
      </c>
      <c r="T1432" s="13">
        <v>8394</v>
      </c>
      <c r="U1432" s="13">
        <f>T1432*L1432</f>
        <v>1064227.9396254867</v>
      </c>
      <c r="V1432" s="18">
        <f t="shared" si="96"/>
        <v>-452</v>
      </c>
      <c r="W1432" s="18">
        <f t="shared" si="97"/>
        <v>-57306.526726452168</v>
      </c>
      <c r="X1432" s="18">
        <f t="shared" si="98"/>
        <v>-213504.86661059316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>U1433-(T1433*M1433)</f>
        <v>989916.54859314673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95"/>
        <v>1097044.6881959911</v>
      </c>
      <c r="R1433" s="13">
        <v>14700</v>
      </c>
      <c r="S1433" s="13">
        <v>1252061.8596881963</v>
      </c>
      <c r="T1433" s="13">
        <v>13700</v>
      </c>
      <c r="U1433" s="13">
        <f>T1433*L1433</f>
        <v>1166887.5953637483</v>
      </c>
      <c r="V1433" s="18">
        <f t="shared" si="96"/>
        <v>-1000</v>
      </c>
      <c r="W1433" s="18">
        <f t="shared" si="97"/>
        <v>-85174.264324448071</v>
      </c>
      <c r="X1433" s="18">
        <f t="shared" si="98"/>
        <v>69842.907167757163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>U1434-(T1434*M1434)</f>
        <v>704754.3437487043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95"/>
        <v>1533253.9309576841</v>
      </c>
      <c r="R1434" s="13">
        <v>37469</v>
      </c>
      <c r="S1434" s="13">
        <v>1088099.8001056188</v>
      </c>
      <c r="T1434" s="13">
        <v>37336</v>
      </c>
      <c r="U1434" s="13">
        <f>T1434*L1434</f>
        <v>1084237.4477487043</v>
      </c>
      <c r="V1434" s="18">
        <f t="shared" si="96"/>
        <v>-133</v>
      </c>
      <c r="W1434" s="18">
        <f t="shared" si="97"/>
        <v>-3862.3523569144309</v>
      </c>
      <c r="X1434" s="18">
        <f t="shared" si="98"/>
        <v>-449016.48320897971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>U1435-(T1435*M1435)</f>
        <v>973267.90554029227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95"/>
        <v>1629590.4899777281</v>
      </c>
      <c r="R1435" s="13">
        <v>90676</v>
      </c>
      <c r="S1435" s="13">
        <v>1602481.2026726061</v>
      </c>
      <c r="T1435" s="13">
        <v>88826</v>
      </c>
      <c r="U1435" s="13">
        <f>T1435*L1435</f>
        <v>1569786.9206850589</v>
      </c>
      <c r="V1435" s="18">
        <f t="shared" si="96"/>
        <v>-1850</v>
      </c>
      <c r="W1435" s="18">
        <f t="shared" si="97"/>
        <v>-32694.281987547176</v>
      </c>
      <c r="X1435" s="18">
        <f t="shared" si="98"/>
        <v>-59803.569292669185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>U1436-(T1436*M1436)</f>
        <v>602481.58409093658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95"/>
        <v>653292.48329621402</v>
      </c>
      <c r="R1436" s="13">
        <v>4810</v>
      </c>
      <c r="S1436" s="13">
        <v>686849.58353110158</v>
      </c>
      <c r="T1436" s="13">
        <v>4640</v>
      </c>
      <c r="U1436" s="13">
        <f>T1436*L1436</f>
        <v>662574.23442501272</v>
      </c>
      <c r="V1436" s="18">
        <f t="shared" si="96"/>
        <v>-170</v>
      </c>
      <c r="W1436" s="18">
        <f t="shared" si="97"/>
        <v>-24275.349106088863</v>
      </c>
      <c r="X1436" s="18">
        <f t="shared" si="98"/>
        <v>9281.7511287986999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>U1437-(T1437*M1437)</f>
        <v>188021.98153641968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95"/>
        <v>129479.67794841201</v>
      </c>
      <c r="R1437" s="13">
        <v>26371</v>
      </c>
      <c r="S1437" s="13">
        <v>365187.95311519579</v>
      </c>
      <c r="T1437" s="13">
        <v>25108</v>
      </c>
      <c r="U1437" s="13">
        <f>T1437*L1437</f>
        <v>347697.94159665547</v>
      </c>
      <c r="V1437" s="18">
        <f t="shared" si="96"/>
        <v>-1263</v>
      </c>
      <c r="W1437" s="18">
        <f t="shared" si="97"/>
        <v>-17490.011518540327</v>
      </c>
      <c r="X1437" s="18">
        <f t="shared" si="98"/>
        <v>218218.26364824345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>U1438-(T1438*M1438)</f>
        <v>42983.218893095502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95"/>
        <v>1042316.258351893</v>
      </c>
      <c r="R1438" s="13">
        <v>30903</v>
      </c>
      <c r="S1438" s="13">
        <v>1101220.4899777283</v>
      </c>
      <c r="T1438" s="13">
        <v>30254</v>
      </c>
      <c r="U1438" s="13">
        <f>T1438*L1438</f>
        <v>1078093.5412026725</v>
      </c>
      <c r="V1438" s="18">
        <f t="shared" si="96"/>
        <v>-649</v>
      </c>
      <c r="W1438" s="18">
        <f t="shared" si="97"/>
        <v>-23126.948775055818</v>
      </c>
      <c r="X1438" s="18">
        <f t="shared" si="98"/>
        <v>35777.282850779477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>U1439-(T1439*M1439)</f>
        <v>2603167.3454780793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95"/>
        <v>2816246.5959595959</v>
      </c>
      <c r="R1439" s="13">
        <v>63429</v>
      </c>
      <c r="S1439" s="13">
        <v>3123314.1217525401</v>
      </c>
      <c r="T1439" s="13">
        <v>58678</v>
      </c>
      <c r="U1439" s="13">
        <f>T1439*L1439</f>
        <v>2889369.638901914</v>
      </c>
      <c r="V1439" s="18">
        <f t="shared" si="96"/>
        <v>-4751</v>
      </c>
      <c r="W1439" s="18">
        <f t="shared" si="97"/>
        <v>-233944.48285062611</v>
      </c>
      <c r="X1439" s="18">
        <f t="shared" si="98"/>
        <v>73123.042942318134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>U1440-(T1440*M1440)</f>
        <v>442942.40325723763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95"/>
        <v>483395.87973273901</v>
      </c>
      <c r="R1440" s="13">
        <v>6780</v>
      </c>
      <c r="S1440" s="13">
        <v>512097.51009187038</v>
      </c>
      <c r="T1440" s="13">
        <v>6520</v>
      </c>
      <c r="U1440" s="13">
        <f>T1440*L1440</f>
        <v>492459.55247772788</v>
      </c>
      <c r="V1440" s="18">
        <f t="shared" si="96"/>
        <v>-260</v>
      </c>
      <c r="W1440" s="18">
        <f t="shared" si="97"/>
        <v>-19637.957614142506</v>
      </c>
      <c r="X1440" s="18">
        <f t="shared" si="98"/>
        <v>9063.6727449888713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>U1441-(T1441*M1441)</f>
        <v>117429.4125703836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95"/>
        <v>228124.29620563</v>
      </c>
      <c r="R1441" s="13">
        <v>9841</v>
      </c>
      <c r="S1441" s="13">
        <v>260898.74424234137</v>
      </c>
      <c r="T1441" s="13">
        <v>10872</v>
      </c>
      <c r="U1441" s="13">
        <f>T1441*L1441</f>
        <v>288232.01906242699</v>
      </c>
      <c r="V1441" s="18">
        <f t="shared" si="96"/>
        <v>1031</v>
      </c>
      <c r="W1441" s="18">
        <f t="shared" si="97"/>
        <v>27333.274820085615</v>
      </c>
      <c r="X1441" s="18">
        <f t="shared" si="98"/>
        <v>60107.722856796987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>U1442-(T1442*M1442)</f>
        <v>224562.14356301725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95"/>
        <v>1503294.966592428</v>
      </c>
      <c r="R1442" s="13">
        <v>45016</v>
      </c>
      <c r="S1442" s="13">
        <v>1598118.4843242003</v>
      </c>
      <c r="T1442" s="13">
        <v>43089</v>
      </c>
      <c r="U1442" s="13">
        <f>T1442*L1442</f>
        <v>1529707.8005786075</v>
      </c>
      <c r="V1442" s="18">
        <f t="shared" si="96"/>
        <v>-1927</v>
      </c>
      <c r="W1442" s="18">
        <f t="shared" si="97"/>
        <v>-68410.683745592833</v>
      </c>
      <c r="X1442" s="18">
        <f t="shared" si="98"/>
        <v>26412.833986179437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>U1443-(T1443*M1443)</f>
        <v>387324.39292892057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95"/>
        <v>1419173.351893096</v>
      </c>
      <c r="R1443" s="13">
        <v>33832</v>
      </c>
      <c r="S1443" s="13">
        <v>1417622.9616389782</v>
      </c>
      <c r="T1443" s="13">
        <v>33897</v>
      </c>
      <c r="U1443" s="13">
        <f>T1443*L1443</f>
        <v>1420346.6033576508</v>
      </c>
      <c r="V1443" s="18">
        <f t="shared" si="96"/>
        <v>65</v>
      </c>
      <c r="W1443" s="18">
        <f t="shared" si="97"/>
        <v>2723.6417186725885</v>
      </c>
      <c r="X1443" s="18">
        <f t="shared" si="98"/>
        <v>1173.2514645548072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>U1444-(T1444*M1444)</f>
        <v>2038022.9080772896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95"/>
        <v>0</v>
      </c>
      <c r="R1444" s="13">
        <v>11954</v>
      </c>
      <c r="S1444" s="13">
        <v>2231981.5042931414</v>
      </c>
      <c r="T1444" s="13">
        <v>11861</v>
      </c>
      <c r="U1444" s="13">
        <f>T1444*L1444</f>
        <v>2214617.084023837</v>
      </c>
      <c r="V1444" s="18">
        <f t="shared" si="96"/>
        <v>-93</v>
      </c>
      <c r="W1444" s="18">
        <f t="shared" si="97"/>
        <v>-17364.420269304421</v>
      </c>
      <c r="X1444" s="18">
        <f t="shared" si="98"/>
        <v>2214617.084023837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>U1445-(T1445*M1445)</f>
        <v>4917381.1135857468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95"/>
        <v>0</v>
      </c>
      <c r="R1445" s="13">
        <v>17275</v>
      </c>
      <c r="S1445" s="13">
        <v>5167687.3608017815</v>
      </c>
      <c r="T1445" s="13">
        <v>18696</v>
      </c>
      <c r="U1445" s="13">
        <f>T1445*L1445</f>
        <v>5592768.9086859692</v>
      </c>
      <c r="V1445" s="18">
        <f t="shared" si="96"/>
        <v>1421</v>
      </c>
      <c r="W1445" s="18">
        <f t="shared" si="97"/>
        <v>425081.54788418766</v>
      </c>
      <c r="X1445" s="18">
        <f t="shared" si="98"/>
        <v>5592768.9086859692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>U1446-(T1446*M1446)</f>
        <v>466443.48552338616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95"/>
        <v>2903330.757238308</v>
      </c>
      <c r="R1446" s="13">
        <v>5114</v>
      </c>
      <c r="S1446" s="13">
        <v>2278292.6948775058</v>
      </c>
      <c r="T1446" s="13">
        <v>5125</v>
      </c>
      <c r="U1446" s="13">
        <f>T1446*L1446</f>
        <v>2283193.2071269494</v>
      </c>
      <c r="V1446" s="18">
        <f t="shared" si="96"/>
        <v>11</v>
      </c>
      <c r="W1446" s="18">
        <f t="shared" si="97"/>
        <v>4900.51224944368</v>
      </c>
      <c r="X1446" s="18">
        <f t="shared" si="98"/>
        <v>-620137.55011135852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>U1447-(T1447*M1447)</f>
        <v>296156.38775298349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95"/>
        <v>379159.87878787902</v>
      </c>
      <c r="R1447" s="13">
        <v>417</v>
      </c>
      <c r="S1447" s="13">
        <v>379159.87878787902</v>
      </c>
      <c r="T1447" s="13">
        <v>428</v>
      </c>
      <c r="U1447" s="13">
        <f>T1447*L1447</f>
        <v>389161.69813240343</v>
      </c>
      <c r="V1447" s="18">
        <f t="shared" si="96"/>
        <v>11</v>
      </c>
      <c r="W1447" s="18">
        <f t="shared" si="97"/>
        <v>10001.819344524411</v>
      </c>
      <c r="X1447" s="18">
        <f t="shared" si="98"/>
        <v>10001.819344524411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>U1448-(T1448*M1448)</f>
        <v>203514.96429380588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95"/>
        <v>1793114.0423162589</v>
      </c>
      <c r="R1448" s="13">
        <v>33400</v>
      </c>
      <c r="S1448" s="13">
        <v>1520050.9996269206</v>
      </c>
      <c r="T1448" s="13">
        <v>31440</v>
      </c>
      <c r="U1448" s="13">
        <f>T1448*L1448</f>
        <v>1430850.3931579487</v>
      </c>
      <c r="V1448" s="18">
        <f t="shared" si="96"/>
        <v>-1960</v>
      </c>
      <c r="W1448" s="18">
        <f t="shared" si="97"/>
        <v>-89200.606468971819</v>
      </c>
      <c r="X1448" s="18">
        <f t="shared" si="98"/>
        <v>-362263.64915831015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>U1449-(T1449*M1449)</f>
        <v>513405.90200445428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95"/>
        <v>1305226.9042316261</v>
      </c>
      <c r="R1449" s="13">
        <v>4481</v>
      </c>
      <c r="S1449" s="13">
        <v>789514.27616926527</v>
      </c>
      <c r="T1449" s="13">
        <v>5325</v>
      </c>
      <c r="U1449" s="13">
        <f>T1449*L1449</f>
        <v>938219.9331848555</v>
      </c>
      <c r="V1449" s="18">
        <f t="shared" si="96"/>
        <v>844</v>
      </c>
      <c r="W1449" s="18">
        <f t="shared" si="97"/>
        <v>148705.65701559023</v>
      </c>
      <c r="X1449" s="18">
        <f t="shared" si="98"/>
        <v>-367006.97104677057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>U1450-(T1450*M1450)</f>
        <v>3811057.8548503919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95"/>
        <v>0</v>
      </c>
      <c r="R1450" s="13">
        <v>60419</v>
      </c>
      <c r="S1450" s="13">
        <v>5143358.2746210983</v>
      </c>
      <c r="T1450" s="13">
        <v>54155</v>
      </c>
      <c r="U1450" s="13">
        <f>T1450*L1450</f>
        <v>4610115.4829127528</v>
      </c>
      <c r="V1450" s="18">
        <f t="shared" si="96"/>
        <v>-6264</v>
      </c>
      <c r="W1450" s="18">
        <f t="shared" si="97"/>
        <v>-533242.79170834552</v>
      </c>
      <c r="X1450" s="18">
        <f t="shared" si="98"/>
        <v>4610115.4829127528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>U1451-(T1451*M1451)</f>
        <v>232317.86239176805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95"/>
        <v>277117.46102449897</v>
      </c>
      <c r="R1451" s="13">
        <v>817</v>
      </c>
      <c r="S1451" s="13">
        <v>403573.94626204431</v>
      </c>
      <c r="T1451" s="13">
        <v>771</v>
      </c>
      <c r="U1451" s="13">
        <f>T1451*L1451</f>
        <v>380851.26996415103</v>
      </c>
      <c r="V1451" s="18">
        <f t="shared" si="96"/>
        <v>-46</v>
      </c>
      <c r="W1451" s="18">
        <f t="shared" si="97"/>
        <v>-22722.676297893282</v>
      </c>
      <c r="X1451" s="18">
        <f t="shared" si="98"/>
        <v>103733.80893965205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>U1452-(T1452*M1452)</f>
        <v>345242.92268430034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95"/>
        <v>1604460.8181818177</v>
      </c>
      <c r="R1452" s="13">
        <v>9877</v>
      </c>
      <c r="S1452" s="13">
        <v>1315561.9718475561</v>
      </c>
      <c r="T1452" s="13">
        <v>9630</v>
      </c>
      <c r="U1452" s="13">
        <f>T1452*L1452</f>
        <v>1282662.9320181725</v>
      </c>
      <c r="V1452" s="18">
        <f t="shared" si="96"/>
        <v>-247</v>
      </c>
      <c r="W1452" s="18">
        <f t="shared" si="97"/>
        <v>-32899.039829383604</v>
      </c>
      <c r="X1452" s="18">
        <f t="shared" si="98"/>
        <v>-321797.88616364519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>U1453-(T1453*M1453)</f>
        <v>524406.69071756641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95"/>
        <v>0</v>
      </c>
      <c r="R1453" s="13">
        <v>17898</v>
      </c>
      <c r="S1453" s="13">
        <v>771130.37642650283</v>
      </c>
      <c r="T1453" s="13">
        <v>14832</v>
      </c>
      <c r="U1453" s="13">
        <f>T1453*L1453</f>
        <v>639032.61499373615</v>
      </c>
      <c r="V1453" s="18">
        <f t="shared" si="96"/>
        <v>-3066</v>
      </c>
      <c r="W1453" s="18">
        <f t="shared" si="97"/>
        <v>-132097.76143276668</v>
      </c>
      <c r="X1453" s="18">
        <f t="shared" si="98"/>
        <v>639032.61499373615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>U1454-(T1454*M1454)</f>
        <v>128602.32264115068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95"/>
        <v>1396052.7060133631</v>
      </c>
      <c r="R1454" s="13">
        <v>38652</v>
      </c>
      <c r="S1454" s="13">
        <v>1122067.4629819544</v>
      </c>
      <c r="T1454" s="13">
        <v>37508</v>
      </c>
      <c r="U1454" s="13">
        <f>T1454*L1454</f>
        <v>1088857.2446901482</v>
      </c>
      <c r="V1454" s="18">
        <f t="shared" si="96"/>
        <v>-1144</v>
      </c>
      <c r="W1454" s="18">
        <f t="shared" si="97"/>
        <v>-33210.21829180629</v>
      </c>
      <c r="X1454" s="18">
        <f t="shared" si="98"/>
        <v>-307195.46132321493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>U1455-(T1455*M1455)</f>
        <v>7186980.4858135488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95"/>
        <v>0</v>
      </c>
      <c r="R1455" s="13">
        <v>50582</v>
      </c>
      <c r="S1455" s="13">
        <v>8327250.6022428274</v>
      </c>
      <c r="T1455" s="13">
        <v>47628</v>
      </c>
      <c r="U1455" s="13">
        <f>T1455*L1455</f>
        <v>7840937.32323003</v>
      </c>
      <c r="V1455" s="18">
        <f t="shared" si="96"/>
        <v>-2954</v>
      </c>
      <c r="W1455" s="18">
        <f t="shared" si="97"/>
        <v>-486313.2790127974</v>
      </c>
      <c r="X1455" s="18">
        <f t="shared" si="98"/>
        <v>7840937.32323003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>U1456-(T1456*M1456)</f>
        <v>11459.240334742935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95"/>
        <v>1202672.605790646</v>
      </c>
      <c r="R1456" s="13">
        <v>25900</v>
      </c>
      <c r="S1456" s="13">
        <v>1182537.5076867898</v>
      </c>
      <c r="T1456" s="13">
        <v>26864</v>
      </c>
      <c r="U1456" s="13">
        <f>T1456*L1456</f>
        <v>1226551.6450385298</v>
      </c>
      <c r="V1456" s="18">
        <f t="shared" si="96"/>
        <v>964</v>
      </c>
      <c r="W1456" s="18">
        <f t="shared" si="97"/>
        <v>44014.137351739919</v>
      </c>
      <c r="X1456" s="18">
        <f t="shared" si="98"/>
        <v>23879.039247883717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>U1457-(T1457*M1457)</f>
        <v>285698.34731911373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95"/>
        <v>649630.94247245998</v>
      </c>
      <c r="R1457" s="13">
        <v>26131</v>
      </c>
      <c r="S1457" s="13">
        <v>665060.88437131385</v>
      </c>
      <c r="T1457" s="13">
        <v>27025</v>
      </c>
      <c r="U1457" s="13">
        <f>T1457*L1457</f>
        <v>687814.1058564448</v>
      </c>
      <c r="V1457" s="18">
        <f t="shared" si="96"/>
        <v>894</v>
      </c>
      <c r="W1457" s="18">
        <f t="shared" si="97"/>
        <v>22753.221485130955</v>
      </c>
      <c r="X1457" s="18">
        <f t="shared" si="98"/>
        <v>38183.163383984822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>U1458-(T1458*M1458)</f>
        <v>262930.22537636315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95"/>
        <v>1371806.1818181821</v>
      </c>
      <c r="R1458" s="13">
        <v>7262</v>
      </c>
      <c r="S1458" s="13">
        <v>1358523.9905434714</v>
      </c>
      <c r="T1458" s="13">
        <v>7767</v>
      </c>
      <c r="U1458" s="13">
        <f>T1458*L1458</f>
        <v>1452995.8562909889</v>
      </c>
      <c r="V1458" s="18">
        <f t="shared" si="96"/>
        <v>505</v>
      </c>
      <c r="W1458" s="18">
        <f t="shared" si="97"/>
        <v>94471.86574751744</v>
      </c>
      <c r="X1458" s="18">
        <f t="shared" si="98"/>
        <v>81189.674472806742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>U1459-(T1459*M1459)</f>
        <v>1974977.9103364109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95"/>
        <v>2309242.9742962052</v>
      </c>
      <c r="R1459" s="13">
        <v>87668</v>
      </c>
      <c r="S1459" s="13">
        <v>2471414.8569253716</v>
      </c>
      <c r="T1459" s="13">
        <v>84851</v>
      </c>
      <c r="U1459" s="13">
        <f>T1459*L1459</f>
        <v>2392001.8811136442</v>
      </c>
      <c r="V1459" s="18">
        <f t="shared" si="96"/>
        <v>-2817</v>
      </c>
      <c r="W1459" s="18">
        <f t="shared" si="97"/>
        <v>-79412.975811727345</v>
      </c>
      <c r="X1459" s="18">
        <f t="shared" si="98"/>
        <v>82758.906817439012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>U1460-(T1460*M1460)</f>
        <v>1258814.7303556935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95"/>
        <v>2157977.767676767</v>
      </c>
      <c r="R1460" s="13">
        <v>37659</v>
      </c>
      <c r="S1460" s="13">
        <v>2116666.2899479894</v>
      </c>
      <c r="T1460" s="13">
        <v>34456</v>
      </c>
      <c r="U1460" s="13">
        <f>T1460*L1460</f>
        <v>1936638.0674863439</v>
      </c>
      <c r="V1460" s="18">
        <f t="shared" si="96"/>
        <v>-3203</v>
      </c>
      <c r="W1460" s="18">
        <f t="shared" si="97"/>
        <v>-180028.22246164549</v>
      </c>
      <c r="X1460" s="18">
        <f t="shared" si="98"/>
        <v>-221339.70019042306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>U1461-(T1461*M1461)</f>
        <v>7044606.4936311133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95"/>
        <v>8917759.2411260679</v>
      </c>
      <c r="R1461" s="13">
        <v>623224</v>
      </c>
      <c r="S1461" s="13">
        <v>9231028.2853882555</v>
      </c>
      <c r="T1461" s="13">
        <v>610568</v>
      </c>
      <c r="U1461" s="13">
        <f>T1461*L1461</f>
        <v>9043571.0011562053</v>
      </c>
      <c r="V1461" s="18">
        <f t="shared" si="96"/>
        <v>-12656</v>
      </c>
      <c r="W1461" s="18">
        <f t="shared" si="97"/>
        <v>-187457.28423205018</v>
      </c>
      <c r="X1461" s="18">
        <f t="shared" si="98"/>
        <v>125811.76003013737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>U1462-(T1462*M1462)</f>
        <v>8315995.8278369624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95"/>
        <v>10168839.48592411</v>
      </c>
      <c r="R1462" s="13">
        <v>383943</v>
      </c>
      <c r="S1462" s="13">
        <v>10435720.307693018</v>
      </c>
      <c r="T1462" s="13">
        <v>381242</v>
      </c>
      <c r="U1462" s="13">
        <f>T1462*L1462</f>
        <v>10362305.96324455</v>
      </c>
      <c r="V1462" s="18">
        <f t="shared" si="96"/>
        <v>-2701</v>
      </c>
      <c r="W1462" s="18">
        <f t="shared" si="97"/>
        <v>-73414.344448467717</v>
      </c>
      <c r="X1462" s="18">
        <f t="shared" si="98"/>
        <v>193466.47732044011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>U1463-(T1463*M1463)</f>
        <v>616315.9309046499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95"/>
        <v>31055.345211581</v>
      </c>
      <c r="R1463" s="13">
        <v>119500</v>
      </c>
      <c r="S1463" s="13">
        <v>1227221.0364596138</v>
      </c>
      <c r="T1463" s="13">
        <v>117204</v>
      </c>
      <c r="U1463" s="13">
        <f>T1463*L1463</f>
        <v>1203641.0979425064</v>
      </c>
      <c r="V1463" s="18">
        <f t="shared" si="96"/>
        <v>-2296</v>
      </c>
      <c r="W1463" s="18">
        <f t="shared" si="97"/>
        <v>-23579.938517107395</v>
      </c>
      <c r="X1463" s="18">
        <f t="shared" si="98"/>
        <v>1172585.7527309253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>U1464-(T1464*M1464)</f>
        <v>-130497.26276058657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95"/>
        <v>3608017.8173719379</v>
      </c>
      <c r="R1464" s="13">
        <v>80707</v>
      </c>
      <c r="S1464" s="13">
        <v>3550043.2061766167</v>
      </c>
      <c r="T1464" s="13">
        <v>83505</v>
      </c>
      <c r="U1464" s="13">
        <f>T1464*L1464</f>
        <v>3673118.2912483225</v>
      </c>
      <c r="V1464" s="18">
        <f t="shared" si="96"/>
        <v>2798</v>
      </c>
      <c r="W1464" s="18">
        <f t="shared" si="97"/>
        <v>123075.08507170575</v>
      </c>
      <c r="X1464" s="18">
        <f t="shared" si="98"/>
        <v>65100.473876384553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>U1465-(T1465*M1465)</f>
        <v>1148208.2966029048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95"/>
        <v>1894283.2293986641</v>
      </c>
      <c r="R1465" s="13">
        <v>108637</v>
      </c>
      <c r="S1465" s="13">
        <v>1919920.4061961176</v>
      </c>
      <c r="T1465" s="13">
        <v>104791</v>
      </c>
      <c r="U1465" s="13">
        <f>T1465*L1465</f>
        <v>1851949.6444737294</v>
      </c>
      <c r="V1465" s="18">
        <f t="shared" si="96"/>
        <v>-3846</v>
      </c>
      <c r="W1465" s="18">
        <f t="shared" si="97"/>
        <v>-67970.761722388212</v>
      </c>
      <c r="X1465" s="18">
        <f t="shared" si="98"/>
        <v>-42333.584924934665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>U1466-(T1466*M1466)</f>
        <v>2545829.6543884063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95"/>
        <v>2762432.461024499</v>
      </c>
      <c r="R1466" s="13">
        <v>9989</v>
      </c>
      <c r="S1466" s="13">
        <v>3009209.3271532636</v>
      </c>
      <c r="T1466" s="13">
        <v>9108</v>
      </c>
      <c r="U1466" s="13">
        <f>T1466*L1466</f>
        <v>2743812.0151901883</v>
      </c>
      <c r="V1466" s="18">
        <f t="shared" si="96"/>
        <v>-881</v>
      </c>
      <c r="W1466" s="18">
        <f t="shared" si="97"/>
        <v>-265397.31196307531</v>
      </c>
      <c r="X1466" s="18">
        <f t="shared" si="98"/>
        <v>-18620.445834310725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>U1467-(T1467*M1467)</f>
        <v>643450.05567928869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95"/>
        <v>8690468.8195991106</v>
      </c>
      <c r="R1467" s="13">
        <v>40685</v>
      </c>
      <c r="S1467" s="13">
        <v>6006455.2174488055</v>
      </c>
      <c r="T1467" s="13">
        <v>42331</v>
      </c>
      <c r="U1467" s="13">
        <f>T1467*L1467</f>
        <v>6269513.3630289547</v>
      </c>
      <c r="V1467" s="18">
        <f t="shared" si="96"/>
        <v>1646</v>
      </c>
      <c r="W1467" s="18">
        <f t="shared" si="97"/>
        <v>263058.14558014926</v>
      </c>
      <c r="X1467" s="18">
        <f t="shared" si="98"/>
        <v>-2420955.4565701559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>U1468-(T1468*M1468)</f>
        <v>1093585.4708945528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95"/>
        <v>4089086.8596881954</v>
      </c>
      <c r="R1468" s="13">
        <v>114160</v>
      </c>
      <c r="S1468" s="13">
        <v>4182474.4505649479</v>
      </c>
      <c r="T1468" s="13">
        <v>119030</v>
      </c>
      <c r="U1468" s="13">
        <f>T1468*L1468</f>
        <v>4360896.4072419917</v>
      </c>
      <c r="V1468" s="18">
        <f t="shared" si="96"/>
        <v>4870</v>
      </c>
      <c r="W1468" s="18">
        <f t="shared" si="97"/>
        <v>178421.95667704381</v>
      </c>
      <c r="X1468" s="18">
        <f t="shared" si="98"/>
        <v>271809.54755379632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>U1469-(T1469*M1469)</f>
        <v>2513234.049672829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95"/>
        <v>2865982.3133414919</v>
      </c>
      <c r="R1469" s="13">
        <v>33340</v>
      </c>
      <c r="S1469" s="13">
        <v>2978303.8148534643</v>
      </c>
      <c r="T1469" s="13">
        <v>32105</v>
      </c>
      <c r="U1469" s="13">
        <f>T1469*L1469</f>
        <v>2867979.7600767454</v>
      </c>
      <c r="V1469" s="18">
        <f t="shared" si="96"/>
        <v>-1235</v>
      </c>
      <c r="W1469" s="18">
        <f t="shared" si="97"/>
        <v>-110324.05477671884</v>
      </c>
      <c r="X1469" s="18">
        <f t="shared" si="98"/>
        <v>1997.4467352535576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>U1470-(T1470*M1470)</f>
        <v>589287.8111028031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95"/>
        <v>1986986.7817371939</v>
      </c>
      <c r="R1470" s="13">
        <v>20085</v>
      </c>
      <c r="S1470" s="13">
        <v>2303528.4118242557</v>
      </c>
      <c r="T1470" s="13">
        <v>19415</v>
      </c>
      <c r="U1470" s="13">
        <f>T1470*L1470</f>
        <v>2226686.7744546966</v>
      </c>
      <c r="V1470" s="18">
        <f t="shared" si="96"/>
        <v>-670</v>
      </c>
      <c r="W1470" s="18">
        <f t="shared" si="97"/>
        <v>-76841.637369559146</v>
      </c>
      <c r="X1470" s="18">
        <f t="shared" si="98"/>
        <v>239699.99271750264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>U1471-(T1471*M1471)</f>
        <v>2909547.4789049369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95"/>
        <v>0</v>
      </c>
      <c r="R1471" s="13">
        <v>87088</v>
      </c>
      <c r="S1471" s="13">
        <v>4003048.3964970191</v>
      </c>
      <c r="T1471" s="13">
        <v>79158</v>
      </c>
      <c r="U1471" s="13">
        <f>T1471*L1471</f>
        <v>3638541.5323570529</v>
      </c>
      <c r="V1471" s="18">
        <f t="shared" si="96"/>
        <v>-7930</v>
      </c>
      <c r="W1471" s="18">
        <f t="shared" si="97"/>
        <v>-364506.8641399662</v>
      </c>
      <c r="X1471" s="18">
        <f t="shared" si="98"/>
        <v>3638541.5323570529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>U1472-(T1472*M1472)</f>
        <v>189324.83160112216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95"/>
        <v>1340895.2004454341</v>
      </c>
      <c r="R1472" s="13">
        <v>7591</v>
      </c>
      <c r="S1472" s="13">
        <v>1456050.6367693448</v>
      </c>
      <c r="T1472" s="13">
        <v>8828</v>
      </c>
      <c r="U1472" s="13">
        <f>T1472*L1472</f>
        <v>1531416.7692403207</v>
      </c>
      <c r="V1472" s="18">
        <f t="shared" si="96"/>
        <v>1237</v>
      </c>
      <c r="W1472" s="18">
        <f t="shared" si="97"/>
        <v>75366.132470975863</v>
      </c>
      <c r="X1472" s="18">
        <f t="shared" si="98"/>
        <v>190521.56879488658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>U1473-(T1473*M1473)</f>
        <v>694935.4493574868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95"/>
        <v>3483296.2138084639</v>
      </c>
      <c r="R1473" s="13">
        <v>76269</v>
      </c>
      <c r="S1473" s="13">
        <v>3507717.6441278849</v>
      </c>
      <c r="T1473" s="13">
        <v>79749</v>
      </c>
      <c r="U1473" s="13">
        <f>T1473*L1473</f>
        <v>3667767.6959387781</v>
      </c>
      <c r="V1473" s="18">
        <f t="shared" si="96"/>
        <v>3480</v>
      </c>
      <c r="W1473" s="18">
        <f t="shared" si="97"/>
        <v>160050.05181089323</v>
      </c>
      <c r="X1473" s="18">
        <f t="shared" si="98"/>
        <v>184471.48213031422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>U1474-(T1474*M1474)</f>
        <v>868391.67815848067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99">P1474*L1474</f>
        <v>7892064.0868596891</v>
      </c>
      <c r="R1474" s="13">
        <v>38905</v>
      </c>
      <c r="S1474" s="13">
        <v>8327722.8656495195</v>
      </c>
      <c r="T1474" s="13">
        <v>43175</v>
      </c>
      <c r="U1474" s="13">
        <f>T1474*L1474</f>
        <v>8465845.4643500187</v>
      </c>
      <c r="V1474" s="18">
        <f t="shared" si="96"/>
        <v>4270</v>
      </c>
      <c r="W1474" s="18">
        <f t="shared" si="97"/>
        <v>138122.59870049916</v>
      </c>
      <c r="X1474" s="18">
        <f t="shared" si="98"/>
        <v>573781.37749032956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>U1475-(T1475*M1475)</f>
        <v>1617636.8480623609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99"/>
        <v>2286170.1559020048</v>
      </c>
      <c r="R1475" s="13">
        <v>55684</v>
      </c>
      <c r="S1475" s="13">
        <v>2448136.5184855238</v>
      </c>
      <c r="T1475" s="13">
        <v>56606</v>
      </c>
      <c r="U1475" s="13">
        <f>T1475*L1475</f>
        <v>2488672.0739420941</v>
      </c>
      <c r="V1475" s="18">
        <f t="shared" ref="V1475:V1488" si="100">T1475-R1475</f>
        <v>922</v>
      </c>
      <c r="W1475" s="18">
        <f t="shared" ref="W1475:W1488" si="101">U1475-S1475</f>
        <v>40535.55545657035</v>
      </c>
      <c r="X1475" s="18">
        <f t="shared" ref="X1475:X1488" si="102">U1475-Q1475</f>
        <v>202501.91804008931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>U1476-(T1476*M1476)</f>
        <v>4235212.7938577086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99"/>
        <v>6418406.6369710471</v>
      </c>
      <c r="R1476" s="13">
        <v>177500</v>
      </c>
      <c r="S1476" s="13">
        <v>6584712.358105625</v>
      </c>
      <c r="T1476" s="13">
        <v>175640</v>
      </c>
      <c r="U1476" s="13">
        <f>T1476*L1476</f>
        <v>6515711.9919868838</v>
      </c>
      <c r="V1476" s="18">
        <f t="shared" si="100"/>
        <v>-1860</v>
      </c>
      <c r="W1476" s="18">
        <f t="shared" si="101"/>
        <v>-69000.366118741222</v>
      </c>
      <c r="X1476" s="18">
        <f t="shared" si="102"/>
        <v>97305.355015836656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>U1477-(T1477*M1477)</f>
        <v>323346.19153674925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99"/>
        <v>1712293.541202673</v>
      </c>
      <c r="R1477" s="13">
        <v>6245</v>
      </c>
      <c r="S1477" s="13">
        <v>3074772.8089604955</v>
      </c>
      <c r="T1477" s="13">
        <v>6344</v>
      </c>
      <c r="U1477" s="13">
        <f>T1477*L1477</f>
        <v>2630852.5612472165</v>
      </c>
      <c r="V1477" s="18">
        <f t="shared" si="100"/>
        <v>99</v>
      </c>
      <c r="W1477" s="18">
        <f t="shared" si="101"/>
        <v>-443920.24771327898</v>
      </c>
      <c r="X1477" s="18">
        <f t="shared" si="102"/>
        <v>918559.02004454355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>U1478-(T1478*M1478)</f>
        <v>10099994.979702421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99"/>
        <v>13704742.806236083</v>
      </c>
      <c r="R1478" s="13">
        <v>106007</v>
      </c>
      <c r="S1478" s="13">
        <v>15498167.281776559</v>
      </c>
      <c r="T1478" s="13">
        <v>106972</v>
      </c>
      <c r="U1478" s="13">
        <f>T1478*L1478</f>
        <v>15639249.821753697</v>
      </c>
      <c r="V1478" s="18">
        <f t="shared" si="100"/>
        <v>965</v>
      </c>
      <c r="W1478" s="18">
        <f t="shared" si="101"/>
        <v>141082.53997713886</v>
      </c>
      <c r="X1478" s="18">
        <f t="shared" si="102"/>
        <v>1934507.0155176148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>U1479-(T1479*M1479)</f>
        <v>8178478.0711738011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99"/>
        <v>12976312.227662176</v>
      </c>
      <c r="R1479" s="13">
        <v>362653</v>
      </c>
      <c r="S1479" s="13">
        <v>17126112.809803162</v>
      </c>
      <c r="T1479" s="13">
        <v>266435</v>
      </c>
      <c r="U1479" s="13">
        <f>T1479*L1479</f>
        <v>12582270.655243566</v>
      </c>
      <c r="V1479" s="18">
        <f t="shared" si="100"/>
        <v>-96218</v>
      </c>
      <c r="W1479" s="18">
        <f t="shared" si="101"/>
        <v>-4543842.1545595955</v>
      </c>
      <c r="X1479" s="18">
        <f t="shared" si="102"/>
        <v>-394041.57241860963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>U1480-(T1480*M1480)</f>
        <v>7408208.4483829215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99"/>
        <v>34179614.810690425</v>
      </c>
      <c r="R1480" s="13">
        <v>76657</v>
      </c>
      <c r="S1480" s="13">
        <v>37531819.72865244</v>
      </c>
      <c r="T1480" s="13">
        <v>80946</v>
      </c>
      <c r="U1480" s="13">
        <f>T1480*L1480</f>
        <v>36259418.047492057</v>
      </c>
      <c r="V1480" s="18">
        <f t="shared" si="100"/>
        <v>4289</v>
      </c>
      <c r="W1480" s="18">
        <f t="shared" si="101"/>
        <v>-1272401.6811603829</v>
      </c>
      <c r="X1480" s="18">
        <f t="shared" si="102"/>
        <v>2079803.2368016317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>U1481-(T1481*M1481)</f>
        <v>926099.80543595366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99"/>
        <v>7231139.2533659702</v>
      </c>
      <c r="R1481" s="13">
        <v>47872</v>
      </c>
      <c r="S1481" s="13">
        <v>7503371.3724094275</v>
      </c>
      <c r="T1481" s="13">
        <v>46315</v>
      </c>
      <c r="U1481" s="13">
        <f>T1481*L1481</f>
        <v>7493236.7047688765</v>
      </c>
      <c r="V1481" s="18">
        <f t="shared" si="100"/>
        <v>-1557</v>
      </c>
      <c r="W1481" s="18">
        <f t="shared" si="101"/>
        <v>-10134.667640550993</v>
      </c>
      <c r="X1481" s="18">
        <f t="shared" si="102"/>
        <v>262097.45140290633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>U1482-(T1482*M1482)</f>
        <v>1327369.3736129608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99"/>
        <v>12679677.037943693</v>
      </c>
      <c r="R1482" s="13">
        <v>82787</v>
      </c>
      <c r="S1482" s="13">
        <v>14839480.330642201</v>
      </c>
      <c r="T1482" s="13">
        <v>70418</v>
      </c>
      <c r="U1482" s="13">
        <f>T1482*L1482</f>
        <v>12940066.052056041</v>
      </c>
      <c r="V1482" s="18">
        <f t="shared" si="100"/>
        <v>-12369</v>
      </c>
      <c r="W1482" s="18">
        <f t="shared" si="101"/>
        <v>-1899414.2785861604</v>
      </c>
      <c r="X1482" s="18">
        <f t="shared" si="102"/>
        <v>260389.01411234774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>U1483-(T1483*M1483)</f>
        <v>2922365.3245242182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99"/>
        <v>18285737.968176249</v>
      </c>
      <c r="R1483" s="13">
        <v>450212</v>
      </c>
      <c r="S1483" s="13">
        <v>18285831.434042331</v>
      </c>
      <c r="T1483" s="13">
        <v>454630</v>
      </c>
      <c r="U1483" s="13">
        <f>T1483*L1483</f>
        <v>18465260.772688229</v>
      </c>
      <c r="V1483" s="18">
        <f t="shared" si="100"/>
        <v>4418</v>
      </c>
      <c r="W1483" s="18">
        <f t="shared" si="101"/>
        <v>179429.33864589781</v>
      </c>
      <c r="X1483" s="18">
        <f t="shared" si="102"/>
        <v>179522.80451197922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>U1484-(T1484*M1484)</f>
        <v>4599423.2275322024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99"/>
        <v>17429738.372093018</v>
      </c>
      <c r="R1484" s="13">
        <v>431990</v>
      </c>
      <c r="S1484" s="13">
        <v>17429746.857322667</v>
      </c>
      <c r="T1484" s="13">
        <v>427237</v>
      </c>
      <c r="U1484" s="13">
        <f>T1484*L1484</f>
        <v>17237966.464218859</v>
      </c>
      <c r="V1484" s="18">
        <f t="shared" si="100"/>
        <v>-4753</v>
      </c>
      <c r="W1484" s="18">
        <f t="shared" si="101"/>
        <v>-191780.39310380816</v>
      </c>
      <c r="X1484" s="18">
        <f t="shared" si="102"/>
        <v>-191771.90787415951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>U1485-(T1485*M1485)</f>
        <v>24230892.297204718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99"/>
        <v>27425727.928730518</v>
      </c>
      <c r="R1485" s="13">
        <v>66391</v>
      </c>
      <c r="S1485" s="13">
        <v>36299395.919722013</v>
      </c>
      <c r="T1485" s="13">
        <v>66356</v>
      </c>
      <c r="U1485" s="13">
        <f>T1485*L1485</f>
        <v>36231292.728082225</v>
      </c>
      <c r="V1485" s="18">
        <f t="shared" si="100"/>
        <v>-35</v>
      </c>
      <c r="W1485" s="18">
        <f t="shared" si="101"/>
        <v>-68103.191639788449</v>
      </c>
      <c r="X1485" s="18">
        <f t="shared" si="102"/>
        <v>8805564.7993517071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>U1486-(T1486*M1486)</f>
        <v>829569.2802295154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99"/>
        <v>5957250.579064589</v>
      </c>
      <c r="R1486" s="13">
        <v>120876</v>
      </c>
      <c r="S1486" s="13">
        <v>3604895.1572245173</v>
      </c>
      <c r="T1486" s="13">
        <v>196499</v>
      </c>
      <c r="U1486" s="13">
        <f>T1486*L1486</f>
        <v>5860206.262412142</v>
      </c>
      <c r="V1486" s="18">
        <f t="shared" si="100"/>
        <v>75623</v>
      </c>
      <c r="W1486" s="18">
        <f t="shared" si="101"/>
        <v>2255311.1051876247</v>
      </c>
      <c r="X1486" s="18">
        <f t="shared" si="102"/>
        <v>-97044.316652446985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>U1487-(T1487*M1487)</f>
        <v>3979264.7438752782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99"/>
        <v>19755491.091314033</v>
      </c>
      <c r="R1487" s="13">
        <v>42846</v>
      </c>
      <c r="S1487" s="13">
        <v>20573744.515893068</v>
      </c>
      <c r="T1487" s="13">
        <v>41946</v>
      </c>
      <c r="U1487" s="13">
        <f>T1487*L1487</f>
        <v>19478265.033407573</v>
      </c>
      <c r="V1487" s="18">
        <f t="shared" si="100"/>
        <v>-900</v>
      </c>
      <c r="W1487" s="18">
        <f t="shared" si="101"/>
        <v>-1095479.4824854955</v>
      </c>
      <c r="X1487" s="18">
        <f t="shared" si="102"/>
        <v>-277226.05790646002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>U1488-(T1488*M1488)</f>
        <v>12652610.953877881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99"/>
        <v>59171526.707466319</v>
      </c>
      <c r="R1488" s="13">
        <v>165698</v>
      </c>
      <c r="S1488" s="13">
        <v>65833263.263490461</v>
      </c>
      <c r="T1488" s="13">
        <v>152475</v>
      </c>
      <c r="U1488" s="13">
        <f>T1488*L1488</f>
        <v>61938711.510273211</v>
      </c>
      <c r="V1488" s="18">
        <f t="shared" si="100"/>
        <v>-13223</v>
      </c>
      <c r="W1488" s="18">
        <f t="shared" si="101"/>
        <v>-3894551.7532172501</v>
      </c>
      <c r="X1488" s="18">
        <f t="shared" si="102"/>
        <v>2767184.8028068915</v>
      </c>
    </row>
    <row r="1489" spans="4:21" x14ac:dyDescent="0.25">
      <c r="D1489" s="19">
        <f>SUM(D2:D1488)</f>
        <v>529297207.34890169</v>
      </c>
      <c r="N1489" s="19">
        <f t="shared" ref="N1489:U1489" si="103">SUM(N2:N1488)</f>
        <v>35310723.580000013</v>
      </c>
      <c r="O1489" s="19">
        <f t="shared" si="103"/>
        <v>1006426763.2084773</v>
      </c>
      <c r="P1489" s="19">
        <f t="shared" si="103"/>
        <v>35013677.50999999</v>
      </c>
      <c r="Q1489" s="19">
        <f t="shared" si="103"/>
        <v>946038180.78193939</v>
      </c>
      <c r="R1489" s="19">
        <f t="shared" si="103"/>
        <v>39016094</v>
      </c>
      <c r="S1489" s="19">
        <f t="shared" si="103"/>
        <v>1081363229.2987382</v>
      </c>
      <c r="T1489" s="19">
        <f t="shared" si="103"/>
        <v>37013338</v>
      </c>
      <c r="U1489" s="19">
        <f t="shared" si="103"/>
        <v>1048429788.4486368</v>
      </c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7740-1EC5-4A7B-8455-975C0D041945}">
  <dimension ref="A1:X1491"/>
  <sheetViews>
    <sheetView zoomScale="79" zoomScaleNormal="70" workbookViewId="0">
      <pane ySplit="1" topLeftCell="A2" activePane="bottomLeft" state="frozen"/>
      <selection pane="bottomLeft" activeCell="D2" sqref="D2:D1488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8.42578125" style="19" bestFit="1" customWidth="1"/>
    <col min="19" max="19" width="18.42578125" bestFit="1" customWidth="1"/>
    <col min="20" max="20" width="17.28515625" style="19" bestFit="1" customWidth="1"/>
    <col min="21" max="21" width="15.710937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1968166.6626595997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3">
        <v>6356</v>
      </c>
      <c r="S2" s="13">
        <f>R2*L2</f>
        <v>2912301.3891658322</v>
      </c>
      <c r="T2" s="13">
        <v>6112</v>
      </c>
      <c r="U2" s="13">
        <f>T2*L2</f>
        <v>2800501.2729045888</v>
      </c>
      <c r="V2" s="18">
        <f>T2-R2</f>
        <v>-244</v>
      </c>
      <c r="W2" s="18">
        <f>U2-S2</f>
        <v>-111800.11626124335</v>
      </c>
      <c r="X2" s="18">
        <f>U2-Q2</f>
        <v>-4328588.9275408462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2364609.1247405559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3">
        <v>156391</v>
      </c>
      <c r="S3" s="13">
        <f>R3*L3</f>
        <v>18410242.544868067</v>
      </c>
      <c r="T3" s="13">
        <v>183974</v>
      </c>
      <c r="U3" s="13">
        <f>T3*L3</f>
        <v>21657294.613817662</v>
      </c>
      <c r="V3" s="18">
        <f t="shared" ref="V3:V66" si="2">T3-R3</f>
        <v>27583</v>
      </c>
      <c r="W3" s="18">
        <f t="shared" ref="W3:W66" si="3">U3-S3</f>
        <v>3247052.0689495951</v>
      </c>
      <c r="X3" s="18">
        <f t="shared" ref="X3:X66" si="4">U3-Q3</f>
        <v>4894416.2662044484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7007069.186591316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3">
        <v>54452</v>
      </c>
      <c r="S4" s="13">
        <f>R4*L4</f>
        <v>30924856.699308228</v>
      </c>
      <c r="T4" s="13">
        <v>60393</v>
      </c>
      <c r="U4" s="13">
        <f>T4*L4</f>
        <v>34298921.447170384</v>
      </c>
      <c r="V4" s="18">
        <f t="shared" si="2"/>
        <v>5941</v>
      </c>
      <c r="W4" s="18">
        <f t="shared" si="3"/>
        <v>3374064.7478621565</v>
      </c>
      <c r="X4" s="18">
        <f t="shared" si="4"/>
        <v>6099509.4204443246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2308967.9672016446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3">
        <v>118340</v>
      </c>
      <c r="S5" s="13">
        <f>R5*L5</f>
        <v>3240203.2340126387</v>
      </c>
      <c r="T5" s="13">
        <v>129737</v>
      </c>
      <c r="U5" s="13">
        <f>T5*L5</f>
        <v>3552258.2978798184</v>
      </c>
      <c r="V5" s="18">
        <f t="shared" si="2"/>
        <v>11397</v>
      </c>
      <c r="W5" s="18">
        <f t="shared" si="3"/>
        <v>312055.06386717968</v>
      </c>
      <c r="X5" s="18">
        <f t="shared" si="4"/>
        <v>1365905.2911983035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85796.913732143817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3">
        <v>22159</v>
      </c>
      <c r="S6" s="13">
        <f>R6*L6</f>
        <v>1794502.9644422336</v>
      </c>
      <c r="T6" s="13">
        <v>24056</v>
      </c>
      <c r="U6" s="13">
        <f>T6*L6</f>
        <v>1948127.7725809996</v>
      </c>
      <c r="V6" s="18">
        <f t="shared" si="2"/>
        <v>1897</v>
      </c>
      <c r="W6" s="18">
        <f t="shared" si="3"/>
        <v>153624.80813876609</v>
      </c>
      <c r="X6" s="18">
        <f t="shared" si="4"/>
        <v>1280482.6166789946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840389.646301992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3">
        <v>16674</v>
      </c>
      <c r="S7" s="13">
        <f>R7*L7</f>
        <v>883732.91413745424</v>
      </c>
      <c r="T7" s="13">
        <v>18499</v>
      </c>
      <c r="U7" s="13">
        <f>T7*L7</f>
        <v>980459.10870989354</v>
      </c>
      <c r="V7" s="18">
        <f t="shared" si="2"/>
        <v>1825</v>
      </c>
      <c r="W7" s="18">
        <f t="shared" si="3"/>
        <v>96726.194572439301</v>
      </c>
      <c r="X7" s="18">
        <f t="shared" si="4"/>
        <v>38963.961206506588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510909.56570155825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3">
        <v>13394</v>
      </c>
      <c r="S8" s="13">
        <f>R8*L8</f>
        <v>3042734.9665924278</v>
      </c>
      <c r="T8" s="13">
        <v>18199</v>
      </c>
      <c r="U8" s="13">
        <f>T8*L8</f>
        <v>4134293.9866369711</v>
      </c>
      <c r="V8" s="18">
        <f t="shared" si="2"/>
        <v>4805</v>
      </c>
      <c r="W8" s="18">
        <f t="shared" si="3"/>
        <v>1091559.0200445433</v>
      </c>
      <c r="X8" s="18">
        <f t="shared" si="4"/>
        <v>1264663.6971046771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6408052.4826517198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3">
        <v>118733</v>
      </c>
      <c r="S9" s="13">
        <f>R9*L9</f>
        <v>9633913.7744459491</v>
      </c>
      <c r="T9" s="13">
        <v>122929</v>
      </c>
      <c r="U9" s="13">
        <f>T9*L9</f>
        <v>9974374.3220407646</v>
      </c>
      <c r="V9" s="18">
        <f t="shared" si="2"/>
        <v>4196</v>
      </c>
      <c r="W9" s="18">
        <f t="shared" si="3"/>
        <v>340460.54759481549</v>
      </c>
      <c r="X9" s="18">
        <f t="shared" si="4"/>
        <v>3843748.4645797396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3309604.1749188676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3">
        <v>44177</v>
      </c>
      <c r="S10" s="13">
        <f>R10*L10</f>
        <v>21405913.107441626</v>
      </c>
      <c r="T10" s="13">
        <v>55578</v>
      </c>
      <c r="U10" s="13">
        <f>T10*L10</f>
        <v>26930254.174918868</v>
      </c>
      <c r="V10" s="18">
        <f t="shared" si="2"/>
        <v>11401</v>
      </c>
      <c r="W10" s="18">
        <f t="shared" si="3"/>
        <v>5524341.0674772412</v>
      </c>
      <c r="X10" s="18">
        <f t="shared" si="4"/>
        <v>4165302.7718008272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474428.11995574553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3">
        <v>30213</v>
      </c>
      <c r="S11" s="13">
        <f>R11*L11</f>
        <v>3778320.5143044018</v>
      </c>
      <c r="T11" s="13">
        <v>34749</v>
      </c>
      <c r="U11" s="13">
        <f>T11*L11</f>
        <v>4345575.0687308004</v>
      </c>
      <c r="V11" s="18">
        <f t="shared" si="2"/>
        <v>4536</v>
      </c>
      <c r="W11" s="18">
        <f t="shared" si="3"/>
        <v>567254.55442639859</v>
      </c>
      <c r="X11" s="18">
        <f t="shared" si="4"/>
        <v>1366488.2090426045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567161.99302580743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3">
        <v>13000</v>
      </c>
      <c r="S12" s="13">
        <f>R12*L12</f>
        <v>1605166.5677906708</v>
      </c>
      <c r="T12" s="13">
        <v>17880</v>
      </c>
      <c r="U12" s="13">
        <f>T12*L12</f>
        <v>2207721.4024690147</v>
      </c>
      <c r="V12" s="18">
        <f t="shared" si="2"/>
        <v>4880</v>
      </c>
      <c r="W12" s="18">
        <f t="shared" si="3"/>
        <v>602554.83467834396</v>
      </c>
      <c r="X12" s="18">
        <f t="shared" si="4"/>
        <v>431148.97485208767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308182.1215036721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3">
        <v>34131</v>
      </c>
      <c r="S13" s="13">
        <f>R13*L13</f>
        <v>3103003.6142569794</v>
      </c>
      <c r="T13" s="13">
        <v>31056</v>
      </c>
      <c r="U13" s="13">
        <f>T13*L13</f>
        <v>2823441.4533522241</v>
      </c>
      <c r="V13" s="18">
        <f t="shared" si="2"/>
        <v>-3075</v>
      </c>
      <c r="W13" s="18">
        <f t="shared" si="3"/>
        <v>-279562.16090475535</v>
      </c>
      <c r="X13" s="18">
        <f t="shared" si="4"/>
        <v>-527213.32393062674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2308291.485718546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3">
        <v>66993</v>
      </c>
      <c r="S14" s="13">
        <f>R14*L14</f>
        <v>3043491.9901872999</v>
      </c>
      <c r="T14" s="13">
        <v>78169</v>
      </c>
      <c r="U14" s="13">
        <f>T14*L14</f>
        <v>3551217.6702185459</v>
      </c>
      <c r="V14" s="18">
        <f t="shared" si="2"/>
        <v>11176</v>
      </c>
      <c r="W14" s="18">
        <f t="shared" si="3"/>
        <v>507725.68003124604</v>
      </c>
      <c r="X14" s="18">
        <f t="shared" si="4"/>
        <v>-429676.94002644299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1112881.0753957089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3">
        <v>61504</v>
      </c>
      <c r="S15" s="13">
        <f>R15*L15</f>
        <v>9356228.4906466994</v>
      </c>
      <c r="T15" s="13">
        <v>66994</v>
      </c>
      <c r="U15" s="13">
        <f>T15*L15</f>
        <v>10191388.714593928</v>
      </c>
      <c r="V15" s="18">
        <f t="shared" si="2"/>
        <v>5490</v>
      </c>
      <c r="W15" s="18">
        <f t="shared" si="3"/>
        <v>835160.22394722886</v>
      </c>
      <c r="X15" s="18">
        <f t="shared" si="4"/>
        <v>5718337.4896496069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1663725.1336302869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3">
        <v>122605</v>
      </c>
      <c r="S16" s="13">
        <f>R16*L16</f>
        <v>14335773.942093542</v>
      </c>
      <c r="T16" s="13">
        <v>138721</v>
      </c>
      <c r="U16" s="13">
        <f>T16*L16</f>
        <v>16220161.469933184</v>
      </c>
      <c r="V16" s="18">
        <f t="shared" si="2"/>
        <v>16116</v>
      </c>
      <c r="W16" s="18">
        <f t="shared" si="3"/>
        <v>1884387.527839642</v>
      </c>
      <c r="X16" s="18">
        <f t="shared" si="4"/>
        <v>4410584.6325167026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149255.44044046337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3">
        <v>57384</v>
      </c>
      <c r="S17" s="13">
        <f>R17*L17</f>
        <v>3334765.3068866786</v>
      </c>
      <c r="T17" s="13">
        <v>67341</v>
      </c>
      <c r="U17" s="13">
        <f>T17*L17</f>
        <v>3913397.994755608</v>
      </c>
      <c r="V17" s="18">
        <f t="shared" si="2"/>
        <v>9957</v>
      </c>
      <c r="W17" s="18">
        <f t="shared" si="3"/>
        <v>578632.68786892947</v>
      </c>
      <c r="X17" s="18">
        <f t="shared" si="4"/>
        <v>736874.80990037415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5761.0779827721435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3">
        <v>35</v>
      </c>
      <c r="S18" s="13">
        <f>R18*L18</f>
        <v>10796.375435639213</v>
      </c>
      <c r="T18" s="13">
        <v>32</v>
      </c>
      <c r="U18" s="13">
        <f>T18*L18</f>
        <v>9870.9718268701381</v>
      </c>
      <c r="V18" s="18">
        <f t="shared" si="2"/>
        <v>-3</v>
      </c>
      <c r="W18" s="18">
        <f t="shared" si="3"/>
        <v>-925.40360876907471</v>
      </c>
      <c r="X18" s="18">
        <f t="shared" si="4"/>
        <v>9870.9718268701381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1684691.8171062311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3">
        <v>48140</v>
      </c>
      <c r="S19" s="13">
        <f>R19*L19</f>
        <v>2365010.8857638449</v>
      </c>
      <c r="T19" s="13">
        <v>52757</v>
      </c>
      <c r="U19" s="13">
        <f>T19*L19</f>
        <v>2591833.803494873</v>
      </c>
      <c r="V19" s="18">
        <f t="shared" si="2"/>
        <v>4617</v>
      </c>
      <c r="W19" s="18">
        <f t="shared" si="3"/>
        <v>226822.91773102805</v>
      </c>
      <c r="X19" s="18">
        <f t="shared" si="4"/>
        <v>-46466.519444994163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6206974.264862746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3">
        <v>181468</v>
      </c>
      <c r="S20" s="13">
        <f>R20*L20</f>
        <v>8969497.254290916</v>
      </c>
      <c r="T20" s="13">
        <v>193206</v>
      </c>
      <c r="U20" s="13">
        <f>T20*L20</f>
        <v>9549676.4526667558</v>
      </c>
      <c r="V20" s="18">
        <f t="shared" si="2"/>
        <v>11738</v>
      </c>
      <c r="W20" s="18">
        <f t="shared" si="3"/>
        <v>580179.19837583974</v>
      </c>
      <c r="X20" s="18">
        <f t="shared" si="4"/>
        <v>1076729.1586801186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123851.52325639036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3">
        <v>33388</v>
      </c>
      <c r="S21" s="13">
        <f>R21*L21</f>
        <v>917653.08227643487</v>
      </c>
      <c r="T21" s="13">
        <v>33388</v>
      </c>
      <c r="U21" s="13">
        <f>T21*L21</f>
        <v>917653.08227643487</v>
      </c>
      <c r="V21" s="18">
        <f t="shared" si="2"/>
        <v>0</v>
      </c>
      <c r="W21" s="18">
        <f t="shared" si="3"/>
        <v>0</v>
      </c>
      <c r="X21" s="18">
        <f t="shared" si="4"/>
        <v>342156.41189781588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679807.46705077123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3">
        <v>68295</v>
      </c>
      <c r="S22" s="13">
        <f>R22*L22</f>
        <v>947284.92382643709</v>
      </c>
      <c r="T22" s="13">
        <v>63007</v>
      </c>
      <c r="U22" s="13">
        <f>T22*L22</f>
        <v>873937.787473934</v>
      </c>
      <c r="V22" s="18">
        <f t="shared" si="2"/>
        <v>-5288</v>
      </c>
      <c r="W22" s="18">
        <f t="shared" si="3"/>
        <v>-73347.13635250309</v>
      </c>
      <c r="X22" s="18">
        <f t="shared" si="4"/>
        <v>-80573.660187536036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605627.55796877865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3">
        <v>26350</v>
      </c>
      <c r="S23" s="13">
        <f>R23*L23</f>
        <v>796933.91763116582</v>
      </c>
      <c r="T23" s="13">
        <v>24642</v>
      </c>
      <c r="U23" s="13">
        <f>T23*L23</f>
        <v>745276.87279951375</v>
      </c>
      <c r="V23" s="18">
        <f t="shared" si="2"/>
        <v>-1708</v>
      </c>
      <c r="W23" s="18">
        <f t="shared" si="3"/>
        <v>-51657.044831652078</v>
      </c>
      <c r="X23" s="18">
        <f t="shared" si="4"/>
        <v>-38803.27196663327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57585.690877926245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3">
        <v>14089</v>
      </c>
      <c r="S24" s="13">
        <f>R24*L24</f>
        <v>387229.37211551127</v>
      </c>
      <c r="T24" s="13">
        <v>15524</v>
      </c>
      <c r="U24" s="13">
        <f>T24*L24</f>
        <v>426669.65524318238</v>
      </c>
      <c r="V24" s="18">
        <f t="shared" si="2"/>
        <v>1435</v>
      </c>
      <c r="W24" s="18">
        <f t="shared" si="3"/>
        <v>39440.283127671108</v>
      </c>
      <c r="X24" s="18">
        <f t="shared" si="4"/>
        <v>-148827.01513543661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919030.20353960979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3">
        <v>67877</v>
      </c>
      <c r="S25" s="13">
        <f>R25*L25</f>
        <v>1226438.9750583379</v>
      </c>
      <c r="T25" s="13">
        <v>62083</v>
      </c>
      <c r="U25" s="13">
        <f>T25*L25</f>
        <v>1121749.7957857123</v>
      </c>
      <c r="V25" s="18">
        <f t="shared" si="2"/>
        <v>-5794</v>
      </c>
      <c r="W25" s="18">
        <f t="shared" si="3"/>
        <v>-104689.1792726256</v>
      </c>
      <c r="X25" s="18">
        <f t="shared" si="4"/>
        <v>-140645.59396929876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199724.26303315486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3">
        <v>10711</v>
      </c>
      <c r="S26" s="13">
        <f>R26*L26</f>
        <v>283838.70527494734</v>
      </c>
      <c r="T26" s="13">
        <v>11787</v>
      </c>
      <c r="U26" s="13">
        <f>T26*L26</f>
        <v>312352.42452392902</v>
      </c>
      <c r="V26" s="18">
        <f t="shared" si="2"/>
        <v>1076</v>
      </c>
      <c r="W26" s="18">
        <f t="shared" si="3"/>
        <v>28513.719248981681</v>
      </c>
      <c r="X26" s="18">
        <f t="shared" si="4"/>
        <v>119010.32820369603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837356.84116614878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3">
        <v>20208</v>
      </c>
      <c r="S27" s="13">
        <f>R27*L27</f>
        <v>936607.530794914</v>
      </c>
      <c r="T27" s="13">
        <v>21885</v>
      </c>
      <c r="U27" s="13">
        <f>T27*L27</f>
        <v>1014333.7198855252</v>
      </c>
      <c r="V27" s="18">
        <f t="shared" si="2"/>
        <v>1677</v>
      </c>
      <c r="W27" s="18">
        <f t="shared" si="3"/>
        <v>77726.18909061118</v>
      </c>
      <c r="X27" s="18">
        <f t="shared" si="4"/>
        <v>70542.194273053203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930486.8681161307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3">
        <v>155254</v>
      </c>
      <c r="S28" s="13">
        <f>R28*L28</f>
        <v>1375344.2081369262</v>
      </c>
      <c r="T28" s="13">
        <v>142236</v>
      </c>
      <c r="U28" s="13">
        <f>T28*L28</f>
        <v>1260022.0206150168</v>
      </c>
      <c r="V28" s="18">
        <f t="shared" si="2"/>
        <v>-13018</v>
      </c>
      <c r="W28" s="18">
        <f t="shared" si="3"/>
        <v>-115322.18752190936</v>
      </c>
      <c r="X28" s="18">
        <f t="shared" si="4"/>
        <v>-109333.72548743314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502083.65620315424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3">
        <v>3777</v>
      </c>
      <c r="S29" s="13">
        <f>R29*L29</f>
        <v>871740.64704377938</v>
      </c>
      <c r="T29" s="13">
        <v>4835</v>
      </c>
      <c r="U29" s="13">
        <f>T29*L29</f>
        <v>1115929.5812699692</v>
      </c>
      <c r="V29" s="18">
        <f t="shared" si="2"/>
        <v>1058</v>
      </c>
      <c r="W29" s="18">
        <f t="shared" si="3"/>
        <v>244188.93422618986</v>
      </c>
      <c r="X29" s="18">
        <f t="shared" si="4"/>
        <v>219493.07792921225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1574124.6487415908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3">
        <v>419997</v>
      </c>
      <c r="S30" s="13">
        <f>R30*L30</f>
        <v>2500662.5845401236</v>
      </c>
      <c r="T30" s="13">
        <v>455006</v>
      </c>
      <c r="U30" s="13">
        <f>T30*L30</f>
        <v>2709106.2077616351</v>
      </c>
      <c r="V30" s="18">
        <f t="shared" si="2"/>
        <v>35009</v>
      </c>
      <c r="W30" s="18">
        <f t="shared" si="3"/>
        <v>208443.62322151149</v>
      </c>
      <c r="X30" s="18">
        <f t="shared" si="4"/>
        <v>771102.6776948201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5641262.7435766477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3">
        <v>83959</v>
      </c>
      <c r="S31" s="13">
        <f>R31*L31</f>
        <v>5960173.779034799</v>
      </c>
      <c r="T31" s="13">
        <v>93571</v>
      </c>
      <c r="U31" s="13">
        <f>T31*L31</f>
        <v>6642521.0004652888</v>
      </c>
      <c r="V31" s="18">
        <f t="shared" si="2"/>
        <v>9612</v>
      </c>
      <c r="W31" s="18">
        <f t="shared" si="3"/>
        <v>682347.22143048979</v>
      </c>
      <c r="X31" s="18">
        <f t="shared" si="4"/>
        <v>627046.71316016559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989608.2252892761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3">
        <v>24777</v>
      </c>
      <c r="S32" s="13">
        <f>R32*L32</f>
        <v>1182392.0288954326</v>
      </c>
      <c r="T32" s="13">
        <v>22790</v>
      </c>
      <c r="U32" s="13">
        <f>T32*L32</f>
        <v>1087569.6952224607</v>
      </c>
      <c r="V32" s="18">
        <f t="shared" si="2"/>
        <v>-1987</v>
      </c>
      <c r="W32" s="18">
        <f t="shared" si="3"/>
        <v>-94822.33367297193</v>
      </c>
      <c r="X32" s="18">
        <f t="shared" si="4"/>
        <v>1087569.6952224607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62431.542640411062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3">
        <v>4552</v>
      </c>
      <c r="S33" s="13">
        <f>R33*L33</f>
        <v>570236.12361022306</v>
      </c>
      <c r="T33" s="13">
        <v>4564</v>
      </c>
      <c r="U33" s="13">
        <f>T33*L33</f>
        <v>571739.38228406373</v>
      </c>
      <c r="V33" s="18">
        <f t="shared" si="2"/>
        <v>12</v>
      </c>
      <c r="W33" s="18">
        <f t="shared" si="3"/>
        <v>1503.2586738406681</v>
      </c>
      <c r="X33" s="18">
        <f t="shared" si="4"/>
        <v>-1326124.6934397672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618249.92476862401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3">
        <v>32957</v>
      </c>
      <c r="S34" s="13">
        <f>R34*L34</f>
        <v>802683.16365719947</v>
      </c>
      <c r="T34" s="13">
        <v>30885</v>
      </c>
      <c r="U34" s="13">
        <f>T34*L34</f>
        <v>752218.63366060646</v>
      </c>
      <c r="V34" s="18">
        <f t="shared" si="2"/>
        <v>-2072</v>
      </c>
      <c r="W34" s="18">
        <f t="shared" si="3"/>
        <v>-50464.529996593017</v>
      </c>
      <c r="X34" s="18">
        <f t="shared" si="4"/>
        <v>-34146.366339393542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42252.272606601007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3">
        <v>2394</v>
      </c>
      <c r="S35" s="13">
        <f>R35*L35</f>
        <v>266632.4286099326</v>
      </c>
      <c r="T35" s="13">
        <v>3473</v>
      </c>
      <c r="U35" s="13">
        <f>T35*L35</f>
        <v>386806.359466289</v>
      </c>
      <c r="V35" s="18">
        <f t="shared" si="2"/>
        <v>1079</v>
      </c>
      <c r="W35" s="18">
        <f t="shared" si="3"/>
        <v>120173.9308563564</v>
      </c>
      <c r="X35" s="18">
        <f t="shared" si="4"/>
        <v>19602.049889451999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32463.118040088244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3">
        <v>568</v>
      </c>
      <c r="S36" s="13">
        <f>R36*L36</f>
        <v>253006.68151447663</v>
      </c>
      <c r="T36" s="13">
        <v>593</v>
      </c>
      <c r="U36" s="13">
        <f>T36*L36</f>
        <v>264142.53897550114</v>
      </c>
      <c r="V36" s="18">
        <f t="shared" si="2"/>
        <v>25</v>
      </c>
      <c r="W36" s="18">
        <f t="shared" si="3"/>
        <v>11135.857461024512</v>
      </c>
      <c r="X36" s="18">
        <f t="shared" si="4"/>
        <v>175055.67928730516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1551253.905160496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3">
        <v>340621</v>
      </c>
      <c r="S37" s="13">
        <f>R37*L37</f>
        <v>11974000.496329103</v>
      </c>
      <c r="T37" s="13">
        <v>364453</v>
      </c>
      <c r="U37" s="13">
        <f>T37*L37</f>
        <v>12811777.321094796</v>
      </c>
      <c r="V37" s="18">
        <f t="shared" si="2"/>
        <v>23832</v>
      </c>
      <c r="W37" s="18">
        <f t="shared" si="3"/>
        <v>837776.8247656934</v>
      </c>
      <c r="X37" s="18">
        <f t="shared" si="4"/>
        <v>711505.66185203195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-36463.855178349651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3">
        <v>15378</v>
      </c>
      <c r="S38" s="13">
        <f>R38*L38</f>
        <v>329148.95105773048</v>
      </c>
      <c r="T38" s="13">
        <v>15378</v>
      </c>
      <c r="U38" s="13">
        <f>T38*L38</f>
        <v>329148.95105773048</v>
      </c>
      <c r="V38" s="18">
        <f t="shared" si="2"/>
        <v>0</v>
      </c>
      <c r="W38" s="18">
        <f t="shared" si="3"/>
        <v>0</v>
      </c>
      <c r="X38" s="18">
        <f t="shared" si="4"/>
        <v>-172429.70150351652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14847437.495557539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3">
        <v>282663</v>
      </c>
      <c r="S39" s="13">
        <f>R39*L39</f>
        <v>16265607.807942796</v>
      </c>
      <c r="T39" s="13">
        <v>309748</v>
      </c>
      <c r="U39" s="13">
        <f>T39*L39</f>
        <v>17824191.66036823</v>
      </c>
      <c r="V39" s="18">
        <f t="shared" si="2"/>
        <v>27085</v>
      </c>
      <c r="W39" s="18">
        <f t="shared" si="3"/>
        <v>1558583.8524254337</v>
      </c>
      <c r="X39" s="18">
        <f t="shared" si="4"/>
        <v>2408107.8630408347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1526216.8445441164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3">
        <v>289578</v>
      </c>
      <c r="S40" s="13">
        <f>R40*L40</f>
        <v>2569215.1651032399</v>
      </c>
      <c r="T40" s="13">
        <v>318212</v>
      </c>
      <c r="U40" s="13">
        <f>T40*L40</f>
        <v>2823263.8395107095</v>
      </c>
      <c r="V40" s="18">
        <f t="shared" si="2"/>
        <v>28634</v>
      </c>
      <c r="W40" s="18">
        <f t="shared" si="3"/>
        <v>254048.67440746957</v>
      </c>
      <c r="X40" s="18">
        <f t="shared" si="4"/>
        <v>403484.37403186737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2419547.8969298564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3">
        <v>155214</v>
      </c>
      <c r="S41" s="13">
        <f>R41*L41</f>
        <v>4616248.2779684197</v>
      </c>
      <c r="T41" s="13">
        <v>180355</v>
      </c>
      <c r="U41" s="13">
        <f>T41*L41</f>
        <v>5363971.4083329746</v>
      </c>
      <c r="V41" s="18">
        <f t="shared" si="2"/>
        <v>25141</v>
      </c>
      <c r="W41" s="18">
        <f t="shared" si="3"/>
        <v>747723.13036455493</v>
      </c>
      <c r="X41" s="18">
        <f t="shared" si="4"/>
        <v>213036.1076648226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218682.043334021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3">
        <v>2359</v>
      </c>
      <c r="S42" s="13">
        <f>R42*L42</f>
        <v>1293110.2547606279</v>
      </c>
      <c r="T42" s="13">
        <v>3246</v>
      </c>
      <c r="U42" s="13">
        <f>T42*L42</f>
        <v>1779328.48111615</v>
      </c>
      <c r="V42" s="18">
        <f t="shared" si="2"/>
        <v>887</v>
      </c>
      <c r="W42" s="18">
        <f t="shared" si="3"/>
        <v>486218.22635552217</v>
      </c>
      <c r="X42" s="18">
        <f t="shared" si="4"/>
        <v>521300.48846009187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361206.86897143436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3">
        <v>5681</v>
      </c>
      <c r="S43" s="13">
        <f>R43*L43</f>
        <v>722538.12472576264</v>
      </c>
      <c r="T43" s="13">
        <v>6314</v>
      </c>
      <c r="U43" s="13">
        <f>T43*L43</f>
        <v>803046.24529457232</v>
      </c>
      <c r="V43" s="18">
        <f t="shared" si="2"/>
        <v>633</v>
      </c>
      <c r="W43" s="18">
        <f t="shared" si="3"/>
        <v>80508.120568809682</v>
      </c>
      <c r="X43" s="18">
        <f t="shared" si="4"/>
        <v>749119.79486617527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3314826.6482311403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3">
        <v>12943</v>
      </c>
      <c r="S44" s="13">
        <f>R44*L44</f>
        <v>3972621.9269931838</v>
      </c>
      <c r="T44" s="13">
        <v>11785</v>
      </c>
      <c r="U44" s="13">
        <f>T44*L44</f>
        <v>3617194.5769616524</v>
      </c>
      <c r="V44" s="18">
        <f t="shared" si="2"/>
        <v>-1158</v>
      </c>
      <c r="W44" s="18">
        <f t="shared" si="3"/>
        <v>-355427.35003153142</v>
      </c>
      <c r="X44" s="18">
        <f t="shared" si="4"/>
        <v>3617194.5769616524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393216.76333004114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3">
        <v>4540</v>
      </c>
      <c r="S45" s="13">
        <f>R45*L45</f>
        <v>399649.41332345403</v>
      </c>
      <c r="T45" s="13">
        <v>5334</v>
      </c>
      <c r="U45" s="13">
        <f>T45*L45</f>
        <v>469544.04640248982</v>
      </c>
      <c r="V45" s="18">
        <f t="shared" si="2"/>
        <v>794</v>
      </c>
      <c r="W45" s="18">
        <f t="shared" si="3"/>
        <v>69894.63307903579</v>
      </c>
      <c r="X45" s="18">
        <f t="shared" si="4"/>
        <v>-324011.80056925915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215759.1789861127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3">
        <v>4330</v>
      </c>
      <c r="S46" s="13">
        <f>R46*L46</f>
        <v>269395.14714253374</v>
      </c>
      <c r="T46" s="13">
        <v>4320</v>
      </c>
      <c r="U46" s="13">
        <f>T46*L46</f>
        <v>268772.98744936386</v>
      </c>
      <c r="V46" s="18">
        <f t="shared" si="2"/>
        <v>-10</v>
      </c>
      <c r="W46" s="18">
        <f t="shared" si="3"/>
        <v>-622.15969316987321</v>
      </c>
      <c r="X46" s="18">
        <f t="shared" si="4"/>
        <v>18042.631101924868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2064693.3325497536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3">
        <v>58906</v>
      </c>
      <c r="S47" s="13">
        <f>R47*L47</f>
        <v>2151655.8520839573</v>
      </c>
      <c r="T47" s="13">
        <v>62385</v>
      </c>
      <c r="U47" s="13">
        <f>T47*L47</f>
        <v>2278733.0718816025</v>
      </c>
      <c r="V47" s="18">
        <f t="shared" si="2"/>
        <v>3479</v>
      </c>
      <c r="W47" s="18">
        <f t="shared" si="3"/>
        <v>127077.21979764523</v>
      </c>
      <c r="X47" s="18">
        <f t="shared" si="4"/>
        <v>133615.17655866267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396942.91097658232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3">
        <v>9595</v>
      </c>
      <c r="S48" s="13">
        <f>R48*L48</f>
        <v>471933.71553454566</v>
      </c>
      <c r="T48" s="13">
        <v>11349</v>
      </c>
      <c r="U48" s="13">
        <f>T48*L48</f>
        <v>558204.87103716086</v>
      </c>
      <c r="V48" s="18">
        <f t="shared" si="2"/>
        <v>1754</v>
      </c>
      <c r="W48" s="18">
        <f t="shared" si="3"/>
        <v>86271.155502615205</v>
      </c>
      <c r="X48" s="18">
        <f t="shared" si="4"/>
        <v>-13132.496305130189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213221.70338101432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3">
        <v>2220</v>
      </c>
      <c r="S49" s="13">
        <f>R49*L49</f>
        <v>674445.98147722939</v>
      </c>
      <c r="T49" s="13">
        <v>1260</v>
      </c>
      <c r="U49" s="13">
        <f>T49*L49</f>
        <v>382793.6651627518</v>
      </c>
      <c r="V49" s="18">
        <f t="shared" si="2"/>
        <v>-960</v>
      </c>
      <c r="W49" s="18">
        <f t="shared" si="3"/>
        <v>-291652.31631447759</v>
      </c>
      <c r="X49" s="18">
        <f t="shared" si="4"/>
        <v>154943.33108702779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680487.10354923853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3">
        <v>2984</v>
      </c>
      <c r="S50" s="13">
        <f>R50*L50</f>
        <v>673997.15713568649</v>
      </c>
      <c r="T50" s="13">
        <v>3244</v>
      </c>
      <c r="U50" s="13">
        <f>T50*L50</f>
        <v>732723.45098799153</v>
      </c>
      <c r="V50" s="18">
        <f t="shared" si="2"/>
        <v>260</v>
      </c>
      <c r="W50" s="18">
        <f t="shared" si="3"/>
        <v>58726.29385230504</v>
      </c>
      <c r="X50" s="18">
        <f t="shared" si="4"/>
        <v>93103.762792000547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223763.97157105201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3">
        <v>15412</v>
      </c>
      <c r="S51" s="13">
        <f>R51*L51</f>
        <v>306807.15106364281</v>
      </c>
      <c r="T51" s="13">
        <v>17293</v>
      </c>
      <c r="U51" s="13">
        <f>T51*L51</f>
        <v>344252.27506771183</v>
      </c>
      <c r="V51" s="18">
        <f t="shared" si="2"/>
        <v>1881</v>
      </c>
      <c r="W51" s="18">
        <f t="shared" si="3"/>
        <v>37445.124004069017</v>
      </c>
      <c r="X51" s="18">
        <f t="shared" si="4"/>
        <v>35773.132528735849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1664092.871876542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3">
        <v>26859</v>
      </c>
      <c r="S52" s="13">
        <f>R52*L52</f>
        <v>1744844.9864278974</v>
      </c>
      <c r="T52" s="13">
        <v>28099</v>
      </c>
      <c r="U52" s="13">
        <f>T52*L52</f>
        <v>1825399.280451152</v>
      </c>
      <c r="V52" s="18">
        <f t="shared" si="2"/>
        <v>1240</v>
      </c>
      <c r="W52" s="18">
        <f t="shared" si="3"/>
        <v>80554.294023254653</v>
      </c>
      <c r="X52" s="18">
        <f t="shared" si="4"/>
        <v>110567.26486095111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248090.90797473682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3">
        <v>3008</v>
      </c>
      <c r="S53" s="13">
        <f>R53*L53</f>
        <v>257321.33125479598</v>
      </c>
      <c r="T53" s="13">
        <v>3078</v>
      </c>
      <c r="U53" s="13">
        <f>T53*L53</f>
        <v>263309.52712841157</v>
      </c>
      <c r="V53" s="18">
        <f t="shared" si="2"/>
        <v>70</v>
      </c>
      <c r="W53" s="18">
        <f t="shared" si="3"/>
        <v>5988.1958736155939</v>
      </c>
      <c r="X53" s="18">
        <f t="shared" si="4"/>
        <v>93018.068331084563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535606.21472534467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3">
        <v>55889</v>
      </c>
      <c r="S54" s="13">
        <f>R54*L54</f>
        <v>622994.32553862256</v>
      </c>
      <c r="T54" s="13">
        <v>58777</v>
      </c>
      <c r="U54" s="13">
        <f>T54*L54</f>
        <v>655186.84306721576</v>
      </c>
      <c r="V54" s="18">
        <f t="shared" si="2"/>
        <v>2888</v>
      </c>
      <c r="W54" s="18">
        <f t="shared" si="3"/>
        <v>32192.517528593191</v>
      </c>
      <c r="X54" s="18">
        <f t="shared" si="4"/>
        <v>142315.67380218278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80511.135857460074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3">
        <v>7950</v>
      </c>
      <c r="S55" s="13">
        <f>R55*L55</f>
        <v>113229.95545656981</v>
      </c>
      <c r="T55" s="13">
        <v>9850</v>
      </c>
      <c r="U55" s="13">
        <f>T55*L55</f>
        <v>140291.20267260537</v>
      </c>
      <c r="V55" s="18">
        <f t="shared" si="2"/>
        <v>1900</v>
      </c>
      <c r="W55" s="18">
        <f t="shared" si="3"/>
        <v>27061.247216035568</v>
      </c>
      <c r="X55" s="18">
        <f t="shared" si="4"/>
        <v>42016.146993318369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706356.06904231617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3">
        <v>70278</v>
      </c>
      <c r="S56" s="13">
        <f>R56*L56</f>
        <v>818605.65701559</v>
      </c>
      <c r="T56" s="13">
        <v>75965</v>
      </c>
      <c r="U56" s="13">
        <f>T56*L56</f>
        <v>884848.44097995525</v>
      </c>
      <c r="V56" s="18">
        <f t="shared" si="2"/>
        <v>5687</v>
      </c>
      <c r="W56" s="18">
        <f t="shared" si="3"/>
        <v>66242.783964365255</v>
      </c>
      <c r="X56" s="18">
        <f t="shared" si="4"/>
        <v>37879.643652561237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1300235.0761296151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3">
        <v>198208</v>
      </c>
      <c r="S57" s="13">
        <f>R57*L57</f>
        <v>1986894.8364597585</v>
      </c>
      <c r="T57" s="13">
        <v>223088</v>
      </c>
      <c r="U57" s="13">
        <f>T57*L57</f>
        <v>2236299.2173682931</v>
      </c>
      <c r="V57" s="18">
        <f t="shared" si="2"/>
        <v>24880</v>
      </c>
      <c r="W57" s="18">
        <f t="shared" si="3"/>
        <v>249404.38090853463</v>
      </c>
      <c r="X57" s="18">
        <f t="shared" si="4"/>
        <v>308838.50745397317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677631.54972720449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3">
        <v>3872</v>
      </c>
      <c r="S58" s="13">
        <f>R58*L58</f>
        <v>1312726.6155072083</v>
      </c>
      <c r="T58" s="13">
        <v>3339</v>
      </c>
      <c r="U58" s="13">
        <f>T58*L58</f>
        <v>1132023.287494465</v>
      </c>
      <c r="V58" s="18">
        <f t="shared" si="2"/>
        <v>-533</v>
      </c>
      <c r="W58" s="18">
        <f t="shared" si="3"/>
        <v>-180703.32801274327</v>
      </c>
      <c r="X58" s="18">
        <f t="shared" si="4"/>
        <v>-1139170.0532627741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831554.75308087992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3">
        <v>11637</v>
      </c>
      <c r="S59" s="13">
        <f>R59*L59</f>
        <v>1010705.0663148625</v>
      </c>
      <c r="T59" s="13">
        <v>10420</v>
      </c>
      <c r="U59" s="13">
        <f>T59*L59</f>
        <v>905005.30987375323</v>
      </c>
      <c r="V59" s="18">
        <f t="shared" si="2"/>
        <v>-1217</v>
      </c>
      <c r="W59" s="18">
        <f t="shared" si="3"/>
        <v>-105699.75644110923</v>
      </c>
      <c r="X59" s="18">
        <f t="shared" si="4"/>
        <v>905005.30987375323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2343658.2890691999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3">
        <v>149098</v>
      </c>
      <c r="S60" s="13">
        <f>R60*L60</f>
        <v>4423754.2683844734</v>
      </c>
      <c r="T60" s="13">
        <v>160122</v>
      </c>
      <c r="U60" s="13">
        <f>T60*L60</f>
        <v>4750837.5763743222</v>
      </c>
      <c r="V60" s="18">
        <f t="shared" si="2"/>
        <v>11024</v>
      </c>
      <c r="W60" s="18">
        <f t="shared" si="3"/>
        <v>327083.30798984878</v>
      </c>
      <c r="X60" s="18">
        <f t="shared" si="4"/>
        <v>609602.10866830824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323342.61606990005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3">
        <v>4600</v>
      </c>
      <c r="S61" s="13">
        <f>R61*L61</f>
        <v>286457.06698646618</v>
      </c>
      <c r="T61" s="13">
        <v>6900</v>
      </c>
      <c r="U61" s="13">
        <f>T61*L61</f>
        <v>429685.60047969926</v>
      </c>
      <c r="V61" s="18">
        <f t="shared" si="2"/>
        <v>2300</v>
      </c>
      <c r="W61" s="18">
        <f t="shared" si="3"/>
        <v>143228.53349323309</v>
      </c>
      <c r="X61" s="18">
        <f t="shared" si="4"/>
        <v>243488.50693849626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130433.31165813205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3">
        <v>26138</v>
      </c>
      <c r="S62" s="13">
        <f>R62*L62</f>
        <v>199356.79628788028</v>
      </c>
      <c r="T62" s="13">
        <v>28836</v>
      </c>
      <c r="U62" s="13">
        <f>T62*L62</f>
        <v>219934.67663009089</v>
      </c>
      <c r="V62" s="18">
        <f t="shared" si="2"/>
        <v>2698</v>
      </c>
      <c r="W62" s="18">
        <f t="shared" si="3"/>
        <v>20577.880342210614</v>
      </c>
      <c r="X62" s="18">
        <f t="shared" si="4"/>
        <v>2408.9391131518933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177344.33667319093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3">
        <v>42660</v>
      </c>
      <c r="S63" s="13">
        <f>R63*L63</f>
        <v>296094.94750767259</v>
      </c>
      <c r="T63" s="13">
        <v>39932</v>
      </c>
      <c r="U63" s="13">
        <f>T63*L63</f>
        <v>277160.41828120913</v>
      </c>
      <c r="V63" s="18">
        <f t="shared" si="2"/>
        <v>-2728</v>
      </c>
      <c r="W63" s="18">
        <f t="shared" si="3"/>
        <v>-18934.529226463463</v>
      </c>
      <c r="X63" s="18">
        <f t="shared" si="4"/>
        <v>-6933.8690239138668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261291.30572532309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3">
        <v>1147</v>
      </c>
      <c r="S64" s="13">
        <f>R64*L64</f>
        <v>264432.08194264496</v>
      </c>
      <c r="T64" s="13">
        <v>1244</v>
      </c>
      <c r="U64" s="13">
        <f>T64*L64</f>
        <v>286794.6904417178</v>
      </c>
      <c r="V64" s="18">
        <f t="shared" si="2"/>
        <v>97</v>
      </c>
      <c r="W64" s="18">
        <f t="shared" si="3"/>
        <v>22362.608499072841</v>
      </c>
      <c r="X64" s="18">
        <f t="shared" si="4"/>
        <v>11757.660138687817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328480.627328503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3">
        <v>2928</v>
      </c>
      <c r="S65" s="13">
        <f>R65*L65</f>
        <v>338819.23953469691</v>
      </c>
      <c r="T65" s="13">
        <v>3029</v>
      </c>
      <c r="U65" s="13">
        <f>T65*L65</f>
        <v>350506.65182738967</v>
      </c>
      <c r="V65" s="18">
        <f t="shared" si="2"/>
        <v>101</v>
      </c>
      <c r="W65" s="18">
        <f t="shared" si="3"/>
        <v>11687.412292692752</v>
      </c>
      <c r="X65" s="18">
        <f t="shared" si="4"/>
        <v>2170.8500456526526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499562.20363713033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5">P66*L66</f>
        <v>490363.53006681497</v>
      </c>
      <c r="R66" s="13">
        <v>9527</v>
      </c>
      <c r="S66" s="13">
        <f>R66*L66</f>
        <v>533907.81153674808</v>
      </c>
      <c r="T66" s="13">
        <v>10103</v>
      </c>
      <c r="U66" s="13">
        <f>T66*L66</f>
        <v>566187.74220171792</v>
      </c>
      <c r="V66" s="18">
        <f t="shared" si="2"/>
        <v>576</v>
      </c>
      <c r="W66" s="18">
        <f t="shared" si="3"/>
        <v>32279.930664969841</v>
      </c>
      <c r="X66" s="18">
        <f t="shared" si="4"/>
        <v>75824.212134902948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6">U67-(T67*M67)</f>
        <v>681224.80206013331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5"/>
        <v>1001951.6258351891</v>
      </c>
      <c r="R67" s="13">
        <v>42436</v>
      </c>
      <c r="S67" s="13">
        <f>R67*L67</f>
        <v>919604.18708240509</v>
      </c>
      <c r="T67" s="13">
        <v>43654</v>
      </c>
      <c r="U67" s="13">
        <f>T67*L67</f>
        <v>945998.7082405343</v>
      </c>
      <c r="V67" s="18">
        <f t="shared" ref="V67:V130" si="7">T67-R67</f>
        <v>1218</v>
      </c>
      <c r="W67" s="18">
        <f t="shared" ref="W67:W130" si="8">U67-S67</f>
        <v>26394.52115812921</v>
      </c>
      <c r="X67" s="18">
        <f t="shared" ref="X67:X130" si="9">U67-Q67</f>
        <v>-55952.917594654835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6"/>
        <v>188795.82866043484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5"/>
        <v>195480.795593635</v>
      </c>
      <c r="R68" s="13">
        <v>8278</v>
      </c>
      <c r="S68" s="13">
        <f>R68*L68</f>
        <v>232264.9671198666</v>
      </c>
      <c r="T68" s="13">
        <v>15432</v>
      </c>
      <c r="U68" s="13">
        <f>T68*L68</f>
        <v>432992.62775957736</v>
      </c>
      <c r="V68" s="18">
        <f t="shared" si="7"/>
        <v>7154</v>
      </c>
      <c r="W68" s="18">
        <f t="shared" si="8"/>
        <v>200727.66063971075</v>
      </c>
      <c r="X68" s="18">
        <f t="shared" si="9"/>
        <v>237511.83216594235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6"/>
        <v>75512.402818050919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5"/>
        <v>483921.58640226594</v>
      </c>
      <c r="R69" s="13">
        <v>4210</v>
      </c>
      <c r="S69" s="13">
        <f>R69*L69</f>
        <v>178711.39287311753</v>
      </c>
      <c r="T69" s="13">
        <v>4482</v>
      </c>
      <c r="U69" s="13">
        <f>T69*L69</f>
        <v>190257.59212762772</v>
      </c>
      <c r="V69" s="18">
        <f t="shared" si="7"/>
        <v>272</v>
      </c>
      <c r="W69" s="18">
        <f t="shared" si="8"/>
        <v>11546.199254510197</v>
      </c>
      <c r="X69" s="18">
        <f t="shared" si="9"/>
        <v>-293663.99427463824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6"/>
        <v>194577.77952271287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5"/>
        <v>242156.79287305099</v>
      </c>
      <c r="R70" s="13">
        <v>4290</v>
      </c>
      <c r="S70" s="13">
        <f>R70*L70</f>
        <v>246641.17792625562</v>
      </c>
      <c r="T70" s="13">
        <v>4613</v>
      </c>
      <c r="U70" s="13">
        <f>T70*L70</f>
        <v>265211.13141580822</v>
      </c>
      <c r="V70" s="18">
        <f t="shared" si="7"/>
        <v>323</v>
      </c>
      <c r="W70" s="18">
        <f t="shared" si="8"/>
        <v>18569.953489552601</v>
      </c>
      <c r="X70" s="18">
        <f t="shared" si="9"/>
        <v>23054.338542757236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6"/>
        <v>157156.75633292197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5"/>
        <v>196237.126948775</v>
      </c>
      <c r="R71" s="13">
        <v>12150</v>
      </c>
      <c r="S71" s="13">
        <f>R71*L71</f>
        <v>204483.79866446106</v>
      </c>
      <c r="T71" s="13">
        <v>14010</v>
      </c>
      <c r="U71" s="13">
        <f>T71*L71</f>
        <v>235787.49129951437</v>
      </c>
      <c r="V71" s="18">
        <f t="shared" si="7"/>
        <v>1860</v>
      </c>
      <c r="W71" s="18">
        <f t="shared" si="8"/>
        <v>31303.692635053303</v>
      </c>
      <c r="X71" s="18">
        <f t="shared" si="9"/>
        <v>39550.364350739372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6"/>
        <v>530533.06066374562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5"/>
        <v>609548.22266235703</v>
      </c>
      <c r="R72" s="13">
        <v>16503</v>
      </c>
      <c r="S72" s="13">
        <f>R72*L72</f>
        <v>650809.96063822659</v>
      </c>
      <c r="T72" s="13">
        <v>16957</v>
      </c>
      <c r="U72" s="13">
        <f>T72*L72</f>
        <v>668713.84006195294</v>
      </c>
      <c r="V72" s="18">
        <f t="shared" si="7"/>
        <v>454</v>
      </c>
      <c r="W72" s="18">
        <f t="shared" si="8"/>
        <v>17903.87942372635</v>
      </c>
      <c r="X72" s="18">
        <f t="shared" si="9"/>
        <v>59165.617399595911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6"/>
        <v>4816412.3277317481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5"/>
        <v>0</v>
      </c>
      <c r="R73" s="13">
        <v>64784</v>
      </c>
      <c r="S73" s="13">
        <f>R73*L73</f>
        <v>5896013.6068644309</v>
      </c>
      <c r="T73" s="13">
        <v>58261</v>
      </c>
      <c r="U73" s="13">
        <f>T73*L73</f>
        <v>5302353.1851927731</v>
      </c>
      <c r="V73" s="18">
        <f t="shared" si="7"/>
        <v>-6523</v>
      </c>
      <c r="W73" s="18">
        <f t="shared" si="8"/>
        <v>-593660.42167165782</v>
      </c>
      <c r="X73" s="18">
        <f t="shared" si="9"/>
        <v>5302353.1851927731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6"/>
        <v>267640.84636745567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5"/>
        <v>337860.77203370503</v>
      </c>
      <c r="R74" s="13">
        <v>7679</v>
      </c>
      <c r="S74" s="13">
        <f>R74*L74</f>
        <v>311269.69027556339</v>
      </c>
      <c r="T74" s="13">
        <v>8523</v>
      </c>
      <c r="U74" s="13">
        <f>T74*L74</f>
        <v>345481.3869278066</v>
      </c>
      <c r="V74" s="18">
        <f t="shared" si="7"/>
        <v>844</v>
      </c>
      <c r="W74" s="18">
        <f t="shared" si="8"/>
        <v>34211.696652243205</v>
      </c>
      <c r="X74" s="18">
        <f t="shared" si="9"/>
        <v>7620.6148941015708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6"/>
        <v>-7835.9766385863113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5"/>
        <v>94122.71714922</v>
      </c>
      <c r="R75" s="13">
        <v>2054</v>
      </c>
      <c r="S75" s="13">
        <f>R75*L75</f>
        <v>40997.987726669817</v>
      </c>
      <c r="T75" s="13">
        <v>2054</v>
      </c>
      <c r="U75" s="13">
        <f>T75*L75</f>
        <v>40997.987726669817</v>
      </c>
      <c r="V75" s="18">
        <f t="shared" si="7"/>
        <v>0</v>
      </c>
      <c r="W75" s="18">
        <f t="shared" si="8"/>
        <v>0</v>
      </c>
      <c r="X75" s="18">
        <f t="shared" si="9"/>
        <v>-53124.729422550183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6"/>
        <v>688079.80951710639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5"/>
        <v>1033263.006681515</v>
      </c>
      <c r="R76" s="13">
        <v>261771</v>
      </c>
      <c r="S76" s="13">
        <f>R76*L76</f>
        <v>1084189.9610062207</v>
      </c>
      <c r="T76" s="13">
        <v>235607</v>
      </c>
      <c r="U76" s="13">
        <f>T76*L76</f>
        <v>975825.22182668291</v>
      </c>
      <c r="V76" s="18">
        <f t="shared" si="7"/>
        <v>-26164</v>
      </c>
      <c r="W76" s="18">
        <f t="shared" si="8"/>
        <v>-108364.73917953775</v>
      </c>
      <c r="X76" s="18">
        <f t="shared" si="9"/>
        <v>-57437.784854832105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6"/>
        <v>161610.81419026456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5"/>
        <v>122633.42984409801</v>
      </c>
      <c r="R77" s="13">
        <v>1610</v>
      </c>
      <c r="S77" s="13">
        <f>R77*L77</f>
        <v>141028.4443207127</v>
      </c>
      <c r="T77" s="13">
        <v>2580</v>
      </c>
      <c r="U77" s="13">
        <f>T77*L77</f>
        <v>225995.89214126632</v>
      </c>
      <c r="V77" s="18">
        <f t="shared" si="7"/>
        <v>970</v>
      </c>
      <c r="W77" s="18">
        <f t="shared" si="8"/>
        <v>84967.447820553614</v>
      </c>
      <c r="X77" s="18">
        <f t="shared" si="9"/>
        <v>103362.46229716831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6"/>
        <v>200067.87488160303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5"/>
        <v>191416.13585746099</v>
      </c>
      <c r="R78" s="13">
        <v>9755</v>
      </c>
      <c r="S78" s="13">
        <f>R78*L78</f>
        <v>240069.99296599792</v>
      </c>
      <c r="T78" s="13">
        <v>10999</v>
      </c>
      <c r="U78" s="13">
        <f>T78*L78</f>
        <v>270684.76193060086</v>
      </c>
      <c r="V78" s="18">
        <f t="shared" si="7"/>
        <v>1244</v>
      </c>
      <c r="W78" s="18">
        <f t="shared" si="8"/>
        <v>30614.768964602932</v>
      </c>
      <c r="X78" s="18">
        <f t="shared" si="9"/>
        <v>79268.626073139865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6"/>
        <v>10733782.527708203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5"/>
        <v>11301286.224944321</v>
      </c>
      <c r="R79" s="13">
        <v>351151</v>
      </c>
      <c r="S79" s="13">
        <f>R79*L79</f>
        <v>10812165.746127779</v>
      </c>
      <c r="T79" s="13">
        <v>385574</v>
      </c>
      <c r="U79" s="13">
        <f>T79*L79</f>
        <v>11872072.115407536</v>
      </c>
      <c r="V79" s="18">
        <f t="shared" si="7"/>
        <v>34423</v>
      </c>
      <c r="W79" s="18">
        <f t="shared" si="8"/>
        <v>1059906.3692797571</v>
      </c>
      <c r="X79" s="18">
        <f t="shared" si="9"/>
        <v>570785.89046321437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6"/>
        <v>560518.96436525579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5"/>
        <v>618149.42093541205</v>
      </c>
      <c r="R80" s="13">
        <v>32134</v>
      </c>
      <c r="S80" s="13">
        <f>R80*L80</f>
        <v>630871.29175946547</v>
      </c>
      <c r="T80" s="13">
        <v>35673</v>
      </c>
      <c r="U80" s="13">
        <f>T80*L80</f>
        <v>700350.76837416482</v>
      </c>
      <c r="V80" s="18">
        <f t="shared" si="7"/>
        <v>3539</v>
      </c>
      <c r="W80" s="18">
        <f t="shared" si="8"/>
        <v>69479.47661469935</v>
      </c>
      <c r="X80" s="18">
        <f t="shared" si="9"/>
        <v>82201.347438752768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6"/>
        <v>1826857.7530374303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5"/>
        <v>3343037.6837416482</v>
      </c>
      <c r="R81" s="13">
        <v>1254199</v>
      </c>
      <c r="S81" s="13">
        <f>R81*L81</f>
        <v>3728011.174615351</v>
      </c>
      <c r="T81" s="13">
        <v>1356656</v>
      </c>
      <c r="U81" s="13">
        <f>T81*L81</f>
        <v>4032556.8176254034</v>
      </c>
      <c r="V81" s="18">
        <f t="shared" si="7"/>
        <v>102457</v>
      </c>
      <c r="W81" s="18">
        <f t="shared" si="8"/>
        <v>304545.64301005239</v>
      </c>
      <c r="X81" s="18">
        <f t="shared" si="9"/>
        <v>689519.13388375519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6"/>
        <v>-21829.337062312959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5"/>
        <v>94122.71714922</v>
      </c>
      <c r="R82" s="13">
        <v>5722</v>
      </c>
      <c r="S82" s="13">
        <f>R82*L82</f>
        <v>114211.53153456899</v>
      </c>
      <c r="T82" s="13">
        <v>5722</v>
      </c>
      <c r="U82" s="13">
        <f>T82*L82</f>
        <v>114211.53153456899</v>
      </c>
      <c r="V82" s="18">
        <f t="shared" si="7"/>
        <v>0</v>
      </c>
      <c r="W82" s="18">
        <f t="shared" si="8"/>
        <v>0</v>
      </c>
      <c r="X82" s="18">
        <f t="shared" si="9"/>
        <v>20088.814385348989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6"/>
        <v>556722.66446605267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5"/>
        <v>985776.39198218298</v>
      </c>
      <c r="R83" s="13">
        <v>237079</v>
      </c>
      <c r="S83" s="13">
        <f>R83*L83</f>
        <v>1055586.6361099547</v>
      </c>
      <c r="T83" s="13">
        <v>220614</v>
      </c>
      <c r="U83" s="13">
        <f>T83*L83</f>
        <v>982276.75221660931</v>
      </c>
      <c r="V83" s="18">
        <f t="shared" si="7"/>
        <v>-16465</v>
      </c>
      <c r="W83" s="18">
        <f t="shared" si="8"/>
        <v>-73309.883893345366</v>
      </c>
      <c r="X83" s="18">
        <f t="shared" si="9"/>
        <v>-3499.6397655736655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6"/>
        <v>1753797.0124347969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5"/>
        <v>3431393.8066095458</v>
      </c>
      <c r="R84" s="13">
        <v>347264</v>
      </c>
      <c r="S84" s="13">
        <f>R84*L84</f>
        <v>3115406.9400146864</v>
      </c>
      <c r="T84" s="13">
        <v>362363</v>
      </c>
      <c r="U84" s="13">
        <f>T84*L84</f>
        <v>3250864.4863980771</v>
      </c>
      <c r="V84" s="18">
        <f t="shared" si="7"/>
        <v>15099</v>
      </c>
      <c r="W84" s="18">
        <f t="shared" si="8"/>
        <v>135457.54638339067</v>
      </c>
      <c r="X84" s="18">
        <f t="shared" si="9"/>
        <v>-180529.32021146873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6"/>
        <v>1909259.6164713325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5"/>
        <v>2736410.2570379432</v>
      </c>
      <c r="R85" s="13">
        <v>249309</v>
      </c>
      <c r="S85" s="13">
        <f>R85*L85</f>
        <v>2783061.0714033125</v>
      </c>
      <c r="T85" s="13">
        <v>259238</v>
      </c>
      <c r="U85" s="13">
        <f>T85*L85</f>
        <v>2893899.4822828374</v>
      </c>
      <c r="V85" s="18">
        <f t="shared" si="7"/>
        <v>9929</v>
      </c>
      <c r="W85" s="18">
        <f t="shared" si="8"/>
        <v>110838.41087952489</v>
      </c>
      <c r="X85" s="18">
        <f t="shared" si="9"/>
        <v>157489.22524489416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6"/>
        <v>49114.053452115506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5"/>
        <v>469576.83741648099</v>
      </c>
      <c r="R86" s="13">
        <v>1465</v>
      </c>
      <c r="S86" s="13">
        <f>R86*L86</f>
        <v>391536.74832962133</v>
      </c>
      <c r="T86" s="13">
        <v>1487</v>
      </c>
      <c r="U86" s="13">
        <f>T86*L86</f>
        <v>397416.48106904229</v>
      </c>
      <c r="V86" s="18">
        <f t="shared" si="7"/>
        <v>22</v>
      </c>
      <c r="W86" s="18">
        <f t="shared" si="8"/>
        <v>5879.7327394209569</v>
      </c>
      <c r="X86" s="18">
        <f t="shared" si="9"/>
        <v>-72160.356347438705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6"/>
        <v>480567.17270554061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5"/>
        <v>533948.94949494896</v>
      </c>
      <c r="R87" s="13">
        <v>10076</v>
      </c>
      <c r="S87" s="13">
        <f>R87*L87</f>
        <v>489765.09923633188</v>
      </c>
      <c r="T87" s="13">
        <v>11327</v>
      </c>
      <c r="U87" s="13">
        <f>T87*L87</f>
        <v>550572.57632492366</v>
      </c>
      <c r="V87" s="18">
        <f t="shared" si="7"/>
        <v>1251</v>
      </c>
      <c r="W87" s="18">
        <f t="shared" si="8"/>
        <v>60807.477088591782</v>
      </c>
      <c r="X87" s="18">
        <f t="shared" si="9"/>
        <v>16623.626829974703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6"/>
        <v>1404544.292755675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5"/>
        <v>1913925.1897184823</v>
      </c>
      <c r="R88" s="13">
        <v>143247</v>
      </c>
      <c r="S88" s="13">
        <f>R88*L88</f>
        <v>1752315.9499472636</v>
      </c>
      <c r="T88" s="13">
        <v>155187</v>
      </c>
      <c r="U88" s="13">
        <f>T88*L88</f>
        <v>1898375.9193872539</v>
      </c>
      <c r="V88" s="18">
        <f t="shared" si="7"/>
        <v>11940</v>
      </c>
      <c r="W88" s="18">
        <f t="shared" si="8"/>
        <v>146059.96943999035</v>
      </c>
      <c r="X88" s="18">
        <f t="shared" si="9"/>
        <v>-15549.270331228385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6"/>
        <v>2062694.302312023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5"/>
        <v>0</v>
      </c>
      <c r="R89" s="13">
        <v>10287</v>
      </c>
      <c r="S89" s="13">
        <f>R89*L89</f>
        <v>2138043.2685885392</v>
      </c>
      <c r="T89" s="13">
        <v>10621</v>
      </c>
      <c r="U89" s="13">
        <f>T89*L89</f>
        <v>2207461.6074345168</v>
      </c>
      <c r="V89" s="18">
        <f t="shared" si="7"/>
        <v>334</v>
      </c>
      <c r="W89" s="18">
        <f t="shared" si="8"/>
        <v>69418.33884597756</v>
      </c>
      <c r="X89" s="18">
        <f t="shared" si="9"/>
        <v>2207461.6074345168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6"/>
        <v>855735.75363374362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5"/>
        <v>2644845.9688195991</v>
      </c>
      <c r="R90" s="13">
        <v>1780429</v>
      </c>
      <c r="S90" s="13">
        <f>R90*L90</f>
        <v>2889734.1246894905</v>
      </c>
      <c r="T90" s="13">
        <v>1933193</v>
      </c>
      <c r="U90" s="13">
        <f>T90*L90</f>
        <v>3137678.4930546796</v>
      </c>
      <c r="V90" s="18">
        <f t="shared" si="7"/>
        <v>152764</v>
      </c>
      <c r="W90" s="18">
        <f t="shared" si="8"/>
        <v>247944.36836518906</v>
      </c>
      <c r="X90" s="18">
        <f t="shared" si="9"/>
        <v>492832.52423508046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6"/>
        <v>67273.503046629383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5"/>
        <v>108217.454545455</v>
      </c>
      <c r="R91" s="13">
        <v>1263</v>
      </c>
      <c r="S91" s="13">
        <f>R91*L91</f>
        <v>90997.766372110302</v>
      </c>
      <c r="T91" s="13">
        <v>1506</v>
      </c>
      <c r="U91" s="13">
        <f>T91*L91</f>
        <v>108505.65016341893</v>
      </c>
      <c r="V91" s="18">
        <f t="shared" si="7"/>
        <v>243</v>
      </c>
      <c r="W91" s="18">
        <f t="shared" si="8"/>
        <v>17507.883791308632</v>
      </c>
      <c r="X91" s="18">
        <f t="shared" si="9"/>
        <v>288.19561796393828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6"/>
        <v>1467621.1011689175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5"/>
        <v>0</v>
      </c>
      <c r="R92" s="13">
        <v>2615</v>
      </c>
      <c r="S92" s="13">
        <f>R92*L92</f>
        <v>1496196.2113588708</v>
      </c>
      <c r="T92" s="13">
        <v>2754</v>
      </c>
      <c r="U92" s="13">
        <f>T92*L92</f>
        <v>1575726.3350219238</v>
      </c>
      <c r="V92" s="18">
        <f t="shared" si="7"/>
        <v>139</v>
      </c>
      <c r="W92" s="18">
        <f t="shared" si="8"/>
        <v>79530.123663052917</v>
      </c>
      <c r="X92" s="18">
        <f t="shared" si="9"/>
        <v>1575726.3350219238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6"/>
        <v>153915.09197032393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5"/>
        <v>319077.83964365302</v>
      </c>
      <c r="R93" s="13">
        <v>621</v>
      </c>
      <c r="S93" s="13">
        <f>R93*L93</f>
        <v>144527.59913837237</v>
      </c>
      <c r="T93" s="13">
        <v>685</v>
      </c>
      <c r="U93" s="13">
        <f>T93*L93</f>
        <v>159422.552994823</v>
      </c>
      <c r="V93" s="18">
        <f t="shared" si="7"/>
        <v>64</v>
      </c>
      <c r="W93" s="18">
        <f t="shared" si="8"/>
        <v>14894.953856450622</v>
      </c>
      <c r="X93" s="18">
        <f t="shared" si="9"/>
        <v>-159655.28664883002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6"/>
        <v>21047.361402020542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5"/>
        <v>58848.875278396008</v>
      </c>
      <c r="R94" s="13">
        <v>1445</v>
      </c>
      <c r="S94" s="13">
        <f>R94*L94</f>
        <v>30402.797560701547</v>
      </c>
      <c r="T94" s="13">
        <v>1539</v>
      </c>
      <c r="U94" s="13">
        <f>T94*L94</f>
        <v>32380.557402020542</v>
      </c>
      <c r="V94" s="18">
        <f t="shared" si="7"/>
        <v>94</v>
      </c>
      <c r="W94" s="18">
        <f t="shared" si="8"/>
        <v>1977.7598413189953</v>
      </c>
      <c r="X94" s="18">
        <f t="shared" si="9"/>
        <v>-26468.317876375466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6"/>
        <v>107282.0411677548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5"/>
        <v>147982.12121212101</v>
      </c>
      <c r="R95" s="13">
        <v>13114</v>
      </c>
      <c r="S95" s="13">
        <f>R95*L95</f>
        <v>142265.04930545817</v>
      </c>
      <c r="T95" s="13">
        <v>14886</v>
      </c>
      <c r="U95" s="13">
        <f>T95*L95</f>
        <v>161488.2967790949</v>
      </c>
      <c r="V95" s="18">
        <f t="shared" si="7"/>
        <v>1772</v>
      </c>
      <c r="W95" s="18">
        <f t="shared" si="8"/>
        <v>19223.247473636729</v>
      </c>
      <c r="X95" s="18">
        <f t="shared" si="9"/>
        <v>13506.175566973892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6"/>
        <v>154399.34081019071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5"/>
        <v>272155.84697175003</v>
      </c>
      <c r="R96" s="13">
        <v>6532</v>
      </c>
      <c r="S96" s="13">
        <f>R96*L96</f>
        <v>208309.54535243224</v>
      </c>
      <c r="T96" s="13">
        <v>7524</v>
      </c>
      <c r="U96" s="13">
        <f>T96*L96</f>
        <v>239945.04274827009</v>
      </c>
      <c r="V96" s="18">
        <f t="shared" si="7"/>
        <v>992</v>
      </c>
      <c r="W96" s="18">
        <f t="shared" si="8"/>
        <v>31635.497395837854</v>
      </c>
      <c r="X96" s="18">
        <f t="shared" si="9"/>
        <v>-32210.804223479936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6"/>
        <v>899244.31091021164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5"/>
        <v>768045.66666666698</v>
      </c>
      <c r="R97" s="13">
        <v>14828</v>
      </c>
      <c r="S97" s="13">
        <f>R97*L97</f>
        <v>943466.25344489585</v>
      </c>
      <c r="T97" s="13">
        <v>16751</v>
      </c>
      <c r="U97" s="13">
        <f>T97*L97</f>
        <v>1065821.6355176321</v>
      </c>
      <c r="V97" s="18">
        <f t="shared" si="7"/>
        <v>1923</v>
      </c>
      <c r="W97" s="18">
        <f t="shared" si="8"/>
        <v>122355.38207273628</v>
      </c>
      <c r="X97" s="18">
        <f t="shared" si="9"/>
        <v>297775.96885096515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6"/>
        <v>1003195.2586092739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5"/>
        <v>1426051.6034271719</v>
      </c>
      <c r="R98" s="13">
        <v>280113</v>
      </c>
      <c r="S98" s="13">
        <f>R98*L98</f>
        <v>1564137.7267353009</v>
      </c>
      <c r="T98" s="13">
        <v>275712</v>
      </c>
      <c r="U98" s="13">
        <f>T98*L98</f>
        <v>1539562.7511527252</v>
      </c>
      <c r="V98" s="18">
        <f t="shared" si="7"/>
        <v>-4401</v>
      </c>
      <c r="W98" s="18">
        <f t="shared" si="8"/>
        <v>-24574.975582575658</v>
      </c>
      <c r="X98" s="18">
        <f t="shared" si="9"/>
        <v>113511.14772555325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6"/>
        <v>153641.4253897554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5"/>
        <v>203461.57015590201</v>
      </c>
      <c r="R99" s="13">
        <v>14190</v>
      </c>
      <c r="S99" s="13">
        <f>R99*L99</f>
        <v>238606.90423162584</v>
      </c>
      <c r="T99" s="13">
        <v>15750</v>
      </c>
      <c r="U99" s="13">
        <f>T99*L99</f>
        <v>264838.53006681515</v>
      </c>
      <c r="V99" s="18">
        <f t="shared" si="7"/>
        <v>1560</v>
      </c>
      <c r="W99" s="18">
        <f t="shared" si="8"/>
        <v>26231.625835189305</v>
      </c>
      <c r="X99" s="18">
        <f t="shared" si="9"/>
        <v>61376.959910913138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6"/>
        <v>739727.61383486295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5"/>
        <v>1179061.3474387529</v>
      </c>
      <c r="R100" s="13">
        <v>124709</v>
      </c>
      <c r="S100" s="13">
        <f>R100*L100</f>
        <v>1263846.453696267</v>
      </c>
      <c r="T100" s="13">
        <v>140123</v>
      </c>
      <c r="U100" s="13">
        <f>T100*L100</f>
        <v>1420057.5470197182</v>
      </c>
      <c r="V100" s="18">
        <f t="shared" si="7"/>
        <v>15414</v>
      </c>
      <c r="W100" s="18">
        <f t="shared" si="8"/>
        <v>156211.09332345123</v>
      </c>
      <c r="X100" s="18">
        <f t="shared" si="9"/>
        <v>240996.19958096533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6"/>
        <v>349528.7228726747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5"/>
        <v>293392.828507795</v>
      </c>
      <c r="R101" s="13">
        <v>10028</v>
      </c>
      <c r="S101" s="13">
        <f>R101*L101</f>
        <v>361531.49229247583</v>
      </c>
      <c r="T101" s="13">
        <v>11107</v>
      </c>
      <c r="U101" s="13">
        <f>T101*L101</f>
        <v>400431.81939494703</v>
      </c>
      <c r="V101" s="18">
        <f t="shared" si="7"/>
        <v>1079</v>
      </c>
      <c r="W101" s="18">
        <f t="shared" si="8"/>
        <v>38900.327102471201</v>
      </c>
      <c r="X101" s="18">
        <f t="shared" si="9"/>
        <v>107038.99088715203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6"/>
        <v>522638.14932272141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5"/>
        <v>0</v>
      </c>
      <c r="R102" s="13">
        <v>7020</v>
      </c>
      <c r="S102" s="13">
        <f>R102*L102</f>
        <v>544547.77761108498</v>
      </c>
      <c r="T102" s="13">
        <v>7289</v>
      </c>
      <c r="U102" s="13">
        <f>T102*L102</f>
        <v>565414.35199532751</v>
      </c>
      <c r="V102" s="18">
        <f t="shared" si="7"/>
        <v>269</v>
      </c>
      <c r="W102" s="18">
        <f t="shared" si="8"/>
        <v>20866.574384242529</v>
      </c>
      <c r="X102" s="18">
        <f t="shared" si="9"/>
        <v>565414.35199532751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6"/>
        <v>772405.24918197677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5"/>
        <v>519193.69710467698</v>
      </c>
      <c r="R103" s="13">
        <v>11369</v>
      </c>
      <c r="S103" s="13">
        <f>R103*L103</f>
        <v>774431.0079222084</v>
      </c>
      <c r="T103" s="13">
        <v>13746</v>
      </c>
      <c r="U103" s="13">
        <f>T103*L103</f>
        <v>936346.96410402644</v>
      </c>
      <c r="V103" s="18">
        <f t="shared" si="7"/>
        <v>2377</v>
      </c>
      <c r="W103" s="18">
        <f t="shared" si="8"/>
        <v>161915.95618181804</v>
      </c>
      <c r="X103" s="18">
        <f t="shared" si="9"/>
        <v>417153.26699934946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6"/>
        <v>401224.56963305525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5"/>
        <v>591374.724602203</v>
      </c>
      <c r="R104" s="13">
        <v>9647</v>
      </c>
      <c r="S104" s="13">
        <f>R104*L104</f>
        <v>419742.41304311488</v>
      </c>
      <c r="T104" s="13">
        <v>10302</v>
      </c>
      <c r="U104" s="13">
        <f>T104*L104</f>
        <v>448241.56102106033</v>
      </c>
      <c r="V104" s="18">
        <f t="shared" si="7"/>
        <v>655</v>
      </c>
      <c r="W104" s="18">
        <f t="shared" si="8"/>
        <v>28499.147977945453</v>
      </c>
      <c r="X104" s="18">
        <f t="shared" si="9"/>
        <v>-143133.16358114267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6"/>
        <v>31820.712694878741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5"/>
        <v>27995.545657015995</v>
      </c>
      <c r="R105" s="13">
        <v>910</v>
      </c>
      <c r="S105" s="13">
        <f>R105*L105</f>
        <v>42459.910913140928</v>
      </c>
      <c r="T105" s="13">
        <v>1125</v>
      </c>
      <c r="U105" s="13">
        <f>T105*L105</f>
        <v>52491.648106904991</v>
      </c>
      <c r="V105" s="18">
        <f t="shared" si="7"/>
        <v>215</v>
      </c>
      <c r="W105" s="18">
        <f t="shared" si="8"/>
        <v>10031.737193764064</v>
      </c>
      <c r="X105" s="18">
        <f t="shared" si="9"/>
        <v>24496.102449888996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6"/>
        <v>477460.15289782989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5"/>
        <v>335291.38084632502</v>
      </c>
      <c r="R106" s="13">
        <v>26536</v>
      </c>
      <c r="S106" s="13">
        <f>R106*L106</f>
        <v>547256.24813249358</v>
      </c>
      <c r="T106" s="13">
        <v>28971</v>
      </c>
      <c r="U106" s="13">
        <f>T106*L106</f>
        <v>597473.64955707244</v>
      </c>
      <c r="V106" s="18">
        <f t="shared" si="7"/>
        <v>2435</v>
      </c>
      <c r="W106" s="18">
        <f t="shared" si="8"/>
        <v>50217.401424578857</v>
      </c>
      <c r="X106" s="18">
        <f t="shared" si="9"/>
        <v>262182.26871074742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6"/>
        <v>208205.20095001586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5"/>
        <v>558902.47665679804</v>
      </c>
      <c r="R107" s="13">
        <v>1554</v>
      </c>
      <c r="S107" s="13">
        <f>R107*L107</f>
        <v>251968.21837094985</v>
      </c>
      <c r="T107" s="13">
        <v>1475</v>
      </c>
      <c r="U107" s="13">
        <f>T107*L107</f>
        <v>239159.02322853991</v>
      </c>
      <c r="V107" s="18">
        <f t="shared" si="7"/>
        <v>-79</v>
      </c>
      <c r="W107" s="18">
        <f t="shared" si="8"/>
        <v>-12809.195142409939</v>
      </c>
      <c r="X107" s="18">
        <f t="shared" si="9"/>
        <v>-319743.45342825813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6"/>
        <v>31177.0230355112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5"/>
        <v>611412.472160356</v>
      </c>
      <c r="R108" s="13">
        <v>2460</v>
      </c>
      <c r="S108" s="13">
        <f>R108*L108</f>
        <v>271053.2855495541</v>
      </c>
      <c r="T108" s="13">
        <v>2591</v>
      </c>
      <c r="U108" s="13">
        <f>T108*L108</f>
        <v>285487.42392637994</v>
      </c>
      <c r="V108" s="18">
        <f t="shared" si="7"/>
        <v>131</v>
      </c>
      <c r="W108" s="18">
        <f t="shared" si="8"/>
        <v>14434.138376825838</v>
      </c>
      <c r="X108" s="18">
        <f t="shared" si="9"/>
        <v>-325925.04823397606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6"/>
        <v>-61909.94137805776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5"/>
        <v>91345.122494431998</v>
      </c>
      <c r="R109" s="13">
        <v>4639</v>
      </c>
      <c r="S109" s="13">
        <f>R109*L109</f>
        <v>272686.92213005963</v>
      </c>
      <c r="T109" s="13">
        <v>4639</v>
      </c>
      <c r="U109" s="13">
        <f>T109*L109</f>
        <v>272686.92213005963</v>
      </c>
      <c r="V109" s="18">
        <f t="shared" si="7"/>
        <v>0</v>
      </c>
      <c r="W109" s="18">
        <f t="shared" si="8"/>
        <v>0</v>
      </c>
      <c r="X109" s="18">
        <f t="shared" si="9"/>
        <v>181341.79963562763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6"/>
        <v>138364.21827470325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5"/>
        <v>252817.14583550501</v>
      </c>
      <c r="R110" s="13">
        <v>3545</v>
      </c>
      <c r="S110" s="13">
        <f>R110*L110</f>
        <v>208156.0716245971</v>
      </c>
      <c r="T110" s="13">
        <v>3808</v>
      </c>
      <c r="U110" s="13">
        <f>T110*L110</f>
        <v>223598.96212876326</v>
      </c>
      <c r="V110" s="18">
        <f t="shared" si="7"/>
        <v>263</v>
      </c>
      <c r="W110" s="18">
        <f t="shared" si="8"/>
        <v>15442.890504166164</v>
      </c>
      <c r="X110" s="18">
        <f t="shared" si="9"/>
        <v>-29218.183706741751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6"/>
        <v>352628.05995481944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5"/>
        <v>371318.44444444397</v>
      </c>
      <c r="R111" s="13">
        <v>1061</v>
      </c>
      <c r="S111" s="13">
        <f>R111*L111</f>
        <v>341690.25980533834</v>
      </c>
      <c r="T111" s="13">
        <v>1123</v>
      </c>
      <c r="U111" s="13">
        <f>T111*L111</f>
        <v>361657.07988821389</v>
      </c>
      <c r="V111" s="18">
        <f t="shared" si="7"/>
        <v>62</v>
      </c>
      <c r="W111" s="18">
        <f t="shared" si="8"/>
        <v>19966.820082875551</v>
      </c>
      <c r="X111" s="18">
        <f t="shared" si="9"/>
        <v>-9661.3645562300808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6"/>
        <v>363706.47216759389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5"/>
        <v>0</v>
      </c>
      <c r="R112" s="13">
        <v>2374</v>
      </c>
      <c r="S112" s="13">
        <f>R112*L112</f>
        <v>383630.97187226533</v>
      </c>
      <c r="T112" s="13">
        <v>2449</v>
      </c>
      <c r="U112" s="13">
        <f>T112*L112</f>
        <v>395750.73720100161</v>
      </c>
      <c r="V112" s="18">
        <f t="shared" si="7"/>
        <v>75</v>
      </c>
      <c r="W112" s="18">
        <f t="shared" si="8"/>
        <v>12119.765328736277</v>
      </c>
      <c r="X112" s="18">
        <f t="shared" si="9"/>
        <v>395750.73720100161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6"/>
        <v>23313.714604234832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5"/>
        <v>30342.216035635</v>
      </c>
      <c r="R113" s="13">
        <v>8751</v>
      </c>
      <c r="S113" s="13">
        <f>R113*L113</f>
        <v>62831.2192446384</v>
      </c>
      <c r="T113" s="13">
        <v>9092</v>
      </c>
      <c r="U113" s="13">
        <f>T113*L113</f>
        <v>65279.561806908052</v>
      </c>
      <c r="V113" s="18">
        <f t="shared" si="7"/>
        <v>341</v>
      </c>
      <c r="W113" s="18">
        <f t="shared" si="8"/>
        <v>2448.3425622696523</v>
      </c>
      <c r="X113" s="18">
        <f t="shared" si="9"/>
        <v>34937.345771273052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6"/>
        <v>505738.89177748223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5"/>
        <v>568416.12121212098</v>
      </c>
      <c r="R114" s="13">
        <v>16007</v>
      </c>
      <c r="S114" s="13">
        <f>R114*L114</f>
        <v>559743.88509642705</v>
      </c>
      <c r="T114" s="13">
        <v>18143</v>
      </c>
      <c r="U114" s="13">
        <f>T114*L114</f>
        <v>634437.01551224303</v>
      </c>
      <c r="V114" s="18">
        <f t="shared" si="7"/>
        <v>2136</v>
      </c>
      <c r="W114" s="18">
        <f t="shared" si="8"/>
        <v>74693.130415815976</v>
      </c>
      <c r="X114" s="18">
        <f t="shared" si="9"/>
        <v>66020.894300122047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6"/>
        <v>94629.550739427184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5"/>
        <v>76529.343434342998</v>
      </c>
      <c r="R115" s="13">
        <v>2094</v>
      </c>
      <c r="S115" s="13">
        <f>R115*L115</f>
        <v>93660.108212457184</v>
      </c>
      <c r="T115" s="13">
        <v>2422</v>
      </c>
      <c r="U115" s="13">
        <f>T115*L115</f>
        <v>108330.84149501972</v>
      </c>
      <c r="V115" s="18">
        <f t="shared" si="7"/>
        <v>328</v>
      </c>
      <c r="W115" s="18">
        <f t="shared" si="8"/>
        <v>14670.733282562534</v>
      </c>
      <c r="X115" s="18">
        <f t="shared" si="9"/>
        <v>31801.49806067672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6"/>
        <v>289346.1658443748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5"/>
        <v>0</v>
      </c>
      <c r="R116" s="13">
        <v>32122</v>
      </c>
      <c r="S116" s="13">
        <f>R116*L116</f>
        <v>609249.87364388665</v>
      </c>
      <c r="T116" s="13">
        <v>30276</v>
      </c>
      <c r="U116" s="13">
        <f>T116*L116</f>
        <v>574237.25715840585</v>
      </c>
      <c r="V116" s="18">
        <f t="shared" si="7"/>
        <v>-1846</v>
      </c>
      <c r="W116" s="18">
        <f t="shared" si="8"/>
        <v>-35012.616485480801</v>
      </c>
      <c r="X116" s="18">
        <f t="shared" si="9"/>
        <v>574237.25715840585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6"/>
        <v>407020.54051021766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5"/>
        <v>359868.95322939905</v>
      </c>
      <c r="R117" s="13">
        <v>31005</v>
      </c>
      <c r="S117" s="13">
        <f>R117*L117</f>
        <v>527777.15788645367</v>
      </c>
      <c r="T117" s="13">
        <v>34527</v>
      </c>
      <c r="U117" s="13">
        <f>T117*L117</f>
        <v>587729.78327191051</v>
      </c>
      <c r="V117" s="18">
        <f t="shared" si="7"/>
        <v>3522</v>
      </c>
      <c r="W117" s="18">
        <f t="shared" si="8"/>
        <v>59952.625385456835</v>
      </c>
      <c r="X117" s="18">
        <f t="shared" si="9"/>
        <v>227860.83004251146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6"/>
        <v>50881.417611335477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5"/>
        <v>46516.856040863</v>
      </c>
      <c r="R118" s="13">
        <v>385</v>
      </c>
      <c r="S118" s="13">
        <f>R118*L118</f>
        <v>63291.594485907037</v>
      </c>
      <c r="T118" s="13">
        <v>353</v>
      </c>
      <c r="U118" s="13">
        <f>T118*L118</f>
        <v>58030.99442474074</v>
      </c>
      <c r="V118" s="18">
        <f t="shared" si="7"/>
        <v>-32</v>
      </c>
      <c r="W118" s="18">
        <f t="shared" si="8"/>
        <v>-5260.6000611662967</v>
      </c>
      <c r="X118" s="18">
        <f t="shared" si="9"/>
        <v>11514.13838387774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6"/>
        <v>14345.465457682985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5"/>
        <v>32635.723830734998</v>
      </c>
      <c r="R119" s="13">
        <v>1396</v>
      </c>
      <c r="S119" s="13">
        <f>R119*L119</f>
        <v>50621.63385300673</v>
      </c>
      <c r="T119" s="13">
        <v>1589</v>
      </c>
      <c r="U119" s="13">
        <f>T119*L119</f>
        <v>57620.183518931015</v>
      </c>
      <c r="V119" s="18">
        <f t="shared" si="7"/>
        <v>193</v>
      </c>
      <c r="W119" s="18">
        <f t="shared" si="8"/>
        <v>6998.5496659242854</v>
      </c>
      <c r="X119" s="18">
        <f t="shared" si="9"/>
        <v>24984.459688196017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6"/>
        <v>158602.93277081451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5"/>
        <v>440307.01654987299</v>
      </c>
      <c r="R120" s="13">
        <v>1846</v>
      </c>
      <c r="S120" s="13">
        <f>R120*L120</f>
        <v>159197.81899058013</v>
      </c>
      <c r="T120" s="13">
        <v>2106</v>
      </c>
      <c r="U120" s="13">
        <f>T120*L120</f>
        <v>181620.04701742239</v>
      </c>
      <c r="V120" s="18">
        <f t="shared" si="7"/>
        <v>260</v>
      </c>
      <c r="W120" s="18">
        <f t="shared" si="8"/>
        <v>22422.228026842262</v>
      </c>
      <c r="X120" s="18">
        <f t="shared" si="9"/>
        <v>-258686.9695324506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6"/>
        <v>1221759.0200445438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5"/>
        <v>0</v>
      </c>
      <c r="R121" s="13">
        <v>19293</v>
      </c>
      <c r="S121" s="13">
        <f>R121*L121</f>
        <v>1435158.5746102456</v>
      </c>
      <c r="T121" s="13">
        <v>19662</v>
      </c>
      <c r="U121" s="13">
        <f>T121*L121</f>
        <v>1462607.5723830741</v>
      </c>
      <c r="V121" s="18">
        <f t="shared" si="7"/>
        <v>369</v>
      </c>
      <c r="W121" s="18">
        <f t="shared" si="8"/>
        <v>27448.997772828443</v>
      </c>
      <c r="X121" s="18">
        <f t="shared" si="9"/>
        <v>1462607.5723830741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6"/>
        <v>3862715.7326531047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5"/>
        <v>4781702.8274173792</v>
      </c>
      <c r="R122" s="13">
        <v>199215</v>
      </c>
      <c r="S122" s="13">
        <f>R122*L122</f>
        <v>4639630.2075532582</v>
      </c>
      <c r="T122" s="13">
        <v>217556</v>
      </c>
      <c r="U122" s="13">
        <f>T122*L122</f>
        <v>5066784.0746653453</v>
      </c>
      <c r="V122" s="18">
        <f t="shared" si="7"/>
        <v>18341</v>
      </c>
      <c r="W122" s="18">
        <f t="shared" si="8"/>
        <v>427153.86711208709</v>
      </c>
      <c r="X122" s="18">
        <f t="shared" si="9"/>
        <v>285081.24724796601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6"/>
        <v>11008744.416979652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5"/>
        <v>10747914.65478842</v>
      </c>
      <c r="R123" s="13">
        <v>252458</v>
      </c>
      <c r="S123" s="13">
        <f>R123*L123</f>
        <v>11775874.65462449</v>
      </c>
      <c r="T123" s="13">
        <v>281021</v>
      </c>
      <c r="U123" s="13">
        <f>T123*L123</f>
        <v>13108192.53625248</v>
      </c>
      <c r="V123" s="18">
        <f t="shared" si="7"/>
        <v>28563</v>
      </c>
      <c r="W123" s="18">
        <f t="shared" si="8"/>
        <v>1332317.8816279899</v>
      </c>
      <c r="X123" s="18">
        <f t="shared" si="9"/>
        <v>2360277.8814640604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6"/>
        <v>373172.72064868116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5"/>
        <v>533125.82619338995</v>
      </c>
      <c r="R124" s="13">
        <v>2262</v>
      </c>
      <c r="S124" s="13">
        <f>R124*L124</f>
        <v>399182.59478631185</v>
      </c>
      <c r="T124" s="13">
        <v>2263</v>
      </c>
      <c r="U124" s="13">
        <f>T124*L124</f>
        <v>399359.06808197335</v>
      </c>
      <c r="V124" s="18">
        <f t="shared" si="7"/>
        <v>1</v>
      </c>
      <c r="W124" s="18">
        <f t="shared" si="8"/>
        <v>176.47329566150438</v>
      </c>
      <c r="X124" s="18">
        <f t="shared" si="9"/>
        <v>-133766.7581114166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6"/>
        <v>150368.84346390798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5"/>
        <v>110981.915367483</v>
      </c>
      <c r="R125" s="13">
        <v>7400</v>
      </c>
      <c r="S125" s="13">
        <f>R125*L125</f>
        <v>165758.32029212735</v>
      </c>
      <c r="T125" s="13">
        <v>7450</v>
      </c>
      <c r="U125" s="13">
        <f>T125*L125</f>
        <v>166878.30894274983</v>
      </c>
      <c r="V125" s="18">
        <f t="shared" si="7"/>
        <v>50</v>
      </c>
      <c r="W125" s="18">
        <f t="shared" si="8"/>
        <v>1119.9886506224866</v>
      </c>
      <c r="X125" s="18">
        <f t="shared" si="9"/>
        <v>55896.393575266833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6"/>
        <v>28639.198218262252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5"/>
        <v>48151.447661470011</v>
      </c>
      <c r="R126" s="13">
        <v>15100</v>
      </c>
      <c r="S126" s="13">
        <f>R126*L126</f>
        <v>63224.944320712792</v>
      </c>
      <c r="T126" s="13">
        <v>16700</v>
      </c>
      <c r="U126" s="13">
        <f>T126*L126</f>
        <v>69924.27616926514</v>
      </c>
      <c r="V126" s="18">
        <f t="shared" si="7"/>
        <v>1600</v>
      </c>
      <c r="W126" s="18">
        <f t="shared" si="8"/>
        <v>6699.3318485523487</v>
      </c>
      <c r="X126" s="18">
        <f t="shared" si="9"/>
        <v>21772.82850779513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6"/>
        <v>116880.60700819669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5"/>
        <v>130473.49692552901</v>
      </c>
      <c r="R127" s="13">
        <v>11558</v>
      </c>
      <c r="S127" s="13">
        <f>R127*L127</f>
        <v>140685.94807960297</v>
      </c>
      <c r="T127" s="13">
        <v>12789</v>
      </c>
      <c r="U127" s="13">
        <f>T127*L127</f>
        <v>155669.89011853628</v>
      </c>
      <c r="V127" s="18">
        <f t="shared" si="7"/>
        <v>1231</v>
      </c>
      <c r="W127" s="18">
        <f t="shared" si="8"/>
        <v>14983.94203893331</v>
      </c>
      <c r="X127" s="18">
        <f t="shared" si="9"/>
        <v>25196.393193007272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6"/>
        <v>61682.32162350227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5"/>
        <v>117623.241947253</v>
      </c>
      <c r="R128" s="13">
        <v>3451</v>
      </c>
      <c r="S128" s="13">
        <f>R128*L128</f>
        <v>87411.45277963765</v>
      </c>
      <c r="T128" s="13">
        <v>3590</v>
      </c>
      <c r="U128" s="13">
        <f>T128*L128</f>
        <v>90932.227029527421</v>
      </c>
      <c r="V128" s="18">
        <f t="shared" si="7"/>
        <v>139</v>
      </c>
      <c r="W128" s="18">
        <f t="shared" si="8"/>
        <v>3520.7742498897715</v>
      </c>
      <c r="X128" s="18">
        <f t="shared" si="9"/>
        <v>-26691.014917725581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6"/>
        <v>107891.31403118049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5"/>
        <v>84311.804008909006</v>
      </c>
      <c r="R129" s="13">
        <v>1900</v>
      </c>
      <c r="S129" s="13">
        <f>R129*L129</f>
        <v>114423.16258351937</v>
      </c>
      <c r="T129" s="13">
        <v>2210</v>
      </c>
      <c r="U129" s="13">
        <f>T129*L129</f>
        <v>133092.2048997778</v>
      </c>
      <c r="V129" s="18">
        <f t="shared" si="7"/>
        <v>310</v>
      </c>
      <c r="W129" s="18">
        <f t="shared" si="8"/>
        <v>18669.042316258434</v>
      </c>
      <c r="X129" s="18">
        <f t="shared" si="9"/>
        <v>48780.400890868797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6"/>
        <v>582689.15848446428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0">P130*L130</f>
        <v>1221576.5116279069</v>
      </c>
      <c r="R130" s="13">
        <v>218239</v>
      </c>
      <c r="S130" s="13">
        <f>R130*L130</f>
        <v>1226392.2474234083</v>
      </c>
      <c r="T130" s="13">
        <v>233561</v>
      </c>
      <c r="U130" s="13">
        <f>T130*L130</f>
        <v>1312494.0991319548</v>
      </c>
      <c r="V130" s="18">
        <f t="shared" si="7"/>
        <v>15322</v>
      </c>
      <c r="W130" s="18">
        <f t="shared" si="8"/>
        <v>86101.851708546514</v>
      </c>
      <c r="X130" s="18">
        <f t="shared" si="9"/>
        <v>90917.5875040479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11">U131-(T131*M131)</f>
        <v>181406.09260479014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0"/>
        <v>241243.73737373701</v>
      </c>
      <c r="R131" s="13">
        <v>1143</v>
      </c>
      <c r="S131" s="13">
        <f>R131*L131</f>
        <v>289037.3079855151</v>
      </c>
      <c r="T131" s="13">
        <v>1176</v>
      </c>
      <c r="U131" s="13">
        <f>T131*L131</f>
        <v>297382.21713995253</v>
      </c>
      <c r="V131" s="18">
        <f t="shared" ref="V131:V194" si="12">T131-R131</f>
        <v>33</v>
      </c>
      <c r="W131" s="18">
        <f t="shared" ref="W131:W194" si="13">U131-S131</f>
        <v>8344.9091544374241</v>
      </c>
      <c r="X131" s="18">
        <f t="shared" ref="X131:X194" si="14">U131-Q131</f>
        <v>56138.479766215518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1"/>
        <v>928024.96211039973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0"/>
        <v>1041660.478841871</v>
      </c>
      <c r="R132" s="13">
        <v>28600</v>
      </c>
      <c r="S132" s="13">
        <f>R132*L132</f>
        <v>985624.61770917464</v>
      </c>
      <c r="T132" s="13">
        <v>31624</v>
      </c>
      <c r="U132" s="13">
        <f>T132*L132</f>
        <v>1089838.9129522706</v>
      </c>
      <c r="V132" s="18">
        <f t="shared" si="12"/>
        <v>3024</v>
      </c>
      <c r="W132" s="18">
        <f t="shared" si="13"/>
        <v>104214.29524309596</v>
      </c>
      <c r="X132" s="18">
        <f t="shared" si="14"/>
        <v>48178.434110399568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1"/>
        <v>411488.84767463495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0"/>
        <v>359533.04008908698</v>
      </c>
      <c r="R133" s="13">
        <v>14443</v>
      </c>
      <c r="S133" s="13">
        <f>R133*L133</f>
        <v>465090.52378026722</v>
      </c>
      <c r="T133" s="13">
        <v>16647</v>
      </c>
      <c r="U133" s="13">
        <f>T133*L133</f>
        <v>536063.27974590519</v>
      </c>
      <c r="V133" s="18">
        <f t="shared" si="12"/>
        <v>2204</v>
      </c>
      <c r="W133" s="18">
        <f t="shared" si="13"/>
        <v>70972.755965637974</v>
      </c>
      <c r="X133" s="18">
        <f t="shared" si="14"/>
        <v>176530.23965681822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1"/>
        <v>33211.144778121008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0"/>
        <v>0</v>
      </c>
      <c r="R134" s="13">
        <v>569</v>
      </c>
      <c r="S134" s="13">
        <f>R134*L134</f>
        <v>35918.49121105409</v>
      </c>
      <c r="T134" s="13">
        <v>587</v>
      </c>
      <c r="U134" s="13">
        <f>T134*L134</f>
        <v>37054.752795938046</v>
      </c>
      <c r="V134" s="18">
        <f t="shared" si="12"/>
        <v>18</v>
      </c>
      <c r="W134" s="18">
        <f t="shared" si="13"/>
        <v>1136.2615848839559</v>
      </c>
      <c r="X134" s="18">
        <f t="shared" si="14"/>
        <v>37054.752795938046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1"/>
        <v>379582.36286802706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0"/>
        <v>341677.727272727</v>
      </c>
      <c r="R135" s="13">
        <v>6309</v>
      </c>
      <c r="S135" s="13">
        <f>R135*L135</f>
        <v>386801.50392313558</v>
      </c>
      <c r="T135" s="13">
        <v>7099</v>
      </c>
      <c r="U135" s="13">
        <f>T135*L135</f>
        <v>435235.99244735134</v>
      </c>
      <c r="V135" s="18">
        <f t="shared" si="12"/>
        <v>790</v>
      </c>
      <c r="W135" s="18">
        <f t="shared" si="13"/>
        <v>48434.488524215762</v>
      </c>
      <c r="X135" s="18">
        <f t="shared" si="14"/>
        <v>93558.265174624335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1"/>
        <v>563197.90868596919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0"/>
        <v>419446.46993318503</v>
      </c>
      <c r="R136" s="13">
        <v>2790</v>
      </c>
      <c r="S136" s="13">
        <f>R136*L136</f>
        <v>511028.66860855289</v>
      </c>
      <c r="T136" s="13">
        <v>3206</v>
      </c>
      <c r="U136" s="13">
        <f>T136*L136</f>
        <v>587225.05790645897</v>
      </c>
      <c r="V136" s="18">
        <f t="shared" si="12"/>
        <v>416</v>
      </c>
      <c r="W136" s="18">
        <f t="shared" si="13"/>
        <v>76196.389297906077</v>
      </c>
      <c r="X136" s="18">
        <f t="shared" si="14"/>
        <v>167778.58797327394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1"/>
        <v>16796.53088318626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0"/>
        <v>109770.74698076599</v>
      </c>
      <c r="R137" s="13">
        <v>3904</v>
      </c>
      <c r="S137" s="13">
        <f>R137*L137</f>
        <v>26071.400529824157</v>
      </c>
      <c r="T137" s="13">
        <v>3904</v>
      </c>
      <c r="U137" s="13">
        <f>T137*L137</f>
        <v>26071.400529824157</v>
      </c>
      <c r="V137" s="18">
        <f t="shared" si="12"/>
        <v>0</v>
      </c>
      <c r="W137" s="18">
        <f t="shared" si="13"/>
        <v>0</v>
      </c>
      <c r="X137" s="18">
        <f t="shared" si="14"/>
        <v>-83699.346450941841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1"/>
        <v>117205.59722666899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0"/>
        <v>117425.868686869</v>
      </c>
      <c r="R138" s="13">
        <v>770</v>
      </c>
      <c r="S138" s="13">
        <f>R138*L138</f>
        <v>130661.7324983947</v>
      </c>
      <c r="T138" s="13">
        <v>822</v>
      </c>
      <c r="U138" s="13">
        <f>T138*L138</f>
        <v>139485.64170607849</v>
      </c>
      <c r="V138" s="18">
        <f t="shared" si="12"/>
        <v>52</v>
      </c>
      <c r="W138" s="18">
        <f t="shared" si="13"/>
        <v>8823.9092076837842</v>
      </c>
      <c r="X138" s="18">
        <f t="shared" si="14"/>
        <v>22059.77301920949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1"/>
        <v>185533.3875391029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0"/>
        <v>124816.80538555699</v>
      </c>
      <c r="R139" s="13">
        <v>2523</v>
      </c>
      <c r="S139" s="13">
        <f>R139*L139</f>
        <v>167228.39102332832</v>
      </c>
      <c r="T139" s="13">
        <v>3003</v>
      </c>
      <c r="U139" s="13">
        <f>T139*L139</f>
        <v>199043.54270434205</v>
      </c>
      <c r="V139" s="18">
        <f t="shared" si="12"/>
        <v>480</v>
      </c>
      <c r="W139" s="18">
        <f t="shared" si="13"/>
        <v>31815.151681013725</v>
      </c>
      <c r="X139" s="18">
        <f t="shared" si="14"/>
        <v>74226.737318785061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1"/>
        <v>526698.46005523321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0"/>
        <v>695501.34638922883</v>
      </c>
      <c r="R140" s="13">
        <v>41402</v>
      </c>
      <c r="S140" s="13">
        <f>R140*L140</f>
        <v>703737.39580137318</v>
      </c>
      <c r="T140" s="13">
        <v>43539</v>
      </c>
      <c r="U140" s="13">
        <f>T140*L140</f>
        <v>740061.40949219815</v>
      </c>
      <c r="V140" s="18">
        <f t="shared" si="12"/>
        <v>2137</v>
      </c>
      <c r="W140" s="18">
        <f t="shared" si="13"/>
        <v>36324.01369082497</v>
      </c>
      <c r="X140" s="18">
        <f t="shared" si="14"/>
        <v>44560.063102969318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1"/>
        <v>360506.00704083132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0"/>
        <v>369929.27616926498</v>
      </c>
      <c r="R141" s="13">
        <v>3299</v>
      </c>
      <c r="S141" s="13">
        <f>R141*L141</f>
        <v>369817.17638860759</v>
      </c>
      <c r="T141" s="13">
        <v>3586</v>
      </c>
      <c r="U141" s="13">
        <f>T141*L141</f>
        <v>401989.81343726796</v>
      </c>
      <c r="V141" s="18">
        <f t="shared" si="12"/>
        <v>287</v>
      </c>
      <c r="W141" s="18">
        <f t="shared" si="13"/>
        <v>32172.63704866037</v>
      </c>
      <c r="X141" s="18">
        <f t="shared" si="14"/>
        <v>32060.537268002983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1"/>
        <v>59949.416612078487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0"/>
        <v>65919.576837415996</v>
      </c>
      <c r="R142" s="13">
        <v>18599</v>
      </c>
      <c r="S142" s="13">
        <f>R142*L142</f>
        <v>89472.24765373276</v>
      </c>
      <c r="T142" s="13">
        <v>20451</v>
      </c>
      <c r="U142" s="13">
        <f>T142*L142</f>
        <v>98381.468722323174</v>
      </c>
      <c r="V142" s="18">
        <f t="shared" si="12"/>
        <v>1852</v>
      </c>
      <c r="W142" s="18">
        <f t="shared" si="13"/>
        <v>8909.2210685904138</v>
      </c>
      <c r="X142" s="18">
        <f t="shared" si="14"/>
        <v>32461.891884907178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1"/>
        <v>176169.05836064907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0"/>
        <v>191472.363636364</v>
      </c>
      <c r="R143" s="13">
        <v>1913</v>
      </c>
      <c r="S143" s="13">
        <f>R143*L143</f>
        <v>180793.00673068329</v>
      </c>
      <c r="T143" s="13">
        <v>1984</v>
      </c>
      <c r="U143" s="13">
        <f>T143*L143</f>
        <v>187503.04514044727</v>
      </c>
      <c r="V143" s="18">
        <f t="shared" si="12"/>
        <v>71</v>
      </c>
      <c r="W143" s="18">
        <f t="shared" si="13"/>
        <v>6710.0384097639762</v>
      </c>
      <c r="X143" s="18">
        <f t="shared" si="14"/>
        <v>-3969.3184959167265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1"/>
        <v>94577.171492204769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0"/>
        <v>138102.44988864099</v>
      </c>
      <c r="R144" s="13">
        <v>8190</v>
      </c>
      <c r="S144" s="13">
        <f>R144*L144</f>
        <v>122941.2026726054</v>
      </c>
      <c r="T144" s="13">
        <v>8190</v>
      </c>
      <c r="U144" s="13">
        <f>T144*L144</f>
        <v>122941.2026726054</v>
      </c>
      <c r="V144" s="18">
        <f t="shared" si="12"/>
        <v>0</v>
      </c>
      <c r="W144" s="18">
        <f t="shared" si="13"/>
        <v>0</v>
      </c>
      <c r="X144" s="18">
        <f t="shared" si="14"/>
        <v>-15161.247216035583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1"/>
        <v>43188.94896814134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0"/>
        <v>111705.114059937</v>
      </c>
      <c r="R145" s="13">
        <v>672</v>
      </c>
      <c r="S145" s="13">
        <f>R145*L145</f>
        <v>38129.259949752966</v>
      </c>
      <c r="T145" s="13">
        <v>896</v>
      </c>
      <c r="U145" s="13">
        <f>T145*L145</f>
        <v>50839.013266337286</v>
      </c>
      <c r="V145" s="18">
        <f t="shared" si="12"/>
        <v>224</v>
      </c>
      <c r="W145" s="18">
        <f t="shared" si="13"/>
        <v>12709.75331658432</v>
      </c>
      <c r="X145" s="18">
        <f t="shared" si="14"/>
        <v>-60866.100793599711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1"/>
        <v>467637.17753317667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0"/>
        <v>0</v>
      </c>
      <c r="R146" s="13">
        <v>6460</v>
      </c>
      <c r="S146" s="13">
        <f>R146*L146</f>
        <v>639165.70144919446</v>
      </c>
      <c r="T146" s="13">
        <v>5636</v>
      </c>
      <c r="U146" s="13">
        <f>T146*L146</f>
        <v>557637.44479375542</v>
      </c>
      <c r="V146" s="18">
        <f t="shared" si="12"/>
        <v>-824</v>
      </c>
      <c r="W146" s="18">
        <f t="shared" si="13"/>
        <v>-81528.256655439036</v>
      </c>
      <c r="X146" s="18">
        <f t="shared" si="14"/>
        <v>557637.44479375542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1"/>
        <v>45057.712743998869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0"/>
        <v>16950.272849262001</v>
      </c>
      <c r="R147" s="13">
        <v>2285</v>
      </c>
      <c r="S147" s="13">
        <f>R147*L147</f>
        <v>80690.361376174318</v>
      </c>
      <c r="T147" s="13">
        <v>1963</v>
      </c>
      <c r="U147" s="13">
        <f>T147*L147</f>
        <v>69319.55333979438</v>
      </c>
      <c r="V147" s="18">
        <f t="shared" si="12"/>
        <v>-322</v>
      </c>
      <c r="W147" s="18">
        <f t="shared" si="13"/>
        <v>-11370.808036379938</v>
      </c>
      <c r="X147" s="18">
        <f t="shared" si="14"/>
        <v>52369.280490532379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1"/>
        <v>266518.06635200302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0"/>
        <v>435625.431043469</v>
      </c>
      <c r="R148" s="13">
        <v>2824</v>
      </c>
      <c r="S148" s="13">
        <f>R148*L148</f>
        <v>320747.08958209655</v>
      </c>
      <c r="T148" s="13">
        <v>3039</v>
      </c>
      <c r="U148" s="13">
        <f>T148*L148</f>
        <v>345166.57409348141</v>
      </c>
      <c r="V148" s="18">
        <f t="shared" si="12"/>
        <v>215</v>
      </c>
      <c r="W148" s="18">
        <f t="shared" si="13"/>
        <v>24419.484511384857</v>
      </c>
      <c r="X148" s="18">
        <f t="shared" si="14"/>
        <v>-90458.856949987588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1"/>
        <v>40309.726062019166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0"/>
        <v>120881.884598181</v>
      </c>
      <c r="R149" s="13">
        <v>269</v>
      </c>
      <c r="S149" s="13">
        <f>R149*L149</f>
        <v>33969.774515179772</v>
      </c>
      <c r="T149" s="13">
        <v>367</v>
      </c>
      <c r="U149" s="13">
        <f>T149*L149</f>
        <v>46345.380100635601</v>
      </c>
      <c r="V149" s="18">
        <f t="shared" si="12"/>
        <v>98</v>
      </c>
      <c r="W149" s="18">
        <f t="shared" si="13"/>
        <v>12375.605585455829</v>
      </c>
      <c r="X149" s="18">
        <f t="shared" si="14"/>
        <v>-74536.504497545393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1"/>
        <v>47354.199823060662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0"/>
        <v>47328.292929292998</v>
      </c>
      <c r="R150" s="13">
        <v>2250</v>
      </c>
      <c r="S150" s="13">
        <f>R150*L150</f>
        <v>49460.594097031702</v>
      </c>
      <c r="T150" s="13">
        <v>2612</v>
      </c>
      <c r="U150" s="13">
        <f>T150*L150</f>
        <v>57418.254125087464</v>
      </c>
      <c r="V150" s="18">
        <f t="shared" si="12"/>
        <v>362</v>
      </c>
      <c r="W150" s="18">
        <f t="shared" si="13"/>
        <v>7957.6600280557614</v>
      </c>
      <c r="X150" s="18">
        <f t="shared" si="14"/>
        <v>10089.961195794465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1"/>
        <v>623572.23508523591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0"/>
        <v>999959.36352509097</v>
      </c>
      <c r="R151" s="13">
        <v>7469</v>
      </c>
      <c r="S151" s="13">
        <f>R151*L151</f>
        <v>656457.69909379876</v>
      </c>
      <c r="T151" s="13">
        <v>7656</v>
      </c>
      <c r="U151" s="13">
        <f>T151*L151</f>
        <v>672893.31158951984</v>
      </c>
      <c r="V151" s="18">
        <f t="shared" si="12"/>
        <v>187</v>
      </c>
      <c r="W151" s="18">
        <f t="shared" si="13"/>
        <v>16435.612495721085</v>
      </c>
      <c r="X151" s="18">
        <f t="shared" si="14"/>
        <v>-327066.05193557113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1"/>
        <v>203691.74050284829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0"/>
        <v>326379.48816845601</v>
      </c>
      <c r="R152" s="13">
        <v>79034</v>
      </c>
      <c r="S152" s="13">
        <f>R152*L152</f>
        <v>427779.04590225132</v>
      </c>
      <c r="T152" s="13">
        <v>85454</v>
      </c>
      <c r="U152" s="13">
        <f>T152*L152</f>
        <v>462527.90683162923</v>
      </c>
      <c r="V152" s="18">
        <f t="shared" si="12"/>
        <v>6420</v>
      </c>
      <c r="W152" s="18">
        <f t="shared" si="13"/>
        <v>34748.860929377901</v>
      </c>
      <c r="X152" s="18">
        <f t="shared" si="14"/>
        <v>136148.41866317322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1"/>
        <v>126733.49497424567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0"/>
        <v>190546.102449889</v>
      </c>
      <c r="R153" s="13">
        <v>22294</v>
      </c>
      <c r="S153" s="13">
        <f>R153*L153</f>
        <v>197905.18555871537</v>
      </c>
      <c r="T153" s="13">
        <v>23586</v>
      </c>
      <c r="U153" s="13">
        <f>T153*L153</f>
        <v>209374.34765353281</v>
      </c>
      <c r="V153" s="18">
        <f t="shared" si="12"/>
        <v>1292</v>
      </c>
      <c r="W153" s="18">
        <f t="shared" si="13"/>
        <v>11469.162094817439</v>
      </c>
      <c r="X153" s="18">
        <f t="shared" si="14"/>
        <v>18828.245203643804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1"/>
        <v>144112.23840367701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0"/>
        <v>709531.93763919803</v>
      </c>
      <c r="R154" s="13">
        <v>606542</v>
      </c>
      <c r="S154" s="13">
        <f>R154*L154</f>
        <v>698764.90615104442</v>
      </c>
      <c r="T154" s="13">
        <v>542786</v>
      </c>
      <c r="U154" s="13">
        <f>T154*L154</f>
        <v>625314.99607628293</v>
      </c>
      <c r="V154" s="18">
        <f t="shared" si="12"/>
        <v>-63756</v>
      </c>
      <c r="W154" s="18">
        <f t="shared" si="13"/>
        <v>-73449.910074761487</v>
      </c>
      <c r="X154" s="18">
        <f t="shared" si="14"/>
        <v>-84216.941562915104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1"/>
        <v>45104.883620493943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0"/>
        <v>18954.149396153</v>
      </c>
      <c r="R155" s="13">
        <v>446</v>
      </c>
      <c r="S155" s="13">
        <f>R155*L155</f>
        <v>34600.321834824157</v>
      </c>
      <c r="T155" s="13">
        <v>635</v>
      </c>
      <c r="U155" s="13">
        <f>T155*L155</f>
        <v>49262.790056307938</v>
      </c>
      <c r="V155" s="18">
        <f t="shared" si="12"/>
        <v>189</v>
      </c>
      <c r="W155" s="18">
        <f t="shared" si="13"/>
        <v>14662.468221483781</v>
      </c>
      <c r="X155" s="18">
        <f t="shared" si="14"/>
        <v>30308.640660154939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1"/>
        <v>183869.9443724342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0"/>
        <v>154541.78173719399</v>
      </c>
      <c r="R156" s="13">
        <v>3322</v>
      </c>
      <c r="S156" s="13">
        <f>R156*L156</f>
        <v>183418.29186529419</v>
      </c>
      <c r="T156" s="13">
        <v>3707</v>
      </c>
      <c r="U156" s="13">
        <f>T156*L156</f>
        <v>204675.37867087463</v>
      </c>
      <c r="V156" s="18">
        <f t="shared" si="12"/>
        <v>385</v>
      </c>
      <c r="W156" s="18">
        <f t="shared" si="13"/>
        <v>21257.086805580446</v>
      </c>
      <c r="X156" s="18">
        <f t="shared" si="14"/>
        <v>50133.596933680645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1"/>
        <v>39347.918982158364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0"/>
        <v>62401.967059314004</v>
      </c>
      <c r="R157" s="13">
        <v>15459</v>
      </c>
      <c r="S157" s="13">
        <f>R157*L157</f>
        <v>70892.670128233338</v>
      </c>
      <c r="T157" s="13">
        <v>17286</v>
      </c>
      <c r="U157" s="13">
        <f>T157*L157</f>
        <v>79271.019848414609</v>
      </c>
      <c r="V157" s="18">
        <f t="shared" si="12"/>
        <v>1827</v>
      </c>
      <c r="W157" s="18">
        <f t="shared" si="13"/>
        <v>8378.3497201812716</v>
      </c>
      <c r="X157" s="18">
        <f t="shared" si="14"/>
        <v>16869.052789100606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1"/>
        <v>393118.33373025234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0"/>
        <v>473855.80178173701</v>
      </c>
      <c r="R158" s="13">
        <v>9435</v>
      </c>
      <c r="S158" s="13">
        <f>R158*L158</f>
        <v>555039.86852970137</v>
      </c>
      <c r="T158" s="13">
        <v>10501</v>
      </c>
      <c r="U158" s="13">
        <f>T158*L158</f>
        <v>617750.25537153089</v>
      </c>
      <c r="V158" s="18">
        <f t="shared" si="12"/>
        <v>1066</v>
      </c>
      <c r="W158" s="18">
        <f t="shared" si="13"/>
        <v>62710.386841829517</v>
      </c>
      <c r="X158" s="18">
        <f t="shared" si="14"/>
        <v>143894.45358979388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1"/>
        <v>717799.33822740184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0"/>
        <v>0</v>
      </c>
      <c r="R159" s="13">
        <v>35137</v>
      </c>
      <c r="S159" s="13">
        <f>R159*L159</f>
        <v>944839.46964783384</v>
      </c>
      <c r="T159" s="13">
        <v>37308</v>
      </c>
      <c r="U159" s="13">
        <f>T159*L159</f>
        <v>1003218.0019245065</v>
      </c>
      <c r="V159" s="18">
        <f t="shared" si="12"/>
        <v>2171</v>
      </c>
      <c r="W159" s="18">
        <f t="shared" si="13"/>
        <v>58378.53227667266</v>
      </c>
      <c r="X159" s="18">
        <f t="shared" si="14"/>
        <v>1003218.0019245065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1"/>
        <v>33735.746102449681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0"/>
        <v>64890.200445433991</v>
      </c>
      <c r="R160" s="13">
        <v>6280</v>
      </c>
      <c r="S160" s="13">
        <f>R160*L160</f>
        <v>62310.467706013071</v>
      </c>
      <c r="T160" s="13">
        <v>6170</v>
      </c>
      <c r="U160" s="13">
        <f>T160*L160</f>
        <v>61219.042316258063</v>
      </c>
      <c r="V160" s="18">
        <f t="shared" si="12"/>
        <v>-110</v>
      </c>
      <c r="W160" s="18">
        <f t="shared" si="13"/>
        <v>-1091.4253897550079</v>
      </c>
      <c r="X160" s="18">
        <f t="shared" si="14"/>
        <v>-3671.1581291759285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1"/>
        <v>95407.781794235401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0"/>
        <v>136678.11204737</v>
      </c>
      <c r="R161" s="13">
        <v>11447</v>
      </c>
      <c r="S161" s="13">
        <f>R161*L161</f>
        <v>147515.96724554445</v>
      </c>
      <c r="T161" s="13">
        <v>15362</v>
      </c>
      <c r="U161" s="13">
        <f>T161*L161</f>
        <v>197968.05178877033</v>
      </c>
      <c r="V161" s="18">
        <f t="shared" si="12"/>
        <v>3915</v>
      </c>
      <c r="W161" s="18">
        <f t="shared" si="13"/>
        <v>50452.084543225879</v>
      </c>
      <c r="X161" s="18">
        <f t="shared" si="14"/>
        <v>61289.939741400332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1"/>
        <v>33651.632991504848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0"/>
        <v>64249.273892947997</v>
      </c>
      <c r="R162" s="13">
        <v>333</v>
      </c>
      <c r="S162" s="13">
        <f>R162*L162</f>
        <v>33947.398144122373</v>
      </c>
      <c r="T162" s="13">
        <v>377</v>
      </c>
      <c r="U162" s="13">
        <f>T162*L162</f>
        <v>38432.940241243647</v>
      </c>
      <c r="V162" s="18">
        <f t="shared" si="12"/>
        <v>44</v>
      </c>
      <c r="W162" s="18">
        <f t="shared" si="13"/>
        <v>4485.5420971212734</v>
      </c>
      <c r="X162" s="18">
        <f t="shared" si="14"/>
        <v>-25816.33365170435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1"/>
        <v>1091399.0912168578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0"/>
        <v>652165.72827417403</v>
      </c>
      <c r="R163" s="13">
        <v>25265</v>
      </c>
      <c r="S163" s="13">
        <f>R163*L163</f>
        <v>1079465.8755795995</v>
      </c>
      <c r="T163" s="13">
        <v>27766</v>
      </c>
      <c r="U163" s="13">
        <f>T163*L163</f>
        <v>1186322.9567125731</v>
      </c>
      <c r="V163" s="18">
        <f t="shared" si="12"/>
        <v>2501</v>
      </c>
      <c r="W163" s="18">
        <f t="shared" si="13"/>
        <v>106857.08113297354</v>
      </c>
      <c r="X163" s="18">
        <f t="shared" si="14"/>
        <v>534157.22843839903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1"/>
        <v>92686.367548812617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0"/>
        <v>187207.856980187</v>
      </c>
      <c r="R164" s="13">
        <v>21830</v>
      </c>
      <c r="S164" s="13">
        <f>R164*L164</f>
        <v>178976.41752988886</v>
      </c>
      <c r="T164" s="13">
        <v>24320</v>
      </c>
      <c r="U164" s="13">
        <f>T164*L164</f>
        <v>199391.04325821792</v>
      </c>
      <c r="V164" s="18">
        <f t="shared" si="12"/>
        <v>2490</v>
      </c>
      <c r="W164" s="18">
        <f t="shared" si="13"/>
        <v>20414.625728329062</v>
      </c>
      <c r="X164" s="18">
        <f t="shared" si="14"/>
        <v>12183.186278030917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1"/>
        <v>485085.75723830797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0"/>
        <v>245935.412026726</v>
      </c>
      <c r="R165" s="13">
        <v>109295</v>
      </c>
      <c r="S165" s="13">
        <f>R165*L165</f>
        <v>767986.02449888631</v>
      </c>
      <c r="T165" s="13">
        <v>121339</v>
      </c>
      <c r="U165" s="13">
        <f>T165*L165</f>
        <v>852615.9131403116</v>
      </c>
      <c r="V165" s="18">
        <f t="shared" si="12"/>
        <v>12044</v>
      </c>
      <c r="W165" s="18">
        <f t="shared" si="13"/>
        <v>84629.888641425292</v>
      </c>
      <c r="X165" s="18">
        <f t="shared" si="14"/>
        <v>606680.50111358566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1"/>
        <v>-92442.995545658283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0"/>
        <v>966693.77505567903</v>
      </c>
      <c r="R166" s="13">
        <v>71335</v>
      </c>
      <c r="S166" s="13">
        <f>R166*L166</f>
        <v>1583192.1492204894</v>
      </c>
      <c r="T166" s="13">
        <v>77583</v>
      </c>
      <c r="U166" s="13">
        <f>T166*L166</f>
        <v>1721858.7861915361</v>
      </c>
      <c r="V166" s="18">
        <f t="shared" si="12"/>
        <v>6248</v>
      </c>
      <c r="W166" s="18">
        <f t="shared" si="13"/>
        <v>138666.63697104668</v>
      </c>
      <c r="X166" s="18">
        <f t="shared" si="14"/>
        <v>755165.01113585709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1"/>
        <v>170740.65094629338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0"/>
        <v>254477.66146993299</v>
      </c>
      <c r="R167" s="13">
        <v>74752</v>
      </c>
      <c r="S167" s="13">
        <f>R167*L167</f>
        <v>314659.07121330628</v>
      </c>
      <c r="T167" s="13">
        <v>83029</v>
      </c>
      <c r="U167" s="13">
        <f>T167*L167</f>
        <v>349500.05382825353</v>
      </c>
      <c r="V167" s="18">
        <f t="shared" si="12"/>
        <v>8277</v>
      </c>
      <c r="W167" s="18">
        <f t="shared" si="13"/>
        <v>34840.98261494725</v>
      </c>
      <c r="X167" s="18">
        <f t="shared" si="14"/>
        <v>95022.392358320532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1"/>
        <v>159249.05954378162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0"/>
        <v>0</v>
      </c>
      <c r="R168" s="13">
        <v>4759</v>
      </c>
      <c r="S168" s="13">
        <f>R168*L168</f>
        <v>175263.6395509117</v>
      </c>
      <c r="T168" s="13">
        <v>4721</v>
      </c>
      <c r="U168" s="13">
        <f>T168*L168</f>
        <v>173864.18203821269</v>
      </c>
      <c r="V168" s="18">
        <f t="shared" si="12"/>
        <v>-38</v>
      </c>
      <c r="W168" s="18">
        <f t="shared" si="13"/>
        <v>-1399.4575126990094</v>
      </c>
      <c r="X168" s="18">
        <f t="shared" si="14"/>
        <v>173864.18203821269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1"/>
        <v>385550.91105298937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0"/>
        <v>387329.46523506701</v>
      </c>
      <c r="R169" s="13">
        <v>19545</v>
      </c>
      <c r="S169" s="13">
        <f>R169*L169</f>
        <v>517937.05122338148</v>
      </c>
      <c r="T169" s="13">
        <v>20918</v>
      </c>
      <c r="U169" s="13">
        <f>T169*L169</f>
        <v>554321.16845692985</v>
      </c>
      <c r="V169" s="18">
        <f t="shared" si="12"/>
        <v>1373</v>
      </c>
      <c r="W169" s="18">
        <f t="shared" si="13"/>
        <v>36384.117233548372</v>
      </c>
      <c r="X169" s="18">
        <f t="shared" si="14"/>
        <v>166991.70322186284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1"/>
        <v>123596.01336302893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0"/>
        <v>88272.783964364993</v>
      </c>
      <c r="R170" s="13">
        <v>405</v>
      </c>
      <c r="S170" s="13">
        <f>R170*L170</f>
        <v>185235.63474387472</v>
      </c>
      <c r="T170" s="13">
        <v>443</v>
      </c>
      <c r="U170" s="13">
        <f>T170*L170</f>
        <v>202615.76837416421</v>
      </c>
      <c r="V170" s="18">
        <f t="shared" si="12"/>
        <v>38</v>
      </c>
      <c r="W170" s="18">
        <f t="shared" si="13"/>
        <v>17380.133630289492</v>
      </c>
      <c r="X170" s="18">
        <f t="shared" si="14"/>
        <v>114342.98440979922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1"/>
        <v>174516.228015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0"/>
        <v>0</v>
      </c>
      <c r="R171" s="13">
        <v>1826</v>
      </c>
      <c r="S171" s="13">
        <f>R171*L171</f>
        <v>181310.17760803178</v>
      </c>
      <c r="T171" s="13">
        <v>1860</v>
      </c>
      <c r="U171" s="13">
        <f>T171*L171</f>
        <v>184686.16119985713</v>
      </c>
      <c r="V171" s="18">
        <f t="shared" si="12"/>
        <v>34</v>
      </c>
      <c r="W171" s="18">
        <f t="shared" si="13"/>
        <v>3375.9835918253521</v>
      </c>
      <c r="X171" s="18">
        <f t="shared" si="14"/>
        <v>184686.16119985713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1"/>
        <v>966937.49933803733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0"/>
        <v>0</v>
      </c>
      <c r="R172" s="13">
        <v>23919</v>
      </c>
      <c r="S172" s="13">
        <f>R172*L172</f>
        <v>1283997.3096230964</v>
      </c>
      <c r="T172" s="13">
        <v>20860</v>
      </c>
      <c r="U172" s="13">
        <f>T172*L172</f>
        <v>1119786.9425451646</v>
      </c>
      <c r="V172" s="18">
        <f t="shared" si="12"/>
        <v>-3059</v>
      </c>
      <c r="W172" s="18">
        <f t="shared" si="13"/>
        <v>-164210.36707793176</v>
      </c>
      <c r="X172" s="18">
        <f t="shared" si="14"/>
        <v>1119786.9425451646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1"/>
        <v>12355.626509115078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0"/>
        <v>25793.019910350999</v>
      </c>
      <c r="R173" s="13">
        <v>1281</v>
      </c>
      <c r="S173" s="13">
        <f>R173*L173</f>
        <v>18401.422678807521</v>
      </c>
      <c r="T173" s="13">
        <v>1351</v>
      </c>
      <c r="U173" s="13">
        <f>T173*L173</f>
        <v>19406.964901693176</v>
      </c>
      <c r="V173" s="18">
        <f t="shared" si="12"/>
        <v>70</v>
      </c>
      <c r="W173" s="18">
        <f t="shared" si="13"/>
        <v>1005.5422228856551</v>
      </c>
      <c r="X173" s="18">
        <f t="shared" si="14"/>
        <v>-6386.0550086578223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1"/>
        <v>213619.94606662937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0"/>
        <v>258039.888641425</v>
      </c>
      <c r="R174" s="13">
        <v>14655</v>
      </c>
      <c r="S174" s="13">
        <f>R174*L174</f>
        <v>215069.92936586952</v>
      </c>
      <c r="T174" s="13">
        <v>18113</v>
      </c>
      <c r="U174" s="13">
        <f>T174*L174</f>
        <v>265817.92088734184</v>
      </c>
      <c r="V174" s="18">
        <f t="shared" si="12"/>
        <v>3458</v>
      </c>
      <c r="W174" s="18">
        <f t="shared" si="13"/>
        <v>50747.991521472315</v>
      </c>
      <c r="X174" s="18">
        <f t="shared" si="14"/>
        <v>7778.0322459168383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1"/>
        <v>54.955456570157153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0"/>
        <v>22940.979955457002</v>
      </c>
      <c r="R175" s="13">
        <v>0</v>
      </c>
      <c r="S175" s="13">
        <f>R175*L175</f>
        <v>0</v>
      </c>
      <c r="T175" s="13">
        <v>3</v>
      </c>
      <c r="U175" s="13">
        <f>T175*L175</f>
        <v>98.318485523387153</v>
      </c>
      <c r="V175" s="18">
        <f t="shared" si="12"/>
        <v>3</v>
      </c>
      <c r="W175" s="18">
        <f t="shared" si="13"/>
        <v>98.318485523387153</v>
      </c>
      <c r="X175" s="18">
        <f t="shared" si="14"/>
        <v>-22842.661469933613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1"/>
        <v>175119.76980473805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0"/>
        <v>241142.14922049001</v>
      </c>
      <c r="R176" s="13">
        <v>73533</v>
      </c>
      <c r="S176" s="13">
        <f>R176*L176</f>
        <v>240844.09511341807</v>
      </c>
      <c r="T176" s="13">
        <v>78110</v>
      </c>
      <c r="U176" s="13">
        <f>T176*L176</f>
        <v>255835.23410317933</v>
      </c>
      <c r="V176" s="18">
        <f t="shared" si="12"/>
        <v>4577</v>
      </c>
      <c r="W176" s="18">
        <f t="shared" si="13"/>
        <v>14991.138989761268</v>
      </c>
      <c r="X176" s="18">
        <f t="shared" si="14"/>
        <v>14693.08488268932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1"/>
        <v>539415.96777058858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0"/>
        <v>638348.06236080197</v>
      </c>
      <c r="R177" s="13">
        <v>96134</v>
      </c>
      <c r="S177" s="13">
        <f>R177*L177</f>
        <v>721904.69757776812</v>
      </c>
      <c r="T177" s="13">
        <v>106511</v>
      </c>
      <c r="U177" s="13">
        <f>T177*L177</f>
        <v>799829.31370488764</v>
      </c>
      <c r="V177" s="18">
        <f t="shared" si="12"/>
        <v>10377</v>
      </c>
      <c r="W177" s="18">
        <f t="shared" si="13"/>
        <v>77924.616127119516</v>
      </c>
      <c r="X177" s="18">
        <f t="shared" si="14"/>
        <v>161481.25134408567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1"/>
        <v>244830.87729622429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0"/>
        <v>302561.86868686898</v>
      </c>
      <c r="R178" s="13">
        <v>13483</v>
      </c>
      <c r="S178" s="13">
        <f>R178*L178</f>
        <v>286799.89282234636</v>
      </c>
      <c r="T178" s="13">
        <v>15161</v>
      </c>
      <c r="U178" s="13">
        <f>T178*L178</f>
        <v>322493.00415928155</v>
      </c>
      <c r="V178" s="18">
        <f t="shared" si="12"/>
        <v>1678</v>
      </c>
      <c r="W178" s="18">
        <f t="shared" si="13"/>
        <v>35693.111336935195</v>
      </c>
      <c r="X178" s="18">
        <f t="shared" si="14"/>
        <v>19931.13547241257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1"/>
        <v>381485.35634743934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0"/>
        <v>447566.102449889</v>
      </c>
      <c r="R179" s="13">
        <v>15825</v>
      </c>
      <c r="S179" s="13">
        <f>R179*L179</f>
        <v>457127.50556792913</v>
      </c>
      <c r="T179" s="13">
        <v>17035</v>
      </c>
      <c r="U179" s="13">
        <f>T179*L179</f>
        <v>492080.06681514514</v>
      </c>
      <c r="V179" s="18">
        <f t="shared" si="12"/>
        <v>1210</v>
      </c>
      <c r="W179" s="18">
        <f t="shared" si="13"/>
        <v>34952.561247216014</v>
      </c>
      <c r="X179" s="18">
        <f t="shared" si="14"/>
        <v>44513.964365256135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1"/>
        <v>33552.449888641611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0"/>
        <v>59799.554565701997</v>
      </c>
      <c r="R180" s="13">
        <v>6110</v>
      </c>
      <c r="S180" s="13">
        <f>R180*L180</f>
        <v>68040.089086860185</v>
      </c>
      <c r="T180" s="13">
        <v>6370</v>
      </c>
      <c r="U180" s="13">
        <f>T180*L180</f>
        <v>70935.412026726568</v>
      </c>
      <c r="V180" s="18">
        <f t="shared" si="12"/>
        <v>260</v>
      </c>
      <c r="W180" s="18">
        <f t="shared" si="13"/>
        <v>2895.3229398663825</v>
      </c>
      <c r="X180" s="18">
        <f t="shared" si="14"/>
        <v>11135.857461024571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1"/>
        <v>110176.49654495421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0"/>
        <v>155652.91759465501</v>
      </c>
      <c r="R181" s="13">
        <v>11411</v>
      </c>
      <c r="S181" s="13">
        <f>R181*L181</f>
        <v>155803.10900636914</v>
      </c>
      <c r="T181" s="13">
        <v>12294</v>
      </c>
      <c r="U181" s="13">
        <f>T181*L181</f>
        <v>167859.38323760426</v>
      </c>
      <c r="V181" s="18">
        <f t="shared" si="12"/>
        <v>883</v>
      </c>
      <c r="W181" s="18">
        <f t="shared" si="13"/>
        <v>12056.274231235118</v>
      </c>
      <c r="X181" s="18">
        <f t="shared" si="14"/>
        <v>12206.465642949246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1"/>
        <v>193056.30748474001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0"/>
        <v>0</v>
      </c>
      <c r="R182" s="13">
        <v>12403</v>
      </c>
      <c r="S182" s="13">
        <f>R182*L182</f>
        <v>250687.12615735075</v>
      </c>
      <c r="T182" s="13">
        <v>10558</v>
      </c>
      <c r="U182" s="13">
        <f>T182*L182</f>
        <v>213396.32975645483</v>
      </c>
      <c r="V182" s="18">
        <f t="shared" si="12"/>
        <v>-1845</v>
      </c>
      <c r="W182" s="18">
        <f t="shared" si="13"/>
        <v>-37290.796400895924</v>
      </c>
      <c r="X182" s="18">
        <f t="shared" si="14"/>
        <v>213396.32975645483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1"/>
        <v>228484.71640048313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0"/>
        <v>0</v>
      </c>
      <c r="R183" s="13">
        <v>1809</v>
      </c>
      <c r="S183" s="13">
        <f>R183*L183</f>
        <v>225603.32302399212</v>
      </c>
      <c r="T183" s="13">
        <v>1955</v>
      </c>
      <c r="U183" s="13">
        <f>T183*L183</f>
        <v>243811.21974124078</v>
      </c>
      <c r="V183" s="18">
        <f t="shared" si="12"/>
        <v>146</v>
      </c>
      <c r="W183" s="18">
        <f t="shared" si="13"/>
        <v>18207.896717248659</v>
      </c>
      <c r="X183" s="18">
        <f t="shared" si="14"/>
        <v>243811.21974124078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1"/>
        <v>48689.855233852461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0"/>
        <v>95251.670378619005</v>
      </c>
      <c r="R184" s="13">
        <v>12910</v>
      </c>
      <c r="S184" s="13">
        <f>R184*L184</f>
        <v>75907.34966592415</v>
      </c>
      <c r="T184" s="13">
        <v>14059</v>
      </c>
      <c r="U184" s="13">
        <f>T184*L184</f>
        <v>82663.162583518802</v>
      </c>
      <c r="V184" s="18">
        <f t="shared" si="12"/>
        <v>1149</v>
      </c>
      <c r="W184" s="18">
        <f t="shared" si="13"/>
        <v>6755.8129175946524</v>
      </c>
      <c r="X184" s="18">
        <f t="shared" si="14"/>
        <v>-12588.507795100202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1"/>
        <v>1662823.5741508503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0"/>
        <v>1573535.8484848479</v>
      </c>
      <c r="R185" s="13">
        <v>8815</v>
      </c>
      <c r="S185" s="13">
        <f>R185*L185</f>
        <v>1600590.6420948459</v>
      </c>
      <c r="T185" s="13">
        <v>10380</v>
      </c>
      <c r="U185" s="13">
        <f>T185*L185</f>
        <v>1884756.7628978444</v>
      </c>
      <c r="V185" s="18">
        <f t="shared" si="12"/>
        <v>1565</v>
      </c>
      <c r="W185" s="18">
        <f t="shared" si="13"/>
        <v>284166.12080299854</v>
      </c>
      <c r="X185" s="18">
        <f t="shared" si="14"/>
        <v>311220.9144129965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1"/>
        <v>34678.521057396632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0"/>
        <v>140959.689876249</v>
      </c>
      <c r="R186" s="13">
        <v>1108</v>
      </c>
      <c r="S186" s="13">
        <f>R186*L186</f>
        <v>32316.824829684141</v>
      </c>
      <c r="T186" s="13">
        <v>1576</v>
      </c>
      <c r="U186" s="13">
        <f>T186*L186</f>
        <v>45966.891635001994</v>
      </c>
      <c r="V186" s="18">
        <f t="shared" si="12"/>
        <v>468</v>
      </c>
      <c r="W186" s="18">
        <f t="shared" si="13"/>
        <v>13650.066805317852</v>
      </c>
      <c r="X186" s="18">
        <f t="shared" si="14"/>
        <v>-94992.798241247016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1"/>
        <v>678628.93231871119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0"/>
        <v>987856.07948075596</v>
      </c>
      <c r="R187" s="13">
        <v>4503</v>
      </c>
      <c r="S187" s="13">
        <f>R187*L187</f>
        <v>760136.0092108415</v>
      </c>
      <c r="T187" s="13">
        <v>4211</v>
      </c>
      <c r="U187" s="13">
        <f>T187*L187</f>
        <v>710844.48918206827</v>
      </c>
      <c r="V187" s="18">
        <f t="shared" si="12"/>
        <v>-292</v>
      </c>
      <c r="W187" s="18">
        <f t="shared" si="13"/>
        <v>-49291.52002877323</v>
      </c>
      <c r="X187" s="18">
        <f t="shared" si="14"/>
        <v>-277011.59029868769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1"/>
        <v>401653.42667848599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0"/>
        <v>486373.24242424202</v>
      </c>
      <c r="R188" s="13">
        <v>15467</v>
      </c>
      <c r="S188" s="13">
        <f>R188*L188</f>
        <v>416795.11001029151</v>
      </c>
      <c r="T188" s="13">
        <v>17325</v>
      </c>
      <c r="U188" s="13">
        <f>T188*L188</f>
        <v>466863.34007424198</v>
      </c>
      <c r="V188" s="18">
        <f t="shared" si="12"/>
        <v>1858</v>
      </c>
      <c r="W188" s="18">
        <f t="shared" si="13"/>
        <v>50068.230063950468</v>
      </c>
      <c r="X188" s="18">
        <f t="shared" si="14"/>
        <v>-19509.902350000048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1"/>
        <v>187503.82408183836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0"/>
        <v>240225.812917595</v>
      </c>
      <c r="R189" s="13">
        <v>16372</v>
      </c>
      <c r="S189" s="13">
        <f>R189*L189</f>
        <v>259379.87265625969</v>
      </c>
      <c r="T189" s="13">
        <v>18208</v>
      </c>
      <c r="U189" s="13">
        <f>T189*L189</f>
        <v>288467.42739586951</v>
      </c>
      <c r="V189" s="18">
        <f t="shared" si="12"/>
        <v>1836</v>
      </c>
      <c r="W189" s="18">
        <f t="shared" si="13"/>
        <v>29087.554739609826</v>
      </c>
      <c r="X189" s="18">
        <f t="shared" si="14"/>
        <v>48241.61447827451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1"/>
        <v>77525.832568882528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0"/>
        <v>77664.939393938999</v>
      </c>
      <c r="R190" s="13">
        <v>12109</v>
      </c>
      <c r="S190" s="13">
        <f>R190*L190</f>
        <v>99171.649385342957</v>
      </c>
      <c r="T190" s="13">
        <v>14282</v>
      </c>
      <c r="U190" s="13">
        <f>T190*L190</f>
        <v>116968.32905454357</v>
      </c>
      <c r="V190" s="18">
        <f t="shared" si="12"/>
        <v>2173</v>
      </c>
      <c r="W190" s="18">
        <f t="shared" si="13"/>
        <v>17796.679669200617</v>
      </c>
      <c r="X190" s="18">
        <f t="shared" si="14"/>
        <v>39303.389660604575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1"/>
        <v>267722.69276572298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0"/>
        <v>899859.06458797306</v>
      </c>
      <c r="R191" s="13">
        <v>201527</v>
      </c>
      <c r="S191" s="13">
        <f>R191*L191</f>
        <v>736089.27322669071</v>
      </c>
      <c r="T191" s="13">
        <v>226807</v>
      </c>
      <c r="U191" s="13">
        <f>T191*L191</f>
        <v>828425.96670781611</v>
      </c>
      <c r="V191" s="18">
        <f t="shared" si="12"/>
        <v>25280</v>
      </c>
      <c r="W191" s="18">
        <f t="shared" si="13"/>
        <v>92336.693481125403</v>
      </c>
      <c r="X191" s="18">
        <f t="shared" si="14"/>
        <v>-71433.097880156944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1"/>
        <v>263050.13322656497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0"/>
        <v>480659.12026726099</v>
      </c>
      <c r="R192" s="13">
        <v>112667</v>
      </c>
      <c r="S192" s="13">
        <f>R192*L192</f>
        <v>467066.7712369652</v>
      </c>
      <c r="T192" s="13">
        <v>123500</v>
      </c>
      <c r="U192" s="13">
        <f>T192*L192</f>
        <v>511975.52298157586</v>
      </c>
      <c r="V192" s="18">
        <f t="shared" si="12"/>
        <v>10833</v>
      </c>
      <c r="W192" s="18">
        <f t="shared" si="13"/>
        <v>44908.751744610665</v>
      </c>
      <c r="X192" s="18">
        <f t="shared" si="14"/>
        <v>31316.402714314871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1"/>
        <v>5212065.7330688573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0"/>
        <v>5986619.5879732752</v>
      </c>
      <c r="R193" s="13">
        <v>341396</v>
      </c>
      <c r="S193" s="13">
        <f>R193*L193</f>
        <v>6057917.1755589405</v>
      </c>
      <c r="T193" s="13">
        <v>374608</v>
      </c>
      <c r="U193" s="13">
        <f>T193*L193</f>
        <v>6647249.0518394578</v>
      </c>
      <c r="V193" s="18">
        <f t="shared" si="12"/>
        <v>33212</v>
      </c>
      <c r="W193" s="18">
        <f t="shared" si="13"/>
        <v>589331.87628051732</v>
      </c>
      <c r="X193" s="18">
        <f t="shared" si="14"/>
        <v>660629.4638661826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11"/>
        <v>141535.00261721411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5">P194*L194</f>
        <v>135827.349665924</v>
      </c>
      <c r="R194" s="13">
        <v>3600</v>
      </c>
      <c r="S194" s="13">
        <f>R194*L194</f>
        <v>148670.8600782385</v>
      </c>
      <c r="T194" s="13">
        <v>3600</v>
      </c>
      <c r="U194" s="13">
        <f>T194*L194</f>
        <v>148670.8600782385</v>
      </c>
      <c r="V194" s="18">
        <f t="shared" si="12"/>
        <v>0</v>
      </c>
      <c r="W194" s="18">
        <f t="shared" si="13"/>
        <v>0</v>
      </c>
      <c r="X194" s="18">
        <f t="shared" si="14"/>
        <v>12843.510412314499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16">U195-(T195*M195)</f>
        <v>58003.750153742105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5"/>
        <v>112530.764872521</v>
      </c>
      <c r="R195" s="13">
        <v>2302</v>
      </c>
      <c r="S195" s="13">
        <f>R195*L195</f>
        <v>45267.471330408654</v>
      </c>
      <c r="T195" s="13">
        <v>3682</v>
      </c>
      <c r="U195" s="13">
        <f>T195*L195</f>
        <v>72404.356836909064</v>
      </c>
      <c r="V195" s="18">
        <f t="shared" ref="V195:V258" si="17">T195-R195</f>
        <v>1380</v>
      </c>
      <c r="W195" s="18">
        <f t="shared" ref="W195:W258" si="18">U195-S195</f>
        <v>27136.88550650041</v>
      </c>
      <c r="X195" s="18">
        <f t="shared" ref="X195:X258" si="19">U195-Q195</f>
        <v>-40126.408035611938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16"/>
        <v>33000.559678015161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5"/>
        <v>69469.853108630996</v>
      </c>
      <c r="R196" s="13">
        <v>11563</v>
      </c>
      <c r="S196" s="13">
        <f>R196*L196</f>
        <v>69254.23842530392</v>
      </c>
      <c r="T196" s="13">
        <v>12809</v>
      </c>
      <c r="U196" s="13">
        <f>T196*L196</f>
        <v>76716.902187124273</v>
      </c>
      <c r="V196" s="18">
        <f t="shared" si="17"/>
        <v>1246</v>
      </c>
      <c r="W196" s="18">
        <f t="shared" si="18"/>
        <v>7462.6637618203531</v>
      </c>
      <c r="X196" s="18">
        <f t="shared" si="19"/>
        <v>7247.0490784932772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16"/>
        <v>46852.542687453526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5"/>
        <v>68488.752783963995</v>
      </c>
      <c r="R197" s="13">
        <v>5250</v>
      </c>
      <c r="S197" s="13">
        <f>R197*L197</f>
        <v>69683.324053451739</v>
      </c>
      <c r="T197" s="13">
        <v>5780</v>
      </c>
      <c r="U197" s="13">
        <f>T197*L197</f>
        <v>76718.021529324018</v>
      </c>
      <c r="V197" s="18">
        <f t="shared" si="17"/>
        <v>530</v>
      </c>
      <c r="W197" s="18">
        <f t="shared" si="18"/>
        <v>7034.697475872279</v>
      </c>
      <c r="X197" s="18">
        <f t="shared" si="19"/>
        <v>8229.2687453600229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16"/>
        <v>240966.05207892173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5"/>
        <v>249640.21158129201</v>
      </c>
      <c r="R198" s="13">
        <v>10615</v>
      </c>
      <c r="S198" s="13">
        <f>R198*L198</f>
        <v>325144.88907183002</v>
      </c>
      <c r="T198" s="13">
        <v>11385</v>
      </c>
      <c r="U198" s="13">
        <f>T198*L198</f>
        <v>348730.52869362076</v>
      </c>
      <c r="V198" s="18">
        <f t="shared" si="17"/>
        <v>770</v>
      </c>
      <c r="W198" s="18">
        <f t="shared" si="18"/>
        <v>23585.639621790731</v>
      </c>
      <c r="X198" s="18">
        <f t="shared" si="19"/>
        <v>99090.317112328747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16"/>
        <v>201734.40979955404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5"/>
        <v>440228.28507795103</v>
      </c>
      <c r="R199" s="13">
        <v>55250</v>
      </c>
      <c r="S199" s="13">
        <f>R199*L199</f>
        <v>463287.86191536748</v>
      </c>
      <c r="T199" s="13">
        <v>58250</v>
      </c>
      <c r="U199" s="13">
        <f>T199*L199</f>
        <v>488443.76391982182</v>
      </c>
      <c r="V199" s="18">
        <f t="shared" si="17"/>
        <v>3000</v>
      </c>
      <c r="W199" s="18">
        <f t="shared" si="18"/>
        <v>25155.902004454343</v>
      </c>
      <c r="X199" s="18">
        <f t="shared" si="19"/>
        <v>48215.47884187079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16"/>
        <v>87970.107210108763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5"/>
        <v>127982.80623607998</v>
      </c>
      <c r="R200" s="13">
        <v>15694</v>
      </c>
      <c r="S200" s="13">
        <f>R200*L200</f>
        <v>143673.97432539624</v>
      </c>
      <c r="T200" s="13">
        <v>21117</v>
      </c>
      <c r="U200" s="13">
        <f>T200*L200</f>
        <v>193319.9513081045</v>
      </c>
      <c r="V200" s="18">
        <f t="shared" si="17"/>
        <v>5423</v>
      </c>
      <c r="W200" s="18">
        <f t="shared" si="18"/>
        <v>49645.976982708264</v>
      </c>
      <c r="X200" s="18">
        <f t="shared" si="19"/>
        <v>65337.145072024519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16"/>
        <v>9168.1050969143507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5"/>
        <v>20124.064587973</v>
      </c>
      <c r="R201" s="13">
        <v>281</v>
      </c>
      <c r="S201" s="13">
        <f>R201*L201</f>
        <v>33069.369293686628</v>
      </c>
      <c r="T201" s="13">
        <v>107</v>
      </c>
      <c r="U201" s="13">
        <f>T201*L201</f>
        <v>12592.250941012346</v>
      </c>
      <c r="V201" s="18">
        <f t="shared" si="17"/>
        <v>-174</v>
      </c>
      <c r="W201" s="18">
        <f t="shared" si="18"/>
        <v>-20477.118352674283</v>
      </c>
      <c r="X201" s="18">
        <f t="shared" si="19"/>
        <v>-7531.8136469606543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16"/>
        <v>124486.55870402089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5"/>
        <v>126701.66162827001</v>
      </c>
      <c r="R202" s="13">
        <v>2149</v>
      </c>
      <c r="S202" s="13">
        <f>R202*L202</f>
        <v>164421.41958886004</v>
      </c>
      <c r="T202" s="13">
        <v>1918</v>
      </c>
      <c r="U202" s="13">
        <f>T202*L202</f>
        <v>146747.45591969919</v>
      </c>
      <c r="V202" s="18">
        <f t="shared" si="17"/>
        <v>-231</v>
      </c>
      <c r="W202" s="18">
        <f t="shared" si="18"/>
        <v>-17673.963669160847</v>
      </c>
      <c r="X202" s="18">
        <f t="shared" si="19"/>
        <v>20045.794291429178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16"/>
        <v>231049.37253478068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5"/>
        <v>368991.514476615</v>
      </c>
      <c r="R203" s="13">
        <v>8532</v>
      </c>
      <c r="S203" s="13">
        <f>R203*L203</f>
        <v>224617.26608978878</v>
      </c>
      <c r="T203" s="13">
        <v>10542</v>
      </c>
      <c r="U203" s="13">
        <f>T203*L203</f>
        <v>277533.42933878966</v>
      </c>
      <c r="V203" s="18">
        <f t="shared" si="17"/>
        <v>2010</v>
      </c>
      <c r="W203" s="18">
        <f t="shared" si="18"/>
        <v>52916.163249000878</v>
      </c>
      <c r="X203" s="18">
        <f t="shared" si="19"/>
        <v>-91458.085137825343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16"/>
        <v>67000.615720095855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5"/>
        <v>0</v>
      </c>
      <c r="R204" s="13">
        <v>7035</v>
      </c>
      <c r="S204" s="13">
        <f>R204*L204</f>
        <v>85426.896045056026</v>
      </c>
      <c r="T204" s="13">
        <v>6558</v>
      </c>
      <c r="U204" s="13">
        <f>T204*L204</f>
        <v>79634.624628781443</v>
      </c>
      <c r="V204" s="18">
        <f t="shared" si="17"/>
        <v>-477</v>
      </c>
      <c r="W204" s="18">
        <f t="shared" si="18"/>
        <v>-5792.2714162745833</v>
      </c>
      <c r="X204" s="18">
        <f t="shared" si="19"/>
        <v>79634.624628781443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16"/>
        <v>10237.35135969566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5"/>
        <v>11837.565656565999</v>
      </c>
      <c r="R205" s="13">
        <v>380</v>
      </c>
      <c r="S205" s="13">
        <f>R205*L205</f>
        <v>17103.707032300685</v>
      </c>
      <c r="T205" s="13">
        <v>451</v>
      </c>
      <c r="U205" s="13">
        <f>T205*L205</f>
        <v>20299.399662020023</v>
      </c>
      <c r="V205" s="18">
        <f t="shared" si="17"/>
        <v>71</v>
      </c>
      <c r="W205" s="18">
        <f t="shared" si="18"/>
        <v>3195.6926297193386</v>
      </c>
      <c r="X205" s="18">
        <f t="shared" si="19"/>
        <v>8461.834005454024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16"/>
        <v>123191.58247850672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5"/>
        <v>138811.05050504999</v>
      </c>
      <c r="R206" s="13">
        <v>8677</v>
      </c>
      <c r="S206" s="13">
        <f>R206*L206</f>
        <v>146314.80627214757</v>
      </c>
      <c r="T206" s="13">
        <v>9685</v>
      </c>
      <c r="U206" s="13">
        <f>T206*L206</f>
        <v>163312.07776256185</v>
      </c>
      <c r="V206" s="18">
        <f t="shared" si="17"/>
        <v>1008</v>
      </c>
      <c r="W206" s="18">
        <f t="shared" si="18"/>
        <v>16997.271490414278</v>
      </c>
      <c r="X206" s="18">
        <f t="shared" si="19"/>
        <v>24501.027257511858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16"/>
        <v>1703725.6582096061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5"/>
        <v>0</v>
      </c>
      <c r="R207" s="13">
        <v>15678</v>
      </c>
      <c r="S207" s="13">
        <f>R207*L207</f>
        <v>1787742.9085875738</v>
      </c>
      <c r="T207" s="13">
        <v>16180</v>
      </c>
      <c r="U207" s="13">
        <f>T207*L207</f>
        <v>1844985.3464055967</v>
      </c>
      <c r="V207" s="18">
        <f t="shared" si="17"/>
        <v>502</v>
      </c>
      <c r="W207" s="18">
        <f t="shared" si="18"/>
        <v>57242.437818022911</v>
      </c>
      <c r="X207" s="18">
        <f t="shared" si="19"/>
        <v>1844985.3464055967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16"/>
        <v>44721.915367484267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5"/>
        <v>35771.492204900002</v>
      </c>
      <c r="R208" s="13">
        <v>2360</v>
      </c>
      <c r="S208" s="13">
        <f>R208*L208</f>
        <v>46900.400890868885</v>
      </c>
      <c r="T208" s="13">
        <v>2580</v>
      </c>
      <c r="U208" s="13">
        <f>T208*L208</f>
        <v>51272.472160356665</v>
      </c>
      <c r="V208" s="18">
        <f t="shared" si="17"/>
        <v>220</v>
      </c>
      <c r="W208" s="18">
        <f t="shared" si="18"/>
        <v>4372.0712694877802</v>
      </c>
      <c r="X208" s="18">
        <f t="shared" si="19"/>
        <v>15500.979955456663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16"/>
        <v>12369.705381537688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5"/>
        <v>22490.651558074002</v>
      </c>
      <c r="R209" s="13">
        <v>134</v>
      </c>
      <c r="S209" s="13">
        <f>R209*L209</f>
        <v>12620.3823650834</v>
      </c>
      <c r="T209" s="13">
        <v>150</v>
      </c>
      <c r="U209" s="13">
        <f>T209*L209</f>
        <v>14127.293692257537</v>
      </c>
      <c r="V209" s="18">
        <f t="shared" si="17"/>
        <v>16</v>
      </c>
      <c r="W209" s="18">
        <f t="shared" si="18"/>
        <v>1506.9113271741371</v>
      </c>
      <c r="X209" s="18">
        <f t="shared" si="19"/>
        <v>-8363.3578658164643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16"/>
        <v>215600.75875861867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5"/>
        <v>286342.32558139501</v>
      </c>
      <c r="R210" s="13">
        <v>10514</v>
      </c>
      <c r="S210" s="13">
        <f>R210*L210</f>
        <v>224989.72138721248</v>
      </c>
      <c r="T210" s="13">
        <v>11533</v>
      </c>
      <c r="U210" s="13">
        <f>T210*L210</f>
        <v>246795.363967921</v>
      </c>
      <c r="V210" s="18">
        <f t="shared" si="17"/>
        <v>1019</v>
      </c>
      <c r="W210" s="18">
        <f t="shared" si="18"/>
        <v>21805.642580708518</v>
      </c>
      <c r="X210" s="18">
        <f t="shared" si="19"/>
        <v>-39546.961613474006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16"/>
        <v>4274928.0083535425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5"/>
        <v>5377900.4406364728</v>
      </c>
      <c r="R211" s="13">
        <v>654157</v>
      </c>
      <c r="S211" s="13">
        <f>R211*L211</f>
        <v>5374075.9041774413</v>
      </c>
      <c r="T211" s="13">
        <v>712579</v>
      </c>
      <c r="U211" s="13">
        <f>T211*L211</f>
        <v>5854028.3658553781</v>
      </c>
      <c r="V211" s="18">
        <f t="shared" si="17"/>
        <v>58422</v>
      </c>
      <c r="W211" s="18">
        <f t="shared" si="18"/>
        <v>479952.46167793684</v>
      </c>
      <c r="X211" s="18">
        <f t="shared" si="19"/>
        <v>476127.92521890532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16"/>
        <v>246061.46486482979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5"/>
        <v>353841.93474408402</v>
      </c>
      <c r="R212" s="13">
        <v>4739</v>
      </c>
      <c r="S212" s="13">
        <f>R212*L212</f>
        <v>251169.3671178536</v>
      </c>
      <c r="T212" s="13">
        <v>5547</v>
      </c>
      <c r="U212" s="13">
        <f>T212*L212</f>
        <v>293993.77071169741</v>
      </c>
      <c r="V212" s="18">
        <f t="shared" si="17"/>
        <v>808</v>
      </c>
      <c r="W212" s="18">
        <f t="shared" si="18"/>
        <v>42824.403593843803</v>
      </c>
      <c r="X212" s="18">
        <f t="shared" si="19"/>
        <v>-59848.164032386616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16"/>
        <v>18512.47216035673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5"/>
        <v>28173.719376392</v>
      </c>
      <c r="R213" s="13">
        <v>2750</v>
      </c>
      <c r="S213" s="13">
        <f>R213*L213</f>
        <v>33685.968819599133</v>
      </c>
      <c r="T213" s="13">
        <v>3090</v>
      </c>
      <c r="U213" s="13">
        <f>T213*L213</f>
        <v>37850.779510022294</v>
      </c>
      <c r="V213" s="18">
        <f t="shared" si="17"/>
        <v>340</v>
      </c>
      <c r="W213" s="18">
        <f t="shared" si="18"/>
        <v>4164.8106904231608</v>
      </c>
      <c r="X213" s="18">
        <f t="shared" si="19"/>
        <v>9677.0601336302934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16"/>
        <v>3590.3468036622162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5"/>
        <v>16779.008498584</v>
      </c>
      <c r="R214" s="13">
        <v>339</v>
      </c>
      <c r="S214" s="13">
        <f>R214*L214</f>
        <v>11376.167762039953</v>
      </c>
      <c r="T214" s="13">
        <v>367</v>
      </c>
      <c r="U214" s="13">
        <f>T214*L214</f>
        <v>12315.792237960657</v>
      </c>
      <c r="V214" s="18">
        <f t="shared" si="17"/>
        <v>28</v>
      </c>
      <c r="W214" s="18">
        <f t="shared" si="18"/>
        <v>939.62447592070384</v>
      </c>
      <c r="X214" s="18">
        <f t="shared" si="19"/>
        <v>-4463.2162606233433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16"/>
        <v>26986.634775349492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5"/>
        <v>57725.211581292002</v>
      </c>
      <c r="R215" s="13">
        <v>21967</v>
      </c>
      <c r="S215" s="13">
        <f>R215*L215</f>
        <v>71110.908636509732</v>
      </c>
      <c r="T215" s="13">
        <v>26143</v>
      </c>
      <c r="U215" s="13">
        <f>T215*L215</f>
        <v>84629.329652855362</v>
      </c>
      <c r="V215" s="18">
        <f t="shared" si="17"/>
        <v>4176</v>
      </c>
      <c r="W215" s="18">
        <f t="shared" si="18"/>
        <v>13518.42101634563</v>
      </c>
      <c r="X215" s="18">
        <f t="shared" si="19"/>
        <v>26904.11807156336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16"/>
        <v>139574.08313887121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5"/>
        <v>252587.16035634704</v>
      </c>
      <c r="R216" s="13">
        <v>17449</v>
      </c>
      <c r="S216" s="13">
        <f>R216*L216</f>
        <v>160356.3165747826</v>
      </c>
      <c r="T216" s="13">
        <v>21996</v>
      </c>
      <c r="U216" s="13">
        <f>T216*L216</f>
        <v>202143.24828809203</v>
      </c>
      <c r="V216" s="18">
        <f t="shared" si="17"/>
        <v>4547</v>
      </c>
      <c r="W216" s="18">
        <f t="shared" si="18"/>
        <v>41786.93171330943</v>
      </c>
      <c r="X216" s="18">
        <f t="shared" si="19"/>
        <v>-50443.912068255013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16"/>
        <v>571947.97480045306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5"/>
        <v>0</v>
      </c>
      <c r="R217" s="13">
        <v>2158</v>
      </c>
      <c r="S217" s="13">
        <f>R217*L217</f>
        <v>574303.92242604867</v>
      </c>
      <c r="T217" s="13">
        <v>2257</v>
      </c>
      <c r="U217" s="13">
        <f>T217*L217</f>
        <v>600650.5805910991</v>
      </c>
      <c r="V217" s="18">
        <f t="shared" si="17"/>
        <v>99</v>
      </c>
      <c r="W217" s="18">
        <f t="shared" si="18"/>
        <v>26346.658165050438</v>
      </c>
      <c r="X217" s="18">
        <f t="shared" si="19"/>
        <v>600650.5805910991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16"/>
        <v>206844.25135000792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5"/>
        <v>0</v>
      </c>
      <c r="R218" s="13">
        <v>12413</v>
      </c>
      <c r="S218" s="13">
        <f>R218*L218</f>
        <v>268908.26394380524</v>
      </c>
      <c r="T218" s="13">
        <v>12298</v>
      </c>
      <c r="U218" s="13">
        <f>T218*L218</f>
        <v>266416.96849922801</v>
      </c>
      <c r="V218" s="18">
        <f t="shared" si="17"/>
        <v>-115</v>
      </c>
      <c r="W218" s="18">
        <f t="shared" si="18"/>
        <v>-2491.2954445772339</v>
      </c>
      <c r="X218" s="18">
        <f t="shared" si="19"/>
        <v>266416.96849922801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16"/>
        <v>96377.462619275801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5"/>
        <v>118313.696450428</v>
      </c>
      <c r="R219" s="13">
        <v>2384</v>
      </c>
      <c r="S219" s="13">
        <f>R219*L219</f>
        <v>116755.32628168503</v>
      </c>
      <c r="T219" s="13">
        <v>2492</v>
      </c>
      <c r="U219" s="13">
        <f>T219*L219</f>
        <v>122044.57764008352</v>
      </c>
      <c r="V219" s="18">
        <f t="shared" si="17"/>
        <v>108</v>
      </c>
      <c r="W219" s="18">
        <f t="shared" si="18"/>
        <v>5289.2513583984837</v>
      </c>
      <c r="X219" s="18">
        <f t="shared" si="19"/>
        <v>3730.8811896555126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16"/>
        <v>284961.96294025413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5"/>
        <v>0</v>
      </c>
      <c r="R220" s="13">
        <v>7392</v>
      </c>
      <c r="S220" s="13">
        <f>R220*L220</f>
        <v>327799.92140510201</v>
      </c>
      <c r="T220" s="13">
        <v>8044</v>
      </c>
      <c r="U220" s="13">
        <f>T220*L220</f>
        <v>356713.00971085508</v>
      </c>
      <c r="V220" s="18">
        <f t="shared" si="17"/>
        <v>652</v>
      </c>
      <c r="W220" s="18">
        <f t="shared" si="18"/>
        <v>28913.088305753074</v>
      </c>
      <c r="X220" s="18">
        <f t="shared" si="19"/>
        <v>356713.00971085508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16"/>
        <v>412233.98604613135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5"/>
        <v>616933.13341493194</v>
      </c>
      <c r="R221" s="13">
        <v>37277</v>
      </c>
      <c r="S221" s="13">
        <f>R221*L221</f>
        <v>542955.34078544762</v>
      </c>
      <c r="T221" s="13">
        <v>40212</v>
      </c>
      <c r="U221" s="13">
        <f>T221*L221</f>
        <v>585704.86261406285</v>
      </c>
      <c r="V221" s="18">
        <f t="shared" si="17"/>
        <v>2935</v>
      </c>
      <c r="W221" s="18">
        <f t="shared" si="18"/>
        <v>42749.521828615223</v>
      </c>
      <c r="X221" s="18">
        <f t="shared" si="19"/>
        <v>-31228.270800869097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16"/>
        <v>35488.765355724128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5"/>
        <v>34835.622483972002</v>
      </c>
      <c r="R222" s="13">
        <v>3479</v>
      </c>
      <c r="S222" s="13">
        <f>R222*L222</f>
        <v>54739.44472526585</v>
      </c>
      <c r="T222" s="13">
        <v>3974</v>
      </c>
      <c r="U222" s="13">
        <f>T222*L222</f>
        <v>62527.896906641705</v>
      </c>
      <c r="V222" s="18">
        <f t="shared" si="17"/>
        <v>495</v>
      </c>
      <c r="W222" s="18">
        <f t="shared" si="18"/>
        <v>7788.4521813758547</v>
      </c>
      <c r="X222" s="18">
        <f t="shared" si="19"/>
        <v>27692.274422669703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16"/>
        <v>431266.51605944592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5"/>
        <v>680190.19583843299</v>
      </c>
      <c r="R223" s="13">
        <v>98520</v>
      </c>
      <c r="S223" s="13">
        <f>R223*L223</f>
        <v>677289.09961393964</v>
      </c>
      <c r="T223" s="13">
        <v>110859</v>
      </c>
      <c r="U223" s="13">
        <f>T223*L223</f>
        <v>762115.22832015564</v>
      </c>
      <c r="V223" s="18">
        <f t="shared" si="17"/>
        <v>12339</v>
      </c>
      <c r="W223" s="18">
        <f t="shared" si="18"/>
        <v>84826.128706215997</v>
      </c>
      <c r="X223" s="18">
        <f t="shared" si="19"/>
        <v>81925.03248172265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16"/>
        <v>216626.8552242548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5"/>
        <v>477503.500611995</v>
      </c>
      <c r="R224" s="13">
        <v>60917</v>
      </c>
      <c r="S224" s="13">
        <f>R224*L224</f>
        <v>445534.87236216303</v>
      </c>
      <c r="T224" s="13">
        <v>62803</v>
      </c>
      <c r="U224" s="13">
        <f>T224*L224</f>
        <v>459328.70280809829</v>
      </c>
      <c r="V224" s="18">
        <f t="shared" si="17"/>
        <v>1886</v>
      </c>
      <c r="W224" s="18">
        <f t="shared" si="18"/>
        <v>13793.830445935251</v>
      </c>
      <c r="X224" s="18">
        <f t="shared" si="19"/>
        <v>-18174.797803896712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16"/>
        <v>217071.30838976847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5"/>
        <v>442522.48329621402</v>
      </c>
      <c r="R225" s="13">
        <v>276620</v>
      </c>
      <c r="S225" s="13">
        <f>R225*L225</f>
        <v>482377.6696132198</v>
      </c>
      <c r="T225" s="13">
        <v>308192</v>
      </c>
      <c r="U225" s="13">
        <f>T225*L225</f>
        <v>537433.80360580375</v>
      </c>
      <c r="V225" s="18">
        <f t="shared" si="17"/>
        <v>31572</v>
      </c>
      <c r="W225" s="18">
        <f t="shared" si="18"/>
        <v>55056.133992583957</v>
      </c>
      <c r="X225" s="18">
        <f t="shared" si="19"/>
        <v>94911.320309589733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16"/>
        <v>346041.33630289504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5"/>
        <v>294764.476614699</v>
      </c>
      <c r="R226" s="13">
        <v>39098</v>
      </c>
      <c r="S226" s="13">
        <f>R226*L226</f>
        <v>454982.29398663645</v>
      </c>
      <c r="T226" s="13">
        <v>41488</v>
      </c>
      <c r="U226" s="13">
        <f>T226*L226</f>
        <v>482794.65478841815</v>
      </c>
      <c r="V226" s="18">
        <f t="shared" si="17"/>
        <v>2390</v>
      </c>
      <c r="W226" s="18">
        <f t="shared" si="18"/>
        <v>27812.360801781702</v>
      </c>
      <c r="X226" s="18">
        <f t="shared" si="19"/>
        <v>188030.17817371915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16"/>
        <v>39021.211513879811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5"/>
        <v>65418.90913231601</v>
      </c>
      <c r="R227" s="13">
        <v>13419</v>
      </c>
      <c r="S227" s="13">
        <f>R227*L227</f>
        <v>60433.453231897875</v>
      </c>
      <c r="T227" s="13">
        <v>17782</v>
      </c>
      <c r="U227" s="13">
        <f>T227*L227</f>
        <v>80082.544553961401</v>
      </c>
      <c r="V227" s="18">
        <f t="shared" si="17"/>
        <v>4363</v>
      </c>
      <c r="W227" s="18">
        <f t="shared" si="18"/>
        <v>19649.091322063527</v>
      </c>
      <c r="X227" s="18">
        <f t="shared" si="19"/>
        <v>14663.635421645391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16"/>
        <v>12059.910913139262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5"/>
        <v>27585.300668151001</v>
      </c>
      <c r="R228" s="13">
        <v>6440</v>
      </c>
      <c r="S228" s="13">
        <f>R228*L228</f>
        <v>36144.320712694294</v>
      </c>
      <c r="T228" s="13">
        <v>6260</v>
      </c>
      <c r="U228" s="13">
        <f>T228*L228</f>
        <v>35134.075723830167</v>
      </c>
      <c r="V228" s="18">
        <f t="shared" si="17"/>
        <v>-180</v>
      </c>
      <c r="W228" s="18">
        <f t="shared" si="18"/>
        <v>-1010.2449888641277</v>
      </c>
      <c r="X228" s="18">
        <f t="shared" si="19"/>
        <v>7548.7750556791652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16"/>
        <v>240531.95159499743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5"/>
        <v>373001.74832962098</v>
      </c>
      <c r="R229" s="13">
        <v>55667</v>
      </c>
      <c r="S229" s="13">
        <f>R229*L229</f>
        <v>399305.54469740402</v>
      </c>
      <c r="T229" s="13">
        <v>57424</v>
      </c>
      <c r="U229" s="13">
        <f>T229*L229</f>
        <v>411908.69992461835</v>
      </c>
      <c r="V229" s="18">
        <f t="shared" si="17"/>
        <v>1757</v>
      </c>
      <c r="W229" s="18">
        <f t="shared" si="18"/>
        <v>12603.155227214331</v>
      </c>
      <c r="X229" s="18">
        <f t="shared" si="19"/>
        <v>38906.951594997372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16"/>
        <v>50503.410394821622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5"/>
        <v>59895.041175856997</v>
      </c>
      <c r="R230" s="13">
        <v>6940</v>
      </c>
      <c r="S230" s="13">
        <f>R230*L230</f>
        <v>63311.489720576894</v>
      </c>
      <c r="T230" s="13">
        <v>7412</v>
      </c>
      <c r="U230" s="13">
        <f>T230*L230</f>
        <v>67617.400837019581</v>
      </c>
      <c r="V230" s="18">
        <f t="shared" si="17"/>
        <v>472</v>
      </c>
      <c r="W230" s="18">
        <f t="shared" si="18"/>
        <v>4305.9111164426868</v>
      </c>
      <c r="X230" s="18">
        <f t="shared" si="19"/>
        <v>7722.3596611625835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16"/>
        <v>16207.369723067452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5"/>
        <v>53683.45165238699</v>
      </c>
      <c r="R231" s="13">
        <v>6126</v>
      </c>
      <c r="S231" s="13">
        <f>R231*L231</f>
        <v>57163.163590787335</v>
      </c>
      <c r="T231" s="13">
        <v>6345</v>
      </c>
      <c r="U231" s="13">
        <f>T231*L231</f>
        <v>59206.704698587273</v>
      </c>
      <c r="V231" s="18">
        <f t="shared" si="17"/>
        <v>219</v>
      </c>
      <c r="W231" s="18">
        <f t="shared" si="18"/>
        <v>2043.5411077999379</v>
      </c>
      <c r="X231" s="18">
        <f t="shared" si="19"/>
        <v>5523.2530462002833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16"/>
        <v>723042.97677866183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5"/>
        <v>848683.45165238704</v>
      </c>
      <c r="R232" s="13">
        <v>18978</v>
      </c>
      <c r="S232" s="13">
        <f>R232*L232</f>
        <v>798924.33261205361</v>
      </c>
      <c r="T232" s="13">
        <v>20181</v>
      </c>
      <c r="U232" s="13">
        <f>T232*L232</f>
        <v>849567.49691452493</v>
      </c>
      <c r="V232" s="18">
        <f t="shared" si="17"/>
        <v>1203</v>
      </c>
      <c r="W232" s="18">
        <f t="shared" si="18"/>
        <v>50643.164302471327</v>
      </c>
      <c r="X232" s="18">
        <f t="shared" si="19"/>
        <v>884.04526213789359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16"/>
        <v>43581.529513568945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5"/>
        <v>47291.670378618997</v>
      </c>
      <c r="R233" s="13">
        <v>1179</v>
      </c>
      <c r="S233" s="13">
        <f>R233*L233</f>
        <v>39636.089183627017</v>
      </c>
      <c r="T233" s="13">
        <v>1568</v>
      </c>
      <c r="U233" s="13">
        <f>T233*L233</f>
        <v>52713.645326486141</v>
      </c>
      <c r="V233" s="18">
        <f t="shared" si="17"/>
        <v>389</v>
      </c>
      <c r="W233" s="18">
        <f t="shared" si="18"/>
        <v>13077.556142859125</v>
      </c>
      <c r="X233" s="18">
        <f t="shared" si="19"/>
        <v>5421.9749478671438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16"/>
        <v>14937.476018925183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5"/>
        <v>147385.36210430399</v>
      </c>
      <c r="R234" s="13">
        <v>36443</v>
      </c>
      <c r="S234" s="13">
        <f>R234*L234</f>
        <v>115703.00183462906</v>
      </c>
      <c r="T234" s="13">
        <v>44200</v>
      </c>
      <c r="U234" s="13">
        <f>T234*L234</f>
        <v>140330.72691849203</v>
      </c>
      <c r="V234" s="18">
        <f t="shared" si="17"/>
        <v>7757</v>
      </c>
      <c r="W234" s="18">
        <f t="shared" si="18"/>
        <v>24627.72508386297</v>
      </c>
      <c r="X234" s="18">
        <f t="shared" si="19"/>
        <v>-7054.6351858119597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16"/>
        <v>141275.17178028123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5"/>
        <v>202212.873051225</v>
      </c>
      <c r="R235" s="13">
        <v>66134</v>
      </c>
      <c r="S235" s="13">
        <f>R235*L235</f>
        <v>257175.88743018679</v>
      </c>
      <c r="T235" s="13">
        <v>72953</v>
      </c>
      <c r="U235" s="13">
        <f>T235*L235</f>
        <v>283692.99476357724</v>
      </c>
      <c r="V235" s="18">
        <f t="shared" si="17"/>
        <v>6819</v>
      </c>
      <c r="W235" s="18">
        <f t="shared" si="18"/>
        <v>26517.10733339045</v>
      </c>
      <c r="X235" s="18">
        <f t="shared" si="19"/>
        <v>81480.121712352237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16"/>
        <v>43861.743104093126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5"/>
        <v>113324.231625835</v>
      </c>
      <c r="R236" s="13">
        <v>50747</v>
      </c>
      <c r="S236" s="13">
        <f>R236*L236</f>
        <v>190262.1842888986</v>
      </c>
      <c r="T236" s="13">
        <v>58264</v>
      </c>
      <c r="U236" s="13">
        <f>T236*L236</f>
        <v>218445.14760297924</v>
      </c>
      <c r="V236" s="18">
        <f t="shared" si="17"/>
        <v>7517</v>
      </c>
      <c r="W236" s="18">
        <f t="shared" si="18"/>
        <v>28182.96331408064</v>
      </c>
      <c r="X236" s="18">
        <f t="shared" si="19"/>
        <v>105120.91597714424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16"/>
        <v>1383233.5712319554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5"/>
        <v>1465968.4242424241</v>
      </c>
      <c r="R237" s="13">
        <v>45363</v>
      </c>
      <c r="S237" s="13">
        <f>R237*L237</f>
        <v>1431816.6784133725</v>
      </c>
      <c r="T237" s="13">
        <v>50795</v>
      </c>
      <c r="U237" s="13">
        <f>T237*L237</f>
        <v>1603269.8053481306</v>
      </c>
      <c r="V237" s="18">
        <f t="shared" si="17"/>
        <v>5432</v>
      </c>
      <c r="W237" s="18">
        <f t="shared" si="18"/>
        <v>171453.12693475815</v>
      </c>
      <c r="X237" s="18">
        <f t="shared" si="19"/>
        <v>137301.38110570656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16"/>
        <v>9432.9126428419804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5"/>
        <v>35072.795586699998</v>
      </c>
      <c r="R238" s="13">
        <v>923</v>
      </c>
      <c r="S238" s="13">
        <f>R238*L238</f>
        <v>9698.3122203420389</v>
      </c>
      <c r="T238" s="13">
        <v>1300</v>
      </c>
      <c r="U238" s="13">
        <f>T238*L238</f>
        <v>13659.594676538083</v>
      </c>
      <c r="V238" s="18">
        <f t="shared" si="17"/>
        <v>377</v>
      </c>
      <c r="W238" s="18">
        <f t="shared" si="18"/>
        <v>3961.2824561960442</v>
      </c>
      <c r="X238" s="18">
        <f t="shared" si="19"/>
        <v>-21413.200910161915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16"/>
        <v>790377.85102886043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5"/>
        <v>687898.14031180402</v>
      </c>
      <c r="R239" s="13">
        <v>31742</v>
      </c>
      <c r="S239" s="13">
        <f>R239*L239</f>
        <v>881841.62217235682</v>
      </c>
      <c r="T239" s="13">
        <v>32893</v>
      </c>
      <c r="U239" s="13">
        <f>T239*L239</f>
        <v>913818.173968727</v>
      </c>
      <c r="V239" s="18">
        <f t="shared" si="17"/>
        <v>1151</v>
      </c>
      <c r="W239" s="18">
        <f t="shared" si="18"/>
        <v>31976.551796370186</v>
      </c>
      <c r="X239" s="18">
        <f t="shared" si="19"/>
        <v>225920.03365692298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16"/>
        <v>32555.940697731574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5"/>
        <v>29918.407572383003</v>
      </c>
      <c r="R240" s="13">
        <v>220</v>
      </c>
      <c r="S240" s="13">
        <f>R240*L240</f>
        <v>31951.697407399322</v>
      </c>
      <c r="T240" s="13">
        <v>284</v>
      </c>
      <c r="U240" s="13">
        <f>T240*L240</f>
        <v>41246.736653188214</v>
      </c>
      <c r="V240" s="18">
        <f t="shared" si="17"/>
        <v>64</v>
      </c>
      <c r="W240" s="18">
        <f t="shared" si="18"/>
        <v>9295.039245788892</v>
      </c>
      <c r="X240" s="18">
        <f t="shared" si="19"/>
        <v>11328.329080805212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16"/>
        <v>9919.6368389167765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5"/>
        <v>7513.8989898990003</v>
      </c>
      <c r="R241" s="13">
        <v>582</v>
      </c>
      <c r="S241" s="13">
        <f>R241*L241</f>
        <v>12566.348310693156</v>
      </c>
      <c r="T241" s="13">
        <v>741</v>
      </c>
      <c r="U241" s="13">
        <f>T241*L241</f>
        <v>15999.422849181492</v>
      </c>
      <c r="V241" s="18">
        <f t="shared" si="17"/>
        <v>159</v>
      </c>
      <c r="W241" s="18">
        <f t="shared" si="18"/>
        <v>3433.0745384883357</v>
      </c>
      <c r="X241" s="18">
        <f t="shared" si="19"/>
        <v>8485.5238592824917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16"/>
        <v>42959.890390623303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5"/>
        <v>148138.09452810499</v>
      </c>
      <c r="R242" s="13">
        <v>1075</v>
      </c>
      <c r="S242" s="13">
        <f>R242*L242</f>
        <v>47604.49223903603</v>
      </c>
      <c r="T242" s="13">
        <v>1201</v>
      </c>
      <c r="U242" s="13">
        <f>T242*L242</f>
        <v>53184.181561936995</v>
      </c>
      <c r="V242" s="18">
        <f t="shared" si="17"/>
        <v>126</v>
      </c>
      <c r="W242" s="18">
        <f t="shared" si="18"/>
        <v>5579.6893229009656</v>
      </c>
      <c r="X242" s="18">
        <f t="shared" si="19"/>
        <v>-94953.912966167991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16"/>
        <v>60873.57847950414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5"/>
        <v>64033.775055678998</v>
      </c>
      <c r="R243" s="13">
        <v>4552</v>
      </c>
      <c r="S243" s="13">
        <f>R243*L243</f>
        <v>72713.375123096805</v>
      </c>
      <c r="T243" s="13">
        <v>4981</v>
      </c>
      <c r="U243" s="13">
        <f>T243*L243</f>
        <v>79566.195406007304</v>
      </c>
      <c r="V243" s="18">
        <f t="shared" si="17"/>
        <v>429</v>
      </c>
      <c r="W243" s="18">
        <f t="shared" si="18"/>
        <v>6852.8202829104994</v>
      </c>
      <c r="X243" s="18">
        <f t="shared" si="19"/>
        <v>15532.420350328306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16"/>
        <v>5638.004796275759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5"/>
        <v>10037.721783212</v>
      </c>
      <c r="R244" s="13">
        <v>431</v>
      </c>
      <c r="S244" s="13">
        <f>R244*L244</f>
        <v>8662.2178611332129</v>
      </c>
      <c r="T244" s="13">
        <v>431</v>
      </c>
      <c r="U244" s="13">
        <f>T244*L244</f>
        <v>8662.2178611332129</v>
      </c>
      <c r="V244" s="18">
        <f t="shared" si="17"/>
        <v>0</v>
      </c>
      <c r="W244" s="18">
        <f t="shared" si="18"/>
        <v>0</v>
      </c>
      <c r="X244" s="18">
        <f t="shared" si="19"/>
        <v>-1375.5039220787876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16"/>
        <v>549373.98356742994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5"/>
        <v>957501.01591187203</v>
      </c>
      <c r="R245" s="13">
        <v>123022</v>
      </c>
      <c r="S245" s="13">
        <f>R245*L245</f>
        <v>1008513.9228996065</v>
      </c>
      <c r="T245" s="13">
        <v>135108</v>
      </c>
      <c r="U245" s="13">
        <f>T245*L245</f>
        <v>1107592.9434988867</v>
      </c>
      <c r="V245" s="18">
        <f t="shared" si="17"/>
        <v>12086</v>
      </c>
      <c r="W245" s="18">
        <f t="shared" si="18"/>
        <v>99079.020599280135</v>
      </c>
      <c r="X245" s="18">
        <f t="shared" si="19"/>
        <v>150091.92758701462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16"/>
        <v>126358.99662202346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5"/>
        <v>146492.62806236101</v>
      </c>
      <c r="R246" s="13">
        <v>3650</v>
      </c>
      <c r="S246" s="13">
        <f>R246*L246</f>
        <v>148740.0287710524</v>
      </c>
      <c r="T246" s="13">
        <v>3692</v>
      </c>
      <c r="U246" s="13">
        <f>T246*L246</f>
        <v>150451.55786923986</v>
      </c>
      <c r="V246" s="18">
        <f t="shared" si="17"/>
        <v>42</v>
      </c>
      <c r="W246" s="18">
        <f t="shared" si="18"/>
        <v>1711.5290981874568</v>
      </c>
      <c r="X246" s="18">
        <f t="shared" si="19"/>
        <v>3958.9298068788485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16"/>
        <v>7909.5654649042917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5"/>
        <v>81647.271714921997</v>
      </c>
      <c r="R247" s="13">
        <v>1543</v>
      </c>
      <c r="S247" s="13">
        <f>R247*L247</f>
        <v>67732.118417271311</v>
      </c>
      <c r="T247" s="13">
        <v>1603</v>
      </c>
      <c r="U247" s="13">
        <f>T247*L247</f>
        <v>70365.901375817193</v>
      </c>
      <c r="V247" s="18">
        <f t="shared" si="17"/>
        <v>60</v>
      </c>
      <c r="W247" s="18">
        <f t="shared" si="18"/>
        <v>2633.7829585458821</v>
      </c>
      <c r="X247" s="18">
        <f t="shared" si="19"/>
        <v>-11281.370339104804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16"/>
        <v>-8723.7886157651956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5"/>
        <v>99114.387527839994</v>
      </c>
      <c r="R248" s="13">
        <v>3019</v>
      </c>
      <c r="S248" s="13">
        <f>R248*L248</f>
        <v>63489.568416411828</v>
      </c>
      <c r="T248" s="13">
        <v>3178</v>
      </c>
      <c r="U248" s="13">
        <f>T248*L248</f>
        <v>66833.338333009859</v>
      </c>
      <c r="V248" s="18">
        <f t="shared" si="17"/>
        <v>159</v>
      </c>
      <c r="W248" s="18">
        <f t="shared" si="18"/>
        <v>3343.7699165980302</v>
      </c>
      <c r="X248" s="18">
        <f t="shared" si="19"/>
        <v>-32281.049194830135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16"/>
        <v>415379.44265024923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5"/>
        <v>469021.20267260598</v>
      </c>
      <c r="R249" s="13">
        <v>44667</v>
      </c>
      <c r="S249" s="13">
        <f>R249*L249</f>
        <v>476987.54718192416</v>
      </c>
      <c r="T249" s="13">
        <v>50299</v>
      </c>
      <c r="U249" s="13">
        <f>T249*L249</f>
        <v>537130.24460347916</v>
      </c>
      <c r="V249" s="18">
        <f t="shared" si="17"/>
        <v>5632</v>
      </c>
      <c r="W249" s="18">
        <f t="shared" si="18"/>
        <v>60142.697421555</v>
      </c>
      <c r="X249" s="18">
        <f t="shared" si="19"/>
        <v>68109.04193087318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16"/>
        <v>24659.242761692163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5"/>
        <v>27483.296213808</v>
      </c>
      <c r="R250" s="13">
        <v>1045</v>
      </c>
      <c r="S250" s="13">
        <f>R250*L250</f>
        <v>28720.044543429362</v>
      </c>
      <c r="T250" s="13">
        <v>1280</v>
      </c>
      <c r="U250" s="13">
        <f>T250*L250</f>
        <v>35178.619153674241</v>
      </c>
      <c r="V250" s="18">
        <f t="shared" si="17"/>
        <v>235</v>
      </c>
      <c r="W250" s="18">
        <f t="shared" si="18"/>
        <v>6458.5746102448793</v>
      </c>
      <c r="X250" s="18">
        <f t="shared" si="19"/>
        <v>7695.3229398662406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16"/>
        <v>142358.77000556813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5"/>
        <v>231908.28507795098</v>
      </c>
      <c r="R251" s="13">
        <v>25698</v>
      </c>
      <c r="S251" s="13">
        <f>R251*L251</f>
        <v>232369.44320712693</v>
      </c>
      <c r="T251" s="13">
        <v>27733</v>
      </c>
      <c r="U251" s="13">
        <f>T251*L251</f>
        <v>250770.55679287302</v>
      </c>
      <c r="V251" s="18">
        <f t="shared" si="17"/>
        <v>2035</v>
      </c>
      <c r="W251" s="18">
        <f t="shared" si="18"/>
        <v>18401.11358574609</v>
      </c>
      <c r="X251" s="18">
        <f t="shared" si="19"/>
        <v>18862.271714922041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16"/>
        <v>26261.567163719152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5"/>
        <v>51936.247216035998</v>
      </c>
      <c r="R252" s="13">
        <v>1921</v>
      </c>
      <c r="S252" s="13">
        <f>R252*L252</f>
        <v>55273.978339061032</v>
      </c>
      <c r="T252" s="13">
        <v>2028</v>
      </c>
      <c r="U252" s="13">
        <f>T252*L252</f>
        <v>58352.747564609977</v>
      </c>
      <c r="V252" s="18">
        <f t="shared" si="17"/>
        <v>107</v>
      </c>
      <c r="W252" s="18">
        <f t="shared" si="18"/>
        <v>3078.7692255489455</v>
      </c>
      <c r="X252" s="18">
        <f t="shared" si="19"/>
        <v>6416.5003485739799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16"/>
        <v>32456.086033607513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5"/>
        <v>0</v>
      </c>
      <c r="R253" s="13">
        <v>415</v>
      </c>
      <c r="S253" s="13">
        <f>R253*L253</f>
        <v>44454.212281870896</v>
      </c>
      <c r="T253" s="13">
        <v>404</v>
      </c>
      <c r="U253" s="13">
        <f>T253*L253</f>
        <v>43275.907859941784</v>
      </c>
      <c r="V253" s="18">
        <f t="shared" si="17"/>
        <v>-11</v>
      </c>
      <c r="W253" s="18">
        <f t="shared" si="18"/>
        <v>-1178.3044219291114</v>
      </c>
      <c r="X253" s="18">
        <f t="shared" si="19"/>
        <v>43275.907859941784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16"/>
        <v>54091.12854930546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5"/>
        <v>139943.74857663401</v>
      </c>
      <c r="R254" s="13">
        <v>25971</v>
      </c>
      <c r="S254" s="13">
        <f>R254*L254</f>
        <v>110135.73012981097</v>
      </c>
      <c r="T254" s="13">
        <v>30088</v>
      </c>
      <c r="U254" s="13">
        <f>T254*L254</f>
        <v>127594.77294465952</v>
      </c>
      <c r="V254" s="18">
        <f t="shared" si="17"/>
        <v>4117</v>
      </c>
      <c r="W254" s="18">
        <f t="shared" si="18"/>
        <v>17459.042814848552</v>
      </c>
      <c r="X254" s="18">
        <f t="shared" si="19"/>
        <v>-12348.975631974492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16"/>
        <v>334.47945038961177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5"/>
        <v>14634.008908686001</v>
      </c>
      <c r="R255" s="13">
        <v>440</v>
      </c>
      <c r="S255" s="13">
        <f>R255*L255</f>
        <v>1608.0043352733646</v>
      </c>
      <c r="T255" s="13">
        <v>370</v>
      </c>
      <c r="U255" s="13">
        <f>T255*L255</f>
        <v>1352.1854637526021</v>
      </c>
      <c r="V255" s="18">
        <f t="shared" si="17"/>
        <v>-70</v>
      </c>
      <c r="W255" s="18">
        <f t="shared" si="18"/>
        <v>-255.81887152076251</v>
      </c>
      <c r="X255" s="18">
        <f t="shared" si="19"/>
        <v>-13281.823444933398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16"/>
        <v>131715.52985555306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5"/>
        <v>179291.61469933201</v>
      </c>
      <c r="R256" s="13">
        <v>32712</v>
      </c>
      <c r="S256" s="13">
        <f>R256*L256</f>
        <v>183303.76609715429</v>
      </c>
      <c r="T256" s="13">
        <v>35303</v>
      </c>
      <c r="U256" s="13">
        <f>T256*L256</f>
        <v>197822.59887893856</v>
      </c>
      <c r="V256" s="18">
        <f t="shared" si="17"/>
        <v>2591</v>
      </c>
      <c r="W256" s="18">
        <f t="shared" si="18"/>
        <v>14518.832781784266</v>
      </c>
      <c r="X256" s="18">
        <f t="shared" si="19"/>
        <v>18530.984179606545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16"/>
        <v>337516.95850380522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5"/>
        <v>503833.00531637599</v>
      </c>
      <c r="R257" s="13">
        <v>11260</v>
      </c>
      <c r="S257" s="13">
        <f>R257*L257</f>
        <v>442104.46400432609</v>
      </c>
      <c r="T257" s="13">
        <v>13225</v>
      </c>
      <c r="U257" s="13">
        <f>T257*L257</f>
        <v>519256.79719868675</v>
      </c>
      <c r="V257" s="18">
        <f t="shared" si="17"/>
        <v>1965</v>
      </c>
      <c r="W257" s="18">
        <f t="shared" si="18"/>
        <v>77152.333194360661</v>
      </c>
      <c r="X257" s="18">
        <f t="shared" si="19"/>
        <v>15423.791882310761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16"/>
        <v>89838.854097222778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20">P258*L258</f>
        <v>108346.14699331801</v>
      </c>
      <c r="R258" s="13">
        <v>4085</v>
      </c>
      <c r="S258" s="13">
        <f>R258*L258</f>
        <v>111191.39460106572</v>
      </c>
      <c r="T258" s="13">
        <v>4078</v>
      </c>
      <c r="U258" s="13">
        <f>T258*L258</f>
        <v>111000.85855156573</v>
      </c>
      <c r="V258" s="18">
        <f t="shared" si="17"/>
        <v>-7</v>
      </c>
      <c r="W258" s="18">
        <f t="shared" si="18"/>
        <v>-190.53604949999135</v>
      </c>
      <c r="X258" s="18">
        <f t="shared" si="19"/>
        <v>2654.7115582477272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21">U259-(T259*M259)</f>
        <v>245948.15978945087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20"/>
        <v>218375.690423163</v>
      </c>
      <c r="R259" s="13">
        <v>2355</v>
      </c>
      <c r="S259" s="13">
        <f>R259*L259</f>
        <v>250865.73216904822</v>
      </c>
      <c r="T259" s="13">
        <v>2559</v>
      </c>
      <c r="U259" s="13">
        <f>T259*L259</f>
        <v>272596.77648432885</v>
      </c>
      <c r="V259" s="18">
        <f t="shared" ref="V259:V322" si="22">T259-R259</f>
        <v>204</v>
      </c>
      <c r="W259" s="18">
        <f t="shared" ref="W259:W322" si="23">U259-S259</f>
        <v>21731.044315280626</v>
      </c>
      <c r="X259" s="18">
        <f t="shared" ref="X259:X322" si="24">U259-Q259</f>
        <v>54221.086061165843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21"/>
        <v>36926.198012751178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20"/>
        <v>38355.478841871001</v>
      </c>
      <c r="R260" s="13">
        <v>1687</v>
      </c>
      <c r="S260" s="13">
        <f>R260*L260</f>
        <v>43543.534862877779</v>
      </c>
      <c r="T260" s="13">
        <v>1886</v>
      </c>
      <c r="U260" s="13">
        <f>T260*L260</f>
        <v>48679.968435914336</v>
      </c>
      <c r="V260" s="18">
        <f t="shared" si="22"/>
        <v>199</v>
      </c>
      <c r="W260" s="18">
        <f t="shared" si="23"/>
        <v>5136.4335730365565</v>
      </c>
      <c r="X260" s="18">
        <f t="shared" si="24"/>
        <v>10324.489594043334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21"/>
        <v>204581.28063105769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20"/>
        <v>55974.543429844001</v>
      </c>
      <c r="R261" s="13">
        <v>13600</v>
      </c>
      <c r="S261" s="13">
        <f>R261*L261</f>
        <v>242460.67797747508</v>
      </c>
      <c r="T261" s="13">
        <v>13619</v>
      </c>
      <c r="U261" s="13">
        <f>T261*L261</f>
        <v>242799.40980700243</v>
      </c>
      <c r="V261" s="18">
        <f t="shared" si="22"/>
        <v>19</v>
      </c>
      <c r="W261" s="18">
        <f t="shared" si="23"/>
        <v>338.73182952735806</v>
      </c>
      <c r="X261" s="18">
        <f t="shared" si="24"/>
        <v>186824.86637715844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21"/>
        <v>76554.019687162945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20"/>
        <v>0</v>
      </c>
      <c r="R262" s="13">
        <v>184</v>
      </c>
      <c r="S262" s="13">
        <f>R262*L262</f>
        <v>81900.187307248096</v>
      </c>
      <c r="T262" s="13">
        <v>183</v>
      </c>
      <c r="U262" s="13">
        <f>T262*L262</f>
        <v>81455.077593621754</v>
      </c>
      <c r="V262" s="18">
        <f t="shared" si="22"/>
        <v>-1</v>
      </c>
      <c r="W262" s="18">
        <f t="shared" si="23"/>
        <v>-445.10971362634155</v>
      </c>
      <c r="X262" s="18">
        <f t="shared" si="24"/>
        <v>81455.077593621754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21"/>
        <v>751135.20405842003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20"/>
        <v>752832.11111111101</v>
      </c>
      <c r="R263" s="13">
        <v>32771</v>
      </c>
      <c r="S263" s="13">
        <f>R263*L263</f>
        <v>776381.0653372634</v>
      </c>
      <c r="T263" s="13">
        <v>36275</v>
      </c>
      <c r="U263" s="13">
        <f>T263*L263</f>
        <v>859394.68264957517</v>
      </c>
      <c r="V263" s="18">
        <f t="shared" si="22"/>
        <v>3504</v>
      </c>
      <c r="W263" s="18">
        <f t="shared" si="23"/>
        <v>83013.617312311777</v>
      </c>
      <c r="X263" s="18">
        <f t="shared" si="24"/>
        <v>106562.57153846417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21"/>
        <v>13759.238287129083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20"/>
        <v>49232.023350360003</v>
      </c>
      <c r="R264" s="13">
        <v>4546</v>
      </c>
      <c r="S264" s="13">
        <f>R264*L264</f>
        <v>49711.422550672694</v>
      </c>
      <c r="T264" s="13">
        <v>4923</v>
      </c>
      <c r="U264" s="13">
        <f>T264*L264</f>
        <v>53833.993228544146</v>
      </c>
      <c r="V264" s="18">
        <f t="shared" si="22"/>
        <v>377</v>
      </c>
      <c r="W264" s="18">
        <f t="shared" si="23"/>
        <v>4122.5706778714521</v>
      </c>
      <c r="X264" s="18">
        <f t="shared" si="24"/>
        <v>4601.9698781841435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21"/>
        <v>3078.1281635959103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20"/>
        <v>6766.3140311799998</v>
      </c>
      <c r="R265" s="13">
        <v>540</v>
      </c>
      <c r="S265" s="13">
        <f>R265*L265</f>
        <v>11072.15023284</v>
      </c>
      <c r="T265" s="13">
        <v>450</v>
      </c>
      <c r="U265" s="13">
        <f>T265*L265</f>
        <v>9226.7918607000011</v>
      </c>
      <c r="V265" s="18">
        <f t="shared" si="22"/>
        <v>-90</v>
      </c>
      <c r="W265" s="18">
        <f t="shared" si="23"/>
        <v>-1845.3583721399991</v>
      </c>
      <c r="X265" s="18">
        <f t="shared" si="24"/>
        <v>2460.4778295200013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21"/>
        <v>24553.535746102832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20"/>
        <v>26328.908685969</v>
      </c>
      <c r="R266" s="13">
        <v>1550</v>
      </c>
      <c r="S266" s="13">
        <f>R266*L266</f>
        <v>28340.144766147187</v>
      </c>
      <c r="T266" s="13">
        <v>2066</v>
      </c>
      <c r="U266" s="13">
        <f>T266*L266</f>
        <v>37774.670378619412</v>
      </c>
      <c r="V266" s="18">
        <f t="shared" si="22"/>
        <v>516</v>
      </c>
      <c r="W266" s="18">
        <f t="shared" si="23"/>
        <v>9434.5256124722255</v>
      </c>
      <c r="X266" s="18">
        <f t="shared" si="24"/>
        <v>11445.761692650412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21"/>
        <v>4290.6393809244764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20"/>
        <v>10037.721783212</v>
      </c>
      <c r="R267" s="13">
        <v>196</v>
      </c>
      <c r="S267" s="13">
        <f>R267*L267</f>
        <v>3939.1988417218327</v>
      </c>
      <c r="T267" s="13">
        <v>328</v>
      </c>
      <c r="U267" s="13">
        <f>T267*L267</f>
        <v>6592.1286739018424</v>
      </c>
      <c r="V267" s="18">
        <f t="shared" si="22"/>
        <v>132</v>
      </c>
      <c r="W267" s="18">
        <f t="shared" si="23"/>
        <v>2652.9298321800097</v>
      </c>
      <c r="X267" s="18">
        <f t="shared" si="24"/>
        <v>-3445.5931093101581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21"/>
        <v>53022.895322939825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20"/>
        <v>118558.83073496701</v>
      </c>
      <c r="R268" s="13">
        <v>1009</v>
      </c>
      <c r="S268" s="13">
        <f>R268*L268</f>
        <v>50326.403118040267</v>
      </c>
      <c r="T268" s="13">
        <v>1149</v>
      </c>
      <c r="U268" s="13">
        <f>T268*L268</f>
        <v>57309.253897550312</v>
      </c>
      <c r="V268" s="18">
        <f t="shared" si="22"/>
        <v>140</v>
      </c>
      <c r="W268" s="18">
        <f t="shared" si="23"/>
        <v>6982.850779510045</v>
      </c>
      <c r="X268" s="18">
        <f t="shared" si="24"/>
        <v>-61249.576837416695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21"/>
        <v>125189.6081469924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20"/>
        <v>107833.46325166999</v>
      </c>
      <c r="R269" s="13">
        <v>1162</v>
      </c>
      <c r="S269" s="13">
        <f>R269*L269</f>
        <v>136942.60579064538</v>
      </c>
      <c r="T269" s="13">
        <v>1279</v>
      </c>
      <c r="U269" s="13">
        <f>T269*L269</f>
        <v>150731.14699331796</v>
      </c>
      <c r="V269" s="18">
        <f t="shared" si="22"/>
        <v>117</v>
      </c>
      <c r="W269" s="18">
        <f t="shared" si="23"/>
        <v>13788.541202672583</v>
      </c>
      <c r="X269" s="18">
        <f t="shared" si="24"/>
        <v>42897.683741647968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21"/>
        <v>251776.63127767594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20"/>
        <v>0</v>
      </c>
      <c r="R270" s="13">
        <v>2993</v>
      </c>
      <c r="S270" s="13">
        <f>R270*L270</f>
        <v>254113.49711386394</v>
      </c>
      <c r="T270" s="13">
        <v>3424</v>
      </c>
      <c r="U270" s="13">
        <f>T270*L270</f>
        <v>290706.51991910127</v>
      </c>
      <c r="V270" s="18">
        <f t="shared" si="22"/>
        <v>431</v>
      </c>
      <c r="W270" s="18">
        <f t="shared" si="23"/>
        <v>36593.022805237328</v>
      </c>
      <c r="X270" s="18">
        <f t="shared" si="24"/>
        <v>290706.51991910127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21"/>
        <v>54959.415131154929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20"/>
        <v>75765.478841870994</v>
      </c>
      <c r="R271" s="13">
        <v>9429</v>
      </c>
      <c r="S271" s="13">
        <f>R271*L271</f>
        <v>95775.935111945524</v>
      </c>
      <c r="T271" s="13">
        <v>10252</v>
      </c>
      <c r="U271" s="13">
        <f>T271*L271</f>
        <v>104135.63334050965</v>
      </c>
      <c r="V271" s="18">
        <f t="shared" si="22"/>
        <v>823</v>
      </c>
      <c r="W271" s="18">
        <f t="shared" si="23"/>
        <v>8359.6982285641279</v>
      </c>
      <c r="X271" s="18">
        <f t="shared" si="24"/>
        <v>28370.154498638658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21"/>
        <v>3690.9118843041797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20"/>
        <v>50713.103304493001</v>
      </c>
      <c r="R272" s="13">
        <v>4870</v>
      </c>
      <c r="S272" s="13">
        <f>R272*L272</f>
        <v>73312.676798846136</v>
      </c>
      <c r="T272" s="13">
        <v>5730</v>
      </c>
      <c r="U272" s="13">
        <f>T272*L272</f>
        <v>86259.063256137233</v>
      </c>
      <c r="V272" s="18">
        <f t="shared" si="22"/>
        <v>860</v>
      </c>
      <c r="W272" s="18">
        <f t="shared" si="23"/>
        <v>12946.386457291097</v>
      </c>
      <c r="X272" s="18">
        <f t="shared" si="24"/>
        <v>35545.959951644232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21"/>
        <v>93561.997291344189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20"/>
        <v>0</v>
      </c>
      <c r="R273" s="13">
        <v>10019</v>
      </c>
      <c r="S273" s="13">
        <f>R273*L273</f>
        <v>245214.55588745096</v>
      </c>
      <c r="T273" s="13">
        <v>10004</v>
      </c>
      <c r="U273" s="13">
        <f>T273*L273</f>
        <v>244847.43158978535</v>
      </c>
      <c r="V273" s="18">
        <f t="shared" si="22"/>
        <v>-15</v>
      </c>
      <c r="W273" s="18">
        <f t="shared" si="23"/>
        <v>-367.12429766560672</v>
      </c>
      <c r="X273" s="18">
        <f t="shared" si="24"/>
        <v>244847.43158978535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21"/>
        <v>698.50779510030043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20"/>
        <v>29585.746102450001</v>
      </c>
      <c r="R274" s="13">
        <v>738</v>
      </c>
      <c r="S274" s="13">
        <f>R274*L274</f>
        <v>18195.23385300675</v>
      </c>
      <c r="T274" s="13">
        <v>794</v>
      </c>
      <c r="U274" s="13">
        <f>T274*L274</f>
        <v>19575.90200445442</v>
      </c>
      <c r="V274" s="18">
        <f t="shared" si="22"/>
        <v>56</v>
      </c>
      <c r="W274" s="18">
        <f t="shared" si="23"/>
        <v>1380.6681514476695</v>
      </c>
      <c r="X274" s="18">
        <f t="shared" si="24"/>
        <v>-10009.844097995581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21"/>
        <v>115883.20131764984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20"/>
        <v>0</v>
      </c>
      <c r="R275" s="13">
        <v>1973</v>
      </c>
      <c r="S275" s="13">
        <f>R275*L275</f>
        <v>124963.29732532188</v>
      </c>
      <c r="T275" s="13">
        <v>1961</v>
      </c>
      <c r="U275" s="13">
        <f>T275*L275</f>
        <v>124203.25699693676</v>
      </c>
      <c r="V275" s="18">
        <f t="shared" si="22"/>
        <v>-12</v>
      </c>
      <c r="W275" s="18">
        <f t="shared" si="23"/>
        <v>-760.04032838511921</v>
      </c>
      <c r="X275" s="18">
        <f t="shared" si="24"/>
        <v>124203.25699693676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21"/>
        <v>7820.8831886954495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20"/>
        <v>10197.19376392</v>
      </c>
      <c r="R276" s="13">
        <v>70</v>
      </c>
      <c r="S276" s="13">
        <f>R276*L276</f>
        <v>8204.6386606252872</v>
      </c>
      <c r="T276" s="13">
        <v>72</v>
      </c>
      <c r="U276" s="13">
        <f>T276*L276</f>
        <v>8439.056908071725</v>
      </c>
      <c r="V276" s="18">
        <f t="shared" si="22"/>
        <v>2</v>
      </c>
      <c r="W276" s="18">
        <f t="shared" si="23"/>
        <v>234.41824744643782</v>
      </c>
      <c r="X276" s="18">
        <f t="shared" si="24"/>
        <v>-1758.1368558482754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21"/>
        <v>4262327.8991930932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20"/>
        <v>4382284.5100222724</v>
      </c>
      <c r="R277" s="13">
        <v>83667</v>
      </c>
      <c r="S277" s="13">
        <f>R277*L277</f>
        <v>4530875.7015304584</v>
      </c>
      <c r="T277" s="13">
        <v>87471</v>
      </c>
      <c r="U277" s="13">
        <f>T277*L277</f>
        <v>4736876.289200888</v>
      </c>
      <c r="V277" s="18">
        <f t="shared" si="22"/>
        <v>3804</v>
      </c>
      <c r="W277" s="18">
        <f t="shared" si="23"/>
        <v>206000.58767042961</v>
      </c>
      <c r="X277" s="18">
        <f t="shared" si="24"/>
        <v>354591.77917861566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21"/>
        <v>58017.654594550237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20"/>
        <v>103751.971046771</v>
      </c>
      <c r="R278" s="13">
        <v>491</v>
      </c>
      <c r="S278" s="13">
        <f>R278*L278</f>
        <v>56289.743407695649</v>
      </c>
      <c r="T278" s="13">
        <v>551</v>
      </c>
      <c r="U278" s="13">
        <f>T278*L278</f>
        <v>63168.327123503666</v>
      </c>
      <c r="V278" s="18">
        <f t="shared" si="22"/>
        <v>60</v>
      </c>
      <c r="W278" s="18">
        <f t="shared" si="23"/>
        <v>6878.5837158080176</v>
      </c>
      <c r="X278" s="18">
        <f t="shared" si="24"/>
        <v>-40583.643923267329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21"/>
        <v>200815.11710386581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20"/>
        <v>218774.97979797999</v>
      </c>
      <c r="R279" s="13">
        <v>14000</v>
      </c>
      <c r="S279" s="13">
        <f>R279*L279</f>
        <v>232298.04453331209</v>
      </c>
      <c r="T279" s="13">
        <v>15065</v>
      </c>
      <c r="U279" s="13">
        <f>T279*L279</f>
        <v>249969.28863531048</v>
      </c>
      <c r="V279" s="18">
        <f t="shared" si="22"/>
        <v>1065</v>
      </c>
      <c r="W279" s="18">
        <f t="shared" si="23"/>
        <v>17671.244101998396</v>
      </c>
      <c r="X279" s="18">
        <f t="shared" si="24"/>
        <v>31194.308837330493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21"/>
        <v>17267.645419450666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20"/>
        <v>25505.690423163</v>
      </c>
      <c r="R280" s="13">
        <v>1525</v>
      </c>
      <c r="S280" s="13">
        <f>R280*L280</f>
        <v>25930.785263549049</v>
      </c>
      <c r="T280" s="13">
        <v>1708</v>
      </c>
      <c r="U280" s="13">
        <f>T280*L280</f>
        <v>29042.479495174935</v>
      </c>
      <c r="V280" s="18">
        <f t="shared" si="22"/>
        <v>183</v>
      </c>
      <c r="W280" s="18">
        <f t="shared" si="23"/>
        <v>3111.6942316258865</v>
      </c>
      <c r="X280" s="18">
        <f t="shared" si="24"/>
        <v>3536.7890720119358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21"/>
        <v>27011.138218261869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20"/>
        <v>30521.046770600999</v>
      </c>
      <c r="R281" s="13">
        <v>1211</v>
      </c>
      <c r="S281" s="13">
        <f>R281*L281</f>
        <v>35539.411191536354</v>
      </c>
      <c r="T281" s="13">
        <v>1416</v>
      </c>
      <c r="U281" s="13">
        <f>T281*L281</f>
        <v>41555.579064587517</v>
      </c>
      <c r="V281" s="18">
        <f t="shared" si="22"/>
        <v>205</v>
      </c>
      <c r="W281" s="18">
        <f t="shared" si="23"/>
        <v>6016.167873051163</v>
      </c>
      <c r="X281" s="18">
        <f t="shared" si="24"/>
        <v>11034.532293986518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21"/>
        <v>10090.081916042993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20"/>
        <v>16033.708240534999</v>
      </c>
      <c r="R282" s="13">
        <v>1750</v>
      </c>
      <c r="S282" s="13">
        <f>R282*L282</f>
        <v>21256.810167375948</v>
      </c>
      <c r="T282" s="13">
        <v>1850</v>
      </c>
      <c r="U282" s="13">
        <f>T282*L282</f>
        <v>22471.485034083144</v>
      </c>
      <c r="V282" s="18">
        <f t="shared" si="22"/>
        <v>100</v>
      </c>
      <c r="W282" s="18">
        <f t="shared" si="23"/>
        <v>1214.6748667071952</v>
      </c>
      <c r="X282" s="18">
        <f t="shared" si="24"/>
        <v>6437.7767935481443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21"/>
        <v>5161.1450733956999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20"/>
        <v>29444.729387207</v>
      </c>
      <c r="R283" s="13">
        <v>486</v>
      </c>
      <c r="S283" s="13">
        <f>R283*L283</f>
        <v>7705.0561490074533</v>
      </c>
      <c r="T283" s="13">
        <v>510</v>
      </c>
      <c r="U283" s="13">
        <f>T283*L283</f>
        <v>8085.5527489584383</v>
      </c>
      <c r="V283" s="18">
        <f t="shared" si="22"/>
        <v>24</v>
      </c>
      <c r="W283" s="18">
        <f t="shared" si="23"/>
        <v>380.496599950985</v>
      </c>
      <c r="X283" s="18">
        <f t="shared" si="24"/>
        <v>-21359.176638248562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21"/>
        <v>451186.8148883385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20"/>
        <v>720998.87392900803</v>
      </c>
      <c r="R284" s="13">
        <v>62416</v>
      </c>
      <c r="S284" s="13">
        <f>R284*L284</f>
        <v>760484.84670280048</v>
      </c>
      <c r="T284" s="13">
        <v>69520</v>
      </c>
      <c r="U284" s="13">
        <f>T284*L284</f>
        <v>847040.92769127619</v>
      </c>
      <c r="V284" s="18">
        <f t="shared" si="22"/>
        <v>7104</v>
      </c>
      <c r="W284" s="18">
        <f t="shared" si="23"/>
        <v>86556.080988475704</v>
      </c>
      <c r="X284" s="18">
        <f t="shared" si="24"/>
        <v>126042.05376226816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21"/>
        <v>51810.17744295919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20"/>
        <v>133037.004454343</v>
      </c>
      <c r="R285" s="13">
        <v>36776</v>
      </c>
      <c r="S285" s="13">
        <f>R285*L285</f>
        <v>144965.00372779017</v>
      </c>
      <c r="T285" s="13">
        <v>40078</v>
      </c>
      <c r="U285" s="13">
        <f>T285*L285</f>
        <v>157980.95005988618</v>
      </c>
      <c r="V285" s="18">
        <f t="shared" si="22"/>
        <v>3302</v>
      </c>
      <c r="W285" s="18">
        <f t="shared" si="23"/>
        <v>13015.946332096006</v>
      </c>
      <c r="X285" s="18">
        <f t="shared" si="24"/>
        <v>24943.94560554318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21"/>
        <v>11.247597996568402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20"/>
        <v>3347.8173719380006</v>
      </c>
      <c r="R286" s="13">
        <v>2971</v>
      </c>
      <c r="S286" s="13">
        <f>R286*L286</f>
        <v>6319.1648106911052</v>
      </c>
      <c r="T286" s="13">
        <v>2937</v>
      </c>
      <c r="U286" s="13">
        <f>T286*L286</f>
        <v>6246.8485523392046</v>
      </c>
      <c r="V286" s="18">
        <f t="shared" si="22"/>
        <v>-34</v>
      </c>
      <c r="W286" s="18">
        <f t="shared" si="23"/>
        <v>-72.316258351900615</v>
      </c>
      <c r="X286" s="18">
        <f t="shared" si="24"/>
        <v>2899.031180401204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21"/>
        <v>65977.448191536634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20"/>
        <v>69875.144766147001</v>
      </c>
      <c r="R287" s="13">
        <v>10817</v>
      </c>
      <c r="S287" s="13">
        <f>R287*L287</f>
        <v>86878.096659242758</v>
      </c>
      <c r="T287" s="13">
        <v>12054</v>
      </c>
      <c r="U287" s="13">
        <f>T287*L287</f>
        <v>96813.217817371944</v>
      </c>
      <c r="V287" s="18">
        <f t="shared" si="22"/>
        <v>1237</v>
      </c>
      <c r="W287" s="18">
        <f t="shared" si="23"/>
        <v>9935.1211581291864</v>
      </c>
      <c r="X287" s="18">
        <f t="shared" si="24"/>
        <v>26938.073051224943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21"/>
        <v>55269.04171999661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20"/>
        <v>152952.84848484799</v>
      </c>
      <c r="R288" s="13">
        <v>4800</v>
      </c>
      <c r="S288" s="13">
        <f>R288*L288</f>
        <v>135958.0875420871</v>
      </c>
      <c r="T288" s="13">
        <v>2514</v>
      </c>
      <c r="U288" s="13">
        <f>T288*L288</f>
        <v>71208.048350168116</v>
      </c>
      <c r="V288" s="18">
        <f t="shared" si="22"/>
        <v>-2286</v>
      </c>
      <c r="W288" s="18">
        <f t="shared" si="23"/>
        <v>-64750.039191918986</v>
      </c>
      <c r="X288" s="18">
        <f t="shared" si="24"/>
        <v>-81744.80013467987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21"/>
        <v>52869.46450162198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20"/>
        <v>45208.184855234002</v>
      </c>
      <c r="R289" s="13">
        <v>1741</v>
      </c>
      <c r="S289" s="13">
        <f>R289*L289</f>
        <v>59439.980238615259</v>
      </c>
      <c r="T289" s="13">
        <v>1975</v>
      </c>
      <c r="U289" s="13">
        <f>T289*L289</f>
        <v>67429.041339037984</v>
      </c>
      <c r="V289" s="18">
        <f t="shared" si="22"/>
        <v>234</v>
      </c>
      <c r="W289" s="18">
        <f t="shared" si="23"/>
        <v>7989.0611004227248</v>
      </c>
      <c r="X289" s="18">
        <f t="shared" si="24"/>
        <v>22220.856483803982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21"/>
        <v>8060.1230444300527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20"/>
        <v>9066.1458178020002</v>
      </c>
      <c r="R290" s="13">
        <v>1630</v>
      </c>
      <c r="S290" s="13">
        <f>R290*L290</f>
        <v>15549.050592400316</v>
      </c>
      <c r="T290" s="13">
        <v>1780</v>
      </c>
      <c r="U290" s="13">
        <f>T290*L290</f>
        <v>16979.944818694825</v>
      </c>
      <c r="V290" s="18">
        <f t="shared" si="22"/>
        <v>150</v>
      </c>
      <c r="W290" s="18">
        <f t="shared" si="23"/>
        <v>1430.8942262945093</v>
      </c>
      <c r="X290" s="18">
        <f t="shared" si="24"/>
        <v>7913.7990008928246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21"/>
        <v>153063.90081865428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20"/>
        <v>213795.092254769</v>
      </c>
      <c r="R291" s="13">
        <v>1734</v>
      </c>
      <c r="S291" s="13">
        <f>R291*L291</f>
        <v>166129.22580562552</v>
      </c>
      <c r="T291" s="13">
        <v>1851</v>
      </c>
      <c r="U291" s="13">
        <f>T291*L291</f>
        <v>177338.63723541686</v>
      </c>
      <c r="V291" s="18">
        <f t="shared" si="22"/>
        <v>117</v>
      </c>
      <c r="W291" s="18">
        <f t="shared" si="23"/>
        <v>11209.411429791333</v>
      </c>
      <c r="X291" s="18">
        <f t="shared" si="24"/>
        <v>-36456.455019352143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21"/>
        <v>431322.44025902968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20"/>
        <v>588274.77356181096</v>
      </c>
      <c r="R292" s="13">
        <v>16962</v>
      </c>
      <c r="S292" s="13">
        <f>R292*L292</f>
        <v>494049.44839111937</v>
      </c>
      <c r="T292" s="13">
        <v>18050</v>
      </c>
      <c r="U292" s="13">
        <f>T292*L292</f>
        <v>525739.44956135505</v>
      </c>
      <c r="V292" s="18">
        <f t="shared" si="22"/>
        <v>1088</v>
      </c>
      <c r="W292" s="18">
        <f t="shared" si="23"/>
        <v>31690.001170235686</v>
      </c>
      <c r="X292" s="18">
        <f t="shared" si="24"/>
        <v>-62535.324000455905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21"/>
        <v>1805.1629289418042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20"/>
        <v>0</v>
      </c>
      <c r="R293" s="13">
        <v>135</v>
      </c>
      <c r="S293" s="13">
        <f>R293*L293</f>
        <v>6411.3990091204159</v>
      </c>
      <c r="T293" s="13">
        <v>135</v>
      </c>
      <c r="U293" s="13">
        <f>T293*L293</f>
        <v>6411.3990091204159</v>
      </c>
      <c r="V293" s="18">
        <f t="shared" si="22"/>
        <v>0</v>
      </c>
      <c r="W293" s="18">
        <f t="shared" si="23"/>
        <v>0</v>
      </c>
      <c r="X293" s="18">
        <f t="shared" si="24"/>
        <v>6411.3990091204159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21"/>
        <v>109630.35447349689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20"/>
        <v>208528.296213808</v>
      </c>
      <c r="R294" s="13">
        <v>536</v>
      </c>
      <c r="S294" s="13">
        <f>R294*L294</f>
        <v>104031.24234047011</v>
      </c>
      <c r="T294" s="13">
        <v>608</v>
      </c>
      <c r="U294" s="13">
        <f>T294*L294</f>
        <v>118005.58832650341</v>
      </c>
      <c r="V294" s="18">
        <f t="shared" si="22"/>
        <v>72</v>
      </c>
      <c r="W294" s="18">
        <f t="shared" si="23"/>
        <v>13974.345986033295</v>
      </c>
      <c r="X294" s="18">
        <f t="shared" si="24"/>
        <v>-90522.707887304598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21"/>
        <v>173421.73631796378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20"/>
        <v>0</v>
      </c>
      <c r="R295" s="13">
        <v>2297</v>
      </c>
      <c r="S295" s="13">
        <f>R295*L295</f>
        <v>177824.08535033252</v>
      </c>
      <c r="T295" s="13">
        <v>2410</v>
      </c>
      <c r="U295" s="13">
        <f>T295*L295</f>
        <v>186572.07039368802</v>
      </c>
      <c r="V295" s="18">
        <f t="shared" si="22"/>
        <v>113</v>
      </c>
      <c r="W295" s="18">
        <f t="shared" si="23"/>
        <v>8747.9850433554966</v>
      </c>
      <c r="X295" s="18">
        <f t="shared" si="24"/>
        <v>186572.07039368802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21"/>
        <v>19564.464794713494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20"/>
        <v>25964.333333333001</v>
      </c>
      <c r="R296" s="13">
        <v>1285</v>
      </c>
      <c r="S296" s="13">
        <f>R296*L296</f>
        <v>29088.202557395733</v>
      </c>
      <c r="T296" s="13">
        <v>1394</v>
      </c>
      <c r="U296" s="13">
        <f>T296*L296</f>
        <v>31555.606509735138</v>
      </c>
      <c r="V296" s="18">
        <f t="shared" si="22"/>
        <v>109</v>
      </c>
      <c r="W296" s="18">
        <f t="shared" si="23"/>
        <v>2467.4039523394058</v>
      </c>
      <c r="X296" s="18">
        <f t="shared" si="24"/>
        <v>5591.2731764021373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21"/>
        <v>29729.101519507407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20"/>
        <v>74393.808463252004</v>
      </c>
      <c r="R297" s="13">
        <v>8532</v>
      </c>
      <c r="S297" s="13">
        <f>R297*L297</f>
        <v>47121.6016190398</v>
      </c>
      <c r="T297" s="13">
        <v>9245</v>
      </c>
      <c r="U297" s="13">
        <f>T297*L297</f>
        <v>51059.44760525351</v>
      </c>
      <c r="V297" s="18">
        <f t="shared" si="22"/>
        <v>713</v>
      </c>
      <c r="W297" s="18">
        <f t="shared" si="23"/>
        <v>3937.8459862137097</v>
      </c>
      <c r="X297" s="18">
        <f t="shared" si="24"/>
        <v>-23334.360857998494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21"/>
        <v>14669.130929260216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20"/>
        <v>38677.912628597005</v>
      </c>
      <c r="R298" s="13">
        <v>458</v>
      </c>
      <c r="S298" s="13">
        <f>R298*L298</f>
        <v>15402.827615381042</v>
      </c>
      <c r="T298" s="13">
        <v>518</v>
      </c>
      <c r="U298" s="13">
        <f>T298*L298</f>
        <v>17420.665294251921</v>
      </c>
      <c r="V298" s="18">
        <f t="shared" si="22"/>
        <v>60</v>
      </c>
      <c r="W298" s="18">
        <f t="shared" si="23"/>
        <v>2017.8376788708792</v>
      </c>
      <c r="X298" s="18">
        <f t="shared" si="24"/>
        <v>-21257.247334345084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21"/>
        <v>295863.34403697849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20"/>
        <v>305824.83838383801</v>
      </c>
      <c r="R299" s="13">
        <v>1788</v>
      </c>
      <c r="S299" s="13">
        <f>R299*L299</f>
        <v>280417.85181041143</v>
      </c>
      <c r="T299" s="13">
        <v>2052</v>
      </c>
      <c r="U299" s="13">
        <f>T299*L299</f>
        <v>321821.82993006951</v>
      </c>
      <c r="V299" s="18">
        <f t="shared" si="22"/>
        <v>264</v>
      </c>
      <c r="W299" s="18">
        <f t="shared" si="23"/>
        <v>41403.978119658073</v>
      </c>
      <c r="X299" s="18">
        <f t="shared" si="24"/>
        <v>15996.991546231497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21"/>
        <v>6245.6513229393158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20"/>
        <v>10994.209354119999</v>
      </c>
      <c r="R300" s="13">
        <v>291</v>
      </c>
      <c r="S300" s="13">
        <f>R300*L300</f>
        <v>9754.0089086857315</v>
      </c>
      <c r="T300" s="13">
        <v>316</v>
      </c>
      <c r="U300" s="13">
        <f>T300*L300</f>
        <v>10591.982182627804</v>
      </c>
      <c r="V300" s="18">
        <f t="shared" si="22"/>
        <v>25</v>
      </c>
      <c r="W300" s="18">
        <f t="shared" si="23"/>
        <v>837.97327394207241</v>
      </c>
      <c r="X300" s="18">
        <f t="shared" si="24"/>
        <v>-402.22717149219534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21"/>
        <v>39847.179483296793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20"/>
        <v>46953.229398664</v>
      </c>
      <c r="R301" s="13">
        <v>8648</v>
      </c>
      <c r="S301" s="13">
        <f>R301*L301</f>
        <v>61152.338530067209</v>
      </c>
      <c r="T301" s="13">
        <v>9529</v>
      </c>
      <c r="U301" s="13">
        <f>T301*L301</f>
        <v>67382.126948775491</v>
      </c>
      <c r="V301" s="18">
        <f t="shared" si="22"/>
        <v>881</v>
      </c>
      <c r="W301" s="18">
        <f t="shared" si="23"/>
        <v>6229.7884187082818</v>
      </c>
      <c r="X301" s="18">
        <f t="shared" si="24"/>
        <v>20428.897550111491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21"/>
        <v>89016.261194901803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20"/>
        <v>123502.88418708199</v>
      </c>
      <c r="R302" s="13">
        <v>7148</v>
      </c>
      <c r="S302" s="13">
        <f>R302*L302</f>
        <v>115489.0915972347</v>
      </c>
      <c r="T302" s="13">
        <v>7679</v>
      </c>
      <c r="U302" s="13">
        <f>T302*L302</f>
        <v>124068.37358354298</v>
      </c>
      <c r="V302" s="18">
        <f t="shared" si="22"/>
        <v>531</v>
      </c>
      <c r="W302" s="18">
        <f t="shared" si="23"/>
        <v>8579.2819863082841</v>
      </c>
      <c r="X302" s="18">
        <f t="shared" si="24"/>
        <v>565.48939646099461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21"/>
        <v>41567.688880639624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20"/>
        <v>45805.623608018002</v>
      </c>
      <c r="R303" s="13">
        <v>197</v>
      </c>
      <c r="S303" s="13">
        <f>R303*L303</f>
        <v>41970.734189672308</v>
      </c>
      <c r="T303" s="13">
        <v>213</v>
      </c>
      <c r="U303" s="13">
        <f>T303*L303</f>
        <v>45379.52478375737</v>
      </c>
      <c r="V303" s="18">
        <f t="shared" si="22"/>
        <v>16</v>
      </c>
      <c r="W303" s="18">
        <f t="shared" si="23"/>
        <v>3408.7905940850615</v>
      </c>
      <c r="X303" s="18">
        <f t="shared" si="24"/>
        <v>-426.09882426063268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21"/>
        <v>6807.8653469557703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20"/>
        <v>17206.269487751</v>
      </c>
      <c r="R304" s="13">
        <v>920</v>
      </c>
      <c r="S304" s="13">
        <f>R304*L304</f>
        <v>14933.743328991433</v>
      </c>
      <c r="T304" s="13">
        <v>1041</v>
      </c>
      <c r="U304" s="13">
        <f>T304*L304</f>
        <v>16897.855223347917</v>
      </c>
      <c r="V304" s="18">
        <f t="shared" si="22"/>
        <v>121</v>
      </c>
      <c r="W304" s="18">
        <f t="shared" si="23"/>
        <v>1964.1118943564834</v>
      </c>
      <c r="X304" s="18">
        <f t="shared" si="24"/>
        <v>-308.41426440308351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21"/>
        <v>245981.38084632577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20"/>
        <v>237492.36080178199</v>
      </c>
      <c r="R305" s="13">
        <v>2822</v>
      </c>
      <c r="S305" s="13">
        <f>R305*L305</f>
        <v>239272.91759465504</v>
      </c>
      <c r="T305" s="13">
        <v>3127</v>
      </c>
      <c r="U305" s="13">
        <f>T305*L305</f>
        <v>265133.38530066842</v>
      </c>
      <c r="V305" s="18">
        <f t="shared" si="22"/>
        <v>305</v>
      </c>
      <c r="W305" s="18">
        <f t="shared" si="23"/>
        <v>25860.467706013384</v>
      </c>
      <c r="X305" s="18">
        <f t="shared" si="24"/>
        <v>27641.024498886429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21"/>
        <v>25366.116338107062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20"/>
        <v>75853.472491427005</v>
      </c>
      <c r="R306" s="13">
        <v>121</v>
      </c>
      <c r="S306" s="13">
        <f>R306*L306</f>
        <v>22403.510475157851</v>
      </c>
      <c r="T306" s="13">
        <v>158</v>
      </c>
      <c r="U306" s="13">
        <f>T306*L306</f>
        <v>29254.17070309868</v>
      </c>
      <c r="V306" s="18">
        <f t="shared" si="22"/>
        <v>37</v>
      </c>
      <c r="W306" s="18">
        <f t="shared" si="23"/>
        <v>6850.6602279408289</v>
      </c>
      <c r="X306" s="18">
        <f t="shared" si="24"/>
        <v>-46599.301788328325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21"/>
        <v>-1906.6258351900888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20"/>
        <v>7637.8062360799995</v>
      </c>
      <c r="R307" s="13">
        <v>2500</v>
      </c>
      <c r="S307" s="13">
        <f>R307*L307</f>
        <v>12319.042316258065</v>
      </c>
      <c r="T307" s="13">
        <v>2830</v>
      </c>
      <c r="U307" s="13">
        <f>T307*L307</f>
        <v>13945.15590200413</v>
      </c>
      <c r="V307" s="18">
        <f t="shared" si="22"/>
        <v>330</v>
      </c>
      <c r="W307" s="18">
        <f t="shared" si="23"/>
        <v>1626.1135857460649</v>
      </c>
      <c r="X307" s="18">
        <f t="shared" si="24"/>
        <v>6307.34966592413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21"/>
        <v>15012.015668412518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20"/>
        <v>25103.707583693998</v>
      </c>
      <c r="R308" s="13">
        <v>881</v>
      </c>
      <c r="S308" s="13">
        <f>R308*L308</f>
        <v>13822.728988271507</v>
      </c>
      <c r="T308" s="13">
        <v>1472</v>
      </c>
      <c r="U308" s="13">
        <f>T308*L308</f>
        <v>23095.410976998479</v>
      </c>
      <c r="V308" s="18">
        <f t="shared" si="22"/>
        <v>591</v>
      </c>
      <c r="W308" s="18">
        <f t="shared" si="23"/>
        <v>9272.6819887269721</v>
      </c>
      <c r="X308" s="18">
        <f t="shared" si="24"/>
        <v>-2008.2966066955196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21"/>
        <v>8071.7866835142395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20"/>
        <v>1057906.4587973279</v>
      </c>
      <c r="R309" s="13">
        <v>116</v>
      </c>
      <c r="S309" s="13">
        <f>R309*L309</f>
        <v>12188.830872118597</v>
      </c>
      <c r="T309" s="13">
        <v>205</v>
      </c>
      <c r="U309" s="13">
        <f>T309*L309</f>
        <v>21540.606282623383</v>
      </c>
      <c r="V309" s="18">
        <f t="shared" si="22"/>
        <v>89</v>
      </c>
      <c r="W309" s="18">
        <f t="shared" si="23"/>
        <v>9351.7754105047861</v>
      </c>
      <c r="X309" s="18">
        <f t="shared" si="24"/>
        <v>-1036365.8525147046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21"/>
        <v>100548.12677988075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20"/>
        <v>80511.948710302997</v>
      </c>
      <c r="R310" s="13">
        <v>644</v>
      </c>
      <c r="S310" s="13">
        <f>R310*L310</f>
        <v>102485.95621725793</v>
      </c>
      <c r="T310" s="13">
        <v>690</v>
      </c>
      <c r="U310" s="13">
        <f>T310*L310</f>
        <v>109806.38166134778</v>
      </c>
      <c r="V310" s="18">
        <f t="shared" si="22"/>
        <v>46</v>
      </c>
      <c r="W310" s="18">
        <f t="shared" si="23"/>
        <v>7320.4254440898512</v>
      </c>
      <c r="X310" s="18">
        <f t="shared" si="24"/>
        <v>29294.432951044786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21"/>
        <v>638776.41864029004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20"/>
        <v>398811.34743875306</v>
      </c>
      <c r="R311" s="13">
        <v>20053</v>
      </c>
      <c r="S311" s="13">
        <f>R311*L311</f>
        <v>681554.79377785197</v>
      </c>
      <c r="T311" s="13">
        <v>24010</v>
      </c>
      <c r="U311" s="13">
        <f>T311*L311</f>
        <v>816044.01329507935</v>
      </c>
      <c r="V311" s="18">
        <f t="shared" si="22"/>
        <v>3957</v>
      </c>
      <c r="W311" s="18">
        <f t="shared" si="23"/>
        <v>134489.21951722738</v>
      </c>
      <c r="X311" s="18">
        <f t="shared" si="24"/>
        <v>417232.66585632629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21"/>
        <v>6204.7774220148131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20"/>
        <v>46783.797979798001</v>
      </c>
      <c r="R312" s="13">
        <v>492</v>
      </c>
      <c r="S312" s="13">
        <f>R312*L312</f>
        <v>83700.467658402238</v>
      </c>
      <c r="T312" s="13">
        <v>527</v>
      </c>
      <c r="U312" s="13">
        <f>T312*L312</f>
        <v>89654.769219467431</v>
      </c>
      <c r="V312" s="18">
        <f t="shared" si="22"/>
        <v>35</v>
      </c>
      <c r="W312" s="18">
        <f t="shared" si="23"/>
        <v>5954.3015610651928</v>
      </c>
      <c r="X312" s="18">
        <f t="shared" si="24"/>
        <v>42870.97123966943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21"/>
        <v>405463.55225831532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20"/>
        <v>469828.51515151508</v>
      </c>
      <c r="R313" s="13">
        <v>9805</v>
      </c>
      <c r="S313" s="13">
        <f>R313*L313</f>
        <v>413117.08286795847</v>
      </c>
      <c r="T313" s="13">
        <v>11045</v>
      </c>
      <c r="U313" s="13">
        <f>T313*L313</f>
        <v>465362.38452591549</v>
      </c>
      <c r="V313" s="18">
        <f t="shared" si="22"/>
        <v>1240</v>
      </c>
      <c r="W313" s="18">
        <f t="shared" si="23"/>
        <v>52245.301657957025</v>
      </c>
      <c r="X313" s="18">
        <f t="shared" si="24"/>
        <v>-4466.1306255995878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21"/>
        <v>52149.799872681855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20"/>
        <v>79059.108725112004</v>
      </c>
      <c r="R314" s="13">
        <v>2472</v>
      </c>
      <c r="S314" s="13">
        <f>R314*L314</f>
        <v>67643.220684162996</v>
      </c>
      <c r="T314" s="13">
        <v>2932</v>
      </c>
      <c r="U314" s="13">
        <f>T314*L314</f>
        <v>80230.551393999151</v>
      </c>
      <c r="V314" s="18">
        <f t="shared" si="22"/>
        <v>460</v>
      </c>
      <c r="W314" s="18">
        <f t="shared" si="23"/>
        <v>12587.330709836155</v>
      </c>
      <c r="X314" s="18">
        <f t="shared" si="24"/>
        <v>1171.4426688871463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21"/>
        <v>32933.461086113937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20"/>
        <v>28653.942093541002</v>
      </c>
      <c r="R315" s="13">
        <v>3300</v>
      </c>
      <c r="S315" s="13">
        <f>R315*L315</f>
        <v>40772.524926561906</v>
      </c>
      <c r="T315" s="13">
        <v>3600</v>
      </c>
      <c r="U315" s="13">
        <f>T315*L315</f>
        <v>44479.118101703898</v>
      </c>
      <c r="V315" s="18">
        <f t="shared" si="22"/>
        <v>300</v>
      </c>
      <c r="W315" s="18">
        <f t="shared" si="23"/>
        <v>3706.5931751419921</v>
      </c>
      <c r="X315" s="18">
        <f t="shared" si="24"/>
        <v>15825.176008162896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21"/>
        <v>12291.870824053665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20"/>
        <v>11462.80623608</v>
      </c>
      <c r="R316" s="13">
        <v>247</v>
      </c>
      <c r="S316" s="13">
        <f>R316*L316</f>
        <v>15729.517446176444</v>
      </c>
      <c r="T316" s="13">
        <v>255</v>
      </c>
      <c r="U316" s="13">
        <f>T316*L316</f>
        <v>16238.975501113333</v>
      </c>
      <c r="V316" s="18">
        <f t="shared" si="22"/>
        <v>8</v>
      </c>
      <c r="W316" s="18">
        <f t="shared" si="23"/>
        <v>509.45805493688931</v>
      </c>
      <c r="X316" s="18">
        <f t="shared" si="24"/>
        <v>4776.1692650333334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21"/>
        <v>-4324.9087466893834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20"/>
        <v>11348.853006682</v>
      </c>
      <c r="R317" s="13">
        <v>5695</v>
      </c>
      <c r="S317" s="13">
        <f>R317*L317</f>
        <v>20511.494088560456</v>
      </c>
      <c r="T317" s="13">
        <v>5941</v>
      </c>
      <c r="U317" s="13">
        <f>T317*L317</f>
        <v>21397.504193176061</v>
      </c>
      <c r="V317" s="18">
        <f t="shared" si="22"/>
        <v>246</v>
      </c>
      <c r="W317" s="18">
        <f t="shared" si="23"/>
        <v>886.01010461560509</v>
      </c>
      <c r="X317" s="18">
        <f t="shared" si="24"/>
        <v>10048.65118649406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21"/>
        <v>11317.23610506902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20"/>
        <v>28295.888888889</v>
      </c>
      <c r="R318" s="13">
        <v>371</v>
      </c>
      <c r="S318" s="13">
        <f>R318*L318</f>
        <v>19226.693732193806</v>
      </c>
      <c r="T318" s="13">
        <v>358</v>
      </c>
      <c r="U318" s="13">
        <f>T318*L318</f>
        <v>18552.982091982165</v>
      </c>
      <c r="V318" s="18">
        <f t="shared" si="22"/>
        <v>-13</v>
      </c>
      <c r="W318" s="18">
        <f t="shared" si="23"/>
        <v>-673.71164021164077</v>
      </c>
      <c r="X318" s="18">
        <f t="shared" si="24"/>
        <v>-9742.9067969068346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21"/>
        <v>312877.71547855303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20"/>
        <v>67926.458797326995</v>
      </c>
      <c r="R319" s="13">
        <v>15848</v>
      </c>
      <c r="S319" s="13">
        <f>R319*L319</f>
        <v>316524.11614820297</v>
      </c>
      <c r="T319" s="13">
        <v>17562</v>
      </c>
      <c r="U319" s="13">
        <f>T319*L319</f>
        <v>350756.97424247477</v>
      </c>
      <c r="V319" s="18">
        <f t="shared" si="22"/>
        <v>1714</v>
      </c>
      <c r="W319" s="18">
        <f t="shared" si="23"/>
        <v>34232.858094271796</v>
      </c>
      <c r="X319" s="18">
        <f t="shared" si="24"/>
        <v>282830.51544514776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21"/>
        <v>34222.393228337794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20"/>
        <v>37774.298440979997</v>
      </c>
      <c r="R320" s="13">
        <v>1960</v>
      </c>
      <c r="S320" s="13">
        <f>R320*L320</f>
        <v>44070.014847809995</v>
      </c>
      <c r="T320" s="13">
        <v>2131</v>
      </c>
      <c r="U320" s="13">
        <f>T320*L320</f>
        <v>47914.898796266891</v>
      </c>
      <c r="V320" s="18">
        <f t="shared" si="22"/>
        <v>171</v>
      </c>
      <c r="W320" s="18">
        <f t="shared" si="23"/>
        <v>3844.8839484568962</v>
      </c>
      <c r="X320" s="18">
        <f t="shared" si="24"/>
        <v>10140.600355286893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21"/>
        <v>9629.6880021653815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20"/>
        <v>13302.683741647999</v>
      </c>
      <c r="R321" s="13">
        <v>3966</v>
      </c>
      <c r="S321" s="13">
        <f>R321*L321</f>
        <v>16786.014546412971</v>
      </c>
      <c r="T321" s="13">
        <v>4154</v>
      </c>
      <c r="U321" s="13">
        <f>T321*L321</f>
        <v>17581.72073267763</v>
      </c>
      <c r="V321" s="18">
        <f t="shared" si="22"/>
        <v>188</v>
      </c>
      <c r="W321" s="18">
        <f t="shared" si="23"/>
        <v>795.70618626465875</v>
      </c>
      <c r="X321" s="18">
        <f t="shared" si="24"/>
        <v>4279.0369910296304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21"/>
        <v>171048.91746102434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5">P322*L322</f>
        <v>153446.347438753</v>
      </c>
      <c r="R322" s="13">
        <v>4448</v>
      </c>
      <c r="S322" s="13">
        <f>R322*L322</f>
        <v>170632.33835189336</v>
      </c>
      <c r="T322" s="13">
        <v>4936</v>
      </c>
      <c r="U322" s="13">
        <f>T322*L322</f>
        <v>189352.79273942122</v>
      </c>
      <c r="V322" s="18">
        <f t="shared" si="22"/>
        <v>488</v>
      </c>
      <c r="W322" s="18">
        <f t="shared" si="23"/>
        <v>18720.454387527861</v>
      </c>
      <c r="X322" s="18">
        <f t="shared" si="24"/>
        <v>35906.445300668216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26">U323-(T323*M323)</f>
        <v>722776.74852534709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5"/>
        <v>840007.93986637006</v>
      </c>
      <c r="R323" s="13">
        <v>165556</v>
      </c>
      <c r="S323" s="13">
        <f>R323*L323</f>
        <v>1240751.1731604578</v>
      </c>
      <c r="T323" s="13">
        <v>172162</v>
      </c>
      <c r="U323" s="13">
        <f>T323*L323</f>
        <v>1290259.5102179972</v>
      </c>
      <c r="V323" s="18">
        <f t="shared" ref="V323:V386" si="27">T323-R323</f>
        <v>6606</v>
      </c>
      <c r="W323" s="18">
        <f t="shared" ref="W323:W386" si="28">U323-S323</f>
        <v>49508.337057539495</v>
      </c>
      <c r="X323" s="18">
        <f t="shared" ref="X323:X386" si="29">U323-Q323</f>
        <v>450251.57035162719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26"/>
        <v>43519.117452612118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5"/>
        <v>49035.946547883999</v>
      </c>
      <c r="R324" s="13">
        <v>2443</v>
      </c>
      <c r="S324" s="13">
        <f>R324*L324</f>
        <v>55900.521426262538</v>
      </c>
      <c r="T324" s="13">
        <v>2926</v>
      </c>
      <c r="U324" s="13">
        <f>T324*L324</f>
        <v>66952.486980451969</v>
      </c>
      <c r="V324" s="18">
        <f t="shared" si="27"/>
        <v>483</v>
      </c>
      <c r="W324" s="18">
        <f t="shared" si="28"/>
        <v>11051.965554189432</v>
      </c>
      <c r="X324" s="18">
        <f t="shared" si="29"/>
        <v>17916.54043256797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26"/>
        <v>59567.897238730984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5"/>
        <v>59367.238307350002</v>
      </c>
      <c r="R325" s="13">
        <v>2843</v>
      </c>
      <c r="S325" s="13">
        <f>R325*L325</f>
        <v>64175.307417412951</v>
      </c>
      <c r="T325" s="13">
        <v>3205</v>
      </c>
      <c r="U325" s="13">
        <f>T325*L325</f>
        <v>72346.767595078622</v>
      </c>
      <c r="V325" s="18">
        <f t="shared" si="27"/>
        <v>362</v>
      </c>
      <c r="W325" s="18">
        <f t="shared" si="28"/>
        <v>8171.4601776656709</v>
      </c>
      <c r="X325" s="18">
        <f t="shared" si="29"/>
        <v>12979.529287728619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26"/>
        <v>17275.560356121809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5"/>
        <v>26093.489002398001</v>
      </c>
      <c r="R326" s="13">
        <v>1405</v>
      </c>
      <c r="S326" s="13">
        <f>R326*L326</f>
        <v>22385.057669236758</v>
      </c>
      <c r="T326" s="13">
        <v>1566</v>
      </c>
      <c r="U326" s="13">
        <f>T326*L326</f>
        <v>24950.178156601254</v>
      </c>
      <c r="V326" s="18">
        <f t="shared" si="27"/>
        <v>161</v>
      </c>
      <c r="W326" s="18">
        <f t="shared" si="28"/>
        <v>2565.1204873644965</v>
      </c>
      <c r="X326" s="18">
        <f t="shared" si="29"/>
        <v>-1143.3108457967464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26"/>
        <v>87449.934074886856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5"/>
        <v>151937.92873051201</v>
      </c>
      <c r="R327" s="13">
        <v>24626</v>
      </c>
      <c r="S327" s="13">
        <f>R327*L327</f>
        <v>140530.45757436953</v>
      </c>
      <c r="T327" s="13">
        <v>27803</v>
      </c>
      <c r="U327" s="13">
        <f>T327*L327</f>
        <v>158660.29042232584</v>
      </c>
      <c r="V327" s="18">
        <f t="shared" si="27"/>
        <v>3177</v>
      </c>
      <c r="W327" s="18">
        <f t="shared" si="28"/>
        <v>18129.832847956306</v>
      </c>
      <c r="X327" s="18">
        <f t="shared" si="29"/>
        <v>6722.3616918138287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26"/>
        <v>25071.054915947105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5"/>
        <v>33835.211581292002</v>
      </c>
      <c r="R328" s="13">
        <v>1150</v>
      </c>
      <c r="S328" s="13">
        <f>R328*L328</f>
        <v>31634.547413403092</v>
      </c>
      <c r="T328" s="13">
        <v>1274</v>
      </c>
      <c r="U328" s="13">
        <f>T328*L328</f>
        <v>35045.576873630904</v>
      </c>
      <c r="V328" s="18">
        <f t="shared" si="27"/>
        <v>124</v>
      </c>
      <c r="W328" s="18">
        <f t="shared" si="28"/>
        <v>3411.0294602278118</v>
      </c>
      <c r="X328" s="18">
        <f t="shared" si="29"/>
        <v>1210.3652923389018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26"/>
        <v>54546.149248329879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5"/>
        <v>65295.812917595009</v>
      </c>
      <c r="R329" s="13">
        <v>7212</v>
      </c>
      <c r="S329" s="13">
        <f>R329*L329</f>
        <v>68586.280623608385</v>
      </c>
      <c r="T329" s="13">
        <v>7975</v>
      </c>
      <c r="U329" s="13">
        <f>T329*L329</f>
        <v>75842.427616926914</v>
      </c>
      <c r="V329" s="18">
        <f t="shared" si="27"/>
        <v>763</v>
      </c>
      <c r="W329" s="18">
        <f t="shared" si="28"/>
        <v>7256.146993318529</v>
      </c>
      <c r="X329" s="18">
        <f t="shared" si="29"/>
        <v>10546.614699331905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26"/>
        <v>7565293.2202141406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5"/>
        <v>7802241.6035634754</v>
      </c>
      <c r="R330" s="13">
        <v>226914</v>
      </c>
      <c r="S330" s="13">
        <f>R330*L330</f>
        <v>8052972.0454994226</v>
      </c>
      <c r="T330" s="13">
        <v>254426</v>
      </c>
      <c r="U330" s="13">
        <f>T330*L330</f>
        <v>9029347.9716907553</v>
      </c>
      <c r="V330" s="18">
        <f t="shared" si="27"/>
        <v>27512</v>
      </c>
      <c r="W330" s="18">
        <f t="shared" si="28"/>
        <v>976375.92619133275</v>
      </c>
      <c r="X330" s="18">
        <f t="shared" si="29"/>
        <v>1227106.3681272799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26"/>
        <v>72042.713114011858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5"/>
        <v>83199.484848484994</v>
      </c>
      <c r="R331" s="13">
        <v>6606</v>
      </c>
      <c r="S331" s="13">
        <f>R331*L331</f>
        <v>86281.914742400608</v>
      </c>
      <c r="T331" s="13">
        <v>7311</v>
      </c>
      <c r="U331" s="13">
        <f>T331*L331</f>
        <v>95490.020993292594</v>
      </c>
      <c r="V331" s="18">
        <f t="shared" si="27"/>
        <v>705</v>
      </c>
      <c r="W331" s="18">
        <f t="shared" si="28"/>
        <v>9208.1062508919858</v>
      </c>
      <c r="X331" s="18">
        <f t="shared" si="29"/>
        <v>12290.5361448076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26"/>
        <v>55140.214482771327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5"/>
        <v>77677.494432071006</v>
      </c>
      <c r="R332" s="13">
        <v>865</v>
      </c>
      <c r="S332" s="13">
        <f>R332*L332</f>
        <v>68260.677500169069</v>
      </c>
      <c r="T332" s="13">
        <v>870</v>
      </c>
      <c r="U332" s="13">
        <f>T332*L332</f>
        <v>68655.247890343453</v>
      </c>
      <c r="V332" s="18">
        <f t="shared" si="27"/>
        <v>5</v>
      </c>
      <c r="W332" s="18">
        <f t="shared" si="28"/>
        <v>394.57039017438365</v>
      </c>
      <c r="X332" s="18">
        <f t="shared" si="29"/>
        <v>-9022.2465417275525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26"/>
        <v>41463.700816510143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5"/>
        <v>46063.929292929002</v>
      </c>
      <c r="R333" s="13">
        <v>5700</v>
      </c>
      <c r="S333" s="13">
        <f>R333*L333</f>
        <v>54417.491599936853</v>
      </c>
      <c r="T333" s="13">
        <v>6329</v>
      </c>
      <c r="U333" s="13">
        <f>T333*L333</f>
        <v>60422.509532631637</v>
      </c>
      <c r="V333" s="18">
        <f t="shared" si="27"/>
        <v>629</v>
      </c>
      <c r="W333" s="18">
        <f t="shared" si="28"/>
        <v>6005.0179326947837</v>
      </c>
      <c r="X333" s="18">
        <f t="shared" si="29"/>
        <v>14358.580239702635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26"/>
        <v>1167.3751060609302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5"/>
        <v>2389.7575757579998</v>
      </c>
      <c r="R334" s="13">
        <v>114</v>
      </c>
      <c r="S334" s="13">
        <f>R334*L334</f>
        <v>2111.8787878791627</v>
      </c>
      <c r="T334" s="13">
        <v>115</v>
      </c>
      <c r="U334" s="13">
        <f>T334*L334</f>
        <v>2130.4040404044185</v>
      </c>
      <c r="V334" s="18">
        <f t="shared" si="27"/>
        <v>1</v>
      </c>
      <c r="W334" s="18">
        <f t="shared" si="28"/>
        <v>18.525252525255837</v>
      </c>
      <c r="X334" s="18">
        <f t="shared" si="29"/>
        <v>-259.35353535358126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26"/>
        <v>33310.645156624829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5"/>
        <v>76873.608017816994</v>
      </c>
      <c r="R335" s="13">
        <v>13135</v>
      </c>
      <c r="S335" s="13">
        <f>R335*L335</f>
        <v>65567.197487923782</v>
      </c>
      <c r="T335" s="13">
        <v>15164</v>
      </c>
      <c r="U335" s="13">
        <f>T335*L335</f>
        <v>75695.544933907586</v>
      </c>
      <c r="V335" s="18">
        <f t="shared" si="27"/>
        <v>2029</v>
      </c>
      <c r="W335" s="18">
        <f t="shared" si="28"/>
        <v>10128.347445983803</v>
      </c>
      <c r="X335" s="18">
        <f t="shared" si="29"/>
        <v>-1178.0630839094083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26"/>
        <v>5896.391982182382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5"/>
        <v>7067.305122494</v>
      </c>
      <c r="R336" s="13">
        <v>210</v>
      </c>
      <c r="S336" s="13">
        <f>R336*L336</f>
        <v>7275.1670378614708</v>
      </c>
      <c r="T336" s="13">
        <v>242</v>
      </c>
      <c r="U336" s="13">
        <f>T336*L336</f>
        <v>8383.7639198213128</v>
      </c>
      <c r="V336" s="18">
        <f t="shared" si="27"/>
        <v>32</v>
      </c>
      <c r="W336" s="18">
        <f t="shared" si="28"/>
        <v>1108.596881959842</v>
      </c>
      <c r="X336" s="18">
        <f t="shared" si="29"/>
        <v>1316.4587973273128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26"/>
        <v>30451.460863877124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5"/>
        <v>0</v>
      </c>
      <c r="R337" s="13">
        <v>3440</v>
      </c>
      <c r="S337" s="13">
        <f>R337*L337</f>
        <v>54897.779966624563</v>
      </c>
      <c r="T337" s="13">
        <v>3492</v>
      </c>
      <c r="U337" s="13">
        <f>T337*L337</f>
        <v>55727.63012891075</v>
      </c>
      <c r="V337" s="18">
        <f t="shared" si="27"/>
        <v>52</v>
      </c>
      <c r="W337" s="18">
        <f t="shared" si="28"/>
        <v>829.8501622861877</v>
      </c>
      <c r="X337" s="18">
        <f t="shared" si="29"/>
        <v>55727.63012891075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26"/>
        <v>1919.7679986911126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5"/>
        <v>6910.0104368570001</v>
      </c>
      <c r="R338" s="13">
        <v>1657</v>
      </c>
      <c r="S338" s="13">
        <f>R338*L338</f>
        <v>9222.475106218224</v>
      </c>
      <c r="T338" s="13">
        <v>1570</v>
      </c>
      <c r="U338" s="13">
        <f>T338*L338</f>
        <v>8738.2534198929461</v>
      </c>
      <c r="V338" s="18">
        <f t="shared" si="27"/>
        <v>-87</v>
      </c>
      <c r="W338" s="18">
        <f t="shared" si="28"/>
        <v>-484.22168632527791</v>
      </c>
      <c r="X338" s="18">
        <f t="shared" si="29"/>
        <v>1828.2429830359461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26"/>
        <v>-78.184548997773163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5"/>
        <v>18743.285077951001</v>
      </c>
      <c r="R339" s="13">
        <v>492</v>
      </c>
      <c r="S339" s="13">
        <f>R339*L339</f>
        <v>11527.120322939865</v>
      </c>
      <c r="T339" s="13">
        <v>226</v>
      </c>
      <c r="U339" s="13">
        <f>T339*L339</f>
        <v>5294.9780345211575</v>
      </c>
      <c r="V339" s="18">
        <f t="shared" si="27"/>
        <v>-266</v>
      </c>
      <c r="W339" s="18">
        <f t="shared" si="28"/>
        <v>-6232.1422884187077</v>
      </c>
      <c r="X339" s="18">
        <f t="shared" si="29"/>
        <v>-13448.307043429842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26"/>
        <v>33172.368448014444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5"/>
        <v>29041.950201282001</v>
      </c>
      <c r="R340" s="13">
        <v>1140</v>
      </c>
      <c r="S340" s="13">
        <f>R340*L340</f>
        <v>39846.696549996966</v>
      </c>
      <c r="T340" s="13">
        <v>1140</v>
      </c>
      <c r="U340" s="13">
        <f>T340*L340</f>
        <v>39846.696549996966</v>
      </c>
      <c r="V340" s="18">
        <f t="shared" si="27"/>
        <v>0</v>
      </c>
      <c r="W340" s="18">
        <f t="shared" si="28"/>
        <v>0</v>
      </c>
      <c r="X340" s="18">
        <f t="shared" si="29"/>
        <v>10804.746348714965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26"/>
        <v>21747.437219312305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5"/>
        <v>44099.585515828003</v>
      </c>
      <c r="R341" s="13">
        <v>2183</v>
      </c>
      <c r="S341" s="13">
        <f>R341*L341</f>
        <v>76283.19744932848</v>
      </c>
      <c r="T341" s="13">
        <v>2303</v>
      </c>
      <c r="U341" s="13">
        <f>T341*L341</f>
        <v>80476.501935778055</v>
      </c>
      <c r="V341" s="18">
        <f t="shared" si="27"/>
        <v>120</v>
      </c>
      <c r="W341" s="18">
        <f t="shared" si="28"/>
        <v>4193.3044864495751</v>
      </c>
      <c r="X341" s="18">
        <f t="shared" si="29"/>
        <v>36376.916419950052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26"/>
        <v>81808.417436257936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5"/>
        <v>0</v>
      </c>
      <c r="R342" s="13">
        <v>5831</v>
      </c>
      <c r="S342" s="13">
        <f>R342*L342</f>
        <v>122642.75339719548</v>
      </c>
      <c r="T342" s="13">
        <v>6602</v>
      </c>
      <c r="U342" s="13">
        <f>T342*L342</f>
        <v>138859.10785942111</v>
      </c>
      <c r="V342" s="18">
        <f t="shared" si="27"/>
        <v>771</v>
      </c>
      <c r="W342" s="18">
        <f t="shared" si="28"/>
        <v>16216.35446222563</v>
      </c>
      <c r="X342" s="18">
        <f t="shared" si="29"/>
        <v>138859.10785942111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26"/>
        <v>943.59671000919684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5"/>
        <v>0</v>
      </c>
      <c r="R343" s="13">
        <v>65</v>
      </c>
      <c r="S343" s="13">
        <f>R343*L343</f>
        <v>2171.4918855627357</v>
      </c>
      <c r="T343" s="13">
        <v>35</v>
      </c>
      <c r="U343" s="13">
        <f>T343*L343</f>
        <v>1169.2648614568577</v>
      </c>
      <c r="V343" s="18">
        <f t="shared" si="27"/>
        <v>-30</v>
      </c>
      <c r="W343" s="18">
        <f t="shared" si="28"/>
        <v>-1002.2270241058779</v>
      </c>
      <c r="X343" s="18">
        <f t="shared" si="29"/>
        <v>1169.2648614568577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26"/>
        <v>597.93334161092685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5"/>
        <v>2091.8484848480002</v>
      </c>
      <c r="R344" s="13">
        <v>392</v>
      </c>
      <c r="S344" s="13">
        <f>R344*L344</f>
        <v>2222.2347047707754</v>
      </c>
      <c r="T344" s="13">
        <v>416</v>
      </c>
      <c r="U344" s="13">
        <f>T344*L344</f>
        <v>2358.2898907771491</v>
      </c>
      <c r="V344" s="18">
        <f t="shared" si="27"/>
        <v>24</v>
      </c>
      <c r="W344" s="18">
        <f t="shared" si="28"/>
        <v>136.05518600637379</v>
      </c>
      <c r="X344" s="18">
        <f t="shared" si="29"/>
        <v>266.44140592914891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26"/>
        <v>95267.079445434909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5"/>
        <v>151367.14922049001</v>
      </c>
      <c r="R345" s="13">
        <v>61545</v>
      </c>
      <c r="S345" s="13">
        <f>R345*L345</f>
        <v>157631.9599109132</v>
      </c>
      <c r="T345" s="13">
        <v>68191</v>
      </c>
      <c r="U345" s="13">
        <f>T345*L345</f>
        <v>174654.00890868602</v>
      </c>
      <c r="V345" s="18">
        <f t="shared" si="27"/>
        <v>6646</v>
      </c>
      <c r="W345" s="18">
        <f t="shared" si="28"/>
        <v>17022.048997772828</v>
      </c>
      <c r="X345" s="18">
        <f t="shared" si="29"/>
        <v>23286.859688196011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26"/>
        <v>184527.5948083906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5"/>
        <v>379846.28062360798</v>
      </c>
      <c r="R346" s="13">
        <v>51146</v>
      </c>
      <c r="S346" s="13">
        <f>R346*L346</f>
        <v>416267.44378254277</v>
      </c>
      <c r="T346" s="13">
        <v>55593</v>
      </c>
      <c r="U346" s="13">
        <f>T346*L346</f>
        <v>452460.72033400269</v>
      </c>
      <c r="V346" s="18">
        <f t="shared" si="27"/>
        <v>4447</v>
      </c>
      <c r="W346" s="18">
        <f t="shared" si="28"/>
        <v>36193.276551459916</v>
      </c>
      <c r="X346" s="18">
        <f t="shared" si="29"/>
        <v>72614.439710394712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26"/>
        <v>7155.9020044536865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5"/>
        <v>11786.191536748</v>
      </c>
      <c r="R347" s="13">
        <v>1737</v>
      </c>
      <c r="S347" s="13">
        <f>R347*L347</f>
        <v>12186.080178173377</v>
      </c>
      <c r="T347" s="13">
        <v>1785</v>
      </c>
      <c r="U347" s="13">
        <f>T347*L347</f>
        <v>12522.828507794749</v>
      </c>
      <c r="V347" s="18">
        <f t="shared" si="27"/>
        <v>48</v>
      </c>
      <c r="W347" s="18">
        <f t="shared" si="28"/>
        <v>336.74832962137225</v>
      </c>
      <c r="X347" s="18">
        <f t="shared" si="29"/>
        <v>736.63697104674975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26"/>
        <v>2975.7798307349285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5"/>
        <v>8808.7527839640006</v>
      </c>
      <c r="R348" s="13">
        <v>413</v>
      </c>
      <c r="S348" s="13">
        <f>R348*L348</f>
        <v>7276.0297995542651</v>
      </c>
      <c r="T348" s="13">
        <v>456</v>
      </c>
      <c r="U348" s="13">
        <f>T348*L348</f>
        <v>8033.582538975169</v>
      </c>
      <c r="V348" s="18">
        <f t="shared" si="27"/>
        <v>43</v>
      </c>
      <c r="W348" s="18">
        <f t="shared" si="28"/>
        <v>757.55273942090389</v>
      </c>
      <c r="X348" s="18">
        <f t="shared" si="29"/>
        <v>-775.17024498883166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26"/>
        <v>2050.7774371327214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5"/>
        <v>16693.084632516999</v>
      </c>
      <c r="R349" s="13">
        <v>6145</v>
      </c>
      <c r="S349" s="13">
        <f>R349*L349</f>
        <v>23313.410242458402</v>
      </c>
      <c r="T349" s="13">
        <v>6916</v>
      </c>
      <c r="U349" s="13">
        <f>T349*L349</f>
        <v>26238.493936019902</v>
      </c>
      <c r="V349" s="18">
        <f t="shared" si="27"/>
        <v>771</v>
      </c>
      <c r="W349" s="18">
        <f t="shared" si="28"/>
        <v>2925.0836935615007</v>
      </c>
      <c r="X349" s="18">
        <f t="shared" si="29"/>
        <v>9545.4093035029036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26"/>
        <v>14696.889942094263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5"/>
        <v>23511.224944320995</v>
      </c>
      <c r="R350" s="13">
        <v>2667</v>
      </c>
      <c r="S350" s="13">
        <f>R350*L350</f>
        <v>25719.621380846635</v>
      </c>
      <c r="T350" s="13">
        <v>2912</v>
      </c>
      <c r="U350" s="13">
        <f>T350*L350</f>
        <v>28082.316258352232</v>
      </c>
      <c r="V350" s="18">
        <f t="shared" si="27"/>
        <v>245</v>
      </c>
      <c r="W350" s="18">
        <f t="shared" si="28"/>
        <v>2362.6948775055971</v>
      </c>
      <c r="X350" s="18">
        <f t="shared" si="29"/>
        <v>4571.0913140312368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26"/>
        <v>2315.1515151513308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5"/>
        <v>7704.0404040399999</v>
      </c>
      <c r="R351" s="13">
        <v>657</v>
      </c>
      <c r="S351" s="13">
        <f>R351*L351</f>
        <v>9622.7272727267682</v>
      </c>
      <c r="T351" s="13">
        <v>240</v>
      </c>
      <c r="U351" s="13">
        <f>T351*L351</f>
        <v>3515.1515151513308</v>
      </c>
      <c r="V351" s="18">
        <f t="shared" si="27"/>
        <v>-417</v>
      </c>
      <c r="W351" s="18">
        <f t="shared" si="28"/>
        <v>-6107.5757575754378</v>
      </c>
      <c r="X351" s="18">
        <f t="shared" si="29"/>
        <v>-4188.8888888886686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26"/>
        <v>110737.25823033192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5"/>
        <v>0</v>
      </c>
      <c r="R352" s="13">
        <v>1498</v>
      </c>
      <c r="S352" s="13">
        <f>R352*L352</f>
        <v>135881.38765704917</v>
      </c>
      <c r="T352" s="13">
        <v>1452</v>
      </c>
      <c r="U352" s="13">
        <f>T352*L352</f>
        <v>131708.79497866181</v>
      </c>
      <c r="V352" s="18">
        <f t="shared" si="27"/>
        <v>-46</v>
      </c>
      <c r="W352" s="18">
        <f t="shared" si="28"/>
        <v>-4172.5926783873583</v>
      </c>
      <c r="X352" s="18">
        <f t="shared" si="29"/>
        <v>131708.79497866181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26"/>
        <v>40927.017595418198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5"/>
        <v>38611.212166393001</v>
      </c>
      <c r="R353" s="13">
        <v>141</v>
      </c>
      <c r="S353" s="13">
        <f>R353*L353</f>
        <v>42679.373749305531</v>
      </c>
      <c r="T353" s="13">
        <v>149</v>
      </c>
      <c r="U353" s="13">
        <f>T353*L353</f>
        <v>45100.898501039177</v>
      </c>
      <c r="V353" s="18">
        <f t="shared" si="27"/>
        <v>8</v>
      </c>
      <c r="W353" s="18">
        <f t="shared" si="28"/>
        <v>2421.5247517336466</v>
      </c>
      <c r="X353" s="18">
        <f t="shared" si="29"/>
        <v>6489.686334646176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26"/>
        <v>86607.676264090638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5"/>
        <v>55190.034292529999</v>
      </c>
      <c r="R354" s="13">
        <v>1086</v>
      </c>
      <c r="S354" s="13">
        <f>R354*L354</f>
        <v>90140.734587149709</v>
      </c>
      <c r="T354" s="13">
        <v>1187</v>
      </c>
      <c r="U354" s="13">
        <f>T354*L354</f>
        <v>98523.988908790692</v>
      </c>
      <c r="V354" s="18">
        <f t="shared" si="27"/>
        <v>101</v>
      </c>
      <c r="W354" s="18">
        <f t="shared" si="28"/>
        <v>8383.2543216409831</v>
      </c>
      <c r="X354" s="18">
        <f t="shared" si="29"/>
        <v>43333.954616260693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26"/>
        <v>312078.51413722255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5"/>
        <v>277679.59608323098</v>
      </c>
      <c r="R355" s="13">
        <v>39979</v>
      </c>
      <c r="S355" s="13">
        <f>R355*L355</f>
        <v>427583.58324583026</v>
      </c>
      <c r="T355" s="13">
        <v>43353</v>
      </c>
      <c r="U355" s="13">
        <f>T355*L355</f>
        <v>463669.20344321965</v>
      </c>
      <c r="V355" s="18">
        <f t="shared" si="27"/>
        <v>3374</v>
      </c>
      <c r="W355" s="18">
        <f t="shared" si="28"/>
        <v>36085.620197389391</v>
      </c>
      <c r="X355" s="18">
        <f t="shared" si="29"/>
        <v>185989.60735998867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26"/>
        <v>337755.54297709372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5"/>
        <v>1160156.1581291759</v>
      </c>
      <c r="R356" s="13">
        <v>201173</v>
      </c>
      <c r="S356" s="13">
        <f>R356*L356</f>
        <v>1229084.5527135078</v>
      </c>
      <c r="T356" s="13">
        <v>222056</v>
      </c>
      <c r="U356" s="13">
        <f>T356*L356</f>
        <v>1356671.1210617262</v>
      </c>
      <c r="V356" s="18">
        <f t="shared" si="27"/>
        <v>20883</v>
      </c>
      <c r="W356" s="18">
        <f t="shared" si="28"/>
        <v>127586.56834821845</v>
      </c>
      <c r="X356" s="18">
        <f t="shared" si="29"/>
        <v>196514.96293255035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26"/>
        <v>18674.44087014057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5"/>
        <v>26582.628062360996</v>
      </c>
      <c r="R357" s="13">
        <v>1794</v>
      </c>
      <c r="S357" s="13">
        <f>R357*L357</f>
        <v>32552.378664761523</v>
      </c>
      <c r="T357" s="13">
        <v>1986</v>
      </c>
      <c r="U357" s="13">
        <f>T357*L357</f>
        <v>36036.245277712587</v>
      </c>
      <c r="V357" s="18">
        <f t="shared" si="27"/>
        <v>192</v>
      </c>
      <c r="W357" s="18">
        <f t="shared" si="28"/>
        <v>3483.8666129510639</v>
      </c>
      <c r="X357" s="18">
        <f t="shared" si="29"/>
        <v>9453.6172153515909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26"/>
        <v>16144.921192393023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5"/>
        <v>20302.895322939999</v>
      </c>
      <c r="R358" s="13">
        <v>514</v>
      </c>
      <c r="S358" s="13">
        <f>R358*L358</f>
        <v>20068.631146136846</v>
      </c>
      <c r="T358" s="13">
        <v>591</v>
      </c>
      <c r="U358" s="13">
        <f>T358*L358</f>
        <v>23075.021415110656</v>
      </c>
      <c r="V358" s="18">
        <f t="shared" si="27"/>
        <v>77</v>
      </c>
      <c r="W358" s="18">
        <f t="shared" si="28"/>
        <v>3006.3902689738097</v>
      </c>
      <c r="X358" s="18">
        <f t="shared" si="29"/>
        <v>2772.1260921706562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26"/>
        <v>1672.8359782444973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5"/>
        <v>61071.503340757001</v>
      </c>
      <c r="R359" s="13">
        <v>553</v>
      </c>
      <c r="S359" s="13">
        <f>R359*L359</f>
        <v>4067.9761441377277</v>
      </c>
      <c r="T359" s="13">
        <v>772</v>
      </c>
      <c r="U359" s="13">
        <f>T359*L359</f>
        <v>5678.9829715629767</v>
      </c>
      <c r="V359" s="18">
        <f t="shared" si="27"/>
        <v>219</v>
      </c>
      <c r="W359" s="18">
        <f t="shared" si="28"/>
        <v>1611.006827425249</v>
      </c>
      <c r="X359" s="18">
        <f t="shared" si="29"/>
        <v>-55392.520369194026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26"/>
        <v>74861.587440430565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5"/>
        <v>109770.74698076599</v>
      </c>
      <c r="R360" s="13">
        <v>17400</v>
      </c>
      <c r="S360" s="13">
        <f>R360*L360</f>
        <v>116199.3773614089</v>
      </c>
      <c r="T360" s="13">
        <v>17400</v>
      </c>
      <c r="U360" s="13">
        <f>T360*L360</f>
        <v>116199.3773614089</v>
      </c>
      <c r="V360" s="18">
        <f t="shared" si="27"/>
        <v>0</v>
      </c>
      <c r="W360" s="18">
        <f t="shared" si="28"/>
        <v>0</v>
      </c>
      <c r="X360" s="18">
        <f t="shared" si="29"/>
        <v>6428.6303806429059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26"/>
        <v>14042.648889761293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5"/>
        <v>0</v>
      </c>
      <c r="R361" s="13">
        <v>1767</v>
      </c>
      <c r="S361" s="13">
        <f>R361*L361</f>
        <v>21752.573459111765</v>
      </c>
      <c r="T361" s="13">
        <v>1447</v>
      </c>
      <c r="U361" s="13">
        <f>T361*L361</f>
        <v>17813.227954349022</v>
      </c>
      <c r="V361" s="18">
        <f t="shared" si="27"/>
        <v>-320</v>
      </c>
      <c r="W361" s="18">
        <f t="shared" si="28"/>
        <v>-3939.3455047627431</v>
      </c>
      <c r="X361" s="18">
        <f t="shared" si="29"/>
        <v>17813.227954349022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26"/>
        <v>54848.997772828276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5"/>
        <v>113581.29175946501</v>
      </c>
      <c r="R362" s="13">
        <v>6040</v>
      </c>
      <c r="S362" s="13">
        <f>R362*L362</f>
        <v>115688.19599109082</v>
      </c>
      <c r="T362" s="13">
        <v>5920</v>
      </c>
      <c r="U362" s="13">
        <f>T362*L362</f>
        <v>113389.75501113538</v>
      </c>
      <c r="V362" s="18">
        <f t="shared" si="27"/>
        <v>-120</v>
      </c>
      <c r="W362" s="18">
        <f t="shared" si="28"/>
        <v>-2298.4409799554414</v>
      </c>
      <c r="X362" s="18">
        <f t="shared" si="29"/>
        <v>-191.53674832962861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26"/>
        <v>-12024.228406894836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5"/>
        <v>0</v>
      </c>
      <c r="R363" s="13">
        <v>1800</v>
      </c>
      <c r="S363" s="13">
        <f>R363*L363</f>
        <v>7825.4323473571749</v>
      </c>
      <c r="T363" s="13">
        <v>1642</v>
      </c>
      <c r="U363" s="13">
        <f>T363*L363</f>
        <v>7138.5332857558233</v>
      </c>
      <c r="V363" s="18">
        <f t="shared" si="27"/>
        <v>-158</v>
      </c>
      <c r="W363" s="18">
        <f t="shared" si="28"/>
        <v>-686.8990616013516</v>
      </c>
      <c r="X363" s="18">
        <f t="shared" si="29"/>
        <v>7138.5332857558233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26"/>
        <v>989.47084597684807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5"/>
        <v>9909.2204899780008</v>
      </c>
      <c r="R364" s="13">
        <v>355</v>
      </c>
      <c r="S364" s="13">
        <f>R364*L364</f>
        <v>12874.298323606317</v>
      </c>
      <c r="T364" s="13">
        <v>389</v>
      </c>
      <c r="U364" s="13">
        <f>T364*L364</f>
        <v>14107.329712346078</v>
      </c>
      <c r="V364" s="18">
        <f t="shared" si="27"/>
        <v>34</v>
      </c>
      <c r="W364" s="18">
        <f t="shared" si="28"/>
        <v>1233.0313887397606</v>
      </c>
      <c r="X364" s="18">
        <f t="shared" si="29"/>
        <v>4198.1092223680771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26"/>
        <v>25293.184735881681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5"/>
        <v>32335.080808080998</v>
      </c>
      <c r="R365" s="13">
        <v>2909</v>
      </c>
      <c r="S365" s="13">
        <f>R365*L365</f>
        <v>30689.314868093843</v>
      </c>
      <c r="T365" s="13">
        <v>3153</v>
      </c>
      <c r="U365" s="13">
        <f>T365*L365</f>
        <v>33263.461594740424</v>
      </c>
      <c r="V365" s="18">
        <f t="shared" si="27"/>
        <v>244</v>
      </c>
      <c r="W365" s="18">
        <f t="shared" si="28"/>
        <v>2574.1467266465806</v>
      </c>
      <c r="X365" s="18">
        <f t="shared" si="29"/>
        <v>928.38078665942521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26"/>
        <v>-3226.8705230846854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5"/>
        <v>4081.870824053</v>
      </c>
      <c r="R366" s="13">
        <v>1849</v>
      </c>
      <c r="S366" s="13">
        <f>R366*L366</f>
        <v>3399.7203394927915</v>
      </c>
      <c r="T366" s="13">
        <v>2000</v>
      </c>
      <c r="U366" s="13">
        <f>T366*L366</f>
        <v>3677.3611027504503</v>
      </c>
      <c r="V366" s="18">
        <f t="shared" si="27"/>
        <v>151</v>
      </c>
      <c r="W366" s="18">
        <f t="shared" si="28"/>
        <v>277.64076325765882</v>
      </c>
      <c r="X366" s="18">
        <f t="shared" si="29"/>
        <v>-404.50972130254968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26"/>
        <v>1104.3672262636151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5"/>
        <v>1737.2727272730001</v>
      </c>
      <c r="R367" s="13">
        <v>140</v>
      </c>
      <c r="S367" s="13">
        <f>R367*L367</f>
        <v>3118.1818181823078</v>
      </c>
      <c r="T367" s="13">
        <v>134</v>
      </c>
      <c r="U367" s="13">
        <f>T367*L367</f>
        <v>2984.5454545459229</v>
      </c>
      <c r="V367" s="18">
        <f t="shared" si="27"/>
        <v>-6</v>
      </c>
      <c r="W367" s="18">
        <f t="shared" si="28"/>
        <v>-133.63636363638489</v>
      </c>
      <c r="X367" s="18">
        <f t="shared" si="29"/>
        <v>1247.2727272729228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26"/>
        <v>51066.54372152056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5"/>
        <v>160107.13228395701</v>
      </c>
      <c r="R368" s="13">
        <v>2157</v>
      </c>
      <c r="S368" s="13">
        <f>R368*L368</f>
        <v>146288.09550165845</v>
      </c>
      <c r="T368" s="13">
        <v>2355</v>
      </c>
      <c r="U368" s="13">
        <f>T368*L368</f>
        <v>159716.48813463404</v>
      </c>
      <c r="V368" s="18">
        <f t="shared" si="27"/>
        <v>198</v>
      </c>
      <c r="W368" s="18">
        <f t="shared" si="28"/>
        <v>13428.392632975592</v>
      </c>
      <c r="X368" s="18">
        <f t="shared" si="29"/>
        <v>-390.64414932296495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26"/>
        <v>2294.4752269483283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5"/>
        <v>0</v>
      </c>
      <c r="R369" s="13">
        <v>162</v>
      </c>
      <c r="S369" s="13">
        <f>R369*L369</f>
        <v>2952.8719681020284</v>
      </c>
      <c r="T369" s="13">
        <v>187</v>
      </c>
      <c r="U369" s="13">
        <f>T369*L369</f>
        <v>3408.562086636292</v>
      </c>
      <c r="V369" s="18">
        <f t="shared" si="27"/>
        <v>25</v>
      </c>
      <c r="W369" s="18">
        <f t="shared" si="28"/>
        <v>455.69011853426355</v>
      </c>
      <c r="X369" s="18">
        <f t="shared" si="29"/>
        <v>3408.562086636292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26"/>
        <v>-17434.223836160025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5"/>
        <v>0</v>
      </c>
      <c r="R370" s="13">
        <v>7181</v>
      </c>
      <c r="S370" s="13">
        <f>R370*L370</f>
        <v>42497.976280979223</v>
      </c>
      <c r="T370" s="13">
        <v>7885</v>
      </c>
      <c r="U370" s="13">
        <f>T370*L370</f>
        <v>46664.328502370307</v>
      </c>
      <c r="V370" s="18">
        <f t="shared" si="27"/>
        <v>704</v>
      </c>
      <c r="W370" s="18">
        <f t="shared" si="28"/>
        <v>4166.3522213910837</v>
      </c>
      <c r="X370" s="18">
        <f t="shared" si="29"/>
        <v>46664.328502370307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26"/>
        <v>12604.009625344886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5"/>
        <v>128282.06013363</v>
      </c>
      <c r="R371" s="13">
        <v>2087</v>
      </c>
      <c r="S371" s="13">
        <f>R371*L371</f>
        <v>127306.06728430139</v>
      </c>
      <c r="T371" s="13">
        <v>2222</v>
      </c>
      <c r="U371" s="13">
        <f>T371*L371</f>
        <v>135541.0069505116</v>
      </c>
      <c r="V371" s="18">
        <f t="shared" si="27"/>
        <v>135</v>
      </c>
      <c r="W371" s="18">
        <f t="shared" si="28"/>
        <v>8234.9396662102081</v>
      </c>
      <c r="X371" s="18">
        <f t="shared" si="29"/>
        <v>7258.9468168815947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26"/>
        <v>-7614.0678342480751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5"/>
        <v>34540.936099238999</v>
      </c>
      <c r="R372" s="13">
        <v>6769</v>
      </c>
      <c r="S372" s="13">
        <f>R372*L372</f>
        <v>40719.693977538504</v>
      </c>
      <c r="T372" s="13">
        <v>7700</v>
      </c>
      <c r="U372" s="13">
        <f>T372*L372</f>
        <v>46320.230998234081</v>
      </c>
      <c r="V372" s="18">
        <f t="shared" si="27"/>
        <v>931</v>
      </c>
      <c r="W372" s="18">
        <f t="shared" si="28"/>
        <v>5600.5370206955777</v>
      </c>
      <c r="X372" s="18">
        <f t="shared" si="29"/>
        <v>11779.294898995082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26"/>
        <v>1968.2111416570697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5"/>
        <v>65267.662178702994</v>
      </c>
      <c r="R373" s="13">
        <v>15462</v>
      </c>
      <c r="S373" s="13">
        <f>R373*L373</f>
        <v>66330.180554050778</v>
      </c>
      <c r="T373" s="13">
        <v>17773</v>
      </c>
      <c r="U373" s="13">
        <f>T373*L373</f>
        <v>76244.101603100789</v>
      </c>
      <c r="V373" s="18">
        <f t="shared" si="27"/>
        <v>2311</v>
      </c>
      <c r="W373" s="18">
        <f t="shared" si="28"/>
        <v>9913.9210490500118</v>
      </c>
      <c r="X373" s="18">
        <f t="shared" si="29"/>
        <v>10976.439424397795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26"/>
        <v>32520.126914261557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5"/>
        <v>44375.167387838999</v>
      </c>
      <c r="R374" s="13">
        <v>5070</v>
      </c>
      <c r="S374" s="13">
        <f>R374*L374</f>
        <v>40146.698546813655</v>
      </c>
      <c r="T374" s="13">
        <v>6430</v>
      </c>
      <c r="U374" s="13">
        <f>T374*L374</f>
        <v>50915.83267376959</v>
      </c>
      <c r="V374" s="18">
        <f t="shared" si="27"/>
        <v>1360</v>
      </c>
      <c r="W374" s="18">
        <f t="shared" si="28"/>
        <v>10769.134126955934</v>
      </c>
      <c r="X374" s="18">
        <f t="shared" si="29"/>
        <v>6540.6652859305905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26"/>
        <v>-668.28046884987998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5"/>
        <v>14803.953229399</v>
      </c>
      <c r="R375" s="13">
        <v>758</v>
      </c>
      <c r="S375" s="13">
        <f>R375*L375</f>
        <v>3026.9196557737487</v>
      </c>
      <c r="T375" s="13">
        <v>1064</v>
      </c>
      <c r="U375" s="13">
        <f>T375*L375</f>
        <v>4248.868751640196</v>
      </c>
      <c r="V375" s="18">
        <f t="shared" si="27"/>
        <v>306</v>
      </c>
      <c r="W375" s="18">
        <f t="shared" si="28"/>
        <v>1221.9490958664474</v>
      </c>
      <c r="X375" s="18">
        <f t="shared" si="29"/>
        <v>-10555.084477758803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26"/>
        <v>-4296.6513464275185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5"/>
        <v>2622.739420935</v>
      </c>
      <c r="R376" s="13">
        <v>1900</v>
      </c>
      <c r="S376" s="13">
        <f>R376*L376</f>
        <v>4530.1862725240908</v>
      </c>
      <c r="T376" s="13">
        <v>1990</v>
      </c>
      <c r="U376" s="13">
        <f>T376*L376</f>
        <v>4744.7740433278641</v>
      </c>
      <c r="V376" s="18">
        <f t="shared" si="27"/>
        <v>90</v>
      </c>
      <c r="W376" s="18">
        <f t="shared" si="28"/>
        <v>214.58777080377331</v>
      </c>
      <c r="X376" s="18">
        <f t="shared" si="29"/>
        <v>2122.0346223928641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26"/>
        <v>691.80773954254073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5"/>
        <v>3148.218262806</v>
      </c>
      <c r="R377" s="13">
        <v>1787</v>
      </c>
      <c r="S377" s="13">
        <f>R377*L377</f>
        <v>3863.9189805180786</v>
      </c>
      <c r="T377" s="13">
        <v>2070</v>
      </c>
      <c r="U377" s="13">
        <f>T377*L377</f>
        <v>4475.8322829728158</v>
      </c>
      <c r="V377" s="18">
        <f t="shared" si="27"/>
        <v>283</v>
      </c>
      <c r="W377" s="18">
        <f t="shared" si="28"/>
        <v>611.91330245473728</v>
      </c>
      <c r="X377" s="18">
        <f t="shared" si="29"/>
        <v>1327.6140201668159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26"/>
        <v>-16834.09799554621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5"/>
        <v>17065.924276169</v>
      </c>
      <c r="R378" s="13">
        <v>10847</v>
      </c>
      <c r="S378" s="13">
        <f>R378*L378</f>
        <v>15581.993318485283</v>
      </c>
      <c r="T378" s="13">
        <v>12391</v>
      </c>
      <c r="U378" s="13">
        <f>T378*L378</f>
        <v>17799.988864142266</v>
      </c>
      <c r="V378" s="18">
        <f t="shared" si="27"/>
        <v>1544</v>
      </c>
      <c r="W378" s="18">
        <f t="shared" si="28"/>
        <v>2217.9955456569824</v>
      </c>
      <c r="X378" s="18">
        <f t="shared" si="29"/>
        <v>734.06458797326559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26"/>
        <v>-380.33368416821378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5"/>
        <v>367.68374164799997</v>
      </c>
      <c r="R379" s="13">
        <v>49</v>
      </c>
      <c r="S379" s="13">
        <f>R379*L379</f>
        <v>422.32778576540085</v>
      </c>
      <c r="T379" s="13">
        <v>49</v>
      </c>
      <c r="U379" s="13">
        <f>T379*L379</f>
        <v>422.32778576540085</v>
      </c>
      <c r="V379" s="18">
        <f t="shared" si="27"/>
        <v>0</v>
      </c>
      <c r="W379" s="18">
        <f t="shared" si="28"/>
        <v>0</v>
      </c>
      <c r="X379" s="18">
        <f t="shared" si="29"/>
        <v>54.644044117400881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26"/>
        <v>-104.86266176405479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5"/>
        <v>1496.0356347439999</v>
      </c>
      <c r="R380" s="13">
        <v>671</v>
      </c>
      <c r="S380" s="13">
        <f>R380*L380</f>
        <v>1525.9868216913549</v>
      </c>
      <c r="T380" s="13">
        <v>737</v>
      </c>
      <c r="U380" s="13">
        <f>T380*L380</f>
        <v>1676.0838861200127</v>
      </c>
      <c r="V380" s="18">
        <f t="shared" si="27"/>
        <v>66</v>
      </c>
      <c r="W380" s="18">
        <f t="shared" si="28"/>
        <v>150.09706442865786</v>
      </c>
      <c r="X380" s="18">
        <f t="shared" si="29"/>
        <v>180.04825137601279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26"/>
        <v>60586.224026725351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5"/>
        <v>87488.552338530018</v>
      </c>
      <c r="R381" s="13">
        <v>21671</v>
      </c>
      <c r="S381" s="13">
        <f>R381*L381</f>
        <v>107872.34966592421</v>
      </c>
      <c r="T381" s="13">
        <v>24392</v>
      </c>
      <c r="U381" s="13">
        <f>T381*L381</f>
        <v>121416.7483296213</v>
      </c>
      <c r="V381" s="18">
        <f t="shared" si="27"/>
        <v>2721</v>
      </c>
      <c r="W381" s="18">
        <f t="shared" si="28"/>
        <v>13544.398663697095</v>
      </c>
      <c r="X381" s="18">
        <f t="shared" si="29"/>
        <v>33928.195991091285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26"/>
        <v>242838.97550111415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5"/>
        <v>1092354.1202672611</v>
      </c>
      <c r="R382" s="13">
        <v>30706</v>
      </c>
      <c r="S382" s="13">
        <f>R382*L382</f>
        <v>1028890.3563474391</v>
      </c>
      <c r="T382" s="13">
        <v>30714</v>
      </c>
      <c r="U382" s="13">
        <f>T382*L382</f>
        <v>1029158.418708241</v>
      </c>
      <c r="V382" s="18">
        <f t="shared" si="27"/>
        <v>8</v>
      </c>
      <c r="W382" s="18">
        <f t="shared" si="28"/>
        <v>268.06236080185045</v>
      </c>
      <c r="X382" s="18">
        <f t="shared" si="29"/>
        <v>-63195.70155902009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26"/>
        <v>8768.8895651086732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5"/>
        <v>0</v>
      </c>
      <c r="R383" s="13">
        <v>186</v>
      </c>
      <c r="S383" s="13">
        <f>R383*L383</f>
        <v>11488.466402525599</v>
      </c>
      <c r="T383" s="13">
        <v>186</v>
      </c>
      <c r="U383" s="13">
        <f>T383*L383</f>
        <v>11488.466402525599</v>
      </c>
      <c r="V383" s="18">
        <f t="shared" si="27"/>
        <v>0</v>
      </c>
      <c r="W383" s="18">
        <f t="shared" si="28"/>
        <v>0</v>
      </c>
      <c r="X383" s="18">
        <f t="shared" si="29"/>
        <v>11488.466402525599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26"/>
        <v>17732.433592591453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5"/>
        <v>73672.305122493999</v>
      </c>
      <c r="R384" s="13">
        <v>2634</v>
      </c>
      <c r="S384" s="13">
        <f>R384*L384</f>
        <v>26610.213302668963</v>
      </c>
      <c r="T384" s="13">
        <v>3121</v>
      </c>
      <c r="U384" s="13">
        <f>T384*L384</f>
        <v>31530.173013526892</v>
      </c>
      <c r="V384" s="18">
        <f t="shared" si="27"/>
        <v>487</v>
      </c>
      <c r="W384" s="18">
        <f t="shared" si="28"/>
        <v>4919.9597108579292</v>
      </c>
      <c r="X384" s="18">
        <f t="shared" si="29"/>
        <v>-42142.132108967111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26"/>
        <v>1030.5317895646949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5"/>
        <v>10414.153674833</v>
      </c>
      <c r="R385" s="13">
        <v>2050</v>
      </c>
      <c r="S385" s="13">
        <f>R385*L385</f>
        <v>9037.1556551108424</v>
      </c>
      <c r="T385" s="13">
        <v>2321</v>
      </c>
      <c r="U385" s="13">
        <f>T385*L385</f>
        <v>10231.823549030372</v>
      </c>
      <c r="V385" s="18">
        <f t="shared" si="27"/>
        <v>271</v>
      </c>
      <c r="W385" s="18">
        <f t="shared" si="28"/>
        <v>1194.6678939195299</v>
      </c>
      <c r="X385" s="18">
        <f t="shared" si="29"/>
        <v>-182.33012580262766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26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30">P386*L386</f>
        <v>0</v>
      </c>
      <c r="R386" s="13">
        <v>0</v>
      </c>
      <c r="S386" s="13">
        <f>R386*L386</f>
        <v>0</v>
      </c>
      <c r="T386" s="13">
        <v>0</v>
      </c>
      <c r="U386" s="13">
        <f>T386*L386</f>
        <v>0</v>
      </c>
      <c r="V386" s="18">
        <f t="shared" si="27"/>
        <v>0</v>
      </c>
      <c r="W386" s="18">
        <f t="shared" si="28"/>
        <v>0</v>
      </c>
      <c r="X386" s="18">
        <f t="shared" si="29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31">U387-(T387*M387)</f>
        <v>12143.870760931059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30"/>
        <v>29444.729387207</v>
      </c>
      <c r="R387" s="13">
        <v>1200</v>
      </c>
      <c r="S387" s="13">
        <f>R387*L387</f>
        <v>19024.829997549266</v>
      </c>
      <c r="T387" s="13">
        <v>1200</v>
      </c>
      <c r="U387" s="13">
        <f>T387*L387</f>
        <v>19024.829997549266</v>
      </c>
      <c r="V387" s="18">
        <f t="shared" ref="V387:V450" si="32">T387-R387</f>
        <v>0</v>
      </c>
      <c r="W387" s="18">
        <f t="shared" ref="W387:W450" si="33">U387-S387</f>
        <v>0</v>
      </c>
      <c r="X387" s="18">
        <f t="shared" ref="X387:X450" si="34">U387-Q387</f>
        <v>-10419.899389657734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31"/>
        <v>8132.2159447753875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30"/>
        <v>31634.454342984001</v>
      </c>
      <c r="R388" s="13">
        <v>898</v>
      </c>
      <c r="S388" s="13">
        <f>R388*L388</f>
        <v>39620.278940027383</v>
      </c>
      <c r="T388" s="13">
        <v>1027</v>
      </c>
      <c r="U388" s="13">
        <f>T388*L388</f>
        <v>45311.833487091448</v>
      </c>
      <c r="V388" s="18">
        <f t="shared" si="32"/>
        <v>129</v>
      </c>
      <c r="W388" s="18">
        <f t="shared" si="33"/>
        <v>5691.5545470640645</v>
      </c>
      <c r="X388" s="18">
        <f t="shared" si="34"/>
        <v>13677.379144107446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31"/>
        <v>-5691.9323205799301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30"/>
        <v>115825.61247215999</v>
      </c>
      <c r="R389" s="13">
        <v>2842</v>
      </c>
      <c r="S389" s="13">
        <f>R389*L389</f>
        <v>62190.891865837657</v>
      </c>
      <c r="T389" s="13">
        <v>3008</v>
      </c>
      <c r="U389" s="13">
        <f>T389*L389</f>
        <v>65823.435162716283</v>
      </c>
      <c r="V389" s="18">
        <f t="shared" si="32"/>
        <v>166</v>
      </c>
      <c r="W389" s="18">
        <f t="shared" si="33"/>
        <v>3632.5432968786263</v>
      </c>
      <c r="X389" s="18">
        <f t="shared" si="34"/>
        <v>-50002.177309443709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31"/>
        <v>-364.49179995974021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30"/>
        <v>200.10022271700001</v>
      </c>
      <c r="R390" s="13">
        <v>118</v>
      </c>
      <c r="S390" s="13">
        <f>R390*L390</f>
        <v>360.76128770979375</v>
      </c>
      <c r="T390" s="13">
        <v>135</v>
      </c>
      <c r="U390" s="13">
        <f>T390*L390</f>
        <v>412.73537153239113</v>
      </c>
      <c r="V390" s="18">
        <f t="shared" si="32"/>
        <v>17</v>
      </c>
      <c r="W390" s="18">
        <f t="shared" si="33"/>
        <v>51.974083822597379</v>
      </c>
      <c r="X390" s="18">
        <f t="shared" si="34"/>
        <v>212.63514881539112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31"/>
        <v>19.113512723770441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30"/>
        <v>761.02449888599995</v>
      </c>
      <c r="R391" s="13">
        <v>44</v>
      </c>
      <c r="S391" s="13">
        <f>R391*L391</f>
        <v>914.89284019081958</v>
      </c>
      <c r="T391" s="13">
        <v>30</v>
      </c>
      <c r="U391" s="13">
        <f>T391*L391</f>
        <v>623.79057285737701</v>
      </c>
      <c r="V391" s="18">
        <f t="shared" si="32"/>
        <v>-14</v>
      </c>
      <c r="W391" s="18">
        <f t="shared" si="33"/>
        <v>-291.10226733344257</v>
      </c>
      <c r="X391" s="18">
        <f t="shared" si="34"/>
        <v>-137.23392602862293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31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30"/>
        <v>0</v>
      </c>
      <c r="R392" s="13">
        <v>24</v>
      </c>
      <c r="S392" s="13">
        <f>R392*L392</f>
        <v>24</v>
      </c>
      <c r="T392" s="13">
        <v>42</v>
      </c>
      <c r="U392" s="13">
        <f>T392*L392</f>
        <v>42</v>
      </c>
      <c r="V392" s="18">
        <f t="shared" si="32"/>
        <v>18</v>
      </c>
      <c r="W392" s="18">
        <f t="shared" si="33"/>
        <v>18</v>
      </c>
      <c r="X392" s="18">
        <f t="shared" si="34"/>
        <v>42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31"/>
        <v>10.516977763636904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30"/>
        <v>31055.345211581</v>
      </c>
      <c r="R393" s="13">
        <v>1</v>
      </c>
      <c r="S393" s="13">
        <f>R393*L393</f>
        <v>10.269624739279431</v>
      </c>
      <c r="T393" s="13">
        <v>2</v>
      </c>
      <c r="U393" s="13">
        <f>T393*L393</f>
        <v>20.539249478558862</v>
      </c>
      <c r="V393" s="18">
        <f t="shared" si="32"/>
        <v>1</v>
      </c>
      <c r="W393" s="18">
        <f t="shared" si="33"/>
        <v>10.269624739279431</v>
      </c>
      <c r="X393" s="18">
        <f t="shared" si="34"/>
        <v>-31034.80596210244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31"/>
        <v>5955.0097348654845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30"/>
        <v>8873.1211750309994</v>
      </c>
      <c r="R394" s="13">
        <v>1225</v>
      </c>
      <c r="S394" s="13">
        <f>R394*L394</f>
        <v>10381.636522839517</v>
      </c>
      <c r="T394" s="13">
        <v>1301</v>
      </c>
      <c r="U394" s="13">
        <f>T394*L394</f>
        <v>11025.721727521806</v>
      </c>
      <c r="V394" s="18">
        <f t="shared" si="32"/>
        <v>76</v>
      </c>
      <c r="W394" s="18">
        <f t="shared" si="33"/>
        <v>644.08520468228926</v>
      </c>
      <c r="X394" s="18">
        <f t="shared" si="34"/>
        <v>2152.6005524908069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31"/>
        <v>-5350.5981185134115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30"/>
        <v>0</v>
      </c>
      <c r="R395" s="13">
        <v>348</v>
      </c>
      <c r="S395" s="13">
        <f>R395*L395</f>
        <v>1026.907919025366</v>
      </c>
      <c r="T395" s="13">
        <v>352</v>
      </c>
      <c r="U395" s="13">
        <f>T395*L395</f>
        <v>1038.7114583245082</v>
      </c>
      <c r="V395" s="18">
        <f t="shared" si="32"/>
        <v>4</v>
      </c>
      <c r="W395" s="18">
        <f t="shared" si="33"/>
        <v>11.80353929914213</v>
      </c>
      <c r="X395" s="18">
        <f t="shared" si="34"/>
        <v>1038.7114583245082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31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30"/>
        <v>0</v>
      </c>
      <c r="R396" s="13">
        <v>0</v>
      </c>
      <c r="S396" s="13">
        <f>R396*L396</f>
        <v>0</v>
      </c>
      <c r="T396" s="13">
        <v>0</v>
      </c>
      <c r="U396" s="13">
        <f>T396*L396</f>
        <v>0</v>
      </c>
      <c r="V396" s="18">
        <f t="shared" si="32"/>
        <v>0</v>
      </c>
      <c r="W396" s="18">
        <f t="shared" si="33"/>
        <v>0</v>
      </c>
      <c r="X396" s="18">
        <f t="shared" si="34"/>
        <v>0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31"/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30"/>
        <v>0</v>
      </c>
      <c r="R397" s="13">
        <v>1237</v>
      </c>
      <c r="S397" s="13">
        <f>R397*L397</f>
        <v>1237</v>
      </c>
      <c r="T397" s="13">
        <v>1230</v>
      </c>
      <c r="U397" s="13">
        <f>T397*L397</f>
        <v>1230</v>
      </c>
      <c r="V397" s="18">
        <f t="shared" si="32"/>
        <v>-7</v>
      </c>
      <c r="W397" s="18">
        <f t="shared" si="33"/>
        <v>-7</v>
      </c>
      <c r="X397" s="18">
        <f t="shared" si="34"/>
        <v>1230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31"/>
        <v>6.4346630314056767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30"/>
        <v>128.017817372</v>
      </c>
      <c r="R398" s="13">
        <v>25</v>
      </c>
      <c r="S398" s="13">
        <f>R398*L398</f>
        <v>94.91237942763938</v>
      </c>
      <c r="T398" s="13">
        <v>29</v>
      </c>
      <c r="U398" s="13">
        <f>T398*L398</f>
        <v>110.09836013606169</v>
      </c>
      <c r="V398" s="18">
        <f t="shared" si="32"/>
        <v>4</v>
      </c>
      <c r="W398" s="18">
        <f t="shared" si="33"/>
        <v>15.185980708422306</v>
      </c>
      <c r="X398" s="18">
        <f t="shared" si="34"/>
        <v>-17.91945723593831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31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30"/>
        <v>0</v>
      </c>
      <c r="R399" s="13">
        <v>86</v>
      </c>
      <c r="S399" s="13">
        <f>R399*L399</f>
        <v>86</v>
      </c>
      <c r="T399" s="13">
        <v>145</v>
      </c>
      <c r="U399" s="13">
        <f>T399*L399</f>
        <v>145</v>
      </c>
      <c r="V399" s="18">
        <f t="shared" si="32"/>
        <v>59</v>
      </c>
      <c r="W399" s="18">
        <f t="shared" si="33"/>
        <v>59</v>
      </c>
      <c r="X399" s="18">
        <f t="shared" si="34"/>
        <v>145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31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30"/>
        <v>0</v>
      </c>
      <c r="R400" s="13">
        <v>0</v>
      </c>
      <c r="S400" s="13">
        <f>R400*L400</f>
        <v>0</v>
      </c>
      <c r="T400" s="13">
        <v>13</v>
      </c>
      <c r="U400" s="13">
        <f>T400*L400</f>
        <v>13</v>
      </c>
      <c r="V400" s="18">
        <f t="shared" si="32"/>
        <v>13</v>
      </c>
      <c r="W400" s="18">
        <f t="shared" si="33"/>
        <v>13</v>
      </c>
      <c r="X400" s="18">
        <f t="shared" si="34"/>
        <v>13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31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30"/>
        <v>0</v>
      </c>
      <c r="R401" s="13">
        <v>0</v>
      </c>
      <c r="S401" s="13">
        <f>R401*L401</f>
        <v>0</v>
      </c>
      <c r="T401" s="13">
        <v>13</v>
      </c>
      <c r="U401" s="13">
        <f>T401*L401</f>
        <v>13</v>
      </c>
      <c r="V401" s="18">
        <f t="shared" si="32"/>
        <v>13</v>
      </c>
      <c r="W401" s="18">
        <f t="shared" si="33"/>
        <v>13</v>
      </c>
      <c r="X401" s="18">
        <f t="shared" si="34"/>
        <v>13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31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30"/>
        <v>330871.95399681199</v>
      </c>
      <c r="R402" s="13">
        <v>0</v>
      </c>
      <c r="S402" s="13">
        <f>R402*L402</f>
        <v>0</v>
      </c>
      <c r="T402" s="13">
        <v>0</v>
      </c>
      <c r="U402" s="13">
        <f>T402*L402</f>
        <v>0</v>
      </c>
      <c r="V402" s="18">
        <f t="shared" si="32"/>
        <v>0</v>
      </c>
      <c r="W402" s="18">
        <f t="shared" si="33"/>
        <v>0</v>
      </c>
      <c r="X402" s="18">
        <f t="shared" si="34"/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31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30"/>
        <v>0</v>
      </c>
      <c r="R403" s="13">
        <v>0</v>
      </c>
      <c r="S403" s="13">
        <f>R403*L403</f>
        <v>0</v>
      </c>
      <c r="T403" s="13">
        <v>0</v>
      </c>
      <c r="U403" s="13">
        <f>T403*L403</f>
        <v>0</v>
      </c>
      <c r="V403" s="18">
        <f t="shared" si="32"/>
        <v>0</v>
      </c>
      <c r="W403" s="18">
        <f t="shared" si="33"/>
        <v>0</v>
      </c>
      <c r="X403" s="18">
        <f t="shared" si="34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31"/>
        <v>0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30"/>
        <v>300729.35412026697</v>
      </c>
      <c r="R404" s="13">
        <v>200</v>
      </c>
      <c r="S404" s="13">
        <f>R404*L404</f>
        <v>35652.561247215999</v>
      </c>
      <c r="T404" s="13">
        <v>0</v>
      </c>
      <c r="U404" s="13">
        <f>T404*L404</f>
        <v>0</v>
      </c>
      <c r="V404" s="18">
        <f t="shared" si="32"/>
        <v>-200</v>
      </c>
      <c r="W404" s="18">
        <f t="shared" si="33"/>
        <v>-35652.561247215999</v>
      </c>
      <c r="X404" s="18">
        <f t="shared" si="34"/>
        <v>-300729.35412026697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31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30"/>
        <v>0</v>
      </c>
      <c r="R405" s="13">
        <v>0</v>
      </c>
      <c r="S405" s="13">
        <f>R405*L405</f>
        <v>0</v>
      </c>
      <c r="T405" s="13">
        <v>0</v>
      </c>
      <c r="U405" s="13">
        <f>T405*L405</f>
        <v>0</v>
      </c>
      <c r="V405" s="18">
        <f t="shared" si="32"/>
        <v>0</v>
      </c>
      <c r="W405" s="18">
        <f t="shared" si="33"/>
        <v>0</v>
      </c>
      <c r="X405" s="18">
        <f t="shared" si="34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31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30"/>
        <v>0</v>
      </c>
      <c r="R406" s="13">
        <v>0</v>
      </c>
      <c r="S406" s="13">
        <f>R406*L406</f>
        <v>0</v>
      </c>
      <c r="T406" s="13">
        <v>0</v>
      </c>
      <c r="U406" s="13">
        <f>T406*L406</f>
        <v>0</v>
      </c>
      <c r="V406" s="18">
        <f t="shared" si="32"/>
        <v>0</v>
      </c>
      <c r="W406" s="18">
        <f t="shared" si="33"/>
        <v>0</v>
      </c>
      <c r="X406" s="18">
        <f t="shared" si="34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31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30"/>
        <v>0</v>
      </c>
      <c r="R407" s="13">
        <v>0</v>
      </c>
      <c r="S407" s="13">
        <f>R407*L407</f>
        <v>0</v>
      </c>
      <c r="T407" s="13">
        <v>0</v>
      </c>
      <c r="U407" s="13">
        <f>T407*L407</f>
        <v>0</v>
      </c>
      <c r="V407" s="18">
        <f t="shared" si="32"/>
        <v>0</v>
      </c>
      <c r="W407" s="18">
        <f t="shared" si="33"/>
        <v>0</v>
      </c>
      <c r="X407" s="18">
        <f t="shared" si="34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31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30"/>
        <v>0</v>
      </c>
      <c r="R408" s="13">
        <v>0</v>
      </c>
      <c r="S408" s="13">
        <f>R408*L408</f>
        <v>0</v>
      </c>
      <c r="T408" s="13">
        <v>0</v>
      </c>
      <c r="U408" s="13">
        <f>T408*L408</f>
        <v>0</v>
      </c>
      <c r="V408" s="18">
        <f t="shared" si="32"/>
        <v>0</v>
      </c>
      <c r="W408" s="18">
        <f t="shared" si="33"/>
        <v>0</v>
      </c>
      <c r="X408" s="18">
        <f t="shared" si="34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31"/>
        <v>747550.11135857343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30"/>
        <v>492761.69265033398</v>
      </c>
      <c r="R409" s="13">
        <v>7000</v>
      </c>
      <c r="S409" s="13">
        <f>R409*L409</f>
        <v>1379732.739420935</v>
      </c>
      <c r="T409" s="13">
        <v>7000</v>
      </c>
      <c r="U409" s="13">
        <f>T409*L409</f>
        <v>1379732.739420935</v>
      </c>
      <c r="V409" s="18">
        <f t="shared" si="32"/>
        <v>0</v>
      </c>
      <c r="W409" s="18">
        <f t="shared" si="33"/>
        <v>0</v>
      </c>
      <c r="X409" s="18">
        <f t="shared" si="34"/>
        <v>886971.04677060107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31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35">N410</f>
        <v>0</v>
      </c>
      <c r="Q410" s="16">
        <f t="shared" si="30"/>
        <v>0</v>
      </c>
      <c r="R410" s="13">
        <v>0</v>
      </c>
      <c r="S410" s="13">
        <f>R410*L410</f>
        <v>0</v>
      </c>
      <c r="T410" s="13">
        <v>0</v>
      </c>
      <c r="U410" s="13">
        <f>T410*L410</f>
        <v>0</v>
      </c>
      <c r="V410" s="18">
        <f t="shared" si="32"/>
        <v>0</v>
      </c>
      <c r="W410" s="18">
        <f t="shared" si="33"/>
        <v>0</v>
      </c>
      <c r="X410" s="18">
        <f t="shared" si="34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31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35"/>
        <v>0</v>
      </c>
      <c r="Q411" s="16">
        <f t="shared" si="30"/>
        <v>0</v>
      </c>
      <c r="R411" s="13">
        <v>0</v>
      </c>
      <c r="S411" s="13">
        <f>R411*L411</f>
        <v>0</v>
      </c>
      <c r="T411" s="13">
        <v>0</v>
      </c>
      <c r="U411" s="13">
        <f>T411*L411</f>
        <v>0</v>
      </c>
      <c r="V411" s="18">
        <f t="shared" si="32"/>
        <v>0</v>
      </c>
      <c r="W411" s="18">
        <f t="shared" si="33"/>
        <v>0</v>
      </c>
      <c r="X411" s="18">
        <f t="shared" si="34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31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35"/>
        <v>0</v>
      </c>
      <c r="Q412" s="16">
        <f t="shared" si="30"/>
        <v>0</v>
      </c>
      <c r="R412" s="13">
        <v>0</v>
      </c>
      <c r="S412" s="13">
        <f>R412*L412</f>
        <v>0</v>
      </c>
      <c r="T412" s="13">
        <v>0</v>
      </c>
      <c r="U412" s="13">
        <f>T412*L412</f>
        <v>0</v>
      </c>
      <c r="V412" s="18">
        <f t="shared" si="32"/>
        <v>0</v>
      </c>
      <c r="W412" s="18">
        <f t="shared" si="33"/>
        <v>0</v>
      </c>
      <c r="X412" s="18">
        <f t="shared" si="34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31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35"/>
        <v>0</v>
      </c>
      <c r="Q413" s="16">
        <f t="shared" si="30"/>
        <v>0</v>
      </c>
      <c r="R413" s="13">
        <v>0</v>
      </c>
      <c r="S413" s="13">
        <f>R413*L413</f>
        <v>0</v>
      </c>
      <c r="T413" s="13">
        <v>0</v>
      </c>
      <c r="U413" s="13">
        <f>T413*L413</f>
        <v>0</v>
      </c>
      <c r="V413" s="18">
        <f t="shared" si="32"/>
        <v>0</v>
      </c>
      <c r="W413" s="18">
        <f t="shared" si="33"/>
        <v>0</v>
      </c>
      <c r="X413" s="18">
        <f t="shared" si="34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31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35"/>
        <v>0</v>
      </c>
      <c r="Q414" s="16">
        <f t="shared" si="30"/>
        <v>0</v>
      </c>
      <c r="R414" s="13">
        <v>0</v>
      </c>
      <c r="S414" s="13">
        <f>R414*L414</f>
        <v>0</v>
      </c>
      <c r="T414" s="13">
        <v>0</v>
      </c>
      <c r="U414" s="13">
        <f>T414*L414</f>
        <v>0</v>
      </c>
      <c r="V414" s="18">
        <f t="shared" si="32"/>
        <v>0</v>
      </c>
      <c r="W414" s="18">
        <f t="shared" si="33"/>
        <v>0</v>
      </c>
      <c r="X414" s="18">
        <f t="shared" si="34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31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35"/>
        <v>0</v>
      </c>
      <c r="Q415" s="16">
        <f t="shared" si="30"/>
        <v>0</v>
      </c>
      <c r="R415" s="13">
        <v>0</v>
      </c>
      <c r="S415" s="13">
        <f>R415*L415</f>
        <v>0</v>
      </c>
      <c r="T415" s="13">
        <v>0</v>
      </c>
      <c r="U415" s="13">
        <f>T415*L415</f>
        <v>0</v>
      </c>
      <c r="V415" s="18">
        <f t="shared" si="32"/>
        <v>0</v>
      </c>
      <c r="W415" s="18">
        <f t="shared" si="33"/>
        <v>0</v>
      </c>
      <c r="X415" s="18">
        <f t="shared" si="34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31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35"/>
        <v>0</v>
      </c>
      <c r="Q416" s="16">
        <f t="shared" si="30"/>
        <v>0</v>
      </c>
      <c r="R416" s="13">
        <v>0</v>
      </c>
      <c r="S416" s="13">
        <f>R416*L416</f>
        <v>0</v>
      </c>
      <c r="T416" s="13">
        <v>0</v>
      </c>
      <c r="U416" s="13">
        <f>T416*L416</f>
        <v>0</v>
      </c>
      <c r="V416" s="18">
        <f t="shared" si="32"/>
        <v>0</v>
      </c>
      <c r="W416" s="18">
        <f t="shared" si="33"/>
        <v>0</v>
      </c>
      <c r="X416" s="18">
        <f t="shared" si="34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31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35"/>
        <v>0</v>
      </c>
      <c r="Q417" s="16">
        <f t="shared" si="30"/>
        <v>0</v>
      </c>
      <c r="R417" s="13">
        <v>0</v>
      </c>
      <c r="S417" s="13">
        <f>R417*L417</f>
        <v>0</v>
      </c>
      <c r="T417" s="13">
        <v>0</v>
      </c>
      <c r="U417" s="13">
        <f>T417*L417</f>
        <v>0</v>
      </c>
      <c r="V417" s="18">
        <f t="shared" si="32"/>
        <v>0</v>
      </c>
      <c r="W417" s="18">
        <f t="shared" si="33"/>
        <v>0</v>
      </c>
      <c r="X417" s="18">
        <f t="shared" si="34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31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35"/>
        <v>0</v>
      </c>
      <c r="Q418" s="16">
        <f t="shared" si="30"/>
        <v>0</v>
      </c>
      <c r="R418" s="13">
        <v>0</v>
      </c>
      <c r="S418" s="13">
        <f>R418*L418</f>
        <v>0</v>
      </c>
      <c r="T418" s="13">
        <v>0</v>
      </c>
      <c r="U418" s="13">
        <f>T418*L418</f>
        <v>0</v>
      </c>
      <c r="V418" s="18">
        <f t="shared" si="32"/>
        <v>0</v>
      </c>
      <c r="W418" s="18">
        <f t="shared" si="33"/>
        <v>0</v>
      </c>
      <c r="X418" s="18">
        <f t="shared" si="34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31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35"/>
        <v>0</v>
      </c>
      <c r="Q419" s="16">
        <f t="shared" si="30"/>
        <v>0</v>
      </c>
      <c r="R419" s="13">
        <v>0</v>
      </c>
      <c r="S419" s="13">
        <f>R419*L419</f>
        <v>0</v>
      </c>
      <c r="T419" s="13">
        <v>0</v>
      </c>
      <c r="U419" s="13">
        <f>T419*L419</f>
        <v>0</v>
      </c>
      <c r="V419" s="18">
        <f t="shared" si="32"/>
        <v>0</v>
      </c>
      <c r="W419" s="18">
        <f t="shared" si="33"/>
        <v>0</v>
      </c>
      <c r="X419" s="18">
        <f t="shared" si="34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31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35"/>
        <v>0</v>
      </c>
      <c r="Q420" s="16">
        <f t="shared" si="30"/>
        <v>0</v>
      </c>
      <c r="R420" s="13">
        <v>0</v>
      </c>
      <c r="S420" s="13">
        <f>R420*L420</f>
        <v>0</v>
      </c>
      <c r="T420" s="13">
        <v>0</v>
      </c>
      <c r="U420" s="13">
        <f>T420*L420</f>
        <v>0</v>
      </c>
      <c r="V420" s="18">
        <f t="shared" si="32"/>
        <v>0</v>
      </c>
      <c r="W420" s="18">
        <f t="shared" si="33"/>
        <v>0</v>
      </c>
      <c r="X420" s="18">
        <f t="shared" si="34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31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35"/>
        <v>0</v>
      </c>
      <c r="Q421" s="16">
        <f t="shared" si="30"/>
        <v>0</v>
      </c>
      <c r="R421" s="13">
        <v>0</v>
      </c>
      <c r="S421" s="13">
        <f>R421*L421</f>
        <v>0</v>
      </c>
      <c r="T421" s="13">
        <v>0</v>
      </c>
      <c r="U421" s="13">
        <f>T421*L421</f>
        <v>0</v>
      </c>
      <c r="V421" s="18">
        <f t="shared" si="32"/>
        <v>0</v>
      </c>
      <c r="W421" s="18">
        <f t="shared" si="33"/>
        <v>0</v>
      </c>
      <c r="X421" s="18">
        <f t="shared" si="34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31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35"/>
        <v>0</v>
      </c>
      <c r="Q422" s="16">
        <f t="shared" si="30"/>
        <v>0</v>
      </c>
      <c r="R422" s="13">
        <v>0</v>
      </c>
      <c r="S422" s="13">
        <f>R422*L422</f>
        <v>0</v>
      </c>
      <c r="T422" s="13">
        <v>0</v>
      </c>
      <c r="U422" s="13">
        <f>T422*L422</f>
        <v>0</v>
      </c>
      <c r="V422" s="18">
        <f t="shared" si="32"/>
        <v>0</v>
      </c>
      <c r="W422" s="18">
        <f t="shared" si="33"/>
        <v>0</v>
      </c>
      <c r="X422" s="18">
        <f t="shared" si="34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31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35"/>
        <v>0</v>
      </c>
      <c r="Q423" s="16">
        <f t="shared" si="30"/>
        <v>0</v>
      </c>
      <c r="R423" s="13">
        <v>0</v>
      </c>
      <c r="S423" s="13">
        <f>R423*L423</f>
        <v>0</v>
      </c>
      <c r="T423" s="13">
        <v>0</v>
      </c>
      <c r="U423" s="13">
        <f>T423*L423</f>
        <v>0</v>
      </c>
      <c r="V423" s="18">
        <f t="shared" si="32"/>
        <v>0</v>
      </c>
      <c r="W423" s="18">
        <f t="shared" si="33"/>
        <v>0</v>
      </c>
      <c r="X423" s="18">
        <f t="shared" si="34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31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35"/>
        <v>0</v>
      </c>
      <c r="Q424" s="16">
        <f t="shared" si="30"/>
        <v>0</v>
      </c>
      <c r="R424" s="13">
        <v>0</v>
      </c>
      <c r="S424" s="13">
        <f>R424*L424</f>
        <v>0</v>
      </c>
      <c r="T424" s="13">
        <v>0</v>
      </c>
      <c r="U424" s="13">
        <f>T424*L424</f>
        <v>0</v>
      </c>
      <c r="V424" s="18">
        <f t="shared" si="32"/>
        <v>0</v>
      </c>
      <c r="W424" s="18">
        <f t="shared" si="33"/>
        <v>0</v>
      </c>
      <c r="X424" s="18">
        <f t="shared" si="34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31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35"/>
        <v>0</v>
      </c>
      <c r="Q425" s="16">
        <f t="shared" si="30"/>
        <v>0</v>
      </c>
      <c r="R425" s="13">
        <v>0</v>
      </c>
      <c r="S425" s="13">
        <f>R425*L425</f>
        <v>0</v>
      </c>
      <c r="T425" s="13">
        <v>0</v>
      </c>
      <c r="U425" s="13">
        <f>T425*L425</f>
        <v>0</v>
      </c>
      <c r="V425" s="18">
        <f t="shared" si="32"/>
        <v>0</v>
      </c>
      <c r="W425" s="18">
        <f t="shared" si="33"/>
        <v>0</v>
      </c>
      <c r="X425" s="18">
        <f t="shared" si="34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31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35"/>
        <v>0</v>
      </c>
      <c r="Q426" s="16">
        <f t="shared" si="30"/>
        <v>0</v>
      </c>
      <c r="R426" s="13">
        <v>0</v>
      </c>
      <c r="S426" s="13">
        <f>R426*L426</f>
        <v>0</v>
      </c>
      <c r="T426" s="13">
        <v>0</v>
      </c>
      <c r="U426" s="13">
        <f>T426*L426</f>
        <v>0</v>
      </c>
      <c r="V426" s="18">
        <f t="shared" si="32"/>
        <v>0</v>
      </c>
      <c r="W426" s="18">
        <f t="shared" si="33"/>
        <v>0</v>
      </c>
      <c r="X426" s="18">
        <f t="shared" si="34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31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35"/>
        <v>0</v>
      </c>
      <c r="Q427" s="16">
        <f t="shared" si="30"/>
        <v>0</v>
      </c>
      <c r="R427" s="13">
        <v>0</v>
      </c>
      <c r="S427" s="13">
        <f>R427*L427</f>
        <v>0</v>
      </c>
      <c r="T427" s="13">
        <v>0</v>
      </c>
      <c r="U427" s="13">
        <f>T427*L427</f>
        <v>0</v>
      </c>
      <c r="V427" s="18">
        <f t="shared" si="32"/>
        <v>0</v>
      </c>
      <c r="W427" s="18">
        <f t="shared" si="33"/>
        <v>0</v>
      </c>
      <c r="X427" s="18">
        <f t="shared" si="34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31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35"/>
        <v>0</v>
      </c>
      <c r="Q428" s="16">
        <f t="shared" si="30"/>
        <v>0</v>
      </c>
      <c r="R428" s="13">
        <v>0</v>
      </c>
      <c r="S428" s="13">
        <f>R428*L428</f>
        <v>0</v>
      </c>
      <c r="T428" s="13">
        <v>0</v>
      </c>
      <c r="U428" s="13">
        <f>T428*L428</f>
        <v>0</v>
      </c>
      <c r="V428" s="18">
        <f t="shared" si="32"/>
        <v>0</v>
      </c>
      <c r="W428" s="18">
        <f t="shared" si="33"/>
        <v>0</v>
      </c>
      <c r="X428" s="18">
        <f t="shared" si="34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31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35"/>
        <v>0</v>
      </c>
      <c r="Q429" s="16">
        <f t="shared" si="30"/>
        <v>0</v>
      </c>
      <c r="R429" s="13">
        <v>0</v>
      </c>
      <c r="S429" s="13">
        <f>R429*L429</f>
        <v>0</v>
      </c>
      <c r="T429" s="13">
        <v>0</v>
      </c>
      <c r="U429" s="13">
        <f>T429*L429</f>
        <v>0</v>
      </c>
      <c r="V429" s="18">
        <f t="shared" si="32"/>
        <v>0</v>
      </c>
      <c r="W429" s="18">
        <f t="shared" si="33"/>
        <v>0</v>
      </c>
      <c r="X429" s="18">
        <f t="shared" si="34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31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30"/>
        <v>0</v>
      </c>
      <c r="R430" s="13">
        <v>434</v>
      </c>
      <c r="S430" s="13">
        <f>R430*L430</f>
        <v>0</v>
      </c>
      <c r="T430" s="13">
        <v>469</v>
      </c>
      <c r="U430" s="13">
        <f>T430*L430</f>
        <v>0</v>
      </c>
      <c r="V430" s="18">
        <f t="shared" si="32"/>
        <v>35</v>
      </c>
      <c r="W430" s="18">
        <f t="shared" si="33"/>
        <v>0</v>
      </c>
      <c r="X430" s="18">
        <f t="shared" si="34"/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31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30"/>
        <v>0</v>
      </c>
      <c r="R431" s="13">
        <v>226</v>
      </c>
      <c r="S431" s="13">
        <f>R431*L431</f>
        <v>0</v>
      </c>
      <c r="T431" s="13">
        <v>110</v>
      </c>
      <c r="U431" s="13">
        <f>T431*L431</f>
        <v>0</v>
      </c>
      <c r="V431" s="18">
        <f t="shared" si="32"/>
        <v>-116</v>
      </c>
      <c r="W431" s="18">
        <f t="shared" si="33"/>
        <v>0</v>
      </c>
      <c r="X431" s="18">
        <f t="shared" si="34"/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31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30"/>
        <v>0</v>
      </c>
      <c r="R432" s="13">
        <v>0</v>
      </c>
      <c r="S432" s="13">
        <f>R432*L432</f>
        <v>0</v>
      </c>
      <c r="T432" s="13">
        <v>0</v>
      </c>
      <c r="U432" s="13">
        <f>T432*L432</f>
        <v>0</v>
      </c>
      <c r="V432" s="18">
        <f t="shared" si="32"/>
        <v>0</v>
      </c>
      <c r="W432" s="18">
        <f t="shared" si="33"/>
        <v>0</v>
      </c>
      <c r="X432" s="18">
        <f t="shared" si="34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31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30"/>
        <v>0</v>
      </c>
      <c r="R433" s="13">
        <v>0</v>
      </c>
      <c r="S433" s="13">
        <f>R433*L433</f>
        <v>0</v>
      </c>
      <c r="T433" s="13">
        <v>0</v>
      </c>
      <c r="U433" s="13">
        <f>T433*L433</f>
        <v>0</v>
      </c>
      <c r="V433" s="18">
        <f t="shared" si="32"/>
        <v>0</v>
      </c>
      <c r="W433" s="18">
        <f t="shared" si="33"/>
        <v>0</v>
      </c>
      <c r="X433" s="18">
        <f t="shared" si="34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31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30"/>
        <v>0</v>
      </c>
      <c r="R434" s="13">
        <v>0</v>
      </c>
      <c r="S434" s="13">
        <f>R434*L434</f>
        <v>0</v>
      </c>
      <c r="T434" s="13">
        <v>0</v>
      </c>
      <c r="U434" s="13">
        <f>T434*L434</f>
        <v>0</v>
      </c>
      <c r="V434" s="18">
        <f t="shared" si="32"/>
        <v>0</v>
      </c>
      <c r="W434" s="18">
        <f t="shared" si="33"/>
        <v>0</v>
      </c>
      <c r="X434" s="18">
        <f t="shared" si="34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31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30"/>
        <v>0</v>
      </c>
      <c r="R435" s="13">
        <v>0</v>
      </c>
      <c r="S435" s="13">
        <f>R435*L435</f>
        <v>0</v>
      </c>
      <c r="T435" s="13">
        <v>0</v>
      </c>
      <c r="U435" s="13">
        <f>T435*L435</f>
        <v>0</v>
      </c>
      <c r="V435" s="18">
        <f t="shared" si="32"/>
        <v>0</v>
      </c>
      <c r="W435" s="18">
        <f t="shared" si="33"/>
        <v>0</v>
      </c>
      <c r="X435" s="18">
        <f t="shared" si="34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31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30"/>
        <v>0</v>
      </c>
      <c r="R436" s="13">
        <v>0</v>
      </c>
      <c r="S436" s="13">
        <f>R436*L436</f>
        <v>0</v>
      </c>
      <c r="T436" s="13">
        <v>0</v>
      </c>
      <c r="U436" s="13">
        <f>T436*L436</f>
        <v>0</v>
      </c>
      <c r="V436" s="18">
        <f t="shared" si="32"/>
        <v>0</v>
      </c>
      <c r="W436" s="18">
        <f t="shared" si="33"/>
        <v>0</v>
      </c>
      <c r="X436" s="18">
        <f t="shared" si="34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31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30"/>
        <v>0</v>
      </c>
      <c r="R437" s="13">
        <v>75</v>
      </c>
      <c r="S437" s="13">
        <f>R437*L437</f>
        <v>0</v>
      </c>
      <c r="T437" s="13">
        <v>111</v>
      </c>
      <c r="U437" s="13">
        <f>T437*L437</f>
        <v>0</v>
      </c>
      <c r="V437" s="18">
        <f t="shared" si="32"/>
        <v>36</v>
      </c>
      <c r="W437" s="18">
        <f t="shared" si="33"/>
        <v>0</v>
      </c>
      <c r="X437" s="18">
        <f t="shared" si="34"/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31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30"/>
        <v>0</v>
      </c>
      <c r="R438" s="13">
        <v>13</v>
      </c>
      <c r="S438" s="13">
        <f>R438*L438</f>
        <v>13</v>
      </c>
      <c r="T438" s="13">
        <v>14</v>
      </c>
      <c r="U438" s="13">
        <f>T438*L438</f>
        <v>14</v>
      </c>
      <c r="V438" s="18">
        <f t="shared" si="32"/>
        <v>1</v>
      </c>
      <c r="W438" s="18">
        <f t="shared" si="33"/>
        <v>1</v>
      </c>
      <c r="X438" s="18">
        <f t="shared" si="34"/>
        <v>14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31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30"/>
        <v>0</v>
      </c>
      <c r="R439" s="13">
        <v>4</v>
      </c>
      <c r="S439" s="13">
        <f>R439*L439</f>
        <v>4</v>
      </c>
      <c r="T439" s="13">
        <v>4</v>
      </c>
      <c r="U439" s="13">
        <f>T439*L439</f>
        <v>4</v>
      </c>
      <c r="V439" s="18">
        <f t="shared" si="32"/>
        <v>0</v>
      </c>
      <c r="W439" s="18">
        <f t="shared" si="33"/>
        <v>0</v>
      </c>
      <c r="X439" s="18">
        <f t="shared" si="34"/>
        <v>4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31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30"/>
        <v>219.98975176499999</v>
      </c>
      <c r="R440" s="13">
        <v>0</v>
      </c>
      <c r="S440" s="13">
        <f>R440*L440</f>
        <v>0</v>
      </c>
      <c r="T440" s="13">
        <v>0</v>
      </c>
      <c r="U440" s="13">
        <f>T440*L440</f>
        <v>0</v>
      </c>
      <c r="V440" s="18">
        <f t="shared" si="32"/>
        <v>0</v>
      </c>
      <c r="W440" s="18">
        <f t="shared" si="33"/>
        <v>0</v>
      </c>
      <c r="X440" s="18">
        <f t="shared" si="34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31"/>
        <v>3595.8672861559244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30"/>
        <v>17025.695741289001</v>
      </c>
      <c r="R441" s="13">
        <v>74</v>
      </c>
      <c r="S441" s="13">
        <f>R441*L441</f>
        <v>1823.3017146966513</v>
      </c>
      <c r="T441" s="13">
        <v>188</v>
      </c>
      <c r="U441" s="13">
        <f>T441*L441</f>
        <v>4632.1719238239248</v>
      </c>
      <c r="V441" s="18">
        <f t="shared" si="32"/>
        <v>114</v>
      </c>
      <c r="W441" s="18">
        <f t="shared" si="33"/>
        <v>2808.8702091272735</v>
      </c>
      <c r="X441" s="18">
        <f t="shared" si="34"/>
        <v>-12393.523817465077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31"/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30"/>
        <v>598.90230015899999</v>
      </c>
      <c r="R442" s="13">
        <v>1</v>
      </c>
      <c r="S442" s="13">
        <f>R442*L442</f>
        <v>17.111494290257141</v>
      </c>
      <c r="T442" s="13">
        <v>1</v>
      </c>
      <c r="U442" s="13">
        <f>T442*L442</f>
        <v>17.111494290257141</v>
      </c>
      <c r="V442" s="18">
        <f t="shared" si="32"/>
        <v>0</v>
      </c>
      <c r="W442" s="18">
        <f t="shared" si="33"/>
        <v>0</v>
      </c>
      <c r="X442" s="18">
        <f t="shared" si="34"/>
        <v>-581.79080586874284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31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30"/>
        <v>0</v>
      </c>
      <c r="R443" s="13">
        <v>59</v>
      </c>
      <c r="S443" s="13">
        <f>R443*L443</f>
        <v>0</v>
      </c>
      <c r="T443" s="13">
        <v>41</v>
      </c>
      <c r="U443" s="13">
        <f>T443*L443</f>
        <v>0</v>
      </c>
      <c r="V443" s="18">
        <f t="shared" si="32"/>
        <v>-18</v>
      </c>
      <c r="W443" s="18">
        <f t="shared" si="33"/>
        <v>0</v>
      </c>
      <c r="X443" s="18">
        <f t="shared" si="34"/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31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30"/>
        <v>0</v>
      </c>
      <c r="R444" s="13">
        <v>0</v>
      </c>
      <c r="S444" s="13">
        <f>R444*L444</f>
        <v>0</v>
      </c>
      <c r="T444" s="13">
        <v>0</v>
      </c>
      <c r="U444" s="13">
        <f>T444*L444</f>
        <v>0</v>
      </c>
      <c r="V444" s="18">
        <f t="shared" si="32"/>
        <v>0</v>
      </c>
      <c r="W444" s="18">
        <f t="shared" si="33"/>
        <v>0</v>
      </c>
      <c r="X444" s="18">
        <f t="shared" si="34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31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30"/>
        <v>0</v>
      </c>
      <c r="R445" s="13">
        <v>0</v>
      </c>
      <c r="S445" s="13">
        <f>R445*L445</f>
        <v>0</v>
      </c>
      <c r="T445" s="13">
        <v>0</v>
      </c>
      <c r="U445" s="13">
        <f>T445*L445</f>
        <v>0</v>
      </c>
      <c r="V445" s="18">
        <f t="shared" si="32"/>
        <v>0</v>
      </c>
      <c r="W445" s="18">
        <f t="shared" si="33"/>
        <v>0</v>
      </c>
      <c r="X445" s="18">
        <f t="shared" si="34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31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30"/>
        <v>0</v>
      </c>
      <c r="R446" s="13">
        <v>0</v>
      </c>
      <c r="S446" s="13">
        <f>R446*L446</f>
        <v>0</v>
      </c>
      <c r="T446" s="13">
        <v>0</v>
      </c>
      <c r="U446" s="13">
        <f>T446*L446</f>
        <v>0</v>
      </c>
      <c r="V446" s="18">
        <f t="shared" si="32"/>
        <v>0</v>
      </c>
      <c r="W446" s="18">
        <f t="shared" si="33"/>
        <v>0</v>
      </c>
      <c r="X446" s="18">
        <f t="shared" si="34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31"/>
        <v>26916.176152994172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30"/>
        <v>29041.950201282001</v>
      </c>
      <c r="R447" s="13">
        <v>409</v>
      </c>
      <c r="S447" s="13">
        <f>R447*L447</f>
        <v>14295.876218376105</v>
      </c>
      <c r="T447" s="13">
        <v>925</v>
      </c>
      <c r="U447" s="13">
        <f>T447*L447</f>
        <v>32331.749393637889</v>
      </c>
      <c r="V447" s="18">
        <f t="shared" si="32"/>
        <v>516</v>
      </c>
      <c r="W447" s="18">
        <f t="shared" si="33"/>
        <v>18035.873175261782</v>
      </c>
      <c r="X447" s="18">
        <f t="shared" si="34"/>
        <v>3289.7991923558875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31"/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30"/>
        <v>17984.344714477</v>
      </c>
      <c r="R448" s="13">
        <v>15</v>
      </c>
      <c r="S448" s="13">
        <f>R448*L448</f>
        <v>538.58243634634039</v>
      </c>
      <c r="T448" s="13">
        <v>15</v>
      </c>
      <c r="U448" s="13">
        <f>T448*L448</f>
        <v>538.58243634634039</v>
      </c>
      <c r="V448" s="18">
        <f t="shared" si="32"/>
        <v>0</v>
      </c>
      <c r="W448" s="18">
        <f t="shared" si="33"/>
        <v>0</v>
      </c>
      <c r="X448" s="18">
        <f t="shared" si="34"/>
        <v>-17445.76227813066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31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30"/>
        <v>12595.169226182001</v>
      </c>
      <c r="R449" s="13">
        <v>0</v>
      </c>
      <c r="S449" s="13">
        <f>R449*L449</f>
        <v>0</v>
      </c>
      <c r="T449" s="13">
        <v>0</v>
      </c>
      <c r="U449" s="13">
        <f>T449*L449</f>
        <v>0</v>
      </c>
      <c r="V449" s="18">
        <f t="shared" si="32"/>
        <v>0</v>
      </c>
      <c r="W449" s="18">
        <f t="shared" si="33"/>
        <v>0</v>
      </c>
      <c r="X449" s="18">
        <f t="shared" si="34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31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36">P450*L450</f>
        <v>8749.8997772830007</v>
      </c>
      <c r="R450" s="13">
        <v>0</v>
      </c>
      <c r="S450" s="13">
        <f>R450*L450</f>
        <v>0</v>
      </c>
      <c r="T450" s="13">
        <v>0</v>
      </c>
      <c r="U450" s="13">
        <f>T450*L450</f>
        <v>0</v>
      </c>
      <c r="V450" s="18">
        <f t="shared" si="32"/>
        <v>0</v>
      </c>
      <c r="W450" s="18">
        <f t="shared" si="33"/>
        <v>0</v>
      </c>
      <c r="X450" s="18">
        <f t="shared" si="34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37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36"/>
        <v>0</v>
      </c>
      <c r="R451" s="13">
        <v>0</v>
      </c>
      <c r="S451" s="13">
        <f>R451*L451</f>
        <v>0</v>
      </c>
      <c r="T451" s="13">
        <v>0</v>
      </c>
      <c r="U451" s="13">
        <f>T451*L451</f>
        <v>0</v>
      </c>
      <c r="V451" s="18">
        <f t="shared" ref="V451:V514" si="38">T451-R451</f>
        <v>0</v>
      </c>
      <c r="W451" s="18">
        <f t="shared" ref="W451:W514" si="39">U451-S451</f>
        <v>0</v>
      </c>
      <c r="X451" s="18">
        <f t="shared" ref="X451:X514" si="40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37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36"/>
        <v>0</v>
      </c>
      <c r="R452" s="13">
        <v>0</v>
      </c>
      <c r="S452" s="13">
        <f>R452*L452</f>
        <v>0</v>
      </c>
      <c r="T452" s="13">
        <v>0</v>
      </c>
      <c r="U452" s="13">
        <f>T452*L452</f>
        <v>0</v>
      </c>
      <c r="V452" s="18">
        <f t="shared" si="38"/>
        <v>0</v>
      </c>
      <c r="W452" s="18">
        <f t="shared" si="39"/>
        <v>0</v>
      </c>
      <c r="X452" s="18">
        <f t="shared" si="40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37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36"/>
        <v>23518.741648106999</v>
      </c>
      <c r="R453" s="13">
        <v>0</v>
      </c>
      <c r="S453" s="13">
        <f>R453*L453</f>
        <v>0</v>
      </c>
      <c r="T453" s="13">
        <v>0</v>
      </c>
      <c r="U453" s="13">
        <f>T453*L453</f>
        <v>0</v>
      </c>
      <c r="V453" s="18">
        <f t="shared" si="38"/>
        <v>0</v>
      </c>
      <c r="W453" s="18">
        <f t="shared" si="39"/>
        <v>0</v>
      </c>
      <c r="X453" s="18">
        <f t="shared" si="40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37"/>
        <v>48404.8517087324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36"/>
        <v>55006.815144765998</v>
      </c>
      <c r="R454" s="13">
        <v>1339</v>
      </c>
      <c r="S454" s="13">
        <f>R454*L454</f>
        <v>47225.38389159074</v>
      </c>
      <c r="T454" s="13">
        <v>1559</v>
      </c>
      <c r="U454" s="13">
        <f>T454*L454</f>
        <v>54984.595584010429</v>
      </c>
      <c r="V454" s="18">
        <f t="shared" si="38"/>
        <v>220</v>
      </c>
      <c r="W454" s="18">
        <f t="shared" si="39"/>
        <v>7759.2116924196889</v>
      </c>
      <c r="X454" s="18">
        <f t="shared" si="40"/>
        <v>-22.219560755569546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37"/>
        <v>64660.615481252171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36"/>
        <v>80857.928730511994</v>
      </c>
      <c r="R455" s="13">
        <v>7910</v>
      </c>
      <c r="S455" s="13">
        <f>R455*L455</f>
        <v>84927.130030321321</v>
      </c>
      <c r="T455" s="13">
        <v>8931</v>
      </c>
      <c r="U455" s="13">
        <f>T455*L455</f>
        <v>95889.279178356475</v>
      </c>
      <c r="V455" s="18">
        <f t="shared" si="38"/>
        <v>1021</v>
      </c>
      <c r="W455" s="18">
        <f t="shared" si="39"/>
        <v>10962.149148035154</v>
      </c>
      <c r="X455" s="18">
        <f t="shared" si="40"/>
        <v>15031.350447844481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37"/>
        <v>47068.991262466283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36"/>
        <v>59276.794537684</v>
      </c>
      <c r="R456" s="13">
        <v>7166</v>
      </c>
      <c r="S456" s="13">
        <f>R456*L456</f>
        <v>67585.92039093771</v>
      </c>
      <c r="T456" s="13">
        <v>7931</v>
      </c>
      <c r="U456" s="13">
        <f>T456*L456</f>
        <v>74800.995621061549</v>
      </c>
      <c r="V456" s="18">
        <f t="shared" si="38"/>
        <v>765</v>
      </c>
      <c r="W456" s="18">
        <f t="shared" si="39"/>
        <v>7215.075230123839</v>
      </c>
      <c r="X456" s="18">
        <f t="shared" si="40"/>
        <v>15524.201083377549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37"/>
        <v>211829.47330265847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36"/>
        <v>575558.86583967402</v>
      </c>
      <c r="R457" s="13">
        <v>166607</v>
      </c>
      <c r="S457" s="13">
        <f>R457*L457</f>
        <v>517903.07106034941</v>
      </c>
      <c r="T457" s="13">
        <v>185117</v>
      </c>
      <c r="U457" s="13">
        <f>T457*L457</f>
        <v>575441.98506352492</v>
      </c>
      <c r="V457" s="18">
        <f t="shared" si="38"/>
        <v>18510</v>
      </c>
      <c r="W457" s="18">
        <f t="shared" si="39"/>
        <v>57538.914003175509</v>
      </c>
      <c r="X457" s="18">
        <f t="shared" si="40"/>
        <v>-116.88077614910435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37"/>
        <v>141491.69527950991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36"/>
        <v>191970.86859688201</v>
      </c>
      <c r="R458" s="13">
        <v>14510</v>
      </c>
      <c r="S458" s="13">
        <f>R458*L458</f>
        <v>203320.97104677066</v>
      </c>
      <c r="T458" s="13">
        <v>15501</v>
      </c>
      <c r="U458" s="13">
        <f>T458*L458</f>
        <v>217207.33095768379</v>
      </c>
      <c r="V458" s="18">
        <f t="shared" si="38"/>
        <v>991</v>
      </c>
      <c r="W458" s="18">
        <f t="shared" si="39"/>
        <v>13886.359910913132</v>
      </c>
      <c r="X458" s="18">
        <f t="shared" si="40"/>
        <v>25236.462360801786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37"/>
        <v>67105.826426957778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36"/>
        <v>78150.824053452001</v>
      </c>
      <c r="R459" s="13">
        <v>2261</v>
      </c>
      <c r="S459" s="13">
        <f>R459*L459</f>
        <v>78081.755715799809</v>
      </c>
      <c r="T459" s="13">
        <v>2333</v>
      </c>
      <c r="U459" s="13">
        <f>T459*L459</f>
        <v>80568.215871278619</v>
      </c>
      <c r="V459" s="18">
        <f t="shared" si="38"/>
        <v>72</v>
      </c>
      <c r="W459" s="18">
        <f t="shared" si="39"/>
        <v>2486.4601554788096</v>
      </c>
      <c r="X459" s="18">
        <f t="shared" si="40"/>
        <v>2417.3918178266176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37"/>
        <v>160400.80544964969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36"/>
        <v>140861.511518816</v>
      </c>
      <c r="R460" s="13">
        <v>12869</v>
      </c>
      <c r="S460" s="13">
        <f>R460*L460</f>
        <v>195057.43772307693</v>
      </c>
      <c r="T460" s="13">
        <v>13320</v>
      </c>
      <c r="U460" s="13">
        <f>T460*L460</f>
        <v>201893.31497951547</v>
      </c>
      <c r="V460" s="18">
        <f t="shared" si="38"/>
        <v>451</v>
      </c>
      <c r="W460" s="18">
        <f t="shared" si="39"/>
        <v>6835.8772564385436</v>
      </c>
      <c r="X460" s="18">
        <f t="shared" si="40"/>
        <v>61031.803460699477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37"/>
        <v>24184.896668428009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36"/>
        <v>43428.296213807997</v>
      </c>
      <c r="R461" s="13">
        <v>4350</v>
      </c>
      <c r="S461" s="13">
        <f>R461*L461</f>
        <v>42808.313738967772</v>
      </c>
      <c r="T461" s="13">
        <v>4604</v>
      </c>
      <c r="U461" s="13">
        <f>T461*L461</f>
        <v>45307.925621656927</v>
      </c>
      <c r="V461" s="18">
        <f t="shared" si="38"/>
        <v>254</v>
      </c>
      <c r="W461" s="18">
        <f t="shared" si="39"/>
        <v>2499.6118826891543</v>
      </c>
      <c r="X461" s="18">
        <f t="shared" si="40"/>
        <v>1879.62940784893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37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36"/>
        <v>0</v>
      </c>
      <c r="R462" s="13">
        <v>0</v>
      </c>
      <c r="S462" s="13">
        <f>R462*L462</f>
        <v>0</v>
      </c>
      <c r="T462" s="13">
        <v>0</v>
      </c>
      <c r="U462" s="13">
        <f>T462*L462</f>
        <v>0</v>
      </c>
      <c r="V462" s="18">
        <f t="shared" si="38"/>
        <v>0</v>
      </c>
      <c r="W462" s="18">
        <f t="shared" si="39"/>
        <v>0</v>
      </c>
      <c r="X462" s="18">
        <f t="shared" si="40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37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36"/>
        <v>0</v>
      </c>
      <c r="R463" s="13">
        <v>230</v>
      </c>
      <c r="S463" s="13">
        <f>R463*L463</f>
        <v>0</v>
      </c>
      <c r="T463" s="13">
        <v>243</v>
      </c>
      <c r="U463" s="13">
        <f>T463*L463</f>
        <v>0</v>
      </c>
      <c r="V463" s="18">
        <f t="shared" si="38"/>
        <v>13</v>
      </c>
      <c r="W463" s="18">
        <f t="shared" si="39"/>
        <v>0</v>
      </c>
      <c r="X463" s="18">
        <f t="shared" si="40"/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37"/>
        <v>200587.36494788414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36"/>
        <v>212840.30303030304</v>
      </c>
      <c r="R464" s="13">
        <v>24340</v>
      </c>
      <c r="S464" s="13">
        <f>R464*L464</f>
        <v>258987.80061778612</v>
      </c>
      <c r="T464" s="13">
        <v>26626</v>
      </c>
      <c r="U464" s="13">
        <f>T464*L464</f>
        <v>283311.79865444422</v>
      </c>
      <c r="V464" s="18">
        <f t="shared" si="38"/>
        <v>2286</v>
      </c>
      <c r="W464" s="18">
        <f t="shared" si="39"/>
        <v>24323.9980366581</v>
      </c>
      <c r="X464" s="18">
        <f t="shared" si="40"/>
        <v>70471.495624141186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37"/>
        <v>104517.45817311677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36"/>
        <v>125500.434298441</v>
      </c>
      <c r="R465" s="13">
        <v>2191</v>
      </c>
      <c r="S465" s="13">
        <f>R465*L465</f>
        <v>120303.39358514393</v>
      </c>
      <c r="T465" s="13">
        <v>2191</v>
      </c>
      <c r="U465" s="13">
        <f>T465*L465</f>
        <v>120303.39358514393</v>
      </c>
      <c r="V465" s="18">
        <f t="shared" si="38"/>
        <v>0</v>
      </c>
      <c r="W465" s="18">
        <f t="shared" si="39"/>
        <v>0</v>
      </c>
      <c r="X465" s="18">
        <f t="shared" si="40"/>
        <v>-5197.0407132970722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37"/>
        <v>676560.26726057928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36"/>
        <v>594013.45211581304</v>
      </c>
      <c r="R466" s="13">
        <v>20067</v>
      </c>
      <c r="S466" s="13">
        <f>R466*L466</f>
        <v>726479.03118040098</v>
      </c>
      <c r="T466" s="13">
        <v>22452</v>
      </c>
      <c r="U466" s="13">
        <f>T466*L466</f>
        <v>812822.40534521174</v>
      </c>
      <c r="V466" s="18">
        <f t="shared" si="38"/>
        <v>2385</v>
      </c>
      <c r="W466" s="18">
        <f t="shared" si="39"/>
        <v>86343.374164810753</v>
      </c>
      <c r="X466" s="18">
        <f t="shared" si="40"/>
        <v>218808.9532293987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37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36"/>
        <v>0</v>
      </c>
      <c r="R467" s="13">
        <v>0</v>
      </c>
      <c r="S467" s="13">
        <f>R467*L467</f>
        <v>0</v>
      </c>
      <c r="T467" s="13">
        <v>0</v>
      </c>
      <c r="U467" s="13">
        <f>T467*L467</f>
        <v>0</v>
      </c>
      <c r="V467" s="18">
        <f t="shared" si="38"/>
        <v>0</v>
      </c>
      <c r="W467" s="18">
        <f t="shared" si="39"/>
        <v>0</v>
      </c>
      <c r="X467" s="18">
        <f t="shared" si="40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37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36"/>
        <v>0</v>
      </c>
      <c r="R468" s="13">
        <v>0</v>
      </c>
      <c r="S468" s="13">
        <f>R468*L468</f>
        <v>0</v>
      </c>
      <c r="T468" s="13">
        <v>0</v>
      </c>
      <c r="U468" s="13">
        <f>T468*L468</f>
        <v>0</v>
      </c>
      <c r="V468" s="18">
        <f t="shared" si="38"/>
        <v>0</v>
      </c>
      <c r="W468" s="18">
        <f t="shared" si="39"/>
        <v>0</v>
      </c>
      <c r="X468" s="18">
        <f t="shared" si="40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37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36"/>
        <v>0</v>
      </c>
      <c r="R469" s="13">
        <v>0</v>
      </c>
      <c r="S469" s="13">
        <f>R469*L469</f>
        <v>0</v>
      </c>
      <c r="T469" s="13">
        <v>0</v>
      </c>
      <c r="U469" s="13">
        <f>T469*L469</f>
        <v>0</v>
      </c>
      <c r="V469" s="18">
        <f t="shared" si="38"/>
        <v>0</v>
      </c>
      <c r="W469" s="18">
        <f t="shared" si="39"/>
        <v>0</v>
      </c>
      <c r="X469" s="18">
        <f t="shared" si="40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37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36"/>
        <v>0</v>
      </c>
      <c r="R470" s="13">
        <v>0</v>
      </c>
      <c r="S470" s="13">
        <f>R470*L470</f>
        <v>0</v>
      </c>
      <c r="T470" s="13">
        <v>0</v>
      </c>
      <c r="U470" s="13">
        <f>T470*L470</f>
        <v>0</v>
      </c>
      <c r="V470" s="18">
        <f t="shared" si="38"/>
        <v>0</v>
      </c>
      <c r="W470" s="18">
        <f t="shared" si="39"/>
        <v>0</v>
      </c>
      <c r="X470" s="18">
        <f t="shared" si="40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37"/>
        <v>56350.589624232183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36"/>
        <v>114795.64563880698</v>
      </c>
      <c r="R471" s="13">
        <v>5095</v>
      </c>
      <c r="S471" s="13">
        <f>R471*L471</f>
        <v>103263.38533363728</v>
      </c>
      <c r="T471" s="13">
        <v>5760</v>
      </c>
      <c r="U471" s="13">
        <f>T471*L471</f>
        <v>116741.3345479393</v>
      </c>
      <c r="V471" s="18">
        <f t="shared" si="38"/>
        <v>665</v>
      </c>
      <c r="W471" s="18">
        <f t="shared" si="39"/>
        <v>13477.949214302018</v>
      </c>
      <c r="X471" s="18">
        <f t="shared" si="40"/>
        <v>1945.6889091323246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37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36"/>
        <v>0</v>
      </c>
      <c r="R472" s="13">
        <v>0</v>
      </c>
      <c r="S472" s="13">
        <f>R472*L472</f>
        <v>0</v>
      </c>
      <c r="T472" s="13">
        <v>0</v>
      </c>
      <c r="U472" s="13">
        <f>T472*L472</f>
        <v>0</v>
      </c>
      <c r="V472" s="18">
        <f t="shared" si="38"/>
        <v>0</v>
      </c>
      <c r="W472" s="18">
        <f t="shared" si="39"/>
        <v>0</v>
      </c>
      <c r="X472" s="18">
        <f t="shared" si="40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37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36"/>
        <v>0</v>
      </c>
      <c r="R473" s="13">
        <v>0</v>
      </c>
      <c r="S473" s="13">
        <f>R473*L473</f>
        <v>0</v>
      </c>
      <c r="T473" s="13">
        <v>132</v>
      </c>
      <c r="U473" s="13">
        <f>T473*L473</f>
        <v>0</v>
      </c>
      <c r="V473" s="18">
        <f t="shared" si="38"/>
        <v>132</v>
      </c>
      <c r="W473" s="18">
        <f t="shared" si="39"/>
        <v>0</v>
      </c>
      <c r="X473" s="18">
        <f t="shared" si="40"/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37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36"/>
        <v>0</v>
      </c>
      <c r="R474" s="13">
        <v>0</v>
      </c>
      <c r="S474" s="13">
        <f>R474*L474</f>
        <v>0</v>
      </c>
      <c r="T474" s="13">
        <v>120</v>
      </c>
      <c r="U474" s="13">
        <f>T474*L474</f>
        <v>0</v>
      </c>
      <c r="V474" s="18">
        <f t="shared" si="38"/>
        <v>120</v>
      </c>
      <c r="W474" s="18">
        <f t="shared" si="39"/>
        <v>0</v>
      </c>
      <c r="X474" s="18">
        <f t="shared" si="40"/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37"/>
        <v>61789.744985366691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36"/>
        <v>0</v>
      </c>
      <c r="R475" s="13">
        <v>189</v>
      </c>
      <c r="S475" s="13">
        <f>R475*L475</f>
        <v>57537.652656582308</v>
      </c>
      <c r="T475" s="13">
        <v>215</v>
      </c>
      <c r="U475" s="13">
        <f>T475*L475</f>
        <v>65452.885297170345</v>
      </c>
      <c r="V475" s="18">
        <f t="shared" si="38"/>
        <v>26</v>
      </c>
      <c r="W475" s="18">
        <f t="shared" si="39"/>
        <v>7915.2326405880376</v>
      </c>
      <c r="X475" s="18">
        <f t="shared" si="40"/>
        <v>65452.885297170345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37"/>
        <v>184120.12806236115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36"/>
        <v>181848.14031180399</v>
      </c>
      <c r="R476" s="13">
        <v>3450</v>
      </c>
      <c r="S476" s="13">
        <f>R476*L476</f>
        <v>185614.22605790643</v>
      </c>
      <c r="T476" s="13">
        <v>4250</v>
      </c>
      <c r="U476" s="13">
        <f>T476*L476</f>
        <v>228655.206013363</v>
      </c>
      <c r="V476" s="18">
        <f t="shared" si="38"/>
        <v>800</v>
      </c>
      <c r="W476" s="18">
        <f t="shared" si="39"/>
        <v>43040.979955456569</v>
      </c>
      <c r="X476" s="18">
        <f t="shared" si="40"/>
        <v>46807.065701559011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37"/>
        <v>2793.9970768379376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36"/>
        <v>3017.4276169270001</v>
      </c>
      <c r="R477" s="13">
        <v>0</v>
      </c>
      <c r="S477" s="13">
        <f>R477*L477</f>
        <v>0</v>
      </c>
      <c r="T477" s="13">
        <v>95</v>
      </c>
      <c r="U477" s="13">
        <f>T477*L477</f>
        <v>3583.1952951008125</v>
      </c>
      <c r="V477" s="18">
        <f t="shared" si="38"/>
        <v>95</v>
      </c>
      <c r="W477" s="18">
        <f t="shared" si="39"/>
        <v>3583.1952951008125</v>
      </c>
      <c r="X477" s="18">
        <f t="shared" si="40"/>
        <v>565.76767817381233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37"/>
        <v>-5953.6748329624315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36"/>
        <v>35064.587973274</v>
      </c>
      <c r="R478" s="13">
        <v>15600</v>
      </c>
      <c r="S478" s="13">
        <f>R478*L478</f>
        <v>45583.964365256201</v>
      </c>
      <c r="T478" s="13">
        <v>16400</v>
      </c>
      <c r="U478" s="13">
        <f>T478*L478</f>
        <v>47921.603563474469</v>
      </c>
      <c r="V478" s="18">
        <f t="shared" si="38"/>
        <v>800</v>
      </c>
      <c r="W478" s="18">
        <f t="shared" si="39"/>
        <v>2337.6391982182686</v>
      </c>
      <c r="X478" s="18">
        <f t="shared" si="40"/>
        <v>12857.01559020047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37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36"/>
        <v>0</v>
      </c>
      <c r="R479" s="13">
        <v>0</v>
      </c>
      <c r="S479" s="13">
        <f>R479*L479</f>
        <v>0</v>
      </c>
      <c r="T479" s="13">
        <v>0</v>
      </c>
      <c r="U479" s="13">
        <f>T479*L479</f>
        <v>0</v>
      </c>
      <c r="V479" s="18">
        <f t="shared" si="38"/>
        <v>0</v>
      </c>
      <c r="W479" s="18">
        <f t="shared" si="39"/>
        <v>0</v>
      </c>
      <c r="X479" s="18">
        <f t="shared" si="40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37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36"/>
        <v>0</v>
      </c>
      <c r="R480" s="13">
        <v>0</v>
      </c>
      <c r="S480" s="13">
        <f>R480*L480</f>
        <v>0</v>
      </c>
      <c r="T480" s="13">
        <v>0</v>
      </c>
      <c r="U480" s="13">
        <f>T480*L480</f>
        <v>0</v>
      </c>
      <c r="V480" s="18">
        <f t="shared" si="38"/>
        <v>0</v>
      </c>
      <c r="W480" s="18">
        <f t="shared" si="39"/>
        <v>0</v>
      </c>
      <c r="X480" s="18">
        <f t="shared" si="40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37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36"/>
        <v>0</v>
      </c>
      <c r="R481" s="13">
        <v>0</v>
      </c>
      <c r="S481" s="13">
        <f>R481*L481</f>
        <v>0</v>
      </c>
      <c r="T481" s="13">
        <v>0</v>
      </c>
      <c r="U481" s="13">
        <f>T481*L481</f>
        <v>0</v>
      </c>
      <c r="V481" s="18">
        <f t="shared" si="38"/>
        <v>0</v>
      </c>
      <c r="W481" s="18">
        <f t="shared" si="39"/>
        <v>0</v>
      </c>
      <c r="X481" s="18">
        <f t="shared" si="40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37"/>
        <v>-184.47170775301814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36"/>
        <v>142.449888641</v>
      </c>
      <c r="R482" s="13">
        <v>88</v>
      </c>
      <c r="S482" s="13">
        <f>R482*L482</f>
        <v>210.18762911482224</v>
      </c>
      <c r="T482" s="13">
        <v>81</v>
      </c>
      <c r="U482" s="13">
        <f>T482*L482</f>
        <v>193.4681586170523</v>
      </c>
      <c r="V482" s="18">
        <f t="shared" si="38"/>
        <v>-7</v>
      </c>
      <c r="W482" s="18">
        <f t="shared" si="39"/>
        <v>-16.719470497769947</v>
      </c>
      <c r="X482" s="18">
        <f t="shared" si="40"/>
        <v>51.018269976052295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37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36"/>
        <v>0</v>
      </c>
      <c r="R483" s="13">
        <v>0</v>
      </c>
      <c r="S483" s="13">
        <f>R483*L483</f>
        <v>0</v>
      </c>
      <c r="T483" s="13">
        <v>0</v>
      </c>
      <c r="U483" s="13">
        <f>T483*L483</f>
        <v>0</v>
      </c>
      <c r="V483" s="18">
        <f t="shared" si="38"/>
        <v>0</v>
      </c>
      <c r="W483" s="18">
        <f t="shared" si="39"/>
        <v>0</v>
      </c>
      <c r="X483" s="18">
        <f t="shared" si="40"/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37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41">N484</f>
        <v>0</v>
      </c>
      <c r="Q484" s="16">
        <f t="shared" si="36"/>
        <v>0</v>
      </c>
      <c r="R484" s="13">
        <v>0</v>
      </c>
      <c r="S484" s="13">
        <f>R484*L484</f>
        <v>0</v>
      </c>
      <c r="T484" s="13">
        <v>0</v>
      </c>
      <c r="U484" s="13">
        <f>T484*L484</f>
        <v>0</v>
      </c>
      <c r="V484" s="18">
        <f t="shared" si="38"/>
        <v>0</v>
      </c>
      <c r="W484" s="18">
        <f t="shared" si="39"/>
        <v>0</v>
      </c>
      <c r="X484" s="18">
        <f t="shared" si="40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37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41"/>
        <v>0</v>
      </c>
      <c r="Q485" s="16">
        <f t="shared" si="36"/>
        <v>0</v>
      </c>
      <c r="R485" s="13">
        <v>0</v>
      </c>
      <c r="S485" s="13">
        <f>R485*L485</f>
        <v>0</v>
      </c>
      <c r="T485" s="13">
        <v>0</v>
      </c>
      <c r="U485" s="13">
        <f>T485*L485</f>
        <v>0</v>
      </c>
      <c r="V485" s="18">
        <f t="shared" si="38"/>
        <v>0</v>
      </c>
      <c r="W485" s="18">
        <f t="shared" si="39"/>
        <v>0</v>
      </c>
      <c r="X485" s="18">
        <f t="shared" si="40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37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41"/>
        <v>0</v>
      </c>
      <c r="Q486" s="16">
        <f t="shared" si="36"/>
        <v>0</v>
      </c>
      <c r="R486" s="13">
        <v>0</v>
      </c>
      <c r="S486" s="13">
        <f>R486*L486</f>
        <v>0</v>
      </c>
      <c r="T486" s="13">
        <v>0</v>
      </c>
      <c r="U486" s="13">
        <f>T486*L486</f>
        <v>0</v>
      </c>
      <c r="V486" s="18">
        <f t="shared" si="38"/>
        <v>0</v>
      </c>
      <c r="W486" s="18">
        <f t="shared" si="39"/>
        <v>0</v>
      </c>
      <c r="X486" s="18">
        <f t="shared" si="40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37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41"/>
        <v>0</v>
      </c>
      <c r="Q487" s="16">
        <f t="shared" si="36"/>
        <v>0</v>
      </c>
      <c r="R487" s="13">
        <v>0</v>
      </c>
      <c r="S487" s="13">
        <f>R487*L487</f>
        <v>0</v>
      </c>
      <c r="T487" s="13">
        <v>0</v>
      </c>
      <c r="U487" s="13">
        <f>T487*L487</f>
        <v>0</v>
      </c>
      <c r="V487" s="18">
        <f t="shared" si="38"/>
        <v>0</v>
      </c>
      <c r="W487" s="18">
        <f t="shared" si="39"/>
        <v>0</v>
      </c>
      <c r="X487" s="18">
        <f t="shared" si="40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37"/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41"/>
        <v>0</v>
      </c>
      <c r="Q488" s="16">
        <f t="shared" si="36"/>
        <v>0</v>
      </c>
      <c r="R488" s="13">
        <v>8</v>
      </c>
      <c r="S488" s="13">
        <f>R488*L488</f>
        <v>8</v>
      </c>
      <c r="T488" s="13">
        <v>9</v>
      </c>
      <c r="U488" s="13">
        <f>T488*L488</f>
        <v>9</v>
      </c>
      <c r="V488" s="18">
        <f t="shared" si="38"/>
        <v>1</v>
      </c>
      <c r="W488" s="18">
        <f t="shared" si="39"/>
        <v>1</v>
      </c>
      <c r="X488" s="18">
        <f t="shared" si="40"/>
        <v>9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37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41"/>
        <v>0</v>
      </c>
      <c r="Q489" s="16">
        <f t="shared" si="36"/>
        <v>0</v>
      </c>
      <c r="R489" s="13">
        <v>8</v>
      </c>
      <c r="S489" s="13">
        <f>R489*L489</f>
        <v>8</v>
      </c>
      <c r="T489" s="13">
        <v>9</v>
      </c>
      <c r="U489" s="13">
        <f>T489*L489</f>
        <v>9</v>
      </c>
      <c r="V489" s="18">
        <f t="shared" si="38"/>
        <v>1</v>
      </c>
      <c r="W489" s="18">
        <f t="shared" si="39"/>
        <v>1</v>
      </c>
      <c r="X489" s="18">
        <f t="shared" si="40"/>
        <v>9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37"/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41"/>
        <v>0</v>
      </c>
      <c r="Q490" s="16">
        <f t="shared" si="36"/>
        <v>0</v>
      </c>
      <c r="R490" s="13">
        <v>0</v>
      </c>
      <c r="S490" s="13">
        <f>R490*L490</f>
        <v>0</v>
      </c>
      <c r="T490" s="13">
        <v>4</v>
      </c>
      <c r="U490" s="13">
        <f>T490*L490</f>
        <v>4</v>
      </c>
      <c r="V490" s="18">
        <f t="shared" si="38"/>
        <v>4</v>
      </c>
      <c r="W490" s="18">
        <f t="shared" si="39"/>
        <v>4</v>
      </c>
      <c r="X490" s="18">
        <f t="shared" si="40"/>
        <v>4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37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41"/>
        <v>0</v>
      </c>
      <c r="Q491" s="16">
        <f t="shared" si="36"/>
        <v>0</v>
      </c>
      <c r="R491" s="13">
        <v>0</v>
      </c>
      <c r="S491" s="13">
        <f>R491*L491</f>
        <v>0</v>
      </c>
      <c r="T491" s="13">
        <v>4</v>
      </c>
      <c r="U491" s="13">
        <f>T491*L491</f>
        <v>4</v>
      </c>
      <c r="V491" s="18">
        <f t="shared" si="38"/>
        <v>4</v>
      </c>
      <c r="W491" s="18">
        <f t="shared" si="39"/>
        <v>4</v>
      </c>
      <c r="X491" s="18">
        <f t="shared" si="40"/>
        <v>4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37"/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41"/>
        <v>0</v>
      </c>
      <c r="Q492" s="16">
        <f t="shared" si="36"/>
        <v>0</v>
      </c>
      <c r="R492" s="13">
        <v>18</v>
      </c>
      <c r="S492" s="13">
        <f>R492*L492</f>
        <v>18</v>
      </c>
      <c r="T492" s="13">
        <v>20</v>
      </c>
      <c r="U492" s="13">
        <f>T492*L492</f>
        <v>20</v>
      </c>
      <c r="V492" s="18">
        <f t="shared" si="38"/>
        <v>2</v>
      </c>
      <c r="W492" s="18">
        <f t="shared" si="39"/>
        <v>2</v>
      </c>
      <c r="X492" s="18">
        <f t="shared" si="40"/>
        <v>20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37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41"/>
        <v>0</v>
      </c>
      <c r="Q493" s="16">
        <f t="shared" si="36"/>
        <v>0</v>
      </c>
      <c r="R493" s="13">
        <v>18</v>
      </c>
      <c r="S493" s="13">
        <f>R493*L493</f>
        <v>18</v>
      </c>
      <c r="T493" s="13">
        <v>20</v>
      </c>
      <c r="U493" s="13">
        <f>T493*L493</f>
        <v>20</v>
      </c>
      <c r="V493" s="18">
        <f t="shared" si="38"/>
        <v>2</v>
      </c>
      <c r="W493" s="18">
        <f t="shared" si="39"/>
        <v>2</v>
      </c>
      <c r="X493" s="18">
        <f t="shared" si="40"/>
        <v>20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37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41"/>
        <v>0</v>
      </c>
      <c r="Q494" s="16">
        <f t="shared" si="36"/>
        <v>0</v>
      </c>
      <c r="R494" s="13">
        <v>0</v>
      </c>
      <c r="S494" s="13">
        <f>R494*L494</f>
        <v>0</v>
      </c>
      <c r="T494" s="13">
        <v>0</v>
      </c>
      <c r="U494" s="13">
        <f>T494*L494</f>
        <v>0</v>
      </c>
      <c r="V494" s="18">
        <f t="shared" si="38"/>
        <v>0</v>
      </c>
      <c r="W494" s="18">
        <f t="shared" si="39"/>
        <v>0</v>
      </c>
      <c r="X494" s="18">
        <f t="shared" si="40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37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41"/>
        <v>0</v>
      </c>
      <c r="Q495" s="16">
        <f t="shared" si="36"/>
        <v>0</v>
      </c>
      <c r="R495" s="13">
        <v>0</v>
      </c>
      <c r="S495" s="13">
        <f>R495*L495</f>
        <v>0</v>
      </c>
      <c r="T495" s="13">
        <v>0</v>
      </c>
      <c r="U495" s="13">
        <f>T495*L495</f>
        <v>0</v>
      </c>
      <c r="V495" s="18">
        <f t="shared" si="38"/>
        <v>0</v>
      </c>
      <c r="W495" s="18">
        <f t="shared" si="39"/>
        <v>0</v>
      </c>
      <c r="X495" s="18">
        <f t="shared" si="40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37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41"/>
        <v>0</v>
      </c>
      <c r="Q496" s="16">
        <f t="shared" si="36"/>
        <v>0</v>
      </c>
      <c r="R496" s="13">
        <v>0</v>
      </c>
      <c r="S496" s="13">
        <f>R496*L496</f>
        <v>0</v>
      </c>
      <c r="T496" s="13">
        <v>0</v>
      </c>
      <c r="U496" s="13">
        <f>T496*L496</f>
        <v>0</v>
      </c>
      <c r="V496" s="18">
        <f t="shared" si="38"/>
        <v>0</v>
      </c>
      <c r="W496" s="18">
        <f t="shared" si="39"/>
        <v>0</v>
      </c>
      <c r="X496" s="18">
        <f t="shared" si="40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37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41"/>
        <v>0</v>
      </c>
      <c r="Q497" s="16">
        <f t="shared" si="36"/>
        <v>0</v>
      </c>
      <c r="R497" s="13">
        <v>0</v>
      </c>
      <c r="S497" s="13">
        <f>R497*L497</f>
        <v>0</v>
      </c>
      <c r="T497" s="13">
        <v>0</v>
      </c>
      <c r="U497" s="13">
        <f>T497*L497</f>
        <v>0</v>
      </c>
      <c r="V497" s="18">
        <f t="shared" si="38"/>
        <v>0</v>
      </c>
      <c r="W497" s="18">
        <f t="shared" si="39"/>
        <v>0</v>
      </c>
      <c r="X497" s="18">
        <f t="shared" si="40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37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41"/>
        <v>0</v>
      </c>
      <c r="Q498" s="16">
        <f t="shared" si="36"/>
        <v>0</v>
      </c>
      <c r="R498" s="13">
        <v>0</v>
      </c>
      <c r="S498" s="13">
        <f>R498*L498</f>
        <v>0</v>
      </c>
      <c r="T498" s="13">
        <v>0</v>
      </c>
      <c r="U498" s="13">
        <f>T498*L498</f>
        <v>0</v>
      </c>
      <c r="V498" s="18">
        <f t="shared" si="38"/>
        <v>0</v>
      </c>
      <c r="W498" s="18">
        <f t="shared" si="39"/>
        <v>0</v>
      </c>
      <c r="X498" s="18">
        <f t="shared" si="40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37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41"/>
        <v>0</v>
      </c>
      <c r="Q499" s="16">
        <f t="shared" si="36"/>
        <v>0</v>
      </c>
      <c r="R499" s="13">
        <v>0</v>
      </c>
      <c r="S499" s="13">
        <f>R499*L499</f>
        <v>0</v>
      </c>
      <c r="T499" s="13">
        <v>0</v>
      </c>
      <c r="U499" s="13">
        <f>T499*L499</f>
        <v>0</v>
      </c>
      <c r="V499" s="18">
        <f t="shared" si="38"/>
        <v>0</v>
      </c>
      <c r="W499" s="18">
        <f t="shared" si="39"/>
        <v>0</v>
      </c>
      <c r="X499" s="18">
        <f t="shared" si="40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37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41"/>
        <v>0</v>
      </c>
      <c r="Q500" s="16">
        <f t="shared" si="36"/>
        <v>0</v>
      </c>
      <c r="R500" s="13">
        <v>0</v>
      </c>
      <c r="S500" s="13">
        <f>R500*L500</f>
        <v>0</v>
      </c>
      <c r="T500" s="13">
        <v>0</v>
      </c>
      <c r="U500" s="13">
        <f>T500*L500</f>
        <v>0</v>
      </c>
      <c r="V500" s="18">
        <f t="shared" si="38"/>
        <v>0</v>
      </c>
      <c r="W500" s="18">
        <f t="shared" si="39"/>
        <v>0</v>
      </c>
      <c r="X500" s="18">
        <f t="shared" si="40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37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41"/>
        <v>0</v>
      </c>
      <c r="Q501" s="16">
        <f t="shared" si="36"/>
        <v>0</v>
      </c>
      <c r="R501" s="13">
        <v>0</v>
      </c>
      <c r="S501" s="13">
        <f>R501*L501</f>
        <v>0</v>
      </c>
      <c r="T501" s="13">
        <v>0</v>
      </c>
      <c r="U501" s="13">
        <f>T501*L501</f>
        <v>0</v>
      </c>
      <c r="V501" s="18">
        <f t="shared" si="38"/>
        <v>0</v>
      </c>
      <c r="W501" s="18">
        <f t="shared" si="39"/>
        <v>0</v>
      </c>
      <c r="X501" s="18">
        <f t="shared" si="40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37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36"/>
        <v>849.10913140299988</v>
      </c>
      <c r="R502" s="13">
        <v>0</v>
      </c>
      <c r="S502" s="13">
        <f>R502*L502</f>
        <v>0</v>
      </c>
      <c r="T502" s="13">
        <v>0</v>
      </c>
      <c r="U502" s="13">
        <f>T502*L502</f>
        <v>0</v>
      </c>
      <c r="V502" s="18">
        <f t="shared" si="38"/>
        <v>0</v>
      </c>
      <c r="W502" s="18">
        <f t="shared" si="39"/>
        <v>0</v>
      </c>
      <c r="X502" s="18">
        <f t="shared" si="40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37"/>
        <v>146909.4810908575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36"/>
        <v>163945.91314031201</v>
      </c>
      <c r="R503" s="13">
        <v>3833</v>
      </c>
      <c r="S503" s="13">
        <f>R503*L503</f>
        <v>161129.40642738872</v>
      </c>
      <c r="T503" s="13">
        <v>4234</v>
      </c>
      <c r="U503" s="13">
        <f>T503*L503</f>
        <v>177986.40929130284</v>
      </c>
      <c r="V503" s="18">
        <f t="shared" si="38"/>
        <v>401</v>
      </c>
      <c r="W503" s="18">
        <f t="shared" si="39"/>
        <v>16857.002863914124</v>
      </c>
      <c r="X503" s="18">
        <f t="shared" si="40"/>
        <v>14040.496150990832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37"/>
        <v>153463.05651310852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36"/>
        <v>90048.888888889007</v>
      </c>
      <c r="R504" s="13">
        <v>594</v>
      </c>
      <c r="S504" s="13">
        <f>R504*L504</f>
        <v>155491.3953488374</v>
      </c>
      <c r="T504" s="13">
        <v>648</v>
      </c>
      <c r="U504" s="13">
        <f>T504*L504</f>
        <v>169626.97674418628</v>
      </c>
      <c r="V504" s="18">
        <f t="shared" si="38"/>
        <v>54</v>
      </c>
      <c r="W504" s="18">
        <f t="shared" si="39"/>
        <v>14135.581395348883</v>
      </c>
      <c r="X504" s="18">
        <f t="shared" si="40"/>
        <v>79578.087855297272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37"/>
        <v>19259.382376594451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36"/>
        <v>30242.794352084002</v>
      </c>
      <c r="R505" s="13">
        <v>785</v>
      </c>
      <c r="S505" s="13">
        <f>R505*L505</f>
        <v>27414.0803306997</v>
      </c>
      <c r="T505" s="13">
        <v>869</v>
      </c>
      <c r="U505" s="13">
        <f>T505*L505</f>
        <v>30347.5615380612</v>
      </c>
      <c r="V505" s="18">
        <f t="shared" si="38"/>
        <v>84</v>
      </c>
      <c r="W505" s="18">
        <f t="shared" si="39"/>
        <v>2933.4812073614994</v>
      </c>
      <c r="X505" s="18">
        <f t="shared" si="40"/>
        <v>104.7671859771981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37"/>
        <v>281250.95570216118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36"/>
        <v>236621.67037861899</v>
      </c>
      <c r="R506" s="13">
        <v>2775</v>
      </c>
      <c r="S506" s="13">
        <f>R506*L506</f>
        <v>287155.94223019161</v>
      </c>
      <c r="T506" s="13">
        <v>2950</v>
      </c>
      <c r="U506" s="13">
        <f>T506*L506</f>
        <v>305264.87552398752</v>
      </c>
      <c r="V506" s="18">
        <f t="shared" si="38"/>
        <v>175</v>
      </c>
      <c r="W506" s="18">
        <f t="shared" si="39"/>
        <v>18108.933293795912</v>
      </c>
      <c r="X506" s="18">
        <f t="shared" si="40"/>
        <v>68643.205145368527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37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36"/>
        <v>0</v>
      </c>
      <c r="R507" s="13">
        <v>0</v>
      </c>
      <c r="S507" s="13">
        <f>R507*L507</f>
        <v>0</v>
      </c>
      <c r="T507" s="13">
        <v>0</v>
      </c>
      <c r="U507" s="13">
        <f>T507*L507</f>
        <v>0</v>
      </c>
      <c r="V507" s="18">
        <f t="shared" si="38"/>
        <v>0</v>
      </c>
      <c r="W507" s="18">
        <f t="shared" si="39"/>
        <v>0</v>
      </c>
      <c r="X507" s="18">
        <f t="shared" si="40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37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36"/>
        <v>0</v>
      </c>
      <c r="R508" s="13">
        <v>0</v>
      </c>
      <c r="S508" s="13">
        <f>R508*L508</f>
        <v>0</v>
      </c>
      <c r="T508" s="13">
        <v>0</v>
      </c>
      <c r="U508" s="13">
        <f>T508*L508</f>
        <v>0</v>
      </c>
      <c r="V508" s="18">
        <f t="shared" si="38"/>
        <v>0</v>
      </c>
      <c r="W508" s="18">
        <f t="shared" si="39"/>
        <v>0</v>
      </c>
      <c r="X508" s="18">
        <f t="shared" si="40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37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36"/>
        <v>0</v>
      </c>
      <c r="R509" s="13">
        <v>0</v>
      </c>
      <c r="S509" s="13">
        <f>R509*L509</f>
        <v>0</v>
      </c>
      <c r="T509" s="13">
        <v>0</v>
      </c>
      <c r="U509" s="13">
        <f>T509*L509</f>
        <v>0</v>
      </c>
      <c r="V509" s="18">
        <f t="shared" si="38"/>
        <v>0</v>
      </c>
      <c r="W509" s="18">
        <f t="shared" si="39"/>
        <v>0</v>
      </c>
      <c r="X509" s="18">
        <f t="shared" si="40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37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36"/>
        <v>0</v>
      </c>
      <c r="R510" s="13">
        <v>0</v>
      </c>
      <c r="S510" s="13">
        <f>R510*L510</f>
        <v>0</v>
      </c>
      <c r="T510" s="13">
        <v>0</v>
      </c>
      <c r="U510" s="13">
        <f>T510*L510</f>
        <v>0</v>
      </c>
      <c r="V510" s="18">
        <f t="shared" si="38"/>
        <v>0</v>
      </c>
      <c r="W510" s="18">
        <f t="shared" si="39"/>
        <v>0</v>
      </c>
      <c r="X510" s="18">
        <f t="shared" si="40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37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36"/>
        <v>0</v>
      </c>
      <c r="R511" s="13">
        <v>0</v>
      </c>
      <c r="S511" s="13">
        <f>R511*L511</f>
        <v>0</v>
      </c>
      <c r="T511" s="13">
        <v>0</v>
      </c>
      <c r="U511" s="13">
        <f>T511*L511</f>
        <v>0</v>
      </c>
      <c r="V511" s="18">
        <f t="shared" si="38"/>
        <v>0</v>
      </c>
      <c r="W511" s="18">
        <f t="shared" si="39"/>
        <v>0</v>
      </c>
      <c r="X511" s="18">
        <f t="shared" si="40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37"/>
        <v>9073.3640734909986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36"/>
        <v>14481.169265033001</v>
      </c>
      <c r="R512" s="13">
        <v>1501</v>
      </c>
      <c r="S512" s="13">
        <f>R512*L512</f>
        <v>16415.856103628528</v>
      </c>
      <c r="T512" s="13">
        <v>1503</v>
      </c>
      <c r="U512" s="13">
        <f>T512*L512</f>
        <v>16437.729329616042</v>
      </c>
      <c r="V512" s="18">
        <f t="shared" si="38"/>
        <v>2</v>
      </c>
      <c r="W512" s="18">
        <f t="shared" si="39"/>
        <v>21.873225987514161</v>
      </c>
      <c r="X512" s="18">
        <f t="shared" si="40"/>
        <v>1956.5600645830418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37"/>
        <v>70184.569535799703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36"/>
        <v>66755.489977727993</v>
      </c>
      <c r="R513" s="13">
        <v>247</v>
      </c>
      <c r="S513" s="13">
        <f>R513*L513</f>
        <v>70164.280955314098</v>
      </c>
      <c r="T513" s="13">
        <v>268</v>
      </c>
      <c r="U513" s="13">
        <f>T513*L513</f>
        <v>76129.665166089791</v>
      </c>
      <c r="V513" s="18">
        <f t="shared" si="38"/>
        <v>21</v>
      </c>
      <c r="W513" s="18">
        <f t="shared" si="39"/>
        <v>5965.3842107756936</v>
      </c>
      <c r="X513" s="18">
        <f t="shared" si="40"/>
        <v>9374.1751883617981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37"/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42">N514</f>
        <v>0</v>
      </c>
      <c r="Q514" s="16">
        <f t="shared" ref="Q514:Q577" si="43">P514*L514</f>
        <v>0</v>
      </c>
      <c r="R514" s="13">
        <v>0</v>
      </c>
      <c r="S514" s="13">
        <f>R514*L514</f>
        <v>0</v>
      </c>
      <c r="T514" s="13">
        <v>0</v>
      </c>
      <c r="U514" s="13">
        <f>T514*L514</f>
        <v>0</v>
      </c>
      <c r="V514" s="18">
        <f t="shared" si="38"/>
        <v>0</v>
      </c>
      <c r="W514" s="18">
        <f t="shared" si="39"/>
        <v>0</v>
      </c>
      <c r="X514" s="18">
        <f t="shared" si="40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44"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42"/>
        <v>0</v>
      </c>
      <c r="Q515" s="16">
        <f t="shared" si="43"/>
        <v>0</v>
      </c>
      <c r="R515" s="13">
        <v>0</v>
      </c>
      <c r="S515" s="13">
        <f>R515*L515</f>
        <v>0</v>
      </c>
      <c r="T515" s="13">
        <v>0</v>
      </c>
      <c r="U515" s="13">
        <f>T515*L515</f>
        <v>0</v>
      </c>
      <c r="V515" s="18">
        <f t="shared" ref="V515:V578" si="45">T515-R515</f>
        <v>0</v>
      </c>
      <c r="W515" s="18">
        <f t="shared" ref="W515:W578" si="46">U515-S515</f>
        <v>0</v>
      </c>
      <c r="X515" s="18">
        <f t="shared" ref="X515:X578" si="47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44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42"/>
        <v>0</v>
      </c>
      <c r="Q516" s="16">
        <f t="shared" si="43"/>
        <v>0</v>
      </c>
      <c r="R516" s="13">
        <v>0</v>
      </c>
      <c r="S516" s="13">
        <f>R516*L516</f>
        <v>0</v>
      </c>
      <c r="T516" s="13">
        <v>0</v>
      </c>
      <c r="U516" s="13">
        <f>T516*L516</f>
        <v>0</v>
      </c>
      <c r="V516" s="18">
        <f t="shared" si="45"/>
        <v>0</v>
      </c>
      <c r="W516" s="18">
        <f t="shared" si="46"/>
        <v>0</v>
      </c>
      <c r="X516" s="18">
        <f t="shared" si="47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4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42"/>
        <v>0</v>
      </c>
      <c r="Q517" s="16">
        <f t="shared" si="43"/>
        <v>0</v>
      </c>
      <c r="R517" s="13">
        <v>0</v>
      </c>
      <c r="S517" s="13">
        <f>R517*L517</f>
        <v>0</v>
      </c>
      <c r="T517" s="13">
        <v>0</v>
      </c>
      <c r="U517" s="13">
        <f>T517*L517</f>
        <v>0</v>
      </c>
      <c r="V517" s="18">
        <f t="shared" si="45"/>
        <v>0</v>
      </c>
      <c r="W517" s="18">
        <f t="shared" si="46"/>
        <v>0</v>
      </c>
      <c r="X517" s="18">
        <f t="shared" si="47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44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42"/>
        <v>0</v>
      </c>
      <c r="Q518" s="16">
        <f t="shared" si="43"/>
        <v>0</v>
      </c>
      <c r="R518" s="13">
        <v>0</v>
      </c>
      <c r="S518" s="13">
        <f>R518*L518</f>
        <v>0</v>
      </c>
      <c r="T518" s="13">
        <v>0</v>
      </c>
      <c r="U518" s="13">
        <f>T518*L518</f>
        <v>0</v>
      </c>
      <c r="V518" s="18">
        <f t="shared" si="45"/>
        <v>0</v>
      </c>
      <c r="W518" s="18">
        <f t="shared" si="46"/>
        <v>0</v>
      </c>
      <c r="X518" s="18">
        <f t="shared" si="47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44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42"/>
        <v>0</v>
      </c>
      <c r="Q519" s="16">
        <f t="shared" si="43"/>
        <v>0</v>
      </c>
      <c r="R519" s="13">
        <v>0</v>
      </c>
      <c r="S519" s="13">
        <f>R519*L519</f>
        <v>0</v>
      </c>
      <c r="T519" s="13">
        <v>0</v>
      </c>
      <c r="U519" s="13">
        <f>T519*L519</f>
        <v>0</v>
      </c>
      <c r="V519" s="18">
        <f t="shared" si="45"/>
        <v>0</v>
      </c>
      <c r="W519" s="18">
        <f t="shared" si="46"/>
        <v>0</v>
      </c>
      <c r="X519" s="18">
        <f t="shared" si="47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44"/>
        <v>17296.423615814449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43"/>
        <v>12107.583122111</v>
      </c>
      <c r="R520" s="13">
        <v>427</v>
      </c>
      <c r="S520" s="13">
        <f>R520*L520</f>
        <v>19450.481539282908</v>
      </c>
      <c r="T520" s="13">
        <v>454</v>
      </c>
      <c r="U520" s="13">
        <f>T520*L520</f>
        <v>20680.371472680188</v>
      </c>
      <c r="V520" s="18">
        <f t="shared" si="45"/>
        <v>27</v>
      </c>
      <c r="W520" s="18">
        <f t="shared" si="46"/>
        <v>1229.8899333972804</v>
      </c>
      <c r="X520" s="18">
        <f t="shared" si="47"/>
        <v>8572.788350569188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44"/>
        <v>11365.73355902004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43"/>
        <v>11679.109131403</v>
      </c>
      <c r="R521" s="13">
        <v>102</v>
      </c>
      <c r="S521" s="13">
        <f>R521*L521</f>
        <v>11794.743875278276</v>
      </c>
      <c r="T521" s="13">
        <v>112</v>
      </c>
      <c r="U521" s="13">
        <f>T521*L521</f>
        <v>12951.091314031049</v>
      </c>
      <c r="V521" s="18">
        <f t="shared" si="45"/>
        <v>10</v>
      </c>
      <c r="W521" s="18">
        <f t="shared" si="46"/>
        <v>1156.3474387527731</v>
      </c>
      <c r="X521" s="18">
        <f t="shared" si="47"/>
        <v>1271.9821826280495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44"/>
        <v>10528.488895588873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43"/>
        <v>0</v>
      </c>
      <c r="R522" s="13">
        <v>371</v>
      </c>
      <c r="S522" s="13">
        <f>R522*L522</f>
        <v>21121.872207929558</v>
      </c>
      <c r="T522" s="13">
        <v>381</v>
      </c>
      <c r="U522" s="13">
        <f>T522*L522</f>
        <v>21691.194908951918</v>
      </c>
      <c r="V522" s="18">
        <f t="shared" si="45"/>
        <v>10</v>
      </c>
      <c r="W522" s="18">
        <f t="shared" si="46"/>
        <v>569.32270102235998</v>
      </c>
      <c r="X522" s="18">
        <f t="shared" si="47"/>
        <v>21691.194908951918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44"/>
        <v>26055.203189309912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43"/>
        <v>25690.890868596998</v>
      </c>
      <c r="R523" s="13">
        <v>445</v>
      </c>
      <c r="S523" s="13">
        <f>R523*L523</f>
        <v>27027.060133630413</v>
      </c>
      <c r="T523" s="13">
        <v>476</v>
      </c>
      <c r="U523" s="13">
        <f>T523*L523</f>
        <v>28909.844097995679</v>
      </c>
      <c r="V523" s="18">
        <f t="shared" si="45"/>
        <v>31</v>
      </c>
      <c r="W523" s="18">
        <f t="shared" si="46"/>
        <v>1882.783964365266</v>
      </c>
      <c r="X523" s="18">
        <f t="shared" si="47"/>
        <v>3218.9532293986813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44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43"/>
        <v>0</v>
      </c>
      <c r="R524" s="13">
        <v>0</v>
      </c>
      <c r="S524" s="13">
        <f>R524*L524</f>
        <v>0</v>
      </c>
      <c r="T524" s="13">
        <v>0</v>
      </c>
      <c r="U524" s="13">
        <f>T524*L524</f>
        <v>0</v>
      </c>
      <c r="V524" s="18">
        <f t="shared" si="45"/>
        <v>0</v>
      </c>
      <c r="W524" s="18">
        <f t="shared" si="46"/>
        <v>0</v>
      </c>
      <c r="X524" s="18">
        <f t="shared" si="47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44"/>
        <v>-236.99942201204613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43"/>
        <v>4546.4922048999997</v>
      </c>
      <c r="R525" s="13">
        <v>351</v>
      </c>
      <c r="S525" s="13">
        <f>R525*L525</f>
        <v>696.39880949404971</v>
      </c>
      <c r="T525" s="13">
        <v>368</v>
      </c>
      <c r="U525" s="13">
        <f>T525*L525</f>
        <v>730.12752676299226</v>
      </c>
      <c r="V525" s="18">
        <f t="shared" si="45"/>
        <v>17</v>
      </c>
      <c r="W525" s="18">
        <f t="shared" si="46"/>
        <v>33.728717268942546</v>
      </c>
      <c r="X525" s="18">
        <f t="shared" si="47"/>
        <v>-3816.3646781370076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4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48">N526</f>
        <v>0</v>
      </c>
      <c r="Q526" s="16">
        <f t="shared" si="43"/>
        <v>0</v>
      </c>
      <c r="R526" s="13">
        <v>0</v>
      </c>
      <c r="S526" s="13">
        <f>R526*L526</f>
        <v>0</v>
      </c>
      <c r="T526" s="13">
        <v>0</v>
      </c>
      <c r="U526" s="13">
        <f>T526*L526</f>
        <v>0</v>
      </c>
      <c r="V526" s="18">
        <f t="shared" si="45"/>
        <v>0</v>
      </c>
      <c r="W526" s="18">
        <f t="shared" si="46"/>
        <v>0</v>
      </c>
      <c r="X526" s="18">
        <f t="shared" si="47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4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48"/>
        <v>0</v>
      </c>
      <c r="Q527" s="16">
        <f t="shared" si="43"/>
        <v>0</v>
      </c>
      <c r="R527" s="13">
        <v>0</v>
      </c>
      <c r="S527" s="13">
        <f>R527*L527</f>
        <v>0</v>
      </c>
      <c r="T527" s="13">
        <v>0</v>
      </c>
      <c r="U527" s="13">
        <f>T527*L527</f>
        <v>0</v>
      </c>
      <c r="V527" s="18">
        <f t="shared" si="45"/>
        <v>0</v>
      </c>
      <c r="W527" s="18">
        <f t="shared" si="46"/>
        <v>0</v>
      </c>
      <c r="X527" s="18">
        <f t="shared" si="47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4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48"/>
        <v>0</v>
      </c>
      <c r="Q528" s="16">
        <f t="shared" si="43"/>
        <v>0</v>
      </c>
      <c r="R528" s="13">
        <v>0</v>
      </c>
      <c r="S528" s="13">
        <f>R528*L528</f>
        <v>0</v>
      </c>
      <c r="T528" s="13">
        <v>0</v>
      </c>
      <c r="U528" s="13">
        <f>T528*L528</f>
        <v>0</v>
      </c>
      <c r="V528" s="18">
        <f t="shared" si="45"/>
        <v>0</v>
      </c>
      <c r="W528" s="18">
        <f t="shared" si="46"/>
        <v>0</v>
      </c>
      <c r="X528" s="18">
        <f t="shared" si="47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4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48"/>
        <v>0</v>
      </c>
      <c r="Q529" s="16">
        <f t="shared" si="43"/>
        <v>0</v>
      </c>
      <c r="R529" s="13">
        <v>0</v>
      </c>
      <c r="S529" s="13">
        <f>R529*L529</f>
        <v>0</v>
      </c>
      <c r="T529" s="13">
        <v>0</v>
      </c>
      <c r="U529" s="13">
        <f>T529*L529</f>
        <v>0</v>
      </c>
      <c r="V529" s="18">
        <f t="shared" si="45"/>
        <v>0</v>
      </c>
      <c r="W529" s="18">
        <f t="shared" si="46"/>
        <v>0</v>
      </c>
      <c r="X529" s="18">
        <f t="shared" si="47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4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48"/>
        <v>0</v>
      </c>
      <c r="Q530" s="16">
        <f t="shared" si="43"/>
        <v>0</v>
      </c>
      <c r="R530" s="13">
        <v>0</v>
      </c>
      <c r="S530" s="13">
        <f>R530*L530</f>
        <v>0</v>
      </c>
      <c r="T530" s="13">
        <v>0</v>
      </c>
      <c r="U530" s="13">
        <f>T530*L530</f>
        <v>0</v>
      </c>
      <c r="V530" s="18">
        <f t="shared" si="45"/>
        <v>0</v>
      </c>
      <c r="W530" s="18">
        <f t="shared" si="46"/>
        <v>0</v>
      </c>
      <c r="X530" s="18">
        <f t="shared" si="47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4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48"/>
        <v>0</v>
      </c>
      <c r="Q531" s="16">
        <f t="shared" si="43"/>
        <v>0</v>
      </c>
      <c r="R531" s="13">
        <v>0</v>
      </c>
      <c r="S531" s="13">
        <f>R531*L531</f>
        <v>0</v>
      </c>
      <c r="T531" s="13">
        <v>0</v>
      </c>
      <c r="U531" s="13">
        <f>T531*L531</f>
        <v>0</v>
      </c>
      <c r="V531" s="18">
        <f t="shared" si="45"/>
        <v>0</v>
      </c>
      <c r="W531" s="18">
        <f t="shared" si="46"/>
        <v>0</v>
      </c>
      <c r="X531" s="18">
        <f t="shared" si="47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4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48"/>
        <v>0</v>
      </c>
      <c r="Q532" s="16">
        <f t="shared" si="43"/>
        <v>0</v>
      </c>
      <c r="R532" s="13">
        <v>0</v>
      </c>
      <c r="S532" s="13">
        <f>R532*L532</f>
        <v>0</v>
      </c>
      <c r="T532" s="13">
        <v>0</v>
      </c>
      <c r="U532" s="13">
        <f>T532*L532</f>
        <v>0</v>
      </c>
      <c r="V532" s="18">
        <f t="shared" si="45"/>
        <v>0</v>
      </c>
      <c r="W532" s="18">
        <f t="shared" si="46"/>
        <v>0</v>
      </c>
      <c r="X532" s="18">
        <f t="shared" si="47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4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48"/>
        <v>0</v>
      </c>
      <c r="Q533" s="16">
        <f t="shared" si="43"/>
        <v>0</v>
      </c>
      <c r="R533" s="13">
        <v>0</v>
      </c>
      <c r="S533" s="13">
        <f>R533*L533</f>
        <v>0</v>
      </c>
      <c r="T533" s="13">
        <v>0</v>
      </c>
      <c r="U533" s="13">
        <f>T533*L533</f>
        <v>0</v>
      </c>
      <c r="V533" s="18">
        <f t="shared" si="45"/>
        <v>0</v>
      </c>
      <c r="W533" s="18">
        <f t="shared" si="46"/>
        <v>0</v>
      </c>
      <c r="X533" s="18">
        <f t="shared" si="47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4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48"/>
        <v>0</v>
      </c>
      <c r="Q534" s="16">
        <f t="shared" si="43"/>
        <v>0</v>
      </c>
      <c r="R534" s="13">
        <v>0</v>
      </c>
      <c r="S534" s="13">
        <f>R534*L534</f>
        <v>0</v>
      </c>
      <c r="T534" s="13">
        <v>0</v>
      </c>
      <c r="U534" s="13">
        <f>T534*L534</f>
        <v>0</v>
      </c>
      <c r="V534" s="18">
        <f t="shared" si="45"/>
        <v>0</v>
      </c>
      <c r="W534" s="18">
        <f t="shared" si="46"/>
        <v>0</v>
      </c>
      <c r="X534" s="18">
        <f t="shared" si="47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44"/>
        <v>-25303.908491174909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43"/>
        <v>247266.05790645897</v>
      </c>
      <c r="R535" s="13">
        <v>8940</v>
      </c>
      <c r="S535" s="13">
        <f>R535*L535</f>
        <v>170344.34443120469</v>
      </c>
      <c r="T535" s="13">
        <v>5360</v>
      </c>
      <c r="U535" s="13">
        <f>T535*L535</f>
        <v>102130.38994980505</v>
      </c>
      <c r="V535" s="18">
        <f t="shared" si="45"/>
        <v>-3580</v>
      </c>
      <c r="W535" s="18">
        <f t="shared" si="46"/>
        <v>-68213.954481399647</v>
      </c>
      <c r="X535" s="18">
        <f t="shared" si="47"/>
        <v>-145135.66795665392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4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43"/>
        <v>0</v>
      </c>
      <c r="R536" s="13">
        <v>0</v>
      </c>
      <c r="S536" s="13">
        <f>R536*L536</f>
        <v>0</v>
      </c>
      <c r="T536" s="13">
        <v>0</v>
      </c>
      <c r="U536" s="13">
        <f>T536*L536</f>
        <v>0</v>
      </c>
      <c r="V536" s="18">
        <f t="shared" si="45"/>
        <v>0</v>
      </c>
      <c r="W536" s="18">
        <f t="shared" si="46"/>
        <v>0</v>
      </c>
      <c r="X536" s="18">
        <f t="shared" si="47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4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43"/>
        <v>0</v>
      </c>
      <c r="R537" s="13">
        <v>0</v>
      </c>
      <c r="S537" s="13">
        <f>R537*L537</f>
        <v>0</v>
      </c>
      <c r="T537" s="13">
        <v>0</v>
      </c>
      <c r="U537" s="13">
        <f>T537*L537</f>
        <v>0</v>
      </c>
      <c r="V537" s="18">
        <f t="shared" si="45"/>
        <v>0</v>
      </c>
      <c r="W537" s="18">
        <f t="shared" si="46"/>
        <v>0</v>
      </c>
      <c r="X537" s="18">
        <f t="shared" si="47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4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43"/>
        <v>0</v>
      </c>
      <c r="R538" s="13">
        <v>0</v>
      </c>
      <c r="S538" s="13">
        <f>R538*L538</f>
        <v>0</v>
      </c>
      <c r="T538" s="13">
        <v>0</v>
      </c>
      <c r="U538" s="13">
        <f>T538*L538</f>
        <v>0</v>
      </c>
      <c r="V538" s="18">
        <f t="shared" si="45"/>
        <v>0</v>
      </c>
      <c r="W538" s="18">
        <f t="shared" si="46"/>
        <v>0</v>
      </c>
      <c r="X538" s="18">
        <f t="shared" si="47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4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43"/>
        <v>0</v>
      </c>
      <c r="R539" s="13">
        <v>0</v>
      </c>
      <c r="S539" s="13">
        <f>R539*L539</f>
        <v>0</v>
      </c>
      <c r="T539" s="13">
        <v>0</v>
      </c>
      <c r="U539" s="13">
        <f>T539*L539</f>
        <v>0</v>
      </c>
      <c r="V539" s="18">
        <f t="shared" si="45"/>
        <v>0</v>
      </c>
      <c r="W539" s="18">
        <f t="shared" si="46"/>
        <v>0</v>
      </c>
      <c r="X539" s="18">
        <f t="shared" si="47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44"/>
        <v>4657.3051224949304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43"/>
        <v>29585.746102450001</v>
      </c>
      <c r="R540" s="13">
        <v>5294</v>
      </c>
      <c r="S540" s="13">
        <f>R540*L540</f>
        <v>130522.44988864193</v>
      </c>
      <c r="T540" s="13">
        <v>5294</v>
      </c>
      <c r="U540" s="13">
        <f>T540*L540</f>
        <v>130522.44988864193</v>
      </c>
      <c r="V540" s="18">
        <f t="shared" si="45"/>
        <v>0</v>
      </c>
      <c r="W540" s="18">
        <f t="shared" si="46"/>
        <v>0</v>
      </c>
      <c r="X540" s="18">
        <f t="shared" si="47"/>
        <v>100936.70378619194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4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9">N541</f>
        <v>0</v>
      </c>
      <c r="Q541" s="16">
        <f t="shared" si="43"/>
        <v>0</v>
      </c>
      <c r="R541" s="13">
        <v>0</v>
      </c>
      <c r="S541" s="13">
        <f>R541*L541</f>
        <v>0</v>
      </c>
      <c r="T541" s="13">
        <v>0</v>
      </c>
      <c r="U541" s="13">
        <f>T541*L541</f>
        <v>0</v>
      </c>
      <c r="V541" s="18">
        <f t="shared" si="45"/>
        <v>0</v>
      </c>
      <c r="W541" s="18">
        <f t="shared" si="46"/>
        <v>0</v>
      </c>
      <c r="X541" s="18">
        <f t="shared" si="47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4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9"/>
        <v>0</v>
      </c>
      <c r="Q542" s="16">
        <f t="shared" si="43"/>
        <v>0</v>
      </c>
      <c r="R542" s="13">
        <v>0</v>
      </c>
      <c r="S542" s="13">
        <f>R542*L542</f>
        <v>0</v>
      </c>
      <c r="T542" s="13">
        <v>0</v>
      </c>
      <c r="U542" s="13">
        <f>T542*L542</f>
        <v>0</v>
      </c>
      <c r="V542" s="18">
        <f t="shared" si="45"/>
        <v>0</v>
      </c>
      <c r="W542" s="18">
        <f t="shared" si="46"/>
        <v>0</v>
      </c>
      <c r="X542" s="18">
        <f t="shared" si="47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4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9"/>
        <v>0</v>
      </c>
      <c r="Q543" s="16">
        <f t="shared" si="43"/>
        <v>0</v>
      </c>
      <c r="R543" s="13">
        <v>0</v>
      </c>
      <c r="S543" s="13">
        <f>R543*L543</f>
        <v>0</v>
      </c>
      <c r="T543" s="13">
        <v>0</v>
      </c>
      <c r="U543" s="13">
        <f>T543*L543</f>
        <v>0</v>
      </c>
      <c r="V543" s="18">
        <f t="shared" si="45"/>
        <v>0</v>
      </c>
      <c r="W543" s="18">
        <f t="shared" si="46"/>
        <v>0</v>
      </c>
      <c r="X543" s="18">
        <f t="shared" si="47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4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9"/>
        <v>0</v>
      </c>
      <c r="Q544" s="16">
        <f t="shared" si="43"/>
        <v>0</v>
      </c>
      <c r="R544" s="13">
        <v>0</v>
      </c>
      <c r="S544" s="13">
        <f>R544*L544</f>
        <v>0</v>
      </c>
      <c r="T544" s="13">
        <v>0</v>
      </c>
      <c r="U544" s="13">
        <f>T544*L544</f>
        <v>0</v>
      </c>
      <c r="V544" s="18">
        <f t="shared" si="45"/>
        <v>0</v>
      </c>
      <c r="W544" s="18">
        <f t="shared" si="46"/>
        <v>0</v>
      </c>
      <c r="X544" s="18">
        <f t="shared" si="47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4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9"/>
        <v>0</v>
      </c>
      <c r="Q545" s="16">
        <f t="shared" si="43"/>
        <v>0</v>
      </c>
      <c r="R545" s="13">
        <v>0</v>
      </c>
      <c r="S545" s="13">
        <f>R545*L545</f>
        <v>0</v>
      </c>
      <c r="T545" s="13">
        <v>0</v>
      </c>
      <c r="U545" s="13">
        <f>T545*L545</f>
        <v>0</v>
      </c>
      <c r="V545" s="18">
        <f t="shared" si="45"/>
        <v>0</v>
      </c>
      <c r="W545" s="18">
        <f t="shared" si="46"/>
        <v>0</v>
      </c>
      <c r="X545" s="18">
        <f t="shared" si="47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4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9"/>
        <v>0</v>
      </c>
      <c r="Q546" s="16">
        <f t="shared" si="43"/>
        <v>0</v>
      </c>
      <c r="R546" s="13">
        <v>0</v>
      </c>
      <c r="S546" s="13">
        <f>R546*L546</f>
        <v>0</v>
      </c>
      <c r="T546" s="13">
        <v>0</v>
      </c>
      <c r="U546" s="13">
        <f>T546*L546</f>
        <v>0</v>
      </c>
      <c r="V546" s="18">
        <f t="shared" si="45"/>
        <v>0</v>
      </c>
      <c r="W546" s="18">
        <f t="shared" si="46"/>
        <v>0</v>
      </c>
      <c r="X546" s="18">
        <f t="shared" si="47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4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9"/>
        <v>0</v>
      </c>
      <c r="Q547" s="16">
        <f t="shared" si="43"/>
        <v>0</v>
      </c>
      <c r="R547" s="13">
        <v>0</v>
      </c>
      <c r="S547" s="13">
        <f>R547*L547</f>
        <v>0</v>
      </c>
      <c r="T547" s="13">
        <v>0</v>
      </c>
      <c r="U547" s="13">
        <f>T547*L547</f>
        <v>0</v>
      </c>
      <c r="V547" s="18">
        <f t="shared" si="45"/>
        <v>0</v>
      </c>
      <c r="W547" s="18">
        <f t="shared" si="46"/>
        <v>0</v>
      </c>
      <c r="X547" s="18">
        <f t="shared" si="47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4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9"/>
        <v>0</v>
      </c>
      <c r="Q548" s="16">
        <f t="shared" si="43"/>
        <v>0</v>
      </c>
      <c r="R548" s="13">
        <v>0</v>
      </c>
      <c r="S548" s="13">
        <f>R548*L548</f>
        <v>0</v>
      </c>
      <c r="T548" s="13">
        <v>0</v>
      </c>
      <c r="U548" s="13">
        <f>T548*L548</f>
        <v>0</v>
      </c>
      <c r="V548" s="18">
        <f t="shared" si="45"/>
        <v>0</v>
      </c>
      <c r="W548" s="18">
        <f t="shared" si="46"/>
        <v>0</v>
      </c>
      <c r="X548" s="18">
        <f t="shared" si="47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4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9"/>
        <v>0</v>
      </c>
      <c r="Q549" s="16">
        <f t="shared" si="43"/>
        <v>0</v>
      </c>
      <c r="R549" s="13">
        <v>0</v>
      </c>
      <c r="S549" s="13">
        <f>R549*L549</f>
        <v>0</v>
      </c>
      <c r="T549" s="13">
        <v>0</v>
      </c>
      <c r="U549" s="13">
        <f>T549*L549</f>
        <v>0</v>
      </c>
      <c r="V549" s="18">
        <f t="shared" si="45"/>
        <v>0</v>
      </c>
      <c r="W549" s="18">
        <f t="shared" si="46"/>
        <v>0</v>
      </c>
      <c r="X549" s="18">
        <f t="shared" si="47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4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9"/>
        <v>0</v>
      </c>
      <c r="Q550" s="16">
        <f t="shared" si="43"/>
        <v>0</v>
      </c>
      <c r="R550" s="13">
        <v>0</v>
      </c>
      <c r="S550" s="13">
        <f>R550*L550</f>
        <v>0</v>
      </c>
      <c r="T550" s="13">
        <v>0</v>
      </c>
      <c r="U550" s="13">
        <f>T550*L550</f>
        <v>0</v>
      </c>
      <c r="V550" s="18">
        <f t="shared" si="45"/>
        <v>0</v>
      </c>
      <c r="W550" s="18">
        <f t="shared" si="46"/>
        <v>0</v>
      </c>
      <c r="X550" s="18">
        <f t="shared" si="47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4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9"/>
        <v>0</v>
      </c>
      <c r="Q551" s="16">
        <f t="shared" si="43"/>
        <v>0</v>
      </c>
      <c r="R551" s="13">
        <v>0</v>
      </c>
      <c r="S551" s="13">
        <f>R551*L551</f>
        <v>0</v>
      </c>
      <c r="T551" s="13">
        <v>0</v>
      </c>
      <c r="U551" s="13">
        <f>T551*L551</f>
        <v>0</v>
      </c>
      <c r="V551" s="18">
        <f t="shared" si="45"/>
        <v>0</v>
      </c>
      <c r="W551" s="18">
        <f t="shared" si="46"/>
        <v>0</v>
      </c>
      <c r="X551" s="18">
        <f t="shared" si="47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4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9"/>
        <v>0</v>
      </c>
      <c r="Q552" s="16">
        <f t="shared" si="43"/>
        <v>0</v>
      </c>
      <c r="R552" s="13">
        <v>0</v>
      </c>
      <c r="S552" s="13">
        <f>R552*L552</f>
        <v>0</v>
      </c>
      <c r="T552" s="13">
        <v>0</v>
      </c>
      <c r="U552" s="13">
        <f>T552*L552</f>
        <v>0</v>
      </c>
      <c r="V552" s="18">
        <f t="shared" si="45"/>
        <v>0</v>
      </c>
      <c r="W552" s="18">
        <f t="shared" si="46"/>
        <v>0</v>
      </c>
      <c r="X552" s="18">
        <f t="shared" si="47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4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9"/>
        <v>0</v>
      </c>
      <c r="Q553" s="16">
        <f t="shared" si="43"/>
        <v>0</v>
      </c>
      <c r="R553" s="13">
        <v>0</v>
      </c>
      <c r="S553" s="13">
        <f>R553*L553</f>
        <v>0</v>
      </c>
      <c r="T553" s="13">
        <v>0</v>
      </c>
      <c r="U553" s="13">
        <f>T553*L553</f>
        <v>0</v>
      </c>
      <c r="V553" s="18">
        <f t="shared" si="45"/>
        <v>0</v>
      </c>
      <c r="W553" s="18">
        <f t="shared" si="46"/>
        <v>0</v>
      </c>
      <c r="X553" s="18">
        <f t="shared" si="47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4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9"/>
        <v>0</v>
      </c>
      <c r="Q554" s="16">
        <f t="shared" si="43"/>
        <v>0</v>
      </c>
      <c r="R554" s="13">
        <v>0</v>
      </c>
      <c r="S554" s="13">
        <f>R554*L554</f>
        <v>0</v>
      </c>
      <c r="T554" s="13">
        <v>0</v>
      </c>
      <c r="U554" s="13">
        <f>T554*L554</f>
        <v>0</v>
      </c>
      <c r="V554" s="18">
        <f t="shared" si="45"/>
        <v>0</v>
      </c>
      <c r="W554" s="18">
        <f t="shared" si="46"/>
        <v>0</v>
      </c>
      <c r="X554" s="18">
        <f t="shared" si="47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4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9"/>
        <v>0</v>
      </c>
      <c r="Q555" s="16">
        <f t="shared" si="43"/>
        <v>0</v>
      </c>
      <c r="R555" s="13">
        <v>0</v>
      </c>
      <c r="S555" s="13">
        <f>R555*L555</f>
        <v>0</v>
      </c>
      <c r="T555" s="13">
        <v>0</v>
      </c>
      <c r="U555" s="13">
        <f>T555*L555</f>
        <v>0</v>
      </c>
      <c r="V555" s="18">
        <f t="shared" si="45"/>
        <v>0</v>
      </c>
      <c r="W555" s="18">
        <f t="shared" si="46"/>
        <v>0</v>
      </c>
      <c r="X555" s="18">
        <f t="shared" si="47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44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9"/>
        <v>0</v>
      </c>
      <c r="Q556" s="16">
        <f t="shared" si="43"/>
        <v>0</v>
      </c>
      <c r="R556" s="13">
        <v>0</v>
      </c>
      <c r="S556" s="13">
        <f>R556*L556</f>
        <v>0</v>
      </c>
      <c r="T556" s="13">
        <v>0</v>
      </c>
      <c r="U556" s="13">
        <f>T556*L556</f>
        <v>0</v>
      </c>
      <c r="V556" s="18">
        <f t="shared" si="45"/>
        <v>0</v>
      </c>
      <c r="W556" s="18">
        <f t="shared" si="46"/>
        <v>0</v>
      </c>
      <c r="X556" s="18">
        <f t="shared" si="47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44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9"/>
        <v>0</v>
      </c>
      <c r="Q557" s="16">
        <f t="shared" si="43"/>
        <v>0</v>
      </c>
      <c r="R557" s="13">
        <v>0</v>
      </c>
      <c r="S557" s="13">
        <f>R557*L557</f>
        <v>0</v>
      </c>
      <c r="T557" s="13">
        <v>0</v>
      </c>
      <c r="U557" s="13">
        <f>T557*L557</f>
        <v>0</v>
      </c>
      <c r="V557" s="18">
        <f t="shared" si="45"/>
        <v>0</v>
      </c>
      <c r="W557" s="18">
        <f t="shared" si="46"/>
        <v>0</v>
      </c>
      <c r="X557" s="18">
        <f t="shared" si="47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4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9"/>
        <v>0</v>
      </c>
      <c r="Q558" s="16">
        <f t="shared" si="43"/>
        <v>0</v>
      </c>
      <c r="R558" s="13">
        <v>0</v>
      </c>
      <c r="S558" s="13">
        <f>R558*L558</f>
        <v>0</v>
      </c>
      <c r="T558" s="13">
        <v>0</v>
      </c>
      <c r="U558" s="13">
        <f>T558*L558</f>
        <v>0</v>
      </c>
      <c r="V558" s="18">
        <f t="shared" si="45"/>
        <v>0</v>
      </c>
      <c r="W558" s="18">
        <f t="shared" si="46"/>
        <v>0</v>
      </c>
      <c r="X558" s="18">
        <f t="shared" si="47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4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9"/>
        <v>0</v>
      </c>
      <c r="Q559" s="16">
        <f t="shared" si="43"/>
        <v>0</v>
      </c>
      <c r="R559" s="13">
        <v>0</v>
      </c>
      <c r="S559" s="13">
        <f>R559*L559</f>
        <v>0</v>
      </c>
      <c r="T559" s="13">
        <v>0</v>
      </c>
      <c r="U559" s="13">
        <f>T559*L559</f>
        <v>0</v>
      </c>
      <c r="V559" s="18">
        <f t="shared" si="45"/>
        <v>0</v>
      </c>
      <c r="W559" s="18">
        <f t="shared" si="46"/>
        <v>0</v>
      </c>
      <c r="X559" s="18">
        <f t="shared" si="47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44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43"/>
        <v>0</v>
      </c>
      <c r="R560" s="13">
        <v>250</v>
      </c>
      <c r="S560" s="13">
        <f>R560*L560</f>
        <v>0</v>
      </c>
      <c r="T560" s="13">
        <v>295</v>
      </c>
      <c r="U560" s="13">
        <f>T560*L560</f>
        <v>0</v>
      </c>
      <c r="V560" s="18">
        <f t="shared" si="45"/>
        <v>45</v>
      </c>
      <c r="W560" s="18">
        <f t="shared" si="46"/>
        <v>0</v>
      </c>
      <c r="X560" s="18">
        <f t="shared" si="47"/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4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50">N561</f>
        <v>0</v>
      </c>
      <c r="Q561" s="16">
        <f t="shared" si="43"/>
        <v>0</v>
      </c>
      <c r="R561" s="13">
        <v>0</v>
      </c>
      <c r="S561" s="13">
        <f>R561*L561</f>
        <v>0</v>
      </c>
      <c r="T561" s="13">
        <v>0</v>
      </c>
      <c r="U561" s="13">
        <f>T561*L561</f>
        <v>0</v>
      </c>
      <c r="V561" s="18">
        <f t="shared" si="45"/>
        <v>0</v>
      </c>
      <c r="W561" s="18">
        <f t="shared" si="46"/>
        <v>0</v>
      </c>
      <c r="X561" s="18">
        <f t="shared" si="47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4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50"/>
        <v>0</v>
      </c>
      <c r="Q562" s="16">
        <f t="shared" si="43"/>
        <v>0</v>
      </c>
      <c r="R562" s="13">
        <v>0</v>
      </c>
      <c r="S562" s="13">
        <f>R562*L562</f>
        <v>0</v>
      </c>
      <c r="T562" s="13">
        <v>0</v>
      </c>
      <c r="U562" s="13">
        <f>T562*L562</f>
        <v>0</v>
      </c>
      <c r="V562" s="18">
        <f t="shared" si="45"/>
        <v>0</v>
      </c>
      <c r="W562" s="18">
        <f t="shared" si="46"/>
        <v>0</v>
      </c>
      <c r="X562" s="18">
        <f t="shared" si="47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4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50"/>
        <v>0</v>
      </c>
      <c r="Q563" s="16">
        <f t="shared" si="43"/>
        <v>0</v>
      </c>
      <c r="R563" s="13">
        <v>0</v>
      </c>
      <c r="S563" s="13">
        <f>R563*L563</f>
        <v>0</v>
      </c>
      <c r="T563" s="13">
        <v>0</v>
      </c>
      <c r="U563" s="13">
        <f>T563*L563</f>
        <v>0</v>
      </c>
      <c r="V563" s="18">
        <f t="shared" si="45"/>
        <v>0</v>
      </c>
      <c r="W563" s="18">
        <f t="shared" si="46"/>
        <v>0</v>
      </c>
      <c r="X563" s="18">
        <f t="shared" si="47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4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50"/>
        <v>0</v>
      </c>
      <c r="Q564" s="16">
        <f t="shared" si="43"/>
        <v>0</v>
      </c>
      <c r="R564" s="13">
        <v>0</v>
      </c>
      <c r="S564" s="13">
        <f>R564*L564</f>
        <v>0</v>
      </c>
      <c r="T564" s="13">
        <v>0</v>
      </c>
      <c r="U564" s="13">
        <f>T564*L564</f>
        <v>0</v>
      </c>
      <c r="V564" s="18">
        <f t="shared" si="45"/>
        <v>0</v>
      </c>
      <c r="W564" s="18">
        <f t="shared" si="46"/>
        <v>0</v>
      </c>
      <c r="X564" s="18">
        <f t="shared" si="47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4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50"/>
        <v>0</v>
      </c>
      <c r="Q565" s="16">
        <f t="shared" si="43"/>
        <v>0</v>
      </c>
      <c r="R565" s="13">
        <v>0</v>
      </c>
      <c r="S565" s="13">
        <f>R565*L565</f>
        <v>0</v>
      </c>
      <c r="T565" s="13">
        <v>0</v>
      </c>
      <c r="U565" s="13">
        <f>T565*L565</f>
        <v>0</v>
      </c>
      <c r="V565" s="18">
        <f t="shared" si="45"/>
        <v>0</v>
      </c>
      <c r="W565" s="18">
        <f t="shared" si="46"/>
        <v>0</v>
      </c>
      <c r="X565" s="18">
        <f t="shared" si="47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44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50"/>
        <v>0</v>
      </c>
      <c r="Q566" s="16">
        <f t="shared" si="43"/>
        <v>0</v>
      </c>
      <c r="R566" s="13">
        <v>0</v>
      </c>
      <c r="S566" s="13">
        <f>R566*L566</f>
        <v>0</v>
      </c>
      <c r="T566" s="13">
        <v>0</v>
      </c>
      <c r="U566" s="13">
        <f>T566*L566</f>
        <v>0</v>
      </c>
      <c r="V566" s="18">
        <f t="shared" si="45"/>
        <v>0</v>
      </c>
      <c r="W566" s="18">
        <f t="shared" si="46"/>
        <v>0</v>
      </c>
      <c r="X566" s="18">
        <f t="shared" si="47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44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50"/>
        <v>0</v>
      </c>
      <c r="Q567" s="16">
        <f t="shared" si="43"/>
        <v>0</v>
      </c>
      <c r="R567" s="13">
        <v>0</v>
      </c>
      <c r="S567" s="13">
        <f>R567*L567</f>
        <v>0</v>
      </c>
      <c r="T567" s="13">
        <v>0</v>
      </c>
      <c r="U567" s="13">
        <f>T567*L567</f>
        <v>0</v>
      </c>
      <c r="V567" s="18">
        <f t="shared" si="45"/>
        <v>0</v>
      </c>
      <c r="W567" s="18">
        <f t="shared" si="46"/>
        <v>0</v>
      </c>
      <c r="X567" s="18">
        <f t="shared" si="47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44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50"/>
        <v>0</v>
      </c>
      <c r="Q568" s="16">
        <f t="shared" si="43"/>
        <v>0</v>
      </c>
      <c r="R568" s="13">
        <v>0</v>
      </c>
      <c r="S568" s="13">
        <f>R568*L568</f>
        <v>0</v>
      </c>
      <c r="T568" s="13">
        <v>0</v>
      </c>
      <c r="U568" s="13">
        <f>T568*L568</f>
        <v>0</v>
      </c>
      <c r="V568" s="18">
        <f t="shared" si="45"/>
        <v>0</v>
      </c>
      <c r="W568" s="18">
        <f t="shared" si="46"/>
        <v>0</v>
      </c>
      <c r="X568" s="18">
        <f t="shared" si="47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44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50"/>
        <v>0</v>
      </c>
      <c r="Q569" s="16">
        <f t="shared" si="43"/>
        <v>0</v>
      </c>
      <c r="R569" s="13">
        <v>0</v>
      </c>
      <c r="S569" s="13">
        <f>R569*L569</f>
        <v>0</v>
      </c>
      <c r="T569" s="13">
        <v>0</v>
      </c>
      <c r="U569" s="13">
        <f>T569*L569</f>
        <v>0</v>
      </c>
      <c r="V569" s="18">
        <f t="shared" si="45"/>
        <v>0</v>
      </c>
      <c r="W569" s="18">
        <f t="shared" si="46"/>
        <v>0</v>
      </c>
      <c r="X569" s="18">
        <f t="shared" si="47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44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50"/>
        <v>0</v>
      </c>
      <c r="Q570" s="16">
        <f t="shared" si="43"/>
        <v>0</v>
      </c>
      <c r="R570" s="13">
        <v>6000</v>
      </c>
      <c r="S570" s="13">
        <f>R570*L570</f>
        <v>6000</v>
      </c>
      <c r="T570" s="13">
        <v>6000</v>
      </c>
      <c r="U570" s="13">
        <f>T570*L570</f>
        <v>6000</v>
      </c>
      <c r="V570" s="18">
        <f t="shared" si="45"/>
        <v>0</v>
      </c>
      <c r="W570" s="18">
        <f t="shared" si="46"/>
        <v>0</v>
      </c>
      <c r="X570" s="18">
        <f t="shared" si="47"/>
        <v>6000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44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50"/>
        <v>0</v>
      </c>
      <c r="Q571" s="16">
        <f t="shared" si="43"/>
        <v>0</v>
      </c>
      <c r="R571" s="13">
        <v>3000</v>
      </c>
      <c r="S571" s="13">
        <f>R571*L571</f>
        <v>3000</v>
      </c>
      <c r="T571" s="13">
        <v>3000</v>
      </c>
      <c r="U571" s="13">
        <f>T571*L571</f>
        <v>3000</v>
      </c>
      <c r="V571" s="18">
        <f t="shared" si="45"/>
        <v>0</v>
      </c>
      <c r="W571" s="18">
        <f t="shared" si="46"/>
        <v>0</v>
      </c>
      <c r="X571" s="18">
        <f t="shared" si="47"/>
        <v>3000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44"/>
        <v>22777.951213846496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43"/>
        <v>81175.386016852994</v>
      </c>
      <c r="R572" s="13">
        <v>1161</v>
      </c>
      <c r="S572" s="13">
        <f>R572*L572</f>
        <v>40570.220906399627</v>
      </c>
      <c r="T572" s="13">
        <v>1144</v>
      </c>
      <c r="U572" s="13">
        <f>T572*L572</f>
        <v>39976.169437485936</v>
      </c>
      <c r="V572" s="18">
        <f t="shared" si="45"/>
        <v>-17</v>
      </c>
      <c r="W572" s="18">
        <f t="shared" si="46"/>
        <v>-594.05146891369077</v>
      </c>
      <c r="X572" s="18">
        <f t="shared" si="47"/>
        <v>-41199.216579367057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4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43"/>
        <v>0</v>
      </c>
      <c r="R573" s="13">
        <v>160</v>
      </c>
      <c r="S573" s="13">
        <f>R573*L573</f>
        <v>160</v>
      </c>
      <c r="T573" s="13">
        <v>285</v>
      </c>
      <c r="U573" s="13">
        <f>T573*L573</f>
        <v>285</v>
      </c>
      <c r="V573" s="18">
        <f t="shared" si="45"/>
        <v>125</v>
      </c>
      <c r="W573" s="18">
        <f t="shared" si="46"/>
        <v>125</v>
      </c>
      <c r="X573" s="18">
        <f t="shared" si="47"/>
        <v>285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44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43"/>
        <v>0</v>
      </c>
      <c r="R574" s="13">
        <v>4000</v>
      </c>
      <c r="S574" s="13">
        <f>R574*L574</f>
        <v>4000</v>
      </c>
      <c r="T574" s="13">
        <v>4000</v>
      </c>
      <c r="U574" s="13">
        <f>T574*L574</f>
        <v>4000</v>
      </c>
      <c r="V574" s="18">
        <f t="shared" si="45"/>
        <v>0</v>
      </c>
      <c r="W574" s="18">
        <f t="shared" si="46"/>
        <v>0</v>
      </c>
      <c r="X574" s="18">
        <f t="shared" si="47"/>
        <v>4000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44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43"/>
        <v>0</v>
      </c>
      <c r="R575" s="13">
        <v>183</v>
      </c>
      <c r="S575" s="13">
        <f>R575*L575</f>
        <v>0</v>
      </c>
      <c r="T575" s="13">
        <v>207</v>
      </c>
      <c r="U575" s="13">
        <f>T575*L575</f>
        <v>0</v>
      </c>
      <c r="V575" s="18">
        <f t="shared" si="45"/>
        <v>24</v>
      </c>
      <c r="W575" s="18">
        <f t="shared" si="46"/>
        <v>0</v>
      </c>
      <c r="X575" s="18">
        <f t="shared" si="47"/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44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43"/>
        <v>0</v>
      </c>
      <c r="R576" s="13">
        <v>535</v>
      </c>
      <c r="S576" s="13">
        <f>R576*L576</f>
        <v>0</v>
      </c>
      <c r="T576" s="13">
        <v>481</v>
      </c>
      <c r="U576" s="13">
        <f>T576*L576</f>
        <v>0</v>
      </c>
      <c r="V576" s="18">
        <f t="shared" si="45"/>
        <v>-54</v>
      </c>
      <c r="W576" s="18">
        <f t="shared" si="46"/>
        <v>0</v>
      </c>
      <c r="X576" s="18">
        <f t="shared" si="47"/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4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51">N577</f>
        <v>0</v>
      </c>
      <c r="Q577" s="16">
        <f t="shared" si="43"/>
        <v>0</v>
      </c>
      <c r="R577" s="13">
        <v>0</v>
      </c>
      <c r="S577" s="13">
        <f>R577*L577</f>
        <v>0</v>
      </c>
      <c r="T577" s="13">
        <v>0</v>
      </c>
      <c r="U577" s="13">
        <f>T577*L577</f>
        <v>0</v>
      </c>
      <c r="V577" s="18">
        <f t="shared" si="45"/>
        <v>0</v>
      </c>
      <c r="W577" s="18">
        <f t="shared" si="46"/>
        <v>0</v>
      </c>
      <c r="X577" s="18">
        <f t="shared" si="47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44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51"/>
        <v>0</v>
      </c>
      <c r="Q578" s="16">
        <f t="shared" ref="Q578:Q641" si="52">P578*L578</f>
        <v>0</v>
      </c>
      <c r="R578" s="13">
        <v>0</v>
      </c>
      <c r="S578" s="13">
        <f>R578*L578</f>
        <v>0</v>
      </c>
      <c r="T578" s="13">
        <v>0</v>
      </c>
      <c r="U578" s="13">
        <f>T578*L578</f>
        <v>0</v>
      </c>
      <c r="V578" s="18">
        <f t="shared" si="45"/>
        <v>0</v>
      </c>
      <c r="W578" s="18">
        <f t="shared" si="46"/>
        <v>0</v>
      </c>
      <c r="X578" s="18">
        <f t="shared" si="47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53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51"/>
        <v>0</v>
      </c>
      <c r="Q579" s="16">
        <f t="shared" si="52"/>
        <v>0</v>
      </c>
      <c r="R579" s="13">
        <v>0</v>
      </c>
      <c r="S579" s="13">
        <f>R579*L579</f>
        <v>0</v>
      </c>
      <c r="T579" s="13">
        <v>0</v>
      </c>
      <c r="U579" s="13">
        <f>T579*L579</f>
        <v>0</v>
      </c>
      <c r="V579" s="18">
        <f t="shared" ref="V579:V642" si="54">T579-R579</f>
        <v>0</v>
      </c>
      <c r="W579" s="18">
        <f t="shared" ref="W579:W642" si="55">U579-S579</f>
        <v>0</v>
      </c>
      <c r="X579" s="18">
        <f t="shared" ref="X579:X642" si="5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53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51"/>
        <v>0</v>
      </c>
      <c r="Q580" s="16">
        <f t="shared" si="52"/>
        <v>0</v>
      </c>
      <c r="R580" s="13">
        <v>0</v>
      </c>
      <c r="S580" s="13">
        <f>R580*L580</f>
        <v>0</v>
      </c>
      <c r="T580" s="13">
        <v>0</v>
      </c>
      <c r="U580" s="13">
        <f>T580*L580</f>
        <v>0</v>
      </c>
      <c r="V580" s="18">
        <f t="shared" si="54"/>
        <v>0</v>
      </c>
      <c r="W580" s="18">
        <f t="shared" si="55"/>
        <v>0</v>
      </c>
      <c r="X580" s="18">
        <f t="shared" si="5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53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51"/>
        <v>0</v>
      </c>
      <c r="Q581" s="16">
        <f t="shared" si="52"/>
        <v>0</v>
      </c>
      <c r="R581" s="13">
        <v>0</v>
      </c>
      <c r="S581" s="13">
        <f>R581*L581</f>
        <v>0</v>
      </c>
      <c r="T581" s="13">
        <v>0</v>
      </c>
      <c r="U581" s="13">
        <f>T581*L581</f>
        <v>0</v>
      </c>
      <c r="V581" s="18">
        <f t="shared" si="54"/>
        <v>0</v>
      </c>
      <c r="W581" s="18">
        <f t="shared" si="55"/>
        <v>0</v>
      </c>
      <c r="X581" s="18">
        <f t="shared" si="5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53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51"/>
        <v>0</v>
      </c>
      <c r="Q582" s="16">
        <f t="shared" si="52"/>
        <v>0</v>
      </c>
      <c r="R582" s="13">
        <v>0</v>
      </c>
      <c r="S582" s="13">
        <f>R582*L582</f>
        <v>0</v>
      </c>
      <c r="T582" s="13">
        <v>0</v>
      </c>
      <c r="U582" s="13">
        <f>T582*L582</f>
        <v>0</v>
      </c>
      <c r="V582" s="18">
        <f t="shared" si="54"/>
        <v>0</v>
      </c>
      <c r="W582" s="18">
        <f t="shared" si="55"/>
        <v>0</v>
      </c>
      <c r="X582" s="18">
        <f t="shared" si="5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53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51"/>
        <v>0</v>
      </c>
      <c r="Q583" s="16">
        <f t="shared" si="52"/>
        <v>0</v>
      </c>
      <c r="R583" s="13">
        <v>0</v>
      </c>
      <c r="S583" s="13">
        <f>R583*L583</f>
        <v>0</v>
      </c>
      <c r="T583" s="13">
        <v>0</v>
      </c>
      <c r="U583" s="13">
        <f>T583*L583</f>
        <v>0</v>
      </c>
      <c r="V583" s="18">
        <f t="shared" si="54"/>
        <v>0</v>
      </c>
      <c r="W583" s="18">
        <f t="shared" si="55"/>
        <v>0</v>
      </c>
      <c r="X583" s="18">
        <f t="shared" si="5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53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51"/>
        <v>0</v>
      </c>
      <c r="Q584" s="16">
        <f t="shared" si="52"/>
        <v>0</v>
      </c>
      <c r="R584" s="13">
        <v>0</v>
      </c>
      <c r="S584" s="13">
        <f>R584*L584</f>
        <v>0</v>
      </c>
      <c r="T584" s="13">
        <v>0</v>
      </c>
      <c r="U584" s="13">
        <f>T584*L584</f>
        <v>0</v>
      </c>
      <c r="V584" s="18">
        <f t="shared" si="54"/>
        <v>0</v>
      </c>
      <c r="W584" s="18">
        <f t="shared" si="55"/>
        <v>0</v>
      </c>
      <c r="X584" s="18">
        <f t="shared" si="56"/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53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51"/>
        <v>0</v>
      </c>
      <c r="Q585" s="16">
        <f t="shared" si="52"/>
        <v>0</v>
      </c>
      <c r="R585" s="13">
        <v>0</v>
      </c>
      <c r="S585" s="13">
        <f>R585*L585</f>
        <v>0</v>
      </c>
      <c r="T585" s="13">
        <v>0</v>
      </c>
      <c r="U585" s="13">
        <f>T585*L585</f>
        <v>0</v>
      </c>
      <c r="V585" s="18">
        <f t="shared" si="54"/>
        <v>0</v>
      </c>
      <c r="W585" s="18">
        <f t="shared" si="55"/>
        <v>0</v>
      </c>
      <c r="X585" s="18">
        <f t="shared" si="56"/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53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51"/>
        <v>0</v>
      </c>
      <c r="Q586" s="16">
        <f t="shared" si="52"/>
        <v>0</v>
      </c>
      <c r="R586" s="13">
        <v>0</v>
      </c>
      <c r="S586" s="13">
        <f>R586*L586</f>
        <v>0</v>
      </c>
      <c r="T586" s="13">
        <v>0</v>
      </c>
      <c r="U586" s="13">
        <f>T586*L586</f>
        <v>0</v>
      </c>
      <c r="V586" s="18">
        <f t="shared" si="54"/>
        <v>0</v>
      </c>
      <c r="W586" s="18">
        <f t="shared" si="55"/>
        <v>0</v>
      </c>
      <c r="X586" s="18">
        <f t="shared" si="56"/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53"/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52"/>
        <v>0</v>
      </c>
      <c r="R587" s="13">
        <v>2341</v>
      </c>
      <c r="S587" s="13">
        <f>R587*L587</f>
        <v>0</v>
      </c>
      <c r="T587" s="13">
        <v>0</v>
      </c>
      <c r="U587" s="13">
        <f>T587*L587</f>
        <v>0</v>
      </c>
      <c r="V587" s="18">
        <f t="shared" si="54"/>
        <v>-2341</v>
      </c>
      <c r="W587" s="18">
        <f t="shared" si="55"/>
        <v>0</v>
      </c>
      <c r="X587" s="18">
        <f t="shared" si="56"/>
        <v>0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53"/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52"/>
        <v>0</v>
      </c>
      <c r="R588" s="13">
        <v>260</v>
      </c>
      <c r="S588" s="13">
        <f>R588*L588</f>
        <v>0</v>
      </c>
      <c r="T588" s="13">
        <v>0</v>
      </c>
      <c r="U588" s="13">
        <f>T588*L588</f>
        <v>0</v>
      </c>
      <c r="V588" s="18">
        <f t="shared" si="54"/>
        <v>-260</v>
      </c>
      <c r="W588" s="18">
        <f t="shared" si="55"/>
        <v>0</v>
      </c>
      <c r="X588" s="18">
        <f t="shared" si="56"/>
        <v>0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53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52"/>
        <v>0</v>
      </c>
      <c r="R589" s="13">
        <v>0</v>
      </c>
      <c r="S589" s="13">
        <f>R589*L589</f>
        <v>0</v>
      </c>
      <c r="T589" s="13">
        <v>0</v>
      </c>
      <c r="U589" s="13">
        <f>T589*L589</f>
        <v>0</v>
      </c>
      <c r="V589" s="18">
        <f t="shared" si="54"/>
        <v>0</v>
      </c>
      <c r="W589" s="18">
        <f t="shared" si="55"/>
        <v>0</v>
      </c>
      <c r="X589" s="18">
        <f t="shared" si="5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53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52"/>
        <v>0</v>
      </c>
      <c r="R590" s="13">
        <v>600</v>
      </c>
      <c r="S590" s="13">
        <f>R590*L590</f>
        <v>600</v>
      </c>
      <c r="T590" s="13">
        <v>600</v>
      </c>
      <c r="U590" s="13">
        <f>T590*L590</f>
        <v>600</v>
      </c>
      <c r="V590" s="18">
        <f t="shared" si="54"/>
        <v>0</v>
      </c>
      <c r="W590" s="18">
        <f t="shared" si="55"/>
        <v>0</v>
      </c>
      <c r="X590" s="18">
        <f t="shared" si="56"/>
        <v>600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53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52"/>
        <v>74557.906458797006</v>
      </c>
      <c r="R591" s="13">
        <v>0</v>
      </c>
      <c r="S591" s="13">
        <f>R591*L591</f>
        <v>0</v>
      </c>
      <c r="T591" s="13">
        <v>0</v>
      </c>
      <c r="U591" s="13">
        <f>T591*L591</f>
        <v>0</v>
      </c>
      <c r="V591" s="18">
        <f t="shared" si="54"/>
        <v>0</v>
      </c>
      <c r="W591" s="18">
        <f t="shared" si="55"/>
        <v>0</v>
      </c>
      <c r="X591" s="18">
        <f t="shared" si="5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53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52"/>
        <v>0</v>
      </c>
      <c r="R592" s="13">
        <v>0</v>
      </c>
      <c r="S592" s="13">
        <f>R592*L592</f>
        <v>0</v>
      </c>
      <c r="T592" s="13">
        <v>0</v>
      </c>
      <c r="U592" s="13">
        <f>T592*L592</f>
        <v>0</v>
      </c>
      <c r="V592" s="18">
        <f t="shared" si="54"/>
        <v>0</v>
      </c>
      <c r="W592" s="18">
        <f t="shared" si="55"/>
        <v>0</v>
      </c>
      <c r="X592" s="18">
        <f t="shared" si="5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53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52"/>
        <v>0</v>
      </c>
      <c r="R593" s="13">
        <v>0</v>
      </c>
      <c r="S593" s="13">
        <f>R593*L593</f>
        <v>0</v>
      </c>
      <c r="T593" s="13">
        <v>0</v>
      </c>
      <c r="U593" s="13">
        <f>T593*L593</f>
        <v>0</v>
      </c>
      <c r="V593" s="18">
        <f t="shared" si="54"/>
        <v>0</v>
      </c>
      <c r="W593" s="18">
        <f t="shared" si="55"/>
        <v>0</v>
      </c>
      <c r="X593" s="18">
        <f t="shared" si="5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53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52"/>
        <v>0</v>
      </c>
      <c r="R594" s="13">
        <v>1091</v>
      </c>
      <c r="S594" s="13">
        <f>R594*L594</f>
        <v>0</v>
      </c>
      <c r="T594" s="13">
        <v>1155</v>
      </c>
      <c r="U594" s="13">
        <f>T594*L594</f>
        <v>0</v>
      </c>
      <c r="V594" s="18">
        <f t="shared" si="54"/>
        <v>64</v>
      </c>
      <c r="W594" s="18">
        <f t="shared" si="55"/>
        <v>0</v>
      </c>
      <c r="X594" s="18">
        <f t="shared" si="56"/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53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52"/>
        <v>0</v>
      </c>
      <c r="R595" s="13">
        <v>900</v>
      </c>
      <c r="S595" s="13">
        <f>R595*L595</f>
        <v>0</v>
      </c>
      <c r="T595" s="13">
        <v>1010</v>
      </c>
      <c r="U595" s="13">
        <f>T595*L595</f>
        <v>0</v>
      </c>
      <c r="V595" s="18">
        <f t="shared" si="54"/>
        <v>110</v>
      </c>
      <c r="W595" s="18">
        <f t="shared" si="55"/>
        <v>0</v>
      </c>
      <c r="X595" s="18">
        <f t="shared" si="56"/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53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52"/>
        <v>0</v>
      </c>
      <c r="R596" s="13">
        <v>0</v>
      </c>
      <c r="S596" s="13">
        <f>R596*L596</f>
        <v>0</v>
      </c>
      <c r="T596" s="13">
        <v>0</v>
      </c>
      <c r="U596" s="13">
        <f>T596*L596</f>
        <v>0</v>
      </c>
      <c r="V596" s="18">
        <f t="shared" si="54"/>
        <v>0</v>
      </c>
      <c r="W596" s="18">
        <f t="shared" si="55"/>
        <v>0</v>
      </c>
      <c r="X596" s="18">
        <f t="shared" si="5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53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52"/>
        <v>0</v>
      </c>
      <c r="R597" s="13">
        <v>200</v>
      </c>
      <c r="S597" s="13">
        <f>R597*L597</f>
        <v>0</v>
      </c>
      <c r="T597" s="13">
        <v>40</v>
      </c>
      <c r="U597" s="13">
        <f>T597*L597</f>
        <v>0</v>
      </c>
      <c r="V597" s="18">
        <f t="shared" si="54"/>
        <v>-160</v>
      </c>
      <c r="W597" s="18">
        <f t="shared" si="55"/>
        <v>0</v>
      </c>
      <c r="X597" s="18">
        <f t="shared" si="56"/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53"/>
        <v>-14.72616524016064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52"/>
        <v>94.20935412</v>
      </c>
      <c r="R598" s="13">
        <v>10</v>
      </c>
      <c r="S598" s="13">
        <f>R598*L598</f>
        <v>37.83508197590362</v>
      </c>
      <c r="T598" s="13">
        <v>10</v>
      </c>
      <c r="U598" s="13">
        <f>T598*L598</f>
        <v>37.83508197590362</v>
      </c>
      <c r="V598" s="18">
        <f t="shared" si="54"/>
        <v>0</v>
      </c>
      <c r="W598" s="18">
        <f t="shared" si="55"/>
        <v>0</v>
      </c>
      <c r="X598" s="18">
        <f t="shared" si="56"/>
        <v>-56.374272144096381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53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52"/>
        <v>0</v>
      </c>
      <c r="R599" s="13">
        <v>711</v>
      </c>
      <c r="S599" s="13">
        <f>R599*L599</f>
        <v>711</v>
      </c>
      <c r="T599" s="13">
        <v>824</v>
      </c>
      <c r="U599" s="13">
        <f>T599*L599</f>
        <v>824</v>
      </c>
      <c r="V599" s="18">
        <f t="shared" si="54"/>
        <v>113</v>
      </c>
      <c r="W599" s="18">
        <f t="shared" si="55"/>
        <v>113</v>
      </c>
      <c r="X599" s="18">
        <f t="shared" si="56"/>
        <v>824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53"/>
        <v>-2257.1679681995784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52"/>
        <v>355.25612472199998</v>
      </c>
      <c r="R600" s="13">
        <v>179</v>
      </c>
      <c r="S600" s="13">
        <f>R600*L600</f>
        <v>993.76224918327853</v>
      </c>
      <c r="T600" s="13">
        <v>189</v>
      </c>
      <c r="U600" s="13">
        <f>T600*L600</f>
        <v>1049.2796932717299</v>
      </c>
      <c r="V600" s="18">
        <f t="shared" si="54"/>
        <v>10</v>
      </c>
      <c r="W600" s="18">
        <f t="shared" si="55"/>
        <v>55.517444088451384</v>
      </c>
      <c r="X600" s="18">
        <f t="shared" si="56"/>
        <v>694.02356854972993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53"/>
        <v>1008679.608561483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52"/>
        <v>1434827.594654789</v>
      </c>
      <c r="R601" s="13">
        <v>95538</v>
      </c>
      <c r="S601" s="13">
        <f>R601*L601</f>
        <v>1408337.7894706861</v>
      </c>
      <c r="T601" s="13">
        <v>104625</v>
      </c>
      <c r="U601" s="13">
        <f>T601*L601</f>
        <v>1542290.4103432198</v>
      </c>
      <c r="V601" s="18">
        <f t="shared" si="54"/>
        <v>9087</v>
      </c>
      <c r="W601" s="18">
        <f t="shared" si="55"/>
        <v>133952.62087253365</v>
      </c>
      <c r="X601" s="18">
        <f t="shared" si="56"/>
        <v>107462.8156884308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53"/>
        <v>-836.29910701298388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52"/>
        <v>215.65701558999999</v>
      </c>
      <c r="R602" s="13">
        <v>65</v>
      </c>
      <c r="S602" s="13">
        <f>R602*L602</f>
        <v>155.02882120493254</v>
      </c>
      <c r="T602" s="13">
        <v>58</v>
      </c>
      <c r="U602" s="13">
        <f>T602*L602</f>
        <v>138.33340969055519</v>
      </c>
      <c r="V602" s="18">
        <f t="shared" si="54"/>
        <v>-7</v>
      </c>
      <c r="W602" s="18">
        <f t="shared" si="55"/>
        <v>-16.695411514377355</v>
      </c>
      <c r="X602" s="18">
        <f t="shared" si="56"/>
        <v>-77.3236058994448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53"/>
        <v>-232.66836560221623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52"/>
        <v>306.20202020200003</v>
      </c>
      <c r="R603" s="13">
        <v>89</v>
      </c>
      <c r="S603" s="13">
        <f>R603*L603</f>
        <v>736.53999453994595</v>
      </c>
      <c r="T603" s="13">
        <v>102</v>
      </c>
      <c r="U603" s="13">
        <f>T603*L603</f>
        <v>844.12448812443245</v>
      </c>
      <c r="V603" s="18">
        <f t="shared" si="54"/>
        <v>13</v>
      </c>
      <c r="W603" s="18">
        <f t="shared" si="55"/>
        <v>107.58449358448649</v>
      </c>
      <c r="X603" s="18">
        <f t="shared" si="56"/>
        <v>537.92246792243236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53"/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52"/>
        <v>0</v>
      </c>
      <c r="R604" s="13">
        <v>273</v>
      </c>
      <c r="S604" s="13">
        <f>R604*L604</f>
        <v>273</v>
      </c>
      <c r="T604" s="13">
        <v>277</v>
      </c>
      <c r="U604" s="13">
        <f>T604*L604</f>
        <v>277</v>
      </c>
      <c r="V604" s="18">
        <f t="shared" si="54"/>
        <v>4</v>
      </c>
      <c r="W604" s="18">
        <f t="shared" si="55"/>
        <v>4</v>
      </c>
      <c r="X604" s="18">
        <f t="shared" si="56"/>
        <v>277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53"/>
        <v>-429.86848426618099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52"/>
        <v>3363.9420935409998</v>
      </c>
      <c r="R605" s="13">
        <v>127</v>
      </c>
      <c r="S605" s="13">
        <f>R605*L605</f>
        <v>3600.3762504610399</v>
      </c>
      <c r="T605" s="13">
        <v>135</v>
      </c>
      <c r="U605" s="13">
        <f>T605*L605</f>
        <v>3827.1716048207904</v>
      </c>
      <c r="V605" s="18">
        <f t="shared" si="54"/>
        <v>8</v>
      </c>
      <c r="W605" s="18">
        <f t="shared" si="55"/>
        <v>226.79535435975049</v>
      </c>
      <c r="X605" s="18">
        <f t="shared" si="56"/>
        <v>463.22951127979059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53"/>
        <v>-2527.0874473925687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52"/>
        <v>438.062360802</v>
      </c>
      <c r="R606" s="13">
        <v>177</v>
      </c>
      <c r="S606" s="13">
        <f>R606*L606</f>
        <v>857.52087880948909</v>
      </c>
      <c r="T606" s="13">
        <v>197</v>
      </c>
      <c r="U606" s="13">
        <f>T606*L606</f>
        <v>954.41589336423363</v>
      </c>
      <c r="V606" s="18">
        <f t="shared" si="54"/>
        <v>20</v>
      </c>
      <c r="W606" s="18">
        <f t="shared" si="55"/>
        <v>96.895014554744535</v>
      </c>
      <c r="X606" s="18">
        <f t="shared" si="56"/>
        <v>516.35353256223357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53"/>
        <v>52074.570633946467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52"/>
        <v>18380.575757576</v>
      </c>
      <c r="R607" s="13">
        <v>507</v>
      </c>
      <c r="S607" s="13">
        <f>R607*L607</f>
        <v>57171.484104852956</v>
      </c>
      <c r="T607" s="13">
        <v>525</v>
      </c>
      <c r="U607" s="13">
        <f>T607*L607</f>
        <v>59201.240936977912</v>
      </c>
      <c r="V607" s="18">
        <f t="shared" si="54"/>
        <v>18</v>
      </c>
      <c r="W607" s="18">
        <f t="shared" si="55"/>
        <v>2029.7568321249564</v>
      </c>
      <c r="X607" s="18">
        <f t="shared" si="56"/>
        <v>40820.665179401913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53"/>
        <v>-4.9373755558202106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52"/>
        <v>1527.9398663699999</v>
      </c>
      <c r="R608" s="13">
        <v>159</v>
      </c>
      <c r="S608" s="13">
        <f>R608*L608</f>
        <v>230.3252230349741</v>
      </c>
      <c r="T608" s="13">
        <v>152</v>
      </c>
      <c r="U608" s="13">
        <f>T608*L608</f>
        <v>220.18511887620164</v>
      </c>
      <c r="V608" s="18">
        <f t="shared" si="54"/>
        <v>-7</v>
      </c>
      <c r="W608" s="18">
        <f t="shared" si="55"/>
        <v>-10.140104158772459</v>
      </c>
      <c r="X608" s="18">
        <f t="shared" si="56"/>
        <v>-1307.7547474937983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53"/>
        <v>-250.2080760006852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52"/>
        <v>302.22717149200002</v>
      </c>
      <c r="R609" s="13">
        <v>11</v>
      </c>
      <c r="S609" s="13">
        <f>R609*L609</f>
        <v>142.37682597053535</v>
      </c>
      <c r="T609" s="13">
        <v>17</v>
      </c>
      <c r="U609" s="13">
        <f>T609*L609</f>
        <v>220.03691286355462</v>
      </c>
      <c r="V609" s="18">
        <f t="shared" si="54"/>
        <v>6</v>
      </c>
      <c r="W609" s="18">
        <f t="shared" si="55"/>
        <v>77.660086893019269</v>
      </c>
      <c r="X609" s="18">
        <f t="shared" si="56"/>
        <v>-82.190258628445406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53"/>
        <v>170.77480076192751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52"/>
        <v>3347.2494432069993</v>
      </c>
      <c r="R610" s="13">
        <v>37</v>
      </c>
      <c r="S610" s="13">
        <f>R610*L610</f>
        <v>1492.1473421525179</v>
      </c>
      <c r="T610" s="13">
        <v>40</v>
      </c>
      <c r="U610" s="13">
        <f>T610*L610</f>
        <v>1613.1322617865058</v>
      </c>
      <c r="V610" s="18">
        <f t="shared" si="54"/>
        <v>3</v>
      </c>
      <c r="W610" s="18">
        <f t="shared" si="55"/>
        <v>120.98491963398783</v>
      </c>
      <c r="X610" s="18">
        <f t="shared" si="56"/>
        <v>-1734.1171814204936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53"/>
        <v>2469.9360549226822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52"/>
        <v>9801.9710467709992</v>
      </c>
      <c r="R611" s="13">
        <v>1088</v>
      </c>
      <c r="S611" s="13">
        <f>R611*L611</f>
        <v>10994.375772048297</v>
      </c>
      <c r="T611" s="13">
        <v>1250</v>
      </c>
      <c r="U611" s="13">
        <f>T611*L611</f>
        <v>12631.405988106959</v>
      </c>
      <c r="V611" s="18">
        <f t="shared" si="54"/>
        <v>162</v>
      </c>
      <c r="W611" s="18">
        <f t="shared" si="55"/>
        <v>1637.0302160586616</v>
      </c>
      <c r="X611" s="18">
        <f t="shared" si="56"/>
        <v>2829.4349413359596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53"/>
        <v>47903.192467086308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52"/>
        <v>68272.605790646005</v>
      </c>
      <c r="R612" s="13">
        <v>3817</v>
      </c>
      <c r="S612" s="13">
        <f>R612*L612</f>
        <v>82467.2583237012</v>
      </c>
      <c r="T612" s="13">
        <v>4073</v>
      </c>
      <c r="U612" s="13">
        <f>T612*L612</f>
        <v>87998.203602943409</v>
      </c>
      <c r="V612" s="18">
        <f t="shared" si="54"/>
        <v>256</v>
      </c>
      <c r="W612" s="18">
        <f t="shared" si="55"/>
        <v>5530.9452792422089</v>
      </c>
      <c r="X612" s="18">
        <f t="shared" si="56"/>
        <v>19725.597812297405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53"/>
        <v>2190.5364102770855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52"/>
        <v>4909.7995545659996</v>
      </c>
      <c r="R613" s="13">
        <v>563</v>
      </c>
      <c r="S613" s="13">
        <f>R613*L613</f>
        <v>6170.1275652246832</v>
      </c>
      <c r="T613" s="13">
        <v>851</v>
      </c>
      <c r="U613" s="13">
        <f>T613*L613</f>
        <v>9326.4272788742546</v>
      </c>
      <c r="V613" s="18">
        <f t="shared" si="54"/>
        <v>288</v>
      </c>
      <c r="W613" s="18">
        <f t="shared" si="55"/>
        <v>3156.2997136495715</v>
      </c>
      <c r="X613" s="18">
        <f t="shared" si="56"/>
        <v>4416.627724308255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53"/>
        <v>80165.728318485693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52"/>
        <v>97381.336302894997</v>
      </c>
      <c r="R614" s="13">
        <v>30814</v>
      </c>
      <c r="S614" s="13">
        <f>R614*L614</f>
        <v>116324.56570155863</v>
      </c>
      <c r="T614" s="13">
        <v>33445</v>
      </c>
      <c r="U614" s="13">
        <f>T614*L614</f>
        <v>126256.7371937635</v>
      </c>
      <c r="V614" s="18">
        <f t="shared" si="54"/>
        <v>2631</v>
      </c>
      <c r="W614" s="18">
        <f t="shared" si="55"/>
        <v>9932.1714922048704</v>
      </c>
      <c r="X614" s="18">
        <f t="shared" si="56"/>
        <v>28875.400890868506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53"/>
        <v>-47.715747525313986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52"/>
        <v>314.79955456599998</v>
      </c>
      <c r="R615" s="13">
        <v>38</v>
      </c>
      <c r="S615" s="13">
        <f>R615*L615</f>
        <v>333.86500344705553</v>
      </c>
      <c r="T615" s="13">
        <v>36</v>
      </c>
      <c r="U615" s="13">
        <f>T615*L615</f>
        <v>316.29316116036841</v>
      </c>
      <c r="V615" s="18">
        <f t="shared" si="54"/>
        <v>-2</v>
      </c>
      <c r="W615" s="18">
        <f t="shared" si="55"/>
        <v>-17.571842286687115</v>
      </c>
      <c r="X615" s="18">
        <f t="shared" si="56"/>
        <v>1.4936065943684298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53"/>
        <v>-12933.5949454482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52"/>
        <v>0</v>
      </c>
      <c r="R616" s="13">
        <v>2103</v>
      </c>
      <c r="S616" s="13">
        <f>R616*L616</f>
        <v>9367.519134501541</v>
      </c>
      <c r="T616" s="13">
        <v>2074</v>
      </c>
      <c r="U616" s="13">
        <f>T616*L616</f>
        <v>9238.3426937499753</v>
      </c>
      <c r="V616" s="18">
        <f t="shared" si="54"/>
        <v>-29</v>
      </c>
      <c r="W616" s="18">
        <f t="shared" si="55"/>
        <v>-129.17644075156568</v>
      </c>
      <c r="X616" s="18">
        <f t="shared" si="56"/>
        <v>9238.3426937499753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53"/>
        <v>-2767.7411162452959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52"/>
        <v>640.63474387500003</v>
      </c>
      <c r="R617" s="13">
        <v>394</v>
      </c>
      <c r="S617" s="13">
        <f>R617*L617</f>
        <v>753.46295249776119</v>
      </c>
      <c r="T617" s="13">
        <v>446</v>
      </c>
      <c r="U617" s="13">
        <f>T617*L617</f>
        <v>852.90476348731352</v>
      </c>
      <c r="V617" s="18">
        <f t="shared" si="54"/>
        <v>52</v>
      </c>
      <c r="W617" s="18">
        <f t="shared" si="55"/>
        <v>99.441810989552323</v>
      </c>
      <c r="X617" s="18">
        <f t="shared" si="56"/>
        <v>212.27001961231349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53"/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52"/>
        <v>0</v>
      </c>
      <c r="R618" s="13">
        <v>220</v>
      </c>
      <c r="S618" s="13">
        <f>R618*L618</f>
        <v>220</v>
      </c>
      <c r="T618" s="13">
        <v>131</v>
      </c>
      <c r="U618" s="13">
        <f>T618*L618</f>
        <v>131</v>
      </c>
      <c r="V618" s="18">
        <f t="shared" si="54"/>
        <v>-89</v>
      </c>
      <c r="W618" s="18">
        <f t="shared" si="55"/>
        <v>-89</v>
      </c>
      <c r="X618" s="18">
        <f t="shared" si="56"/>
        <v>131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53"/>
        <v>52.044747445419858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52"/>
        <v>580.59020044500005</v>
      </c>
      <c r="R619" s="13">
        <v>52</v>
      </c>
      <c r="S619" s="13">
        <f>R619*L619</f>
        <v>250.50357138350486</v>
      </c>
      <c r="T619" s="13">
        <v>46</v>
      </c>
      <c r="U619" s="13">
        <f>T619*L619</f>
        <v>221.5993131469466</v>
      </c>
      <c r="V619" s="18">
        <f t="shared" si="54"/>
        <v>-6</v>
      </c>
      <c r="W619" s="18">
        <f t="shared" si="55"/>
        <v>-28.904258236558263</v>
      </c>
      <c r="X619" s="18">
        <f t="shared" si="56"/>
        <v>-358.99088729805345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53"/>
        <v>-2800.0612472150165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52"/>
        <v>373.49665924300001</v>
      </c>
      <c r="R620" s="13">
        <v>296</v>
      </c>
      <c r="S620" s="13">
        <f>R620*L620</f>
        <v>921.29175946606676</v>
      </c>
      <c r="T620" s="13">
        <v>283</v>
      </c>
      <c r="U620" s="13">
        <f>T620*L620</f>
        <v>880.8296213814084</v>
      </c>
      <c r="V620" s="18">
        <f t="shared" si="54"/>
        <v>-13</v>
      </c>
      <c r="W620" s="18">
        <f t="shared" si="55"/>
        <v>-40.462138084658363</v>
      </c>
      <c r="X620" s="18">
        <f t="shared" si="56"/>
        <v>507.33296213840839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53"/>
        <v>34592.652143335086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52"/>
        <v>66119.309576836997</v>
      </c>
      <c r="R621" s="13">
        <v>10900</v>
      </c>
      <c r="S621" s="13">
        <f>R621*L621</f>
        <v>66119.309576836997</v>
      </c>
      <c r="T621" s="13">
        <v>11806</v>
      </c>
      <c r="U621" s="13">
        <f>T621*L621</f>
        <v>71615.09806093006</v>
      </c>
      <c r="V621" s="18">
        <f t="shared" si="54"/>
        <v>906</v>
      </c>
      <c r="W621" s="18">
        <f t="shared" si="55"/>
        <v>5495.7884840930637</v>
      </c>
      <c r="X621" s="18">
        <f t="shared" si="56"/>
        <v>5495.7884840930637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53"/>
        <v>46054.28059213527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52"/>
        <v>0</v>
      </c>
      <c r="R622" s="13">
        <v>1872</v>
      </c>
      <c r="S622" s="13">
        <f>R622*L622</f>
        <v>48224.027982830907</v>
      </c>
      <c r="T622" s="13">
        <v>1945</v>
      </c>
      <c r="U622" s="13">
        <f>T622*L622</f>
        <v>50104.558988571647</v>
      </c>
      <c r="V622" s="18">
        <f t="shared" si="54"/>
        <v>73</v>
      </c>
      <c r="W622" s="18">
        <f t="shared" si="55"/>
        <v>1880.5310057407405</v>
      </c>
      <c r="X622" s="18">
        <f t="shared" si="56"/>
        <v>50104.558988571647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53"/>
        <v>23069.177178421625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52"/>
        <v>36522.750556792998</v>
      </c>
      <c r="R623" s="13">
        <v>4657</v>
      </c>
      <c r="S623" s="13">
        <f>R623*L623</f>
        <v>37796.988742885551</v>
      </c>
      <c r="T623" s="13">
        <v>5156</v>
      </c>
      <c r="U623" s="13">
        <f>T623*L623</f>
        <v>41846.955971294374</v>
      </c>
      <c r="V623" s="18">
        <f t="shared" si="54"/>
        <v>499</v>
      </c>
      <c r="W623" s="18">
        <f t="shared" si="55"/>
        <v>4049.9672284088228</v>
      </c>
      <c r="X623" s="18">
        <f t="shared" si="56"/>
        <v>5324.2054145013753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53"/>
        <v>20863.569743526899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52"/>
        <v>22490.651558074002</v>
      </c>
      <c r="R624" s="13">
        <v>253</v>
      </c>
      <c r="S624" s="13">
        <f>R624*L624</f>
        <v>23828.035360941045</v>
      </c>
      <c r="T624" s="13">
        <v>253</v>
      </c>
      <c r="U624" s="13">
        <f>T624*L624</f>
        <v>23828.035360941045</v>
      </c>
      <c r="V624" s="18">
        <f t="shared" si="54"/>
        <v>0</v>
      </c>
      <c r="W624" s="18">
        <f t="shared" si="55"/>
        <v>0</v>
      </c>
      <c r="X624" s="18">
        <f t="shared" si="56"/>
        <v>1337.3838028670434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53"/>
        <v>-1114.7772419509333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52"/>
        <v>1904.5236320260001</v>
      </c>
      <c r="R625" s="13">
        <v>768</v>
      </c>
      <c r="S625" s="13">
        <f>R625*L625</f>
        <v>1962.1621450364455</v>
      </c>
      <c r="T625" s="13">
        <v>808</v>
      </c>
      <c r="U625" s="13">
        <f>T625*L625</f>
        <v>2064.3580900904271</v>
      </c>
      <c r="V625" s="18">
        <f t="shared" si="54"/>
        <v>40</v>
      </c>
      <c r="W625" s="18">
        <f t="shared" si="55"/>
        <v>102.19594505398163</v>
      </c>
      <c r="X625" s="18">
        <f t="shared" si="56"/>
        <v>159.83445806442705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53"/>
        <v>7325.1696709867056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52"/>
        <v>9256.1804008910003</v>
      </c>
      <c r="R626" s="13">
        <v>315</v>
      </c>
      <c r="S626" s="13">
        <f>R626*L626</f>
        <v>10602.533913747873</v>
      </c>
      <c r="T626" s="13">
        <v>326</v>
      </c>
      <c r="U626" s="13">
        <f>T626*L626</f>
        <v>10972.781129783512</v>
      </c>
      <c r="V626" s="18">
        <f t="shared" si="54"/>
        <v>11</v>
      </c>
      <c r="W626" s="18">
        <f t="shared" si="55"/>
        <v>370.24721603563921</v>
      </c>
      <c r="X626" s="18">
        <f t="shared" si="56"/>
        <v>1716.6007288925121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53"/>
        <v>-795.38699913300388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52"/>
        <v>5835.3006681509996</v>
      </c>
      <c r="R627" s="13">
        <v>1444</v>
      </c>
      <c r="S627" s="13">
        <f>R627*L627</f>
        <v>3699.1624440527698</v>
      </c>
      <c r="T627" s="13">
        <v>1744</v>
      </c>
      <c r="U627" s="13">
        <f>T627*L627</f>
        <v>4467.686497526337</v>
      </c>
      <c r="V627" s="18">
        <f t="shared" si="54"/>
        <v>300</v>
      </c>
      <c r="W627" s="18">
        <f t="shared" si="55"/>
        <v>768.52405347356716</v>
      </c>
      <c r="X627" s="18">
        <f t="shared" si="56"/>
        <v>-1367.6141706246626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53"/>
        <v>565.79064587973198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52"/>
        <v>0</v>
      </c>
      <c r="R628" s="13">
        <v>92</v>
      </c>
      <c r="S628" s="13">
        <f>R628*L628</f>
        <v>2048.997772828508</v>
      </c>
      <c r="T628" s="13">
        <v>87</v>
      </c>
      <c r="U628" s="13">
        <f>T628*L628</f>
        <v>1937.6391982182631</v>
      </c>
      <c r="V628" s="18">
        <f t="shared" si="54"/>
        <v>-5</v>
      </c>
      <c r="W628" s="18">
        <f t="shared" si="55"/>
        <v>-111.35857461024489</v>
      </c>
      <c r="X628" s="18">
        <f t="shared" si="56"/>
        <v>1937.6391982182631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53"/>
        <v>-154.50650004616594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52"/>
        <v>625.011135857</v>
      </c>
      <c r="R629" s="13">
        <v>151</v>
      </c>
      <c r="S629" s="13">
        <f>R629*L629</f>
        <v>118.69638353738098</v>
      </c>
      <c r="T629" s="13">
        <v>189</v>
      </c>
      <c r="U629" s="13">
        <f>T629*L629</f>
        <v>148.56699661301329</v>
      </c>
      <c r="V629" s="18">
        <f t="shared" si="54"/>
        <v>38</v>
      </c>
      <c r="W629" s="18">
        <f t="shared" si="55"/>
        <v>29.870613075632306</v>
      </c>
      <c r="X629" s="18">
        <f t="shared" si="56"/>
        <v>-476.44413924398668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53"/>
        <v>-1606.6049576784467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52"/>
        <v>691.05790645900004</v>
      </c>
      <c r="R630" s="13">
        <v>280</v>
      </c>
      <c r="S630" s="13">
        <f>R630*L630</f>
        <v>996.52991609682249</v>
      </c>
      <c r="T630" s="13">
        <v>344</v>
      </c>
      <c r="U630" s="13">
        <f>T630*L630</f>
        <v>1224.3081826332391</v>
      </c>
      <c r="V630" s="18">
        <f t="shared" si="54"/>
        <v>64</v>
      </c>
      <c r="W630" s="18">
        <f t="shared" si="55"/>
        <v>227.7782665364166</v>
      </c>
      <c r="X630" s="18">
        <f t="shared" si="56"/>
        <v>533.25027617423905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53"/>
        <v>118206.15244641647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52"/>
        <v>140582.09177863799</v>
      </c>
      <c r="R631" s="13">
        <v>3555</v>
      </c>
      <c r="S631" s="13">
        <f>R631*L631</f>
        <v>123005.00523580065</v>
      </c>
      <c r="T631" s="13">
        <v>4654</v>
      </c>
      <c r="U631" s="13">
        <f>T631*L631</f>
        <v>161031.02513851371</v>
      </c>
      <c r="V631" s="18">
        <f t="shared" si="54"/>
        <v>1099</v>
      </c>
      <c r="W631" s="18">
        <f t="shared" si="55"/>
        <v>38026.019902713058</v>
      </c>
      <c r="X631" s="18">
        <f t="shared" si="56"/>
        <v>20448.933359875722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53"/>
        <v>-1419.3587287282317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52"/>
        <v>6821.8935440579999</v>
      </c>
      <c r="R632" s="13">
        <v>450</v>
      </c>
      <c r="S632" s="13">
        <f>R632*L632</f>
        <v>7486.7137226273044</v>
      </c>
      <c r="T632" s="13">
        <v>475</v>
      </c>
      <c r="U632" s="13">
        <f>T632*L632</f>
        <v>7902.6422627732663</v>
      </c>
      <c r="V632" s="18">
        <f t="shared" si="54"/>
        <v>25</v>
      </c>
      <c r="W632" s="18">
        <f t="shared" si="55"/>
        <v>415.92854014596196</v>
      </c>
      <c r="X632" s="18">
        <f t="shared" si="56"/>
        <v>1080.7487187152665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53"/>
        <v>2374.2645542104228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52"/>
        <v>3160.1336302899999</v>
      </c>
      <c r="R633" s="13">
        <v>21</v>
      </c>
      <c r="S633" s="13">
        <f>R633*L633</f>
        <v>2619.9291842120019</v>
      </c>
      <c r="T633" s="13">
        <v>22</v>
      </c>
      <c r="U633" s="13">
        <f>T633*L633</f>
        <v>2744.6877167935259</v>
      </c>
      <c r="V633" s="18">
        <f t="shared" si="54"/>
        <v>1</v>
      </c>
      <c r="W633" s="18">
        <f t="shared" si="55"/>
        <v>124.75853258152392</v>
      </c>
      <c r="X633" s="18">
        <f t="shared" si="56"/>
        <v>-415.44591349647408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53"/>
        <v>22985.847360932166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52"/>
        <v>42343.541202672997</v>
      </c>
      <c r="R634" s="13">
        <v>10163</v>
      </c>
      <c r="S634" s="13">
        <f>R634*L634</f>
        <v>42900.748603605396</v>
      </c>
      <c r="T634" s="13">
        <v>11034</v>
      </c>
      <c r="U634" s="13">
        <f>T634*L634</f>
        <v>46577.473196121413</v>
      </c>
      <c r="V634" s="18">
        <f t="shared" si="54"/>
        <v>871</v>
      </c>
      <c r="W634" s="18">
        <f t="shared" si="55"/>
        <v>3676.7245925160169</v>
      </c>
      <c r="X634" s="18">
        <f t="shared" si="56"/>
        <v>4233.9319934484156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53"/>
        <v>-182.91018176682974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52"/>
        <v>4293.1010101009997</v>
      </c>
      <c r="R635" s="13">
        <v>1096</v>
      </c>
      <c r="S635" s="13">
        <f>R635*L635</f>
        <v>3809.9098842677699</v>
      </c>
      <c r="T635" s="13">
        <v>1187</v>
      </c>
      <c r="U635" s="13">
        <f>T635*L635</f>
        <v>4126.2436429067911</v>
      </c>
      <c r="V635" s="18">
        <f t="shared" si="54"/>
        <v>91</v>
      </c>
      <c r="W635" s="18">
        <f t="shared" si="55"/>
        <v>316.3337586390212</v>
      </c>
      <c r="X635" s="18">
        <f t="shared" si="56"/>
        <v>-166.85736719420856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53"/>
        <v>12346.06704677076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52"/>
        <v>11267.23830735</v>
      </c>
      <c r="R636" s="13">
        <v>285</v>
      </c>
      <c r="S636" s="13">
        <f>R636*L636</f>
        <v>13053.50779510061</v>
      </c>
      <c r="T636" s="13">
        <v>331</v>
      </c>
      <c r="U636" s="13">
        <f>T636*L636</f>
        <v>15160.389755011585</v>
      </c>
      <c r="V636" s="18">
        <f t="shared" si="54"/>
        <v>46</v>
      </c>
      <c r="W636" s="18">
        <f t="shared" si="55"/>
        <v>2106.8819599109756</v>
      </c>
      <c r="X636" s="18">
        <f t="shared" si="56"/>
        <v>3893.1514476615848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53"/>
        <v>-435.60133630266955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52"/>
        <v>4664.1425389759997</v>
      </c>
      <c r="R637" s="13">
        <v>936</v>
      </c>
      <c r="S637" s="13">
        <f>R637*L637</f>
        <v>5899.5100222723459</v>
      </c>
      <c r="T637" s="13">
        <v>1003</v>
      </c>
      <c r="U637" s="13">
        <f>T637*L637</f>
        <v>6321.804008909362</v>
      </c>
      <c r="V637" s="18">
        <f t="shared" si="54"/>
        <v>67</v>
      </c>
      <c r="W637" s="18">
        <f t="shared" si="55"/>
        <v>422.29398663701613</v>
      </c>
      <c r="X637" s="18">
        <f t="shared" si="56"/>
        <v>1657.6614699333622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53"/>
        <v>13427.572696315752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52"/>
        <v>5561.2917594649998</v>
      </c>
      <c r="R638" s="13">
        <v>215</v>
      </c>
      <c r="S638" s="13">
        <f>R638*L638</f>
        <v>14014.038071788267</v>
      </c>
      <c r="T638" s="13">
        <v>236</v>
      </c>
      <c r="U638" s="13">
        <f>T638*L638</f>
        <v>15382.851092753634</v>
      </c>
      <c r="V638" s="18">
        <f t="shared" si="54"/>
        <v>21</v>
      </c>
      <c r="W638" s="18">
        <f t="shared" si="55"/>
        <v>1368.8130209653664</v>
      </c>
      <c r="X638" s="18">
        <f t="shared" si="56"/>
        <v>9821.5593332886347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53"/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52"/>
        <v>0</v>
      </c>
      <c r="R639" s="13">
        <v>1629</v>
      </c>
      <c r="S639" s="13">
        <f>R639*L639</f>
        <v>1629</v>
      </c>
      <c r="T639" s="13">
        <v>1622</v>
      </c>
      <c r="U639" s="13">
        <f>T639*L639</f>
        <v>1622</v>
      </c>
      <c r="V639" s="18">
        <f t="shared" si="54"/>
        <v>-7</v>
      </c>
      <c r="W639" s="18">
        <f t="shared" si="55"/>
        <v>-7</v>
      </c>
      <c r="X639" s="18">
        <f t="shared" si="56"/>
        <v>1622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53"/>
        <v>175.41170265524988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52"/>
        <v>1222.182628062</v>
      </c>
      <c r="R640" s="13">
        <v>105</v>
      </c>
      <c r="S640" s="13">
        <f>R640*L640</f>
        <v>3805.7288240364774</v>
      </c>
      <c r="T640" s="13">
        <v>105</v>
      </c>
      <c r="U640" s="13">
        <f>T640*L640</f>
        <v>3805.7288240364774</v>
      </c>
      <c r="V640" s="18">
        <f t="shared" si="54"/>
        <v>0</v>
      </c>
      <c r="W640" s="18">
        <f t="shared" si="55"/>
        <v>0</v>
      </c>
      <c r="X640" s="18">
        <f t="shared" si="56"/>
        <v>2583.5461959744771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53"/>
        <v>18354.553862243527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52"/>
        <v>21893.886414254001</v>
      </c>
      <c r="R641" s="13">
        <v>1853</v>
      </c>
      <c r="S641" s="13">
        <f>R641*L641</f>
        <v>24889.184985038442</v>
      </c>
      <c r="T641" s="13">
        <v>2044</v>
      </c>
      <c r="U641" s="13">
        <f>T641*L641</f>
        <v>27454.664926831396</v>
      </c>
      <c r="V641" s="18">
        <f t="shared" si="54"/>
        <v>191</v>
      </c>
      <c r="W641" s="18">
        <f t="shared" si="55"/>
        <v>2565.4799417929535</v>
      </c>
      <c r="X641" s="18">
        <f t="shared" si="56"/>
        <v>5560.7785125773953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53"/>
        <v>4567.3336940859645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57">P642*L642</f>
        <v>6634.1123736059999</v>
      </c>
      <c r="R642" s="13">
        <v>560</v>
      </c>
      <c r="S642" s="13">
        <f>R642*L642</f>
        <v>6517.724437226947</v>
      </c>
      <c r="T642" s="13">
        <v>590</v>
      </c>
      <c r="U642" s="13">
        <f>T642*L642</f>
        <v>6866.8882463641048</v>
      </c>
      <c r="V642" s="18">
        <f t="shared" si="54"/>
        <v>30</v>
      </c>
      <c r="W642" s="18">
        <f t="shared" si="55"/>
        <v>349.16380913715784</v>
      </c>
      <c r="X642" s="18">
        <f t="shared" si="56"/>
        <v>232.77587275810492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58">U643-(T643*M643)</f>
        <v>64410.659094541021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57"/>
        <v>75761.46878825</v>
      </c>
      <c r="R643" s="13">
        <v>2639</v>
      </c>
      <c r="S643" s="13">
        <f>R643*L643</f>
        <v>80247.289214519784</v>
      </c>
      <c r="T643" s="13">
        <v>2808</v>
      </c>
      <c r="U643" s="13">
        <f>T643*L643</f>
        <v>85386.278178996421</v>
      </c>
      <c r="V643" s="18">
        <f t="shared" ref="V643:V706" si="59">T643-R643</f>
        <v>169</v>
      </c>
      <c r="W643" s="18">
        <f t="shared" ref="W643:W706" si="60">U643-S643</f>
        <v>5138.9889644766372</v>
      </c>
      <c r="X643" s="18">
        <f t="shared" ref="X643:X706" si="61">U643-Q643</f>
        <v>9624.8093907464208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58"/>
        <v>74.179845831829425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57"/>
        <v>992.80623607999996</v>
      </c>
      <c r="R644" s="13">
        <v>107</v>
      </c>
      <c r="S644" s="13">
        <f>R644*L644</f>
        <v>282.7604334971918</v>
      </c>
      <c r="T644" s="13">
        <v>102</v>
      </c>
      <c r="U644" s="13">
        <f>T644*L644</f>
        <v>269.54732912816417</v>
      </c>
      <c r="V644" s="18">
        <f t="shared" si="59"/>
        <v>-5</v>
      </c>
      <c r="W644" s="18">
        <f t="shared" si="60"/>
        <v>-13.213104369027633</v>
      </c>
      <c r="X644" s="18">
        <f t="shared" si="61"/>
        <v>-723.2589069518358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58"/>
        <v>557.52338530149996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57"/>
        <v>1659.8218262810001</v>
      </c>
      <c r="R645" s="13">
        <v>712</v>
      </c>
      <c r="S645" s="13">
        <f>R645*L645</f>
        <v>2188.5058153927257</v>
      </c>
      <c r="T645" s="13">
        <v>747</v>
      </c>
      <c r="U645" s="13">
        <f>T645*L645</f>
        <v>2296.0868596887167</v>
      </c>
      <c r="V645" s="18">
        <f t="shared" si="59"/>
        <v>35</v>
      </c>
      <c r="W645" s="18">
        <f t="shared" si="60"/>
        <v>107.58104429599098</v>
      </c>
      <c r="X645" s="18">
        <f t="shared" si="61"/>
        <v>636.2650334077166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58"/>
        <v>34151.128026138234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57"/>
        <v>41745.935412027</v>
      </c>
      <c r="R646" s="13">
        <v>665</v>
      </c>
      <c r="S646" s="13">
        <f>R646*L646</f>
        <v>34919.556036475413</v>
      </c>
      <c r="T646" s="13">
        <v>727</v>
      </c>
      <c r="U646" s="13">
        <f>T646*L646</f>
        <v>38175.213892507709</v>
      </c>
      <c r="V646" s="18">
        <f t="shared" si="59"/>
        <v>62</v>
      </c>
      <c r="W646" s="18">
        <f t="shared" si="60"/>
        <v>3255.657856032296</v>
      </c>
      <c r="X646" s="18">
        <f t="shared" si="61"/>
        <v>-3570.7215195192912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58"/>
        <v>40252.99809217501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57"/>
        <v>117516.055568208</v>
      </c>
      <c r="R647" s="13">
        <v>20120</v>
      </c>
      <c r="S647" s="13">
        <f>R647*L647</f>
        <v>112479.09414548999</v>
      </c>
      <c r="T647" s="13">
        <v>22423</v>
      </c>
      <c r="U647" s="13">
        <f>T647*L647</f>
        <v>125353.81352009551</v>
      </c>
      <c r="V647" s="18">
        <f t="shared" si="59"/>
        <v>2303</v>
      </c>
      <c r="W647" s="18">
        <f t="shared" si="60"/>
        <v>12874.719374605527</v>
      </c>
      <c r="X647" s="18">
        <f t="shared" si="61"/>
        <v>7837.7579518875136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58"/>
        <v>86943.399076837115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57"/>
        <v>163337.90645879699</v>
      </c>
      <c r="R648" s="13">
        <v>14209</v>
      </c>
      <c r="S648" s="13">
        <f>R648*L648</f>
        <v>145054.2695545654</v>
      </c>
      <c r="T648" s="13">
        <v>15391</v>
      </c>
      <c r="U648" s="13">
        <f>T648*L648</f>
        <v>157120.85739420904</v>
      </c>
      <c r="V648" s="18">
        <f t="shared" si="59"/>
        <v>1182</v>
      </c>
      <c r="W648" s="18">
        <f t="shared" si="60"/>
        <v>12066.587839643646</v>
      </c>
      <c r="X648" s="18">
        <f t="shared" si="61"/>
        <v>-6217.0490645879472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58"/>
        <v>-629.47924286154375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57"/>
        <v>1919.086859688</v>
      </c>
      <c r="R649" s="13">
        <v>556</v>
      </c>
      <c r="S649" s="13">
        <f>R649*L649</f>
        <v>2282.672201751087</v>
      </c>
      <c r="T649" s="13">
        <v>640</v>
      </c>
      <c r="U649" s="13">
        <f>T649*L649</f>
        <v>2627.5363473393804</v>
      </c>
      <c r="V649" s="18">
        <f t="shared" si="59"/>
        <v>84</v>
      </c>
      <c r="W649" s="18">
        <f t="shared" si="60"/>
        <v>344.86414558829347</v>
      </c>
      <c r="X649" s="18">
        <f t="shared" si="61"/>
        <v>708.44948765138042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58"/>
        <v>42873.981388641289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57"/>
        <v>310404.18708240503</v>
      </c>
      <c r="R650" s="13">
        <v>3156</v>
      </c>
      <c r="S650" s="13">
        <f>R650*L650</f>
        <v>174810.06681514459</v>
      </c>
      <c r="T650" s="13">
        <v>3373</v>
      </c>
      <c r="U650" s="13">
        <f>T650*L650</f>
        <v>186829.64365256103</v>
      </c>
      <c r="V650" s="18">
        <f t="shared" si="59"/>
        <v>217</v>
      </c>
      <c r="W650" s="18">
        <f t="shared" si="60"/>
        <v>12019.576837416447</v>
      </c>
      <c r="X650" s="18">
        <f t="shared" si="61"/>
        <v>-123574.54342984399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58"/>
        <v>46813.376296731527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57"/>
        <v>71122.680538556</v>
      </c>
      <c r="R651" s="13">
        <v>4383</v>
      </c>
      <c r="S651" s="13">
        <f>R651*L651</f>
        <v>81843.572302602595</v>
      </c>
      <c r="T651" s="13">
        <v>4379</v>
      </c>
      <c r="U651" s="13">
        <f>T651*L651</f>
        <v>81768.880472985809</v>
      </c>
      <c r="V651" s="18">
        <f t="shared" si="59"/>
        <v>-4</v>
      </c>
      <c r="W651" s="18">
        <f t="shared" si="60"/>
        <v>-74.691829616785981</v>
      </c>
      <c r="X651" s="18">
        <f t="shared" si="61"/>
        <v>10646.199934429809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58"/>
        <v>25401.950663217012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57"/>
        <v>38677.912628597005</v>
      </c>
      <c r="R652" s="13">
        <v>897</v>
      </c>
      <c r="S652" s="13">
        <f>R652*L652</f>
        <v>30166.673299119637</v>
      </c>
      <c r="T652" s="13">
        <v>897</v>
      </c>
      <c r="U652" s="13">
        <f>T652*L652</f>
        <v>30166.673299119637</v>
      </c>
      <c r="V652" s="18">
        <f t="shared" si="59"/>
        <v>0</v>
      </c>
      <c r="W652" s="18">
        <f t="shared" si="60"/>
        <v>0</v>
      </c>
      <c r="X652" s="18">
        <f t="shared" si="61"/>
        <v>-8511.2393294773683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58"/>
        <v>-130.46770601339222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57"/>
        <v>1667.4387527839999</v>
      </c>
      <c r="R653" s="13">
        <v>114</v>
      </c>
      <c r="S653" s="13">
        <f>R653*L653</f>
        <v>931.8040089087059</v>
      </c>
      <c r="T653" s="13">
        <v>116</v>
      </c>
      <c r="U653" s="13">
        <f>T653*L653</f>
        <v>948.15144766149024</v>
      </c>
      <c r="V653" s="18">
        <f t="shared" si="59"/>
        <v>2</v>
      </c>
      <c r="W653" s="18">
        <f t="shared" si="60"/>
        <v>16.347438752784342</v>
      </c>
      <c r="X653" s="18">
        <f t="shared" si="61"/>
        <v>-719.28730512250968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58"/>
        <v>-2673.3184855235695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57"/>
        <v>3729.175946548</v>
      </c>
      <c r="R654" s="13">
        <v>1660</v>
      </c>
      <c r="S654" s="13">
        <f>R654*L654</f>
        <v>4761.8708240535998</v>
      </c>
      <c r="T654" s="13">
        <v>1760</v>
      </c>
      <c r="U654" s="13">
        <f>T654*L654</f>
        <v>5048.7305122496</v>
      </c>
      <c r="V654" s="18">
        <f t="shared" si="59"/>
        <v>100</v>
      </c>
      <c r="W654" s="18">
        <f t="shared" si="60"/>
        <v>286.85968819600021</v>
      </c>
      <c r="X654" s="18">
        <f t="shared" si="61"/>
        <v>1319.5545657016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58"/>
        <v>12387.619002227155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57"/>
        <v>14742.360801782001</v>
      </c>
      <c r="R655" s="13">
        <v>667</v>
      </c>
      <c r="S655" s="13">
        <f>R655*L655</f>
        <v>14439.287305122753</v>
      </c>
      <c r="T655" s="13">
        <v>756</v>
      </c>
      <c r="U655" s="13">
        <f>T655*L655</f>
        <v>16365.9688195994</v>
      </c>
      <c r="V655" s="18">
        <f t="shared" si="59"/>
        <v>89</v>
      </c>
      <c r="W655" s="18">
        <f t="shared" si="60"/>
        <v>1926.6815144766479</v>
      </c>
      <c r="X655" s="18">
        <f t="shared" si="61"/>
        <v>1623.6080178173997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58"/>
        <v>53149.310671219202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57"/>
        <v>33980.723830734998</v>
      </c>
      <c r="R656" s="13">
        <v>3282</v>
      </c>
      <c r="S656" s="13">
        <f>R656*L656</f>
        <v>71812.450490967327</v>
      </c>
      <c r="T656" s="13">
        <v>3737</v>
      </c>
      <c r="U656" s="13">
        <f>T656*L656</f>
        <v>81768.168033133727</v>
      </c>
      <c r="V656" s="18">
        <f t="shared" si="59"/>
        <v>455</v>
      </c>
      <c r="W656" s="18">
        <f t="shared" si="60"/>
        <v>9955.7175421663997</v>
      </c>
      <c r="X656" s="18">
        <f t="shared" si="61"/>
        <v>47787.444202398729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58"/>
        <v>1555.6236080172707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57"/>
        <v>0</v>
      </c>
      <c r="R657" s="13">
        <v>691</v>
      </c>
      <c r="S657" s="13">
        <f>R657*L657</f>
        <v>3716.6258351889496</v>
      </c>
      <c r="T657" s="13">
        <v>695</v>
      </c>
      <c r="U657" s="13">
        <f>T657*L657</f>
        <v>3738.1403118036469</v>
      </c>
      <c r="V657" s="18">
        <f t="shared" si="59"/>
        <v>4</v>
      </c>
      <c r="W657" s="18">
        <f t="shared" si="60"/>
        <v>21.514476614697287</v>
      </c>
      <c r="X657" s="18">
        <f t="shared" si="61"/>
        <v>3738.1403118036469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58"/>
        <v>1765.0888006681298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57"/>
        <v>11311.915367482999</v>
      </c>
      <c r="R658" s="13">
        <v>505</v>
      </c>
      <c r="S658" s="13">
        <f>R658*L658</f>
        <v>11425.03452115783</v>
      </c>
      <c r="T658" s="13">
        <v>107</v>
      </c>
      <c r="U658" s="13">
        <f>T658*L658</f>
        <v>2420.7498886413618</v>
      </c>
      <c r="V658" s="18">
        <f t="shared" si="59"/>
        <v>-398</v>
      </c>
      <c r="W658" s="18">
        <f t="shared" si="60"/>
        <v>-9004.2846325164683</v>
      </c>
      <c r="X658" s="18">
        <f t="shared" si="61"/>
        <v>-8891.1654788416381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58"/>
        <v>987.01497611226216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57"/>
        <v>7547.8062360800004</v>
      </c>
      <c r="R659" s="13">
        <v>144</v>
      </c>
      <c r="S659" s="13">
        <f>R659*L659</f>
        <v>1749.4553060593946</v>
      </c>
      <c r="T659" s="13">
        <v>151</v>
      </c>
      <c r="U659" s="13">
        <f>T659*L659</f>
        <v>1834.4982723261708</v>
      </c>
      <c r="V659" s="18">
        <f t="shared" si="59"/>
        <v>7</v>
      </c>
      <c r="W659" s="18">
        <f t="shared" si="60"/>
        <v>85.042966266776148</v>
      </c>
      <c r="X659" s="18">
        <f t="shared" si="61"/>
        <v>-5713.3079637538294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58"/>
        <v>8104.0308923652074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57"/>
        <v>0</v>
      </c>
      <c r="R660" s="13">
        <v>103</v>
      </c>
      <c r="S660" s="13">
        <f>R660*L660</f>
        <v>9460.9961598253867</v>
      </c>
      <c r="T660" s="13">
        <v>104</v>
      </c>
      <c r="U660" s="13">
        <f>T660*L660</f>
        <v>9552.850491474177</v>
      </c>
      <c r="V660" s="18">
        <f t="shared" si="59"/>
        <v>1</v>
      </c>
      <c r="W660" s="18">
        <f t="shared" si="60"/>
        <v>91.854331648790321</v>
      </c>
      <c r="X660" s="18">
        <f t="shared" si="61"/>
        <v>9552.850491474177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58"/>
        <v>9023.8675749139184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57"/>
        <v>17756.269487751</v>
      </c>
      <c r="R661" s="13">
        <v>2745</v>
      </c>
      <c r="S661" s="13">
        <f>R661*L661</f>
        <v>17560.829292888437</v>
      </c>
      <c r="T661" s="13">
        <v>3099</v>
      </c>
      <c r="U661" s="13">
        <f>T661*L661</f>
        <v>19825.504545960386</v>
      </c>
      <c r="V661" s="18">
        <f t="shared" si="59"/>
        <v>354</v>
      </c>
      <c r="W661" s="18">
        <f t="shared" si="60"/>
        <v>2264.6752530719496</v>
      </c>
      <c r="X661" s="18">
        <f t="shared" si="61"/>
        <v>2069.2350582093859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58"/>
        <v>28910.561535391185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57"/>
        <v>17706.040404039999</v>
      </c>
      <c r="R662" s="13">
        <v>387</v>
      </c>
      <c r="S662" s="13">
        <f>R662*L662</f>
        <v>36642.982012638924</v>
      </c>
      <c r="T662" s="13">
        <v>369</v>
      </c>
      <c r="U662" s="13">
        <f>T662*L662</f>
        <v>34938.657267865026</v>
      </c>
      <c r="V662" s="18">
        <f t="shared" si="59"/>
        <v>-18</v>
      </c>
      <c r="W662" s="18">
        <f t="shared" si="60"/>
        <v>-1704.3247447738977</v>
      </c>
      <c r="X662" s="18">
        <f t="shared" si="61"/>
        <v>17232.616863825027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58"/>
        <v>4034.4766146998827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57"/>
        <v>7622.2717149219998</v>
      </c>
      <c r="R663" s="13">
        <v>1790</v>
      </c>
      <c r="S663" s="13">
        <f>R663*L663</f>
        <v>11369.888641425316</v>
      </c>
      <c r="T663" s="13">
        <v>1790</v>
      </c>
      <c r="U663" s="13">
        <f>T663*L663</f>
        <v>11369.888641425316</v>
      </c>
      <c r="V663" s="18">
        <f t="shared" si="59"/>
        <v>0</v>
      </c>
      <c r="W663" s="18">
        <f t="shared" si="60"/>
        <v>0</v>
      </c>
      <c r="X663" s="18">
        <f t="shared" si="61"/>
        <v>3747.6169265033159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58"/>
        <v>-1896.1469933175001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57"/>
        <v>1099.7772828510001</v>
      </c>
      <c r="R664" s="13">
        <v>166</v>
      </c>
      <c r="S664" s="13">
        <f>R664*L664</f>
        <v>1521.3585746105502</v>
      </c>
      <c r="T664" s="13">
        <v>177</v>
      </c>
      <c r="U664" s="13">
        <f>T664*L664</f>
        <v>1622.1714922052254</v>
      </c>
      <c r="V664" s="18">
        <f t="shared" si="59"/>
        <v>11</v>
      </c>
      <c r="W664" s="18">
        <f t="shared" si="60"/>
        <v>100.81291759467513</v>
      </c>
      <c r="X664" s="18">
        <f t="shared" si="61"/>
        <v>522.39420935422527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58"/>
        <v>223.05337180257538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57"/>
        <v>2663.9755011140001</v>
      </c>
      <c r="R665" s="13">
        <v>62</v>
      </c>
      <c r="S665" s="13">
        <f>R665*L665</f>
        <v>2502.5224404404239</v>
      </c>
      <c r="T665" s="13">
        <v>65</v>
      </c>
      <c r="U665" s="13">
        <f>T665*L665</f>
        <v>2623.6122359456058</v>
      </c>
      <c r="V665" s="18">
        <f t="shared" si="59"/>
        <v>3</v>
      </c>
      <c r="W665" s="18">
        <f t="shared" si="60"/>
        <v>121.08979550518188</v>
      </c>
      <c r="X665" s="18">
        <f t="shared" si="61"/>
        <v>-40.363265168394264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58"/>
        <v>111194.01852133675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57"/>
        <v>147914.66592427599</v>
      </c>
      <c r="R666" s="13">
        <v>34289</v>
      </c>
      <c r="S666" s="13">
        <f>R666*L666</f>
        <v>182578.42182502968</v>
      </c>
      <c r="T666" s="13">
        <v>37907</v>
      </c>
      <c r="U666" s="13">
        <f>T666*L666</f>
        <v>201843.1635836974</v>
      </c>
      <c r="V666" s="18">
        <f t="shared" si="59"/>
        <v>3618</v>
      </c>
      <c r="W666" s="18">
        <f t="shared" si="60"/>
        <v>19264.741758667718</v>
      </c>
      <c r="X666" s="18">
        <f t="shared" si="61"/>
        <v>53928.497659421409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58"/>
        <v>16911.516412529585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57"/>
        <v>40212.149220489999</v>
      </c>
      <c r="R667" s="13">
        <v>14540</v>
      </c>
      <c r="S667" s="13">
        <f>R667*L667</f>
        <v>41487.593107636741</v>
      </c>
      <c r="T667" s="13">
        <v>15002</v>
      </c>
      <c r="U667" s="13">
        <f>T667*L667</f>
        <v>42805.837125224643</v>
      </c>
      <c r="V667" s="18">
        <f t="shared" si="59"/>
        <v>462</v>
      </c>
      <c r="W667" s="18">
        <f t="shared" si="60"/>
        <v>1318.2440175879019</v>
      </c>
      <c r="X667" s="18">
        <f t="shared" si="61"/>
        <v>2593.6879047346447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58"/>
        <v>5995.3538111389553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57"/>
        <v>7803.6525612470004</v>
      </c>
      <c r="R668" s="13">
        <v>1757</v>
      </c>
      <c r="S668" s="13">
        <f>R668*L668</f>
        <v>11183.537969095416</v>
      </c>
      <c r="T668" s="13">
        <v>1859</v>
      </c>
      <c r="U668" s="13">
        <f>T668*L668</f>
        <v>11832.781493766863</v>
      </c>
      <c r="V668" s="18">
        <f t="shared" si="59"/>
        <v>102</v>
      </c>
      <c r="W668" s="18">
        <f t="shared" si="60"/>
        <v>649.24352467144672</v>
      </c>
      <c r="X668" s="18">
        <f t="shared" si="61"/>
        <v>4029.1289325198622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58"/>
        <v>-292.55943763944242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57"/>
        <v>2052.1603563469998</v>
      </c>
      <c r="R669" s="13">
        <v>980</v>
      </c>
      <c r="S669" s="13">
        <f>R669*L669</f>
        <v>2094.913697104229</v>
      </c>
      <c r="T669" s="13">
        <v>1009</v>
      </c>
      <c r="U669" s="13">
        <f>T669*L669</f>
        <v>2156.9060412022109</v>
      </c>
      <c r="V669" s="18">
        <f t="shared" si="59"/>
        <v>29</v>
      </c>
      <c r="W669" s="18">
        <f t="shared" si="60"/>
        <v>61.992344097981913</v>
      </c>
      <c r="X669" s="18">
        <f t="shared" si="61"/>
        <v>104.74568485521104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58"/>
        <v>38311.435622209086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57"/>
        <v>46132.828507794999</v>
      </c>
      <c r="R670" s="13">
        <v>790</v>
      </c>
      <c r="S670" s="13">
        <f>R670*L670</f>
        <v>42377.83083855587</v>
      </c>
      <c r="T670" s="13">
        <v>942</v>
      </c>
      <c r="U670" s="13">
        <f>T670*L670</f>
        <v>50531.540063189401</v>
      </c>
      <c r="V670" s="18">
        <f t="shared" si="59"/>
        <v>152</v>
      </c>
      <c r="W670" s="18">
        <f t="shared" si="60"/>
        <v>8153.7092246335305</v>
      </c>
      <c r="X670" s="18">
        <f t="shared" si="61"/>
        <v>4398.7115553944022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58"/>
        <v>14943.649888641163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57"/>
        <v>22450.244988864</v>
      </c>
      <c r="R671" s="13">
        <v>2255</v>
      </c>
      <c r="S671" s="13">
        <f>R671*L671</f>
        <v>25312.651224944158</v>
      </c>
      <c r="T671" s="13">
        <v>2485</v>
      </c>
      <c r="U671" s="13">
        <f>T671*L671</f>
        <v>27894.42939866352</v>
      </c>
      <c r="V671" s="18">
        <f t="shared" si="59"/>
        <v>230</v>
      </c>
      <c r="W671" s="18">
        <f t="shared" si="60"/>
        <v>2581.7781737193618</v>
      </c>
      <c r="X671" s="18">
        <f t="shared" si="61"/>
        <v>5444.1844097995199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58"/>
        <v>18096.564180564805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57"/>
        <v>18515.812917595002</v>
      </c>
      <c r="R672" s="13">
        <v>473</v>
      </c>
      <c r="S672" s="13">
        <f>R672*L672</f>
        <v>21360.925634201063</v>
      </c>
      <c r="T672" s="13">
        <v>510</v>
      </c>
      <c r="U672" s="13">
        <f>T672*L672</f>
        <v>23031.864848715733</v>
      </c>
      <c r="V672" s="18">
        <f t="shared" si="59"/>
        <v>37</v>
      </c>
      <c r="W672" s="18">
        <f t="shared" si="60"/>
        <v>1670.9392145146703</v>
      </c>
      <c r="X672" s="18">
        <f t="shared" si="61"/>
        <v>4516.0519311207318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58"/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57"/>
        <v>0</v>
      </c>
      <c r="R673" s="13">
        <v>9860</v>
      </c>
      <c r="S673" s="13">
        <f>R673*L673</f>
        <v>9860</v>
      </c>
      <c r="T673" s="13">
        <v>13170</v>
      </c>
      <c r="U673" s="13">
        <f>T673*L673</f>
        <v>13170</v>
      </c>
      <c r="V673" s="18">
        <f t="shared" si="59"/>
        <v>3310</v>
      </c>
      <c r="W673" s="18">
        <f t="shared" si="60"/>
        <v>3310</v>
      </c>
      <c r="X673" s="18">
        <f t="shared" si="61"/>
        <v>13170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58"/>
        <v>24919.511076230392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57"/>
        <v>38597.946936916</v>
      </c>
      <c r="R674" s="13">
        <v>2027</v>
      </c>
      <c r="S674" s="13">
        <f>R674*L674</f>
        <v>37009.478922009803</v>
      </c>
      <c r="T674" s="13">
        <v>2299</v>
      </c>
      <c r="U674" s="13">
        <f>T674*L674</f>
        <v>41975.723750222271</v>
      </c>
      <c r="V674" s="18">
        <f t="shared" si="59"/>
        <v>272</v>
      </c>
      <c r="W674" s="18">
        <f t="shared" si="60"/>
        <v>4966.2448282124678</v>
      </c>
      <c r="X674" s="18">
        <f t="shared" si="61"/>
        <v>3377.7768133062709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58"/>
        <v>38411.567774232513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57"/>
        <v>44590.111111111008</v>
      </c>
      <c r="R675" s="13">
        <v>3059</v>
      </c>
      <c r="S675" s="13">
        <f>R675*L675</f>
        <v>53385.968645357556</v>
      </c>
      <c r="T675" s="13">
        <v>3345</v>
      </c>
      <c r="U675" s="13">
        <f>T675*L675</f>
        <v>58377.268754076831</v>
      </c>
      <c r="V675" s="18">
        <f t="shared" si="59"/>
        <v>286</v>
      </c>
      <c r="W675" s="18">
        <f t="shared" si="60"/>
        <v>4991.3001087192752</v>
      </c>
      <c r="X675" s="18">
        <f t="shared" si="61"/>
        <v>13787.157642965823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58"/>
        <v>12421.190952730902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57"/>
        <v>25130.523385301</v>
      </c>
      <c r="R676" s="13">
        <v>2212</v>
      </c>
      <c r="S676" s="13">
        <f>R676*L676</f>
        <v>23960.654193226641</v>
      </c>
      <c r="T676" s="13">
        <v>2431</v>
      </c>
      <c r="U676" s="13">
        <f>T676*L676</f>
        <v>26332.888943821865</v>
      </c>
      <c r="V676" s="18">
        <f t="shared" si="59"/>
        <v>219</v>
      </c>
      <c r="W676" s="18">
        <f t="shared" si="60"/>
        <v>2372.2347505952239</v>
      </c>
      <c r="X676" s="18">
        <f t="shared" si="61"/>
        <v>1202.3655585208653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58"/>
        <v>23395.527989070513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57"/>
        <v>53988.563474388</v>
      </c>
      <c r="R677" s="13">
        <v>7084</v>
      </c>
      <c r="S677" s="13">
        <f>R677*L677</f>
        <v>54126.094488050468</v>
      </c>
      <c r="T677" s="13">
        <v>6766</v>
      </c>
      <c r="U677" s="13">
        <f>T677*L677</f>
        <v>51696.3799133469</v>
      </c>
      <c r="V677" s="18">
        <f t="shared" si="59"/>
        <v>-318</v>
      </c>
      <c r="W677" s="18">
        <f t="shared" si="60"/>
        <v>-2429.7145747035684</v>
      </c>
      <c r="X677" s="18">
        <f t="shared" si="61"/>
        <v>-2292.1835610410999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58"/>
        <v>29223.106770889484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57"/>
        <v>36131.091314031</v>
      </c>
      <c r="R678" s="13">
        <v>2273</v>
      </c>
      <c r="S678" s="13">
        <f>R678*L678</f>
        <v>33796.695702383731</v>
      </c>
      <c r="T678" s="13">
        <v>2587</v>
      </c>
      <c r="U678" s="13">
        <f>T678*L678</f>
        <v>38465.486925678269</v>
      </c>
      <c r="V678" s="18">
        <f t="shared" si="59"/>
        <v>314</v>
      </c>
      <c r="W678" s="18">
        <f t="shared" si="60"/>
        <v>4668.7912232945382</v>
      </c>
      <c r="X678" s="18">
        <f t="shared" si="61"/>
        <v>2334.3956116472691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58"/>
        <v>572.02989110317139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57"/>
        <v>6912.5612472160001</v>
      </c>
      <c r="R679" s="13">
        <v>2196</v>
      </c>
      <c r="S679" s="13">
        <f>R679*L679</f>
        <v>8290.0451086424837</v>
      </c>
      <c r="T679" s="13">
        <v>2446</v>
      </c>
      <c r="U679" s="13">
        <f>T679*L679</f>
        <v>9233.8116282966821</v>
      </c>
      <c r="V679" s="18">
        <f t="shared" si="59"/>
        <v>250</v>
      </c>
      <c r="W679" s="18">
        <f t="shared" si="60"/>
        <v>943.76651965419842</v>
      </c>
      <c r="X679" s="18">
        <f t="shared" si="61"/>
        <v>2321.250381080682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58"/>
        <v>5724.0539904139805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57"/>
        <v>12229.252525252999</v>
      </c>
      <c r="R680" s="13">
        <v>726</v>
      </c>
      <c r="S680" s="13">
        <f>R680*L680</f>
        <v>18574.136680614389</v>
      </c>
      <c r="T680" s="13">
        <v>756</v>
      </c>
      <c r="U680" s="13">
        <f>T680*L680</f>
        <v>19341.662989730685</v>
      </c>
      <c r="V680" s="18">
        <f t="shared" si="59"/>
        <v>30</v>
      </c>
      <c r="W680" s="18">
        <f t="shared" si="60"/>
        <v>767.52630911629603</v>
      </c>
      <c r="X680" s="18">
        <f t="shared" si="61"/>
        <v>7112.4104644776853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58"/>
        <v>1698.8575751670828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57"/>
        <v>39515.690423163003</v>
      </c>
      <c r="R681" s="13">
        <v>554</v>
      </c>
      <c r="S681" s="13">
        <f>R681*L681</f>
        <v>5472.9231236080759</v>
      </c>
      <c r="T681" s="13">
        <v>349</v>
      </c>
      <c r="U681" s="13">
        <f>T681*L681</f>
        <v>3447.743989420972</v>
      </c>
      <c r="V681" s="18">
        <f t="shared" si="59"/>
        <v>-205</v>
      </c>
      <c r="W681" s="18">
        <f t="shared" si="60"/>
        <v>-2025.179134187104</v>
      </c>
      <c r="X681" s="18">
        <f t="shared" si="61"/>
        <v>-36067.946433742029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58"/>
        <v>1408.813193426254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57"/>
        <v>3029.7550111360001</v>
      </c>
      <c r="R682" s="13">
        <v>118</v>
      </c>
      <c r="S682" s="13">
        <f>R682*L682</f>
        <v>2613.7673001465714</v>
      </c>
      <c r="T682" s="13">
        <v>119</v>
      </c>
      <c r="U682" s="13">
        <f>T682*L682</f>
        <v>2635.9178704867963</v>
      </c>
      <c r="V682" s="18">
        <f t="shared" si="59"/>
        <v>1</v>
      </c>
      <c r="W682" s="18">
        <f t="shared" si="60"/>
        <v>22.150570340224931</v>
      </c>
      <c r="X682" s="18">
        <f t="shared" si="61"/>
        <v>-393.83714064920377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58"/>
        <v>2868.1069042317467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57"/>
        <v>0</v>
      </c>
      <c r="R683" s="13">
        <v>496</v>
      </c>
      <c r="S683" s="13">
        <f>R683*L683</f>
        <v>4645.1670378624231</v>
      </c>
      <c r="T683" s="13">
        <v>508</v>
      </c>
      <c r="U683" s="13">
        <f>T683*L683</f>
        <v>4757.5501113590944</v>
      </c>
      <c r="V683" s="18">
        <f t="shared" si="59"/>
        <v>12</v>
      </c>
      <c r="W683" s="18">
        <f t="shared" si="60"/>
        <v>112.38307349667139</v>
      </c>
      <c r="X683" s="18">
        <f t="shared" si="61"/>
        <v>4757.5501113590944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58"/>
        <v>587057.48737928853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57"/>
        <v>639093.87878787902</v>
      </c>
      <c r="R684" s="13">
        <v>19421</v>
      </c>
      <c r="S684" s="13">
        <f>R684*L684</f>
        <v>608483.29345717223</v>
      </c>
      <c r="T684" s="13">
        <v>22025</v>
      </c>
      <c r="U684" s="13">
        <f>T684*L684</f>
        <v>690069.74606839078</v>
      </c>
      <c r="V684" s="18">
        <f t="shared" si="59"/>
        <v>2604</v>
      </c>
      <c r="W684" s="18">
        <f t="shared" si="60"/>
        <v>81586.452611218556</v>
      </c>
      <c r="X684" s="18">
        <f t="shared" si="61"/>
        <v>50975.867280511768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58"/>
        <v>18988.440941983063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57"/>
        <v>19803.440979955001</v>
      </c>
      <c r="R685" s="13">
        <v>1466</v>
      </c>
      <c r="S685" s="13">
        <f>R685*L685</f>
        <v>23796.59383329019</v>
      </c>
      <c r="T685" s="13">
        <v>1626</v>
      </c>
      <c r="U685" s="13">
        <f>T685*L685</f>
        <v>26393.766420825268</v>
      </c>
      <c r="V685" s="18">
        <f t="shared" si="59"/>
        <v>160</v>
      </c>
      <c r="W685" s="18">
        <f t="shared" si="60"/>
        <v>2597.1725875350785</v>
      </c>
      <c r="X685" s="18">
        <f t="shared" si="61"/>
        <v>6590.3254408702669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58"/>
        <v>11088.609062517837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57"/>
        <v>11351.191292678999</v>
      </c>
      <c r="R686" s="13">
        <v>520</v>
      </c>
      <c r="S686" s="13">
        <f>R686*L686</f>
        <v>16961.550207451379</v>
      </c>
      <c r="T686" s="13">
        <v>523</v>
      </c>
      <c r="U686" s="13">
        <f>T686*L686</f>
        <v>17059.405304802058</v>
      </c>
      <c r="V686" s="18">
        <f t="shared" si="59"/>
        <v>3</v>
      </c>
      <c r="W686" s="18">
        <f t="shared" si="60"/>
        <v>97.855097350678989</v>
      </c>
      <c r="X686" s="18">
        <f t="shared" si="61"/>
        <v>5708.2140121230586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58"/>
        <v>44207.502087699962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57"/>
        <v>103780.776588476</v>
      </c>
      <c r="R687" s="13">
        <v>32176</v>
      </c>
      <c r="S687" s="13">
        <f>R687*L687</f>
        <v>102945.71839290945</v>
      </c>
      <c r="T687" s="13">
        <v>39149</v>
      </c>
      <c r="U687" s="13">
        <f>T687*L687</f>
        <v>125255.52987829475</v>
      </c>
      <c r="V687" s="18">
        <f t="shared" si="59"/>
        <v>6973</v>
      </c>
      <c r="W687" s="18">
        <f t="shared" si="60"/>
        <v>22309.811485385304</v>
      </c>
      <c r="X687" s="18">
        <f t="shared" si="61"/>
        <v>21474.753289818749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58"/>
        <v>35369.746724000288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57"/>
        <v>3172.3830734970002</v>
      </c>
      <c r="R688" s="13">
        <v>968</v>
      </c>
      <c r="S688" s="13">
        <f>R688*L688</f>
        <v>49594.102311774805</v>
      </c>
      <c r="T688" s="13">
        <v>1062</v>
      </c>
      <c r="U688" s="13">
        <f>T688*L688</f>
        <v>54410.058528000875</v>
      </c>
      <c r="V688" s="18">
        <f t="shared" si="59"/>
        <v>94</v>
      </c>
      <c r="W688" s="18">
        <f t="shared" si="60"/>
        <v>4815.95621622607</v>
      </c>
      <c r="X688" s="18">
        <f t="shared" si="61"/>
        <v>51237.675454503871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58"/>
        <v>-26.255658056214997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57"/>
        <v>9458.2850779510009</v>
      </c>
      <c r="R689" s="13">
        <v>132</v>
      </c>
      <c r="S689" s="13">
        <f>R689*L689</f>
        <v>5834.082384530524</v>
      </c>
      <c r="T689" s="13">
        <v>135</v>
      </c>
      <c r="U689" s="13">
        <f>T689*L689</f>
        <v>5966.675165997126</v>
      </c>
      <c r="V689" s="18">
        <f t="shared" si="59"/>
        <v>3</v>
      </c>
      <c r="W689" s="18">
        <f t="shared" si="60"/>
        <v>132.59278146660199</v>
      </c>
      <c r="X689" s="18">
        <f t="shared" si="61"/>
        <v>-3491.6099119538749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58"/>
        <v>42834.778484397924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57"/>
        <v>0</v>
      </c>
      <c r="R690" s="13">
        <v>661</v>
      </c>
      <c r="S690" s="13">
        <f>R690*L690</f>
        <v>45323.552490061978</v>
      </c>
      <c r="T690" s="13">
        <v>685</v>
      </c>
      <c r="U690" s="13">
        <f>T690*L690</f>
        <v>46969.18828395228</v>
      </c>
      <c r="V690" s="18">
        <f t="shared" si="59"/>
        <v>24</v>
      </c>
      <c r="W690" s="18">
        <f t="shared" si="60"/>
        <v>1645.635793890302</v>
      </c>
      <c r="X690" s="18">
        <f t="shared" si="61"/>
        <v>46969.18828395228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58"/>
        <v>15652.571519095334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57"/>
        <v>121259.080579589</v>
      </c>
      <c r="R691" s="13">
        <v>100125</v>
      </c>
      <c r="S691" s="13">
        <f>R691*L691</f>
        <v>156837.23794114482</v>
      </c>
      <c r="T691" s="13">
        <v>107718</v>
      </c>
      <c r="U691" s="13">
        <f>T691*L691</f>
        <v>168731.02218770774</v>
      </c>
      <c r="V691" s="18">
        <f t="shared" si="59"/>
        <v>7593</v>
      </c>
      <c r="W691" s="18">
        <f t="shared" si="60"/>
        <v>11893.784246562922</v>
      </c>
      <c r="X691" s="18">
        <f t="shared" si="61"/>
        <v>47471.941608118737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58"/>
        <v>4131.5357256834814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57"/>
        <v>0</v>
      </c>
      <c r="R692" s="13">
        <v>940</v>
      </c>
      <c r="S692" s="13">
        <f>R692*L692</f>
        <v>6345.200989911782</v>
      </c>
      <c r="T692" s="13">
        <v>1016</v>
      </c>
      <c r="U692" s="13">
        <f>T692*L692</f>
        <v>6858.2172401599692</v>
      </c>
      <c r="V692" s="18">
        <f t="shared" si="59"/>
        <v>76</v>
      </c>
      <c r="W692" s="18">
        <f t="shared" si="60"/>
        <v>513.01625024818713</v>
      </c>
      <c r="X692" s="18">
        <f t="shared" si="61"/>
        <v>6858.2172401599692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58"/>
        <v>26769.403751538659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57"/>
        <v>46908.604190555998</v>
      </c>
      <c r="R693" s="13">
        <v>2421</v>
      </c>
      <c r="S693" s="13">
        <f>R693*L693</f>
        <v>48122.70362780775</v>
      </c>
      <c r="T693" s="13">
        <v>2689</v>
      </c>
      <c r="U693" s="13">
        <f>T693*L693</f>
        <v>53449.793496561353</v>
      </c>
      <c r="V693" s="18">
        <f t="shared" si="59"/>
        <v>268</v>
      </c>
      <c r="W693" s="18">
        <f t="shared" si="60"/>
        <v>5327.0898687536028</v>
      </c>
      <c r="X693" s="18">
        <f t="shared" si="61"/>
        <v>6541.1893060053553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58"/>
        <v>747189.84854296036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57"/>
        <v>1292108.908685969</v>
      </c>
      <c r="R694" s="13">
        <v>75380</v>
      </c>
      <c r="S694" s="13">
        <f>R694*L694</f>
        <v>2563136.0404407457</v>
      </c>
      <c r="T694" s="13">
        <v>92620</v>
      </c>
      <c r="U694" s="13">
        <f>T694*L694</f>
        <v>3149345.4505919586</v>
      </c>
      <c r="V694" s="18">
        <f t="shared" si="59"/>
        <v>17240</v>
      </c>
      <c r="W694" s="18">
        <f t="shared" si="60"/>
        <v>586209.41015121294</v>
      </c>
      <c r="X694" s="18">
        <f t="shared" si="61"/>
        <v>1857236.5419059896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58"/>
        <v>9286.6304558279317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57"/>
        <v>0</v>
      </c>
      <c r="R695" s="13">
        <v>148</v>
      </c>
      <c r="S695" s="13">
        <f>R695*L695</f>
        <v>17537.133369774572</v>
      </c>
      <c r="T695" s="13">
        <v>162</v>
      </c>
      <c r="U695" s="13">
        <f>T695*L695</f>
        <v>19196.051391239733</v>
      </c>
      <c r="V695" s="18">
        <f t="shared" si="59"/>
        <v>14</v>
      </c>
      <c r="W695" s="18">
        <f t="shared" si="60"/>
        <v>1658.9180214651606</v>
      </c>
      <c r="X695" s="18">
        <f t="shared" si="61"/>
        <v>19196.051391239733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58"/>
        <v>-25484.677060133923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57"/>
        <v>81588.507795099998</v>
      </c>
      <c r="R696" s="13">
        <v>44821</v>
      </c>
      <c r="S696" s="13">
        <f>R696*L696</f>
        <v>125778.30734966559</v>
      </c>
      <c r="T696" s="13">
        <v>48692</v>
      </c>
      <c r="U696" s="13">
        <f>T696*L696</f>
        <v>136641.24721603526</v>
      </c>
      <c r="V696" s="18">
        <f t="shared" si="59"/>
        <v>3871</v>
      </c>
      <c r="W696" s="18">
        <f t="shared" si="60"/>
        <v>10862.939866369677</v>
      </c>
      <c r="X696" s="18">
        <f t="shared" si="61"/>
        <v>55052.739420935264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58"/>
        <v>23587.956174110626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57"/>
        <v>0</v>
      </c>
      <c r="R697" s="13">
        <v>343</v>
      </c>
      <c r="S697" s="13">
        <f>R697*L697</f>
        <v>24898.384415390639</v>
      </c>
      <c r="T697" s="13">
        <v>361</v>
      </c>
      <c r="U697" s="13">
        <f>T697*L697</f>
        <v>26205.005171883444</v>
      </c>
      <c r="V697" s="18">
        <f t="shared" si="59"/>
        <v>18</v>
      </c>
      <c r="W697" s="18">
        <f t="shared" si="60"/>
        <v>1306.6207564928045</v>
      </c>
      <c r="X697" s="18">
        <f t="shared" si="61"/>
        <v>26205.005171883444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58"/>
        <v>105369.82973798024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57"/>
        <v>138117.525252525</v>
      </c>
      <c r="R698" s="13">
        <v>8648</v>
      </c>
      <c r="S698" s="13">
        <f>R698*L698</f>
        <v>161936.05726461989</v>
      </c>
      <c r="T698" s="13">
        <v>9173</v>
      </c>
      <c r="U698" s="13">
        <f>T698*L698</f>
        <v>171766.81929791375</v>
      </c>
      <c r="V698" s="18">
        <f t="shared" si="59"/>
        <v>525</v>
      </c>
      <c r="W698" s="18">
        <f t="shared" si="60"/>
        <v>9830.7620332938677</v>
      </c>
      <c r="X698" s="18">
        <f t="shared" si="61"/>
        <v>33649.294045388757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58"/>
        <v>-239.7930586483335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57"/>
        <v>4456.6815144769998</v>
      </c>
      <c r="R699" s="13">
        <v>1384</v>
      </c>
      <c r="S699" s="13">
        <f>R699*L699</f>
        <v>5140.0393466968071</v>
      </c>
      <c r="T699" s="13">
        <v>1390</v>
      </c>
      <c r="U699" s="13">
        <f>T699*L699</f>
        <v>5162.322754269192</v>
      </c>
      <c r="V699" s="18">
        <f t="shared" si="59"/>
        <v>6</v>
      </c>
      <c r="W699" s="18">
        <f t="shared" si="60"/>
        <v>22.283407572384931</v>
      </c>
      <c r="X699" s="18">
        <f t="shared" si="61"/>
        <v>705.64123979219221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58"/>
        <v>67119.423093225167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57"/>
        <v>96323.474387527996</v>
      </c>
      <c r="R700" s="13">
        <v>9820</v>
      </c>
      <c r="S700" s="13">
        <f>R700*L700</f>
        <v>109099.94446199827</v>
      </c>
      <c r="T700" s="13">
        <v>10470</v>
      </c>
      <c r="U700" s="13">
        <f>T700*L700</f>
        <v>116321.42754756841</v>
      </c>
      <c r="V700" s="18">
        <f t="shared" si="59"/>
        <v>650</v>
      </c>
      <c r="W700" s="18">
        <f t="shared" si="60"/>
        <v>7221.4830855701439</v>
      </c>
      <c r="X700" s="18">
        <f t="shared" si="61"/>
        <v>19997.953160040415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58"/>
        <v>-2163.1462366103224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57"/>
        <v>15186.158129175999</v>
      </c>
      <c r="R701" s="13">
        <v>7000</v>
      </c>
      <c r="S701" s="13">
        <f>R701*L701</f>
        <v>15824.048114452606</v>
      </c>
      <c r="T701" s="13">
        <v>7770</v>
      </c>
      <c r="U701" s="13">
        <f>T701*L701</f>
        <v>17564.693407042392</v>
      </c>
      <c r="V701" s="18">
        <f t="shared" si="59"/>
        <v>770</v>
      </c>
      <c r="W701" s="18">
        <f t="shared" si="60"/>
        <v>1740.6452925897865</v>
      </c>
      <c r="X701" s="18">
        <f t="shared" si="61"/>
        <v>2378.5352778663928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58"/>
        <v>8184.7542130034417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57"/>
        <v>13988.307349666</v>
      </c>
      <c r="R702" s="13">
        <v>603</v>
      </c>
      <c r="S702" s="13">
        <f>R702*L702</f>
        <v>14394.111487796241</v>
      </c>
      <c r="T702" s="13">
        <v>774</v>
      </c>
      <c r="U702" s="13">
        <f>T702*L702</f>
        <v>18476.023700753383</v>
      </c>
      <c r="V702" s="18">
        <f t="shared" si="59"/>
        <v>171</v>
      </c>
      <c r="W702" s="18">
        <f t="shared" si="60"/>
        <v>4081.9122129571424</v>
      </c>
      <c r="X702" s="18">
        <f t="shared" si="61"/>
        <v>4487.7163510873834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58"/>
        <v>962.48301132534652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57"/>
        <v>13192.939866369999</v>
      </c>
      <c r="R703" s="13">
        <v>336</v>
      </c>
      <c r="S703" s="13">
        <f>R703*L703</f>
        <v>2239.4352923555753</v>
      </c>
      <c r="T703" s="13">
        <v>316</v>
      </c>
      <c r="U703" s="13">
        <f>T703*L703</f>
        <v>2106.1355725725052</v>
      </c>
      <c r="V703" s="18">
        <f t="shared" si="59"/>
        <v>-20</v>
      </c>
      <c r="W703" s="18">
        <f t="shared" si="60"/>
        <v>-133.29971978307003</v>
      </c>
      <c r="X703" s="18">
        <f t="shared" si="61"/>
        <v>-11086.804293797493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58"/>
        <v>939.40024094466025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57"/>
        <v>10421.959910912999</v>
      </c>
      <c r="R704" s="13">
        <v>583</v>
      </c>
      <c r="S704" s="13">
        <f>R704*L704</f>
        <v>10952.48869432237</v>
      </c>
      <c r="T704" s="13">
        <v>548</v>
      </c>
      <c r="U704" s="13">
        <f>T704*L704</f>
        <v>10294.96364406288</v>
      </c>
      <c r="V704" s="18">
        <f t="shared" si="59"/>
        <v>-35</v>
      </c>
      <c r="W704" s="18">
        <f t="shared" si="60"/>
        <v>-657.52505025948994</v>
      </c>
      <c r="X704" s="18">
        <f t="shared" si="61"/>
        <v>-126.99626685011935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58"/>
        <v>627.24944320719442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57"/>
        <v>29585.746102450001</v>
      </c>
      <c r="R705" s="13">
        <v>713</v>
      </c>
      <c r="S705" s="13">
        <f>R705*L705</f>
        <v>17578.864142539041</v>
      </c>
      <c r="T705" s="13">
        <v>713</v>
      </c>
      <c r="U705" s="13">
        <f>T705*L705</f>
        <v>17578.864142539041</v>
      </c>
      <c r="V705" s="18">
        <f t="shared" si="59"/>
        <v>0</v>
      </c>
      <c r="W705" s="18">
        <f t="shared" si="60"/>
        <v>0</v>
      </c>
      <c r="X705" s="18">
        <f t="shared" si="61"/>
        <v>-12006.881959910959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58"/>
        <v>1080.6938211902689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62">P706*L706</f>
        <v>8885.9465478839993</v>
      </c>
      <c r="R706" s="13">
        <v>1038</v>
      </c>
      <c r="S706" s="13">
        <f>R706*L706</f>
        <v>9411.849506840399</v>
      </c>
      <c r="T706" s="13">
        <v>1112</v>
      </c>
      <c r="U706" s="13">
        <f>T706*L706</f>
        <v>10082.829144129599</v>
      </c>
      <c r="V706" s="18">
        <f t="shared" si="59"/>
        <v>74</v>
      </c>
      <c r="W706" s="18">
        <f t="shared" si="60"/>
        <v>670.97963728919967</v>
      </c>
      <c r="X706" s="18">
        <f t="shared" si="61"/>
        <v>1196.8825962455994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63">U707-(T707*M707)</f>
        <v>19452.093541202114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62"/>
        <v>0</v>
      </c>
      <c r="R707" s="13">
        <v>1933</v>
      </c>
      <c r="S707" s="13">
        <f>R707*L707</f>
        <v>27316.002227171135</v>
      </c>
      <c r="T707" s="13">
        <v>2082</v>
      </c>
      <c r="U707" s="13">
        <f>T707*L707</f>
        <v>29421.581291759081</v>
      </c>
      <c r="V707" s="18">
        <f t="shared" ref="V707:V770" si="64">T707-R707</f>
        <v>149</v>
      </c>
      <c r="W707" s="18">
        <f t="shared" ref="W707:W770" si="65">U707-S707</f>
        <v>2105.579064587946</v>
      </c>
      <c r="X707" s="18">
        <f t="shared" ref="X707:X770" si="66">U707-Q707</f>
        <v>29421.581291759081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63"/>
        <v>9327.0378619149506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62"/>
        <v>9110.0222717150009</v>
      </c>
      <c r="R708" s="13">
        <v>134</v>
      </c>
      <c r="S708" s="13">
        <f>R708*L708</f>
        <v>10172.858203415084</v>
      </c>
      <c r="T708" s="13">
        <v>138</v>
      </c>
      <c r="U708" s="13">
        <f>T708*L708</f>
        <v>10476.525612472251</v>
      </c>
      <c r="V708" s="18">
        <f t="shared" si="64"/>
        <v>4</v>
      </c>
      <c r="W708" s="18">
        <f t="shared" si="65"/>
        <v>303.66740905716688</v>
      </c>
      <c r="X708" s="18">
        <f t="shared" si="66"/>
        <v>1366.50334075725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63"/>
        <v>71862.093541202514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62"/>
        <v>210997.77282850799</v>
      </c>
      <c r="R709" s="13">
        <v>7802</v>
      </c>
      <c r="S709" s="13">
        <f>R709*L709</f>
        <v>162990.55679287319</v>
      </c>
      <c r="T709" s="13">
        <v>8148</v>
      </c>
      <c r="U709" s="13">
        <f>T709*L709</f>
        <v>170218.79732739436</v>
      </c>
      <c r="V709" s="18">
        <f t="shared" si="64"/>
        <v>346</v>
      </c>
      <c r="W709" s="18">
        <f t="shared" si="65"/>
        <v>7228.2405345211737</v>
      </c>
      <c r="X709" s="18">
        <f t="shared" si="66"/>
        <v>-40778.975501113629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63"/>
        <v>198400.62360801754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62"/>
        <v>126955.73496659202</v>
      </c>
      <c r="R710" s="13">
        <v>6464</v>
      </c>
      <c r="S710" s="13">
        <f>R710*L710</f>
        <v>226383.96436525538</v>
      </c>
      <c r="T710" s="13">
        <v>6764</v>
      </c>
      <c r="U710" s="13">
        <f>T710*L710</f>
        <v>236890.64587973198</v>
      </c>
      <c r="V710" s="18">
        <f t="shared" si="64"/>
        <v>300</v>
      </c>
      <c r="W710" s="18">
        <f t="shared" si="65"/>
        <v>10506.681514476601</v>
      </c>
      <c r="X710" s="18">
        <f t="shared" si="66"/>
        <v>109934.91091313996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63"/>
        <v>16586.508908686497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62"/>
        <v>22682.405345211999</v>
      </c>
      <c r="R711" s="13">
        <v>914</v>
      </c>
      <c r="S711" s="13">
        <f>R711*L711</f>
        <v>22534.476614699746</v>
      </c>
      <c r="T711" s="13">
        <v>1035</v>
      </c>
      <c r="U711" s="13">
        <f>T711*L711</f>
        <v>25517.706013363499</v>
      </c>
      <c r="V711" s="18">
        <f t="shared" si="64"/>
        <v>121</v>
      </c>
      <c r="W711" s="18">
        <f t="shared" si="65"/>
        <v>2983.2293986637524</v>
      </c>
      <c r="X711" s="18">
        <f t="shared" si="66"/>
        <v>2835.3006681514998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63"/>
        <v>3020.2327037547861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62"/>
        <v>0</v>
      </c>
      <c r="R712" s="13">
        <v>417</v>
      </c>
      <c r="S712" s="13">
        <f>R712*L712</f>
        <v>4361.4473840642777</v>
      </c>
      <c r="T712" s="13">
        <v>443</v>
      </c>
      <c r="U712" s="13">
        <f>T712*L712</f>
        <v>4633.3841514160067</v>
      </c>
      <c r="V712" s="18">
        <f t="shared" si="64"/>
        <v>26</v>
      </c>
      <c r="W712" s="18">
        <f t="shared" si="65"/>
        <v>271.93676735172903</v>
      </c>
      <c r="X712" s="18">
        <f t="shared" si="66"/>
        <v>4633.3841514160067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63"/>
        <v>2048.8420702732178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62"/>
        <v>2877.6057906460001</v>
      </c>
      <c r="R713" s="13">
        <v>610</v>
      </c>
      <c r="S713" s="13">
        <f>R713*L713</f>
        <v>5239.8194993852539</v>
      </c>
      <c r="T713" s="13">
        <v>589</v>
      </c>
      <c r="U713" s="13">
        <f>T713*L713</f>
        <v>5059.4322707178926</v>
      </c>
      <c r="V713" s="18">
        <f t="shared" si="64"/>
        <v>-21</v>
      </c>
      <c r="W713" s="18">
        <f t="shared" si="65"/>
        <v>-180.38722866736134</v>
      </c>
      <c r="X713" s="18">
        <f t="shared" si="66"/>
        <v>2181.8264800718925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63"/>
        <v>337974.38752783975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62"/>
        <v>332269.57683741697</v>
      </c>
      <c r="R714" s="13">
        <v>19300</v>
      </c>
      <c r="S714" s="13">
        <f>R714*L714</f>
        <v>498275.27839643729</v>
      </c>
      <c r="T714" s="13">
        <v>16500</v>
      </c>
      <c r="U714" s="13">
        <f>T714*L714</f>
        <v>425986.63697104744</v>
      </c>
      <c r="V714" s="18">
        <f t="shared" si="64"/>
        <v>-2800</v>
      </c>
      <c r="W714" s="18">
        <f t="shared" si="65"/>
        <v>-72288.641425389855</v>
      </c>
      <c r="X714" s="18">
        <f t="shared" si="66"/>
        <v>93717.060133630468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63"/>
        <v>12408.75165814078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62"/>
        <v>29715.946547883999</v>
      </c>
      <c r="R715" s="13">
        <v>1823</v>
      </c>
      <c r="S715" s="13">
        <f>R715*L715</f>
        <v>29764.928877358532</v>
      </c>
      <c r="T715" s="13">
        <v>1888</v>
      </c>
      <c r="U715" s="13">
        <f>T715*L715</f>
        <v>30826.212682640104</v>
      </c>
      <c r="V715" s="18">
        <f t="shared" si="64"/>
        <v>65</v>
      </c>
      <c r="W715" s="18">
        <f t="shared" si="65"/>
        <v>1061.2838052815714</v>
      </c>
      <c r="X715" s="18">
        <f t="shared" si="66"/>
        <v>1110.2661347561043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63"/>
        <v>6928.1395661694423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62"/>
        <v>10701.559020045001</v>
      </c>
      <c r="R716" s="13">
        <v>67</v>
      </c>
      <c r="S716" s="13">
        <f>R716*L716</f>
        <v>11190.954492633295</v>
      </c>
      <c r="T716" s="13">
        <v>68</v>
      </c>
      <c r="U716" s="13">
        <f>T716*L716</f>
        <v>11357.983664165135</v>
      </c>
      <c r="V716" s="18">
        <f t="shared" si="64"/>
        <v>1</v>
      </c>
      <c r="W716" s="18">
        <f t="shared" si="65"/>
        <v>167.02917153183989</v>
      </c>
      <c r="X716" s="18">
        <f t="shared" si="66"/>
        <v>656.42464412013396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63"/>
        <v>2743.7993375920923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62"/>
        <v>0</v>
      </c>
      <c r="R717" s="13">
        <v>279</v>
      </c>
      <c r="S717" s="13">
        <f>R717*L717</f>
        <v>5389.1345939084358</v>
      </c>
      <c r="T717" s="13">
        <v>270</v>
      </c>
      <c r="U717" s="13">
        <f>T717*L717</f>
        <v>5215.2915424920348</v>
      </c>
      <c r="V717" s="18">
        <f t="shared" si="64"/>
        <v>-9</v>
      </c>
      <c r="W717" s="18">
        <f t="shared" si="65"/>
        <v>-173.84305141640107</v>
      </c>
      <c r="X717" s="18">
        <f t="shared" si="66"/>
        <v>5215.2915424920348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63"/>
        <v>94683.20712694808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62"/>
        <v>115430.20044543401</v>
      </c>
      <c r="R718" s="13">
        <v>9044</v>
      </c>
      <c r="S718" s="13">
        <f>R718*L718</f>
        <v>120049.53229398634</v>
      </c>
      <c r="T718" s="13">
        <v>9684</v>
      </c>
      <c r="U718" s="13">
        <f>T718*L718</f>
        <v>128544.85523385268</v>
      </c>
      <c r="V718" s="18">
        <f t="shared" si="64"/>
        <v>640</v>
      </c>
      <c r="W718" s="18">
        <f t="shared" si="65"/>
        <v>8495.3229398663389</v>
      </c>
      <c r="X718" s="18">
        <f t="shared" si="66"/>
        <v>13114.654788418673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63"/>
        <v>6201.9777282848681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62"/>
        <v>0</v>
      </c>
      <c r="R719" s="13">
        <v>538</v>
      </c>
      <c r="S719" s="13">
        <f>R719*L719</f>
        <v>9221.4877505566765</v>
      </c>
      <c r="T719" s="13">
        <v>538</v>
      </c>
      <c r="U719" s="13">
        <f>T719*L719</f>
        <v>9221.4877505566765</v>
      </c>
      <c r="V719" s="18">
        <f t="shared" si="64"/>
        <v>0</v>
      </c>
      <c r="W719" s="18">
        <f t="shared" si="65"/>
        <v>0</v>
      </c>
      <c r="X719" s="18">
        <f t="shared" si="66"/>
        <v>9221.4877505566765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63"/>
        <v>-2663.3816124739988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62"/>
        <v>6725.8797327390002</v>
      </c>
      <c r="R720" s="13">
        <v>1402</v>
      </c>
      <c r="S720" s="13">
        <f>R720*L720</f>
        <v>12674.305625403333</v>
      </c>
      <c r="T720" s="13">
        <v>1488</v>
      </c>
      <c r="U720" s="13">
        <f>T720*L720</f>
        <v>13451.759465478</v>
      </c>
      <c r="V720" s="18">
        <f t="shared" si="64"/>
        <v>86</v>
      </c>
      <c r="W720" s="18">
        <f t="shared" si="65"/>
        <v>777.45384007466782</v>
      </c>
      <c r="X720" s="18">
        <f t="shared" si="66"/>
        <v>6725.8797327390002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63"/>
        <v>-444.58526503359826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62"/>
        <v>8163.9866369709998</v>
      </c>
      <c r="R721" s="13">
        <v>151</v>
      </c>
      <c r="S721" s="13">
        <f>R721*L721</f>
        <v>6663.5782820682216</v>
      </c>
      <c r="T721" s="13">
        <v>296</v>
      </c>
      <c r="U721" s="13">
        <f>T721*L721</f>
        <v>13062.3786191536</v>
      </c>
      <c r="V721" s="18">
        <f t="shared" si="64"/>
        <v>145</v>
      </c>
      <c r="W721" s="18">
        <f t="shared" si="65"/>
        <v>6398.8003370853785</v>
      </c>
      <c r="X721" s="18">
        <f t="shared" si="66"/>
        <v>4898.3919821826003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63"/>
        <v>32512.406632498092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62"/>
        <v>21978.088564187001</v>
      </c>
      <c r="R722" s="13">
        <v>455</v>
      </c>
      <c r="S722" s="13">
        <f>R722*L722</f>
        <v>40571.366020387402</v>
      </c>
      <c r="T722" s="13">
        <v>464</v>
      </c>
      <c r="U722" s="13">
        <f>T722*L722</f>
        <v>41373.876557054406</v>
      </c>
      <c r="V722" s="18">
        <f t="shared" si="64"/>
        <v>9</v>
      </c>
      <c r="W722" s="18">
        <f t="shared" si="65"/>
        <v>802.51053666700318</v>
      </c>
      <c r="X722" s="18">
        <f t="shared" si="66"/>
        <v>19395.787992867405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63"/>
        <v>188947.58488188163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62"/>
        <v>214609.79955456598</v>
      </c>
      <c r="R723" s="13">
        <v>9371</v>
      </c>
      <c r="S723" s="13">
        <f>R723*L723</f>
        <v>196052.68391751198</v>
      </c>
      <c r="T723" s="13">
        <v>10261</v>
      </c>
      <c r="U723" s="13">
        <f>T723*L723</f>
        <v>214672.5631925718</v>
      </c>
      <c r="V723" s="18">
        <f t="shared" si="64"/>
        <v>890</v>
      </c>
      <c r="W723" s="18">
        <f t="shared" si="65"/>
        <v>18619.879275059822</v>
      </c>
      <c r="X723" s="18">
        <f t="shared" si="66"/>
        <v>62.76363800582476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63"/>
        <v>6315.7604738985992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62"/>
        <v>11100.456239749999</v>
      </c>
      <c r="R724" s="13">
        <v>838</v>
      </c>
      <c r="S724" s="13">
        <f>R724*L724</f>
        <v>10399.542000839034</v>
      </c>
      <c r="T724" s="13">
        <v>940</v>
      </c>
      <c r="U724" s="13">
        <f>T724*L724</f>
        <v>11665.35737564283</v>
      </c>
      <c r="V724" s="18">
        <f t="shared" si="64"/>
        <v>102</v>
      </c>
      <c r="W724" s="18">
        <f t="shared" si="65"/>
        <v>1265.8153748037967</v>
      </c>
      <c r="X724" s="18">
        <f t="shared" si="66"/>
        <v>564.90113589283101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63"/>
        <v>2474.7121600405844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62"/>
        <v>10674.632516703999</v>
      </c>
      <c r="R725" s="13">
        <v>884</v>
      </c>
      <c r="S725" s="13">
        <f>R725*L725</f>
        <v>6334.7532557070499</v>
      </c>
      <c r="T725" s="13">
        <v>924</v>
      </c>
      <c r="U725" s="13">
        <f>T725*L725</f>
        <v>6621.3936745173241</v>
      </c>
      <c r="V725" s="18">
        <f t="shared" si="64"/>
        <v>40</v>
      </c>
      <c r="W725" s="18">
        <f t="shared" si="65"/>
        <v>286.64041881027424</v>
      </c>
      <c r="X725" s="18">
        <f t="shared" si="66"/>
        <v>-4053.2388421866754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63"/>
        <v>13145.648591314959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62"/>
        <v>17428.830734966999</v>
      </c>
      <c r="R726" s="13">
        <v>1500</v>
      </c>
      <c r="S726" s="13">
        <f>R726*L726</f>
        <v>17188.195991091714</v>
      </c>
      <c r="T726" s="13">
        <v>1615</v>
      </c>
      <c r="U726" s="13">
        <f>T726*L726</f>
        <v>18505.957683742079</v>
      </c>
      <c r="V726" s="18">
        <f t="shared" si="64"/>
        <v>115</v>
      </c>
      <c r="W726" s="18">
        <f t="shared" si="65"/>
        <v>1317.7616926503651</v>
      </c>
      <c r="X726" s="18">
        <f t="shared" si="66"/>
        <v>1077.1269487750797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63"/>
        <v>17399.124908685815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62"/>
        <v>21063.429844097998</v>
      </c>
      <c r="R727" s="13">
        <v>1991</v>
      </c>
      <c r="S727" s="13">
        <f>R727*L727</f>
        <v>23324.409799554567</v>
      </c>
      <c r="T727" s="13">
        <v>2442</v>
      </c>
      <c r="U727" s="13">
        <f>T727*L727</f>
        <v>28607.839643652565</v>
      </c>
      <c r="V727" s="18">
        <f t="shared" si="64"/>
        <v>451</v>
      </c>
      <c r="W727" s="18">
        <f t="shared" si="65"/>
        <v>5283.4298440979983</v>
      </c>
      <c r="X727" s="18">
        <f t="shared" si="66"/>
        <v>7544.4097995545671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63"/>
        <v>28287.930381270387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62"/>
        <v>32543.741648107003</v>
      </c>
      <c r="R728" s="13">
        <v>754</v>
      </c>
      <c r="S728" s="13">
        <f>R728*L728</f>
        <v>30749.34987803594</v>
      </c>
      <c r="T728" s="13">
        <v>830</v>
      </c>
      <c r="U728" s="13">
        <f>T728*L728</f>
        <v>33848.753844522318</v>
      </c>
      <c r="V728" s="18">
        <f t="shared" si="64"/>
        <v>76</v>
      </c>
      <c r="W728" s="18">
        <f t="shared" si="65"/>
        <v>3099.4039664863776</v>
      </c>
      <c r="X728" s="18">
        <f t="shared" si="66"/>
        <v>1305.012196415315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63"/>
        <v>53364.362595448154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62"/>
        <v>931902.55011135899</v>
      </c>
      <c r="R729" s="13">
        <v>16889</v>
      </c>
      <c r="S729" s="13">
        <f>R729*L729</f>
        <v>981473.0711418523</v>
      </c>
      <c r="T729" s="13">
        <v>18698</v>
      </c>
      <c r="U729" s="13">
        <f>T729*L729</f>
        <v>1086599.7681455594</v>
      </c>
      <c r="V729" s="18">
        <f t="shared" si="64"/>
        <v>1809</v>
      </c>
      <c r="W729" s="18">
        <f t="shared" si="65"/>
        <v>105126.69700370706</v>
      </c>
      <c r="X729" s="18">
        <f t="shared" si="66"/>
        <v>154697.21803420037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63"/>
        <v>1539.4708340411692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62"/>
        <v>76001.247216036005</v>
      </c>
      <c r="R730" s="13">
        <v>145</v>
      </c>
      <c r="S730" s="13">
        <f>R730*L730</f>
        <v>3546.1917184991744</v>
      </c>
      <c r="T730" s="13">
        <v>106</v>
      </c>
      <c r="U730" s="13">
        <f>T730*L730</f>
        <v>2592.3884286959483</v>
      </c>
      <c r="V730" s="18">
        <f t="shared" si="64"/>
        <v>-39</v>
      </c>
      <c r="W730" s="18">
        <f t="shared" si="65"/>
        <v>-953.80328980322611</v>
      </c>
      <c r="X730" s="18">
        <f t="shared" si="66"/>
        <v>-73408.858787340054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63"/>
        <v>4668.8065365426592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62"/>
        <v>54198.343434342998</v>
      </c>
      <c r="R731" s="13">
        <v>566</v>
      </c>
      <c r="S731" s="13">
        <f>R731*L731</f>
        <v>67125.300621090006</v>
      </c>
      <c r="T731" s="13">
        <v>536</v>
      </c>
      <c r="U731" s="13">
        <f>T731*L731</f>
        <v>63567.422496297258</v>
      </c>
      <c r="V731" s="18">
        <f t="shared" si="64"/>
        <v>-30</v>
      </c>
      <c r="W731" s="18">
        <f t="shared" si="65"/>
        <v>-3557.8781247927473</v>
      </c>
      <c r="X731" s="18">
        <f t="shared" si="66"/>
        <v>9369.0790619542604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63"/>
        <v>25829.2801573057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62"/>
        <v>56400.336961383997</v>
      </c>
      <c r="R732" s="13">
        <v>13015</v>
      </c>
      <c r="S732" s="13">
        <f>R732*L732</f>
        <v>71308.566694425172</v>
      </c>
      <c r="T732" s="13">
        <v>13030</v>
      </c>
      <c r="U732" s="13">
        <f>T732*L732</f>
        <v>71390.75098181791</v>
      </c>
      <c r="V732" s="18">
        <f t="shared" si="64"/>
        <v>15</v>
      </c>
      <c r="W732" s="18">
        <f t="shared" si="65"/>
        <v>82.184287392738042</v>
      </c>
      <c r="X732" s="18">
        <f t="shared" si="66"/>
        <v>14990.414020433913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63"/>
        <v>120804.05729093468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62"/>
        <v>111532.461024499</v>
      </c>
      <c r="R733" s="13">
        <v>3078</v>
      </c>
      <c r="S733" s="13">
        <f>R733*L733</f>
        <v>123488.09893288054</v>
      </c>
      <c r="T733" s="13">
        <v>3339</v>
      </c>
      <c r="U733" s="13">
        <f>T733*L733</f>
        <v>133959.31200028854</v>
      </c>
      <c r="V733" s="18">
        <f t="shared" si="64"/>
        <v>261</v>
      </c>
      <c r="W733" s="18">
        <f t="shared" si="65"/>
        <v>10471.213067407996</v>
      </c>
      <c r="X733" s="18">
        <f t="shared" si="66"/>
        <v>22426.850975789537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63"/>
        <v>38383.918822022373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62"/>
        <v>36507.616926502997</v>
      </c>
      <c r="R734" s="13">
        <v>417</v>
      </c>
      <c r="S734" s="13">
        <f>R734*L734</f>
        <v>42054.354304839093</v>
      </c>
      <c r="T734" s="13">
        <v>489</v>
      </c>
      <c r="U734" s="13">
        <f>T734*L734</f>
        <v>49315.537781933606</v>
      </c>
      <c r="V734" s="18">
        <f t="shared" si="64"/>
        <v>72</v>
      </c>
      <c r="W734" s="18">
        <f t="shared" si="65"/>
        <v>7261.1834770945134</v>
      </c>
      <c r="X734" s="18">
        <f t="shared" si="66"/>
        <v>12807.92085543061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63"/>
        <v>57960.919779403979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62"/>
        <v>79560.668151448001</v>
      </c>
      <c r="R735" s="13">
        <v>5923</v>
      </c>
      <c r="S735" s="13">
        <f>R735*L735</f>
        <v>74799.656739845479</v>
      </c>
      <c r="T735" s="13">
        <v>6347</v>
      </c>
      <c r="U735" s="13">
        <f>T735*L735</f>
        <v>80154.215993212783</v>
      </c>
      <c r="V735" s="18">
        <f t="shared" si="64"/>
        <v>424</v>
      </c>
      <c r="W735" s="18">
        <f t="shared" si="65"/>
        <v>5354.5592533673043</v>
      </c>
      <c r="X735" s="18">
        <f t="shared" si="66"/>
        <v>593.54784176478279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63"/>
        <v>23298.66555568108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62"/>
        <v>21378.487815986999</v>
      </c>
      <c r="R736" s="13">
        <v>938</v>
      </c>
      <c r="S736" s="13">
        <f>R736*L736</f>
        <v>23872.644727852148</v>
      </c>
      <c r="T736" s="13">
        <v>1435</v>
      </c>
      <c r="U736" s="13">
        <f>T736*L736</f>
        <v>36521.583352311121</v>
      </c>
      <c r="V736" s="18">
        <f t="shared" si="64"/>
        <v>497</v>
      </c>
      <c r="W736" s="18">
        <f t="shared" si="65"/>
        <v>12648.938624458973</v>
      </c>
      <c r="X736" s="18">
        <f t="shared" si="66"/>
        <v>15143.095536324123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63"/>
        <v>-6549.2368598163957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62"/>
        <v>31968.184923707999</v>
      </c>
      <c r="R737" s="13">
        <v>3891</v>
      </c>
      <c r="S737" s="13">
        <f>R737*L737</f>
        <v>27877.231631140257</v>
      </c>
      <c r="T737" s="13">
        <v>4360</v>
      </c>
      <c r="U737" s="13">
        <f>T737*L737</f>
        <v>31237.401673547036</v>
      </c>
      <c r="V737" s="18">
        <f t="shared" si="64"/>
        <v>469</v>
      </c>
      <c r="W737" s="18">
        <f t="shared" si="65"/>
        <v>3360.1700424067785</v>
      </c>
      <c r="X737" s="18">
        <f t="shared" si="66"/>
        <v>-730.78325016096278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63"/>
        <v>20002.6316982184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62"/>
        <v>24881.959910912999</v>
      </c>
      <c r="R738" s="13">
        <v>342</v>
      </c>
      <c r="S738" s="13">
        <f>R738*L738</f>
        <v>21274.075723830614</v>
      </c>
      <c r="T738" s="13">
        <v>385</v>
      </c>
      <c r="U738" s="13">
        <f>T738*L738</f>
        <v>23948.88641425376</v>
      </c>
      <c r="V738" s="18">
        <f t="shared" si="64"/>
        <v>43</v>
      </c>
      <c r="W738" s="18">
        <f t="shared" si="65"/>
        <v>2674.8106904231463</v>
      </c>
      <c r="X738" s="18">
        <f t="shared" si="66"/>
        <v>-933.07349665923903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63"/>
        <v>114906.57268742807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62"/>
        <v>119477.45957640601</v>
      </c>
      <c r="R739" s="13">
        <v>2179</v>
      </c>
      <c r="S739" s="13">
        <f>R739*L739</f>
        <v>132489.25415622836</v>
      </c>
      <c r="T739" s="13">
        <v>2451</v>
      </c>
      <c r="U739" s="13">
        <f>T739*L739</f>
        <v>149027.609883853</v>
      </c>
      <c r="V739" s="18">
        <f t="shared" si="64"/>
        <v>272</v>
      </c>
      <c r="W739" s="18">
        <f t="shared" si="65"/>
        <v>16538.355727624643</v>
      </c>
      <c r="X739" s="18">
        <f t="shared" si="66"/>
        <v>29550.150307446995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63"/>
        <v>2514.2538975502503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62"/>
        <v>4541.6481069040001</v>
      </c>
      <c r="R740" s="13">
        <v>60</v>
      </c>
      <c r="S740" s="13">
        <f>R740*L740</f>
        <v>3406.2360801780001</v>
      </c>
      <c r="T740" s="13">
        <v>60</v>
      </c>
      <c r="U740" s="13">
        <f>T740*L740</f>
        <v>3406.2360801780001</v>
      </c>
      <c r="V740" s="18">
        <f t="shared" si="64"/>
        <v>0</v>
      </c>
      <c r="W740" s="18">
        <f t="shared" si="65"/>
        <v>0</v>
      </c>
      <c r="X740" s="18">
        <f t="shared" si="66"/>
        <v>-1135.412026726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63"/>
        <v>-1474.5442529288193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62"/>
        <v>29354.031180401002</v>
      </c>
      <c r="R741" s="13">
        <v>13161</v>
      </c>
      <c r="S741" s="13">
        <f>R741*L741</f>
        <v>34993.514888157391</v>
      </c>
      <c r="T741" s="13">
        <v>14342</v>
      </c>
      <c r="U741" s="13">
        <f>T741*L741</f>
        <v>38133.65173816224</v>
      </c>
      <c r="V741" s="18">
        <f t="shared" si="64"/>
        <v>1181</v>
      </c>
      <c r="W741" s="18">
        <f t="shared" si="65"/>
        <v>3140.1368500048484</v>
      </c>
      <c r="X741" s="18">
        <f t="shared" si="66"/>
        <v>8779.6205577612382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63"/>
        <v>382.80061418061882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62"/>
        <v>1568.151447661</v>
      </c>
      <c r="R742" s="13">
        <v>341</v>
      </c>
      <c r="S742" s="13">
        <f>R742*L742</f>
        <v>1346.3069152103553</v>
      </c>
      <c r="T742" s="13">
        <v>332</v>
      </c>
      <c r="U742" s="13">
        <f>T742*L742</f>
        <v>1310.7738881226919</v>
      </c>
      <c r="V742" s="18">
        <f t="shared" si="64"/>
        <v>-9</v>
      </c>
      <c r="W742" s="18">
        <f t="shared" si="65"/>
        <v>-35.533027087663413</v>
      </c>
      <c r="X742" s="18">
        <f t="shared" si="66"/>
        <v>-257.37755953830811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63"/>
        <v>12138.031308666494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62"/>
        <v>15586.013363029</v>
      </c>
      <c r="R743" s="13">
        <v>2460</v>
      </c>
      <c r="S743" s="13">
        <f>R743*L743</f>
        <v>17337.839992516794</v>
      </c>
      <c r="T743" s="13">
        <v>2692</v>
      </c>
      <c r="U743" s="13">
        <f>T743*L743</f>
        <v>18972.953357664719</v>
      </c>
      <c r="V743" s="18">
        <f t="shared" si="64"/>
        <v>232</v>
      </c>
      <c r="W743" s="18">
        <f t="shared" si="65"/>
        <v>1635.1133651479249</v>
      </c>
      <c r="X743" s="18">
        <f t="shared" si="66"/>
        <v>3386.9399946357189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63"/>
        <v>571935.25491905445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62"/>
        <v>612724.18708240497</v>
      </c>
      <c r="R744" s="13">
        <v>2927</v>
      </c>
      <c r="S744" s="13">
        <f>R744*L744</f>
        <v>561521.55533679808</v>
      </c>
      <c r="T744" s="13">
        <v>3141</v>
      </c>
      <c r="U744" s="13">
        <f>T744*L744</f>
        <v>602575.74489678256</v>
      </c>
      <c r="V744" s="18">
        <f t="shared" si="64"/>
        <v>214</v>
      </c>
      <c r="W744" s="18">
        <f t="shared" si="65"/>
        <v>41054.189559984487</v>
      </c>
      <c r="X744" s="18">
        <f t="shared" si="66"/>
        <v>-10148.442185622407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63"/>
        <v>51200.12749443292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62"/>
        <v>72111.247216036005</v>
      </c>
      <c r="R745" s="13">
        <v>10883</v>
      </c>
      <c r="S745" s="13">
        <f>R745*L745</f>
        <v>76714.242761693051</v>
      </c>
      <c r="T745" s="13">
        <v>11265</v>
      </c>
      <c r="U745" s="13">
        <f>T745*L745</f>
        <v>79406.959910913545</v>
      </c>
      <c r="V745" s="18">
        <f t="shared" si="64"/>
        <v>382</v>
      </c>
      <c r="W745" s="18">
        <f t="shared" si="65"/>
        <v>2692.7171492204943</v>
      </c>
      <c r="X745" s="18">
        <f t="shared" si="66"/>
        <v>7295.7126948775403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63"/>
        <v>28796.877997666539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62"/>
        <v>43465.356347439003</v>
      </c>
      <c r="R746" s="13">
        <v>407</v>
      </c>
      <c r="S746" s="13">
        <f>R746*L746</f>
        <v>27177.950920108269</v>
      </c>
      <c r="T746" s="13">
        <v>438</v>
      </c>
      <c r="U746" s="13">
        <f>T746*L746</f>
        <v>29248.015977905216</v>
      </c>
      <c r="V746" s="18">
        <f t="shared" si="64"/>
        <v>31</v>
      </c>
      <c r="W746" s="18">
        <f t="shared" si="65"/>
        <v>2070.0650577969463</v>
      </c>
      <c r="X746" s="18">
        <f t="shared" si="66"/>
        <v>-14217.340369533787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63"/>
        <v>174339.28350111394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62"/>
        <v>322558.351893096</v>
      </c>
      <c r="R747" s="13">
        <v>112889</v>
      </c>
      <c r="S747" s="13">
        <f>R747*L747</f>
        <v>289136.63697104697</v>
      </c>
      <c r="T747" s="13">
        <v>122129</v>
      </c>
      <c r="U747" s="13">
        <f>T747*L747</f>
        <v>312802.5612472163</v>
      </c>
      <c r="V747" s="18">
        <f t="shared" si="64"/>
        <v>9240</v>
      </c>
      <c r="W747" s="18">
        <f t="shared" si="65"/>
        <v>23665.924276169331</v>
      </c>
      <c r="X747" s="18">
        <f t="shared" si="66"/>
        <v>-9755.7906458796933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63"/>
        <v>108322.66939911862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62"/>
        <v>0</v>
      </c>
      <c r="R748" s="13">
        <v>4272</v>
      </c>
      <c r="S748" s="13">
        <f>R748*L748</f>
        <v>118023.61562983543</v>
      </c>
      <c r="T748" s="13">
        <v>4450</v>
      </c>
      <c r="U748" s="13">
        <f>T748*L748</f>
        <v>122941.26628107857</v>
      </c>
      <c r="V748" s="18">
        <f t="shared" si="64"/>
        <v>178</v>
      </c>
      <c r="W748" s="18">
        <f t="shared" si="65"/>
        <v>4917.650651243137</v>
      </c>
      <c r="X748" s="18">
        <f t="shared" si="66"/>
        <v>122941.26628107857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63"/>
        <v>39745.095585624826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62"/>
        <v>166535.233853007</v>
      </c>
      <c r="R749" s="13">
        <v>6342</v>
      </c>
      <c r="S749" s="13">
        <f>R749*L749</f>
        <v>85298.534412515772</v>
      </c>
      <c r="T749" s="13">
        <v>6814</v>
      </c>
      <c r="U749" s="13">
        <f>T749*L749</f>
        <v>91646.832779388598</v>
      </c>
      <c r="V749" s="18">
        <f t="shared" si="64"/>
        <v>472</v>
      </c>
      <c r="W749" s="18">
        <f t="shared" si="65"/>
        <v>6348.2983668728266</v>
      </c>
      <c r="X749" s="18">
        <f t="shared" si="66"/>
        <v>-74888.401073618399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63"/>
        <v>13112.694877505293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62"/>
        <v>26613.474387528</v>
      </c>
      <c r="R750" s="13">
        <v>1640</v>
      </c>
      <c r="S750" s="13">
        <f>R750*L750</f>
        <v>21714.476614699463</v>
      </c>
      <c r="T750" s="13">
        <v>1640</v>
      </c>
      <c r="U750" s="13">
        <f>T750*L750</f>
        <v>21714.476614699463</v>
      </c>
      <c r="V750" s="18">
        <f t="shared" si="64"/>
        <v>0</v>
      </c>
      <c r="W750" s="18">
        <f t="shared" si="65"/>
        <v>0</v>
      </c>
      <c r="X750" s="18">
        <f t="shared" si="66"/>
        <v>-4898.9977728285376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63"/>
        <v>11728.73051224952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62"/>
        <v>15118.040089087001</v>
      </c>
      <c r="R751" s="13">
        <v>825</v>
      </c>
      <c r="S751" s="13">
        <f>R751*L751</f>
        <v>15590.478841870969</v>
      </c>
      <c r="T751" s="13">
        <v>1005</v>
      </c>
      <c r="U751" s="13">
        <f>T751*L751</f>
        <v>18992.037861915545</v>
      </c>
      <c r="V751" s="18">
        <f t="shared" si="64"/>
        <v>180</v>
      </c>
      <c r="W751" s="18">
        <f t="shared" si="65"/>
        <v>3401.5590200445768</v>
      </c>
      <c r="X751" s="18">
        <f t="shared" si="66"/>
        <v>3873.9977728285448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63"/>
        <v>73.663697105600477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62"/>
        <v>2969.0979955460002</v>
      </c>
      <c r="R752" s="13">
        <v>640</v>
      </c>
      <c r="S752" s="13">
        <f>R752*L752</f>
        <v>4222.7171492209782</v>
      </c>
      <c r="T752" s="13">
        <v>630</v>
      </c>
      <c r="U752" s="13">
        <f>T752*L752</f>
        <v>4156.7371937644002</v>
      </c>
      <c r="V752" s="18">
        <f t="shared" si="64"/>
        <v>-10</v>
      </c>
      <c r="W752" s="18">
        <f t="shared" si="65"/>
        <v>-65.979955456577954</v>
      </c>
      <c r="X752" s="18">
        <f t="shared" si="66"/>
        <v>1187.6391982184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63"/>
        <v>38379.907567914532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62"/>
        <v>50097.146265095995</v>
      </c>
      <c r="R753" s="13">
        <v>1509</v>
      </c>
      <c r="S753" s="13">
        <f>R753*L753</f>
        <v>50397.72914268657</v>
      </c>
      <c r="T753" s="13">
        <v>2177</v>
      </c>
      <c r="U753" s="13">
        <f>T753*L753</f>
        <v>72707.658279409326</v>
      </c>
      <c r="V753" s="18">
        <f t="shared" si="64"/>
        <v>668</v>
      </c>
      <c r="W753" s="18">
        <f t="shared" si="65"/>
        <v>22309.929136722756</v>
      </c>
      <c r="X753" s="18">
        <f t="shared" si="66"/>
        <v>22610.512014313332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63"/>
        <v>20795.944334142398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62"/>
        <v>35072.795586699998</v>
      </c>
      <c r="R754" s="13">
        <v>2866</v>
      </c>
      <c r="S754" s="13">
        <f>R754*L754</f>
        <v>30114.152571506267</v>
      </c>
      <c r="T754" s="13">
        <v>2866</v>
      </c>
      <c r="U754" s="13">
        <f>T754*L754</f>
        <v>30114.152571506267</v>
      </c>
      <c r="V754" s="18">
        <f t="shared" si="64"/>
        <v>0</v>
      </c>
      <c r="W754" s="18">
        <f t="shared" si="65"/>
        <v>0</v>
      </c>
      <c r="X754" s="18">
        <f t="shared" si="66"/>
        <v>-4958.6430151937311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63"/>
        <v>3063.2523911095973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62"/>
        <v>16466.023684809999</v>
      </c>
      <c r="R755" s="13">
        <v>345</v>
      </c>
      <c r="S755" s="13">
        <f>R755*L755</f>
        <v>12708.675998343288</v>
      </c>
      <c r="T755" s="13">
        <v>98</v>
      </c>
      <c r="U755" s="13">
        <f>T755*L755</f>
        <v>3610.0007183699777</v>
      </c>
      <c r="V755" s="18">
        <f t="shared" si="64"/>
        <v>-247</v>
      </c>
      <c r="W755" s="18">
        <f t="shared" si="65"/>
        <v>-9098.6752799733094</v>
      </c>
      <c r="X755" s="18">
        <f t="shared" si="66"/>
        <v>-12856.022966440021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63"/>
        <v>52508.621556487989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62"/>
        <v>86449.373737374</v>
      </c>
      <c r="R756" s="13">
        <v>2386</v>
      </c>
      <c r="S756" s="13">
        <f>R756*L756</f>
        <v>70422.740094699344</v>
      </c>
      <c r="T756" s="13">
        <v>2737</v>
      </c>
      <c r="U756" s="13">
        <f>T756*L756</f>
        <v>80782.497753223841</v>
      </c>
      <c r="V756" s="18">
        <f t="shared" si="64"/>
        <v>351</v>
      </c>
      <c r="W756" s="18">
        <f t="shared" si="65"/>
        <v>10359.757658524497</v>
      </c>
      <c r="X756" s="18">
        <f t="shared" si="66"/>
        <v>-5666.8759841501596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63"/>
        <v>16371.465983556203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62"/>
        <v>26195.979955457002</v>
      </c>
      <c r="R757" s="13">
        <v>1514</v>
      </c>
      <c r="S757" s="13">
        <f>R757*L757</f>
        <v>29686.162913594238</v>
      </c>
      <c r="T757" s="13">
        <v>1610</v>
      </c>
      <c r="U757" s="13">
        <f>T757*L757</f>
        <v>31568.508778657018</v>
      </c>
      <c r="V757" s="18">
        <f t="shared" si="64"/>
        <v>96</v>
      </c>
      <c r="W757" s="18">
        <f t="shared" si="65"/>
        <v>1882.3458650627799</v>
      </c>
      <c r="X757" s="18">
        <f t="shared" si="66"/>
        <v>5372.5288232000166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63"/>
        <v>35708.178971348389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62"/>
        <v>52322.509179926994</v>
      </c>
      <c r="R758" s="13">
        <v>2403</v>
      </c>
      <c r="S758" s="13">
        <f>R758*L758</f>
        <v>53227.802686289309</v>
      </c>
      <c r="T758" s="13">
        <v>2496</v>
      </c>
      <c r="U758" s="13">
        <f>T758*L758</f>
        <v>55287.805037444079</v>
      </c>
      <c r="V758" s="18">
        <f t="shared" si="64"/>
        <v>93</v>
      </c>
      <c r="W758" s="18">
        <f t="shared" si="65"/>
        <v>2060.0023511547697</v>
      </c>
      <c r="X758" s="18">
        <f t="shared" si="66"/>
        <v>2965.2958575170851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63"/>
        <v>45787.91242509873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62"/>
        <v>7105.1893095770001</v>
      </c>
      <c r="R759" s="13">
        <v>125</v>
      </c>
      <c r="S759" s="13">
        <f>R759*L759</f>
        <v>49259.493272164451</v>
      </c>
      <c r="T759" s="13">
        <v>127</v>
      </c>
      <c r="U759" s="13">
        <f>T759*L759</f>
        <v>50047.645164519083</v>
      </c>
      <c r="V759" s="18">
        <f t="shared" si="64"/>
        <v>2</v>
      </c>
      <c r="W759" s="18">
        <f t="shared" si="65"/>
        <v>788.15189235463185</v>
      </c>
      <c r="X759" s="18">
        <f t="shared" si="66"/>
        <v>42942.455854942084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63"/>
        <v>133264.44679844024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62"/>
        <v>113136.748329621</v>
      </c>
      <c r="R760" s="13">
        <v>3754</v>
      </c>
      <c r="S760" s="13">
        <f>R760*L760</f>
        <v>139708.99777282804</v>
      </c>
      <c r="T760" s="13">
        <v>4187</v>
      </c>
      <c r="U760" s="13">
        <f>T760*L760</f>
        <v>155823.54120267206</v>
      </c>
      <c r="V760" s="18">
        <f t="shared" si="64"/>
        <v>433</v>
      </c>
      <c r="W760" s="18">
        <f t="shared" si="65"/>
        <v>16114.543429844023</v>
      </c>
      <c r="X760" s="18">
        <f t="shared" si="66"/>
        <v>42686.792873051061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63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62"/>
        <v>0</v>
      </c>
      <c r="R761" s="13">
        <v>0</v>
      </c>
      <c r="S761" s="13">
        <f>R761*L761</f>
        <v>0</v>
      </c>
      <c r="T761" s="13">
        <v>0</v>
      </c>
      <c r="U761" s="13">
        <f>T761*L761</f>
        <v>0</v>
      </c>
      <c r="V761" s="18">
        <f t="shared" si="64"/>
        <v>0</v>
      </c>
      <c r="W761" s="18">
        <f t="shared" si="65"/>
        <v>0</v>
      </c>
      <c r="X761" s="18">
        <f t="shared" si="66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63"/>
        <v>75133.187866046312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62"/>
        <v>0</v>
      </c>
      <c r="R762" s="13">
        <v>614</v>
      </c>
      <c r="S762" s="13">
        <f>R762*L762</f>
        <v>82524.375184171251</v>
      </c>
      <c r="T762" s="13">
        <v>590</v>
      </c>
      <c r="U762" s="13">
        <f>T762*L762</f>
        <v>79298.666707917</v>
      </c>
      <c r="V762" s="18">
        <f t="shared" si="64"/>
        <v>-24</v>
      </c>
      <c r="W762" s="18">
        <f t="shared" si="65"/>
        <v>-3225.7084762542509</v>
      </c>
      <c r="X762" s="18">
        <f t="shared" si="66"/>
        <v>79298.666707917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63"/>
        <v>47833.492025706815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62"/>
        <v>61150.326804828001</v>
      </c>
      <c r="R763" s="13">
        <v>8944</v>
      </c>
      <c r="S763" s="13">
        <f>R763*L763</f>
        <v>60628.369686551559</v>
      </c>
      <c r="T763" s="13">
        <v>11127</v>
      </c>
      <c r="U763" s="13">
        <f>T763*L763</f>
        <v>75426.192922882299</v>
      </c>
      <c r="V763" s="18">
        <f t="shared" si="64"/>
        <v>2183</v>
      </c>
      <c r="W763" s="18">
        <f t="shared" si="65"/>
        <v>14797.82323633074</v>
      </c>
      <c r="X763" s="18">
        <f t="shared" si="66"/>
        <v>14275.866118054299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63"/>
        <v>17531.40181941761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62"/>
        <v>0</v>
      </c>
      <c r="R764" s="13">
        <v>577</v>
      </c>
      <c r="S764" s="13">
        <f>R764*L764</f>
        <v>19832.517961898666</v>
      </c>
      <c r="T764" s="13">
        <v>679</v>
      </c>
      <c r="U764" s="13">
        <f>T764*L764</f>
        <v>23338.43968133309</v>
      </c>
      <c r="V764" s="18">
        <f t="shared" si="64"/>
        <v>102</v>
      </c>
      <c r="W764" s="18">
        <f t="shared" si="65"/>
        <v>3505.9217194344237</v>
      </c>
      <c r="X764" s="18">
        <f t="shared" si="66"/>
        <v>23338.43968133309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63"/>
        <v>15836.393291731712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62"/>
        <v>17165.527214756999</v>
      </c>
      <c r="R765" s="13">
        <v>1480</v>
      </c>
      <c r="S765" s="13">
        <f>R765*L765</f>
        <v>19217.080391709802</v>
      </c>
      <c r="T765" s="13">
        <v>2074</v>
      </c>
      <c r="U765" s="13">
        <f>T765*L765</f>
        <v>26929.881575950087</v>
      </c>
      <c r="V765" s="18">
        <f t="shared" si="64"/>
        <v>594</v>
      </c>
      <c r="W765" s="18">
        <f t="shared" si="65"/>
        <v>7712.8011842402848</v>
      </c>
      <c r="X765" s="18">
        <f t="shared" si="66"/>
        <v>9764.3543611930872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63"/>
        <v>15594.4205862253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62"/>
        <v>22748.902300158999</v>
      </c>
      <c r="R766" s="13">
        <v>4374</v>
      </c>
      <c r="S766" s="13">
        <f>R766*L766</f>
        <v>28758.294410663428</v>
      </c>
      <c r="T766" s="13">
        <v>5762</v>
      </c>
      <c r="U766" s="13">
        <f>T766*L766</f>
        <v>37884.154639744556</v>
      </c>
      <c r="V766" s="18">
        <f t="shared" si="64"/>
        <v>1388</v>
      </c>
      <c r="W766" s="18">
        <f t="shared" si="65"/>
        <v>9125.8602290811286</v>
      </c>
      <c r="X766" s="18">
        <f t="shared" si="66"/>
        <v>15135.252339585557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63"/>
        <v>7998.0401084859213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62"/>
        <v>12028.360282395999</v>
      </c>
      <c r="R767" s="13">
        <v>1369</v>
      </c>
      <c r="S767" s="13">
        <f>R767*L767</f>
        <v>10840.569602765057</v>
      </c>
      <c r="T767" s="13">
        <v>1851</v>
      </c>
      <c r="U767" s="13">
        <f>T767*L767</f>
        <v>14657.336986645816</v>
      </c>
      <c r="V767" s="18">
        <f t="shared" si="64"/>
        <v>482</v>
      </c>
      <c r="W767" s="18">
        <f t="shared" si="65"/>
        <v>3816.7673838807586</v>
      </c>
      <c r="X767" s="18">
        <f t="shared" si="66"/>
        <v>2628.976704249817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63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62"/>
        <v>0</v>
      </c>
      <c r="R768" s="13">
        <v>0</v>
      </c>
      <c r="S768" s="13">
        <f>R768*L768</f>
        <v>0</v>
      </c>
      <c r="T768" s="13">
        <v>0</v>
      </c>
      <c r="U768" s="13">
        <f>T768*L768</f>
        <v>0</v>
      </c>
      <c r="V768" s="18">
        <f t="shared" si="64"/>
        <v>0</v>
      </c>
      <c r="W768" s="18">
        <f t="shared" si="65"/>
        <v>0</v>
      </c>
      <c r="X768" s="18">
        <f t="shared" si="66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63"/>
        <v>617458.92947983823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62"/>
        <v>623344.29292929301</v>
      </c>
      <c r="R769" s="13">
        <v>11135</v>
      </c>
      <c r="S769" s="13">
        <f>R769*L769</f>
        <v>638247.23694415425</v>
      </c>
      <c r="T769" s="13">
        <v>12343</v>
      </c>
      <c r="U769" s="13">
        <f>T769*L769</f>
        <v>707488.60759781732</v>
      </c>
      <c r="V769" s="18">
        <f t="shared" si="64"/>
        <v>1208</v>
      </c>
      <c r="W769" s="18">
        <f t="shared" si="65"/>
        <v>69241.370653663063</v>
      </c>
      <c r="X769" s="18">
        <f t="shared" si="66"/>
        <v>84144.314668524312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63"/>
        <v>38386.167477880284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67">P770*L770</f>
        <v>53847.503059975999</v>
      </c>
      <c r="R770" s="13">
        <v>3893</v>
      </c>
      <c r="S770" s="13">
        <f>R770*L770</f>
        <v>61993.620905968317</v>
      </c>
      <c r="T770" s="13">
        <v>4178</v>
      </c>
      <c r="U770" s="13">
        <f>T770*L770</f>
        <v>66532.069906276811</v>
      </c>
      <c r="V770" s="18">
        <f t="shared" si="64"/>
        <v>285</v>
      </c>
      <c r="W770" s="18">
        <f t="shared" si="65"/>
        <v>4538.4490003084939</v>
      </c>
      <c r="X770" s="18">
        <f t="shared" si="66"/>
        <v>12684.566846300811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68">U771-(T771*M771)</f>
        <v>35700.58702739016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67"/>
        <v>57384.799554566001</v>
      </c>
      <c r="R771" s="13">
        <v>16104</v>
      </c>
      <c r="S771" s="13">
        <f>R771*L771</f>
        <v>69919.407734488224</v>
      </c>
      <c r="T771" s="13">
        <v>17566</v>
      </c>
      <c r="U771" s="13">
        <f>T771*L771</f>
        <v>76267.034045207416</v>
      </c>
      <c r="V771" s="18">
        <f t="shared" ref="V771:V834" si="69">T771-R771</f>
        <v>1462</v>
      </c>
      <c r="W771" s="18">
        <f t="shared" ref="W771:W834" si="70">U771-S771</f>
        <v>6347.6263107191917</v>
      </c>
      <c r="X771" s="18">
        <f t="shared" ref="X771:X834" si="71">U771-Q771</f>
        <v>18882.234490641415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68"/>
        <v>90164.600901531041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67"/>
        <v>109582.031823745</v>
      </c>
      <c r="R772" s="13">
        <v>1819</v>
      </c>
      <c r="S772" s="13">
        <f>R772*L772</f>
        <v>106446.00039912216</v>
      </c>
      <c r="T772" s="13">
        <v>1890</v>
      </c>
      <c r="U772" s="13">
        <f>T772*L772</f>
        <v>110600.84703372231</v>
      </c>
      <c r="V772" s="18">
        <f t="shared" si="69"/>
        <v>71</v>
      </c>
      <c r="W772" s="18">
        <f t="shared" si="70"/>
        <v>4154.8466346001514</v>
      </c>
      <c r="X772" s="18">
        <f t="shared" si="71"/>
        <v>1018.8152099773142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68"/>
        <v>8886.8509663202622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67"/>
        <v>7885.1447661470002</v>
      </c>
      <c r="R773" s="13">
        <v>161</v>
      </c>
      <c r="S773" s="13">
        <f>R773*L773</f>
        <v>12025.275242489979</v>
      </c>
      <c r="T773" s="13">
        <v>161</v>
      </c>
      <c r="U773" s="13">
        <f>T773*L773</f>
        <v>12025.275242489979</v>
      </c>
      <c r="V773" s="18">
        <f t="shared" si="69"/>
        <v>0</v>
      </c>
      <c r="W773" s="18">
        <f t="shared" si="70"/>
        <v>0</v>
      </c>
      <c r="X773" s="18">
        <f t="shared" si="71"/>
        <v>4140.1304763429789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68"/>
        <v>15041.567687032597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67"/>
        <v>0</v>
      </c>
      <c r="R774" s="13">
        <v>766</v>
      </c>
      <c r="S774" s="13">
        <f>R774*L774</f>
        <v>17202.404042591195</v>
      </c>
      <c r="T774" s="13">
        <v>785</v>
      </c>
      <c r="U774" s="13">
        <f>T774*L774</f>
        <v>17629.095526676356</v>
      </c>
      <c r="V774" s="18">
        <f t="shared" si="69"/>
        <v>19</v>
      </c>
      <c r="W774" s="18">
        <f t="shared" si="70"/>
        <v>426.69148408516048</v>
      </c>
      <c r="X774" s="18">
        <f t="shared" si="71"/>
        <v>17629.095526676356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68"/>
        <v>34347.453277248846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67"/>
        <v>170642.851897185</v>
      </c>
      <c r="R775" s="13">
        <v>18782</v>
      </c>
      <c r="S775" s="13">
        <f>R775*L775</f>
        <v>80210.233588017742</v>
      </c>
      <c r="T775" s="13">
        <v>26705</v>
      </c>
      <c r="U775" s="13">
        <f>T775*L775</f>
        <v>114046.12330784867</v>
      </c>
      <c r="V775" s="18">
        <f t="shared" si="69"/>
        <v>7923</v>
      </c>
      <c r="W775" s="18">
        <f t="shared" si="70"/>
        <v>33835.889719830928</v>
      </c>
      <c r="X775" s="18">
        <f t="shared" si="71"/>
        <v>-56596.72858933633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68"/>
        <v>7397.1389933241035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67"/>
        <v>9846.7777777779993</v>
      </c>
      <c r="R776" s="13">
        <v>169</v>
      </c>
      <c r="S776" s="13">
        <f>R776*L776</f>
        <v>11020.565857248224</v>
      </c>
      <c r="T776" s="13">
        <v>206</v>
      </c>
      <c r="U776" s="13">
        <f>T776*L776</f>
        <v>13433.35246504813</v>
      </c>
      <c r="V776" s="18">
        <f t="shared" si="69"/>
        <v>37</v>
      </c>
      <c r="W776" s="18">
        <f t="shared" si="70"/>
        <v>2412.7866077999061</v>
      </c>
      <c r="X776" s="18">
        <f t="shared" si="71"/>
        <v>3586.5746872701311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68"/>
        <v>93340.824053452088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67"/>
        <v>1025756.458797327</v>
      </c>
      <c r="R777" s="13">
        <v>1248</v>
      </c>
      <c r="S777" s="13">
        <f>R777*L777</f>
        <v>142713.94209354115</v>
      </c>
      <c r="T777" s="13">
        <v>1314</v>
      </c>
      <c r="U777" s="13">
        <f>T777*L777</f>
        <v>150261.31403118034</v>
      </c>
      <c r="V777" s="18">
        <f t="shared" si="69"/>
        <v>66</v>
      </c>
      <c r="W777" s="18">
        <f t="shared" si="70"/>
        <v>7547.3719376391964</v>
      </c>
      <c r="X777" s="18">
        <f t="shared" si="71"/>
        <v>-875495.14476614667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68"/>
        <v>30761.471017111806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67"/>
        <v>15559.785925757002</v>
      </c>
      <c r="R778" s="13">
        <v>3177</v>
      </c>
      <c r="S778" s="13">
        <f>R778*L778</f>
        <v>35512.528653829017</v>
      </c>
      <c r="T778" s="13">
        <v>4112</v>
      </c>
      <c r="U778" s="13">
        <f>T778*L778</f>
        <v>45963.965320914358</v>
      </c>
      <c r="V778" s="18">
        <f t="shared" si="69"/>
        <v>935</v>
      </c>
      <c r="W778" s="18">
        <f t="shared" si="70"/>
        <v>10451.436667085341</v>
      </c>
      <c r="X778" s="18">
        <f t="shared" si="71"/>
        <v>30404.179395157356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68"/>
        <v>34875.634743875984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67"/>
        <v>54544.097995545992</v>
      </c>
      <c r="R779" s="13">
        <v>3930</v>
      </c>
      <c r="S779" s="13">
        <f>R779*L779</f>
        <v>63046.56033014581</v>
      </c>
      <c r="T779" s="13">
        <v>4080</v>
      </c>
      <c r="U779" s="13">
        <f>T779*L779</f>
        <v>65452.917594655191</v>
      </c>
      <c r="V779" s="18">
        <f t="shared" si="69"/>
        <v>150</v>
      </c>
      <c r="W779" s="18">
        <f t="shared" si="70"/>
        <v>2406.3572645093809</v>
      </c>
      <c r="X779" s="18">
        <f t="shared" si="71"/>
        <v>10908.8195991092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68"/>
        <v>22809.894870784599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67"/>
        <v>34923.830734966999</v>
      </c>
      <c r="R780" s="13">
        <v>1350</v>
      </c>
      <c r="S780" s="13">
        <f>R780*L780</f>
        <v>33179.802029758364</v>
      </c>
      <c r="T780" s="13">
        <v>1481</v>
      </c>
      <c r="U780" s="13">
        <f>T780*L780</f>
        <v>36399.471708201585</v>
      </c>
      <c r="V780" s="18">
        <f t="shared" si="69"/>
        <v>131</v>
      </c>
      <c r="W780" s="18">
        <f t="shared" si="70"/>
        <v>3219.6696784432206</v>
      </c>
      <c r="X780" s="18">
        <f t="shared" si="71"/>
        <v>1475.6409732345855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68"/>
        <v>78521.033083284798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67"/>
        <v>0</v>
      </c>
      <c r="R781" s="13">
        <v>2756</v>
      </c>
      <c r="S781" s="13">
        <f>R781*L781</f>
        <v>85594.43304202467</v>
      </c>
      <c r="T781" s="13">
        <v>2897</v>
      </c>
      <c r="U781" s="13">
        <f>T781*L781</f>
        <v>89973.538651213879</v>
      </c>
      <c r="V781" s="18">
        <f t="shared" si="69"/>
        <v>141</v>
      </c>
      <c r="W781" s="18">
        <f t="shared" si="70"/>
        <v>4379.1056091892096</v>
      </c>
      <c r="X781" s="18">
        <f t="shared" si="71"/>
        <v>89973.538651213879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68"/>
        <v>24495.348581761544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67"/>
        <v>11834.930669449999</v>
      </c>
      <c r="R782" s="13">
        <v>593</v>
      </c>
      <c r="S782" s="13">
        <f>R782*L782</f>
        <v>27252.694497452045</v>
      </c>
      <c r="T782" s="13">
        <v>676</v>
      </c>
      <c r="U782" s="13">
        <f>T782*L782</f>
        <v>31067.15258056928</v>
      </c>
      <c r="V782" s="18">
        <f t="shared" si="69"/>
        <v>83</v>
      </c>
      <c r="W782" s="18">
        <f t="shared" si="70"/>
        <v>3814.4580831172352</v>
      </c>
      <c r="X782" s="18">
        <f t="shared" si="71"/>
        <v>19232.221911119283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68"/>
        <v>26680.37176496513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67"/>
        <v>126300.779510022</v>
      </c>
      <c r="R783" s="13">
        <v>1397</v>
      </c>
      <c r="S783" s="13">
        <f>R783*L783</f>
        <v>58804.458263650515</v>
      </c>
      <c r="T783" s="13">
        <v>1608</v>
      </c>
      <c r="U783" s="13">
        <f>T783*L783</f>
        <v>67686.162410844685</v>
      </c>
      <c r="V783" s="18">
        <f t="shared" si="69"/>
        <v>211</v>
      </c>
      <c r="W783" s="18">
        <f t="shared" si="70"/>
        <v>8881.7041471941702</v>
      </c>
      <c r="X783" s="18">
        <f t="shared" si="71"/>
        <v>-58614.617099177311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68"/>
        <v>90812.814173718973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67"/>
        <v>96253.897550111011</v>
      </c>
      <c r="R784" s="13">
        <v>1594</v>
      </c>
      <c r="S784" s="13">
        <f>R784*L784</f>
        <v>104373.27394209316</v>
      </c>
      <c r="T784" s="13">
        <v>1698</v>
      </c>
      <c r="U784" s="13">
        <f>T784*L784</f>
        <v>111183.07349665884</v>
      </c>
      <c r="V784" s="18">
        <f t="shared" si="69"/>
        <v>104</v>
      </c>
      <c r="W784" s="18">
        <f t="shared" si="70"/>
        <v>6809.799554565674</v>
      </c>
      <c r="X784" s="18">
        <f t="shared" si="71"/>
        <v>14929.175946547824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68"/>
        <v>10903.636911861791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67"/>
        <v>0</v>
      </c>
      <c r="R785" s="13">
        <v>324</v>
      </c>
      <c r="S785" s="13">
        <f>R785*L785</f>
        <v>13266.051817328706</v>
      </c>
      <c r="T785" s="13">
        <v>306</v>
      </c>
      <c r="U785" s="13">
        <f>T785*L785</f>
        <v>12529.048938588221</v>
      </c>
      <c r="V785" s="18">
        <f t="shared" si="69"/>
        <v>-18</v>
      </c>
      <c r="W785" s="18">
        <f t="shared" si="70"/>
        <v>-737.00287874048445</v>
      </c>
      <c r="X785" s="18">
        <f t="shared" si="71"/>
        <v>12529.048938588221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68"/>
        <v>71279.69123165941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67"/>
        <v>102066.911289482</v>
      </c>
      <c r="R786" s="13">
        <v>795</v>
      </c>
      <c r="S786" s="13">
        <f>R786*L786</f>
        <v>79477.349235169051</v>
      </c>
      <c r="T786" s="13">
        <v>894</v>
      </c>
      <c r="U786" s="13">
        <f>T786*L786</f>
        <v>89374.528573888208</v>
      </c>
      <c r="V786" s="18">
        <f t="shared" si="69"/>
        <v>99</v>
      </c>
      <c r="W786" s="18">
        <f t="shared" si="70"/>
        <v>9897.1793387191574</v>
      </c>
      <c r="X786" s="18">
        <f t="shared" si="71"/>
        <v>-12692.382715593791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68"/>
        <v>146881.99953512943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67"/>
        <v>158226.09131403099</v>
      </c>
      <c r="R787" s="13">
        <v>16785</v>
      </c>
      <c r="S787" s="13">
        <f>R787*L787</f>
        <v>178566.86228104687</v>
      </c>
      <c r="T787" s="13">
        <v>18948</v>
      </c>
      <c r="U787" s="13">
        <f>T787*L787</f>
        <v>201577.89136141055</v>
      </c>
      <c r="V787" s="18">
        <f t="shared" si="69"/>
        <v>2163</v>
      </c>
      <c r="W787" s="18">
        <f t="shared" si="70"/>
        <v>23011.029080363689</v>
      </c>
      <c r="X787" s="18">
        <f t="shared" si="71"/>
        <v>43351.800047379569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68"/>
        <v>266820.12974060897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67"/>
        <v>391601.96810174</v>
      </c>
      <c r="R788" s="13">
        <v>19371</v>
      </c>
      <c r="S788" s="13">
        <f>R788*L788</f>
        <v>383649.7180985937</v>
      </c>
      <c r="T788" s="13">
        <v>21094</v>
      </c>
      <c r="U788" s="13">
        <f>T788*L788</f>
        <v>417774.36134281842</v>
      </c>
      <c r="V788" s="18">
        <f t="shared" si="69"/>
        <v>1723</v>
      </c>
      <c r="W788" s="18">
        <f t="shared" si="70"/>
        <v>34124.643244224717</v>
      </c>
      <c r="X788" s="18">
        <f t="shared" si="71"/>
        <v>26172.393241078418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68"/>
        <v>28713.406939373606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67"/>
        <v>33388.418708240999</v>
      </c>
      <c r="R789" s="13">
        <v>2628</v>
      </c>
      <c r="S789" s="13">
        <f>R789*L789</f>
        <v>36848.349752757953</v>
      </c>
      <c r="T789" s="13">
        <v>2900</v>
      </c>
      <c r="U789" s="13">
        <f>T789*L789</f>
        <v>40662.181995052539</v>
      </c>
      <c r="V789" s="18">
        <f t="shared" si="69"/>
        <v>272</v>
      </c>
      <c r="W789" s="18">
        <f t="shared" si="70"/>
        <v>3813.8322422945857</v>
      </c>
      <c r="X789" s="18">
        <f t="shared" si="71"/>
        <v>7273.7632868115397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68"/>
        <v>16343.541202672655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67"/>
        <v>726085.523385301</v>
      </c>
      <c r="R790" s="13">
        <v>1621</v>
      </c>
      <c r="S790" s="13">
        <f>R790*L790</f>
        <v>54947.928730512278</v>
      </c>
      <c r="T790" s="13">
        <v>1970</v>
      </c>
      <c r="U790" s="13">
        <f>T790*L790</f>
        <v>66778.173719376427</v>
      </c>
      <c r="V790" s="18">
        <f t="shared" si="69"/>
        <v>349</v>
      </c>
      <c r="W790" s="18">
        <f t="shared" si="70"/>
        <v>11830.244988864149</v>
      </c>
      <c r="X790" s="18">
        <f t="shared" si="71"/>
        <v>-659307.34966592456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68"/>
        <v>722.39414886789473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67"/>
        <v>4055.8351893099998</v>
      </c>
      <c r="R791" s="13">
        <v>2051</v>
      </c>
      <c r="S791" s="13">
        <f>R791*L791</f>
        <v>3998.5569815489521</v>
      </c>
      <c r="T791" s="13">
        <v>1904</v>
      </c>
      <c r="U791" s="13">
        <f>T791*L791</f>
        <v>3711.9709862843515</v>
      </c>
      <c r="V791" s="18">
        <f t="shared" si="69"/>
        <v>-147</v>
      </c>
      <c r="W791" s="18">
        <f t="shared" si="70"/>
        <v>-286.58599526460057</v>
      </c>
      <c r="X791" s="18">
        <f t="shared" si="71"/>
        <v>-343.86420302564829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68"/>
        <v>31387.554926719742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67"/>
        <v>77926.826280623995</v>
      </c>
      <c r="R792" s="13">
        <v>12827</v>
      </c>
      <c r="S792" s="13">
        <f>R792*L792</f>
        <v>68859.699690104986</v>
      </c>
      <c r="T792" s="13">
        <v>13417</v>
      </c>
      <c r="U792" s="13">
        <f>T792*L792</f>
        <v>72027.020405561605</v>
      </c>
      <c r="V792" s="18">
        <f t="shared" si="69"/>
        <v>590</v>
      </c>
      <c r="W792" s="18">
        <f t="shared" si="70"/>
        <v>3167.3207154566189</v>
      </c>
      <c r="X792" s="18">
        <f t="shared" si="71"/>
        <v>-5899.8058750623895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68"/>
        <v>26064.81508861843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67"/>
        <v>30539.766146993003</v>
      </c>
      <c r="R793" s="13">
        <v>2744</v>
      </c>
      <c r="S793" s="13">
        <f>R793*L793</f>
        <v>33533.860867286436</v>
      </c>
      <c r="T793" s="13">
        <v>3003</v>
      </c>
      <c r="U793" s="13">
        <f>T793*L793</f>
        <v>36699.046714453776</v>
      </c>
      <c r="V793" s="18">
        <f t="shared" si="69"/>
        <v>259</v>
      </c>
      <c r="W793" s="18">
        <f t="shared" si="70"/>
        <v>3165.1858471673404</v>
      </c>
      <c r="X793" s="18">
        <f t="shared" si="71"/>
        <v>6159.2805674607735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68"/>
        <v>190244.09415367435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67"/>
        <v>228501.43652561199</v>
      </c>
      <c r="R794" s="13">
        <v>33317</v>
      </c>
      <c r="S794" s="13">
        <f>R794*L794</f>
        <v>203871.84298440936</v>
      </c>
      <c r="T794" s="13">
        <v>40350</v>
      </c>
      <c r="U794" s="13">
        <f>T794*L794</f>
        <v>246907.85077950952</v>
      </c>
      <c r="V794" s="18">
        <f t="shared" si="69"/>
        <v>7033</v>
      </c>
      <c r="W794" s="18">
        <f t="shared" si="70"/>
        <v>43036.007795100159</v>
      </c>
      <c r="X794" s="18">
        <f t="shared" si="71"/>
        <v>18406.414253897528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68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67"/>
        <v>0</v>
      </c>
      <c r="R795" s="13">
        <v>0</v>
      </c>
      <c r="S795" s="13">
        <f>R795*L795</f>
        <v>0</v>
      </c>
      <c r="T795" s="13">
        <v>0</v>
      </c>
      <c r="U795" s="13">
        <f>T795*L795</f>
        <v>0</v>
      </c>
      <c r="V795" s="18">
        <f t="shared" si="69"/>
        <v>0</v>
      </c>
      <c r="W795" s="18">
        <f t="shared" si="70"/>
        <v>0</v>
      </c>
      <c r="X795" s="18">
        <f t="shared" si="71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68"/>
        <v>29452.940468418135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67"/>
        <v>111552.36080178201</v>
      </c>
      <c r="R796" s="13">
        <v>45537</v>
      </c>
      <c r="S796" s="13">
        <f>R796*L796</f>
        <v>121235.31870717774</v>
      </c>
      <c r="T796" s="13">
        <v>50948</v>
      </c>
      <c r="U796" s="13">
        <f>T796*L796</f>
        <v>135641.2811009353</v>
      </c>
      <c r="V796" s="18">
        <f t="shared" si="69"/>
        <v>5411</v>
      </c>
      <c r="W796" s="18">
        <f t="shared" si="70"/>
        <v>14405.962393757567</v>
      </c>
      <c r="X796" s="18">
        <f t="shared" si="71"/>
        <v>24088.920299153295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68"/>
        <v>67580.620469301663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67"/>
        <v>74124.131403117994</v>
      </c>
      <c r="R797" s="13">
        <v>8234</v>
      </c>
      <c r="S797" s="13">
        <f>R797*L797</f>
        <v>78318.760165953223</v>
      </c>
      <c r="T797" s="13">
        <v>10277</v>
      </c>
      <c r="U797" s="13">
        <f>T797*L797</f>
        <v>97751.019944802203</v>
      </c>
      <c r="V797" s="18">
        <f t="shared" si="69"/>
        <v>2043</v>
      </c>
      <c r="W797" s="18">
        <f t="shared" si="70"/>
        <v>19432.25977884898</v>
      </c>
      <c r="X797" s="18">
        <f t="shared" si="71"/>
        <v>23626.888541684209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68"/>
        <v>96514.607624787197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67"/>
        <v>103399.77728285101</v>
      </c>
      <c r="R798" s="13">
        <v>3240</v>
      </c>
      <c r="S798" s="13">
        <f>R798*L798</f>
        <v>109482.11712301872</v>
      </c>
      <c r="T798" s="13">
        <v>3550</v>
      </c>
      <c r="U798" s="13">
        <f>T798*L798</f>
        <v>119957.25795886311</v>
      </c>
      <c r="V798" s="18">
        <f t="shared" si="69"/>
        <v>310</v>
      </c>
      <c r="W798" s="18">
        <f t="shared" si="70"/>
        <v>10475.140835844388</v>
      </c>
      <c r="X798" s="18">
        <f t="shared" si="71"/>
        <v>16557.480676012099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68"/>
        <v>18203.65256124744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67"/>
        <v>29544.053452116001</v>
      </c>
      <c r="R799" s="13">
        <v>363</v>
      </c>
      <c r="S799" s="13">
        <f>R799*L799</f>
        <v>27358.396436525785</v>
      </c>
      <c r="T799" s="13">
        <v>396</v>
      </c>
      <c r="U799" s="13">
        <f>T799*L799</f>
        <v>29845.523385300858</v>
      </c>
      <c r="V799" s="18">
        <f t="shared" si="69"/>
        <v>33</v>
      </c>
      <c r="W799" s="18">
        <f t="shared" si="70"/>
        <v>2487.1269487750724</v>
      </c>
      <c r="X799" s="18">
        <f t="shared" si="71"/>
        <v>301.46993318485693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68"/>
        <v>-24692.632516704027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67"/>
        <v>22937.371937639</v>
      </c>
      <c r="R800" s="13">
        <v>9600</v>
      </c>
      <c r="S800" s="13">
        <f>R800*L800</f>
        <v>34406.057906458504</v>
      </c>
      <c r="T800" s="13">
        <v>12240</v>
      </c>
      <c r="U800" s="13">
        <f>T800*L800</f>
        <v>43867.723830734591</v>
      </c>
      <c r="V800" s="18">
        <f t="shared" si="69"/>
        <v>2640</v>
      </c>
      <c r="W800" s="18">
        <f t="shared" si="70"/>
        <v>9461.665924276087</v>
      </c>
      <c r="X800" s="18">
        <f t="shared" si="71"/>
        <v>20930.351893095591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68"/>
        <v>5954.4445772968857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67"/>
        <v>6802.2271714919998</v>
      </c>
      <c r="R801" s="13">
        <v>370</v>
      </c>
      <c r="S801" s="13">
        <f>R801*L801</f>
        <v>8842.7519269624045</v>
      </c>
      <c r="T801" s="13">
        <v>370</v>
      </c>
      <c r="U801" s="13">
        <f>T801*L801</f>
        <v>8842.7519269624045</v>
      </c>
      <c r="V801" s="18">
        <f t="shared" si="69"/>
        <v>0</v>
      </c>
      <c r="W801" s="18">
        <f t="shared" si="70"/>
        <v>0</v>
      </c>
      <c r="X801" s="18">
        <f t="shared" si="71"/>
        <v>2040.5247554704047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68"/>
        <v>133394.23044988862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67"/>
        <v>185141.42538975499</v>
      </c>
      <c r="R802" s="13">
        <v>8891</v>
      </c>
      <c r="S802" s="13">
        <f>R802*L802</f>
        <v>189206.0244988864</v>
      </c>
      <c r="T802" s="13">
        <v>10032</v>
      </c>
      <c r="U802" s="13">
        <f>T802*L802</f>
        <v>213487.21603563472</v>
      </c>
      <c r="V802" s="18">
        <f t="shared" si="69"/>
        <v>1141</v>
      </c>
      <c r="W802" s="18">
        <f t="shared" si="70"/>
        <v>24281.191536748316</v>
      </c>
      <c r="X802" s="18">
        <f t="shared" si="71"/>
        <v>28345.790645879722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68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67"/>
        <v>0</v>
      </c>
      <c r="R803" s="13">
        <v>0</v>
      </c>
      <c r="S803" s="13">
        <f>R803*L803</f>
        <v>0</v>
      </c>
      <c r="T803" s="13">
        <v>0</v>
      </c>
      <c r="U803" s="13">
        <f>T803*L803</f>
        <v>0</v>
      </c>
      <c r="V803" s="18">
        <f t="shared" si="69"/>
        <v>0</v>
      </c>
      <c r="W803" s="18">
        <f t="shared" si="70"/>
        <v>0</v>
      </c>
      <c r="X803" s="18">
        <f t="shared" si="71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68"/>
        <v>326912.6150268903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67"/>
        <v>387938.03030302998</v>
      </c>
      <c r="R804" s="13">
        <v>2456</v>
      </c>
      <c r="S804" s="13">
        <f>R804*L804</f>
        <v>336313.37890019116</v>
      </c>
      <c r="T804" s="13">
        <v>2715</v>
      </c>
      <c r="U804" s="13">
        <f>T804*L804</f>
        <v>371779.65134935628</v>
      </c>
      <c r="V804" s="18">
        <f t="shared" si="69"/>
        <v>259</v>
      </c>
      <c r="W804" s="18">
        <f t="shared" si="70"/>
        <v>35466.272449165117</v>
      </c>
      <c r="X804" s="18">
        <f t="shared" si="71"/>
        <v>-16158.378953673702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68"/>
        <v>14369.552824914705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67"/>
        <v>19868.608017817001</v>
      </c>
      <c r="R805" s="13">
        <v>1452</v>
      </c>
      <c r="S805" s="13">
        <f>R805*L805</f>
        <v>20956.254969977832</v>
      </c>
      <c r="T805" s="13">
        <v>1564</v>
      </c>
      <c r="U805" s="13">
        <f>T805*L805</f>
        <v>22572.715408433425</v>
      </c>
      <c r="V805" s="18">
        <f t="shared" si="69"/>
        <v>112</v>
      </c>
      <c r="W805" s="18">
        <f t="shared" si="70"/>
        <v>1616.4604384555932</v>
      </c>
      <c r="X805" s="18">
        <f t="shared" si="71"/>
        <v>2704.1073906164238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68"/>
        <v>1464.6353997084416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67"/>
        <v>40674.476614699</v>
      </c>
      <c r="R806" s="13">
        <v>125</v>
      </c>
      <c r="S806" s="13">
        <f>R806*L806</f>
        <v>5573.9840780983122</v>
      </c>
      <c r="T806" s="13">
        <v>55</v>
      </c>
      <c r="U806" s="13">
        <f>T806*L806</f>
        <v>2452.5529943632573</v>
      </c>
      <c r="V806" s="18">
        <f t="shared" si="69"/>
        <v>-70</v>
      </c>
      <c r="W806" s="18">
        <f t="shared" si="70"/>
        <v>-3121.4310837350549</v>
      </c>
      <c r="X806" s="18">
        <f t="shared" si="71"/>
        <v>-38221.923620335743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68"/>
        <v>7024.3142427617149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67"/>
        <v>14213.585746102</v>
      </c>
      <c r="R807" s="13">
        <v>32</v>
      </c>
      <c r="S807" s="13">
        <f>R807*L807</f>
        <v>7219.5991091311753</v>
      </c>
      <c r="T807" s="13">
        <v>34</v>
      </c>
      <c r="U807" s="13">
        <f>T807*L807</f>
        <v>7670.8240534518736</v>
      </c>
      <c r="V807" s="18">
        <f t="shared" si="69"/>
        <v>2</v>
      </c>
      <c r="W807" s="18">
        <f t="shared" si="70"/>
        <v>451.22494432069834</v>
      </c>
      <c r="X807" s="18">
        <f t="shared" si="71"/>
        <v>-6542.7616926501269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68"/>
        <v>3718.6102400120708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67"/>
        <v>0</v>
      </c>
      <c r="R808" s="13">
        <v>1477</v>
      </c>
      <c r="S808" s="13">
        <f>R808*L808</f>
        <v>6179.1655347379756</v>
      </c>
      <c r="T808" s="13">
        <v>1534</v>
      </c>
      <c r="U808" s="13">
        <f>T808*L808</f>
        <v>6417.6302845552163</v>
      </c>
      <c r="V808" s="18">
        <f t="shared" si="69"/>
        <v>57</v>
      </c>
      <c r="W808" s="18">
        <f t="shared" si="70"/>
        <v>238.46474981724077</v>
      </c>
      <c r="X808" s="18">
        <f t="shared" si="71"/>
        <v>6417.6302845552163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68"/>
        <v>-1333.3798189555782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67"/>
        <v>27355.022271714999</v>
      </c>
      <c r="R809" s="13">
        <v>2556</v>
      </c>
      <c r="S809" s="13">
        <f>R809*L809</f>
        <v>27482.434969048027</v>
      </c>
      <c r="T809" s="13">
        <v>2480</v>
      </c>
      <c r="U809" s="13">
        <f>T809*L809</f>
        <v>26665.273365899495</v>
      </c>
      <c r="V809" s="18">
        <f t="shared" si="69"/>
        <v>-76</v>
      </c>
      <c r="W809" s="18">
        <f t="shared" si="70"/>
        <v>-817.16160314853187</v>
      </c>
      <c r="X809" s="18">
        <f t="shared" si="71"/>
        <v>-689.74890581550426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68"/>
        <v>3650.451670378241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67"/>
        <v>4702.8507795100004</v>
      </c>
      <c r="R810" s="13">
        <v>383</v>
      </c>
      <c r="S810" s="13">
        <f>R810*L810</f>
        <v>6003.9728285077672</v>
      </c>
      <c r="T810" s="13">
        <v>448</v>
      </c>
      <c r="U810" s="13">
        <f>T810*L810</f>
        <v>7022.9238307349342</v>
      </c>
      <c r="V810" s="18">
        <f t="shared" si="69"/>
        <v>65</v>
      </c>
      <c r="W810" s="18">
        <f t="shared" si="70"/>
        <v>1018.951002227167</v>
      </c>
      <c r="X810" s="18">
        <f t="shared" si="71"/>
        <v>2320.0730512249338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68"/>
        <v>120899.24189775906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67"/>
        <v>157075.46770601301</v>
      </c>
      <c r="R811" s="13">
        <v>17721</v>
      </c>
      <c r="S811" s="13">
        <f>R811*L811</f>
        <v>154104.59956375437</v>
      </c>
      <c r="T811" s="13">
        <v>18498</v>
      </c>
      <c r="U811" s="13">
        <f>T811*L811</f>
        <v>160861.51361268148</v>
      </c>
      <c r="V811" s="18">
        <f t="shared" si="69"/>
        <v>777</v>
      </c>
      <c r="W811" s="18">
        <f t="shared" si="70"/>
        <v>6756.9140489271085</v>
      </c>
      <c r="X811" s="18">
        <f t="shared" si="71"/>
        <v>3786.0459066684707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68"/>
        <v>7115.1517838828695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67"/>
        <v>0</v>
      </c>
      <c r="R812" s="13">
        <v>99</v>
      </c>
      <c r="S812" s="13">
        <f>R812*L812</f>
        <v>6831.8880012660229</v>
      </c>
      <c r="T812" s="13">
        <v>115</v>
      </c>
      <c r="U812" s="13">
        <f>T812*L812</f>
        <v>7936.031516622148</v>
      </c>
      <c r="V812" s="18">
        <f t="shared" si="69"/>
        <v>16</v>
      </c>
      <c r="W812" s="18">
        <f t="shared" si="70"/>
        <v>1104.1435153561251</v>
      </c>
      <c r="X812" s="18">
        <f t="shared" si="71"/>
        <v>7936.031516622148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68"/>
        <v>153192.42761692582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67"/>
        <v>163114.81069042301</v>
      </c>
      <c r="R813" s="13">
        <v>2340</v>
      </c>
      <c r="S813" s="13">
        <f>R813*L813</f>
        <v>165233.18485523367</v>
      </c>
      <c r="T813" s="13">
        <v>2520</v>
      </c>
      <c r="U813" s="13">
        <f>T813*L813</f>
        <v>177943.42984409782</v>
      </c>
      <c r="V813" s="18">
        <f t="shared" si="69"/>
        <v>180</v>
      </c>
      <c r="W813" s="18">
        <f t="shared" si="70"/>
        <v>12710.244988864142</v>
      </c>
      <c r="X813" s="18">
        <f t="shared" si="71"/>
        <v>14828.619153674808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68"/>
        <v>89403.340757236394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67"/>
        <v>44488.195991091001</v>
      </c>
      <c r="R814" s="13">
        <v>930</v>
      </c>
      <c r="S814" s="13">
        <f>R814*L814</f>
        <v>100912.24944320641</v>
      </c>
      <c r="T814" s="13">
        <v>1020</v>
      </c>
      <c r="U814" s="13">
        <f>T814*L814</f>
        <v>110677.9510022264</v>
      </c>
      <c r="V814" s="18">
        <f t="shared" si="69"/>
        <v>90</v>
      </c>
      <c r="W814" s="18">
        <f t="shared" si="70"/>
        <v>9765.7015590199881</v>
      </c>
      <c r="X814" s="18">
        <f t="shared" si="71"/>
        <v>66189.755011135392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68"/>
        <v>32263.600072794638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67"/>
        <v>0</v>
      </c>
      <c r="R815" s="13">
        <v>2060</v>
      </c>
      <c r="S815" s="13">
        <f>R815*L815</f>
        <v>36065.368947228009</v>
      </c>
      <c r="T815" s="13">
        <v>2208</v>
      </c>
      <c r="U815" s="13">
        <f>T815*L815</f>
        <v>38656.473124019147</v>
      </c>
      <c r="V815" s="18">
        <f t="shared" si="69"/>
        <v>148</v>
      </c>
      <c r="W815" s="18">
        <f t="shared" si="70"/>
        <v>2591.1041767911374</v>
      </c>
      <c r="X815" s="18">
        <f t="shared" si="71"/>
        <v>38656.473124019147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68"/>
        <v>3550.7487119912448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67"/>
        <v>6921.9487750560002</v>
      </c>
      <c r="R816" s="13">
        <v>680</v>
      </c>
      <c r="S816" s="13">
        <f>R816*L816</f>
        <v>6615.1237696237467</v>
      </c>
      <c r="T816" s="13">
        <v>658</v>
      </c>
      <c r="U816" s="13">
        <f>T816*L816</f>
        <v>6401.1050594300368</v>
      </c>
      <c r="V816" s="18">
        <f t="shared" si="69"/>
        <v>-22</v>
      </c>
      <c r="W816" s="18">
        <f t="shared" si="70"/>
        <v>-214.01871019370992</v>
      </c>
      <c r="X816" s="18">
        <f t="shared" si="71"/>
        <v>-520.84371562596334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68"/>
        <v>22484.087721819229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67"/>
        <v>19436.837416481001</v>
      </c>
      <c r="R817" s="13">
        <v>415</v>
      </c>
      <c r="S817" s="13">
        <f>R817*L817</f>
        <v>26020.282347869728</v>
      </c>
      <c r="T817" s="13">
        <v>440</v>
      </c>
      <c r="U817" s="13">
        <f>T817*L817</f>
        <v>27587.769236295615</v>
      </c>
      <c r="V817" s="18">
        <f t="shared" si="69"/>
        <v>25</v>
      </c>
      <c r="W817" s="18">
        <f t="shared" si="70"/>
        <v>1567.4868884258867</v>
      </c>
      <c r="X817" s="18">
        <f t="shared" si="71"/>
        <v>8150.9318198146138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68"/>
        <v>51696.18479896296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67"/>
        <v>123139.198218263</v>
      </c>
      <c r="R818" s="13">
        <v>54575</v>
      </c>
      <c r="S818" s="13">
        <f>R818*L818</f>
        <v>154974.67352554429</v>
      </c>
      <c r="T818" s="13">
        <v>58641</v>
      </c>
      <c r="U818" s="13">
        <f>T818*L818</f>
        <v>166520.7481486293</v>
      </c>
      <c r="V818" s="18">
        <f t="shared" si="69"/>
        <v>4066</v>
      </c>
      <c r="W818" s="18">
        <f t="shared" si="70"/>
        <v>11546.074623085005</v>
      </c>
      <c r="X818" s="18">
        <f t="shared" si="71"/>
        <v>43381.549930366295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68"/>
        <v>5238.1565216110903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67"/>
        <v>58695.645879732998</v>
      </c>
      <c r="R819" s="13">
        <v>682</v>
      </c>
      <c r="S819" s="13">
        <f>R819*L819</f>
        <v>78184.434550738093</v>
      </c>
      <c r="T819" s="13">
        <v>745</v>
      </c>
      <c r="U819" s="13">
        <f>T819*L819</f>
        <v>85406.750352345873</v>
      </c>
      <c r="V819" s="18">
        <f t="shared" si="69"/>
        <v>63</v>
      </c>
      <c r="W819" s="18">
        <f t="shared" si="70"/>
        <v>7222.3158016077796</v>
      </c>
      <c r="X819" s="18">
        <f t="shared" si="71"/>
        <v>26711.104472612875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68"/>
        <v>592.66141511724254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67"/>
        <v>3262.7728285080002</v>
      </c>
      <c r="R820" s="13">
        <v>334</v>
      </c>
      <c r="S820" s="13">
        <f>R820*L820</f>
        <v>5013.4154884375585</v>
      </c>
      <c r="T820" s="13">
        <v>355</v>
      </c>
      <c r="U820" s="13">
        <f>T820*L820</f>
        <v>5328.6302347165665</v>
      </c>
      <c r="V820" s="18">
        <f t="shared" si="69"/>
        <v>21</v>
      </c>
      <c r="W820" s="18">
        <f t="shared" si="70"/>
        <v>315.21474627900807</v>
      </c>
      <c r="X820" s="18">
        <f t="shared" si="71"/>
        <v>2065.8574062085663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68"/>
        <v>118484.54067482259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67"/>
        <v>148596.44158506001</v>
      </c>
      <c r="R821" s="13">
        <v>8896</v>
      </c>
      <c r="S821" s="13">
        <f>R821*L821</f>
        <v>153907.7825521823</v>
      </c>
      <c r="T821" s="13">
        <v>11888</v>
      </c>
      <c r="U821" s="13">
        <f>T821*L821</f>
        <v>205671.73100048822</v>
      </c>
      <c r="V821" s="18">
        <f t="shared" si="69"/>
        <v>2992</v>
      </c>
      <c r="W821" s="18">
        <f t="shared" si="70"/>
        <v>51763.94844830592</v>
      </c>
      <c r="X821" s="18">
        <f t="shared" si="71"/>
        <v>57075.289415428211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68"/>
        <v>19761.36631202641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67"/>
        <v>0</v>
      </c>
      <c r="R822" s="13">
        <v>192</v>
      </c>
      <c r="S822" s="13">
        <f>R822*L822</f>
        <v>20733.952599566906</v>
      </c>
      <c r="T822" s="13">
        <v>205</v>
      </c>
      <c r="U822" s="13">
        <f>T822*L822</f>
        <v>22137.813973495915</v>
      </c>
      <c r="V822" s="18">
        <f t="shared" si="69"/>
        <v>13</v>
      </c>
      <c r="W822" s="18">
        <f t="shared" si="70"/>
        <v>1403.8613739290086</v>
      </c>
      <c r="X822" s="18">
        <f t="shared" si="71"/>
        <v>22137.813973495915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68"/>
        <v>41356.06480632296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67"/>
        <v>54516.258351892997</v>
      </c>
      <c r="R823" s="13">
        <v>2410</v>
      </c>
      <c r="S823" s="13">
        <f>R823*L823</f>
        <v>51523.208873749849</v>
      </c>
      <c r="T823" s="13">
        <v>2558</v>
      </c>
      <c r="U823" s="13">
        <f>T823*L823</f>
        <v>54687.289750644035</v>
      </c>
      <c r="V823" s="18">
        <f t="shared" si="69"/>
        <v>148</v>
      </c>
      <c r="W823" s="18">
        <f t="shared" si="70"/>
        <v>3164.0808768941861</v>
      </c>
      <c r="X823" s="18">
        <f t="shared" si="71"/>
        <v>171.03139875103807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68"/>
        <v>20017.002406549254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67"/>
        <v>42678.979797979999</v>
      </c>
      <c r="R824" s="13">
        <v>1731</v>
      </c>
      <c r="S824" s="13">
        <f>R824*L824</f>
        <v>41042.952239057435</v>
      </c>
      <c r="T824" s="13">
        <v>2298</v>
      </c>
      <c r="U824" s="13">
        <f>T824*L824</f>
        <v>54486.830875421132</v>
      </c>
      <c r="V824" s="18">
        <f t="shared" si="69"/>
        <v>567</v>
      </c>
      <c r="W824" s="18">
        <f t="shared" si="70"/>
        <v>13443.878636363697</v>
      </c>
      <c r="X824" s="18">
        <f t="shared" si="71"/>
        <v>11807.851077441133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68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67"/>
        <v>0</v>
      </c>
      <c r="R825" s="13">
        <v>0</v>
      </c>
      <c r="S825" s="13">
        <f>R825*L825</f>
        <v>0</v>
      </c>
      <c r="T825" s="13">
        <v>0</v>
      </c>
      <c r="U825" s="13">
        <f>T825*L825</f>
        <v>0</v>
      </c>
      <c r="V825" s="18">
        <f t="shared" si="69"/>
        <v>0</v>
      </c>
      <c r="W825" s="18">
        <f t="shared" si="70"/>
        <v>0</v>
      </c>
      <c r="X825" s="18">
        <f t="shared" si="71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68"/>
        <v>62626.872840229611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67"/>
        <v>79874.521158129006</v>
      </c>
      <c r="R826" s="13">
        <v>1843</v>
      </c>
      <c r="S826" s="13">
        <f>R826*L826</f>
        <v>77478.285523385144</v>
      </c>
      <c r="T826" s="13">
        <v>1967</v>
      </c>
      <c r="U826" s="13">
        <f>T826*L826</f>
        <v>82691.149009494606</v>
      </c>
      <c r="V826" s="18">
        <f t="shared" si="69"/>
        <v>124</v>
      </c>
      <c r="W826" s="18">
        <f t="shared" si="70"/>
        <v>5212.8634861094615</v>
      </c>
      <c r="X826" s="18">
        <f t="shared" si="71"/>
        <v>2816.6278513655998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68"/>
        <v>15268.152685873951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67"/>
        <v>19811.202672605999</v>
      </c>
      <c r="R827" s="13">
        <v>2351</v>
      </c>
      <c r="S827" s="13">
        <f>R827*L827</f>
        <v>21703.698734061836</v>
      </c>
      <c r="T827" s="13">
        <v>2586</v>
      </c>
      <c r="U827" s="13">
        <f>T827*L827</f>
        <v>23873.145438657553</v>
      </c>
      <c r="V827" s="18">
        <f t="shared" si="69"/>
        <v>235</v>
      </c>
      <c r="W827" s="18">
        <f t="shared" si="70"/>
        <v>2169.4467045957172</v>
      </c>
      <c r="X827" s="18">
        <f t="shared" si="71"/>
        <v>4061.9427660515539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68"/>
        <v>9313.1473836266014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67"/>
        <v>12447.333333332999</v>
      </c>
      <c r="R828" s="13">
        <v>602</v>
      </c>
      <c r="S828" s="13">
        <f>R828*L828</f>
        <v>12700.499435027907</v>
      </c>
      <c r="T828" s="13">
        <v>712</v>
      </c>
      <c r="U828" s="13">
        <f>T828*L828</f>
        <v>15021.188700564568</v>
      </c>
      <c r="V828" s="18">
        <f t="shared" si="69"/>
        <v>110</v>
      </c>
      <c r="W828" s="18">
        <f t="shared" si="70"/>
        <v>2320.689265536661</v>
      </c>
      <c r="X828" s="18">
        <f t="shared" si="71"/>
        <v>2573.8553672315684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68"/>
        <v>20141.672485163668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67"/>
        <v>25361.347438753</v>
      </c>
      <c r="R829" s="13">
        <v>353</v>
      </c>
      <c r="S829" s="13">
        <f>R829*L829</f>
        <v>22283.342408103868</v>
      </c>
      <c r="T829" s="13">
        <v>356</v>
      </c>
      <c r="U829" s="13">
        <f>T829*L829</f>
        <v>22472.719255764805</v>
      </c>
      <c r="V829" s="18">
        <f t="shared" si="69"/>
        <v>3</v>
      </c>
      <c r="W829" s="18">
        <f t="shared" si="70"/>
        <v>189.37684766093662</v>
      </c>
      <c r="X829" s="18">
        <f t="shared" si="71"/>
        <v>-2888.6281829881955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68"/>
        <v>12555.939327394515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67"/>
        <v>24336.113585745999</v>
      </c>
      <c r="R830" s="13">
        <v>4495</v>
      </c>
      <c r="S830" s="13">
        <f>R830*L830</f>
        <v>22374.888641425296</v>
      </c>
      <c r="T830" s="13">
        <v>4596</v>
      </c>
      <c r="U830" s="13">
        <f>T830*L830</f>
        <v>22877.639198218167</v>
      </c>
      <c r="V830" s="18">
        <f t="shared" si="69"/>
        <v>101</v>
      </c>
      <c r="W830" s="18">
        <f t="shared" si="70"/>
        <v>502.75055679287107</v>
      </c>
      <c r="X830" s="18">
        <f t="shared" si="71"/>
        <v>-1458.4743875278327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68"/>
        <v>44906.347438752491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67"/>
        <v>57282.850779510001</v>
      </c>
      <c r="R831" s="13">
        <v>1970</v>
      </c>
      <c r="S831" s="13">
        <f>R831*L831</f>
        <v>56423.608017817351</v>
      </c>
      <c r="T831" s="13">
        <v>1970</v>
      </c>
      <c r="U831" s="13">
        <f>T831*L831</f>
        <v>56423.608017817351</v>
      </c>
      <c r="V831" s="18">
        <f t="shared" si="69"/>
        <v>0</v>
      </c>
      <c r="W831" s="18">
        <f t="shared" si="70"/>
        <v>0</v>
      </c>
      <c r="X831" s="18">
        <f t="shared" si="71"/>
        <v>-859.24276169265067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68"/>
        <v>24236.612339362855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67"/>
        <v>49067.711138311002</v>
      </c>
      <c r="R832" s="13">
        <v>168</v>
      </c>
      <c r="S832" s="13">
        <f>R832*L832</f>
        <v>30346.69220746668</v>
      </c>
      <c r="T832" s="13">
        <v>181</v>
      </c>
      <c r="U832" s="13">
        <f>T832*L832</f>
        <v>32694.948152092078</v>
      </c>
      <c r="V832" s="18">
        <f t="shared" si="69"/>
        <v>13</v>
      </c>
      <c r="W832" s="18">
        <f t="shared" si="70"/>
        <v>2348.2559446253981</v>
      </c>
      <c r="X832" s="18">
        <f t="shared" si="71"/>
        <v>-16372.762986218924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68"/>
        <v>19211.31276998113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67"/>
        <v>18317.405345211999</v>
      </c>
      <c r="R833" s="13">
        <v>2961</v>
      </c>
      <c r="S833" s="13">
        <f>R833*L833</f>
        <v>24845.550722479489</v>
      </c>
      <c r="T833" s="13">
        <v>3539</v>
      </c>
      <c r="U833" s="13">
        <f>T833*L833</f>
        <v>29695.509627441712</v>
      </c>
      <c r="V833" s="18">
        <f t="shared" si="69"/>
        <v>578</v>
      </c>
      <c r="W833" s="18">
        <f t="shared" si="70"/>
        <v>4849.9589049622227</v>
      </c>
      <c r="X833" s="18">
        <f t="shared" si="71"/>
        <v>11378.104282229713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68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72">P834*L834</f>
        <v>0</v>
      </c>
      <c r="R834" s="13">
        <v>0</v>
      </c>
      <c r="S834" s="13">
        <f>R834*L834</f>
        <v>0</v>
      </c>
      <c r="T834" s="13">
        <v>0</v>
      </c>
      <c r="U834" s="13">
        <f>T834*L834</f>
        <v>0</v>
      </c>
      <c r="V834" s="18">
        <f t="shared" si="69"/>
        <v>0</v>
      </c>
      <c r="W834" s="18">
        <f t="shared" si="70"/>
        <v>0</v>
      </c>
      <c r="X834" s="18">
        <f t="shared" si="71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73">U835-(T835*M835)</f>
        <v>52679.125614914061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72"/>
        <v>112530.764872521</v>
      </c>
      <c r="R835" s="13">
        <v>3344</v>
      </c>
      <c r="S835" s="13">
        <f>R835*L835</f>
        <v>65757.786328795191</v>
      </c>
      <c r="T835" s="13">
        <v>3344</v>
      </c>
      <c r="U835" s="13">
        <f>T835*L835</f>
        <v>65757.786328795191</v>
      </c>
      <c r="V835" s="18">
        <f t="shared" ref="V835:V898" si="74">T835-R835</f>
        <v>0</v>
      </c>
      <c r="W835" s="18">
        <f t="shared" ref="W835:W898" si="75">U835-S835</f>
        <v>0</v>
      </c>
      <c r="X835" s="18">
        <f t="shared" ref="X835:X898" si="76">U835-Q835</f>
        <v>-46772.978543725811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73"/>
        <v>62892.300270324966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72"/>
        <v>33851.358282080997</v>
      </c>
      <c r="R836" s="13">
        <v>1417</v>
      </c>
      <c r="S836" s="13">
        <f>R836*L836</f>
        <v>68329.593569385717</v>
      </c>
      <c r="T836" s="13">
        <v>1494</v>
      </c>
      <c r="U836" s="13">
        <f>T836*L836</f>
        <v>72042.634292633913</v>
      </c>
      <c r="V836" s="18">
        <f t="shared" si="74"/>
        <v>77</v>
      </c>
      <c r="W836" s="18">
        <f t="shared" si="75"/>
        <v>3713.0407232481957</v>
      </c>
      <c r="X836" s="18">
        <f t="shared" si="76"/>
        <v>38191.276010552916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73"/>
        <v>16497.802019372379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72"/>
        <v>117949.57683741598</v>
      </c>
      <c r="R837" s="13">
        <v>2566</v>
      </c>
      <c r="S837" s="13">
        <f>R837*L837</f>
        <v>112638.11468731277</v>
      </c>
      <c r="T837" s="13">
        <v>2851</v>
      </c>
      <c r="U837" s="13">
        <f>T837*L837</f>
        <v>125148.58338796911</v>
      </c>
      <c r="V837" s="18">
        <f t="shared" si="74"/>
        <v>285</v>
      </c>
      <c r="W837" s="18">
        <f t="shared" si="75"/>
        <v>12510.468700656333</v>
      </c>
      <c r="X837" s="18">
        <f t="shared" si="76"/>
        <v>7199.0065505531238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73"/>
        <v>36096.213808463108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72"/>
        <v>44827.616926502997</v>
      </c>
      <c r="R838" s="13">
        <v>800</v>
      </c>
      <c r="S838" s="13">
        <f>R838*L838</f>
        <v>39846.770601336</v>
      </c>
      <c r="T838" s="13">
        <v>800</v>
      </c>
      <c r="U838" s="13">
        <f>T838*L838</f>
        <v>39846.770601336</v>
      </c>
      <c r="V838" s="18">
        <f t="shared" si="74"/>
        <v>0</v>
      </c>
      <c r="W838" s="18">
        <f t="shared" si="75"/>
        <v>0</v>
      </c>
      <c r="X838" s="18">
        <f t="shared" si="76"/>
        <v>-4980.8463251669964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73"/>
        <v>160627.14882714645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72"/>
        <v>1291040.9656114781</v>
      </c>
      <c r="R839" s="13">
        <v>2472</v>
      </c>
      <c r="S839" s="13">
        <f>R839*L839</f>
        <v>246406.21270781144</v>
      </c>
      <c r="T839" s="13">
        <v>2850</v>
      </c>
      <c r="U839" s="13">
        <f>T839*L839</f>
        <v>284084.83261216123</v>
      </c>
      <c r="V839" s="18">
        <f t="shared" si="74"/>
        <v>378</v>
      </c>
      <c r="W839" s="18">
        <f t="shared" si="75"/>
        <v>37678.619904349791</v>
      </c>
      <c r="X839" s="18">
        <f t="shared" si="76"/>
        <v>-1006956.1329993168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73"/>
        <v>175256.63820935413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72"/>
        <v>195544.643652561</v>
      </c>
      <c r="R840" s="13">
        <v>32990</v>
      </c>
      <c r="S840" s="13">
        <f>R840*L840</f>
        <v>209034.63251670354</v>
      </c>
      <c r="T840" s="13">
        <v>35742</v>
      </c>
      <c r="U840" s="13">
        <f>T840*L840</f>
        <v>226472.13808463223</v>
      </c>
      <c r="V840" s="18">
        <f t="shared" si="74"/>
        <v>2752</v>
      </c>
      <c r="W840" s="18">
        <f t="shared" si="75"/>
        <v>17437.505567928689</v>
      </c>
      <c r="X840" s="18">
        <f t="shared" si="76"/>
        <v>30927.494432071224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73"/>
        <v>18811.703560866299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72"/>
        <v>17802.107720337001</v>
      </c>
      <c r="R841" s="13">
        <v>1812</v>
      </c>
      <c r="S841" s="13">
        <f>R841*L841</f>
        <v>22479.037762544005</v>
      </c>
      <c r="T841" s="13">
        <v>2292</v>
      </c>
      <c r="U841" s="13">
        <f>T841*L841</f>
        <v>28433.749752621887</v>
      </c>
      <c r="V841" s="18">
        <f t="shared" si="74"/>
        <v>480</v>
      </c>
      <c r="W841" s="18">
        <f t="shared" si="75"/>
        <v>5954.7119900778816</v>
      </c>
      <c r="X841" s="18">
        <f t="shared" si="76"/>
        <v>10631.642032284886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73"/>
        <v>60552.789366256562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72"/>
        <v>47660.913140311997</v>
      </c>
      <c r="R842" s="13">
        <v>1552</v>
      </c>
      <c r="S842" s="13">
        <f>R842*L842</f>
        <v>78775.012985904395</v>
      </c>
      <c r="T842" s="13">
        <v>1721</v>
      </c>
      <c r="U842" s="13">
        <f>T842*L842</f>
        <v>87352.962209240621</v>
      </c>
      <c r="V842" s="18">
        <f t="shared" si="74"/>
        <v>169</v>
      </c>
      <c r="W842" s="18">
        <f t="shared" si="75"/>
        <v>8577.9492233362253</v>
      </c>
      <c r="X842" s="18">
        <f t="shared" si="76"/>
        <v>39692.049068928623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73"/>
        <v>28543.898269127414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72"/>
        <v>96656.247216036005</v>
      </c>
      <c r="R843" s="13">
        <v>34370</v>
      </c>
      <c r="S843" s="13">
        <f>R843*L843</f>
        <v>91851.228069430363</v>
      </c>
      <c r="T843" s="13">
        <v>38779</v>
      </c>
      <c r="U843" s="13">
        <f>T843*L843</f>
        <v>103633.94743393773</v>
      </c>
      <c r="V843" s="18">
        <f t="shared" si="74"/>
        <v>4409</v>
      </c>
      <c r="W843" s="18">
        <f t="shared" si="75"/>
        <v>11782.719364507371</v>
      </c>
      <c r="X843" s="18">
        <f t="shared" si="76"/>
        <v>6977.700217901729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73"/>
        <v>17556.811938372459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72"/>
        <v>17534.710467706002</v>
      </c>
      <c r="R844" s="13">
        <v>2140</v>
      </c>
      <c r="S844" s="13">
        <f>R844*L844</f>
        <v>27350.058601232391</v>
      </c>
      <c r="T844" s="13">
        <v>2122</v>
      </c>
      <c r="U844" s="13">
        <f>T844*L844</f>
        <v>27120.011379352865</v>
      </c>
      <c r="V844" s="18">
        <f t="shared" si="74"/>
        <v>-18</v>
      </c>
      <c r="W844" s="18">
        <f t="shared" si="75"/>
        <v>-230.04722187952575</v>
      </c>
      <c r="X844" s="18">
        <f t="shared" si="76"/>
        <v>9585.3009116468638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73"/>
        <v>52779.632921234566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72"/>
        <v>88970.962159907998</v>
      </c>
      <c r="R845" s="13">
        <v>16479</v>
      </c>
      <c r="S845" s="13">
        <f>R845*L845</f>
        <v>94027.531003612166</v>
      </c>
      <c r="T845" s="13">
        <v>18069</v>
      </c>
      <c r="U845" s="13">
        <f>T845*L845</f>
        <v>103099.91247674424</v>
      </c>
      <c r="V845" s="18">
        <f t="shared" si="74"/>
        <v>1590</v>
      </c>
      <c r="W845" s="18">
        <f t="shared" si="75"/>
        <v>9072.3814731320745</v>
      </c>
      <c r="X845" s="18">
        <f t="shared" si="76"/>
        <v>14128.950316836243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73"/>
        <v>14384.459539361333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72"/>
        <v>20963.674832961999</v>
      </c>
      <c r="R846" s="13">
        <v>1642</v>
      </c>
      <c r="S846" s="13">
        <f>R846*L846</f>
        <v>23607.677165985602</v>
      </c>
      <c r="T846" s="13">
        <v>1832</v>
      </c>
      <c r="U846" s="13">
        <f>T846*L846</f>
        <v>26339.381588359087</v>
      </c>
      <c r="V846" s="18">
        <f t="shared" si="74"/>
        <v>190</v>
      </c>
      <c r="W846" s="18">
        <f t="shared" si="75"/>
        <v>2731.7044223734847</v>
      </c>
      <c r="X846" s="18">
        <f t="shared" si="76"/>
        <v>5375.7067553970883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73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72"/>
        <v>0</v>
      </c>
      <c r="R847" s="13">
        <v>0</v>
      </c>
      <c r="S847" s="13">
        <f>R847*L847</f>
        <v>0</v>
      </c>
      <c r="T847" s="13">
        <v>0</v>
      </c>
      <c r="U847" s="13">
        <f>T847*L847</f>
        <v>0</v>
      </c>
      <c r="V847" s="18">
        <f t="shared" si="74"/>
        <v>0</v>
      </c>
      <c r="W847" s="18">
        <f t="shared" si="75"/>
        <v>0</v>
      </c>
      <c r="X847" s="18">
        <f t="shared" si="76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73"/>
        <v>6019.9777282848772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72"/>
        <v>9001.3363028950007</v>
      </c>
      <c r="R848" s="13">
        <v>810</v>
      </c>
      <c r="S848" s="13">
        <f>R848*L848</f>
        <v>9113.8530066811891</v>
      </c>
      <c r="T848" s="13">
        <v>810</v>
      </c>
      <c r="U848" s="13">
        <f>T848*L848</f>
        <v>9113.8530066811891</v>
      </c>
      <c r="V848" s="18">
        <f t="shared" si="74"/>
        <v>0</v>
      </c>
      <c r="W848" s="18">
        <f t="shared" si="75"/>
        <v>0</v>
      </c>
      <c r="X848" s="18">
        <f t="shared" si="76"/>
        <v>112.51670378618837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73"/>
        <v>64632.946733481622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72"/>
        <v>59937.060133630002</v>
      </c>
      <c r="R849" s="13">
        <v>795</v>
      </c>
      <c r="S849" s="13">
        <f>R849*L849</f>
        <v>66180.503897549788</v>
      </c>
      <c r="T849" s="13">
        <v>893</v>
      </c>
      <c r="U849" s="13">
        <f>T849*L849</f>
        <v>74338.603749071655</v>
      </c>
      <c r="V849" s="18">
        <f t="shared" si="74"/>
        <v>98</v>
      </c>
      <c r="W849" s="18">
        <f t="shared" si="75"/>
        <v>8158.0998515218671</v>
      </c>
      <c r="X849" s="18">
        <f t="shared" si="76"/>
        <v>14401.543615441653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73"/>
        <v>16533.588747554233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72"/>
        <v>0</v>
      </c>
      <c r="R850" s="13">
        <v>811</v>
      </c>
      <c r="S850" s="13">
        <f>R850*L850</f>
        <v>24426.238718420394</v>
      </c>
      <c r="T850" s="13">
        <v>872</v>
      </c>
      <c r="U850" s="13">
        <f>T850*L850</f>
        <v>26263.477388979758</v>
      </c>
      <c r="V850" s="18">
        <f t="shared" si="74"/>
        <v>61</v>
      </c>
      <c r="W850" s="18">
        <f t="shared" si="75"/>
        <v>1837.2386705593635</v>
      </c>
      <c r="X850" s="18">
        <f t="shared" si="76"/>
        <v>26263.477388979758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73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72"/>
        <v>0</v>
      </c>
      <c r="R851" s="13">
        <v>0</v>
      </c>
      <c r="S851" s="13">
        <f>R851*L851</f>
        <v>0</v>
      </c>
      <c r="T851" s="13">
        <v>0</v>
      </c>
      <c r="U851" s="13">
        <f>T851*L851</f>
        <v>0</v>
      </c>
      <c r="V851" s="18">
        <f t="shared" si="74"/>
        <v>0</v>
      </c>
      <c r="W851" s="18">
        <f t="shared" si="75"/>
        <v>0</v>
      </c>
      <c r="X851" s="18">
        <f t="shared" si="76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73"/>
        <v>7593.3729675600462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72"/>
        <v>4314.1202672609998</v>
      </c>
      <c r="R852" s="13">
        <v>1127</v>
      </c>
      <c r="S852" s="13">
        <f>R852*L852</f>
        <v>15374.442009875875</v>
      </c>
      <c r="T852" s="13">
        <v>1127</v>
      </c>
      <c r="U852" s="13">
        <f>T852*L852</f>
        <v>15374.442009875875</v>
      </c>
      <c r="V852" s="18">
        <f t="shared" si="74"/>
        <v>0</v>
      </c>
      <c r="W852" s="18">
        <f t="shared" si="75"/>
        <v>0</v>
      </c>
      <c r="X852" s="18">
        <f t="shared" si="76"/>
        <v>11060.321742614875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73"/>
        <v>118817.83301940767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72"/>
        <v>172878.77248918201</v>
      </c>
      <c r="R853" s="13">
        <v>5754</v>
      </c>
      <c r="S853" s="13">
        <f>R853*L853</f>
        <v>184075.58417889586</v>
      </c>
      <c r="T853" s="13">
        <v>6634</v>
      </c>
      <c r="U853" s="13">
        <f>T853*L853</f>
        <v>212227.56785589072</v>
      </c>
      <c r="V853" s="18">
        <f t="shared" si="74"/>
        <v>880</v>
      </c>
      <c r="W853" s="18">
        <f t="shared" si="75"/>
        <v>28151.98367699486</v>
      </c>
      <c r="X853" s="18">
        <f t="shared" si="76"/>
        <v>39348.795366708713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73"/>
        <v>88511.155716957423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72"/>
        <v>0</v>
      </c>
      <c r="R854" s="13">
        <v>531</v>
      </c>
      <c r="S854" s="13">
        <f>R854*L854</f>
        <v>90320.012086986288</v>
      </c>
      <c r="T854" s="13">
        <v>550</v>
      </c>
      <c r="U854" s="13">
        <f>T854*L854</f>
        <v>93551.801596690129</v>
      </c>
      <c r="V854" s="18">
        <f t="shared" si="74"/>
        <v>19</v>
      </c>
      <c r="W854" s="18">
        <f t="shared" si="75"/>
        <v>3231.7895097038418</v>
      </c>
      <c r="X854" s="18">
        <f t="shared" si="76"/>
        <v>93551.801596690129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73"/>
        <v>26378.129175947048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72"/>
        <v>85619.109131403005</v>
      </c>
      <c r="R855" s="13">
        <v>40217</v>
      </c>
      <c r="S855" s="13">
        <f>R855*L855</f>
        <v>141520.84632516684</v>
      </c>
      <c r="T855" s="13">
        <v>45553</v>
      </c>
      <c r="U855" s="13">
        <f>T855*L855</f>
        <v>160297.86191536728</v>
      </c>
      <c r="V855" s="18">
        <f t="shared" si="74"/>
        <v>5336</v>
      </c>
      <c r="W855" s="18">
        <f t="shared" si="75"/>
        <v>18777.015590200434</v>
      </c>
      <c r="X855" s="18">
        <f t="shared" si="76"/>
        <v>74678.752783964272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73"/>
        <v>42481.341702105376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72"/>
        <v>3360.8017817370001</v>
      </c>
      <c r="R856" s="13">
        <v>3212</v>
      </c>
      <c r="S856" s="13">
        <f>R856*L856</f>
        <v>109039.34669635601</v>
      </c>
      <c r="T856" s="13">
        <v>2344</v>
      </c>
      <c r="U856" s="13">
        <f>T856*L856</f>
        <v>79572.922993853819</v>
      </c>
      <c r="V856" s="18">
        <f t="shared" si="74"/>
        <v>-868</v>
      </c>
      <c r="W856" s="18">
        <f t="shared" si="75"/>
        <v>-29466.423702502187</v>
      </c>
      <c r="X856" s="18">
        <f t="shared" si="76"/>
        <v>76212.121212116821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73"/>
        <v>79594.342984410119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72"/>
        <v>1419794.4097995551</v>
      </c>
      <c r="R857" s="13">
        <v>4375</v>
      </c>
      <c r="S857" s="13">
        <f>R857*L857</f>
        <v>950076.55902004486</v>
      </c>
      <c r="T857" s="13">
        <v>3572</v>
      </c>
      <c r="U857" s="13">
        <f>T857*L857</f>
        <v>775696.79287305148</v>
      </c>
      <c r="V857" s="18">
        <f t="shared" si="74"/>
        <v>-803</v>
      </c>
      <c r="W857" s="18">
        <f t="shared" si="75"/>
        <v>-174379.76614699338</v>
      </c>
      <c r="X857" s="18">
        <f t="shared" si="76"/>
        <v>-644097.6169265036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73"/>
        <v>190406.7087989967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72"/>
        <v>208689.27616926501</v>
      </c>
      <c r="R858" s="13">
        <v>14394</v>
      </c>
      <c r="S858" s="13">
        <f>R858*L858</f>
        <v>203818.25493149686</v>
      </c>
      <c r="T858" s="13">
        <v>15722</v>
      </c>
      <c r="U858" s="13">
        <f>T858*L858</f>
        <v>222622.66250055534</v>
      </c>
      <c r="V858" s="18">
        <f t="shared" si="74"/>
        <v>1328</v>
      </c>
      <c r="W858" s="18">
        <f t="shared" si="75"/>
        <v>18804.407569058472</v>
      </c>
      <c r="X858" s="18">
        <f t="shared" si="76"/>
        <v>13933.386331290327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73"/>
        <v>86398.520363985241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72"/>
        <v>93551.525612472004</v>
      </c>
      <c r="R859" s="13">
        <v>5787</v>
      </c>
      <c r="S859" s="13">
        <f>R859*L859</f>
        <v>106215.94638402501</v>
      </c>
      <c r="T859" s="13">
        <v>6198</v>
      </c>
      <c r="U859" s="13">
        <f>T859*L859</f>
        <v>113759.53614795007</v>
      </c>
      <c r="V859" s="18">
        <f t="shared" si="74"/>
        <v>411</v>
      </c>
      <c r="W859" s="18">
        <f t="shared" si="75"/>
        <v>7543.5897639250616</v>
      </c>
      <c r="X859" s="18">
        <f t="shared" si="76"/>
        <v>20208.010535478068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73"/>
        <v>38741.959910912905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72"/>
        <v>0</v>
      </c>
      <c r="R860" s="13">
        <v>2861</v>
      </c>
      <c r="S860" s="13">
        <f>R860*L860</f>
        <v>46323.986636970592</v>
      </c>
      <c r="T860" s="13">
        <v>3493</v>
      </c>
      <c r="U860" s="13">
        <f>T860*L860</f>
        <v>56557.03786191481</v>
      </c>
      <c r="V860" s="18">
        <f t="shared" si="74"/>
        <v>632</v>
      </c>
      <c r="W860" s="18">
        <f t="shared" si="75"/>
        <v>10233.051224944218</v>
      </c>
      <c r="X860" s="18">
        <f t="shared" si="76"/>
        <v>56557.03786191481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73"/>
        <v>18603.730138255112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72"/>
        <v>0</v>
      </c>
      <c r="R861" s="13">
        <v>349</v>
      </c>
      <c r="S861" s="13">
        <f>R861*L861</f>
        <v>19198.907013457505</v>
      </c>
      <c r="T861" s="13">
        <v>371</v>
      </c>
      <c r="U861" s="13">
        <f>T861*L861</f>
        <v>20409.153300838781</v>
      </c>
      <c r="V861" s="18">
        <f t="shared" si="74"/>
        <v>22</v>
      </c>
      <c r="W861" s="18">
        <f t="shared" si="75"/>
        <v>1210.2462873812765</v>
      </c>
      <c r="X861" s="18">
        <f t="shared" si="76"/>
        <v>20409.153300838781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73"/>
        <v>28943.606893587879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72"/>
        <v>43116.648106904002</v>
      </c>
      <c r="R862" s="13">
        <v>1933</v>
      </c>
      <c r="S862" s="13">
        <f>R862*L862</f>
        <v>42620.329627895255</v>
      </c>
      <c r="T862" s="13">
        <v>2141</v>
      </c>
      <c r="U862" s="13">
        <f>T862*L862</f>
        <v>47206.479944813109</v>
      </c>
      <c r="V862" s="18">
        <f t="shared" si="74"/>
        <v>208</v>
      </c>
      <c r="W862" s="18">
        <f t="shared" si="75"/>
        <v>4586.1503169178541</v>
      </c>
      <c r="X862" s="18">
        <f t="shared" si="76"/>
        <v>4089.831837909107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73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72"/>
        <v>0</v>
      </c>
      <c r="R863" s="13">
        <v>0</v>
      </c>
      <c r="S863" s="13">
        <f>R863*L863</f>
        <v>0</v>
      </c>
      <c r="T863" s="13">
        <v>0</v>
      </c>
      <c r="U863" s="13">
        <f>T863*L863</f>
        <v>0</v>
      </c>
      <c r="V863" s="18">
        <f t="shared" si="74"/>
        <v>0</v>
      </c>
      <c r="W863" s="18">
        <f t="shared" si="75"/>
        <v>0</v>
      </c>
      <c r="X863" s="18">
        <f t="shared" si="76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73"/>
        <v>51849.538699331402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72"/>
        <v>128529.977728285</v>
      </c>
      <c r="R864" s="13">
        <v>15070</v>
      </c>
      <c r="S864" s="13">
        <f>R864*L864</f>
        <v>153385.07795100214</v>
      </c>
      <c r="T864" s="13">
        <v>15976</v>
      </c>
      <c r="U864" s="13">
        <f>T864*L864</f>
        <v>162606.50334075713</v>
      </c>
      <c r="V864" s="18">
        <f t="shared" si="74"/>
        <v>906</v>
      </c>
      <c r="W864" s="18">
        <f t="shared" si="75"/>
        <v>9221.4253897549934</v>
      </c>
      <c r="X864" s="18">
        <f t="shared" si="76"/>
        <v>34076.525612472135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73"/>
        <v>7744.7557053875325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72"/>
        <v>332.75055679299999</v>
      </c>
      <c r="R865" s="13">
        <v>102</v>
      </c>
      <c r="S865" s="13">
        <f>R865*L865</f>
        <v>8463.9792500962594</v>
      </c>
      <c r="T865" s="13">
        <v>108</v>
      </c>
      <c r="U865" s="13">
        <f>T865*L865</f>
        <v>8961.8603824548645</v>
      </c>
      <c r="V865" s="18">
        <f t="shared" si="74"/>
        <v>6</v>
      </c>
      <c r="W865" s="18">
        <f t="shared" si="75"/>
        <v>497.8811323586051</v>
      </c>
      <c r="X865" s="18">
        <f t="shared" si="76"/>
        <v>8629.1098256618643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73"/>
        <v>11234.543543423271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72"/>
        <v>63766.033933045001</v>
      </c>
      <c r="R866" s="13">
        <v>8283</v>
      </c>
      <c r="S866" s="13">
        <f>R866*L866</f>
        <v>57391.509189113523</v>
      </c>
      <c r="T866" s="13">
        <v>9578</v>
      </c>
      <c r="U866" s="13">
        <f>T866*L866</f>
        <v>66364.345649321418</v>
      </c>
      <c r="V866" s="18">
        <f t="shared" si="74"/>
        <v>1295</v>
      </c>
      <c r="W866" s="18">
        <f t="shared" si="75"/>
        <v>8972.8364602078946</v>
      </c>
      <c r="X866" s="18">
        <f t="shared" si="76"/>
        <v>2598.3117162764174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73"/>
        <v>22777.575823690648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72"/>
        <v>27055.233853007001</v>
      </c>
      <c r="R867" s="13">
        <v>3915</v>
      </c>
      <c r="S867" s="13">
        <f>R867*L867</f>
        <v>35513.294038893313</v>
      </c>
      <c r="T867" s="13">
        <v>4221</v>
      </c>
      <c r="U867" s="13">
        <f>T867*L867</f>
        <v>38289.045756875777</v>
      </c>
      <c r="V867" s="18">
        <f t="shared" si="74"/>
        <v>306</v>
      </c>
      <c r="W867" s="18">
        <f t="shared" si="75"/>
        <v>2775.7517179824645</v>
      </c>
      <c r="X867" s="18">
        <f t="shared" si="76"/>
        <v>11233.811903868776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73"/>
        <v>27534.031180401271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72"/>
        <v>36681.826280623995</v>
      </c>
      <c r="R868" s="13">
        <v>366</v>
      </c>
      <c r="S868" s="13">
        <f>R868*L868</f>
        <v>24499.175946548145</v>
      </c>
      <c r="T868" s="13">
        <v>436</v>
      </c>
      <c r="U868" s="13">
        <f>T868*L868</f>
        <v>29184.810690423474</v>
      </c>
      <c r="V868" s="18">
        <f t="shared" si="74"/>
        <v>70</v>
      </c>
      <c r="W868" s="18">
        <f t="shared" si="75"/>
        <v>4685.6347438753291</v>
      </c>
      <c r="X868" s="18">
        <f t="shared" si="76"/>
        <v>-7497.0155902005208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73"/>
        <v>4749.5338883813383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72"/>
        <v>89751.904231626002</v>
      </c>
      <c r="R869" s="13">
        <v>714</v>
      </c>
      <c r="S869" s="13">
        <f>R869*L869</f>
        <v>9580.3204990545637</v>
      </c>
      <c r="T869" s="13">
        <v>697</v>
      </c>
      <c r="U869" s="13">
        <f>T869*L869</f>
        <v>9352.2176300294541</v>
      </c>
      <c r="V869" s="18">
        <f t="shared" si="74"/>
        <v>-17</v>
      </c>
      <c r="W869" s="18">
        <f t="shared" si="75"/>
        <v>-228.10286902510961</v>
      </c>
      <c r="X869" s="18">
        <f t="shared" si="76"/>
        <v>-80399.68660159655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73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72"/>
        <v>0</v>
      </c>
      <c r="R870" s="13">
        <v>0</v>
      </c>
      <c r="S870" s="13">
        <f>R870*L870</f>
        <v>0</v>
      </c>
      <c r="T870" s="13">
        <v>0</v>
      </c>
      <c r="U870" s="13">
        <f>T870*L870</f>
        <v>0</v>
      </c>
      <c r="V870" s="18">
        <f t="shared" si="74"/>
        <v>0</v>
      </c>
      <c r="W870" s="18">
        <f t="shared" si="75"/>
        <v>0</v>
      </c>
      <c r="X870" s="18">
        <f t="shared" si="76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73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72"/>
        <v>0</v>
      </c>
      <c r="R871" s="13">
        <v>0</v>
      </c>
      <c r="S871" s="13">
        <f>R871*L871</f>
        <v>0</v>
      </c>
      <c r="T871" s="13">
        <v>0</v>
      </c>
      <c r="U871" s="13">
        <f>T871*L871</f>
        <v>0</v>
      </c>
      <c r="V871" s="18">
        <f t="shared" si="74"/>
        <v>0</v>
      </c>
      <c r="W871" s="18">
        <f t="shared" si="75"/>
        <v>0</v>
      </c>
      <c r="X871" s="18">
        <f t="shared" si="76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73"/>
        <v>10307.260579063463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72"/>
        <v>25953.674832962002</v>
      </c>
      <c r="R872" s="13">
        <v>5250</v>
      </c>
      <c r="S872" s="13">
        <f>R872*L872</f>
        <v>45418.9309576835</v>
      </c>
      <c r="T872" s="13">
        <v>5900</v>
      </c>
      <c r="U872" s="13">
        <f>T872*L872</f>
        <v>51042.227171491933</v>
      </c>
      <c r="V872" s="18">
        <f t="shared" si="74"/>
        <v>650</v>
      </c>
      <c r="W872" s="18">
        <f t="shared" si="75"/>
        <v>5623.2962138084331</v>
      </c>
      <c r="X872" s="18">
        <f t="shared" si="76"/>
        <v>25088.552338529931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73"/>
        <v>-11504.908594532986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72"/>
        <v>143993.687192485</v>
      </c>
      <c r="R873" s="13">
        <v>57666</v>
      </c>
      <c r="S873" s="13">
        <f>R873*L873</f>
        <v>163198.50561402985</v>
      </c>
      <c r="T873" s="13">
        <v>57846</v>
      </c>
      <c r="U873" s="13">
        <f>T873*L873</f>
        <v>163707.91724324855</v>
      </c>
      <c r="V873" s="18">
        <f t="shared" si="74"/>
        <v>180</v>
      </c>
      <c r="W873" s="18">
        <f t="shared" si="75"/>
        <v>509.41162921869545</v>
      </c>
      <c r="X873" s="18">
        <f t="shared" si="76"/>
        <v>19714.230050763552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73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72"/>
        <v>0</v>
      </c>
      <c r="R874" s="13">
        <v>0</v>
      </c>
      <c r="S874" s="13">
        <f>R874*L874</f>
        <v>0</v>
      </c>
      <c r="T874" s="13">
        <v>0</v>
      </c>
      <c r="U874" s="13">
        <f>T874*L874</f>
        <v>0</v>
      </c>
      <c r="V874" s="18">
        <f t="shared" si="74"/>
        <v>0</v>
      </c>
      <c r="W874" s="18">
        <f t="shared" si="75"/>
        <v>0</v>
      </c>
      <c r="X874" s="18">
        <f t="shared" si="76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73"/>
        <v>64735.504400748163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72"/>
        <v>87987.613219093997</v>
      </c>
      <c r="R875" s="13">
        <v>3842</v>
      </c>
      <c r="S875" s="13">
        <f>R875*L875</f>
        <v>90068.183570974259</v>
      </c>
      <c r="T875" s="13">
        <v>4051</v>
      </c>
      <c r="U875" s="13">
        <f>T875*L875</f>
        <v>94967.780230613411</v>
      </c>
      <c r="V875" s="18">
        <f t="shared" si="74"/>
        <v>209</v>
      </c>
      <c r="W875" s="18">
        <f t="shared" si="75"/>
        <v>4899.5966596391518</v>
      </c>
      <c r="X875" s="18">
        <f t="shared" si="76"/>
        <v>6980.1670115194138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73"/>
        <v>50825.716239471629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72"/>
        <v>101606.262900031</v>
      </c>
      <c r="R876" s="13">
        <v>6245</v>
      </c>
      <c r="S876" s="13">
        <f>R876*L876</f>
        <v>107211.1122055334</v>
      </c>
      <c r="T876" s="13">
        <v>6599</v>
      </c>
      <c r="U876" s="13">
        <f>T876*L876</f>
        <v>113288.41144024258</v>
      </c>
      <c r="V876" s="18">
        <f t="shared" si="74"/>
        <v>354</v>
      </c>
      <c r="W876" s="18">
        <f t="shared" si="75"/>
        <v>6077.2992347091786</v>
      </c>
      <c r="X876" s="18">
        <f t="shared" si="76"/>
        <v>11682.14854021158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73"/>
        <v>161755.4803931248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72"/>
        <v>177221.61469933201</v>
      </c>
      <c r="R877" s="13">
        <v>5253</v>
      </c>
      <c r="S877" s="13">
        <f>R877*L877</f>
        <v>186861.73063339846</v>
      </c>
      <c r="T877" s="13">
        <v>5692</v>
      </c>
      <c r="U877" s="13">
        <f>T877*L877</f>
        <v>202478.00699891566</v>
      </c>
      <c r="V877" s="18">
        <f t="shared" si="74"/>
        <v>439</v>
      </c>
      <c r="W877" s="18">
        <f t="shared" si="75"/>
        <v>15616.276365517202</v>
      </c>
      <c r="X877" s="18">
        <f t="shared" si="76"/>
        <v>25256.392299583647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73"/>
        <v>10857.172147682882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72"/>
        <v>22775.353535353999</v>
      </c>
      <c r="R878" s="13">
        <v>3342</v>
      </c>
      <c r="S878" s="13">
        <f>R878*L878</f>
        <v>20362.555247499484</v>
      </c>
      <c r="T878" s="13">
        <v>3636</v>
      </c>
      <c r="U878" s="13">
        <f>T878*L878</f>
        <v>22153.875188482383</v>
      </c>
      <c r="V878" s="18">
        <f t="shared" si="74"/>
        <v>294</v>
      </c>
      <c r="W878" s="18">
        <f t="shared" si="75"/>
        <v>1791.3199409828994</v>
      </c>
      <c r="X878" s="18">
        <f t="shared" si="76"/>
        <v>-621.47834687161594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73"/>
        <v>17732.545484598064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72"/>
        <v>23678.289683442999</v>
      </c>
      <c r="R879" s="13">
        <v>809</v>
      </c>
      <c r="S879" s="13">
        <f>R879*L879</f>
        <v>19933.12835994317</v>
      </c>
      <c r="T879" s="13">
        <v>1054</v>
      </c>
      <c r="U879" s="13">
        <f>T879*L879</f>
        <v>25969.737072163291</v>
      </c>
      <c r="V879" s="18">
        <f t="shared" si="74"/>
        <v>245</v>
      </c>
      <c r="W879" s="18">
        <f t="shared" si="75"/>
        <v>6036.6087122201207</v>
      </c>
      <c r="X879" s="18">
        <f t="shared" si="76"/>
        <v>2291.4473887202912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73"/>
        <v>7988.167061897153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72"/>
        <v>16563.440979955001</v>
      </c>
      <c r="R880" s="13">
        <v>1939</v>
      </c>
      <c r="S880" s="13">
        <f>R880*L880</f>
        <v>14239.956042942982</v>
      </c>
      <c r="T880" s="13">
        <v>1952</v>
      </c>
      <c r="U880" s="13">
        <f>T880*L880</f>
        <v>14335.427640961683</v>
      </c>
      <c r="V880" s="18">
        <f t="shared" si="74"/>
        <v>13</v>
      </c>
      <c r="W880" s="18">
        <f t="shared" si="75"/>
        <v>95.471598018701116</v>
      </c>
      <c r="X880" s="18">
        <f t="shared" si="76"/>
        <v>-2228.013338993318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73"/>
        <v>54381.71938140667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72"/>
        <v>56361.692650334</v>
      </c>
      <c r="R881" s="13">
        <v>1960</v>
      </c>
      <c r="S881" s="13">
        <f>R881*L881</f>
        <v>56104.071911962747</v>
      </c>
      <c r="T881" s="13">
        <v>2379</v>
      </c>
      <c r="U881" s="13">
        <f>T881*L881</f>
        <v>68097.748509469064</v>
      </c>
      <c r="V881" s="18">
        <f t="shared" si="74"/>
        <v>419</v>
      </c>
      <c r="W881" s="18">
        <f t="shared" si="75"/>
        <v>11993.676597506317</v>
      </c>
      <c r="X881" s="18">
        <f t="shared" si="76"/>
        <v>11736.055859135064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73"/>
        <v>19680.243421033512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72"/>
        <v>41694.229909050002</v>
      </c>
      <c r="R882" s="13">
        <v>8591</v>
      </c>
      <c r="S882" s="13">
        <f>R882*L882</f>
        <v>44161.430488402053</v>
      </c>
      <c r="T882" s="13">
        <v>10544</v>
      </c>
      <c r="U882" s="13">
        <f>T882*L882</f>
        <v>54200.689450554215</v>
      </c>
      <c r="V882" s="18">
        <f t="shared" si="74"/>
        <v>1953</v>
      </c>
      <c r="W882" s="18">
        <f t="shared" si="75"/>
        <v>10039.258962152162</v>
      </c>
      <c r="X882" s="18">
        <f t="shared" si="76"/>
        <v>12506.459541504213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73"/>
        <v>2061.065527446528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72"/>
        <v>34620.939393938999</v>
      </c>
      <c r="R883" s="13">
        <v>434</v>
      </c>
      <c r="S883" s="13">
        <f>R883*L883</f>
        <v>23964.09521047771</v>
      </c>
      <c r="T883" s="13">
        <v>459</v>
      </c>
      <c r="U883" s="13">
        <f>T883*L883</f>
        <v>25344.515441496012</v>
      </c>
      <c r="V883" s="18">
        <f t="shared" si="74"/>
        <v>25</v>
      </c>
      <c r="W883" s="18">
        <f t="shared" si="75"/>
        <v>1380.4202310183027</v>
      </c>
      <c r="X883" s="18">
        <f t="shared" si="76"/>
        <v>-9276.4239524429868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73"/>
        <v>26700.563203280661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72"/>
        <v>0</v>
      </c>
      <c r="R884" s="13">
        <v>3215</v>
      </c>
      <c r="S884" s="13">
        <f>R884*L884</f>
        <v>54020.313946905306</v>
      </c>
      <c r="T884" s="13">
        <v>3392</v>
      </c>
      <c r="U884" s="13">
        <f>T884*L884</f>
        <v>56994.371666532752</v>
      </c>
      <c r="V884" s="18">
        <f t="shared" si="74"/>
        <v>177</v>
      </c>
      <c r="W884" s="18">
        <f t="shared" si="75"/>
        <v>2974.0577196274462</v>
      </c>
      <c r="X884" s="18">
        <f t="shared" si="76"/>
        <v>56994.371666532752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73"/>
        <v>15510.768283856458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72"/>
        <v>10577.171717171999</v>
      </c>
      <c r="R885" s="13">
        <v>242</v>
      </c>
      <c r="S885" s="13">
        <f>R885*L885</f>
        <v>14299.863438858234</v>
      </c>
      <c r="T885" s="13">
        <v>278</v>
      </c>
      <c r="U885" s="13">
        <f>T885*L885</f>
        <v>16427.115851250368</v>
      </c>
      <c r="V885" s="18">
        <f t="shared" si="74"/>
        <v>36</v>
      </c>
      <c r="W885" s="18">
        <f t="shared" si="75"/>
        <v>2127.2524123921339</v>
      </c>
      <c r="X885" s="18">
        <f t="shared" si="76"/>
        <v>5849.9441340783687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73"/>
        <v>4833.7827789077674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72"/>
        <v>9706.2472160359994</v>
      </c>
      <c r="R886" s="13">
        <v>288</v>
      </c>
      <c r="S886" s="13">
        <f>R886*L886</f>
        <v>6516.0820471290626</v>
      </c>
      <c r="T886" s="13">
        <v>293</v>
      </c>
      <c r="U886" s="13">
        <f>T886*L886</f>
        <v>6629.2084715583869</v>
      </c>
      <c r="V886" s="18">
        <f t="shared" si="74"/>
        <v>5</v>
      </c>
      <c r="W886" s="18">
        <f t="shared" si="75"/>
        <v>113.12642442932429</v>
      </c>
      <c r="X886" s="18">
        <f t="shared" si="76"/>
        <v>-3077.0387444776125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73"/>
        <v>11950.38975501092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72"/>
        <v>17482.850779510001</v>
      </c>
      <c r="R887" s="13">
        <v>153</v>
      </c>
      <c r="S887" s="13">
        <f>R887*L887</f>
        <v>13647.327394209336</v>
      </c>
      <c r="T887" s="13">
        <v>145</v>
      </c>
      <c r="U887" s="13">
        <f>T887*L887</f>
        <v>12933.741648106889</v>
      </c>
      <c r="V887" s="18">
        <f t="shared" si="74"/>
        <v>-8</v>
      </c>
      <c r="W887" s="18">
        <f t="shared" si="75"/>
        <v>-713.58574610244796</v>
      </c>
      <c r="X887" s="18">
        <f t="shared" si="76"/>
        <v>-4549.1091314031128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73"/>
        <v>23615.985786656645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72"/>
        <v>0</v>
      </c>
      <c r="R888" s="13">
        <v>1322</v>
      </c>
      <c r="S888" s="13">
        <f>R888*L888</f>
        <v>28025.437521065742</v>
      </c>
      <c r="T888" s="13">
        <v>1390</v>
      </c>
      <c r="U888" s="13">
        <f>T888*L888</f>
        <v>29466.988013828577</v>
      </c>
      <c r="V888" s="18">
        <f t="shared" si="74"/>
        <v>68</v>
      </c>
      <c r="W888" s="18">
        <f t="shared" si="75"/>
        <v>1441.5504927628353</v>
      </c>
      <c r="X888" s="18">
        <f t="shared" si="76"/>
        <v>29466.988013828577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73"/>
        <v>47799.843936248988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72"/>
        <v>62143.378559714001</v>
      </c>
      <c r="R889" s="13">
        <v>2961</v>
      </c>
      <c r="S889" s="13">
        <f>R889*L889</f>
        <v>72655.19383847159</v>
      </c>
      <c r="T889" s="13">
        <v>3076</v>
      </c>
      <c r="U889" s="13">
        <f>T889*L889</f>
        <v>75476.992991266001</v>
      </c>
      <c r="V889" s="18">
        <f t="shared" si="74"/>
        <v>115</v>
      </c>
      <c r="W889" s="18">
        <f t="shared" si="75"/>
        <v>2821.7991527944105</v>
      </c>
      <c r="X889" s="18">
        <f t="shared" si="76"/>
        <v>13333.614431552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73"/>
        <v>17630.687809782634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72"/>
        <v>70132.260305169999</v>
      </c>
      <c r="R890" s="13">
        <v>4788</v>
      </c>
      <c r="S890" s="13">
        <f>R890*L890</f>
        <v>61590.840488106005</v>
      </c>
      <c r="T890" s="13">
        <v>5597</v>
      </c>
      <c r="U890" s="13">
        <f>T890*L890</f>
        <v>71997.479994137291</v>
      </c>
      <c r="V890" s="18">
        <f t="shared" si="74"/>
        <v>809</v>
      </c>
      <c r="W890" s="18">
        <f t="shared" si="75"/>
        <v>10406.639506031286</v>
      </c>
      <c r="X890" s="18">
        <f t="shared" si="76"/>
        <v>1865.2196889672923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73"/>
        <v>-13529.671108684634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72"/>
        <v>48957.295604646002</v>
      </c>
      <c r="R891" s="13">
        <v>7581</v>
      </c>
      <c r="S891" s="13">
        <f>R891*L891</f>
        <v>48503.039464038338</v>
      </c>
      <c r="T891" s="13">
        <v>8481</v>
      </c>
      <c r="U891" s="13">
        <f>T891*L891</f>
        <v>54261.215894276364</v>
      </c>
      <c r="V891" s="18">
        <f t="shared" si="74"/>
        <v>900</v>
      </c>
      <c r="W891" s="18">
        <f t="shared" si="75"/>
        <v>5758.1764302380252</v>
      </c>
      <c r="X891" s="18">
        <f t="shared" si="76"/>
        <v>5303.9202896303614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73"/>
        <v>12547.353052867109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72"/>
        <v>44788.418708240999</v>
      </c>
      <c r="R892" s="13">
        <v>4550</v>
      </c>
      <c r="S892" s="13">
        <f>R892*L892</f>
        <v>46955.600258639759</v>
      </c>
      <c r="T892" s="13">
        <v>2750</v>
      </c>
      <c r="U892" s="13">
        <f>T892*L892</f>
        <v>28379.758398078975</v>
      </c>
      <c r="V892" s="18">
        <f t="shared" si="74"/>
        <v>-1800</v>
      </c>
      <c r="W892" s="18">
        <f t="shared" si="75"/>
        <v>-18575.841860560784</v>
      </c>
      <c r="X892" s="18">
        <f t="shared" si="76"/>
        <v>-16408.660310162024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73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72"/>
        <v>0</v>
      </c>
      <c r="R893" s="13">
        <v>0</v>
      </c>
      <c r="S893" s="13">
        <f>R893*L893</f>
        <v>0</v>
      </c>
      <c r="T893" s="13">
        <v>23262</v>
      </c>
      <c r="U893" s="13">
        <f>T893*L893</f>
        <v>23262</v>
      </c>
      <c r="V893" s="18">
        <f t="shared" si="74"/>
        <v>23262</v>
      </c>
      <c r="W893" s="18">
        <f t="shared" si="75"/>
        <v>23262</v>
      </c>
      <c r="X893" s="18">
        <f t="shared" si="76"/>
        <v>23262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73"/>
        <v>24573.648106903864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72"/>
        <v>34329.888641425001</v>
      </c>
      <c r="R894" s="13">
        <v>3900</v>
      </c>
      <c r="S894" s="13">
        <f>R894*L894</f>
        <v>56973.006681513834</v>
      </c>
      <c r="T894" s="13">
        <v>5040</v>
      </c>
      <c r="U894" s="13">
        <f>T894*L894</f>
        <v>73626.654788417873</v>
      </c>
      <c r="V894" s="18">
        <f t="shared" si="74"/>
        <v>1140</v>
      </c>
      <c r="W894" s="18">
        <f t="shared" si="75"/>
        <v>16653.648106904038</v>
      </c>
      <c r="X894" s="18">
        <f t="shared" si="76"/>
        <v>39296.766146992872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73"/>
        <v>239442.14379189932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72"/>
        <v>0</v>
      </c>
      <c r="R895" s="13">
        <v>20179</v>
      </c>
      <c r="S895" s="13">
        <f>R895*L895</f>
        <v>276821.53720419394</v>
      </c>
      <c r="T895" s="13">
        <v>20959</v>
      </c>
      <c r="U895" s="13">
        <f>T895*L895</f>
        <v>287521.80971617531</v>
      </c>
      <c r="V895" s="18">
        <f t="shared" si="74"/>
        <v>780</v>
      </c>
      <c r="W895" s="18">
        <f t="shared" si="75"/>
        <v>10700.272511981369</v>
      </c>
      <c r="X895" s="18">
        <f t="shared" si="76"/>
        <v>287521.80971617531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73"/>
        <v>280849.37384409748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72"/>
        <v>388142.53897550103</v>
      </c>
      <c r="R896" s="13">
        <v>28841</v>
      </c>
      <c r="S896" s="13">
        <f>R896*L896</f>
        <v>396965.21158129169</v>
      </c>
      <c r="T896" s="13">
        <v>30554</v>
      </c>
      <c r="U896" s="13">
        <f>T896*L896</f>
        <v>420542.80623608007</v>
      </c>
      <c r="V896" s="18">
        <f t="shared" si="74"/>
        <v>1713</v>
      </c>
      <c r="W896" s="18">
        <f t="shared" si="75"/>
        <v>23577.59465478838</v>
      </c>
      <c r="X896" s="18">
        <f t="shared" si="76"/>
        <v>32400.267260579043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73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72"/>
        <v>0</v>
      </c>
      <c r="R897" s="13">
        <v>0</v>
      </c>
      <c r="S897" s="13">
        <f>R897*L897</f>
        <v>0</v>
      </c>
      <c r="T897" s="13">
        <v>0</v>
      </c>
      <c r="U897" s="13">
        <f>T897*L897</f>
        <v>0</v>
      </c>
      <c r="V897" s="18">
        <f t="shared" si="74"/>
        <v>0</v>
      </c>
      <c r="W897" s="18">
        <f t="shared" si="75"/>
        <v>0</v>
      </c>
      <c r="X897" s="18">
        <f t="shared" si="76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73"/>
        <v>10760.913140312698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77">P898*L898</f>
        <v>12855.233853006999</v>
      </c>
      <c r="R898" s="13">
        <v>743</v>
      </c>
      <c r="S898" s="13">
        <f>R898*L898</f>
        <v>15919.064587973668</v>
      </c>
      <c r="T898" s="13">
        <v>810</v>
      </c>
      <c r="U898" s="13">
        <f>T898*L898</f>
        <v>17354.565701559448</v>
      </c>
      <c r="V898" s="18">
        <f t="shared" si="74"/>
        <v>67</v>
      </c>
      <c r="W898" s="18">
        <f t="shared" si="75"/>
        <v>1435.5011135857803</v>
      </c>
      <c r="X898" s="18">
        <f t="shared" si="76"/>
        <v>4499.3318485524487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78">U899-(T899*M899)</f>
        <v>265865.58927243081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77"/>
        <v>337870.83518931002</v>
      </c>
      <c r="R899" s="13">
        <v>7335</v>
      </c>
      <c r="S899" s="13">
        <f>R899*L899</f>
        <v>302746.46666425467</v>
      </c>
      <c r="T899" s="13">
        <v>7883</v>
      </c>
      <c r="U899" s="13">
        <f>T899*L899</f>
        <v>325364.74392833258</v>
      </c>
      <c r="V899" s="18">
        <f t="shared" ref="V899:V962" si="79">T899-R899</f>
        <v>548</v>
      </c>
      <c r="W899" s="18">
        <f t="shared" ref="W899:W962" si="80">U899-S899</f>
        <v>22618.277264077915</v>
      </c>
      <c r="X899" s="18">
        <f t="shared" ref="X899:X962" si="81">U899-Q899</f>
        <v>-12506.091260977439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78"/>
        <v>307169.20823417651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77"/>
        <v>0</v>
      </c>
      <c r="R900" s="13">
        <v>1897</v>
      </c>
      <c r="S900" s="13">
        <f>R900*L900</f>
        <v>355767.04154798388</v>
      </c>
      <c r="T900" s="13">
        <v>1771</v>
      </c>
      <c r="U900" s="13">
        <f>T900*L900</f>
        <v>332136.75834553479</v>
      </c>
      <c r="V900" s="18">
        <f t="shared" si="79"/>
        <v>-126</v>
      </c>
      <c r="W900" s="18">
        <f t="shared" si="80"/>
        <v>-23630.283202449093</v>
      </c>
      <c r="X900" s="18">
        <f t="shared" si="81"/>
        <v>332136.75834553479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78"/>
        <v>29818.986116665968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77"/>
        <v>32458.898989899004</v>
      </c>
      <c r="R901" s="13">
        <v>682</v>
      </c>
      <c r="S901" s="13">
        <f>R901*L901</f>
        <v>31444.558396464658</v>
      </c>
      <c r="T901" s="13">
        <v>726</v>
      </c>
      <c r="U901" s="13">
        <f>T901*L901</f>
        <v>33473.239583333343</v>
      </c>
      <c r="V901" s="18">
        <f t="shared" si="79"/>
        <v>44</v>
      </c>
      <c r="W901" s="18">
        <f t="shared" si="80"/>
        <v>2028.6811868686855</v>
      </c>
      <c r="X901" s="18">
        <f t="shared" si="81"/>
        <v>1014.3405934343391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78"/>
        <v>17204.899777282895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77"/>
        <v>18957.683741648001</v>
      </c>
      <c r="R902" s="13">
        <v>2420</v>
      </c>
      <c r="S902" s="13">
        <f>R902*L902</f>
        <v>24146.102449888505</v>
      </c>
      <c r="T902" s="13">
        <v>2500</v>
      </c>
      <c r="U902" s="13">
        <f>T902*L902</f>
        <v>24944.320712694738</v>
      </c>
      <c r="V902" s="18">
        <f t="shared" si="79"/>
        <v>80</v>
      </c>
      <c r="W902" s="18">
        <f t="shared" si="80"/>
        <v>798.21826280623281</v>
      </c>
      <c r="X902" s="18">
        <f t="shared" si="81"/>
        <v>5986.636971046737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78"/>
        <v>-7401.0793123592739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77"/>
        <v>160574.95545656999</v>
      </c>
      <c r="R903" s="13">
        <v>1074</v>
      </c>
      <c r="S903" s="13">
        <f>R903*L903</f>
        <v>136114.83990556918</v>
      </c>
      <c r="T903" s="13">
        <v>1203</v>
      </c>
      <c r="U903" s="13">
        <f>T903*L903</f>
        <v>152463.82905623812</v>
      </c>
      <c r="V903" s="18">
        <f t="shared" si="79"/>
        <v>129</v>
      </c>
      <c r="W903" s="18">
        <f t="shared" si="80"/>
        <v>16348.989150668931</v>
      </c>
      <c r="X903" s="18">
        <f t="shared" si="81"/>
        <v>-8111.1264003318793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78"/>
        <v>399797.99554565706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77"/>
        <v>1496971.603563475</v>
      </c>
      <c r="R904" s="13">
        <v>1015</v>
      </c>
      <c r="S904" s="13">
        <f>R904*L904</f>
        <v>582155.62360801804</v>
      </c>
      <c r="T904" s="13">
        <v>965</v>
      </c>
      <c r="U904" s="13">
        <f>T904*L904</f>
        <v>553478.00668151467</v>
      </c>
      <c r="V904" s="18">
        <f t="shared" si="79"/>
        <v>-50</v>
      </c>
      <c r="W904" s="18">
        <f t="shared" si="80"/>
        <v>-28677.616926503368</v>
      </c>
      <c r="X904" s="18">
        <f t="shared" si="81"/>
        <v>-943493.59688196029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78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77"/>
        <v>0</v>
      </c>
      <c r="R905" s="13">
        <v>0</v>
      </c>
      <c r="S905" s="13">
        <f>R905*L905</f>
        <v>0</v>
      </c>
      <c r="T905" s="13">
        <v>0</v>
      </c>
      <c r="U905" s="13">
        <f>T905*L905</f>
        <v>0</v>
      </c>
      <c r="V905" s="18">
        <f t="shared" si="79"/>
        <v>0</v>
      </c>
      <c r="W905" s="18">
        <f t="shared" si="80"/>
        <v>0</v>
      </c>
      <c r="X905" s="18">
        <f t="shared" si="81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78"/>
        <v>20860.064680042677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77"/>
        <v>128984.121212121</v>
      </c>
      <c r="R906" s="13">
        <v>1499</v>
      </c>
      <c r="S906" s="13">
        <f>R906*L906</f>
        <v>87054.11872893713</v>
      </c>
      <c r="T906" s="13">
        <v>1506</v>
      </c>
      <c r="U906" s="13">
        <f>T906*L906</f>
        <v>87460.642298718696</v>
      </c>
      <c r="V906" s="18">
        <f t="shared" si="79"/>
        <v>7</v>
      </c>
      <c r="W906" s="18">
        <f t="shared" si="80"/>
        <v>406.52356978156604</v>
      </c>
      <c r="X906" s="18">
        <f t="shared" si="81"/>
        <v>-41523.478913402301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78"/>
        <v>48952.819712595992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77"/>
        <v>54772.048997773003</v>
      </c>
      <c r="R907" s="13">
        <v>2565</v>
      </c>
      <c r="S907" s="13">
        <f>R907*L907</f>
        <v>59656.180755536203</v>
      </c>
      <c r="T907" s="13">
        <v>2799</v>
      </c>
      <c r="U907" s="13">
        <f>T907*L907</f>
        <v>65098.498999900905</v>
      </c>
      <c r="V907" s="18">
        <f t="shared" si="79"/>
        <v>234</v>
      </c>
      <c r="W907" s="18">
        <f t="shared" si="80"/>
        <v>5442.318244364702</v>
      </c>
      <c r="X907" s="18">
        <f t="shared" si="81"/>
        <v>10326.450002127902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78"/>
        <v>9328.7328632025237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77"/>
        <v>12993.421798121</v>
      </c>
      <c r="R908" s="13">
        <v>567</v>
      </c>
      <c r="S908" s="13">
        <f>R908*L908</f>
        <v>15790.616768549826</v>
      </c>
      <c r="T908" s="13">
        <v>601</v>
      </c>
      <c r="U908" s="13">
        <f>T908*L908</f>
        <v>16737.49678641701</v>
      </c>
      <c r="V908" s="18">
        <f t="shared" si="79"/>
        <v>34</v>
      </c>
      <c r="W908" s="18">
        <f t="shared" si="80"/>
        <v>946.88001786718451</v>
      </c>
      <c r="X908" s="18">
        <f t="shared" si="81"/>
        <v>3744.0749882960099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78"/>
        <v>551277.05255690566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77"/>
        <v>1284633.8310893511</v>
      </c>
      <c r="R909" s="13">
        <v>162807</v>
      </c>
      <c r="S909" s="13">
        <f>R909*L909</f>
        <v>1292267.6454092041</v>
      </c>
      <c r="T909" s="13">
        <v>181246</v>
      </c>
      <c r="U909" s="13">
        <f>T909*L909</f>
        <v>1438625.7449608224</v>
      </c>
      <c r="V909" s="18">
        <f t="shared" si="79"/>
        <v>18439</v>
      </c>
      <c r="W909" s="18">
        <f t="shared" si="80"/>
        <v>146358.09955161833</v>
      </c>
      <c r="X909" s="18">
        <f t="shared" si="81"/>
        <v>153991.9138714713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78"/>
        <v>45514.305170323656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77"/>
        <v>46399.858585859001</v>
      </c>
      <c r="R910" s="13">
        <v>1252</v>
      </c>
      <c r="S910" s="13">
        <f>R910*L910</f>
        <v>53149.700777214515</v>
      </c>
      <c r="T910" s="13">
        <v>1403</v>
      </c>
      <c r="U910" s="13">
        <f>T910*L910</f>
        <v>59559.928267118186</v>
      </c>
      <c r="V910" s="18">
        <f t="shared" si="79"/>
        <v>151</v>
      </c>
      <c r="W910" s="18">
        <f t="shared" si="80"/>
        <v>6410.2274899036711</v>
      </c>
      <c r="X910" s="18">
        <f t="shared" si="81"/>
        <v>13160.069681259185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78"/>
        <v>1416.8984062427412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77"/>
        <v>3968.3296213809999</v>
      </c>
      <c r="R911" s="13">
        <v>1156</v>
      </c>
      <c r="S911" s="13">
        <f>R911*L911</f>
        <v>3479.0109452645902</v>
      </c>
      <c r="T911" s="13">
        <v>1024</v>
      </c>
      <c r="U911" s="13">
        <f>T911*L911</f>
        <v>3081.7536400959693</v>
      </c>
      <c r="V911" s="18">
        <f t="shared" si="79"/>
        <v>-132</v>
      </c>
      <c r="W911" s="18">
        <f t="shared" si="80"/>
        <v>-397.25730516862086</v>
      </c>
      <c r="X911" s="18">
        <f t="shared" si="81"/>
        <v>-886.57598128503059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78"/>
        <v>452867.13026178366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77"/>
        <v>469977.818181818</v>
      </c>
      <c r="R912" s="13">
        <v>5910</v>
      </c>
      <c r="S912" s="13">
        <f>R912*L912</f>
        <v>472375.66419294971</v>
      </c>
      <c r="T912" s="13">
        <v>6424</v>
      </c>
      <c r="U912" s="13">
        <f>T912*L912</f>
        <v>513458.7591836733</v>
      </c>
      <c r="V912" s="18">
        <f t="shared" si="79"/>
        <v>514</v>
      </c>
      <c r="W912" s="18">
        <f t="shared" si="80"/>
        <v>41083.094990723592</v>
      </c>
      <c r="X912" s="18">
        <f t="shared" si="81"/>
        <v>43480.941001855303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78"/>
        <v>63254.745805153048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77"/>
        <v>75853.472491427005</v>
      </c>
      <c r="R913" s="13">
        <v>394</v>
      </c>
      <c r="S913" s="13">
        <f>R913*L913</f>
        <v>72950.273778613162</v>
      </c>
      <c r="T913" s="13">
        <v>394</v>
      </c>
      <c r="U913" s="13">
        <f>T913*L913</f>
        <v>72950.273778613162</v>
      </c>
      <c r="V913" s="18">
        <f t="shared" si="79"/>
        <v>0</v>
      </c>
      <c r="W913" s="18">
        <f t="shared" si="80"/>
        <v>0</v>
      </c>
      <c r="X913" s="18">
        <f t="shared" si="81"/>
        <v>-2903.1987128138426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78"/>
        <v>70582.653200953384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77"/>
        <v>69553.630289531997</v>
      </c>
      <c r="R914" s="13">
        <v>1844</v>
      </c>
      <c r="S914" s="13">
        <f>R914*L914</f>
        <v>75565.692518012249</v>
      </c>
      <c r="T914" s="13">
        <v>2194</v>
      </c>
      <c r="U914" s="13">
        <f>T914*L914</f>
        <v>89908.421575118686</v>
      </c>
      <c r="V914" s="18">
        <f t="shared" si="79"/>
        <v>350</v>
      </c>
      <c r="W914" s="18">
        <f t="shared" si="80"/>
        <v>14342.729057106437</v>
      </c>
      <c r="X914" s="18">
        <f t="shared" si="81"/>
        <v>20354.791285586689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78"/>
        <v>4687.3586602719233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77"/>
        <v>2429.6993318489999</v>
      </c>
      <c r="R915" s="13">
        <v>148</v>
      </c>
      <c r="S915" s="13">
        <f>R915*L915</f>
        <v>4610.1987322263076</v>
      </c>
      <c r="T915" s="13">
        <v>185</v>
      </c>
      <c r="U915" s="13">
        <f>T915*L915</f>
        <v>5762.7484152828847</v>
      </c>
      <c r="V915" s="18">
        <f t="shared" si="79"/>
        <v>37</v>
      </c>
      <c r="W915" s="18">
        <f t="shared" si="80"/>
        <v>1152.5496830565771</v>
      </c>
      <c r="X915" s="18">
        <f t="shared" si="81"/>
        <v>3333.0490834338848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78"/>
        <v>30472.315189309433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77"/>
        <v>67861.915367483001</v>
      </c>
      <c r="R916" s="13">
        <v>1880</v>
      </c>
      <c r="S916" s="13">
        <f>R916*L916</f>
        <v>46057.90645879713</v>
      </c>
      <c r="T916" s="13">
        <v>1680</v>
      </c>
      <c r="U916" s="13">
        <f>T916*L916</f>
        <v>41158.129175946371</v>
      </c>
      <c r="V916" s="18">
        <f t="shared" si="79"/>
        <v>-200</v>
      </c>
      <c r="W916" s="18">
        <f t="shared" si="80"/>
        <v>-4899.7772828507586</v>
      </c>
      <c r="X916" s="18">
        <f t="shared" si="81"/>
        <v>-26703.78619153663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78"/>
        <v>37734.985888923424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77"/>
        <v>0</v>
      </c>
      <c r="R917" s="13">
        <v>973</v>
      </c>
      <c r="S917" s="13">
        <f>R917*L917</f>
        <v>38527.942810003289</v>
      </c>
      <c r="T917" s="13">
        <v>1014</v>
      </c>
      <c r="U917" s="13">
        <f>T917*L917</f>
        <v>40151.422414535802</v>
      </c>
      <c r="V917" s="18">
        <f t="shared" si="79"/>
        <v>41</v>
      </c>
      <c r="W917" s="18">
        <f t="shared" si="80"/>
        <v>1623.4796045325129</v>
      </c>
      <c r="X917" s="18">
        <f t="shared" si="81"/>
        <v>40151.422414535802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78"/>
        <v>31363.057766296581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77"/>
        <v>23029.120267261002</v>
      </c>
      <c r="R918" s="13">
        <v>2310</v>
      </c>
      <c r="S918" s="13">
        <f>R918*L918</f>
        <v>39029.543519716004</v>
      </c>
      <c r="T918" s="13">
        <v>2738</v>
      </c>
      <c r="U918" s="13">
        <f>T918*L918</f>
        <v>46260.9914099491</v>
      </c>
      <c r="V918" s="18">
        <f t="shared" si="79"/>
        <v>428</v>
      </c>
      <c r="W918" s="18">
        <f t="shared" si="80"/>
        <v>7231.4478902330957</v>
      </c>
      <c r="X918" s="18">
        <f t="shared" si="81"/>
        <v>23231.871142688098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78"/>
        <v>22930.696178130172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77"/>
        <v>0</v>
      </c>
      <c r="R919" s="13">
        <v>629</v>
      </c>
      <c r="S919" s="13">
        <f>R919*L919</f>
        <v>24863.703256684385</v>
      </c>
      <c r="T919" s="13">
        <v>659</v>
      </c>
      <c r="U919" s="13">
        <f>T919*L919</f>
        <v>26049.571456526246</v>
      </c>
      <c r="V919" s="18">
        <f t="shared" si="79"/>
        <v>30</v>
      </c>
      <c r="W919" s="18">
        <f t="shared" si="80"/>
        <v>1185.8681998418615</v>
      </c>
      <c r="X919" s="18">
        <f t="shared" si="81"/>
        <v>26049.571456526246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78"/>
        <v>22547.484472680851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77"/>
        <v>22129.505807333</v>
      </c>
      <c r="R920" s="13">
        <v>7994</v>
      </c>
      <c r="S920" s="13">
        <f>R920*L920</f>
        <v>44672.542783792931</v>
      </c>
      <c r="T920" s="13">
        <v>8810</v>
      </c>
      <c r="U920" s="13">
        <f>T920*L920</f>
        <v>49232.562162273673</v>
      </c>
      <c r="V920" s="18">
        <f t="shared" si="79"/>
        <v>816</v>
      </c>
      <c r="W920" s="18">
        <f t="shared" si="80"/>
        <v>4560.0193784807416</v>
      </c>
      <c r="X920" s="18">
        <f t="shared" si="81"/>
        <v>27103.056354940672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78"/>
        <v>37328.880567373206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77"/>
        <v>26292.076934545999</v>
      </c>
      <c r="R921" s="13">
        <v>773</v>
      </c>
      <c r="S921" s="13">
        <f>R921*L921</f>
        <v>53009.325692238031</v>
      </c>
      <c r="T921" s="13">
        <v>691</v>
      </c>
      <c r="U921" s="13">
        <f>T921*L921</f>
        <v>47386.08545062934</v>
      </c>
      <c r="V921" s="18">
        <f t="shared" si="79"/>
        <v>-82</v>
      </c>
      <c r="W921" s="18">
        <f t="shared" si="80"/>
        <v>-5623.2402416086916</v>
      </c>
      <c r="X921" s="18">
        <f t="shared" si="81"/>
        <v>21094.008516083341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78"/>
        <v>89470.973739060413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77"/>
        <v>122103.97550111401</v>
      </c>
      <c r="R922" s="13">
        <v>3467</v>
      </c>
      <c r="S922" s="13">
        <f>R922*L922</f>
        <v>95755.368256584989</v>
      </c>
      <c r="T922" s="13">
        <v>3823</v>
      </c>
      <c r="U922" s="13">
        <f>T922*L922</f>
        <v>105587.76257424991</v>
      </c>
      <c r="V922" s="18">
        <f t="shared" si="79"/>
        <v>356</v>
      </c>
      <c r="W922" s="18">
        <f t="shared" si="80"/>
        <v>9832.3943176649191</v>
      </c>
      <c r="X922" s="18">
        <f t="shared" si="81"/>
        <v>-16516.2129268641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78"/>
        <v>13549.724386720773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77"/>
        <v>16257.706013363</v>
      </c>
      <c r="R923" s="13">
        <v>280</v>
      </c>
      <c r="S923" s="13">
        <f>R923*L923</f>
        <v>11994.829342419542</v>
      </c>
      <c r="T923" s="13">
        <v>400</v>
      </c>
      <c r="U923" s="13">
        <f>T923*L923</f>
        <v>17135.470489170773</v>
      </c>
      <c r="V923" s="18">
        <f t="shared" si="79"/>
        <v>120</v>
      </c>
      <c r="W923" s="18">
        <f t="shared" si="80"/>
        <v>5140.6411467512316</v>
      </c>
      <c r="X923" s="18">
        <f t="shared" si="81"/>
        <v>877.76447580777312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78"/>
        <v>-15920.17926482686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77"/>
        <v>66082.588340539995</v>
      </c>
      <c r="R924" s="13">
        <v>5753</v>
      </c>
      <c r="S924" s="13">
        <f>R924*L924</f>
        <v>74251.984500731749</v>
      </c>
      <c r="T924" s="13">
        <v>5908</v>
      </c>
      <c r="U924" s="13">
        <f>T924*L924</f>
        <v>76252.515979545147</v>
      </c>
      <c r="V924" s="18">
        <f t="shared" si="79"/>
        <v>155</v>
      </c>
      <c r="W924" s="18">
        <f t="shared" si="80"/>
        <v>2000.5314788133983</v>
      </c>
      <c r="X924" s="18">
        <f t="shared" si="81"/>
        <v>10169.927639005153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78"/>
        <v>139684.07918655174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77"/>
        <v>0</v>
      </c>
      <c r="R925" s="13">
        <v>4881</v>
      </c>
      <c r="S925" s="13">
        <f>R925*L925</f>
        <v>167378.95018930582</v>
      </c>
      <c r="T925" s="13">
        <v>4880</v>
      </c>
      <c r="U925" s="13">
        <f>T925*L925</f>
        <v>167344.6582511396</v>
      </c>
      <c r="V925" s="18">
        <f t="shared" si="79"/>
        <v>-1</v>
      </c>
      <c r="W925" s="18">
        <f t="shared" si="80"/>
        <v>-34.291938166221371</v>
      </c>
      <c r="X925" s="18">
        <f t="shared" si="81"/>
        <v>167344.6582511396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78"/>
        <v>250967.58600000021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77"/>
        <v>314335.85746102501</v>
      </c>
      <c r="R926" s="13">
        <v>4883</v>
      </c>
      <c r="S926" s="13">
        <f>R926*L926</f>
        <v>283192.24944320758</v>
      </c>
      <c r="T926" s="13">
        <v>5388</v>
      </c>
      <c r="U926" s="13">
        <f>T926*L926</f>
        <v>312480.00000000052</v>
      </c>
      <c r="V926" s="18">
        <f t="shared" si="79"/>
        <v>505</v>
      </c>
      <c r="W926" s="18">
        <f t="shared" si="80"/>
        <v>29287.750556792947</v>
      </c>
      <c r="X926" s="18">
        <f t="shared" si="81"/>
        <v>-1855.8574610244832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78"/>
        <v>73510.716950281203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77"/>
        <v>104007.626262626</v>
      </c>
      <c r="R927" s="13">
        <v>1373</v>
      </c>
      <c r="S927" s="13">
        <f>R927*L927</f>
        <v>103032.08575655519</v>
      </c>
      <c r="T927" s="13">
        <v>1580</v>
      </c>
      <c r="U927" s="13">
        <f>T927*L927</f>
        <v>118565.69227629802</v>
      </c>
      <c r="V927" s="18">
        <f t="shared" si="79"/>
        <v>207</v>
      </c>
      <c r="W927" s="18">
        <f t="shared" si="80"/>
        <v>15533.60651974284</v>
      </c>
      <c r="X927" s="18">
        <f t="shared" si="81"/>
        <v>14558.066013672025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78"/>
        <v>29556.078610244491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77"/>
        <v>40901.503340757001</v>
      </c>
      <c r="R928" s="13">
        <v>453</v>
      </c>
      <c r="S928" s="13">
        <f>R928*L928</f>
        <v>30625.423162583342</v>
      </c>
      <c r="T928" s="13">
        <v>518</v>
      </c>
      <c r="U928" s="13">
        <f>T928*L928</f>
        <v>35019.799554565499</v>
      </c>
      <c r="V928" s="18">
        <f t="shared" si="79"/>
        <v>65</v>
      </c>
      <c r="W928" s="18">
        <f t="shared" si="80"/>
        <v>4394.3763919821577</v>
      </c>
      <c r="X928" s="18">
        <f t="shared" si="81"/>
        <v>-5881.7037861915014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78"/>
        <v>1218673.4211169637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77"/>
        <v>1700366.3769889839</v>
      </c>
      <c r="R929" s="13">
        <v>191415</v>
      </c>
      <c r="S929" s="13">
        <f>R929*L929</f>
        <v>1741441.5252988942</v>
      </c>
      <c r="T929" s="13">
        <v>216837</v>
      </c>
      <c r="U929" s="13">
        <f>T929*L929</f>
        <v>1972723.9559137807</v>
      </c>
      <c r="V929" s="18">
        <f t="shared" si="79"/>
        <v>25422</v>
      </c>
      <c r="W929" s="18">
        <f t="shared" si="80"/>
        <v>231282.43061488657</v>
      </c>
      <c r="X929" s="18">
        <f t="shared" si="81"/>
        <v>272357.57892479678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78"/>
        <v>155149.73826695979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77"/>
        <v>175675.555555556</v>
      </c>
      <c r="R930" s="13">
        <v>9356</v>
      </c>
      <c r="S930" s="13">
        <f>R930*L930</f>
        <v>187713.62468910252</v>
      </c>
      <c r="T930" s="13">
        <v>10315</v>
      </c>
      <c r="U930" s="13">
        <f>T930*L930</f>
        <v>206954.4718542211</v>
      </c>
      <c r="V930" s="18">
        <f t="shared" si="79"/>
        <v>959</v>
      </c>
      <c r="W930" s="18">
        <f t="shared" si="80"/>
        <v>19240.847165118583</v>
      </c>
      <c r="X930" s="18">
        <f t="shared" si="81"/>
        <v>31278.916298665106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78"/>
        <v>302334.67911706527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77"/>
        <v>314284.76767676801</v>
      </c>
      <c r="R931" s="13">
        <v>14339</v>
      </c>
      <c r="S931" s="13">
        <f>R931*L931</f>
        <v>332462.50709827931</v>
      </c>
      <c r="T931" s="13">
        <v>16150</v>
      </c>
      <c r="U931" s="13">
        <f>T931*L931</f>
        <v>374452.15772628575</v>
      </c>
      <c r="V931" s="18">
        <f t="shared" si="79"/>
        <v>1811</v>
      </c>
      <c r="W931" s="18">
        <f t="shared" si="80"/>
        <v>41989.650628006435</v>
      </c>
      <c r="X931" s="18">
        <f t="shared" si="81"/>
        <v>60167.390049517737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78"/>
        <v>28721.884578635822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77"/>
        <v>26763.757575758002</v>
      </c>
      <c r="R932" s="13">
        <v>392</v>
      </c>
      <c r="S932" s="13">
        <f>R932*L932</f>
        <v>31696.051267967181</v>
      </c>
      <c r="T932" s="13">
        <v>401</v>
      </c>
      <c r="U932" s="13">
        <f>T932*L932</f>
        <v>32423.766730752141</v>
      </c>
      <c r="V932" s="18">
        <f t="shared" si="79"/>
        <v>9</v>
      </c>
      <c r="W932" s="18">
        <f t="shared" si="80"/>
        <v>727.71546278495953</v>
      </c>
      <c r="X932" s="18">
        <f t="shared" si="81"/>
        <v>5660.009154994139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78"/>
        <v>64126.205149219968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77"/>
        <v>82522.204899777003</v>
      </c>
      <c r="R933" s="13">
        <v>4408</v>
      </c>
      <c r="S933" s="13">
        <f>R933*L933</f>
        <v>84871.180400890589</v>
      </c>
      <c r="T933" s="13">
        <v>4424</v>
      </c>
      <c r="U933" s="13">
        <f>T933*L933</f>
        <v>85179.242761692367</v>
      </c>
      <c r="V933" s="18">
        <f t="shared" si="79"/>
        <v>16</v>
      </c>
      <c r="W933" s="18">
        <f t="shared" si="80"/>
        <v>308.06236080177769</v>
      </c>
      <c r="X933" s="18">
        <f t="shared" si="81"/>
        <v>2657.0378619153635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78"/>
        <v>68145.413935513701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77"/>
        <v>74979.040404040003</v>
      </c>
      <c r="R934" s="13">
        <v>7794</v>
      </c>
      <c r="S934" s="13">
        <f>R934*L934</f>
        <v>82296.386552469761</v>
      </c>
      <c r="T934" s="13">
        <v>8931</v>
      </c>
      <c r="U934" s="13">
        <f>T934*L934</f>
        <v>94301.902527599101</v>
      </c>
      <c r="V934" s="18">
        <f t="shared" si="79"/>
        <v>1137</v>
      </c>
      <c r="W934" s="18">
        <f t="shared" si="80"/>
        <v>12005.515975129339</v>
      </c>
      <c r="X934" s="18">
        <f t="shared" si="81"/>
        <v>19322.862123559098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78"/>
        <v>54729.796617697342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77"/>
        <v>0</v>
      </c>
      <c r="R935" s="13">
        <v>3879</v>
      </c>
      <c r="S935" s="13">
        <f>R935*L935</f>
        <v>65885.748747284772</v>
      </c>
      <c r="T935" s="13">
        <v>4143</v>
      </c>
      <c r="U935" s="13">
        <f>T935*L935</f>
        <v>70369.852296983969</v>
      </c>
      <c r="V935" s="18">
        <f t="shared" si="79"/>
        <v>264</v>
      </c>
      <c r="W935" s="18">
        <f t="shared" si="80"/>
        <v>4484.1035496991972</v>
      </c>
      <c r="X935" s="18">
        <f t="shared" si="81"/>
        <v>70369.852296983969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78"/>
        <v>34608.601736593642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77"/>
        <v>39994.333333333001</v>
      </c>
      <c r="R936" s="13">
        <v>1175</v>
      </c>
      <c r="S936" s="13">
        <f>R936*L936</f>
        <v>40828.27251665185</v>
      </c>
      <c r="T936" s="13">
        <v>1304</v>
      </c>
      <c r="U936" s="13">
        <f>T936*L936</f>
        <v>45310.695626990651</v>
      </c>
      <c r="V936" s="18">
        <f t="shared" si="79"/>
        <v>129</v>
      </c>
      <c r="W936" s="18">
        <f t="shared" si="80"/>
        <v>4482.4231103388011</v>
      </c>
      <c r="X936" s="18">
        <f t="shared" si="81"/>
        <v>5316.3622936576503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78"/>
        <v>136283.23682511074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77"/>
        <v>161030.04454343001</v>
      </c>
      <c r="R937" s="13">
        <v>13146</v>
      </c>
      <c r="S937" s="13">
        <f>R937*L937</f>
        <v>149773.66390037717</v>
      </c>
      <c r="T937" s="13">
        <v>14502</v>
      </c>
      <c r="U937" s="13">
        <f>T937*L937</f>
        <v>165222.70454003269</v>
      </c>
      <c r="V937" s="18">
        <f t="shared" si="79"/>
        <v>1356</v>
      </c>
      <c r="W937" s="18">
        <f t="shared" si="80"/>
        <v>15449.040639655519</v>
      </c>
      <c r="X937" s="18">
        <f t="shared" si="81"/>
        <v>4192.6599966026843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78"/>
        <v>52524.248294671714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77"/>
        <v>88529.632516704005</v>
      </c>
      <c r="R938" s="13">
        <v>7725</v>
      </c>
      <c r="S938" s="13">
        <f>R938*L938</f>
        <v>87678.386050197238</v>
      </c>
      <c r="T938" s="13">
        <v>8188</v>
      </c>
      <c r="U938" s="13">
        <f>T938*L938</f>
        <v>92933.41423676569</v>
      </c>
      <c r="V938" s="18">
        <f t="shared" si="79"/>
        <v>463</v>
      </c>
      <c r="W938" s="18">
        <f t="shared" si="80"/>
        <v>5255.0281865684519</v>
      </c>
      <c r="X938" s="18">
        <f t="shared" si="81"/>
        <v>4403.7817200616846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78"/>
        <v>64004.287305122503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77"/>
        <v>82541.67037861899</v>
      </c>
      <c r="R939" s="13">
        <v>2066</v>
      </c>
      <c r="S939" s="13">
        <f>R939*L939</f>
        <v>68513.897550111229</v>
      </c>
      <c r="T939" s="13">
        <v>2173</v>
      </c>
      <c r="U939" s="13">
        <f>T939*L939</f>
        <v>72062.29398663684</v>
      </c>
      <c r="V939" s="18">
        <f t="shared" si="79"/>
        <v>107</v>
      </c>
      <c r="W939" s="18">
        <f t="shared" si="80"/>
        <v>3548.3964365256106</v>
      </c>
      <c r="X939" s="18">
        <f t="shared" si="81"/>
        <v>-10479.37639198215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78"/>
        <v>45000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77"/>
        <v>78668.151447661003</v>
      </c>
      <c r="R940" s="13">
        <v>2250</v>
      </c>
      <c r="S940" s="13">
        <f>R940*L940</f>
        <v>61035.634743874914</v>
      </c>
      <c r="T940" s="13">
        <v>2250</v>
      </c>
      <c r="U940" s="13">
        <f>T940*L940</f>
        <v>61035.634743874914</v>
      </c>
      <c r="V940" s="18">
        <f t="shared" si="79"/>
        <v>0</v>
      </c>
      <c r="W940" s="18">
        <f t="shared" si="80"/>
        <v>0</v>
      </c>
      <c r="X940" s="18">
        <f t="shared" si="81"/>
        <v>-17632.516703786088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78"/>
        <v>208076.01796665529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77"/>
        <v>0</v>
      </c>
      <c r="R941" s="13">
        <v>15473</v>
      </c>
      <c r="S941" s="13">
        <f>R941*L941</f>
        <v>248156.26667066643</v>
      </c>
      <c r="T941" s="13">
        <v>14584</v>
      </c>
      <c r="U941" s="13">
        <f>T941*L941</f>
        <v>233898.46785529627</v>
      </c>
      <c r="V941" s="18">
        <f t="shared" si="79"/>
        <v>-889</v>
      </c>
      <c r="W941" s="18">
        <f t="shared" si="80"/>
        <v>-14257.798815370159</v>
      </c>
      <c r="X941" s="18">
        <f t="shared" si="81"/>
        <v>233898.46785529627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78"/>
        <v>13930.886548055887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77"/>
        <v>19572.694877506001</v>
      </c>
      <c r="R942" s="13">
        <v>1134</v>
      </c>
      <c r="S942" s="13">
        <f>R942*L942</f>
        <v>18246.223398681235</v>
      </c>
      <c r="T942" s="13">
        <v>1203</v>
      </c>
      <c r="U942" s="13">
        <f>T942*L942</f>
        <v>19356.443340929036</v>
      </c>
      <c r="V942" s="18">
        <f t="shared" si="79"/>
        <v>69</v>
      </c>
      <c r="W942" s="18">
        <f t="shared" si="80"/>
        <v>1110.2199422478006</v>
      </c>
      <c r="X942" s="18">
        <f t="shared" si="81"/>
        <v>-216.25153657696501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78"/>
        <v>106789.51422023309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77"/>
        <v>123297.75055679301</v>
      </c>
      <c r="R943" s="13">
        <v>2223</v>
      </c>
      <c r="S943" s="13">
        <f>R943*L943</f>
        <v>131774.47090757254</v>
      </c>
      <c r="T943" s="13">
        <v>2357</v>
      </c>
      <c r="U943" s="13">
        <f>T943*L943</f>
        <v>139717.69137613516</v>
      </c>
      <c r="V943" s="18">
        <f t="shared" si="79"/>
        <v>134</v>
      </c>
      <c r="W943" s="18">
        <f t="shared" si="80"/>
        <v>7943.2204685626202</v>
      </c>
      <c r="X943" s="18">
        <f t="shared" si="81"/>
        <v>16419.940819342155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78"/>
        <v>43321.035634743508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77"/>
        <v>0</v>
      </c>
      <c r="R944" s="13">
        <v>1756</v>
      </c>
      <c r="S944" s="13">
        <f>R944*L944</f>
        <v>49570.824053451848</v>
      </c>
      <c r="T944" s="13">
        <v>2023</v>
      </c>
      <c r="U944" s="13">
        <f>T944*L944</f>
        <v>57108.07349665893</v>
      </c>
      <c r="V944" s="18">
        <f t="shared" si="79"/>
        <v>267</v>
      </c>
      <c r="W944" s="18">
        <f t="shared" si="80"/>
        <v>7537.2494432070816</v>
      </c>
      <c r="X944" s="18">
        <f t="shared" si="81"/>
        <v>57108.07349665893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78"/>
        <v>71546.815144766675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77"/>
        <v>107283.56347438799</v>
      </c>
      <c r="R945" s="13">
        <v>549</v>
      </c>
      <c r="S945" s="13">
        <f>R945*L945</f>
        <v>109885.59020044591</v>
      </c>
      <c r="T945" s="13">
        <v>586</v>
      </c>
      <c r="U945" s="13">
        <f>T945*L945</f>
        <v>117291.35857461076</v>
      </c>
      <c r="V945" s="18">
        <f t="shared" si="79"/>
        <v>37</v>
      </c>
      <c r="W945" s="18">
        <f t="shared" si="80"/>
        <v>7405.7683741648507</v>
      </c>
      <c r="X945" s="18">
        <f t="shared" si="81"/>
        <v>10007.795100222764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78"/>
        <v>6651.4475909372522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77"/>
        <v>25620.301261336001</v>
      </c>
      <c r="R946" s="13">
        <v>637</v>
      </c>
      <c r="S946" s="13">
        <f>R946*L946</f>
        <v>24904.065042225222</v>
      </c>
      <c r="T946" s="13">
        <v>650</v>
      </c>
      <c r="U946" s="13">
        <f>T946*L946</f>
        <v>25412.311267576755</v>
      </c>
      <c r="V946" s="18">
        <f t="shared" si="79"/>
        <v>13</v>
      </c>
      <c r="W946" s="18">
        <f t="shared" si="80"/>
        <v>508.24622535153321</v>
      </c>
      <c r="X946" s="18">
        <f t="shared" si="81"/>
        <v>-207.98999375924541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78"/>
        <v>18527.550111359153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77"/>
        <v>40516.703786192003</v>
      </c>
      <c r="R947" s="13">
        <v>9625</v>
      </c>
      <c r="S947" s="13">
        <f>R947*L947</f>
        <v>40622.216035635211</v>
      </c>
      <c r="T947" s="13">
        <v>10334</v>
      </c>
      <c r="U947" s="13">
        <f>T947*L947</f>
        <v>43614.543429844598</v>
      </c>
      <c r="V947" s="18">
        <f t="shared" si="79"/>
        <v>709</v>
      </c>
      <c r="W947" s="18">
        <f t="shared" si="80"/>
        <v>2992.3273942093874</v>
      </c>
      <c r="X947" s="18">
        <f t="shared" si="81"/>
        <v>3097.8396436525945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78"/>
        <v>20107.980672980731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77"/>
        <v>27021.548622181999</v>
      </c>
      <c r="R948" s="13">
        <v>2105</v>
      </c>
      <c r="S948" s="13">
        <f>R948*L948</f>
        <v>23235.441115070713</v>
      </c>
      <c r="T948" s="13">
        <v>2604</v>
      </c>
      <c r="U948" s="13">
        <f>T948*L948</f>
        <v>28743.510053987713</v>
      </c>
      <c r="V948" s="18">
        <f t="shared" si="79"/>
        <v>499</v>
      </c>
      <c r="W948" s="18">
        <f t="shared" si="80"/>
        <v>5508.0689389170002</v>
      </c>
      <c r="X948" s="18">
        <f t="shared" si="81"/>
        <v>1721.9614318057138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78"/>
        <v>7572.6292905174369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77"/>
        <v>6505.3526166689999</v>
      </c>
      <c r="R949" s="13">
        <v>349</v>
      </c>
      <c r="S949" s="13">
        <f>R949*L949</f>
        <v>12672.293275382233</v>
      </c>
      <c r="T949" s="13">
        <v>304</v>
      </c>
      <c r="U949" s="13">
        <f>T949*L949</f>
        <v>11038.329959072204</v>
      </c>
      <c r="V949" s="18">
        <f t="shared" si="79"/>
        <v>-45</v>
      </c>
      <c r="W949" s="18">
        <f t="shared" si="80"/>
        <v>-1633.9633163100298</v>
      </c>
      <c r="X949" s="18">
        <f t="shared" si="81"/>
        <v>4532.9773424032037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78"/>
        <v>154521.06941034953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77"/>
        <v>150769.694002448</v>
      </c>
      <c r="R950" s="13">
        <v>4760</v>
      </c>
      <c r="S950" s="13">
        <f>R950*L950</f>
        <v>169516.19034666772</v>
      </c>
      <c r="T950" s="13">
        <v>5266</v>
      </c>
      <c r="U950" s="13">
        <f>T950*L950</f>
        <v>187536.18873225886</v>
      </c>
      <c r="V950" s="18">
        <f t="shared" si="79"/>
        <v>506</v>
      </c>
      <c r="W950" s="18">
        <f t="shared" si="80"/>
        <v>18019.998385591141</v>
      </c>
      <c r="X950" s="18">
        <f t="shared" si="81"/>
        <v>36766.49472981086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78"/>
        <v>24793.240026891661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77"/>
        <v>102746.971046771</v>
      </c>
      <c r="R951" s="13">
        <v>2137</v>
      </c>
      <c r="S951" s="13">
        <f>R951*L951</f>
        <v>100734.17310957913</v>
      </c>
      <c r="T951" s="13">
        <v>1906</v>
      </c>
      <c r="U951" s="13">
        <f>T951*L951</f>
        <v>89845.266236246054</v>
      </c>
      <c r="V951" s="18">
        <f t="shared" si="79"/>
        <v>-231</v>
      </c>
      <c r="W951" s="18">
        <f t="shared" si="80"/>
        <v>-10888.906873333079</v>
      </c>
      <c r="X951" s="18">
        <f t="shared" si="81"/>
        <v>-12901.704810524941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78"/>
        <v>78281.903521435132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77"/>
        <v>81395.935412027</v>
      </c>
      <c r="R952" s="13">
        <v>4392</v>
      </c>
      <c r="S952" s="13">
        <f>R952*L952</f>
        <v>83506.411663074658</v>
      </c>
      <c r="T952" s="13">
        <v>5099</v>
      </c>
      <c r="U952" s="13">
        <f>T952*L952</f>
        <v>96948.81445127906</v>
      </c>
      <c r="V952" s="18">
        <f t="shared" si="79"/>
        <v>707</v>
      </c>
      <c r="W952" s="18">
        <f t="shared" si="80"/>
        <v>13442.402788204403</v>
      </c>
      <c r="X952" s="18">
        <f t="shared" si="81"/>
        <v>15552.87903925206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78"/>
        <v>21651.209124810121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77"/>
        <v>73727.683741647998</v>
      </c>
      <c r="R953" s="13">
        <v>31612</v>
      </c>
      <c r="S953" s="13">
        <f>R953*L953</f>
        <v>76508.536205921162</v>
      </c>
      <c r="T953" s="13">
        <v>34962</v>
      </c>
      <c r="U953" s="13">
        <f>T953*L953</f>
        <v>84616.330596970001</v>
      </c>
      <c r="V953" s="18">
        <f t="shared" si="79"/>
        <v>3350</v>
      </c>
      <c r="W953" s="18">
        <f t="shared" si="80"/>
        <v>8107.7943910488393</v>
      </c>
      <c r="X953" s="18">
        <f t="shared" si="81"/>
        <v>10888.646855322004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78"/>
        <v>26441.318879982475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77"/>
        <v>15760.811092888</v>
      </c>
      <c r="R954" s="13">
        <v>352</v>
      </c>
      <c r="S954" s="13">
        <f>R954*L954</f>
        <v>24041.452178438969</v>
      </c>
      <c r="T954" s="13">
        <v>445</v>
      </c>
      <c r="U954" s="13">
        <f>T954*L954</f>
        <v>30393.313123310629</v>
      </c>
      <c r="V954" s="18">
        <f t="shared" si="79"/>
        <v>93</v>
      </c>
      <c r="W954" s="18">
        <f t="shared" si="80"/>
        <v>6351.8609448716597</v>
      </c>
      <c r="X954" s="18">
        <f t="shared" si="81"/>
        <v>14632.502030422629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78"/>
        <v>18720.61883583778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77"/>
        <v>21600.849464814</v>
      </c>
      <c r="R955" s="13">
        <v>1762</v>
      </c>
      <c r="S955" s="13">
        <f>R955*L955</f>
        <v>21861.399630673332</v>
      </c>
      <c r="T955" s="13">
        <v>2223</v>
      </c>
      <c r="U955" s="13">
        <f>T955*L955</f>
        <v>27581.096128823388</v>
      </c>
      <c r="V955" s="18">
        <f t="shared" si="79"/>
        <v>461</v>
      </c>
      <c r="W955" s="18">
        <f t="shared" si="80"/>
        <v>5719.6964981500569</v>
      </c>
      <c r="X955" s="18">
        <f t="shared" si="81"/>
        <v>5980.246664009388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78"/>
        <v>136015.69042316318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77"/>
        <v>0</v>
      </c>
      <c r="R956" s="13">
        <v>6321</v>
      </c>
      <c r="S956" s="13">
        <f>R956*L956</f>
        <v>156054.08685968837</v>
      </c>
      <c r="T956" s="13">
        <v>6797</v>
      </c>
      <c r="U956" s="13">
        <f>T956*L956</f>
        <v>167805.66815144784</v>
      </c>
      <c r="V956" s="18">
        <f t="shared" si="79"/>
        <v>476</v>
      </c>
      <c r="W956" s="18">
        <f t="shared" si="80"/>
        <v>11751.581291759474</v>
      </c>
      <c r="X956" s="18">
        <f t="shared" si="81"/>
        <v>167805.66815144784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78"/>
        <v>43957.550513100796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77"/>
        <v>70914.877505568002</v>
      </c>
      <c r="R957" s="13">
        <v>10178</v>
      </c>
      <c r="S957" s="13">
        <f>R957*L957</f>
        <v>74380.000417532763</v>
      </c>
      <c r="T957" s="13">
        <v>11500</v>
      </c>
      <c r="U957" s="13">
        <f>T957*L957</f>
        <v>84041.069444058434</v>
      </c>
      <c r="V957" s="18">
        <f t="shared" si="79"/>
        <v>1322</v>
      </c>
      <c r="W957" s="18">
        <f t="shared" si="80"/>
        <v>9661.0690265256708</v>
      </c>
      <c r="X957" s="18">
        <f t="shared" si="81"/>
        <v>13126.191938490432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78"/>
        <v>196422.62229560968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77"/>
        <v>0</v>
      </c>
      <c r="R958" s="13">
        <v>720</v>
      </c>
      <c r="S958" s="13">
        <f>R958*L958</f>
        <v>200910.20972743386</v>
      </c>
      <c r="T958" s="13">
        <v>762</v>
      </c>
      <c r="U958" s="13">
        <f>T958*L958</f>
        <v>212629.97196153417</v>
      </c>
      <c r="V958" s="18">
        <f t="shared" si="79"/>
        <v>42</v>
      </c>
      <c r="W958" s="18">
        <f t="shared" si="80"/>
        <v>11719.762234100315</v>
      </c>
      <c r="X958" s="18">
        <f t="shared" si="81"/>
        <v>212629.97196153417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78"/>
        <v>54710.881773075598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77"/>
        <v>30076.928582077999</v>
      </c>
      <c r="R959" s="13">
        <v>1131</v>
      </c>
      <c r="S959" s="13">
        <f>R959*L959</f>
        <v>59678.958291807394</v>
      </c>
      <c r="T959" s="13">
        <v>1253</v>
      </c>
      <c r="U959" s="13">
        <f>T959*L959</f>
        <v>66116.476339199522</v>
      </c>
      <c r="V959" s="18">
        <f t="shared" si="79"/>
        <v>122</v>
      </c>
      <c r="W959" s="18">
        <f t="shared" si="80"/>
        <v>6437.5180473921282</v>
      </c>
      <c r="X959" s="18">
        <f t="shared" si="81"/>
        <v>36039.547757121523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78"/>
        <v>35042.095275302112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77"/>
        <v>47192.242424242002</v>
      </c>
      <c r="R960" s="13">
        <v>2488</v>
      </c>
      <c r="S960" s="13">
        <f>R960*L960</f>
        <v>46519.135955433478</v>
      </c>
      <c r="T960" s="13">
        <v>2445</v>
      </c>
      <c r="U960" s="13">
        <f>T960*L960</f>
        <v>45715.147673245519</v>
      </c>
      <c r="V960" s="18">
        <f t="shared" si="79"/>
        <v>-43</v>
      </c>
      <c r="W960" s="18">
        <f t="shared" si="80"/>
        <v>-803.98828218795825</v>
      </c>
      <c r="X960" s="18">
        <f t="shared" si="81"/>
        <v>-1477.0947509964826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78"/>
        <v>93804.751247000764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77"/>
        <v>95960.638139257004</v>
      </c>
      <c r="R961" s="13">
        <v>4575</v>
      </c>
      <c r="S961" s="13">
        <f>R961*L961</f>
        <v>124219.04553372177</v>
      </c>
      <c r="T961" s="13">
        <v>4877</v>
      </c>
      <c r="U961" s="13">
        <f>T961*L961</f>
        <v>132418.8601241445</v>
      </c>
      <c r="V961" s="18">
        <f t="shared" si="79"/>
        <v>302</v>
      </c>
      <c r="W961" s="18">
        <f t="shared" si="80"/>
        <v>8199.8145904227276</v>
      </c>
      <c r="X961" s="18">
        <f t="shared" si="81"/>
        <v>36458.221984887496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78"/>
        <v>8723.8396436524654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82">P962*L962</f>
        <v>3659.3986636969994</v>
      </c>
      <c r="R962" s="13">
        <v>453</v>
      </c>
      <c r="S962" s="13">
        <f>R962*L962</f>
        <v>11051.383964364939</v>
      </c>
      <c r="T962" s="13">
        <v>455</v>
      </c>
      <c r="U962" s="13">
        <f>T962*L962</f>
        <v>11100.175946547566</v>
      </c>
      <c r="V962" s="18">
        <f t="shared" si="79"/>
        <v>2</v>
      </c>
      <c r="W962" s="18">
        <f t="shared" si="80"/>
        <v>48.79198218262718</v>
      </c>
      <c r="X962" s="18">
        <f t="shared" si="81"/>
        <v>7440.7772828505667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83">U963-(T963*M963)</f>
        <v>94766.954586245571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82"/>
        <v>137323.60606060599</v>
      </c>
      <c r="R963" s="13">
        <v>10614</v>
      </c>
      <c r="S963" s="13">
        <f>R963*L963</f>
        <v>118394.34284195208</v>
      </c>
      <c r="T963" s="13">
        <v>11382</v>
      </c>
      <c r="U963" s="13">
        <f>T963*L963</f>
        <v>126961.03356200288</v>
      </c>
      <c r="V963" s="18">
        <f t="shared" ref="V963:V1026" si="84">T963-R963</f>
        <v>768</v>
      </c>
      <c r="W963" s="18">
        <f t="shared" ref="W963:W1026" si="85">U963-S963</f>
        <v>8566.6907200507994</v>
      </c>
      <c r="X963" s="18">
        <f t="shared" ref="X963:X1026" si="86">U963-Q963</f>
        <v>-10362.572498603113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83"/>
        <v>131205.91195768342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82"/>
        <v>147667.14922049001</v>
      </c>
      <c r="R964" s="13">
        <v>4411</v>
      </c>
      <c r="S964" s="13">
        <f>R964*L964</f>
        <v>135277.21603563477</v>
      </c>
      <c r="T964" s="13">
        <v>4942</v>
      </c>
      <c r="U964" s="13">
        <f>T964*L964</f>
        <v>151562.00445434303</v>
      </c>
      <c r="V964" s="18">
        <f t="shared" si="84"/>
        <v>531</v>
      </c>
      <c r="W964" s="18">
        <f t="shared" si="85"/>
        <v>16284.788418708253</v>
      </c>
      <c r="X964" s="18">
        <f t="shared" si="86"/>
        <v>3894.8552338530135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83"/>
        <v>48684.872006673584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82"/>
        <v>54190.151151881997</v>
      </c>
      <c r="R965" s="13">
        <v>5114</v>
      </c>
      <c r="S965" s="13">
        <f>R965*L965</f>
        <v>59765.627397221549</v>
      </c>
      <c r="T965" s="13">
        <v>5463</v>
      </c>
      <c r="U965" s="13">
        <f>T965*L965</f>
        <v>63844.275023664704</v>
      </c>
      <c r="V965" s="18">
        <f t="shared" si="84"/>
        <v>349</v>
      </c>
      <c r="W965" s="18">
        <f t="shared" si="85"/>
        <v>4078.6476264431549</v>
      </c>
      <c r="X965" s="18">
        <f t="shared" si="86"/>
        <v>9654.1238717827073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83"/>
        <v>6565.4852613645562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82"/>
        <v>16648.630289532</v>
      </c>
      <c r="R966" s="13">
        <v>485</v>
      </c>
      <c r="S966" s="13">
        <f>R966*L966</f>
        <v>15832.520961613765</v>
      </c>
      <c r="T966" s="13">
        <v>522</v>
      </c>
      <c r="U966" s="13">
        <f>T966*L966</f>
        <v>17040.362766932754</v>
      </c>
      <c r="V966" s="18">
        <f t="shared" si="84"/>
        <v>37</v>
      </c>
      <c r="W966" s="18">
        <f t="shared" si="85"/>
        <v>1207.8418053189889</v>
      </c>
      <c r="X966" s="18">
        <f t="shared" si="86"/>
        <v>391.73247740075385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83"/>
        <v>67484.041227521608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82"/>
        <v>56381.678843000002</v>
      </c>
      <c r="R967" s="13">
        <v>1133</v>
      </c>
      <c r="S967" s="13">
        <f>R967*L967</f>
        <v>68600.131152404429</v>
      </c>
      <c r="T967" s="13">
        <v>1240</v>
      </c>
      <c r="U967" s="13">
        <f>T967*L967</f>
        <v>75078.69605382302</v>
      </c>
      <c r="V967" s="18">
        <f t="shared" si="84"/>
        <v>107</v>
      </c>
      <c r="W967" s="18">
        <f t="shared" si="85"/>
        <v>6478.564901418591</v>
      </c>
      <c r="X967" s="18">
        <f t="shared" si="86"/>
        <v>18697.017210823018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83"/>
        <v>35616.913299554202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82"/>
        <v>33736.748329620998</v>
      </c>
      <c r="R968" s="13">
        <v>516</v>
      </c>
      <c r="S968" s="13">
        <f>R968*L968</f>
        <v>37843.830734966163</v>
      </c>
      <c r="T968" s="13">
        <v>589</v>
      </c>
      <c r="U968" s="13">
        <f>T968*L968</f>
        <v>43197.706013362542</v>
      </c>
      <c r="V968" s="18">
        <f t="shared" si="84"/>
        <v>73</v>
      </c>
      <c r="W968" s="18">
        <f t="shared" si="85"/>
        <v>5353.8752783963791</v>
      </c>
      <c r="X968" s="18">
        <f t="shared" si="86"/>
        <v>9460.9576837415443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83"/>
        <v>57841.533629960584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82"/>
        <v>64249.273892947997</v>
      </c>
      <c r="R969" s="13">
        <v>648</v>
      </c>
      <c r="S969" s="13">
        <f>R969*L969</f>
        <v>66059.801793967854</v>
      </c>
      <c r="T969" s="13">
        <v>648</v>
      </c>
      <c r="U969" s="13">
        <f>T969*L969</f>
        <v>66059.801793967854</v>
      </c>
      <c r="V969" s="18">
        <f t="shared" si="84"/>
        <v>0</v>
      </c>
      <c r="W969" s="18">
        <f t="shared" si="85"/>
        <v>0</v>
      </c>
      <c r="X969" s="18">
        <f t="shared" si="86"/>
        <v>1810.5279010198574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83"/>
        <v>43392.278352804045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82"/>
        <v>53590.668151448001</v>
      </c>
      <c r="R970" s="13">
        <v>2313</v>
      </c>
      <c r="S970" s="13">
        <f>R970*L970</f>
        <v>65205.268508311005</v>
      </c>
      <c r="T970" s="13">
        <v>2413</v>
      </c>
      <c r="U970" s="13">
        <f>T970*L970</f>
        <v>68024.346264831154</v>
      </c>
      <c r="V970" s="18">
        <f t="shared" si="84"/>
        <v>100</v>
      </c>
      <c r="W970" s="18">
        <f t="shared" si="85"/>
        <v>2819.0777565201497</v>
      </c>
      <c r="X970" s="18">
        <f t="shared" si="86"/>
        <v>14433.678113383154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83"/>
        <v>4125.8649697738583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82"/>
        <v>29789.933184854999</v>
      </c>
      <c r="R971" s="13">
        <v>9738</v>
      </c>
      <c r="S971" s="13">
        <f>R971*L971</f>
        <v>34535.043970728329</v>
      </c>
      <c r="T971" s="13">
        <v>10749</v>
      </c>
      <c r="U971" s="13">
        <f>T971*L971</f>
        <v>38120.475214762664</v>
      </c>
      <c r="V971" s="18">
        <f t="shared" si="84"/>
        <v>1011</v>
      </c>
      <c r="W971" s="18">
        <f t="shared" si="85"/>
        <v>3585.4312440343347</v>
      </c>
      <c r="X971" s="18">
        <f t="shared" si="86"/>
        <v>8330.542029907665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83"/>
        <v>195668.35764954425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82"/>
        <v>313873.09576837398</v>
      </c>
      <c r="R972" s="13">
        <v>30109</v>
      </c>
      <c r="S972" s="13">
        <f>R972*L972</f>
        <v>367577.01441034506</v>
      </c>
      <c r="T972" s="13">
        <v>34066</v>
      </c>
      <c r="U972" s="13">
        <f>T972*L972</f>
        <v>415884.9039457576</v>
      </c>
      <c r="V972" s="18">
        <f t="shared" si="84"/>
        <v>3957</v>
      </c>
      <c r="W972" s="18">
        <f t="shared" si="85"/>
        <v>48307.889535412542</v>
      </c>
      <c r="X972" s="18">
        <f t="shared" si="86"/>
        <v>102011.80817738362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83"/>
        <v>4024.6370138763468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82"/>
        <v>10655.445434298001</v>
      </c>
      <c r="R973" s="13">
        <v>1827</v>
      </c>
      <c r="S973" s="13">
        <f>R973*L973</f>
        <v>10696.427916737608</v>
      </c>
      <c r="T973" s="13">
        <v>1925</v>
      </c>
      <c r="U973" s="13">
        <f>T973*L973</f>
        <v>11270.182670892116</v>
      </c>
      <c r="V973" s="18">
        <f t="shared" si="84"/>
        <v>98</v>
      </c>
      <c r="W973" s="18">
        <f t="shared" si="85"/>
        <v>573.75475415450819</v>
      </c>
      <c r="X973" s="18">
        <f t="shared" si="86"/>
        <v>614.73723659411553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83"/>
        <v>3620092.0924276165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82"/>
        <v>5139294.1982182628</v>
      </c>
      <c r="R974" s="13">
        <v>178444</v>
      </c>
      <c r="S974" s="13">
        <f>R974*L974</f>
        <v>5184414.2093541203</v>
      </c>
      <c r="T974" s="13">
        <v>191694</v>
      </c>
      <c r="U974" s="13">
        <f>T974*L974</f>
        <v>5569372.449888641</v>
      </c>
      <c r="V974" s="18">
        <f t="shared" si="84"/>
        <v>13250</v>
      </c>
      <c r="W974" s="18">
        <f t="shared" si="85"/>
        <v>384958.24053452071</v>
      </c>
      <c r="X974" s="18">
        <f t="shared" si="86"/>
        <v>430078.25167037826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83"/>
        <v>25591.656844683657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82"/>
        <v>30026.436525612</v>
      </c>
      <c r="R975" s="13">
        <v>5281</v>
      </c>
      <c r="S975" s="13">
        <f>R975*L975</f>
        <v>47277.761267667549</v>
      </c>
      <c r="T975" s="13">
        <v>5746</v>
      </c>
      <c r="U975" s="13">
        <f>T975*L975</f>
        <v>51440.639319071721</v>
      </c>
      <c r="V975" s="18">
        <f t="shared" si="84"/>
        <v>465</v>
      </c>
      <c r="W975" s="18">
        <f t="shared" si="85"/>
        <v>4162.8780514041719</v>
      </c>
      <c r="X975" s="18">
        <f t="shared" si="86"/>
        <v>21414.202793459721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83"/>
        <v>26702.816294274187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82"/>
        <v>2194.8106904229999</v>
      </c>
      <c r="R976" s="13">
        <v>101</v>
      </c>
      <c r="S976" s="13">
        <f>R976*L976</f>
        <v>29795.145125365987</v>
      </c>
      <c r="T976" s="13">
        <v>100</v>
      </c>
      <c r="U976" s="13">
        <f>T976*L976</f>
        <v>29500.143688481177</v>
      </c>
      <c r="V976" s="18">
        <f t="shared" si="84"/>
        <v>-1</v>
      </c>
      <c r="W976" s="18">
        <f t="shared" si="85"/>
        <v>-295.00143688480966</v>
      </c>
      <c r="X976" s="18">
        <f t="shared" si="86"/>
        <v>27305.332998058177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83"/>
        <v>27313.877238570567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82"/>
        <v>0</v>
      </c>
      <c r="R977" s="13">
        <v>3439</v>
      </c>
      <c r="S977" s="13">
        <f>R977*L977</f>
        <v>36912.591088655179</v>
      </c>
      <c r="T977" s="13">
        <v>3412</v>
      </c>
      <c r="U977" s="13">
        <f>T977*L977</f>
        <v>36622.785924539538</v>
      </c>
      <c r="V977" s="18">
        <f t="shared" si="84"/>
        <v>-27</v>
      </c>
      <c r="W977" s="18">
        <f t="shared" si="85"/>
        <v>-289.80516411564167</v>
      </c>
      <c r="X977" s="18">
        <f t="shared" si="86"/>
        <v>36622.785924539538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83"/>
        <v>11881.136300668106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82"/>
        <v>71250.545657016002</v>
      </c>
      <c r="R978" s="13">
        <v>5923</v>
      </c>
      <c r="S978" s="13">
        <f>R978*L978</f>
        <v>70772.594654788831</v>
      </c>
      <c r="T978" s="13">
        <v>6313</v>
      </c>
      <c r="U978" s="13">
        <f>T978*L978</f>
        <v>75432.616926503775</v>
      </c>
      <c r="V978" s="18">
        <f t="shared" si="84"/>
        <v>390</v>
      </c>
      <c r="W978" s="18">
        <f t="shared" si="85"/>
        <v>4660.0222717149445</v>
      </c>
      <c r="X978" s="18">
        <f t="shared" si="86"/>
        <v>4182.071269487773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83"/>
        <v>43064.801503819035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82"/>
        <v>64819.400244798009</v>
      </c>
      <c r="R979" s="13">
        <v>5872</v>
      </c>
      <c r="S979" s="13">
        <f>R979*L979</f>
        <v>68377.547990718289</v>
      </c>
      <c r="T979" s="13">
        <v>6407</v>
      </c>
      <c r="U979" s="13">
        <f>T979*L979</f>
        <v>74607.450609082443</v>
      </c>
      <c r="V979" s="18">
        <f t="shared" si="84"/>
        <v>535</v>
      </c>
      <c r="W979" s="18">
        <f t="shared" si="85"/>
        <v>6229.9026183641545</v>
      </c>
      <c r="X979" s="18">
        <f t="shared" si="86"/>
        <v>9788.0503642844342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83"/>
        <v>49722.722055621685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82"/>
        <v>52658.095768373998</v>
      </c>
      <c r="R980" s="13">
        <v>1608</v>
      </c>
      <c r="S980" s="13">
        <f>R980*L980</f>
        <v>55762.852078437762</v>
      </c>
      <c r="T980" s="13">
        <v>1753</v>
      </c>
      <c r="U980" s="13">
        <f>T980*L980</f>
        <v>60791.218714864051</v>
      </c>
      <c r="V980" s="18">
        <f t="shared" si="84"/>
        <v>145</v>
      </c>
      <c r="W980" s="18">
        <f t="shared" si="85"/>
        <v>5028.3666364262899</v>
      </c>
      <c r="X980" s="18">
        <f t="shared" si="86"/>
        <v>8133.1229464900534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83"/>
        <v>19473.998170053586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82"/>
        <v>0</v>
      </c>
      <c r="R981" s="13">
        <v>548</v>
      </c>
      <c r="S981" s="13">
        <f>R981*L981</f>
        <v>25063.69123423014</v>
      </c>
      <c r="T981" s="13">
        <v>532</v>
      </c>
      <c r="U981" s="13">
        <f>T981*L981</f>
        <v>24331.90462885116</v>
      </c>
      <c r="V981" s="18">
        <f t="shared" si="84"/>
        <v>-16</v>
      </c>
      <c r="W981" s="18">
        <f t="shared" si="85"/>
        <v>-731.78660537898031</v>
      </c>
      <c r="X981" s="18">
        <f t="shared" si="86"/>
        <v>24331.90462885116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83"/>
        <v>103851.0165108246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82"/>
        <v>104558.055762636</v>
      </c>
      <c r="R982" s="13">
        <v>3119</v>
      </c>
      <c r="S982" s="13">
        <f>R982*L982</f>
        <v>161016.59750546157</v>
      </c>
      <c r="T982" s="13">
        <v>2423</v>
      </c>
      <c r="U982" s="13">
        <f>T982*L982</f>
        <v>125085.99415060386</v>
      </c>
      <c r="V982" s="18">
        <f t="shared" si="84"/>
        <v>-696</v>
      </c>
      <c r="W982" s="18">
        <f t="shared" si="85"/>
        <v>-35930.603354857711</v>
      </c>
      <c r="X982" s="18">
        <f t="shared" si="86"/>
        <v>20527.938387967864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83"/>
        <v>11580.338142734072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82"/>
        <v>11646.414253898</v>
      </c>
      <c r="R983" s="13">
        <v>5573</v>
      </c>
      <c r="S983" s="13">
        <f>R983*L983</f>
        <v>23516.473419193317</v>
      </c>
      <c r="T983" s="13">
        <v>5716</v>
      </c>
      <c r="U983" s="13">
        <f>T983*L983</f>
        <v>24119.892708435131</v>
      </c>
      <c r="V983" s="18">
        <f t="shared" si="84"/>
        <v>143</v>
      </c>
      <c r="W983" s="18">
        <f t="shared" si="85"/>
        <v>603.41928924181411</v>
      </c>
      <c r="X983" s="18">
        <f t="shared" si="86"/>
        <v>12473.478454537131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83"/>
        <v>123914.153085132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82"/>
        <v>126578.42176587098</v>
      </c>
      <c r="R984" s="13">
        <v>1413</v>
      </c>
      <c r="S984" s="13">
        <f>R984*L984</f>
        <v>135373.38022644239</v>
      </c>
      <c r="T984" s="13">
        <v>1504</v>
      </c>
      <c r="U984" s="13">
        <f>T984*L984</f>
        <v>144091.69416883891</v>
      </c>
      <c r="V984" s="18">
        <f t="shared" si="84"/>
        <v>91</v>
      </c>
      <c r="W984" s="18">
        <f t="shared" si="85"/>
        <v>8718.3139423965185</v>
      </c>
      <c r="X984" s="18">
        <f t="shared" si="86"/>
        <v>17513.272402967923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83"/>
        <v>50666.127495688328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82"/>
        <v>0</v>
      </c>
      <c r="R985" s="13">
        <v>1525</v>
      </c>
      <c r="S985" s="13">
        <f>R985*L985</f>
        <v>54294.952278090903</v>
      </c>
      <c r="T985" s="13">
        <v>1633</v>
      </c>
      <c r="U985" s="13">
        <f>T985*L985</f>
        <v>58140.102996801601</v>
      </c>
      <c r="V985" s="18">
        <f t="shared" si="84"/>
        <v>108</v>
      </c>
      <c r="W985" s="18">
        <f t="shared" si="85"/>
        <v>3845.1507187106981</v>
      </c>
      <c r="X985" s="18">
        <f t="shared" si="86"/>
        <v>58140.102996801601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83"/>
        <v>73714.703137519406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82"/>
        <v>67419.838383837996</v>
      </c>
      <c r="R986" s="13">
        <v>968</v>
      </c>
      <c r="S986" s="13">
        <f>R986*L986</f>
        <v>73328.543320848505</v>
      </c>
      <c r="T986" s="13">
        <v>1110</v>
      </c>
      <c r="U986" s="13">
        <f>T986*L986</f>
        <v>84085.416411303566</v>
      </c>
      <c r="V986" s="18">
        <f t="shared" si="84"/>
        <v>142</v>
      </c>
      <c r="W986" s="18">
        <f t="shared" si="85"/>
        <v>10756.873090455061</v>
      </c>
      <c r="X986" s="18">
        <f t="shared" si="86"/>
        <v>16665.57802746557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83"/>
        <v>180824.5139076534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82"/>
        <v>106897.62118211199</v>
      </c>
      <c r="R987" s="13">
        <v>4578</v>
      </c>
      <c r="S987" s="13">
        <f>R987*L987</f>
        <v>216542.46525235346</v>
      </c>
      <c r="T987" s="13">
        <v>4348</v>
      </c>
      <c r="U987" s="13">
        <f>T987*L987</f>
        <v>205663.31125321818</v>
      </c>
      <c r="V987" s="18">
        <f t="shared" si="84"/>
        <v>-230</v>
      </c>
      <c r="W987" s="18">
        <f t="shared" si="85"/>
        <v>-10879.153999135277</v>
      </c>
      <c r="X987" s="18">
        <f t="shared" si="86"/>
        <v>98765.69007110619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83"/>
        <v>77181.255384292672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82"/>
        <v>87073.224777954994</v>
      </c>
      <c r="R988" s="13">
        <v>1435</v>
      </c>
      <c r="S988" s="13">
        <f>R988*L988</f>
        <v>70713.116896641441</v>
      </c>
      <c r="T988" s="13">
        <v>1895</v>
      </c>
      <c r="U988" s="13">
        <f>T988*L988</f>
        <v>93380.736250268659</v>
      </c>
      <c r="V988" s="18">
        <f t="shared" si="84"/>
        <v>460</v>
      </c>
      <c r="W988" s="18">
        <f t="shared" si="85"/>
        <v>22667.619353627219</v>
      </c>
      <c r="X988" s="18">
        <f t="shared" si="86"/>
        <v>6307.5114723136649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83"/>
        <v>9422.6260376312293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82"/>
        <v>13143.323232323</v>
      </c>
      <c r="R989" s="13">
        <v>923</v>
      </c>
      <c r="S989" s="13">
        <f>R989*L989</f>
        <v>12480.748295714126</v>
      </c>
      <c r="T989" s="13">
        <v>1007</v>
      </c>
      <c r="U989" s="13">
        <f>T989*L989</f>
        <v>13616.591044186483</v>
      </c>
      <c r="V989" s="18">
        <f t="shared" si="84"/>
        <v>84</v>
      </c>
      <c r="W989" s="18">
        <f t="shared" si="85"/>
        <v>1135.8427484723579</v>
      </c>
      <c r="X989" s="18">
        <f t="shared" si="86"/>
        <v>473.26781186348308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83"/>
        <v>307174.01453541341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82"/>
        <v>371213.88004895899</v>
      </c>
      <c r="R990" s="13">
        <v>12817</v>
      </c>
      <c r="S990" s="13">
        <f>R990*L990</f>
        <v>380640.34905044944</v>
      </c>
      <c r="T990" s="13">
        <v>12903</v>
      </c>
      <c r="U990" s="13">
        <f>T990*L990</f>
        <v>383194.38431754307</v>
      </c>
      <c r="V990" s="18">
        <f t="shared" si="84"/>
        <v>86</v>
      </c>
      <c r="W990" s="18">
        <f t="shared" si="85"/>
        <v>2554.0352670936263</v>
      </c>
      <c r="X990" s="18">
        <f t="shared" si="86"/>
        <v>11980.504268584074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83"/>
        <v>176559.57683740108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82"/>
        <v>5879.7327394209997</v>
      </c>
      <c r="R991" s="13">
        <v>33550</v>
      </c>
      <c r="S991" s="13">
        <f>R991*L991</f>
        <v>246581.29175946815</v>
      </c>
      <c r="T991" s="13">
        <v>37306</v>
      </c>
      <c r="U991" s="13">
        <f>T991*L991</f>
        <v>274186.63697104977</v>
      </c>
      <c r="V991" s="18">
        <f t="shared" si="84"/>
        <v>3756</v>
      </c>
      <c r="W991" s="18">
        <f t="shared" si="85"/>
        <v>27605.345211581618</v>
      </c>
      <c r="X991" s="18">
        <f t="shared" si="86"/>
        <v>268306.90423162875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83"/>
        <v>44231.536315996913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82"/>
        <v>54363.541202672997</v>
      </c>
      <c r="R992" s="13">
        <v>1651</v>
      </c>
      <c r="S992" s="13">
        <f>R992*L992</f>
        <v>52796.592073890068</v>
      </c>
      <c r="T992" s="13">
        <v>1829</v>
      </c>
      <c r="U992" s="13">
        <f>T992*L992</f>
        <v>58488.774623346413</v>
      </c>
      <c r="V992" s="18">
        <f t="shared" si="84"/>
        <v>178</v>
      </c>
      <c r="W992" s="18">
        <f t="shared" si="85"/>
        <v>5692.1825494563454</v>
      </c>
      <c r="X992" s="18">
        <f t="shared" si="86"/>
        <v>4125.2334206734158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83"/>
        <v>41842.694877477661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82"/>
        <v>0</v>
      </c>
      <c r="R993" s="13">
        <v>1345</v>
      </c>
      <c r="S993" s="13">
        <f>R993*L993</f>
        <v>51725.584632541664</v>
      </c>
      <c r="T993" s="13">
        <v>1652</v>
      </c>
      <c r="U993" s="13">
        <f>T993*L993</f>
        <v>63532.093541233327</v>
      </c>
      <c r="V993" s="18">
        <f t="shared" si="84"/>
        <v>307</v>
      </c>
      <c r="W993" s="18">
        <f t="shared" si="85"/>
        <v>11806.508908691663</v>
      </c>
      <c r="X993" s="18">
        <f t="shared" si="86"/>
        <v>63532.093541233327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83"/>
        <v>46804.342551337075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82"/>
        <v>54723.886414253997</v>
      </c>
      <c r="R994" s="13">
        <v>454</v>
      </c>
      <c r="S994" s="13">
        <f>R994*L994</f>
        <v>56983.129431356225</v>
      </c>
      <c r="T994" s="13">
        <v>483</v>
      </c>
      <c r="U994" s="13">
        <f>T994*L994</f>
        <v>60623.020958909816</v>
      </c>
      <c r="V994" s="18">
        <f t="shared" si="84"/>
        <v>29</v>
      </c>
      <c r="W994" s="18">
        <f t="shared" si="85"/>
        <v>3639.891527553591</v>
      </c>
      <c r="X994" s="18">
        <f t="shared" si="86"/>
        <v>5899.1345446558189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83"/>
        <v>30437.366298629808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82"/>
        <v>38257.616926502997</v>
      </c>
      <c r="R995" s="13">
        <v>1050</v>
      </c>
      <c r="S995" s="13">
        <f>R995*L995</f>
        <v>28489.714732502234</v>
      </c>
      <c r="T995" s="13">
        <v>1369</v>
      </c>
      <c r="U995" s="13">
        <f>T995*L995</f>
        <v>37145.161398852913</v>
      </c>
      <c r="V995" s="18">
        <f t="shared" si="84"/>
        <v>319</v>
      </c>
      <c r="W995" s="18">
        <f t="shared" si="85"/>
        <v>8655.4466663506792</v>
      </c>
      <c r="X995" s="18">
        <f t="shared" si="86"/>
        <v>-1112.4555276500832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83"/>
        <v>374395.43440412718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82"/>
        <v>350527.58351893106</v>
      </c>
      <c r="R996" s="13">
        <v>4681</v>
      </c>
      <c r="S996" s="13">
        <f>R996*L996</f>
        <v>360470.75460076192</v>
      </c>
      <c r="T996" s="13">
        <v>5090</v>
      </c>
      <c r="U996" s="13">
        <f>T996*L996</f>
        <v>391966.70389187738</v>
      </c>
      <c r="V996" s="18">
        <f t="shared" si="84"/>
        <v>409</v>
      </c>
      <c r="W996" s="18">
        <f t="shared" si="85"/>
        <v>31495.949291115452</v>
      </c>
      <c r="X996" s="18">
        <f t="shared" si="86"/>
        <v>41439.120372946316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83"/>
        <v>238043.50051719282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82"/>
        <v>213910.71269487799</v>
      </c>
      <c r="R997" s="13">
        <v>27373</v>
      </c>
      <c r="S997" s="13">
        <f>R997*L997</f>
        <v>275663.94890056475</v>
      </c>
      <c r="T997" s="13">
        <v>30195</v>
      </c>
      <c r="U997" s="13">
        <f>T997*L997</f>
        <v>304083.32798935275</v>
      </c>
      <c r="V997" s="18">
        <f t="shared" si="84"/>
        <v>2822</v>
      </c>
      <c r="W997" s="18">
        <f t="shared" si="85"/>
        <v>28419.379088788002</v>
      </c>
      <c r="X997" s="18">
        <f t="shared" si="86"/>
        <v>90172.615294474759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83"/>
        <v>60915.218804427146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82"/>
        <v>77211.897184821995</v>
      </c>
      <c r="R998" s="13">
        <v>664</v>
      </c>
      <c r="S998" s="13">
        <f>R998*L998</f>
        <v>74892.923528575746</v>
      </c>
      <c r="T998" s="13">
        <v>638</v>
      </c>
      <c r="U998" s="13">
        <f>T998*L998</f>
        <v>71960.369294023083</v>
      </c>
      <c r="V998" s="18">
        <f t="shared" si="84"/>
        <v>-26</v>
      </c>
      <c r="W998" s="18">
        <f t="shared" si="85"/>
        <v>-2932.5542345526628</v>
      </c>
      <c r="X998" s="18">
        <f t="shared" si="86"/>
        <v>-5251.5278907989123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83"/>
        <v>156410.63567899086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82"/>
        <v>0</v>
      </c>
      <c r="R999" s="13">
        <v>1423</v>
      </c>
      <c r="S999" s="13">
        <f>R999*L999</f>
        <v>202847.97299610221</v>
      </c>
      <c r="T999" s="13">
        <v>1383</v>
      </c>
      <c r="U999" s="13">
        <f>T999*L999</f>
        <v>197145.99202642962</v>
      </c>
      <c r="V999" s="18">
        <f t="shared" si="84"/>
        <v>-40</v>
      </c>
      <c r="W999" s="18">
        <f t="shared" si="85"/>
        <v>-5701.9809696725861</v>
      </c>
      <c r="X999" s="18">
        <f t="shared" si="86"/>
        <v>197145.99202642962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83"/>
        <v>35819.967458397463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82"/>
        <v>76113.752783963995</v>
      </c>
      <c r="R1000" s="13">
        <v>20519</v>
      </c>
      <c r="S1000" s="13">
        <f>R1000*L1000</f>
        <v>73571.607941122915</v>
      </c>
      <c r="T1000" s="13">
        <v>21062</v>
      </c>
      <c r="U1000" s="13">
        <f>T1000*L1000</f>
        <v>75518.553850379205</v>
      </c>
      <c r="V1000" s="18">
        <f t="shared" si="84"/>
        <v>543</v>
      </c>
      <c r="W1000" s="18">
        <f t="shared" si="85"/>
        <v>1946.9459092562902</v>
      </c>
      <c r="X1000" s="18">
        <f t="shared" si="86"/>
        <v>-595.19893358479021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83"/>
        <v>5806.5701559026002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82"/>
        <v>9020.04454343</v>
      </c>
      <c r="R1001" s="13">
        <v>1720</v>
      </c>
      <c r="S1001" s="13">
        <f>R1001*L1001</f>
        <v>17238.307349666222</v>
      </c>
      <c r="T1001" s="13">
        <v>1910</v>
      </c>
      <c r="U1001" s="13">
        <f>T1001*L1001</f>
        <v>19142.538975501444</v>
      </c>
      <c r="V1001" s="18">
        <f t="shared" si="84"/>
        <v>190</v>
      </c>
      <c r="W1001" s="18">
        <f t="shared" si="85"/>
        <v>1904.2316258352221</v>
      </c>
      <c r="X1001" s="18">
        <f t="shared" si="86"/>
        <v>10122.494432071444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83"/>
        <v>145514.65648757597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82"/>
        <v>214309.231625835</v>
      </c>
      <c r="R1002" s="13">
        <v>16137</v>
      </c>
      <c r="S1002" s="13">
        <f>R1002*L1002</f>
        <v>198502.35740707724</v>
      </c>
      <c r="T1002" s="13">
        <v>17625</v>
      </c>
      <c r="U1002" s="13">
        <f>T1002*L1002</f>
        <v>216806.34872031581</v>
      </c>
      <c r="V1002" s="18">
        <f t="shared" si="84"/>
        <v>1488</v>
      </c>
      <c r="W1002" s="18">
        <f t="shared" si="85"/>
        <v>18303.99131323857</v>
      </c>
      <c r="X1002" s="18">
        <f t="shared" si="86"/>
        <v>2497.1170944808109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83"/>
        <v>15973.687208736688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82"/>
        <v>23183.541202673001</v>
      </c>
      <c r="R1003" s="13">
        <v>1149</v>
      </c>
      <c r="S1003" s="13">
        <f>R1003*L1003</f>
        <v>22565.302963092367</v>
      </c>
      <c r="T1003" s="13">
        <v>1271</v>
      </c>
      <c r="U1003" s="13">
        <f>T1003*L1003</f>
        <v>24961.270727667885</v>
      </c>
      <c r="V1003" s="18">
        <f t="shared" si="84"/>
        <v>122</v>
      </c>
      <c r="W1003" s="18">
        <f t="shared" si="85"/>
        <v>2395.9677645755182</v>
      </c>
      <c r="X1003" s="18">
        <f t="shared" si="86"/>
        <v>1777.7295249948838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83"/>
        <v>71408.749988636584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82"/>
        <v>66448.919821825999</v>
      </c>
      <c r="R1004" s="13">
        <v>909</v>
      </c>
      <c r="S1004" s="13">
        <f>R1004*L1004</f>
        <v>61634.763385754937</v>
      </c>
      <c r="T1004" s="13">
        <v>1138</v>
      </c>
      <c r="U1004" s="13">
        <f>T1004*L1004</f>
        <v>77162.113017589785</v>
      </c>
      <c r="V1004" s="18">
        <f t="shared" si="84"/>
        <v>229</v>
      </c>
      <c r="W1004" s="18">
        <f t="shared" si="85"/>
        <v>15527.349631834848</v>
      </c>
      <c r="X1004" s="18">
        <f t="shared" si="86"/>
        <v>10713.193195763786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83"/>
        <v>250380.110581391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82"/>
        <v>275080.73496659199</v>
      </c>
      <c r="R1005" s="13">
        <v>34894</v>
      </c>
      <c r="S1005" s="13">
        <f>R1005*L1005</f>
        <v>346459.74249861977</v>
      </c>
      <c r="T1005" s="13">
        <v>38820</v>
      </c>
      <c r="U1005" s="13">
        <f>T1005*L1005</f>
        <v>385440.68332081218</v>
      </c>
      <c r="V1005" s="18">
        <f t="shared" si="84"/>
        <v>3926</v>
      </c>
      <c r="W1005" s="18">
        <f t="shared" si="85"/>
        <v>38980.94082219241</v>
      </c>
      <c r="X1005" s="18">
        <f t="shared" si="86"/>
        <v>110359.94835422019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83"/>
        <v>55006.42988864104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82"/>
        <v>81874.443207126998</v>
      </c>
      <c r="R1006" s="13">
        <v>2846</v>
      </c>
      <c r="S1006" s="13">
        <f>R1006*L1006</f>
        <v>75777.126948775098</v>
      </c>
      <c r="T1006" s="13">
        <v>3106</v>
      </c>
      <c r="U1006" s="13">
        <f>T1006*L1006</f>
        <v>82699.844097995592</v>
      </c>
      <c r="V1006" s="18">
        <f t="shared" si="84"/>
        <v>260</v>
      </c>
      <c r="W1006" s="18">
        <f t="shared" si="85"/>
        <v>6922.7171492204943</v>
      </c>
      <c r="X1006" s="18">
        <f t="shared" si="86"/>
        <v>825.40089086859371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83"/>
        <v>47228.49782624613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82"/>
        <v>55506.825704488001</v>
      </c>
      <c r="R1007" s="13">
        <v>3005</v>
      </c>
      <c r="S1007" s="13">
        <f>R1007*L1007</f>
        <v>68143.123199164314</v>
      </c>
      <c r="T1007" s="13">
        <v>3046</v>
      </c>
      <c r="U1007" s="13">
        <f>T1007*L1007</f>
        <v>69072.862983246087</v>
      </c>
      <c r="V1007" s="18">
        <f t="shared" si="84"/>
        <v>41</v>
      </c>
      <c r="W1007" s="18">
        <f t="shared" si="85"/>
        <v>929.73978408177209</v>
      </c>
      <c r="X1007" s="18">
        <f t="shared" si="86"/>
        <v>13566.037278758085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83"/>
        <v>74774.33223581448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82"/>
        <v>44324.411295831997</v>
      </c>
      <c r="R1008" s="13">
        <v>734</v>
      </c>
      <c r="S1008" s="13">
        <f>R1008*L1008</f>
        <v>63295.949204553857</v>
      </c>
      <c r="T1008" s="13">
        <v>1059</v>
      </c>
      <c r="U1008" s="13">
        <f>T1008*L1008</f>
        <v>91322.084751529343</v>
      </c>
      <c r="V1008" s="18">
        <f t="shared" si="84"/>
        <v>325</v>
      </c>
      <c r="W1008" s="18">
        <f t="shared" si="85"/>
        <v>28026.135546975485</v>
      </c>
      <c r="X1008" s="18">
        <f t="shared" si="86"/>
        <v>46997.673455697346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83"/>
        <v>347198.65472658485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82"/>
        <v>307612.115812918</v>
      </c>
      <c r="R1009" s="13">
        <v>20335</v>
      </c>
      <c r="S1009" s="13">
        <f>R1009*L1009</f>
        <v>388938.15675282519</v>
      </c>
      <c r="T1009" s="13">
        <v>21865</v>
      </c>
      <c r="U1009" s="13">
        <f>T1009*L1009</f>
        <v>418201.76038360083</v>
      </c>
      <c r="V1009" s="18">
        <f t="shared" si="84"/>
        <v>1530</v>
      </c>
      <c r="W1009" s="18">
        <f t="shared" si="85"/>
        <v>29263.603630775644</v>
      </c>
      <c r="X1009" s="18">
        <f t="shared" si="86"/>
        <v>110589.64457068284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83"/>
        <v>205901.00547884125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82"/>
        <v>228481.069042316</v>
      </c>
      <c r="R1010" s="13">
        <v>8723</v>
      </c>
      <c r="S1010" s="13">
        <f>R1010*L1010</f>
        <v>240125.34521158104</v>
      </c>
      <c r="T1010" s="13">
        <v>9457</v>
      </c>
      <c r="U1010" s="13">
        <f>T1010*L1010</f>
        <v>260330.779510022</v>
      </c>
      <c r="V1010" s="18">
        <f t="shared" si="84"/>
        <v>734</v>
      </c>
      <c r="W1010" s="18">
        <f t="shared" si="85"/>
        <v>20205.43429844096</v>
      </c>
      <c r="X1010" s="18">
        <f t="shared" si="86"/>
        <v>31849.710467705998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83"/>
        <v>72053.98182628135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82"/>
        <v>106681.514476615</v>
      </c>
      <c r="R1011" s="13">
        <v>4960</v>
      </c>
      <c r="S1011" s="13">
        <f>R1011*L1011</f>
        <v>110467.70601336333</v>
      </c>
      <c r="T1011" s="13">
        <v>5408</v>
      </c>
      <c r="U1011" s="13">
        <f>T1011*L1011</f>
        <v>120445.43429844132</v>
      </c>
      <c r="V1011" s="18">
        <f t="shared" si="84"/>
        <v>448</v>
      </c>
      <c r="W1011" s="18">
        <f t="shared" si="85"/>
        <v>9977.7282850779884</v>
      </c>
      <c r="X1011" s="18">
        <f t="shared" si="86"/>
        <v>13763.919821826319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83"/>
        <v>39127.930334066848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82"/>
        <v>0</v>
      </c>
      <c r="R1012" s="13">
        <v>282</v>
      </c>
      <c r="S1012" s="13">
        <f>R1012*L1012</f>
        <v>52349.441662527781</v>
      </c>
      <c r="T1012" s="13">
        <v>284</v>
      </c>
      <c r="U1012" s="13">
        <f>T1012*L1012</f>
        <v>52720.714298432227</v>
      </c>
      <c r="V1012" s="18">
        <f t="shared" si="84"/>
        <v>2</v>
      </c>
      <c r="W1012" s="18">
        <f t="shared" si="85"/>
        <v>371.27263590444636</v>
      </c>
      <c r="X1012" s="18">
        <f t="shared" si="86"/>
        <v>52720.714298432227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83"/>
        <v>3654.3894320719869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82"/>
        <v>9854.6993318490022</v>
      </c>
      <c r="R1013" s="13">
        <v>882</v>
      </c>
      <c r="S1013" s="13">
        <f>R1013*L1013</f>
        <v>7101.1804008911922</v>
      </c>
      <c r="T1013" s="13">
        <v>930</v>
      </c>
      <c r="U1013" s="13">
        <f>T1013*L1013</f>
        <v>7487.6391982186042</v>
      </c>
      <c r="V1013" s="18">
        <f t="shared" si="84"/>
        <v>48</v>
      </c>
      <c r="W1013" s="18">
        <f t="shared" si="85"/>
        <v>386.45879732741196</v>
      </c>
      <c r="X1013" s="18">
        <f t="shared" si="86"/>
        <v>-2367.060133630398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83"/>
        <v>82618.145682359667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82"/>
        <v>111705.114059937</v>
      </c>
      <c r="R1014" s="13">
        <v>1714</v>
      </c>
      <c r="S1014" s="13">
        <f>R1014*L1014</f>
        <v>97252.308859935394</v>
      </c>
      <c r="T1014" s="13">
        <v>1714</v>
      </c>
      <c r="U1014" s="13">
        <f>T1014*L1014</f>
        <v>97252.308859935394</v>
      </c>
      <c r="V1014" s="18">
        <f t="shared" si="84"/>
        <v>0</v>
      </c>
      <c r="W1014" s="18">
        <f t="shared" si="85"/>
        <v>0</v>
      </c>
      <c r="X1014" s="18">
        <f t="shared" si="86"/>
        <v>-14452.805200001603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83"/>
        <v>612573.69012945471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82"/>
        <v>697332.81517747801</v>
      </c>
      <c r="R1015" s="13">
        <v>27837</v>
      </c>
      <c r="S1015" s="13">
        <f>R1015*L1015</f>
        <v>694588.09804613935</v>
      </c>
      <c r="T1015" s="13">
        <v>31049</v>
      </c>
      <c r="U1015" s="13">
        <f>T1015*L1015</f>
        <v>774733.83828122925</v>
      </c>
      <c r="V1015" s="18">
        <f t="shared" si="84"/>
        <v>3212</v>
      </c>
      <c r="W1015" s="18">
        <f t="shared" si="85"/>
        <v>80145.740235089906</v>
      </c>
      <c r="X1015" s="18">
        <f t="shared" si="86"/>
        <v>77401.023103751242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83"/>
        <v>135827.40348529312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82"/>
        <v>154260.32323232299</v>
      </c>
      <c r="R1016" s="13">
        <v>8272</v>
      </c>
      <c r="S1016" s="13">
        <f>R1016*L1016</f>
        <v>160025.2563052139</v>
      </c>
      <c r="T1016" s="13">
        <v>8954</v>
      </c>
      <c r="U1016" s="13">
        <f>T1016*L1016</f>
        <v>173218.8279686757</v>
      </c>
      <c r="V1016" s="18">
        <f t="shared" si="84"/>
        <v>682</v>
      </c>
      <c r="W1016" s="18">
        <f t="shared" si="85"/>
        <v>13193.5716634618</v>
      </c>
      <c r="X1016" s="18">
        <f t="shared" si="86"/>
        <v>18958.504736352712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83"/>
        <v>16638.307634682016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82"/>
        <v>586.08468763999997</v>
      </c>
      <c r="R1017" s="13">
        <v>1471</v>
      </c>
      <c r="S1017" s="13">
        <f>R1017*L1017</f>
        <v>22242.790906048504</v>
      </c>
      <c r="T1017" s="13">
        <v>1505</v>
      </c>
      <c r="U1017" s="13">
        <f>T1017*L1017</f>
        <v>22756.900281171311</v>
      </c>
      <c r="V1017" s="18">
        <f t="shared" si="84"/>
        <v>34</v>
      </c>
      <c r="W1017" s="18">
        <f t="shared" si="85"/>
        <v>514.10937512280725</v>
      </c>
      <c r="X1017" s="18">
        <f t="shared" si="86"/>
        <v>22170.815593531312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83"/>
        <v>596120.45158196264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82"/>
        <v>988458.16637131083</v>
      </c>
      <c r="R1018" s="13">
        <v>42856</v>
      </c>
      <c r="S1018" s="13">
        <f>R1018*L1018</f>
        <v>868630.84885446122</v>
      </c>
      <c r="T1018" s="13">
        <v>43495</v>
      </c>
      <c r="U1018" s="13">
        <f>T1018*L1018</f>
        <v>881582.48018771678</v>
      </c>
      <c r="V1018" s="18">
        <f t="shared" si="84"/>
        <v>639</v>
      </c>
      <c r="W1018" s="18">
        <f t="shared" si="85"/>
        <v>12951.631333255558</v>
      </c>
      <c r="X1018" s="18">
        <f t="shared" si="86"/>
        <v>-106875.68618359405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83"/>
        <v>70003.262833411267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82"/>
        <v>80221.325167037998</v>
      </c>
      <c r="R1019" s="13">
        <v>4302</v>
      </c>
      <c r="S1019" s="13">
        <f>R1019*L1019</f>
        <v>84132.857678492015</v>
      </c>
      <c r="T1019" s="13">
        <v>4798</v>
      </c>
      <c r="U1019" s="13">
        <f>T1019*L1019</f>
        <v>93832.973301116857</v>
      </c>
      <c r="V1019" s="18">
        <f t="shared" si="84"/>
        <v>496</v>
      </c>
      <c r="W1019" s="18">
        <f t="shared" si="85"/>
        <v>9700.1156226248422</v>
      </c>
      <c r="X1019" s="18">
        <f t="shared" si="86"/>
        <v>13611.64813407886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83"/>
        <v>8725.3541024737369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82"/>
        <v>0</v>
      </c>
      <c r="R1020" s="13">
        <v>54</v>
      </c>
      <c r="S1020" s="13">
        <f>R1020*L1020</f>
        <v>9666.6522807212641</v>
      </c>
      <c r="T1020" s="13">
        <v>59</v>
      </c>
      <c r="U1020" s="13">
        <f>T1020*L1020</f>
        <v>10561.712677084344</v>
      </c>
      <c r="V1020" s="18">
        <f t="shared" si="84"/>
        <v>5</v>
      </c>
      <c r="W1020" s="18">
        <f t="shared" si="85"/>
        <v>895.06039636308014</v>
      </c>
      <c r="X1020" s="18">
        <f t="shared" si="86"/>
        <v>10561.712677084344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83"/>
        <v>21540.403962828572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82"/>
        <v>25765.590200444996</v>
      </c>
      <c r="R1021" s="13">
        <v>1640</v>
      </c>
      <c r="S1021" s="13">
        <f>R1021*L1021</f>
        <v>29141.770985330895</v>
      </c>
      <c r="T1021" s="13">
        <v>1810</v>
      </c>
      <c r="U1021" s="13">
        <f>T1021*L1021</f>
        <v>32162.56431917617</v>
      </c>
      <c r="V1021" s="18">
        <f t="shared" si="84"/>
        <v>170</v>
      </c>
      <c r="W1021" s="18">
        <f t="shared" si="85"/>
        <v>3020.7933338452749</v>
      </c>
      <c r="X1021" s="18">
        <f t="shared" si="86"/>
        <v>6396.9741187311738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83"/>
        <v>140580.07154476337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82"/>
        <v>180988.10591056</v>
      </c>
      <c r="R1022" s="13">
        <v>35977</v>
      </c>
      <c r="S1022" s="13">
        <f>R1022*L1022</f>
        <v>215871.19112381947</v>
      </c>
      <c r="T1022" s="13">
        <v>39564</v>
      </c>
      <c r="U1022" s="13">
        <f>T1022*L1022</f>
        <v>237394.10750264875</v>
      </c>
      <c r="V1022" s="18">
        <f t="shared" si="84"/>
        <v>3587</v>
      </c>
      <c r="W1022" s="18">
        <f t="shared" si="85"/>
        <v>21522.916378829279</v>
      </c>
      <c r="X1022" s="18">
        <f t="shared" si="86"/>
        <v>56406.001592088753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83"/>
        <v>26447.81637527865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82"/>
        <v>29519.899777283001</v>
      </c>
      <c r="R1023" s="13">
        <v>77</v>
      </c>
      <c r="S1023" s="13">
        <f>R1023*L1023</f>
        <v>22730.322828507909</v>
      </c>
      <c r="T1023" s="13">
        <v>99</v>
      </c>
      <c r="U1023" s="13">
        <f>T1023*L1023</f>
        <v>29224.700779510171</v>
      </c>
      <c r="V1023" s="18">
        <f t="shared" si="84"/>
        <v>22</v>
      </c>
      <c r="W1023" s="18">
        <f t="shared" si="85"/>
        <v>6494.3779510022614</v>
      </c>
      <c r="X1023" s="18">
        <f t="shared" si="86"/>
        <v>-295.1989977728299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83"/>
        <v>363569.81700334058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82"/>
        <v>471046.77060133597</v>
      </c>
      <c r="R1024" s="13">
        <v>65183</v>
      </c>
      <c r="S1024" s="13">
        <f>R1024*L1024</f>
        <v>511737.36080178141</v>
      </c>
      <c r="T1024" s="13">
        <v>73003</v>
      </c>
      <c r="U1024" s="13">
        <f>T1024*L1024</f>
        <v>573130.45657015557</v>
      </c>
      <c r="V1024" s="18">
        <f t="shared" si="84"/>
        <v>7820</v>
      </c>
      <c r="W1024" s="18">
        <f t="shared" si="85"/>
        <v>61393.095768374158</v>
      </c>
      <c r="X1024" s="18">
        <f t="shared" si="86"/>
        <v>102083.6859688196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83"/>
        <v>23235.055679287267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82"/>
        <v>1145100.222717149</v>
      </c>
      <c r="R1025" s="13">
        <v>1841</v>
      </c>
      <c r="S1025" s="13">
        <f>R1025*L1025</f>
        <v>287015.59020044538</v>
      </c>
      <c r="T1025" s="13">
        <v>1453</v>
      </c>
      <c r="U1025" s="13">
        <f>T1025*L1025</f>
        <v>226525.61247216028</v>
      </c>
      <c r="V1025" s="18">
        <f t="shared" si="84"/>
        <v>-388</v>
      </c>
      <c r="W1025" s="18">
        <f t="shared" si="85"/>
        <v>-60489.977728285099</v>
      </c>
      <c r="X1025" s="18">
        <f t="shared" si="86"/>
        <v>-918574.6102449887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83"/>
        <v>72842.059296079853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87">P1026*L1026</f>
        <v>277627.18262806197</v>
      </c>
      <c r="R1026" s="13">
        <v>110264</v>
      </c>
      <c r="S1026" s="13">
        <f>R1026*L1026</f>
        <v>269652.35556309734</v>
      </c>
      <c r="T1026" s="13">
        <v>102625</v>
      </c>
      <c r="U1026" s="13">
        <f>T1026*L1026</f>
        <v>250971.0602704678</v>
      </c>
      <c r="V1026" s="18">
        <f t="shared" si="84"/>
        <v>-7639</v>
      </c>
      <c r="W1026" s="18">
        <f t="shared" si="85"/>
        <v>-18681.29529262954</v>
      </c>
      <c r="X1026" s="18">
        <f t="shared" si="86"/>
        <v>-26656.122357594169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88">U1027-(T1027*M1027)</f>
        <v>20539.095901960092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87"/>
        <v>52685.378619153998</v>
      </c>
      <c r="R1027" s="13">
        <v>4703</v>
      </c>
      <c r="S1027" s="13">
        <f>R1027*L1027</f>
        <v>62444.389023659591</v>
      </c>
      <c r="T1027" s="13">
        <v>4994</v>
      </c>
      <c r="U1027" s="13">
        <f>T1027*L1027</f>
        <v>66308.160489933231</v>
      </c>
      <c r="V1027" s="18">
        <f t="shared" ref="V1027:V1090" si="89">T1027-R1027</f>
        <v>291</v>
      </c>
      <c r="W1027" s="18">
        <f t="shared" ref="W1027:W1090" si="90">U1027-S1027</f>
        <v>3863.7714662736398</v>
      </c>
      <c r="X1027" s="18">
        <f t="shared" ref="X1027:X1090" si="91">U1027-Q1027</f>
        <v>13622.781870779232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88"/>
        <v>5749.7898914294492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87"/>
        <v>74793.262626262993</v>
      </c>
      <c r="R1028" s="13">
        <v>1568</v>
      </c>
      <c r="S1028" s="13">
        <f>R1028*L1028</f>
        <v>88778.074033293247</v>
      </c>
      <c r="T1028" s="13">
        <v>1510</v>
      </c>
      <c r="U1028" s="13">
        <f>T1028*L1028</f>
        <v>85494.191192776023</v>
      </c>
      <c r="V1028" s="18">
        <f t="shared" si="89"/>
        <v>-58</v>
      </c>
      <c r="W1028" s="18">
        <f t="shared" si="90"/>
        <v>-3283.8828405172244</v>
      </c>
      <c r="X1028" s="18">
        <f t="shared" si="91"/>
        <v>10700.92856651303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88"/>
        <v>24428.283083416696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87"/>
        <v>399480.55555555603</v>
      </c>
      <c r="R1029" s="13">
        <v>2095</v>
      </c>
      <c r="S1029" s="13">
        <f>R1029*L1029</f>
        <v>356587.88406002981</v>
      </c>
      <c r="T1029" s="13">
        <v>1981</v>
      </c>
      <c r="U1029" s="13">
        <f>T1029*L1029</f>
        <v>337184.05647872027</v>
      </c>
      <c r="V1029" s="18">
        <f t="shared" si="89"/>
        <v>-114</v>
      </c>
      <c r="W1029" s="18">
        <f t="shared" si="90"/>
        <v>-19403.827581309539</v>
      </c>
      <c r="X1029" s="18">
        <f t="shared" si="91"/>
        <v>-62296.499076835753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88"/>
        <v>11470.482585923965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87"/>
        <v>5820.3309974650001</v>
      </c>
      <c r="R1030" s="13">
        <v>1038</v>
      </c>
      <c r="S1030" s="13">
        <f>R1030*L1030</f>
        <v>13827.482320261535</v>
      </c>
      <c r="T1030" s="13">
        <v>1244</v>
      </c>
      <c r="U1030" s="13">
        <f>T1030*L1030</f>
        <v>16571.664746055249</v>
      </c>
      <c r="V1030" s="18">
        <f t="shared" si="89"/>
        <v>206</v>
      </c>
      <c r="W1030" s="18">
        <f t="shared" si="90"/>
        <v>2744.1824257937133</v>
      </c>
      <c r="X1030" s="18">
        <f t="shared" si="91"/>
        <v>10751.333748590248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88"/>
        <v>21462.60017753717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87"/>
        <v>66170.111358574999</v>
      </c>
      <c r="R1031" s="13">
        <v>937</v>
      </c>
      <c r="S1031" s="13">
        <f>R1031*L1031</f>
        <v>66643.801559628497</v>
      </c>
      <c r="T1031" s="13">
        <v>886</v>
      </c>
      <c r="U1031" s="13">
        <f>T1031*L1031</f>
        <v>63016.444164173794</v>
      </c>
      <c r="V1031" s="18">
        <f t="shared" si="89"/>
        <v>-51</v>
      </c>
      <c r="W1031" s="18">
        <f t="shared" si="90"/>
        <v>-3627.3573954547028</v>
      </c>
      <c r="X1031" s="18">
        <f t="shared" si="91"/>
        <v>-3153.6671944012051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88"/>
        <v>88376.671220919787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87"/>
        <v>117721.297429621</v>
      </c>
      <c r="R1032" s="13">
        <v>3685</v>
      </c>
      <c r="S1032" s="13">
        <f>R1032*L1032</f>
        <v>114691.99700400373</v>
      </c>
      <c r="T1032" s="13">
        <v>3889</v>
      </c>
      <c r="U1032" s="13">
        <f>T1032*L1032</f>
        <v>121041.29615972062</v>
      </c>
      <c r="V1032" s="18">
        <f t="shared" si="89"/>
        <v>204</v>
      </c>
      <c r="W1032" s="18">
        <f t="shared" si="90"/>
        <v>6349.2991557168862</v>
      </c>
      <c r="X1032" s="18">
        <f t="shared" si="91"/>
        <v>3319.9987300996145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88"/>
        <v>71806.389036391804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87"/>
        <v>140556.36474908199</v>
      </c>
      <c r="R1033" s="13">
        <v>21851</v>
      </c>
      <c r="S1033" s="13">
        <f>R1033*L1033</f>
        <v>142003.6307121776</v>
      </c>
      <c r="T1033" s="13">
        <v>23919</v>
      </c>
      <c r="U1033" s="13">
        <f>T1033*L1033</f>
        <v>155442.99313553504</v>
      </c>
      <c r="V1033" s="18">
        <f t="shared" si="89"/>
        <v>2068</v>
      </c>
      <c r="W1033" s="18">
        <f t="shared" si="90"/>
        <v>13439.362423357437</v>
      </c>
      <c r="X1033" s="18">
        <f t="shared" si="91"/>
        <v>14886.628386453056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88"/>
        <v>43448.122222902755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87"/>
        <v>55042.494432070998</v>
      </c>
      <c r="R1034" s="13">
        <v>3665</v>
      </c>
      <c r="S1034" s="13">
        <f>R1034*L1034</f>
        <v>46761.878093078398</v>
      </c>
      <c r="T1034" s="13">
        <v>5634</v>
      </c>
      <c r="U1034" s="13">
        <f>T1034*L1034</f>
        <v>71884.425969005097</v>
      </c>
      <c r="V1034" s="18">
        <f t="shared" si="89"/>
        <v>1969</v>
      </c>
      <c r="W1034" s="18">
        <f t="shared" si="90"/>
        <v>25122.547875926699</v>
      </c>
      <c r="X1034" s="18">
        <f t="shared" si="91"/>
        <v>16841.931536934098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88"/>
        <v>90965.70105093655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87"/>
        <v>80571.837416480994</v>
      </c>
      <c r="R1035" s="13">
        <v>1751</v>
      </c>
      <c r="S1035" s="13">
        <f>R1035*L1035</f>
        <v>99952.735650705799</v>
      </c>
      <c r="T1035" s="13">
        <v>1890</v>
      </c>
      <c r="U1035" s="13">
        <f>T1035*L1035</f>
        <v>107887.30461441116</v>
      </c>
      <c r="V1035" s="18">
        <f t="shared" si="89"/>
        <v>139</v>
      </c>
      <c r="W1035" s="18">
        <f t="shared" si="90"/>
        <v>7934.5689637053583</v>
      </c>
      <c r="X1035" s="18">
        <f t="shared" si="91"/>
        <v>27315.467197930164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88"/>
        <v>7993.7071591014828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87"/>
        <v>77957.438752784001</v>
      </c>
      <c r="R1036" s="13">
        <v>1086</v>
      </c>
      <c r="S1036" s="13">
        <f>R1036*L1036</f>
        <v>66245.523071614574</v>
      </c>
      <c r="T1036" s="13">
        <v>1150</v>
      </c>
      <c r="U1036" s="13">
        <f>T1036*L1036</f>
        <v>70149.494965337712</v>
      </c>
      <c r="V1036" s="18">
        <f t="shared" si="89"/>
        <v>64</v>
      </c>
      <c r="W1036" s="18">
        <f t="shared" si="90"/>
        <v>3903.9718937231373</v>
      </c>
      <c r="X1036" s="18">
        <f t="shared" si="91"/>
        <v>-7807.9437874462892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88"/>
        <v>4735.4231625835564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87"/>
        <v>6127.6169265030003</v>
      </c>
      <c r="R1037" s="13">
        <v>222</v>
      </c>
      <c r="S1037" s="13">
        <f>R1037*L1037</f>
        <v>6297.8285077947503</v>
      </c>
      <c r="T1037" s="13">
        <v>222</v>
      </c>
      <c r="U1037" s="13">
        <f>T1037*L1037</f>
        <v>6297.8285077947503</v>
      </c>
      <c r="V1037" s="18">
        <f t="shared" si="89"/>
        <v>0</v>
      </c>
      <c r="W1037" s="18">
        <f t="shared" si="90"/>
        <v>0</v>
      </c>
      <c r="X1037" s="18">
        <f t="shared" si="91"/>
        <v>170.21158129175001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88"/>
        <v>75681.403118039831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87"/>
        <v>52783.964365255997</v>
      </c>
      <c r="R1038" s="13">
        <v>2545</v>
      </c>
      <c r="S1038" s="13">
        <f>R1038*L1038</f>
        <v>89556.792873051003</v>
      </c>
      <c r="T1038" s="13">
        <v>2650</v>
      </c>
      <c r="U1038" s="13">
        <f>T1038*L1038</f>
        <v>93251.670378618932</v>
      </c>
      <c r="V1038" s="18">
        <f t="shared" si="89"/>
        <v>105</v>
      </c>
      <c r="W1038" s="18">
        <f t="shared" si="90"/>
        <v>3694.8775055679289</v>
      </c>
      <c r="X1038" s="18">
        <f t="shared" si="91"/>
        <v>40467.706013362935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88"/>
        <v>189003.68933217094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87"/>
        <v>421437.53897550103</v>
      </c>
      <c r="R1039" s="13">
        <v>9645</v>
      </c>
      <c r="S1039" s="13">
        <f>R1039*L1039</f>
        <v>336626.50628726359</v>
      </c>
      <c r="T1039" s="13">
        <v>10367</v>
      </c>
      <c r="U1039" s="13">
        <f>T1039*L1039</f>
        <v>361825.50447693741</v>
      </c>
      <c r="V1039" s="18">
        <f t="shared" si="89"/>
        <v>722</v>
      </c>
      <c r="W1039" s="18">
        <f t="shared" si="90"/>
        <v>25198.998189673817</v>
      </c>
      <c r="X1039" s="18">
        <f t="shared" si="91"/>
        <v>-59612.034498563618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88"/>
        <v>44077.684015590319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87"/>
        <v>85798.719376391993</v>
      </c>
      <c r="R1040" s="13">
        <v>56604</v>
      </c>
      <c r="S1040" s="13">
        <f>R1040*L1040</f>
        <v>110308.46325167039</v>
      </c>
      <c r="T1040" s="13">
        <v>61761</v>
      </c>
      <c r="U1040" s="13">
        <f>T1040*L1040</f>
        <v>120358.29621380848</v>
      </c>
      <c r="V1040" s="18">
        <f t="shared" si="89"/>
        <v>5157</v>
      </c>
      <c r="W1040" s="18">
        <f t="shared" si="90"/>
        <v>10049.832962138098</v>
      </c>
      <c r="X1040" s="18">
        <f t="shared" si="91"/>
        <v>34559.576837416491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88"/>
        <v>313114.52902786923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87"/>
        <v>200906.90711977499</v>
      </c>
      <c r="R1041" s="13">
        <v>2728</v>
      </c>
      <c r="S1041" s="13">
        <f>R1041*L1041</f>
        <v>322593.84719048487</v>
      </c>
      <c r="T1041" s="13">
        <v>2841</v>
      </c>
      <c r="U1041" s="13">
        <f>T1041*L1041</f>
        <v>335956.4222390643</v>
      </c>
      <c r="V1041" s="18">
        <f t="shared" si="89"/>
        <v>113</v>
      </c>
      <c r="W1041" s="18">
        <f t="shared" si="90"/>
        <v>13362.575048579427</v>
      </c>
      <c r="X1041" s="18">
        <f t="shared" si="91"/>
        <v>135049.51511928931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88"/>
        <v>65020.694637704495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87"/>
        <v>86218.030303029998</v>
      </c>
      <c r="R1042" s="13">
        <v>3427</v>
      </c>
      <c r="S1042" s="13">
        <f>R1042*L1042</f>
        <v>81870.09970864057</v>
      </c>
      <c r="T1042" s="13">
        <v>3818</v>
      </c>
      <c r="U1042" s="13">
        <f>T1042*L1042</f>
        <v>91210.983568015668</v>
      </c>
      <c r="V1042" s="18">
        <f t="shared" si="89"/>
        <v>391</v>
      </c>
      <c r="W1042" s="18">
        <f t="shared" si="90"/>
        <v>9340.8838593750988</v>
      </c>
      <c r="X1042" s="18">
        <f t="shared" si="91"/>
        <v>4992.9532649856701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88"/>
        <v>229328.89927928167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87"/>
        <v>224950</v>
      </c>
      <c r="R1043" s="13">
        <v>1720</v>
      </c>
      <c r="S1043" s="13">
        <f>R1043*L1043</f>
        <v>240319.25465838509</v>
      </c>
      <c r="T1043" s="13">
        <v>1860</v>
      </c>
      <c r="U1043" s="13">
        <f>T1043*L1043</f>
        <v>259880.12422360247</v>
      </c>
      <c r="V1043" s="18">
        <f t="shared" si="89"/>
        <v>140</v>
      </c>
      <c r="W1043" s="18">
        <f t="shared" si="90"/>
        <v>19560.869565217377</v>
      </c>
      <c r="X1043" s="18">
        <f t="shared" si="91"/>
        <v>34930.12422360247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88"/>
        <v>5101.6689881831771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87"/>
        <v>59902.282828283001</v>
      </c>
      <c r="R1044" s="13">
        <v>1367</v>
      </c>
      <c r="S1044" s="13">
        <f>R1044*L1044</f>
        <v>53908.111011364628</v>
      </c>
      <c r="T1044" s="13">
        <v>1312</v>
      </c>
      <c r="U1044" s="13">
        <f>T1044*L1044</f>
        <v>51739.167261821793</v>
      </c>
      <c r="V1044" s="18">
        <f t="shared" si="89"/>
        <v>-55</v>
      </c>
      <c r="W1044" s="18">
        <f t="shared" si="90"/>
        <v>-2168.9437495428356</v>
      </c>
      <c r="X1044" s="18">
        <f t="shared" si="91"/>
        <v>-8163.1155664612088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88"/>
        <v>89718.502255094761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87"/>
        <v>112152.729498164</v>
      </c>
      <c r="R1045" s="13">
        <v>2969</v>
      </c>
      <c r="S1045" s="13">
        <f>R1045*L1045</f>
        <v>114840.19902606256</v>
      </c>
      <c r="T1045" s="13">
        <v>3080</v>
      </c>
      <c r="U1045" s="13">
        <f>T1045*L1045</f>
        <v>119133.65207149636</v>
      </c>
      <c r="V1045" s="18">
        <f t="shared" si="89"/>
        <v>111</v>
      </c>
      <c r="W1045" s="18">
        <f t="shared" si="90"/>
        <v>4293.4530454337946</v>
      </c>
      <c r="X1045" s="18">
        <f t="shared" si="91"/>
        <v>6980.9225733323547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88"/>
        <v>462331.41001252725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87"/>
        <v>469380.36748329602</v>
      </c>
      <c r="R1046" s="13">
        <v>10917</v>
      </c>
      <c r="S1046" s="13">
        <f>R1046*L1046</f>
        <v>640528.18397689285</v>
      </c>
      <c r="T1046" s="13">
        <v>11829</v>
      </c>
      <c r="U1046" s="13">
        <f>T1046*L1046</f>
        <v>694037.54586998862</v>
      </c>
      <c r="V1046" s="18">
        <f t="shared" si="89"/>
        <v>912</v>
      </c>
      <c r="W1046" s="18">
        <f t="shared" si="90"/>
        <v>53509.361893095775</v>
      </c>
      <c r="X1046" s="18">
        <f t="shared" si="91"/>
        <v>224657.1783866926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88"/>
        <v>92179.856367820787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87"/>
        <v>0</v>
      </c>
      <c r="R1047" s="13">
        <v>4821</v>
      </c>
      <c r="S1047" s="13">
        <f>R1047*L1047</f>
        <v>104137.90827733102</v>
      </c>
      <c r="T1047" s="13">
        <v>5376</v>
      </c>
      <c r="U1047" s="13">
        <f>T1047*L1047</f>
        <v>116126.40425200821</v>
      </c>
      <c r="V1047" s="18">
        <f t="shared" si="89"/>
        <v>555</v>
      </c>
      <c r="W1047" s="18">
        <f t="shared" si="90"/>
        <v>11988.495974677193</v>
      </c>
      <c r="X1047" s="18">
        <f t="shared" si="91"/>
        <v>116126.40425200821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88"/>
        <v>1788.5875961038575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87"/>
        <v>15435.090909091001</v>
      </c>
      <c r="R1048" s="13">
        <v>9</v>
      </c>
      <c r="S1048" s="13">
        <f>R1048*L1048</f>
        <v>2205.0129870130004</v>
      </c>
      <c r="T1048" s="13">
        <v>9</v>
      </c>
      <c r="U1048" s="13">
        <f>T1048*L1048</f>
        <v>2205.0129870130004</v>
      </c>
      <c r="V1048" s="18">
        <f t="shared" si="89"/>
        <v>0</v>
      </c>
      <c r="W1048" s="18">
        <f t="shared" si="90"/>
        <v>0</v>
      </c>
      <c r="X1048" s="18">
        <f t="shared" si="91"/>
        <v>-13230.077922078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88"/>
        <v>2605222.6764663337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87"/>
        <v>3528482.2271714928</v>
      </c>
      <c r="R1049" s="13">
        <v>108118</v>
      </c>
      <c r="S1049" s="13">
        <f>R1049*L1049</f>
        <v>3622848.9341521813</v>
      </c>
      <c r="T1049" s="13">
        <v>119614</v>
      </c>
      <c r="U1049" s="13">
        <f>T1049*L1049</f>
        <v>4008060.1972814794</v>
      </c>
      <c r="V1049" s="18">
        <f t="shared" si="89"/>
        <v>11496</v>
      </c>
      <c r="W1049" s="18">
        <f t="shared" si="90"/>
        <v>385211.26312929811</v>
      </c>
      <c r="X1049" s="18">
        <f t="shared" si="91"/>
        <v>479577.97010998661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88"/>
        <v>48767.510636039675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87"/>
        <v>77542.666527676003</v>
      </c>
      <c r="R1050" s="13">
        <v>9465</v>
      </c>
      <c r="S1050" s="13">
        <f>R1050*L1050</f>
        <v>94781.847268211903</v>
      </c>
      <c r="T1050" s="13">
        <v>8018</v>
      </c>
      <c r="U1050" s="13">
        <f>T1050*L1050</f>
        <v>80291.690586003489</v>
      </c>
      <c r="V1050" s="18">
        <f t="shared" si="89"/>
        <v>-1447</v>
      </c>
      <c r="W1050" s="18">
        <f t="shared" si="90"/>
        <v>-14490.156682208413</v>
      </c>
      <c r="X1050" s="18">
        <f t="shared" si="91"/>
        <v>2749.0240583274863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88"/>
        <v>40017.000993706781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87"/>
        <v>23228.292828387999</v>
      </c>
      <c r="R1051" s="13">
        <v>974</v>
      </c>
      <c r="S1051" s="13">
        <f>R1051*L1051</f>
        <v>45452.340917008019</v>
      </c>
      <c r="T1051" s="13">
        <v>1110</v>
      </c>
      <c r="U1051" s="13">
        <f>T1051*L1051</f>
        <v>51798.869012195995</v>
      </c>
      <c r="V1051" s="18">
        <f t="shared" si="89"/>
        <v>136</v>
      </c>
      <c r="W1051" s="18">
        <f t="shared" si="90"/>
        <v>6346.5280951879759</v>
      </c>
      <c r="X1051" s="18">
        <f t="shared" si="91"/>
        <v>28570.576183807996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88"/>
        <v>198191.5570324065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87"/>
        <v>399822.66829865298</v>
      </c>
      <c r="R1052" s="13">
        <v>89610</v>
      </c>
      <c r="S1052" s="13">
        <f>R1052*L1052</f>
        <v>434624.96795933234</v>
      </c>
      <c r="T1052" s="13">
        <v>100950</v>
      </c>
      <c r="U1052" s="13">
        <f>T1052*L1052</f>
        <v>489626.05195284676</v>
      </c>
      <c r="V1052" s="18">
        <f t="shared" si="89"/>
        <v>11340</v>
      </c>
      <c r="W1052" s="18">
        <f t="shared" si="90"/>
        <v>55001.083993514418</v>
      </c>
      <c r="X1052" s="18">
        <f t="shared" si="91"/>
        <v>89803.383654193778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88"/>
        <v>4046.6878782272215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87"/>
        <v>2631.9797979800001</v>
      </c>
      <c r="R1053" s="13">
        <v>181</v>
      </c>
      <c r="S1053" s="13">
        <f>R1053*L1053</f>
        <v>5293.2038159375552</v>
      </c>
      <c r="T1053" s="13">
        <v>325</v>
      </c>
      <c r="U1053" s="13">
        <f>T1053*L1053</f>
        <v>9504.3714927055553</v>
      </c>
      <c r="V1053" s="18">
        <f t="shared" si="89"/>
        <v>144</v>
      </c>
      <c r="W1053" s="18">
        <f t="shared" si="90"/>
        <v>4211.1676767680001</v>
      </c>
      <c r="X1053" s="18">
        <f t="shared" si="91"/>
        <v>6872.3916947255548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88"/>
        <v>17793.689494302125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87"/>
        <v>16779.252525252999</v>
      </c>
      <c r="R1054" s="13">
        <v>122</v>
      </c>
      <c r="S1054" s="13">
        <f>R1054*L1054</f>
        <v>17496.31459898176</v>
      </c>
      <c r="T1054" s="13">
        <v>141</v>
      </c>
      <c r="U1054" s="13">
        <f>T1054*L1054</f>
        <v>20221.150479151049</v>
      </c>
      <c r="V1054" s="18">
        <f t="shared" si="89"/>
        <v>19</v>
      </c>
      <c r="W1054" s="18">
        <f t="shared" si="90"/>
        <v>2724.8358801692884</v>
      </c>
      <c r="X1054" s="18">
        <f t="shared" si="91"/>
        <v>3441.8979538980493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88"/>
        <v>222858.65179088933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87"/>
        <v>262586.03563474398</v>
      </c>
      <c r="R1055" s="13">
        <v>15419</v>
      </c>
      <c r="S1055" s="13">
        <f>R1055*L1055</f>
        <v>278709.58101825003</v>
      </c>
      <c r="T1055" s="13">
        <v>16836</v>
      </c>
      <c r="U1055" s="13">
        <f>T1055*L1055</f>
        <v>304322.88125191367</v>
      </c>
      <c r="V1055" s="18">
        <f t="shared" si="89"/>
        <v>1417</v>
      </c>
      <c r="W1055" s="18">
        <f t="shared" si="90"/>
        <v>25613.300233663642</v>
      </c>
      <c r="X1055" s="18">
        <f t="shared" si="91"/>
        <v>41736.845617169689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88"/>
        <v>148763.76167205675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87"/>
        <v>146614.98989899</v>
      </c>
      <c r="R1056" s="13">
        <v>2778</v>
      </c>
      <c r="S1056" s="13">
        <f>R1056*L1056</f>
        <v>159661.48253210279</v>
      </c>
      <c r="T1056" s="13">
        <v>2962</v>
      </c>
      <c r="U1056" s="13">
        <f>T1056*L1056</f>
        <v>170236.61312458187</v>
      </c>
      <c r="V1056" s="18">
        <f t="shared" si="89"/>
        <v>184</v>
      </c>
      <c r="W1056" s="18">
        <f t="shared" si="90"/>
        <v>10575.130592479079</v>
      </c>
      <c r="X1056" s="18">
        <f t="shared" si="91"/>
        <v>23621.623225591873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88"/>
        <v>242814.42211853608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87"/>
        <v>263705.03030302998</v>
      </c>
      <c r="R1057" s="13">
        <v>4430</v>
      </c>
      <c r="S1057" s="13">
        <f>R1057*L1057</f>
        <v>242267.3754131943</v>
      </c>
      <c r="T1057" s="13">
        <v>4838</v>
      </c>
      <c r="U1057" s="13">
        <f>T1057*L1057</f>
        <v>264580.03662506409</v>
      </c>
      <c r="V1057" s="18">
        <f t="shared" si="89"/>
        <v>408</v>
      </c>
      <c r="W1057" s="18">
        <f t="shared" si="90"/>
        <v>22312.661211869796</v>
      </c>
      <c r="X1057" s="18">
        <f t="shared" si="91"/>
        <v>875.00632203411078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88"/>
        <v>83633.756784045312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87"/>
        <v>82229.115235709003</v>
      </c>
      <c r="R1058" s="13">
        <v>1147</v>
      </c>
      <c r="S1058" s="13">
        <f>R1058*L1058</f>
        <v>94886.111846436848</v>
      </c>
      <c r="T1058" s="13">
        <v>1277</v>
      </c>
      <c r="U1058" s="13">
        <f>T1058*L1058</f>
        <v>105640.42269215331</v>
      </c>
      <c r="V1058" s="18">
        <f t="shared" si="89"/>
        <v>130</v>
      </c>
      <c r="W1058" s="18">
        <f t="shared" si="90"/>
        <v>10754.310845716464</v>
      </c>
      <c r="X1058" s="18">
        <f t="shared" si="91"/>
        <v>23411.307456444309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88"/>
        <v>105605.0821493167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87"/>
        <v>117587.42761692702</v>
      </c>
      <c r="R1059" s="13">
        <v>13252</v>
      </c>
      <c r="S1059" s="13">
        <f>R1059*L1059</f>
        <v>133185.34963927494</v>
      </c>
      <c r="T1059" s="13">
        <v>15161</v>
      </c>
      <c r="U1059" s="13">
        <f>T1059*L1059</f>
        <v>152371.19573506241</v>
      </c>
      <c r="V1059" s="18">
        <f t="shared" si="89"/>
        <v>1909</v>
      </c>
      <c r="W1059" s="18">
        <f t="shared" si="90"/>
        <v>19185.846095787478</v>
      </c>
      <c r="X1059" s="18">
        <f t="shared" si="91"/>
        <v>34783.768118135398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88"/>
        <v>22963.703061387896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87"/>
        <v>126300.779510022</v>
      </c>
      <c r="R1060" s="13">
        <v>3043</v>
      </c>
      <c r="S1060" s="13">
        <f>R1060*L1060</f>
        <v>128090.16928868183</v>
      </c>
      <c r="T1060" s="13">
        <v>1384</v>
      </c>
      <c r="U1060" s="13">
        <f>T1060*L1060</f>
        <v>58257.244264060355</v>
      </c>
      <c r="V1060" s="18">
        <f t="shared" si="89"/>
        <v>-1659</v>
      </c>
      <c r="W1060" s="18">
        <f t="shared" si="90"/>
        <v>-69832.92502462148</v>
      </c>
      <c r="X1060" s="18">
        <f t="shared" si="91"/>
        <v>-68043.535245961641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88"/>
        <v>102615.98327521463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87"/>
        <v>140569.37639198199</v>
      </c>
      <c r="R1061" s="13">
        <v>3572</v>
      </c>
      <c r="S1061" s="13">
        <f>R1061*L1061</f>
        <v>106267.4735390814</v>
      </c>
      <c r="T1061" s="13">
        <v>3972</v>
      </c>
      <c r="U1061" s="13">
        <f>T1061*L1061</f>
        <v>118167.52656697406</v>
      </c>
      <c r="V1061" s="18">
        <f t="shared" si="89"/>
        <v>400</v>
      </c>
      <c r="W1061" s="18">
        <f t="shared" si="90"/>
        <v>11900.05302789266</v>
      </c>
      <c r="X1061" s="18">
        <f t="shared" si="91"/>
        <v>-22401.849825007928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88"/>
        <v>153672.32739420515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87"/>
        <v>6972.1603563469998</v>
      </c>
      <c r="R1062" s="13">
        <v>8809</v>
      </c>
      <c r="S1062" s="13">
        <f>R1062*L1062</f>
        <v>204725.86859686906</v>
      </c>
      <c r="T1062" s="13">
        <v>9725</v>
      </c>
      <c r="U1062" s="13">
        <f>T1062*L1062</f>
        <v>226014.19821824855</v>
      </c>
      <c r="V1062" s="18">
        <f t="shared" si="89"/>
        <v>916</v>
      </c>
      <c r="W1062" s="18">
        <f t="shared" si="90"/>
        <v>21288.329621379497</v>
      </c>
      <c r="X1062" s="18">
        <f t="shared" si="91"/>
        <v>219042.03786190154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88"/>
        <v>58469.104327674511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87"/>
        <v>1713.0289532290001</v>
      </c>
      <c r="R1063" s="13">
        <v>114</v>
      </c>
      <c r="S1063" s="13">
        <f>R1063*L1063</f>
        <v>54701.764893026899</v>
      </c>
      <c r="T1063" s="13">
        <v>133</v>
      </c>
      <c r="U1063" s="13">
        <f>T1063*L1063</f>
        <v>63818.725708531376</v>
      </c>
      <c r="V1063" s="18">
        <f t="shared" si="89"/>
        <v>19</v>
      </c>
      <c r="W1063" s="18">
        <f t="shared" si="90"/>
        <v>9116.9608155044771</v>
      </c>
      <c r="X1063" s="18">
        <f t="shared" si="91"/>
        <v>62105.696755302379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88"/>
        <v>78011.921233463509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87"/>
        <v>83454.716465498001</v>
      </c>
      <c r="R1064" s="13">
        <v>1825</v>
      </c>
      <c r="S1064" s="13">
        <f>R1064*L1064</f>
        <v>79242.901950850079</v>
      </c>
      <c r="T1064" s="13">
        <v>2430</v>
      </c>
      <c r="U1064" s="13">
        <f>T1064*L1064</f>
        <v>105512.46670715928</v>
      </c>
      <c r="V1064" s="18">
        <f t="shared" si="89"/>
        <v>605</v>
      </c>
      <c r="W1064" s="18">
        <f t="shared" si="90"/>
        <v>26269.564756309206</v>
      </c>
      <c r="X1064" s="18">
        <f t="shared" si="91"/>
        <v>22057.750241661284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88"/>
        <v>351840.56381262897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87"/>
        <v>356810.06681514502</v>
      </c>
      <c r="R1065" s="13">
        <v>14187</v>
      </c>
      <c r="S1065" s="13">
        <f>R1065*L1065</f>
        <v>467368.14863876486</v>
      </c>
      <c r="T1065" s="13">
        <v>16431</v>
      </c>
      <c r="U1065" s="13">
        <f>T1065*L1065</f>
        <v>541293.15925026755</v>
      </c>
      <c r="V1065" s="18">
        <f t="shared" si="89"/>
        <v>2244</v>
      </c>
      <c r="W1065" s="18">
        <f t="shared" si="90"/>
        <v>73925.010611502687</v>
      </c>
      <c r="X1065" s="18">
        <f t="shared" si="91"/>
        <v>184483.09243512253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88"/>
        <v>104151.99169944966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87"/>
        <v>143943.866360888</v>
      </c>
      <c r="R1066" s="13">
        <v>4680</v>
      </c>
      <c r="S1066" s="13">
        <f>R1066*L1066</f>
        <v>181823.83119270063</v>
      </c>
      <c r="T1066" s="13">
        <v>4523</v>
      </c>
      <c r="U1066" s="13">
        <f>T1066*L1066</f>
        <v>175724.18557362925</v>
      </c>
      <c r="V1066" s="18">
        <f t="shared" si="89"/>
        <v>-157</v>
      </c>
      <c r="W1066" s="18">
        <f t="shared" si="90"/>
        <v>-6099.6456190713798</v>
      </c>
      <c r="X1066" s="18">
        <f t="shared" si="91"/>
        <v>31780.319212741248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88"/>
        <v>78029.08517676685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87"/>
        <v>74486.717171716999</v>
      </c>
      <c r="R1067" s="13">
        <v>923</v>
      </c>
      <c r="S1067" s="13">
        <f>R1067*L1067</f>
        <v>71840.376122774076</v>
      </c>
      <c r="T1067" s="13">
        <v>1106</v>
      </c>
      <c r="U1067" s="13">
        <f>T1067*L1067</f>
        <v>86083.917650908043</v>
      </c>
      <c r="V1067" s="18">
        <f t="shared" si="89"/>
        <v>183</v>
      </c>
      <c r="W1067" s="18">
        <f t="shared" si="90"/>
        <v>14243.541528133966</v>
      </c>
      <c r="X1067" s="18">
        <f t="shared" si="91"/>
        <v>11597.200479191044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88"/>
        <v>1913816.0768703814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87"/>
        <v>0</v>
      </c>
      <c r="R1068" s="13">
        <v>5361</v>
      </c>
      <c r="S1068" s="13">
        <f>R1068*L1068</f>
        <v>2058582.5861294328</v>
      </c>
      <c r="T1068" s="13">
        <v>5356</v>
      </c>
      <c r="U1068" s="13">
        <f>T1068*L1068</f>
        <v>2056662.6247545686</v>
      </c>
      <c r="V1068" s="18">
        <f t="shared" si="89"/>
        <v>-5</v>
      </c>
      <c r="W1068" s="18">
        <f t="shared" si="90"/>
        <v>-1919.961374864215</v>
      </c>
      <c r="X1068" s="18">
        <f t="shared" si="91"/>
        <v>2056662.6247545686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88"/>
        <v>14722.350808770432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87"/>
        <v>31912.090639945003</v>
      </c>
      <c r="R1069" s="13">
        <v>1275</v>
      </c>
      <c r="S1069" s="13">
        <f>R1069*L1069</f>
        <v>26369.355519073153</v>
      </c>
      <c r="T1069" s="13">
        <v>1513</v>
      </c>
      <c r="U1069" s="13">
        <f>T1069*L1069</f>
        <v>31291.635215966809</v>
      </c>
      <c r="V1069" s="18">
        <f t="shared" si="89"/>
        <v>238</v>
      </c>
      <c r="W1069" s="18">
        <f t="shared" si="90"/>
        <v>4922.2796968936564</v>
      </c>
      <c r="X1069" s="18">
        <f t="shared" si="91"/>
        <v>-620.45542397819372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88"/>
        <v>929.13720947265847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87"/>
        <v>5436.0801781740001</v>
      </c>
      <c r="R1070" s="13">
        <v>810</v>
      </c>
      <c r="S1070" s="13">
        <f>R1070*L1070</f>
        <v>5776.6909953832655</v>
      </c>
      <c r="T1070" s="13">
        <v>933</v>
      </c>
      <c r="U1070" s="13">
        <f>T1070*L1070</f>
        <v>6653.8922206081315</v>
      </c>
      <c r="V1070" s="18">
        <f t="shared" si="89"/>
        <v>123</v>
      </c>
      <c r="W1070" s="18">
        <f t="shared" si="90"/>
        <v>877.20122522486599</v>
      </c>
      <c r="X1070" s="18">
        <f t="shared" si="91"/>
        <v>1217.8120424341314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88"/>
        <v>465733.29423108132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87"/>
        <v>665801.69265033398</v>
      </c>
      <c r="R1071" s="13">
        <v>13076</v>
      </c>
      <c r="S1071" s="13">
        <f>R1071*L1071</f>
        <v>654588.19045832835</v>
      </c>
      <c r="T1071" s="13">
        <v>14313</v>
      </c>
      <c r="U1071" s="13">
        <f>T1071*L1071</f>
        <v>716512.75390257372</v>
      </c>
      <c r="V1071" s="18">
        <f t="shared" si="89"/>
        <v>1237</v>
      </c>
      <c r="W1071" s="18">
        <f t="shared" si="90"/>
        <v>61924.563444245374</v>
      </c>
      <c r="X1071" s="18">
        <f t="shared" si="91"/>
        <v>50711.061252239742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88"/>
        <v>-68347.038744135149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87"/>
        <v>272328.29865361098</v>
      </c>
      <c r="R1072" s="13">
        <v>6833</v>
      </c>
      <c r="S1072" s="13">
        <f>R1072*L1072</f>
        <v>99599.596676129309</v>
      </c>
      <c r="T1072" s="13">
        <v>7430</v>
      </c>
      <c r="U1072" s="13">
        <f>T1072*L1072</f>
        <v>108301.62495296952</v>
      </c>
      <c r="V1072" s="18">
        <f t="shared" si="89"/>
        <v>597</v>
      </c>
      <c r="W1072" s="18">
        <f t="shared" si="90"/>
        <v>8702.0282768402103</v>
      </c>
      <c r="X1072" s="18">
        <f t="shared" si="91"/>
        <v>-164026.67370064146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88"/>
        <v>29799.200685968808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87"/>
        <v>161986.67037861899</v>
      </c>
      <c r="R1073" s="13">
        <v>3510</v>
      </c>
      <c r="S1073" s="13">
        <f>R1073*L1073</f>
        <v>36468.040089086826</v>
      </c>
      <c r="T1073" s="13">
        <v>3852</v>
      </c>
      <c r="U1073" s="13">
        <f>T1073*L1073</f>
        <v>40021.336302895281</v>
      </c>
      <c r="V1073" s="18">
        <f t="shared" si="89"/>
        <v>342</v>
      </c>
      <c r="W1073" s="18">
        <f t="shared" si="90"/>
        <v>3553.2962138084549</v>
      </c>
      <c r="X1073" s="18">
        <f t="shared" si="91"/>
        <v>-121965.33407572372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88"/>
        <v>113004.43488211148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87"/>
        <v>126625.29894140401</v>
      </c>
      <c r="R1074" s="13">
        <v>2964</v>
      </c>
      <c r="S1074" s="13">
        <f>R1074*L1074</f>
        <v>122235.70109245629</v>
      </c>
      <c r="T1074" s="13">
        <v>3158</v>
      </c>
      <c r="U1074" s="13">
        <f>T1074*L1074</f>
        <v>130236.28341767105</v>
      </c>
      <c r="V1074" s="18">
        <f t="shared" si="89"/>
        <v>194</v>
      </c>
      <c r="W1074" s="18">
        <f t="shared" si="90"/>
        <v>8000.5823252147529</v>
      </c>
      <c r="X1074" s="18">
        <f t="shared" si="91"/>
        <v>3610.98447626704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88"/>
        <v>5205.7876408117008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87"/>
        <v>76612.305122493999</v>
      </c>
      <c r="R1075" s="13">
        <v>576</v>
      </c>
      <c r="S1075" s="13">
        <f>R1075*L1075</f>
        <v>66060.909806222378</v>
      </c>
      <c r="T1075" s="13">
        <v>611</v>
      </c>
      <c r="U1075" s="13">
        <f>T1075*L1075</f>
        <v>70075.027589586578</v>
      </c>
      <c r="V1075" s="18">
        <f t="shared" si="89"/>
        <v>35</v>
      </c>
      <c r="W1075" s="18">
        <f t="shared" si="90"/>
        <v>4014.1177833641996</v>
      </c>
      <c r="X1075" s="18">
        <f t="shared" si="91"/>
        <v>-6537.2775329074211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88"/>
        <v>11322.694877505841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87"/>
        <v>20457.461024499</v>
      </c>
      <c r="R1076" s="13">
        <v>1314</v>
      </c>
      <c r="S1076" s="13">
        <f>R1076*L1076</f>
        <v>14933.94654788427</v>
      </c>
      <c r="T1076" s="13">
        <v>1505</v>
      </c>
      <c r="U1076" s="13">
        <f>T1076*L1076</f>
        <v>17104.710467706107</v>
      </c>
      <c r="V1076" s="18">
        <f t="shared" si="89"/>
        <v>191</v>
      </c>
      <c r="W1076" s="18">
        <f t="shared" si="90"/>
        <v>2170.7639198218367</v>
      </c>
      <c r="X1076" s="18">
        <f t="shared" si="91"/>
        <v>-3352.7505567928929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88"/>
        <v>97748.481623689237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87"/>
        <v>115042.547691025</v>
      </c>
      <c r="R1077" s="13">
        <v>7724</v>
      </c>
      <c r="S1077" s="13">
        <f>R1077*L1077</f>
        <v>101763.25921051466</v>
      </c>
      <c r="T1077" s="13">
        <v>9138</v>
      </c>
      <c r="U1077" s="13">
        <f>T1077*L1077</f>
        <v>120392.62851704854</v>
      </c>
      <c r="V1077" s="18">
        <f t="shared" si="89"/>
        <v>1414</v>
      </c>
      <c r="W1077" s="18">
        <f t="shared" si="90"/>
        <v>18629.369306533874</v>
      </c>
      <c r="X1077" s="18">
        <f t="shared" si="91"/>
        <v>5350.0808260235353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88"/>
        <v>1301904.7707767987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87"/>
        <v>1617535.0976591599</v>
      </c>
      <c r="R1078" s="13">
        <v>36221</v>
      </c>
      <c r="S1078" s="13">
        <f>R1078*L1078</f>
        <v>1819526.0488295788</v>
      </c>
      <c r="T1078" s="13">
        <v>39872</v>
      </c>
      <c r="U1078" s="13">
        <f>T1078*L1078</f>
        <v>2002930.4165796903</v>
      </c>
      <c r="V1078" s="18">
        <f t="shared" si="89"/>
        <v>3651</v>
      </c>
      <c r="W1078" s="18">
        <f t="shared" si="90"/>
        <v>183404.3677501115</v>
      </c>
      <c r="X1078" s="18">
        <f t="shared" si="91"/>
        <v>385395.31892053038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88"/>
        <v>71239.522339068353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87"/>
        <v>74057.839643653002</v>
      </c>
      <c r="R1079" s="13">
        <v>7959</v>
      </c>
      <c r="S1079" s="13">
        <f>R1079*L1079</f>
        <v>100055.39733896355</v>
      </c>
      <c r="T1079" s="13">
        <v>8551</v>
      </c>
      <c r="U1079" s="13">
        <f>T1079*L1079</f>
        <v>107497.63822659595</v>
      </c>
      <c r="V1079" s="18">
        <f t="shared" si="89"/>
        <v>592</v>
      </c>
      <c r="W1079" s="18">
        <f t="shared" si="90"/>
        <v>7442.2408876324043</v>
      </c>
      <c r="X1079" s="18">
        <f t="shared" si="91"/>
        <v>33439.798582942953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88"/>
        <v>12940.78370547331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87"/>
        <v>0</v>
      </c>
      <c r="R1080" s="13">
        <v>115</v>
      </c>
      <c r="S1080" s="13">
        <f>R1080*L1080</f>
        <v>14832.235505150486</v>
      </c>
      <c r="T1080" s="13">
        <v>106</v>
      </c>
      <c r="U1080" s="13">
        <f>T1080*L1080</f>
        <v>13671.451856921316</v>
      </c>
      <c r="V1080" s="18">
        <f t="shared" si="89"/>
        <v>-9</v>
      </c>
      <c r="W1080" s="18">
        <f t="shared" si="90"/>
        <v>-1160.7836482291696</v>
      </c>
      <c r="X1080" s="18">
        <f t="shared" si="91"/>
        <v>13671.451856921316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88"/>
        <v>-31764.136062598991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87"/>
        <v>79851.481069041998</v>
      </c>
      <c r="R1081" s="13">
        <v>10902</v>
      </c>
      <c r="S1081" s="13">
        <f>R1081*L1081</f>
        <v>82413.932992209229</v>
      </c>
      <c r="T1081" s="13">
        <v>11252</v>
      </c>
      <c r="U1081" s="13">
        <f>T1081*L1081</f>
        <v>85059.766467468187</v>
      </c>
      <c r="V1081" s="18">
        <f t="shared" si="89"/>
        <v>350</v>
      </c>
      <c r="W1081" s="18">
        <f t="shared" si="90"/>
        <v>2645.8334752589581</v>
      </c>
      <c r="X1081" s="18">
        <f t="shared" si="91"/>
        <v>5208.2853984261892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88"/>
        <v>75502.988473374746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87"/>
        <v>76049.721603562997</v>
      </c>
      <c r="R1082" s="13">
        <v>1423</v>
      </c>
      <c r="S1082" s="13">
        <f>R1082*L1082</f>
        <v>78704.54824863284</v>
      </c>
      <c r="T1082" s="13">
        <v>1556</v>
      </c>
      <c r="U1082" s="13">
        <f>T1082*L1082</f>
        <v>86060.630411013844</v>
      </c>
      <c r="V1082" s="18">
        <f t="shared" si="89"/>
        <v>133</v>
      </c>
      <c r="W1082" s="18">
        <f t="shared" si="90"/>
        <v>7356.0821623810043</v>
      </c>
      <c r="X1082" s="18">
        <f t="shared" si="91"/>
        <v>10010.908807450847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88"/>
        <v>290084.75226625433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87"/>
        <v>0</v>
      </c>
      <c r="R1083" s="13">
        <v>10224</v>
      </c>
      <c r="S1083" s="13">
        <f>R1083*L1083</f>
        <v>407145.32057300879</v>
      </c>
      <c r="T1083" s="13">
        <v>9815</v>
      </c>
      <c r="U1083" s="13">
        <f>T1083*L1083</f>
        <v>390857.91484977322</v>
      </c>
      <c r="V1083" s="18">
        <f t="shared" si="89"/>
        <v>-409</v>
      </c>
      <c r="W1083" s="18">
        <f t="shared" si="90"/>
        <v>-16287.40572323557</v>
      </c>
      <c r="X1083" s="18">
        <f t="shared" si="91"/>
        <v>390857.91484977322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88"/>
        <v>157548.25684073643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87"/>
        <v>0</v>
      </c>
      <c r="R1084" s="13">
        <v>1412</v>
      </c>
      <c r="S1084" s="13">
        <f>R1084*L1084</f>
        <v>161433.76986185089</v>
      </c>
      <c r="T1084" s="13">
        <v>1491</v>
      </c>
      <c r="U1084" s="13">
        <f>T1084*L1084</f>
        <v>170465.82922380997</v>
      </c>
      <c r="V1084" s="18">
        <f t="shared" si="89"/>
        <v>79</v>
      </c>
      <c r="W1084" s="18">
        <f t="shared" si="90"/>
        <v>9032.05936195908</v>
      </c>
      <c r="X1084" s="18">
        <f t="shared" si="91"/>
        <v>170465.82922380997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88"/>
        <v>257339.22576634935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87"/>
        <v>325343.378212974</v>
      </c>
      <c r="R1085" s="13">
        <v>54746</v>
      </c>
      <c r="S1085" s="13">
        <f>R1085*L1085</f>
        <v>349103.26506561105</v>
      </c>
      <c r="T1085" s="13">
        <v>58464</v>
      </c>
      <c r="U1085" s="13">
        <f>T1085*L1085</f>
        <v>372812.13766843028</v>
      </c>
      <c r="V1085" s="18">
        <f t="shared" si="89"/>
        <v>3718</v>
      </c>
      <c r="W1085" s="18">
        <f t="shared" si="90"/>
        <v>23708.872602819232</v>
      </c>
      <c r="X1085" s="18">
        <f t="shared" si="91"/>
        <v>47468.759455456282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88"/>
        <v>71434.243422201078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87"/>
        <v>85060.890868596995</v>
      </c>
      <c r="R1086" s="13">
        <v>3297</v>
      </c>
      <c r="S1086" s="13">
        <f>R1086*L1086</f>
        <v>87831.43037700103</v>
      </c>
      <c r="T1086" s="13">
        <v>3497</v>
      </c>
      <c r="U1086" s="13">
        <f>T1086*L1086</f>
        <v>93159.390970085718</v>
      </c>
      <c r="V1086" s="18">
        <f t="shared" si="89"/>
        <v>200</v>
      </c>
      <c r="W1086" s="18">
        <f t="shared" si="90"/>
        <v>5327.9605930846883</v>
      </c>
      <c r="X1086" s="18">
        <f t="shared" si="91"/>
        <v>8098.5001014887239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88"/>
        <v>4667.3691536746719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87"/>
        <v>12584.643652561001</v>
      </c>
      <c r="R1087" s="13">
        <v>2501</v>
      </c>
      <c r="S1087" s="13">
        <f>R1087*L1087</f>
        <v>11900.405994803034</v>
      </c>
      <c r="T1087" s="13">
        <v>2262</v>
      </c>
      <c r="U1087" s="13">
        <f>T1087*L1087</f>
        <v>10763.182071269277</v>
      </c>
      <c r="V1087" s="18">
        <f t="shared" si="89"/>
        <v>-239</v>
      </c>
      <c r="W1087" s="18">
        <f t="shared" si="90"/>
        <v>-1137.2239235337565</v>
      </c>
      <c r="X1087" s="18">
        <f t="shared" si="91"/>
        <v>-1821.4615812917236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88"/>
        <v>28149.5465478841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87"/>
        <v>55671.447661470011</v>
      </c>
      <c r="R1088" s="13">
        <v>989</v>
      </c>
      <c r="S1088" s="13">
        <f>R1088*L1088</f>
        <v>33128.195991091357</v>
      </c>
      <c r="T1088" s="13">
        <v>1054</v>
      </c>
      <c r="U1088" s="13">
        <f>T1088*L1088</f>
        <v>35305.47884187087</v>
      </c>
      <c r="V1088" s="18">
        <f t="shared" si="89"/>
        <v>65</v>
      </c>
      <c r="W1088" s="18">
        <f t="shared" si="90"/>
        <v>2177.282850779513</v>
      </c>
      <c r="X1088" s="18">
        <f t="shared" si="91"/>
        <v>-20365.96881959914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88"/>
        <v>107286.89285222467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87"/>
        <v>211885.70155902003</v>
      </c>
      <c r="R1089" s="13">
        <v>11521</v>
      </c>
      <c r="S1089" s="13">
        <f>R1089*L1089</f>
        <v>187534.39100111159</v>
      </c>
      <c r="T1089" s="13">
        <v>12839</v>
      </c>
      <c r="U1089" s="13">
        <f>T1089*L1089</f>
        <v>208988.28626536514</v>
      </c>
      <c r="V1089" s="18">
        <f t="shared" si="89"/>
        <v>1318</v>
      </c>
      <c r="W1089" s="18">
        <f t="shared" si="90"/>
        <v>21453.895264253544</v>
      </c>
      <c r="X1089" s="18">
        <f t="shared" si="91"/>
        <v>-2897.4152936548926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88"/>
        <v>33489.854708240367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92">P1090*L1090</f>
        <v>136006.770601336</v>
      </c>
      <c r="R1090" s="13">
        <v>19165</v>
      </c>
      <c r="S1090" s="13">
        <f>R1090*L1090</f>
        <v>148539.4209354117</v>
      </c>
      <c r="T1090" s="13">
        <v>22252</v>
      </c>
      <c r="U1090" s="13">
        <f>T1090*L1090</f>
        <v>172465.38975501075</v>
      </c>
      <c r="V1090" s="18">
        <f t="shared" si="89"/>
        <v>3087</v>
      </c>
      <c r="W1090" s="18">
        <f t="shared" si="90"/>
        <v>23925.968819599046</v>
      </c>
      <c r="X1090" s="18">
        <f t="shared" si="91"/>
        <v>36458.61915367475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93">U1091-(T1091*M1091)</f>
        <v>91594.701322043198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92"/>
        <v>106899.36352509201</v>
      </c>
      <c r="R1091" s="13">
        <v>610</v>
      </c>
      <c r="S1091" s="13">
        <f>R1091*L1091</f>
        <v>103369.54765991807</v>
      </c>
      <c r="T1091" s="13">
        <v>646</v>
      </c>
      <c r="U1091" s="13">
        <f>T1091*L1091</f>
        <v>109470.04555460176</v>
      </c>
      <c r="V1091" s="18">
        <f t="shared" ref="V1091:V1154" si="94">T1091-R1091</f>
        <v>36</v>
      </c>
      <c r="W1091" s="18">
        <f t="shared" ref="W1091:W1154" si="95">U1091-S1091</f>
        <v>6100.4978946836927</v>
      </c>
      <c r="X1091" s="18">
        <f t="shared" ref="X1091:X1154" si="96">U1091-Q1091</f>
        <v>2570.6820295097568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93"/>
        <v>217433.98836000345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92"/>
        <v>323539.74387527799</v>
      </c>
      <c r="R1092" s="13">
        <v>59635</v>
      </c>
      <c r="S1092" s="13">
        <f>R1092*L1092</f>
        <v>318740.06948279787</v>
      </c>
      <c r="T1092" s="13">
        <v>64990</v>
      </c>
      <c r="U1092" s="13">
        <f>T1092*L1092</f>
        <v>347361.73582102847</v>
      </c>
      <c r="V1092" s="18">
        <f t="shared" si="94"/>
        <v>5355</v>
      </c>
      <c r="W1092" s="18">
        <f t="shared" si="95"/>
        <v>28621.6663382306</v>
      </c>
      <c r="X1092" s="18">
        <f t="shared" si="96"/>
        <v>23821.991945750488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93"/>
        <v>71621.058034626738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92"/>
        <v>70742.672605790998</v>
      </c>
      <c r="R1093" s="13">
        <v>1239</v>
      </c>
      <c r="S1093" s="13">
        <f>R1093*L1093</f>
        <v>82688.840904316079</v>
      </c>
      <c r="T1093" s="13">
        <v>1244</v>
      </c>
      <c r="U1093" s="13">
        <f>T1093*L1093</f>
        <v>83022.532756230197</v>
      </c>
      <c r="V1093" s="18">
        <f t="shared" si="94"/>
        <v>5</v>
      </c>
      <c r="W1093" s="18">
        <f t="shared" si="95"/>
        <v>333.69185191411816</v>
      </c>
      <c r="X1093" s="18">
        <f t="shared" si="96"/>
        <v>12279.860150439199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93"/>
        <v>769219.52310752787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92"/>
        <v>0</v>
      </c>
      <c r="R1094" s="13">
        <v>13411</v>
      </c>
      <c r="S1094" s="13">
        <f>R1094*L1094</f>
        <v>838390.21573080798</v>
      </c>
      <c r="T1094" s="13">
        <v>13777</v>
      </c>
      <c r="U1094" s="13">
        <f>T1094*L1094</f>
        <v>861270.74805184861</v>
      </c>
      <c r="V1094" s="18">
        <f t="shared" si="94"/>
        <v>366</v>
      </c>
      <c r="W1094" s="18">
        <f t="shared" si="95"/>
        <v>22880.532321040635</v>
      </c>
      <c r="X1094" s="18">
        <f t="shared" si="96"/>
        <v>861270.74805184861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93"/>
        <v>133828.05316023648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92"/>
        <v>150311.759465479</v>
      </c>
      <c r="R1095" s="13">
        <v>8867</v>
      </c>
      <c r="S1095" s="13">
        <f>R1095*L1095</f>
        <v>158216.3308618711</v>
      </c>
      <c r="T1095" s="13">
        <v>12284</v>
      </c>
      <c r="U1095" s="13">
        <f>T1095*L1095</f>
        <v>219186.80594420037</v>
      </c>
      <c r="V1095" s="18">
        <f t="shared" si="94"/>
        <v>3417</v>
      </c>
      <c r="W1095" s="18">
        <f t="shared" si="95"/>
        <v>60970.475082329271</v>
      </c>
      <c r="X1095" s="18">
        <f t="shared" si="96"/>
        <v>68875.046478721371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93"/>
        <v>44216.652601410642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92"/>
        <v>38781.595348144001</v>
      </c>
      <c r="R1096" s="13">
        <v>1102</v>
      </c>
      <c r="S1096" s="13">
        <f>R1096*L1096</f>
        <v>58692.207857688816</v>
      </c>
      <c r="T1096" s="13">
        <v>1170</v>
      </c>
      <c r="U1096" s="13">
        <f>T1096*L1096</f>
        <v>62313.868596638764</v>
      </c>
      <c r="V1096" s="18">
        <f t="shared" si="94"/>
        <v>68</v>
      </c>
      <c r="W1096" s="18">
        <f t="shared" si="95"/>
        <v>3621.6607389499477</v>
      </c>
      <c r="X1096" s="18">
        <f t="shared" si="96"/>
        <v>23532.273248494763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93"/>
        <v>25536.748329621609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92"/>
        <v>46478.841870823999</v>
      </c>
      <c r="R1097" s="13">
        <v>10000</v>
      </c>
      <c r="S1097" s="13">
        <f>R1097*L1097</f>
        <v>56681.514476614633</v>
      </c>
      <c r="T1097" s="13">
        <v>9800</v>
      </c>
      <c r="U1097" s="13">
        <f>T1097*L1097</f>
        <v>55547.884187082338</v>
      </c>
      <c r="V1097" s="18">
        <f t="shared" si="94"/>
        <v>-200</v>
      </c>
      <c r="W1097" s="18">
        <f t="shared" si="95"/>
        <v>-1133.6302895322951</v>
      </c>
      <c r="X1097" s="18">
        <f t="shared" si="96"/>
        <v>9069.0423162583393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93"/>
        <v>40213.808463252237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92"/>
        <v>69376.391982183006</v>
      </c>
      <c r="R1098" s="13">
        <v>582</v>
      </c>
      <c r="S1098" s="13">
        <f>R1098*L1098</f>
        <v>64810.690423162938</v>
      </c>
      <c r="T1098" s="13">
        <v>592</v>
      </c>
      <c r="U1098" s="13">
        <f>T1098*L1098</f>
        <v>65924.276169265388</v>
      </c>
      <c r="V1098" s="18">
        <f t="shared" si="94"/>
        <v>10</v>
      </c>
      <c r="W1098" s="18">
        <f t="shared" si="95"/>
        <v>1113.5857461024498</v>
      </c>
      <c r="X1098" s="18">
        <f t="shared" si="96"/>
        <v>-3452.1158129176183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93"/>
        <v>844129.71046770527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92"/>
        <v>983808.46325167001</v>
      </c>
      <c r="R1099" s="13">
        <v>135023</v>
      </c>
      <c r="S1099" s="13">
        <f>R1099*L1099</f>
        <v>980345.16703786154</v>
      </c>
      <c r="T1099" s="13">
        <v>143566</v>
      </c>
      <c r="U1099" s="13">
        <f>T1099*L1099</f>
        <v>1042372.2939866366</v>
      </c>
      <c r="V1099" s="18">
        <f t="shared" si="94"/>
        <v>8543</v>
      </c>
      <c r="W1099" s="18">
        <f t="shared" si="95"/>
        <v>62027.126948775025</v>
      </c>
      <c r="X1099" s="18">
        <f t="shared" si="96"/>
        <v>58563.830734966556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93"/>
        <v>27683.741648106647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92"/>
        <v>85835.189309577006</v>
      </c>
      <c r="R1100" s="13">
        <v>22500</v>
      </c>
      <c r="S1100" s="13">
        <f>R1100*L1100</f>
        <v>94209.354120267439</v>
      </c>
      <c r="T1100" s="13">
        <v>22000</v>
      </c>
      <c r="U1100" s="13">
        <f>T1100*L1100</f>
        <v>92115.812917594842</v>
      </c>
      <c r="V1100" s="18">
        <f t="shared" si="94"/>
        <v>-500</v>
      </c>
      <c r="W1100" s="18">
        <f t="shared" si="95"/>
        <v>-2093.5412026725971</v>
      </c>
      <c r="X1100" s="18">
        <f t="shared" si="96"/>
        <v>6280.6236080178351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93"/>
        <v>4658.194222893093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92"/>
        <v>61854.919191918998</v>
      </c>
      <c r="R1101" s="13">
        <v>1471</v>
      </c>
      <c r="S1101" s="13">
        <f>R1101*L1101</f>
        <v>57660.700970413716</v>
      </c>
      <c r="T1101" s="13">
        <v>1587</v>
      </c>
      <c r="U1101" s="13">
        <f>T1101*L1101</f>
        <v>62207.703902139066</v>
      </c>
      <c r="V1101" s="18">
        <f t="shared" si="94"/>
        <v>116</v>
      </c>
      <c r="W1101" s="18">
        <f t="shared" si="95"/>
        <v>4547.0029317253502</v>
      </c>
      <c r="X1101" s="18">
        <f t="shared" si="96"/>
        <v>352.78471022006852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93"/>
        <v>58729.706177509019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92"/>
        <v>68068.429844098006</v>
      </c>
      <c r="R1102" s="13">
        <v>5280</v>
      </c>
      <c r="S1102" s="13">
        <f>R1102*L1102</f>
        <v>78113.738225785142</v>
      </c>
      <c r="T1102" s="13">
        <v>5769</v>
      </c>
      <c r="U1102" s="13">
        <f>T1102*L1102</f>
        <v>85348.135572832296</v>
      </c>
      <c r="V1102" s="18">
        <f t="shared" si="94"/>
        <v>489</v>
      </c>
      <c r="W1102" s="18">
        <f t="shared" si="95"/>
        <v>7234.3973470471537</v>
      </c>
      <c r="X1102" s="18">
        <f t="shared" si="96"/>
        <v>17279.70572873429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93"/>
        <v>103017.88869691516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92"/>
        <v>148138.09452810499</v>
      </c>
      <c r="R1103" s="13">
        <v>2880</v>
      </c>
      <c r="S1103" s="13">
        <f>R1103*L1103</f>
        <v>127535.7559520221</v>
      </c>
      <c r="T1103" s="13">
        <v>2880</v>
      </c>
      <c r="U1103" s="13">
        <f>T1103*L1103</f>
        <v>127535.7559520221</v>
      </c>
      <c r="V1103" s="18">
        <f t="shared" si="94"/>
        <v>0</v>
      </c>
      <c r="W1103" s="18">
        <f t="shared" si="95"/>
        <v>0</v>
      </c>
      <c r="X1103" s="18">
        <f t="shared" si="96"/>
        <v>-20602.338576082897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93"/>
        <v>19074.04101692342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92"/>
        <v>23003.385802147001</v>
      </c>
      <c r="R1104" s="13">
        <v>419</v>
      </c>
      <c r="S1104" s="13">
        <f>R1104*L1104</f>
        <v>23568.120723541651</v>
      </c>
      <c r="T1104" s="13">
        <v>450</v>
      </c>
      <c r="U1104" s="13">
        <f>T1104*L1104</f>
        <v>25311.824166094855</v>
      </c>
      <c r="V1104" s="18">
        <f t="shared" si="94"/>
        <v>31</v>
      </c>
      <c r="W1104" s="18">
        <f t="shared" si="95"/>
        <v>1743.7034425532038</v>
      </c>
      <c r="X1104" s="18">
        <f t="shared" si="96"/>
        <v>2308.4383639478547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93"/>
        <v>119600.77943333314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92"/>
        <v>0</v>
      </c>
      <c r="R1105" s="13">
        <v>2310</v>
      </c>
      <c r="S1105" s="13">
        <f>R1105*L1105</f>
        <v>130840.90243726205</v>
      </c>
      <c r="T1105" s="13">
        <v>2318</v>
      </c>
      <c r="U1105" s="13">
        <f>T1105*L1105</f>
        <v>131294.03110371143</v>
      </c>
      <c r="V1105" s="18">
        <f t="shared" si="94"/>
        <v>8</v>
      </c>
      <c r="W1105" s="18">
        <f t="shared" si="95"/>
        <v>453.12866644938185</v>
      </c>
      <c r="X1105" s="18">
        <f t="shared" si="96"/>
        <v>131294.03110371143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93"/>
        <v>49998.469813125623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92"/>
        <v>56776.42447618</v>
      </c>
      <c r="R1106" s="13">
        <v>1835</v>
      </c>
      <c r="S1106" s="13">
        <f>R1106*L1106</f>
        <v>53966.071457913924</v>
      </c>
      <c r="T1106" s="13">
        <v>1975</v>
      </c>
      <c r="U1106" s="13">
        <f>T1106*L1106</f>
        <v>58083.373912468662</v>
      </c>
      <c r="V1106" s="18">
        <f t="shared" si="94"/>
        <v>140</v>
      </c>
      <c r="W1106" s="18">
        <f t="shared" si="95"/>
        <v>4117.3024545547378</v>
      </c>
      <c r="X1106" s="18">
        <f t="shared" si="96"/>
        <v>1306.9494362886617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93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92"/>
        <v>520208.37416481099</v>
      </c>
      <c r="R1107" s="13">
        <v>0</v>
      </c>
      <c r="S1107" s="13">
        <f>R1107*L1107</f>
        <v>0</v>
      </c>
      <c r="T1107" s="13">
        <v>0</v>
      </c>
      <c r="U1107" s="13">
        <f>T1107*L1107</f>
        <v>0</v>
      </c>
      <c r="V1107" s="18">
        <f t="shared" si="94"/>
        <v>0</v>
      </c>
      <c r="W1107" s="18">
        <f t="shared" si="95"/>
        <v>0</v>
      </c>
      <c r="X1107" s="18">
        <f t="shared" si="96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93"/>
        <v>13633.036807783632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92"/>
        <v>125098.43329253401</v>
      </c>
      <c r="R1108" s="13">
        <v>3020</v>
      </c>
      <c r="S1108" s="13">
        <f>R1108*L1108</f>
        <v>125639.26456383528</v>
      </c>
      <c r="T1108" s="13">
        <v>3441</v>
      </c>
      <c r="U1108" s="13">
        <f>T1108*L1108</f>
        <v>143153.87727289973</v>
      </c>
      <c r="V1108" s="18">
        <f t="shared" si="94"/>
        <v>421</v>
      </c>
      <c r="W1108" s="18">
        <f t="shared" si="95"/>
        <v>17514.612709064444</v>
      </c>
      <c r="X1108" s="18">
        <f t="shared" si="96"/>
        <v>18055.443980365715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93"/>
        <v>-3465.9341666574328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92"/>
        <v>77991.180400890997</v>
      </c>
      <c r="R1109" s="13">
        <v>483</v>
      </c>
      <c r="S1109" s="13">
        <f>R1109*L1109</f>
        <v>61251.609973382685</v>
      </c>
      <c r="T1109" s="13">
        <v>522</v>
      </c>
      <c r="U1109" s="13">
        <f>T1109*L1109</f>
        <v>66197.392145146499</v>
      </c>
      <c r="V1109" s="18">
        <f t="shared" si="94"/>
        <v>39</v>
      </c>
      <c r="W1109" s="18">
        <f t="shared" si="95"/>
        <v>4945.7821717638144</v>
      </c>
      <c r="X1109" s="18">
        <f t="shared" si="96"/>
        <v>-11793.788255744497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93"/>
        <v>320382.51909027249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92"/>
        <v>427828.00668151508</v>
      </c>
      <c r="R1110" s="13">
        <v>30710</v>
      </c>
      <c r="S1110" s="13">
        <f>R1110*L1110</f>
        <v>519871.29577657738</v>
      </c>
      <c r="T1110" s="13">
        <v>35337</v>
      </c>
      <c r="U1110" s="13">
        <f>T1110*L1110</f>
        <v>598199.02243102947</v>
      </c>
      <c r="V1110" s="18">
        <f t="shared" si="94"/>
        <v>4627</v>
      </c>
      <c r="W1110" s="18">
        <f t="shared" si="95"/>
        <v>78327.726654452097</v>
      </c>
      <c r="X1110" s="18">
        <f t="shared" si="96"/>
        <v>170371.01574951439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93"/>
        <v>31560.832857654961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92"/>
        <v>37389.354120266995</v>
      </c>
      <c r="R1111" s="13">
        <v>614</v>
      </c>
      <c r="S1111" s="13">
        <f>R1111*L1111</f>
        <v>39594.797222911242</v>
      </c>
      <c r="T1111" s="13">
        <v>614</v>
      </c>
      <c r="U1111" s="13">
        <f>T1111*L1111</f>
        <v>39594.797222911242</v>
      </c>
      <c r="V1111" s="18">
        <f t="shared" si="94"/>
        <v>0</v>
      </c>
      <c r="W1111" s="18">
        <f t="shared" si="95"/>
        <v>0</v>
      </c>
      <c r="X1111" s="18">
        <f t="shared" si="96"/>
        <v>2205.4431026442471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93"/>
        <v>50829.935277498822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92"/>
        <v>55179.432071269002</v>
      </c>
      <c r="R1112" s="13">
        <v>622</v>
      </c>
      <c r="S1112" s="13">
        <f>R1112*L1112</f>
        <v>76782.118005210999</v>
      </c>
      <c r="T1112" s="13">
        <v>675</v>
      </c>
      <c r="U1112" s="13">
        <f>T1112*L1112</f>
        <v>83324.645745204863</v>
      </c>
      <c r="V1112" s="18">
        <f t="shared" si="94"/>
        <v>53</v>
      </c>
      <c r="W1112" s="18">
        <f t="shared" si="95"/>
        <v>6542.5277399938641</v>
      </c>
      <c r="X1112" s="18">
        <f t="shared" si="96"/>
        <v>28145.213673935861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93"/>
        <v>251189.16641810432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92"/>
        <v>0</v>
      </c>
      <c r="R1113" s="13">
        <v>11943</v>
      </c>
      <c r="S1113" s="13">
        <f>R1113*L1113</f>
        <v>335960.04587882804</v>
      </c>
      <c r="T1113" s="13">
        <v>10323</v>
      </c>
      <c r="U1113" s="13">
        <f>T1113*L1113</f>
        <v>290388.97710852732</v>
      </c>
      <c r="V1113" s="18">
        <f t="shared" si="94"/>
        <v>-1620</v>
      </c>
      <c r="W1113" s="18">
        <f t="shared" si="95"/>
        <v>-45571.068770300713</v>
      </c>
      <c r="X1113" s="18">
        <f t="shared" si="96"/>
        <v>290388.97710852732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93"/>
        <v>80430.293959910487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92"/>
        <v>71150.679287305</v>
      </c>
      <c r="R1114" s="13">
        <v>798</v>
      </c>
      <c r="S1114" s="13">
        <f>R1114*L1114</f>
        <v>85638.37416481055</v>
      </c>
      <c r="T1114" s="13">
        <v>916</v>
      </c>
      <c r="U1114" s="13">
        <f>T1114*L1114</f>
        <v>98301.692650333905</v>
      </c>
      <c r="V1114" s="18">
        <f t="shared" si="94"/>
        <v>118</v>
      </c>
      <c r="W1114" s="18">
        <f t="shared" si="95"/>
        <v>12663.318485523356</v>
      </c>
      <c r="X1114" s="18">
        <f t="shared" si="96"/>
        <v>27151.013363028906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93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92"/>
        <v>0</v>
      </c>
      <c r="R1115" s="13">
        <v>0</v>
      </c>
      <c r="S1115" s="13">
        <f>R1115*L1115</f>
        <v>0</v>
      </c>
      <c r="T1115" s="13">
        <v>0</v>
      </c>
      <c r="U1115" s="13">
        <f>T1115*L1115</f>
        <v>0</v>
      </c>
      <c r="V1115" s="18">
        <f t="shared" si="94"/>
        <v>0</v>
      </c>
      <c r="W1115" s="18">
        <f t="shared" si="95"/>
        <v>0</v>
      </c>
      <c r="X1115" s="18">
        <f t="shared" si="96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93"/>
        <v>514334.0532966021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92"/>
        <v>911804.008908686</v>
      </c>
      <c r="R1116" s="13">
        <v>144001</v>
      </c>
      <c r="S1116" s="13">
        <f>R1116*L1116</f>
        <v>897406.52983778832</v>
      </c>
      <c r="T1116" s="13">
        <v>163420</v>
      </c>
      <c r="U1116" s="13">
        <f>T1116*L1116</f>
        <v>1018424.6991763347</v>
      </c>
      <c r="V1116" s="18">
        <f t="shared" si="94"/>
        <v>19419</v>
      </c>
      <c r="W1116" s="18">
        <f t="shared" si="95"/>
        <v>121018.16933854634</v>
      </c>
      <c r="X1116" s="18">
        <f t="shared" si="96"/>
        <v>106620.69026764866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93"/>
        <v>71411.135857461311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92"/>
        <v>54346.102449888996</v>
      </c>
      <c r="R1117" s="13">
        <v>2056</v>
      </c>
      <c r="S1117" s="13">
        <f>R1117*L1117</f>
        <v>83384.766146993861</v>
      </c>
      <c r="T1117" s="13">
        <v>2258</v>
      </c>
      <c r="U1117" s="13">
        <f>T1117*L1117</f>
        <v>91577.238307350271</v>
      </c>
      <c r="V1117" s="18">
        <f t="shared" si="94"/>
        <v>202</v>
      </c>
      <c r="W1117" s="18">
        <f t="shared" si="95"/>
        <v>8192.4721603564103</v>
      </c>
      <c r="X1117" s="18">
        <f t="shared" si="96"/>
        <v>37231.135857461275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93"/>
        <v>258662.09729439509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92"/>
        <v>576377.72337821301</v>
      </c>
      <c r="R1118" s="13">
        <v>67848</v>
      </c>
      <c r="S1118" s="13">
        <f>R1118*L1118</f>
        <v>587072.71238244232</v>
      </c>
      <c r="T1118" s="13">
        <v>73480</v>
      </c>
      <c r="U1118" s="13">
        <f>T1118*L1118</f>
        <v>635805.07761263207</v>
      </c>
      <c r="V1118" s="18">
        <f t="shared" si="94"/>
        <v>5632</v>
      </c>
      <c r="W1118" s="18">
        <f t="shared" si="95"/>
        <v>48732.365230189753</v>
      </c>
      <c r="X1118" s="18">
        <f t="shared" si="96"/>
        <v>59427.354234419065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93"/>
        <v>11508.683053870729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92"/>
        <v>239464.24242424199</v>
      </c>
      <c r="R1119" s="13">
        <v>1355</v>
      </c>
      <c r="S1119" s="13">
        <f>R1119*L1119</f>
        <v>159368.39316544592</v>
      </c>
      <c r="T1119" s="13">
        <v>1179</v>
      </c>
      <c r="U1119" s="13">
        <f>T1119*L1119</f>
        <v>138668.14431148395</v>
      </c>
      <c r="V1119" s="18">
        <f t="shared" si="94"/>
        <v>-176</v>
      </c>
      <c r="W1119" s="18">
        <f t="shared" si="95"/>
        <v>-20700.248853961966</v>
      </c>
      <c r="X1119" s="18">
        <f t="shared" si="96"/>
        <v>-100796.09811275805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93"/>
        <v>176746.99331849479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92"/>
        <v>4757.2383073499996</v>
      </c>
      <c r="R1120" s="13">
        <v>25509</v>
      </c>
      <c r="S1120" s="13">
        <f>R1120*L1120</f>
        <v>303380.97995547781</v>
      </c>
      <c r="T1120" s="13">
        <v>27460</v>
      </c>
      <c r="U1120" s="13">
        <f>T1120*L1120</f>
        <v>326584.40979957744</v>
      </c>
      <c r="V1120" s="18">
        <f t="shared" si="94"/>
        <v>1951</v>
      </c>
      <c r="W1120" s="18">
        <f t="shared" si="95"/>
        <v>23203.429844099621</v>
      </c>
      <c r="X1120" s="18">
        <f t="shared" si="96"/>
        <v>321827.17149222741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93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92"/>
        <v>0</v>
      </c>
      <c r="R1121" s="13">
        <v>0</v>
      </c>
      <c r="S1121" s="13">
        <f>R1121*L1121</f>
        <v>0</v>
      </c>
      <c r="T1121" s="13">
        <v>0</v>
      </c>
      <c r="U1121" s="13">
        <f>T1121*L1121</f>
        <v>0</v>
      </c>
      <c r="V1121" s="18">
        <f t="shared" si="94"/>
        <v>0</v>
      </c>
      <c r="W1121" s="18">
        <f t="shared" si="95"/>
        <v>0</v>
      </c>
      <c r="X1121" s="18">
        <f t="shared" si="96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93"/>
        <v>398671.56563585746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92"/>
        <v>622271.71492204897</v>
      </c>
      <c r="R1122" s="13">
        <v>28991</v>
      </c>
      <c r="S1122" s="13">
        <f>R1122*L1122</f>
        <v>451006.98218262801</v>
      </c>
      <c r="T1122" s="13">
        <v>31143</v>
      </c>
      <c r="U1122" s="13">
        <f>T1122*L1122</f>
        <v>484485.20044543425</v>
      </c>
      <c r="V1122" s="18">
        <f t="shared" si="94"/>
        <v>2152</v>
      </c>
      <c r="W1122" s="18">
        <f t="shared" si="95"/>
        <v>33478.218262806244</v>
      </c>
      <c r="X1122" s="18">
        <f t="shared" si="96"/>
        <v>-137786.51447661471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93"/>
        <v>56580.835189310252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92"/>
        <v>57080</v>
      </c>
      <c r="R1123" s="13">
        <v>240</v>
      </c>
      <c r="S1123" s="13">
        <f>R1123*L1123</f>
        <v>85620</v>
      </c>
      <c r="T1123" s="13">
        <v>260</v>
      </c>
      <c r="U1123" s="13">
        <f>T1123*L1123</f>
        <v>92755</v>
      </c>
      <c r="V1123" s="18">
        <f t="shared" si="94"/>
        <v>20</v>
      </c>
      <c r="W1123" s="18">
        <f t="shared" si="95"/>
        <v>7135</v>
      </c>
      <c r="X1123" s="18">
        <f t="shared" si="96"/>
        <v>35675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93"/>
        <v>1117473.8040089088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92"/>
        <v>1588506.6815144769</v>
      </c>
      <c r="R1124" s="13">
        <v>34804</v>
      </c>
      <c r="S1124" s="13">
        <f>R1124*L1124</f>
        <v>1529360.623608018</v>
      </c>
      <c r="T1124" s="13">
        <v>39124</v>
      </c>
      <c r="U1124" s="13">
        <f>T1124*L1124</f>
        <v>1719190.4677060137</v>
      </c>
      <c r="V1124" s="18">
        <f t="shared" si="94"/>
        <v>4320</v>
      </c>
      <c r="W1124" s="18">
        <f t="shared" si="95"/>
        <v>189829.84409799566</v>
      </c>
      <c r="X1124" s="18">
        <f t="shared" si="96"/>
        <v>130683.78619153681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93"/>
        <v>415724.24342716287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92"/>
        <v>464776.09131403099</v>
      </c>
      <c r="R1125" s="13">
        <v>17706</v>
      </c>
      <c r="S1125" s="13">
        <f>R1125*L1125</f>
        <v>554163.33150210325</v>
      </c>
      <c r="T1125" s="13">
        <v>20435</v>
      </c>
      <c r="U1125" s="13">
        <f>T1125*L1125</f>
        <v>639575.71892270865</v>
      </c>
      <c r="V1125" s="18">
        <f t="shared" si="94"/>
        <v>2729</v>
      </c>
      <c r="W1125" s="18">
        <f t="shared" si="95"/>
        <v>85412.387420605402</v>
      </c>
      <c r="X1125" s="18">
        <f t="shared" si="96"/>
        <v>174799.62760867766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93"/>
        <v>1548257.865872365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92"/>
        <v>0</v>
      </c>
      <c r="R1126" s="13">
        <v>4130</v>
      </c>
      <c r="S1126" s="13">
        <f>R1126*L1126</f>
        <v>1565117.4718006437</v>
      </c>
      <c r="T1126" s="13">
        <v>4410</v>
      </c>
      <c r="U1126" s="13">
        <f>T1126*L1126</f>
        <v>1671227.1309057721</v>
      </c>
      <c r="V1126" s="18">
        <f t="shared" si="94"/>
        <v>280</v>
      </c>
      <c r="W1126" s="18">
        <f t="shared" si="95"/>
        <v>106109.65910512838</v>
      </c>
      <c r="X1126" s="18">
        <f t="shared" si="96"/>
        <v>1671227.1309057721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93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92"/>
        <v>0</v>
      </c>
      <c r="R1127" s="13">
        <v>0</v>
      </c>
      <c r="S1127" s="13">
        <f>R1127*L1127</f>
        <v>0</v>
      </c>
      <c r="T1127" s="13">
        <v>0</v>
      </c>
      <c r="U1127" s="13">
        <f>T1127*L1127</f>
        <v>0</v>
      </c>
      <c r="V1127" s="18">
        <f t="shared" si="94"/>
        <v>0</v>
      </c>
      <c r="W1127" s="18">
        <f t="shared" si="95"/>
        <v>0</v>
      </c>
      <c r="X1127" s="18">
        <f t="shared" si="96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93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92"/>
        <v>0</v>
      </c>
      <c r="R1128" s="13">
        <v>0</v>
      </c>
      <c r="S1128" s="13">
        <f>R1128*L1128</f>
        <v>0</v>
      </c>
      <c r="T1128" s="13">
        <v>0</v>
      </c>
      <c r="U1128" s="13">
        <f>T1128*L1128</f>
        <v>0</v>
      </c>
      <c r="V1128" s="18">
        <f t="shared" si="94"/>
        <v>0</v>
      </c>
      <c r="W1128" s="18">
        <f t="shared" si="95"/>
        <v>0</v>
      </c>
      <c r="X1128" s="18">
        <f t="shared" si="96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93"/>
        <v>148569.28212026739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92"/>
        <v>334825.72383073502</v>
      </c>
      <c r="R1129" s="13">
        <v>3069</v>
      </c>
      <c r="S1129" s="13">
        <f>R1129*L1129</f>
        <v>167086.20267260581</v>
      </c>
      <c r="T1129" s="13">
        <v>3348</v>
      </c>
      <c r="U1129" s="13">
        <f>T1129*L1129</f>
        <v>182275.85746102454</v>
      </c>
      <c r="V1129" s="18">
        <f t="shared" si="94"/>
        <v>279</v>
      </c>
      <c r="W1129" s="18">
        <f t="shared" si="95"/>
        <v>15189.654788418731</v>
      </c>
      <c r="X1129" s="18">
        <f t="shared" si="96"/>
        <v>-152549.86636971048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93"/>
        <v>69727.531354181294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92"/>
        <v>160557.37303575501</v>
      </c>
      <c r="R1130" s="13">
        <v>3577</v>
      </c>
      <c r="S1130" s="13">
        <f>R1130*L1130</f>
        <v>128137.82314790176</v>
      </c>
      <c r="T1130" s="13">
        <v>4465</v>
      </c>
      <c r="U1130" s="13">
        <f>T1130*L1130</f>
        <v>159948.38701576219</v>
      </c>
      <c r="V1130" s="18">
        <f t="shared" si="94"/>
        <v>888</v>
      </c>
      <c r="W1130" s="18">
        <f t="shared" si="95"/>
        <v>31810.56386786043</v>
      </c>
      <c r="X1130" s="18">
        <f t="shared" si="96"/>
        <v>-608.98601999282255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93"/>
        <v>81215.967359520146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92"/>
        <v>79243.218262805996</v>
      </c>
      <c r="R1131" s="13">
        <v>925</v>
      </c>
      <c r="S1131" s="13">
        <f>R1131*L1131</f>
        <v>88419.754997702708</v>
      </c>
      <c r="T1131" s="13">
        <v>996</v>
      </c>
      <c r="U1131" s="13">
        <f>T1131*L1131</f>
        <v>95206.568624553402</v>
      </c>
      <c r="V1131" s="18">
        <f t="shared" si="94"/>
        <v>71</v>
      </c>
      <c r="W1131" s="18">
        <f t="shared" si="95"/>
        <v>6786.8136268506933</v>
      </c>
      <c r="X1131" s="18">
        <f t="shared" si="96"/>
        <v>15963.350361747405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93"/>
        <v>195883.76146715874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92"/>
        <v>252505.590200445</v>
      </c>
      <c r="R1132" s="13">
        <v>10410</v>
      </c>
      <c r="S1132" s="13">
        <f>R1132*L1132</f>
        <v>242176.45052392044</v>
      </c>
      <c r="T1132" s="13">
        <v>12954</v>
      </c>
      <c r="U1132" s="13">
        <f>T1132*L1132</f>
        <v>301359.62921103416</v>
      </c>
      <c r="V1132" s="18">
        <f t="shared" si="94"/>
        <v>2544</v>
      </c>
      <c r="W1132" s="18">
        <f t="shared" si="95"/>
        <v>59183.178687113716</v>
      </c>
      <c r="X1132" s="18">
        <f t="shared" si="96"/>
        <v>48854.039010589157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93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92"/>
        <v>0</v>
      </c>
      <c r="R1133" s="13">
        <v>0</v>
      </c>
      <c r="S1133" s="13">
        <f>R1133*L1133</f>
        <v>0</v>
      </c>
      <c r="T1133" s="13">
        <v>0</v>
      </c>
      <c r="U1133" s="13">
        <f>T1133*L1133</f>
        <v>0</v>
      </c>
      <c r="V1133" s="18">
        <f t="shared" si="94"/>
        <v>0</v>
      </c>
      <c r="W1133" s="18">
        <f t="shared" si="95"/>
        <v>0</v>
      </c>
      <c r="X1133" s="18">
        <f t="shared" si="96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93"/>
        <v>41250.957683742366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92"/>
        <v>94665.567928731005</v>
      </c>
      <c r="R1134" s="13">
        <v>11550</v>
      </c>
      <c r="S1134" s="13">
        <f>R1134*L1134</f>
        <v>108256.16926503397</v>
      </c>
      <c r="T1134" s="13">
        <v>12700</v>
      </c>
      <c r="U1134" s="13">
        <f>T1134*L1134</f>
        <v>119034.92204899839</v>
      </c>
      <c r="V1134" s="18">
        <f t="shared" si="94"/>
        <v>1150</v>
      </c>
      <c r="W1134" s="18">
        <f t="shared" si="95"/>
        <v>10778.752783964417</v>
      </c>
      <c r="X1134" s="18">
        <f t="shared" si="96"/>
        <v>24369.35412026738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93"/>
        <v>67817.70601336351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92"/>
        <v>83302.895322940007</v>
      </c>
      <c r="R1135" s="13">
        <v>12780</v>
      </c>
      <c r="S1135" s="13">
        <f>R1135*L1135</f>
        <v>94213.36302895339</v>
      </c>
      <c r="T1135" s="13">
        <v>14130</v>
      </c>
      <c r="U1135" s="13">
        <f>T1135*L1135</f>
        <v>104165.47884187099</v>
      </c>
      <c r="V1135" s="18">
        <f t="shared" si="94"/>
        <v>1350</v>
      </c>
      <c r="W1135" s="18">
        <f t="shared" si="95"/>
        <v>9952.1158129176038</v>
      </c>
      <c r="X1135" s="18">
        <f t="shared" si="96"/>
        <v>20862.583518930987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93"/>
        <v>24842.883950154381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92"/>
        <v>2491.5367483300001</v>
      </c>
      <c r="R1136" s="13">
        <v>129</v>
      </c>
      <c r="S1136" s="13">
        <f>R1136*L1136</f>
        <v>27353.892811452766</v>
      </c>
      <c r="T1136" s="13">
        <v>131</v>
      </c>
      <c r="U1136" s="13">
        <f>T1136*L1136</f>
        <v>27777.984172870638</v>
      </c>
      <c r="V1136" s="18">
        <f t="shared" si="94"/>
        <v>2</v>
      </c>
      <c r="W1136" s="18">
        <f t="shared" si="95"/>
        <v>424.09136141787167</v>
      </c>
      <c r="X1136" s="18">
        <f t="shared" si="96"/>
        <v>25286.447424540638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93"/>
        <v>955475.10022271704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92"/>
        <v>1058596.881959911</v>
      </c>
      <c r="R1137" s="13">
        <v>22053</v>
      </c>
      <c r="S1137" s="13">
        <f>R1137*L1137</f>
        <v>1061147.1380846326</v>
      </c>
      <c r="T1137" s="13">
        <v>23488</v>
      </c>
      <c r="U1137" s="13">
        <f>T1137*L1137</f>
        <v>1130196.5256124721</v>
      </c>
      <c r="V1137" s="18">
        <f t="shared" si="94"/>
        <v>1435</v>
      </c>
      <c r="W1137" s="18">
        <f t="shared" si="95"/>
        <v>69049.387527839513</v>
      </c>
      <c r="X1137" s="18">
        <f t="shared" si="96"/>
        <v>71599.643652561121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93"/>
        <v>101817.75493049528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92"/>
        <v>120881.884598181</v>
      </c>
      <c r="R1138" s="13">
        <v>927</v>
      </c>
      <c r="S1138" s="13">
        <f>R1138*L1138</f>
        <v>117063.12630324034</v>
      </c>
      <c r="T1138" s="13">
        <v>927</v>
      </c>
      <c r="U1138" s="13">
        <f>T1138*L1138</f>
        <v>117063.12630324034</v>
      </c>
      <c r="V1138" s="18">
        <f t="shared" si="94"/>
        <v>0</v>
      </c>
      <c r="W1138" s="18">
        <f t="shared" si="95"/>
        <v>0</v>
      </c>
      <c r="X1138" s="18">
        <f t="shared" si="96"/>
        <v>-3818.7582949406642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93"/>
        <v>161309.28326667473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92"/>
        <v>248013.63028953201</v>
      </c>
      <c r="R1139" s="13">
        <v>9900</v>
      </c>
      <c r="S1139" s="13">
        <f>R1139*L1139</f>
        <v>218284.39776094467</v>
      </c>
      <c r="T1139" s="13">
        <v>11255</v>
      </c>
      <c r="U1139" s="13">
        <f>T1139*L1139</f>
        <v>248160.6966464073</v>
      </c>
      <c r="V1139" s="18">
        <f t="shared" si="94"/>
        <v>1355</v>
      </c>
      <c r="W1139" s="18">
        <f t="shared" si="95"/>
        <v>29876.298885462631</v>
      </c>
      <c r="X1139" s="18">
        <f t="shared" si="96"/>
        <v>147.06635687529342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93"/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92"/>
        <v>2023.6363636359999</v>
      </c>
      <c r="R1140" s="13">
        <v>168</v>
      </c>
      <c r="S1140" s="13">
        <f>R1140*L1140</f>
        <v>2138.1818181814342</v>
      </c>
      <c r="T1140" s="13">
        <v>168</v>
      </c>
      <c r="U1140" s="13">
        <f>T1140*L1140</f>
        <v>2138.1818181814342</v>
      </c>
      <c r="V1140" s="18">
        <f t="shared" si="94"/>
        <v>0</v>
      </c>
      <c r="W1140" s="18">
        <f t="shared" si="95"/>
        <v>0</v>
      </c>
      <c r="X1140" s="18">
        <f t="shared" si="96"/>
        <v>114.54545454543427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93"/>
        <v>76942.246571669966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92"/>
        <v>194317.38307349701</v>
      </c>
      <c r="R1141" s="13">
        <v>12550</v>
      </c>
      <c r="S1141" s="13">
        <f>R1141*L1141</f>
        <v>236765.3551041153</v>
      </c>
      <c r="T1141" s="13">
        <v>13544</v>
      </c>
      <c r="U1141" s="13">
        <f>T1141*L1141</f>
        <v>255517.92585897513</v>
      </c>
      <c r="V1141" s="18">
        <f t="shared" si="94"/>
        <v>994</v>
      </c>
      <c r="W1141" s="18">
        <f t="shared" si="95"/>
        <v>18752.570754859829</v>
      </c>
      <c r="X1141" s="18">
        <f t="shared" si="96"/>
        <v>61200.542785478116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93"/>
        <v>73952.462584937864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92"/>
        <v>38884.187082404998</v>
      </c>
      <c r="R1142" s="13">
        <v>1178</v>
      </c>
      <c r="S1142" s="13">
        <f>R1142*L1142</f>
        <v>145877.61905437289</v>
      </c>
      <c r="T1142" s="13">
        <v>979</v>
      </c>
      <c r="U1142" s="13">
        <f>T1142*L1142</f>
        <v>121234.45590342196</v>
      </c>
      <c r="V1142" s="18">
        <f t="shared" si="94"/>
        <v>-199</v>
      </c>
      <c r="W1142" s="18">
        <f t="shared" si="95"/>
        <v>-24643.163150950932</v>
      </c>
      <c r="X1142" s="18">
        <f t="shared" si="96"/>
        <v>82350.268821016958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93"/>
        <v>103278.33382406901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92"/>
        <v>166067.9844098</v>
      </c>
      <c r="R1143" s="13">
        <v>16238</v>
      </c>
      <c r="S1143" s="13">
        <f>R1143*L1143</f>
        <v>132316.58149393191</v>
      </c>
      <c r="T1143" s="13">
        <v>17681</v>
      </c>
      <c r="U1143" s="13">
        <f>T1143*L1143</f>
        <v>144074.9770534678</v>
      </c>
      <c r="V1143" s="18">
        <f t="shared" si="94"/>
        <v>1443</v>
      </c>
      <c r="W1143" s="18">
        <f t="shared" si="95"/>
        <v>11758.395559535886</v>
      </c>
      <c r="X1143" s="18">
        <f t="shared" si="96"/>
        <v>-21993.007356332208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93"/>
        <v>47024.281222934376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92"/>
        <v>64401.777499431009</v>
      </c>
      <c r="R1144" s="13">
        <v>1519</v>
      </c>
      <c r="S1144" s="13">
        <f>R1144*L1144</f>
        <v>62829.993591288185</v>
      </c>
      <c r="T1144" s="13">
        <v>1707</v>
      </c>
      <c r="U1144" s="13">
        <f>T1144*L1144</f>
        <v>70606.187663152683</v>
      </c>
      <c r="V1144" s="18">
        <f t="shared" si="94"/>
        <v>188</v>
      </c>
      <c r="W1144" s="18">
        <f t="shared" si="95"/>
        <v>7776.1940718644983</v>
      </c>
      <c r="X1144" s="18">
        <f t="shared" si="96"/>
        <v>6204.4101637216736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93"/>
        <v>14991.723830735078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92"/>
        <v>61995.367483296002</v>
      </c>
      <c r="R1145" s="13">
        <v>13340</v>
      </c>
      <c r="S1145" s="13">
        <f>R1145*L1145</f>
        <v>84389.612472160079</v>
      </c>
      <c r="T1145" s="13">
        <v>15460</v>
      </c>
      <c r="U1145" s="13">
        <f>T1145*L1145</f>
        <v>97800.855233852679</v>
      </c>
      <c r="V1145" s="18">
        <f t="shared" si="94"/>
        <v>2120</v>
      </c>
      <c r="W1145" s="18">
        <f t="shared" si="95"/>
        <v>13411.2427616926</v>
      </c>
      <c r="X1145" s="18">
        <f t="shared" si="96"/>
        <v>35805.487750556676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93"/>
        <v>184178.90068502832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92"/>
        <v>283228.19599109102</v>
      </c>
      <c r="R1146" s="13">
        <v>14472</v>
      </c>
      <c r="S1146" s="13">
        <f>R1146*L1146</f>
        <v>308906.35710174614</v>
      </c>
      <c r="T1146" s="13">
        <v>16842</v>
      </c>
      <c r="U1146" s="13">
        <f>T1146*L1146</f>
        <v>359494.25554917136</v>
      </c>
      <c r="V1146" s="18">
        <f t="shared" si="94"/>
        <v>2370</v>
      </c>
      <c r="W1146" s="18">
        <f t="shared" si="95"/>
        <v>50587.898447425221</v>
      </c>
      <c r="X1146" s="18">
        <f t="shared" si="96"/>
        <v>76266.059558080335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93"/>
        <v>1923559.6846144008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92"/>
        <v>2209594.5654834751</v>
      </c>
      <c r="R1147" s="13">
        <v>70508</v>
      </c>
      <c r="S1147" s="13">
        <f>R1147*L1147</f>
        <v>2395947.1835574098</v>
      </c>
      <c r="T1147" s="13">
        <v>68982</v>
      </c>
      <c r="U1147" s="13">
        <f>T1147*L1147</f>
        <v>2344091.8564724177</v>
      </c>
      <c r="V1147" s="18">
        <f t="shared" si="94"/>
        <v>-1526</v>
      </c>
      <c r="W1147" s="18">
        <f t="shared" si="95"/>
        <v>-51855.327084992081</v>
      </c>
      <c r="X1147" s="18">
        <f t="shared" si="96"/>
        <v>134497.29098894261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93"/>
        <v>111959.29612664976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92"/>
        <v>77323.318485523007</v>
      </c>
      <c r="R1148" s="13">
        <v>9010</v>
      </c>
      <c r="S1148" s="13">
        <f>R1148*L1148</f>
        <v>120401.96594281368</v>
      </c>
      <c r="T1148" s="13">
        <v>9780</v>
      </c>
      <c r="U1148" s="13">
        <f>T1148*L1148</f>
        <v>130691.59011328721</v>
      </c>
      <c r="V1148" s="18">
        <f t="shared" si="94"/>
        <v>770</v>
      </c>
      <c r="W1148" s="18">
        <f t="shared" si="95"/>
        <v>10289.624170473529</v>
      </c>
      <c r="X1148" s="18">
        <f t="shared" si="96"/>
        <v>53368.271627764203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93"/>
        <v>1006443.5433706852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92"/>
        <v>1029377.438752784</v>
      </c>
      <c r="R1149" s="13">
        <v>60012</v>
      </c>
      <c r="S1149" s="13">
        <f>R1149*L1149</f>
        <v>1127610.230257595</v>
      </c>
      <c r="T1149" s="13">
        <v>65270</v>
      </c>
      <c r="U1149" s="13">
        <f>T1149*L1149</f>
        <v>1226406.7141390592</v>
      </c>
      <c r="V1149" s="18">
        <f t="shared" si="94"/>
        <v>5258</v>
      </c>
      <c r="W1149" s="18">
        <f t="shared" si="95"/>
        <v>98796.483881464228</v>
      </c>
      <c r="X1149" s="18">
        <f t="shared" si="96"/>
        <v>197029.27538627514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93"/>
        <v>190752.40995959571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92"/>
        <v>165379.78841870799</v>
      </c>
      <c r="R1150" s="13">
        <v>21378</v>
      </c>
      <c r="S1150" s="13">
        <f>R1150*L1150</f>
        <v>251367.87179631277</v>
      </c>
      <c r="T1150" s="13">
        <v>22975</v>
      </c>
      <c r="U1150" s="13">
        <f>T1150*L1150</f>
        <v>270145.79729255714</v>
      </c>
      <c r="V1150" s="18">
        <f t="shared" si="94"/>
        <v>1597</v>
      </c>
      <c r="W1150" s="18">
        <f t="shared" si="95"/>
        <v>18777.925496244367</v>
      </c>
      <c r="X1150" s="18">
        <f t="shared" si="96"/>
        <v>104766.00887384915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93"/>
        <v>71722.710606632769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92"/>
        <v>92052.316258352002</v>
      </c>
      <c r="R1151" s="13">
        <v>12414</v>
      </c>
      <c r="S1151" s="13">
        <f>R1151*L1151</f>
        <v>84572.35661996837</v>
      </c>
      <c r="T1151" s="13">
        <v>14288</v>
      </c>
      <c r="U1151" s="13">
        <f>T1151*L1151</f>
        <v>97339.280762534894</v>
      </c>
      <c r="V1151" s="18">
        <f t="shared" si="94"/>
        <v>1874</v>
      </c>
      <c r="W1151" s="18">
        <f t="shared" si="95"/>
        <v>12766.924142566524</v>
      </c>
      <c r="X1151" s="18">
        <f t="shared" si="96"/>
        <v>5286.9645041828917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93"/>
        <v>-55898.217596974777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92"/>
        <v>235592.96213808499</v>
      </c>
      <c r="R1152" s="13">
        <v>12294</v>
      </c>
      <c r="S1152" s="13">
        <f>R1152*L1152</f>
        <v>238721.34969703152</v>
      </c>
      <c r="T1152" s="13">
        <v>12255</v>
      </c>
      <c r="U1152" s="13">
        <f>T1152*L1152</f>
        <v>237964.05893420542</v>
      </c>
      <c r="V1152" s="18">
        <f t="shared" si="94"/>
        <v>-39</v>
      </c>
      <c r="W1152" s="18">
        <f t="shared" si="95"/>
        <v>-757.29076282610185</v>
      </c>
      <c r="X1152" s="18">
        <f t="shared" si="96"/>
        <v>2371.0967961204296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93"/>
        <v>295154.54390524211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92"/>
        <v>308275.396643385</v>
      </c>
      <c r="R1153" s="13">
        <v>4885</v>
      </c>
      <c r="S1153" s="13">
        <f>R1153*L1153</f>
        <v>330632.51701610995</v>
      </c>
      <c r="T1153" s="13">
        <v>5299</v>
      </c>
      <c r="U1153" s="13">
        <f>T1153*L1153</f>
        <v>358653.36902116</v>
      </c>
      <c r="V1153" s="18">
        <f t="shared" si="94"/>
        <v>414</v>
      </c>
      <c r="W1153" s="18">
        <f t="shared" si="95"/>
        <v>28020.852005050052</v>
      </c>
      <c r="X1153" s="18">
        <f t="shared" si="96"/>
        <v>50377.972377775004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93"/>
        <v>521069.86160767858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97">P1154*L1154</f>
        <v>494476.08080808102</v>
      </c>
      <c r="R1154" s="13">
        <v>5875</v>
      </c>
      <c r="S1154" s="13">
        <f>R1154*L1154</f>
        <v>511271.90685453638</v>
      </c>
      <c r="T1154" s="13">
        <v>6539</v>
      </c>
      <c r="U1154" s="13">
        <f>T1154*L1154</f>
        <v>569056.51045477681</v>
      </c>
      <c r="V1154" s="18">
        <f t="shared" si="94"/>
        <v>664</v>
      </c>
      <c r="W1154" s="18">
        <f t="shared" si="95"/>
        <v>57784.603600240429</v>
      </c>
      <c r="X1154" s="18">
        <f t="shared" si="96"/>
        <v>74580.429646695789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98">U1155-(T1155*M1155)</f>
        <v>9071.9390599678281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97"/>
        <v>10975.023110183</v>
      </c>
      <c r="R1155" s="13">
        <v>763</v>
      </c>
      <c r="S1155" s="13">
        <f>R1155*L1155</f>
        <v>10089.087509722443</v>
      </c>
      <c r="T1155" s="13">
        <v>874</v>
      </c>
      <c r="U1155" s="13">
        <f>T1155*L1155</f>
        <v>11556.831564216796</v>
      </c>
      <c r="V1155" s="18">
        <f t="shared" ref="V1155:V1218" si="99">T1155-R1155</f>
        <v>111</v>
      </c>
      <c r="W1155" s="18">
        <f t="shared" ref="W1155:W1218" si="100">U1155-S1155</f>
        <v>1467.7440544943529</v>
      </c>
      <c r="X1155" s="18">
        <f t="shared" ref="X1155:X1218" si="101">U1155-Q1155</f>
        <v>581.80845403379681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98"/>
        <v>68847.412739420077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97"/>
        <v>556436.52561247197</v>
      </c>
      <c r="R1156" s="13">
        <v>16270</v>
      </c>
      <c r="S1156" s="13">
        <f>R1156*L1156</f>
        <v>652249.44320712669</v>
      </c>
      <c r="T1156" s="13">
        <v>16520</v>
      </c>
      <c r="U1156" s="13">
        <f>T1156*L1156</f>
        <v>662271.71492204873</v>
      </c>
      <c r="V1156" s="18">
        <f t="shared" si="99"/>
        <v>250</v>
      </c>
      <c r="W1156" s="18">
        <f t="shared" si="100"/>
        <v>10022.271714922041</v>
      </c>
      <c r="X1156" s="18">
        <f t="shared" si="101"/>
        <v>105835.18930957676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98"/>
        <v>117174.33019590257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97"/>
        <v>162699.388004896</v>
      </c>
      <c r="R1157" s="13">
        <v>847</v>
      </c>
      <c r="S1157" s="13">
        <f>R1157*L1157</f>
        <v>133404.04805435325</v>
      </c>
      <c r="T1157" s="13">
        <v>832</v>
      </c>
      <c r="U1157" s="13">
        <f>T1157*L1157</f>
        <v>131041.5206389869</v>
      </c>
      <c r="V1157" s="18">
        <f t="shared" si="99"/>
        <v>-15</v>
      </c>
      <c r="W1157" s="18">
        <f t="shared" si="100"/>
        <v>-2362.5274153663486</v>
      </c>
      <c r="X1157" s="18">
        <f t="shared" si="101"/>
        <v>-31657.8673659091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98"/>
        <v>144279.21803406961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97"/>
        <v>142978.05966750201</v>
      </c>
      <c r="R1158" s="13">
        <v>1694</v>
      </c>
      <c r="S1158" s="13">
        <f>R1158*L1158</f>
        <v>146082.52899683258</v>
      </c>
      <c r="T1158" s="13">
        <v>2195</v>
      </c>
      <c r="U1158" s="13">
        <f>T1158*L1158</f>
        <v>189286.39383001623</v>
      </c>
      <c r="V1158" s="18">
        <f t="shared" si="99"/>
        <v>501</v>
      </c>
      <c r="W1158" s="18">
        <f t="shared" si="100"/>
        <v>43203.864833183645</v>
      </c>
      <c r="X1158" s="18">
        <f t="shared" si="101"/>
        <v>46308.33416251422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98"/>
        <v>218848.82438692055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97"/>
        <v>346041.70378619205</v>
      </c>
      <c r="R1159" s="13">
        <v>15352</v>
      </c>
      <c r="S1159" s="13">
        <f>R1159*L1159</f>
        <v>287049.88580135192</v>
      </c>
      <c r="T1159" s="13">
        <v>16121</v>
      </c>
      <c r="U1159" s="13">
        <f>T1159*L1159</f>
        <v>301428.5571263415</v>
      </c>
      <c r="V1159" s="18">
        <f t="shared" si="99"/>
        <v>769</v>
      </c>
      <c r="W1159" s="18">
        <f t="shared" si="100"/>
        <v>14378.671324989584</v>
      </c>
      <c r="X1159" s="18">
        <f t="shared" si="101"/>
        <v>-44613.14665985055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98"/>
        <v>97040.207849276485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97"/>
        <v>115428.85300668199</v>
      </c>
      <c r="R1160" s="13">
        <v>7558</v>
      </c>
      <c r="S1160" s="13">
        <f>R1160*L1160</f>
        <v>115002.80398424763</v>
      </c>
      <c r="T1160" s="13">
        <v>7779</v>
      </c>
      <c r="U1160" s="13">
        <f>T1160*L1160</f>
        <v>118365.54805417602</v>
      </c>
      <c r="V1160" s="18">
        <f t="shared" si="99"/>
        <v>221</v>
      </c>
      <c r="W1160" s="18">
        <f t="shared" si="100"/>
        <v>3362.7440699283907</v>
      </c>
      <c r="X1160" s="18">
        <f t="shared" si="101"/>
        <v>2936.695047494024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98"/>
        <v>8229.6731229762772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97"/>
        <v>20151.870824053</v>
      </c>
      <c r="R1161" s="13">
        <v>1813</v>
      </c>
      <c r="S1161" s="13">
        <f>R1161*L1161</f>
        <v>17182.994381661654</v>
      </c>
      <c r="T1161" s="13">
        <v>1789</v>
      </c>
      <c r="U1161" s="13">
        <f>T1161*L1161</f>
        <v>16955.530584000386</v>
      </c>
      <c r="V1161" s="18">
        <f t="shared" si="99"/>
        <v>-24</v>
      </c>
      <c r="W1161" s="18">
        <f t="shared" si="100"/>
        <v>-227.46379766126847</v>
      </c>
      <c r="X1161" s="18">
        <f t="shared" si="101"/>
        <v>-3196.3402400526138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98"/>
        <v>170581.83068057377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97"/>
        <v>174137.14922049001</v>
      </c>
      <c r="R1162" s="13">
        <v>4227</v>
      </c>
      <c r="S1162" s="13">
        <f>R1162*L1162</f>
        <v>197339.87392895744</v>
      </c>
      <c r="T1162" s="13">
        <v>4551</v>
      </c>
      <c r="U1162" s="13">
        <f>T1162*L1162</f>
        <v>212465.99627411528</v>
      </c>
      <c r="V1162" s="18">
        <f t="shared" si="99"/>
        <v>324</v>
      </c>
      <c r="W1162" s="18">
        <f t="shared" si="100"/>
        <v>15126.122345157841</v>
      </c>
      <c r="X1162" s="18">
        <f t="shared" si="101"/>
        <v>38328.847053625272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98"/>
        <v>2879.8628445167255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97"/>
        <v>6343.9643652559998</v>
      </c>
      <c r="R1163" s="13">
        <v>294</v>
      </c>
      <c r="S1163" s="13">
        <f>R1163*L1163</f>
        <v>4227.0091636870275</v>
      </c>
      <c r="T1163" s="13">
        <v>390</v>
      </c>
      <c r="U1163" s="13">
        <f>T1163*L1163</f>
        <v>5607.2570538705468</v>
      </c>
      <c r="V1163" s="18">
        <f t="shared" si="99"/>
        <v>96</v>
      </c>
      <c r="W1163" s="18">
        <f t="shared" si="100"/>
        <v>1380.2478901835193</v>
      </c>
      <c r="X1163" s="18">
        <f t="shared" si="101"/>
        <v>-736.70731138545307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98"/>
        <v>273118.51666019217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97"/>
        <v>421408.820314279</v>
      </c>
      <c r="R1164" s="13">
        <v>3901</v>
      </c>
      <c r="S1164" s="13">
        <f>R1164*L1164</f>
        <v>316259.29358330177</v>
      </c>
      <c r="T1164" s="13">
        <v>3982</v>
      </c>
      <c r="U1164" s="13">
        <f>T1164*L1164</f>
        <v>322826.072045298</v>
      </c>
      <c r="V1164" s="18">
        <f t="shared" si="99"/>
        <v>81</v>
      </c>
      <c r="W1164" s="18">
        <f t="shared" si="100"/>
        <v>6566.7784619962331</v>
      </c>
      <c r="X1164" s="18">
        <f t="shared" si="101"/>
        <v>-98582.748268980999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98"/>
        <v>62287.415429278364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97"/>
        <v>62881.950201282001</v>
      </c>
      <c r="R1165" s="13">
        <v>1307</v>
      </c>
      <c r="S1165" s="13">
        <f>R1165*L1165</f>
        <v>78804.423074709062</v>
      </c>
      <c r="T1165" s="13">
        <v>1236</v>
      </c>
      <c r="U1165" s="13">
        <f>T1165*L1165</f>
        <v>74523.540107375971</v>
      </c>
      <c r="V1165" s="18">
        <f t="shared" si="99"/>
        <v>-71</v>
      </c>
      <c r="W1165" s="18">
        <f t="shared" si="100"/>
        <v>-4280.8829673330911</v>
      </c>
      <c r="X1165" s="18">
        <f t="shared" si="101"/>
        <v>11641.58990609397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98"/>
        <v>110588.92640359784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97"/>
        <v>157038.46325166998</v>
      </c>
      <c r="R1166" s="13">
        <v>3537</v>
      </c>
      <c r="S1166" s="13">
        <f>R1166*L1166</f>
        <v>124455.533166291</v>
      </c>
      <c r="T1166" s="13">
        <v>3824</v>
      </c>
      <c r="U1166" s="13">
        <f>T1166*L1166</f>
        <v>134554.13028778534</v>
      </c>
      <c r="V1166" s="18">
        <f t="shared" si="99"/>
        <v>287</v>
      </c>
      <c r="W1166" s="18">
        <f t="shared" si="100"/>
        <v>10098.597121494342</v>
      </c>
      <c r="X1166" s="18">
        <f t="shared" si="101"/>
        <v>-22484.332963884634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98"/>
        <v>6013907.7132865405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97"/>
        <v>6109696.656565656</v>
      </c>
      <c r="R1167" s="13">
        <v>30532</v>
      </c>
      <c r="S1167" s="13">
        <f>R1167*L1167</f>
        <v>6194297.1382454792</v>
      </c>
      <c r="T1167" s="13">
        <v>34906</v>
      </c>
      <c r="U1167" s="13">
        <f>T1167*L1167</f>
        <v>7081689.2410453521</v>
      </c>
      <c r="V1167" s="18">
        <f t="shared" si="99"/>
        <v>4374</v>
      </c>
      <c r="W1167" s="18">
        <f t="shared" si="100"/>
        <v>887392.10279987287</v>
      </c>
      <c r="X1167" s="18">
        <f t="shared" si="101"/>
        <v>971992.58447969612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98"/>
        <v>205206.69342308422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97"/>
        <v>0</v>
      </c>
      <c r="R1168" s="13">
        <v>3225</v>
      </c>
      <c r="S1168" s="13">
        <f>R1168*L1168</f>
        <v>247801.31798661163</v>
      </c>
      <c r="T1168" s="13">
        <v>3375</v>
      </c>
      <c r="U1168" s="13">
        <f>T1168*L1168</f>
        <v>259326.96068366332</v>
      </c>
      <c r="V1168" s="18">
        <f t="shared" si="99"/>
        <v>150</v>
      </c>
      <c r="W1168" s="18">
        <f t="shared" si="100"/>
        <v>11525.642697051691</v>
      </c>
      <c r="X1168" s="18">
        <f t="shared" si="101"/>
        <v>259326.96068366332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98"/>
        <v>51386.635325285759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97"/>
        <v>91483.285077951004</v>
      </c>
      <c r="R1169" s="13">
        <v>823</v>
      </c>
      <c r="S1169" s="13">
        <f>R1169*L1169</f>
        <v>94114.605956516549</v>
      </c>
      <c r="T1169" s="13">
        <v>817</v>
      </c>
      <c r="U1169" s="13">
        <f>T1169*L1169</f>
        <v>93428.472741766731</v>
      </c>
      <c r="V1169" s="18">
        <f t="shared" si="99"/>
        <v>-6</v>
      </c>
      <c r="W1169" s="18">
        <f t="shared" si="100"/>
        <v>-686.13321474981785</v>
      </c>
      <c r="X1169" s="18">
        <f t="shared" si="101"/>
        <v>1945.1876638157264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98"/>
        <v>1101098.8319402616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97"/>
        <v>0</v>
      </c>
      <c r="R1170" s="13">
        <v>6474</v>
      </c>
      <c r="S1170" s="13">
        <f>R1170*L1170</f>
        <v>1146531.4283701731</v>
      </c>
      <c r="T1170" s="13">
        <v>6616</v>
      </c>
      <c r="U1170" s="13">
        <f>T1170*L1170</f>
        <v>1171679.3219179895</v>
      </c>
      <c r="V1170" s="18">
        <f t="shared" si="99"/>
        <v>142</v>
      </c>
      <c r="W1170" s="18">
        <f t="shared" si="100"/>
        <v>25147.893547816435</v>
      </c>
      <c r="X1170" s="18">
        <f t="shared" si="101"/>
        <v>1171679.3219179895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98"/>
        <v>423188.83679391333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97"/>
        <v>782471.65238678094</v>
      </c>
      <c r="R1171" s="13">
        <v>82342</v>
      </c>
      <c r="S1171" s="13">
        <f>R1171*L1171</f>
        <v>804706.17799868609</v>
      </c>
      <c r="T1171" s="13">
        <v>90644</v>
      </c>
      <c r="U1171" s="13">
        <f>T1171*L1171</f>
        <v>885839.38692906289</v>
      </c>
      <c r="V1171" s="18">
        <f t="shared" si="99"/>
        <v>8302</v>
      </c>
      <c r="W1171" s="18">
        <f t="shared" si="100"/>
        <v>81133.208930376801</v>
      </c>
      <c r="X1171" s="18">
        <f t="shared" si="101"/>
        <v>103367.73454228195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98"/>
        <v>48441.053223759474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97"/>
        <v>120268.21908449099</v>
      </c>
      <c r="R1172" s="13">
        <v>1343</v>
      </c>
      <c r="S1172" s="13">
        <f>R1172*L1172</f>
        <v>65392.800903024865</v>
      </c>
      <c r="T1172" s="13">
        <v>1153</v>
      </c>
      <c r="U1172" s="13">
        <f>T1172*L1172</f>
        <v>56141.399434987092</v>
      </c>
      <c r="V1172" s="18">
        <f t="shared" si="99"/>
        <v>-190</v>
      </c>
      <c r="W1172" s="18">
        <f t="shared" si="100"/>
        <v>-9251.4014680377732</v>
      </c>
      <c r="X1172" s="18">
        <f t="shared" si="101"/>
        <v>-64126.819649503901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98"/>
        <v>130690.56791163696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97"/>
        <v>134734.22455021599</v>
      </c>
      <c r="R1173" s="13">
        <v>3079</v>
      </c>
      <c r="S1173" s="13">
        <f>R1173*L1173</f>
        <v>133692.12935549955</v>
      </c>
      <c r="T1173" s="13">
        <v>4175</v>
      </c>
      <c r="U1173" s="13">
        <f>T1173*L1173</f>
        <v>181281.14324755134</v>
      </c>
      <c r="V1173" s="18">
        <f t="shared" si="99"/>
        <v>1096</v>
      </c>
      <c r="W1173" s="18">
        <f t="shared" si="100"/>
        <v>47589.013892051793</v>
      </c>
      <c r="X1173" s="18">
        <f t="shared" si="101"/>
        <v>46546.91869733535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98"/>
        <v>190362.19072686805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97"/>
        <v>190270.824053452</v>
      </c>
      <c r="R1174" s="13">
        <v>6873</v>
      </c>
      <c r="S1174" s="13">
        <f>R1174*L1174</f>
        <v>215370.77959805264</v>
      </c>
      <c r="T1174" s="13">
        <v>7659</v>
      </c>
      <c r="U1174" s="13">
        <f>T1174*L1174</f>
        <v>240000.69852196786</v>
      </c>
      <c r="V1174" s="18">
        <f t="shared" si="99"/>
        <v>786</v>
      </c>
      <c r="W1174" s="18">
        <f t="shared" si="100"/>
        <v>24629.918923915218</v>
      </c>
      <c r="X1174" s="18">
        <f t="shared" si="101"/>
        <v>49729.87446851586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98"/>
        <v>203229.224989529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97"/>
        <v>314538.16258351901</v>
      </c>
      <c r="R1175" s="13">
        <v>13540</v>
      </c>
      <c r="S1175" s="13">
        <f>R1175*L1175</f>
        <v>317824.38219260058</v>
      </c>
      <c r="T1175" s="13">
        <v>13320</v>
      </c>
      <c r="U1175" s="13">
        <f>T1175*L1175</f>
        <v>312660.32280690101</v>
      </c>
      <c r="V1175" s="18">
        <f t="shared" si="99"/>
        <v>-220</v>
      </c>
      <c r="W1175" s="18">
        <f t="shared" si="100"/>
        <v>-5164.0593856995692</v>
      </c>
      <c r="X1175" s="18">
        <f t="shared" si="101"/>
        <v>-1877.8397766179987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98"/>
        <v>105248.77853131997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97"/>
        <v>151251.991573673</v>
      </c>
      <c r="R1176" s="13">
        <v>4292</v>
      </c>
      <c r="S1176" s="13">
        <f>R1176*L1176</f>
        <v>119928.60665697479</v>
      </c>
      <c r="T1176" s="13">
        <v>4343</v>
      </c>
      <c r="U1176" s="13">
        <f>T1176*L1176</f>
        <v>121353.66698770771</v>
      </c>
      <c r="V1176" s="18">
        <f t="shared" si="99"/>
        <v>51</v>
      </c>
      <c r="W1176" s="18">
        <f t="shared" si="100"/>
        <v>1425.0603307329147</v>
      </c>
      <c r="X1176" s="18">
        <f t="shared" si="101"/>
        <v>-29898.324585965296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98"/>
        <v>234876.47687102467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97"/>
        <v>0</v>
      </c>
      <c r="R1177" s="13">
        <v>5527</v>
      </c>
      <c r="S1177" s="13">
        <f>R1177*L1177</f>
        <v>261976.22679677125</v>
      </c>
      <c r="T1177" s="13">
        <v>5515</v>
      </c>
      <c r="U1177" s="13">
        <f>T1177*L1177</f>
        <v>261407.43455476634</v>
      </c>
      <c r="V1177" s="18">
        <f t="shared" si="99"/>
        <v>-12</v>
      </c>
      <c r="W1177" s="18">
        <f t="shared" si="100"/>
        <v>-568.79224200491444</v>
      </c>
      <c r="X1177" s="18">
        <f t="shared" si="101"/>
        <v>261407.43455476634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98"/>
        <v>205371.05849637723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97"/>
        <v>235182.888616891</v>
      </c>
      <c r="R1178" s="13">
        <v>2992</v>
      </c>
      <c r="S1178" s="13">
        <f>R1178*L1178</f>
        <v>233971.58518955603</v>
      </c>
      <c r="T1178" s="13">
        <v>3171</v>
      </c>
      <c r="U1178" s="13">
        <f>T1178*L1178</f>
        <v>247969.21679013441</v>
      </c>
      <c r="V1178" s="18">
        <f t="shared" si="99"/>
        <v>179</v>
      </c>
      <c r="W1178" s="18">
        <f t="shared" si="100"/>
        <v>13997.631600578374</v>
      </c>
      <c r="X1178" s="18">
        <f t="shared" si="101"/>
        <v>12786.328173243412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98"/>
        <v>78017.276100477189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97"/>
        <v>125824.772229751</v>
      </c>
      <c r="R1179" s="13">
        <v>464</v>
      </c>
      <c r="S1179" s="13">
        <f>R1179*L1179</f>
        <v>84421.733927069916</v>
      </c>
      <c r="T1179" s="13">
        <v>500</v>
      </c>
      <c r="U1179" s="13">
        <f>T1179*L1179</f>
        <v>90971.696042101205</v>
      </c>
      <c r="V1179" s="18">
        <f t="shared" si="99"/>
        <v>36</v>
      </c>
      <c r="W1179" s="18">
        <f t="shared" si="100"/>
        <v>6549.9621150312887</v>
      </c>
      <c r="X1179" s="18">
        <f t="shared" si="101"/>
        <v>-34853.0761876498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98"/>
        <v>57589.99094289355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97"/>
        <v>450126.20267260598</v>
      </c>
      <c r="R1180" s="13">
        <v>10050</v>
      </c>
      <c r="S1180" s="13">
        <f>R1180*L1180</f>
        <v>391703.86371572217</v>
      </c>
      <c r="T1180" s="13">
        <v>10050</v>
      </c>
      <c r="U1180" s="13">
        <f>T1180*L1180</f>
        <v>391703.86371572217</v>
      </c>
      <c r="V1180" s="18">
        <f t="shared" si="99"/>
        <v>0</v>
      </c>
      <c r="W1180" s="18">
        <f t="shared" si="100"/>
        <v>0</v>
      </c>
      <c r="X1180" s="18">
        <f t="shared" si="101"/>
        <v>-58422.338956883817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98"/>
        <v>6019.7181538215955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97"/>
        <v>106484.13140311799</v>
      </c>
      <c r="R1181" s="13">
        <v>4048</v>
      </c>
      <c r="S1181" s="13">
        <f>R1181*L1181</f>
        <v>109267.64918573483</v>
      </c>
      <c r="T1181" s="13">
        <v>3743</v>
      </c>
      <c r="U1181" s="13">
        <f>T1181*L1181</f>
        <v>101034.78530192823</v>
      </c>
      <c r="V1181" s="18">
        <f t="shared" si="99"/>
        <v>-305</v>
      </c>
      <c r="W1181" s="18">
        <f t="shared" si="100"/>
        <v>-8232.8638838065963</v>
      </c>
      <c r="X1181" s="18">
        <f t="shared" si="101"/>
        <v>-5449.3461011897598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98"/>
        <v>25365.546480049219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97"/>
        <v>36833.830734966999</v>
      </c>
      <c r="R1182" s="13">
        <v>880</v>
      </c>
      <c r="S1182" s="13">
        <f>R1182*L1182</f>
        <v>34519.457983781642</v>
      </c>
      <c r="T1182" s="13">
        <v>985</v>
      </c>
      <c r="U1182" s="13">
        <f>T1182*L1182</f>
        <v>38638.256947755588</v>
      </c>
      <c r="V1182" s="18">
        <f t="shared" si="99"/>
        <v>105</v>
      </c>
      <c r="W1182" s="18">
        <f t="shared" si="100"/>
        <v>4118.7989639739462</v>
      </c>
      <c r="X1182" s="18">
        <f t="shared" si="101"/>
        <v>1804.4262127885886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98"/>
        <v>40756.230682166031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97"/>
        <v>0</v>
      </c>
      <c r="R1183" s="13">
        <v>9209</v>
      </c>
      <c r="S1183" s="13">
        <f>R1183*L1183</f>
        <v>120541.23002736649</v>
      </c>
      <c r="T1183" s="13">
        <v>9232</v>
      </c>
      <c r="U1183" s="13">
        <f>T1183*L1183</f>
        <v>120842.28858862499</v>
      </c>
      <c r="V1183" s="18">
        <f t="shared" si="99"/>
        <v>23</v>
      </c>
      <c r="W1183" s="18">
        <f t="shared" si="100"/>
        <v>301.05856125849823</v>
      </c>
      <c r="X1183" s="18">
        <f t="shared" si="101"/>
        <v>120842.28858862499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98"/>
        <v>165660.84698589565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97"/>
        <v>177706.727272727</v>
      </c>
      <c r="R1184" s="13">
        <v>7261</v>
      </c>
      <c r="S1184" s="13">
        <f>R1184*L1184</f>
        <v>170927.0826238271</v>
      </c>
      <c r="T1184" s="13">
        <v>8448</v>
      </c>
      <c r="U1184" s="13">
        <f>T1184*L1184</f>
        <v>198869.57636773051</v>
      </c>
      <c r="V1184" s="18">
        <f t="shared" si="99"/>
        <v>1187</v>
      </c>
      <c r="W1184" s="18">
        <f t="shared" si="100"/>
        <v>27942.493743903411</v>
      </c>
      <c r="X1184" s="18">
        <f t="shared" si="101"/>
        <v>21162.849095003505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98"/>
        <v>156845.44035584916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97"/>
        <v>0</v>
      </c>
      <c r="R1185" s="13">
        <v>1533</v>
      </c>
      <c r="S1185" s="13">
        <f>R1185*L1185</f>
        <v>158271.90880739971</v>
      </c>
      <c r="T1185" s="13">
        <v>1640</v>
      </c>
      <c r="U1185" s="13">
        <f>T1185*L1185</f>
        <v>169318.93701509168</v>
      </c>
      <c r="V1185" s="18">
        <f t="shared" si="99"/>
        <v>107</v>
      </c>
      <c r="W1185" s="18">
        <f t="shared" si="100"/>
        <v>11047.028207691968</v>
      </c>
      <c r="X1185" s="18">
        <f t="shared" si="101"/>
        <v>169318.93701509168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98"/>
        <v>37318.894555368941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97"/>
        <v>75946.013363028993</v>
      </c>
      <c r="R1186" s="13">
        <v>18339</v>
      </c>
      <c r="S1186" s="13">
        <f>R1186*L1186</f>
        <v>111941.32286325259</v>
      </c>
      <c r="T1186" s="13">
        <v>20417</v>
      </c>
      <c r="U1186" s="13">
        <f>T1186*L1186</f>
        <v>124625.44243955657</v>
      </c>
      <c r="V1186" s="18">
        <f t="shared" si="99"/>
        <v>2078</v>
      </c>
      <c r="W1186" s="18">
        <f t="shared" si="100"/>
        <v>12684.119576303987</v>
      </c>
      <c r="X1186" s="18">
        <f t="shared" si="101"/>
        <v>48679.42907652758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98"/>
        <v>490634.62886817026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97"/>
        <v>646610.88888888899</v>
      </c>
      <c r="R1187" s="13">
        <v>44187</v>
      </c>
      <c r="S1187" s="13">
        <f>R1187*L1187</f>
        <v>609583.65188140504</v>
      </c>
      <c r="T1187" s="13">
        <v>48425</v>
      </c>
      <c r="U1187" s="13">
        <f>T1187*L1187</f>
        <v>668049.16247667954</v>
      </c>
      <c r="V1187" s="18">
        <f t="shared" si="99"/>
        <v>4238</v>
      </c>
      <c r="W1187" s="18">
        <f t="shared" si="100"/>
        <v>58465.510595274507</v>
      </c>
      <c r="X1187" s="18">
        <f t="shared" si="101"/>
        <v>21438.273587790551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98"/>
        <v>34605.136673104367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97"/>
        <v>585067.171492205</v>
      </c>
      <c r="R1188" s="13">
        <v>2078</v>
      </c>
      <c r="S1188" s="13">
        <f>R1188*L1188</f>
        <v>230696.31543848236</v>
      </c>
      <c r="T1188" s="13">
        <v>2855</v>
      </c>
      <c r="U1188" s="13">
        <f>T1188*L1188</f>
        <v>316957.64224103326</v>
      </c>
      <c r="V1188" s="18">
        <f t="shared" si="99"/>
        <v>777</v>
      </c>
      <c r="W1188" s="18">
        <f t="shared" si="100"/>
        <v>86261.326802550902</v>
      </c>
      <c r="X1188" s="18">
        <f t="shared" si="101"/>
        <v>-268109.52925117174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98"/>
        <v>45140.156898594898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97"/>
        <v>67792.858585858994</v>
      </c>
      <c r="R1189" s="13">
        <v>881</v>
      </c>
      <c r="S1189" s="13">
        <f>R1189*L1189</f>
        <v>62214.071264731021</v>
      </c>
      <c r="T1189" s="13">
        <v>1031</v>
      </c>
      <c r="U1189" s="13">
        <f>T1189*L1189</f>
        <v>72806.705418771482</v>
      </c>
      <c r="V1189" s="18">
        <f t="shared" si="99"/>
        <v>150</v>
      </c>
      <c r="W1189" s="18">
        <f t="shared" si="100"/>
        <v>10592.634154040461</v>
      </c>
      <c r="X1189" s="18">
        <f t="shared" si="101"/>
        <v>5013.846832912488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98"/>
        <v>157997.20056909914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97"/>
        <v>241289.17330904101</v>
      </c>
      <c r="R1190" s="13">
        <v>9680</v>
      </c>
      <c r="S1190" s="13">
        <f>R1190*L1190</f>
        <v>203102.53892447974</v>
      </c>
      <c r="T1190" s="13">
        <v>11585</v>
      </c>
      <c r="U1190" s="13">
        <f>T1190*L1190</f>
        <v>243072.6150248035</v>
      </c>
      <c r="V1190" s="18">
        <f t="shared" si="99"/>
        <v>1905</v>
      </c>
      <c r="W1190" s="18">
        <f t="shared" si="100"/>
        <v>39970.076100323757</v>
      </c>
      <c r="X1190" s="18">
        <f t="shared" si="101"/>
        <v>1783.4417157624848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98"/>
        <v>22784.244873223281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97"/>
        <v>26149.267173980999</v>
      </c>
      <c r="R1191" s="13">
        <v>2514</v>
      </c>
      <c r="S1191" s="13">
        <f>R1191*L1191</f>
        <v>28863.390268435298</v>
      </c>
      <c r="T1191" s="13">
        <v>2792</v>
      </c>
      <c r="U1191" s="13">
        <f>T1191*L1191</f>
        <v>32055.125548715732</v>
      </c>
      <c r="V1191" s="18">
        <f t="shared" si="99"/>
        <v>278</v>
      </c>
      <c r="W1191" s="18">
        <f t="shared" si="100"/>
        <v>3191.7352802804344</v>
      </c>
      <c r="X1191" s="18">
        <f t="shared" si="101"/>
        <v>5905.8583747347329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98"/>
        <v>180553.46653211146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97"/>
        <v>187878.708722387</v>
      </c>
      <c r="R1192" s="13">
        <v>7838</v>
      </c>
      <c r="S1192" s="13">
        <f>R1192*L1192</f>
        <v>199484.3293099525</v>
      </c>
      <c r="T1192" s="13">
        <v>10519</v>
      </c>
      <c r="U1192" s="13">
        <f>T1192*L1192</f>
        <v>267718.25210658211</v>
      </c>
      <c r="V1192" s="18">
        <f t="shared" si="99"/>
        <v>2681</v>
      </c>
      <c r="W1192" s="18">
        <f t="shared" si="100"/>
        <v>68233.922796629602</v>
      </c>
      <c r="X1192" s="18">
        <f t="shared" si="101"/>
        <v>79839.543384195102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98"/>
        <v>56350.454232407094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97"/>
        <v>136455.33819175599</v>
      </c>
      <c r="R1193" s="13">
        <v>17123</v>
      </c>
      <c r="S1193" s="13">
        <f>R1193*L1193</f>
        <v>148125.06376679585</v>
      </c>
      <c r="T1193" s="13">
        <v>23163</v>
      </c>
      <c r="U1193" s="13">
        <f>T1193*L1193</f>
        <v>200374.98405830123</v>
      </c>
      <c r="V1193" s="18">
        <f t="shared" si="99"/>
        <v>6040</v>
      </c>
      <c r="W1193" s="18">
        <f t="shared" si="100"/>
        <v>52249.920291505376</v>
      </c>
      <c r="X1193" s="18">
        <f t="shared" si="101"/>
        <v>63919.645866545237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98"/>
        <v>121352.24425792726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97"/>
        <v>144017.05018359801</v>
      </c>
      <c r="R1194" s="13">
        <v>7187</v>
      </c>
      <c r="S1194" s="13">
        <f>R1194*L1194</f>
        <v>149855.29747640347</v>
      </c>
      <c r="T1194" s="13">
        <v>7625</v>
      </c>
      <c r="U1194" s="13">
        <f>T1194*L1194</f>
        <v>158987.98431300634</v>
      </c>
      <c r="V1194" s="18">
        <f t="shared" si="99"/>
        <v>438</v>
      </c>
      <c r="W1194" s="18">
        <f t="shared" si="100"/>
        <v>9132.6868366028648</v>
      </c>
      <c r="X1194" s="18">
        <f t="shared" si="101"/>
        <v>14970.934129408328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98"/>
        <v>77114.638450399216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97"/>
        <v>0</v>
      </c>
      <c r="R1195" s="13">
        <v>9210</v>
      </c>
      <c r="S1195" s="13">
        <f>R1195*L1195</f>
        <v>94433.720511573047</v>
      </c>
      <c r="T1195" s="13">
        <v>9648</v>
      </c>
      <c r="U1195" s="13">
        <f>T1195*L1195</f>
        <v>98924.705265543627</v>
      </c>
      <c r="V1195" s="18">
        <f t="shared" si="99"/>
        <v>438</v>
      </c>
      <c r="W1195" s="18">
        <f t="shared" si="100"/>
        <v>4490.9847539705806</v>
      </c>
      <c r="X1195" s="18">
        <f t="shared" si="101"/>
        <v>98924.705265543627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98"/>
        <v>138363.55447826575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97"/>
        <v>157160.10022271701</v>
      </c>
      <c r="R1196" s="13">
        <v>6968</v>
      </c>
      <c r="S1196" s="13">
        <f>R1196*L1196</f>
        <v>172130.08147624836</v>
      </c>
      <c r="T1196" s="13">
        <v>7503</v>
      </c>
      <c r="U1196" s="13">
        <f>T1196*L1196</f>
        <v>185346.15403505907</v>
      </c>
      <c r="V1196" s="18">
        <f t="shared" si="99"/>
        <v>535</v>
      </c>
      <c r="W1196" s="18">
        <f t="shared" si="100"/>
        <v>13216.072558810702</v>
      </c>
      <c r="X1196" s="18">
        <f t="shared" si="101"/>
        <v>28186.053812342056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98"/>
        <v>52601.391982182664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97"/>
        <v>101294.743875278</v>
      </c>
      <c r="R1197" s="13">
        <v>12900</v>
      </c>
      <c r="S1197" s="13">
        <f>R1197*L1197</f>
        <v>96678.17371937602</v>
      </c>
      <c r="T1197" s="13">
        <v>14185</v>
      </c>
      <c r="U1197" s="13">
        <f>T1197*L1197</f>
        <v>106308.51893095727</v>
      </c>
      <c r="V1197" s="18">
        <f t="shared" si="99"/>
        <v>1285</v>
      </c>
      <c r="W1197" s="18">
        <f t="shared" si="100"/>
        <v>9630.3452115812543</v>
      </c>
      <c r="X1197" s="18">
        <f t="shared" si="101"/>
        <v>5013.7750556792744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98"/>
        <v>90477.353585671663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97"/>
        <v>118785.47938966101</v>
      </c>
      <c r="R1198" s="13">
        <v>3927</v>
      </c>
      <c r="S1198" s="13">
        <f>R1198*L1198</f>
        <v>95607.824874605198</v>
      </c>
      <c r="T1198" s="13">
        <v>4502</v>
      </c>
      <c r="U1198" s="13">
        <f>T1198*L1198</f>
        <v>109606.9334314929</v>
      </c>
      <c r="V1198" s="18">
        <f t="shared" si="99"/>
        <v>575</v>
      </c>
      <c r="W1198" s="18">
        <f t="shared" si="100"/>
        <v>13999.108556887702</v>
      </c>
      <c r="X1198" s="18">
        <f t="shared" si="101"/>
        <v>-9178.5459581681062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98"/>
        <v>334547.11381854012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97"/>
        <v>341240.991091314</v>
      </c>
      <c r="R1199" s="13">
        <v>15440</v>
      </c>
      <c r="S1199" s="13">
        <f>R1199*L1199</f>
        <v>445297.57458163355</v>
      </c>
      <c r="T1199" s="13">
        <v>17846</v>
      </c>
      <c r="U1199" s="13">
        <f>T1199*L1199</f>
        <v>514687.8572528389</v>
      </c>
      <c r="V1199" s="18">
        <f t="shared" si="99"/>
        <v>2406</v>
      </c>
      <c r="W1199" s="18">
        <f t="shared" si="100"/>
        <v>69390.28267120535</v>
      </c>
      <c r="X1199" s="18">
        <f t="shared" si="101"/>
        <v>173446.8661615249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98"/>
        <v>40952.104677060444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97"/>
        <v>381500.40089086897</v>
      </c>
      <c r="R1200" s="13">
        <v>2428</v>
      </c>
      <c r="S1200" s="13">
        <f>R1200*L1200</f>
        <v>427252.29398663738</v>
      </c>
      <c r="T1200" s="13">
        <v>1883</v>
      </c>
      <c r="U1200" s="13">
        <f>T1200*L1200</f>
        <v>331349.28730512282</v>
      </c>
      <c r="V1200" s="18">
        <f t="shared" si="99"/>
        <v>-545</v>
      </c>
      <c r="W1200" s="18">
        <f t="shared" si="100"/>
        <v>-95903.006681514555</v>
      </c>
      <c r="X1200" s="18">
        <f t="shared" si="101"/>
        <v>-50151.113585746149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98"/>
        <v>958044.35644641286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97"/>
        <v>0</v>
      </c>
      <c r="R1201" s="13">
        <v>8302</v>
      </c>
      <c r="S1201" s="13">
        <f>R1201*L1201</f>
        <v>949704.87317628332</v>
      </c>
      <c r="T1201" s="13">
        <v>8565</v>
      </c>
      <c r="U1201" s="13">
        <f>T1201*L1201</f>
        <v>979790.68161345052</v>
      </c>
      <c r="V1201" s="18">
        <f t="shared" si="99"/>
        <v>263</v>
      </c>
      <c r="W1201" s="18">
        <f t="shared" si="100"/>
        <v>30085.808437167201</v>
      </c>
      <c r="X1201" s="18">
        <f t="shared" si="101"/>
        <v>979790.68161345052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98"/>
        <v>141061.76751918352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97"/>
        <v>175171.236080178</v>
      </c>
      <c r="R1202" s="13">
        <v>12640</v>
      </c>
      <c r="S1202" s="13">
        <f>R1202*L1202</f>
        <v>209873.40512354975</v>
      </c>
      <c r="T1202" s="13">
        <v>14090</v>
      </c>
      <c r="U1202" s="13">
        <f>T1202*L1202</f>
        <v>233949.07264167847</v>
      </c>
      <c r="V1202" s="18">
        <f t="shared" si="99"/>
        <v>1450</v>
      </c>
      <c r="W1202" s="18">
        <f t="shared" si="100"/>
        <v>24075.667518128728</v>
      </c>
      <c r="X1202" s="18">
        <f t="shared" si="101"/>
        <v>58777.836561500473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98"/>
        <v>209267.50901595084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97"/>
        <v>992004.45434298494</v>
      </c>
      <c r="R1203" s="13">
        <v>3885</v>
      </c>
      <c r="S1203" s="13">
        <f>R1203*L1203</f>
        <v>1271934.898950652</v>
      </c>
      <c r="T1203" s="13">
        <v>5201</v>
      </c>
      <c r="U1203" s="13">
        <f>T1203*L1203</f>
        <v>1702788.5223789809</v>
      </c>
      <c r="V1203" s="18">
        <f t="shared" si="99"/>
        <v>1316</v>
      </c>
      <c r="W1203" s="18">
        <f t="shared" si="100"/>
        <v>430853.62342832889</v>
      </c>
      <c r="X1203" s="18">
        <f t="shared" si="101"/>
        <v>710784.06803599594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98"/>
        <v>45865.924276168516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97"/>
        <v>78668.151447661003</v>
      </c>
      <c r="R1204" s="13">
        <v>10200</v>
      </c>
      <c r="S1204" s="13">
        <f>R1204*L1204</f>
        <v>76420.489977727833</v>
      </c>
      <c r="T1204" s="13">
        <v>10200</v>
      </c>
      <c r="U1204" s="13">
        <f>T1204*L1204</f>
        <v>76420.489977727833</v>
      </c>
      <c r="V1204" s="18">
        <f t="shared" si="99"/>
        <v>0</v>
      </c>
      <c r="W1204" s="18">
        <f t="shared" si="100"/>
        <v>0</v>
      </c>
      <c r="X1204" s="18">
        <f t="shared" si="101"/>
        <v>-2247.6614699331694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98"/>
        <v>520873.80470464309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97"/>
        <v>520646.79287305102</v>
      </c>
      <c r="R1205" s="13">
        <v>9505</v>
      </c>
      <c r="S1205" s="13">
        <f>R1205*L1205</f>
        <v>553787.21426674561</v>
      </c>
      <c r="T1205" s="13">
        <v>10785</v>
      </c>
      <c r="U1205" s="13">
        <f>T1205*L1205</f>
        <v>628363.5040364915</v>
      </c>
      <c r="V1205" s="18">
        <f t="shared" si="99"/>
        <v>1280</v>
      </c>
      <c r="W1205" s="18">
        <f t="shared" si="100"/>
        <v>74576.289769745898</v>
      </c>
      <c r="X1205" s="18">
        <f t="shared" si="101"/>
        <v>107716.71116344049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98"/>
        <v>60151.447661469851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97"/>
        <v>723775.05567928695</v>
      </c>
      <c r="R1206" s="13">
        <v>539</v>
      </c>
      <c r="S1206" s="13">
        <f>R1206*L1206</f>
        <v>126046.77060133623</v>
      </c>
      <c r="T1206" s="13">
        <v>422</v>
      </c>
      <c r="U1206" s="13">
        <f>T1206*L1206</f>
        <v>98685.96881959906</v>
      </c>
      <c r="V1206" s="18">
        <f t="shared" si="99"/>
        <v>-117</v>
      </c>
      <c r="W1206" s="18">
        <f t="shared" si="100"/>
        <v>-27360.801781737173</v>
      </c>
      <c r="X1206" s="18">
        <f t="shared" si="101"/>
        <v>-625089.08685968793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98"/>
        <v>788421.9332548799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97"/>
        <v>807941.30966952199</v>
      </c>
      <c r="R1207" s="13">
        <v>18554</v>
      </c>
      <c r="S1207" s="13">
        <f>R1207*L1207</f>
        <v>811838.60754458921</v>
      </c>
      <c r="T1207" s="13">
        <v>19546</v>
      </c>
      <c r="U1207" s="13">
        <f>T1207*L1207</f>
        <v>855244.01331607951</v>
      </c>
      <c r="V1207" s="18">
        <f t="shared" si="99"/>
        <v>992</v>
      </c>
      <c r="W1207" s="18">
        <f t="shared" si="100"/>
        <v>43405.405771490303</v>
      </c>
      <c r="X1207" s="18">
        <f t="shared" si="101"/>
        <v>47302.703646557522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98"/>
        <v>402508.1002866904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97"/>
        <v>354795.50505050499</v>
      </c>
      <c r="R1208" s="13">
        <v>10291</v>
      </c>
      <c r="S1208" s="13">
        <f>R1208*L1208</f>
        <v>411171.23226066964</v>
      </c>
      <c r="T1208" s="13">
        <v>11243</v>
      </c>
      <c r="U1208" s="13">
        <f>T1208*L1208</f>
        <v>449207.8674868049</v>
      </c>
      <c r="V1208" s="18">
        <f t="shared" si="99"/>
        <v>952</v>
      </c>
      <c r="W1208" s="18">
        <f t="shared" si="100"/>
        <v>38036.635226135259</v>
      </c>
      <c r="X1208" s="18">
        <f t="shared" si="101"/>
        <v>94412.362436299911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98"/>
        <v>78363.620286787511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97"/>
        <v>674741.21175030596</v>
      </c>
      <c r="R1209" s="13">
        <v>228036</v>
      </c>
      <c r="S1209" s="13">
        <f>R1209*L1209</f>
        <v>729338.41411220282</v>
      </c>
      <c r="T1209" s="13">
        <v>247413</v>
      </c>
      <c r="U1209" s="13">
        <f>T1209*L1209</f>
        <v>791312.79732473136</v>
      </c>
      <c r="V1209" s="18">
        <f t="shared" si="99"/>
        <v>19377</v>
      </c>
      <c r="W1209" s="18">
        <f t="shared" si="100"/>
        <v>61974.383212528541</v>
      </c>
      <c r="X1209" s="18">
        <f t="shared" si="101"/>
        <v>116571.58557442541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98"/>
        <v>32330.47386491498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97"/>
        <v>52290.623608018002</v>
      </c>
      <c r="R1210" s="13">
        <v>2100</v>
      </c>
      <c r="S1210" s="13">
        <f>R1210*L1210</f>
        <v>32552.591979663299</v>
      </c>
      <c r="T1210" s="13">
        <v>2450</v>
      </c>
      <c r="U1210" s="13">
        <f>T1210*L1210</f>
        <v>37978.023976273849</v>
      </c>
      <c r="V1210" s="18">
        <f t="shared" si="99"/>
        <v>350</v>
      </c>
      <c r="W1210" s="18">
        <f t="shared" si="100"/>
        <v>5425.4319966105504</v>
      </c>
      <c r="X1210" s="18">
        <f t="shared" si="101"/>
        <v>-14312.599631744153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98"/>
        <v>416676.60541080462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97"/>
        <v>716156.02203182399</v>
      </c>
      <c r="R1211" s="13">
        <v>53701</v>
      </c>
      <c r="S1211" s="13">
        <f>R1211*L1211</f>
        <v>786161.60403562419</v>
      </c>
      <c r="T1211" s="13">
        <v>59509</v>
      </c>
      <c r="U1211" s="13">
        <f>T1211*L1211</f>
        <v>871188.44890329707</v>
      </c>
      <c r="V1211" s="18">
        <f t="shared" si="99"/>
        <v>5808</v>
      </c>
      <c r="W1211" s="18">
        <f t="shared" si="100"/>
        <v>85026.844867672888</v>
      </c>
      <c r="X1211" s="18">
        <f t="shared" si="101"/>
        <v>155032.42687147309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98"/>
        <v>295633.31588772271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97"/>
        <v>243321.33630289501</v>
      </c>
      <c r="R1212" s="13">
        <v>23402</v>
      </c>
      <c r="S1212" s="13">
        <f>R1212*L1212</f>
        <v>313746.4295504039</v>
      </c>
      <c r="T1212" s="13">
        <v>26954</v>
      </c>
      <c r="U1212" s="13">
        <f>T1212*L1212</f>
        <v>361367.45842669799</v>
      </c>
      <c r="V1212" s="18">
        <f t="shared" si="99"/>
        <v>3552</v>
      </c>
      <c r="W1212" s="18">
        <f t="shared" si="100"/>
        <v>47621.028876294091</v>
      </c>
      <c r="X1212" s="18">
        <f t="shared" si="101"/>
        <v>118046.12212380298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98"/>
        <v>228068.74997772832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97"/>
        <v>284454.07572383102</v>
      </c>
      <c r="R1213" s="13">
        <v>4672</v>
      </c>
      <c r="S1213" s="13">
        <f>R1213*L1213</f>
        <v>332242.36044543464</v>
      </c>
      <c r="T1213" s="13">
        <v>5042</v>
      </c>
      <c r="U1213" s="13">
        <f>T1213*L1213</f>
        <v>358554.36244988901</v>
      </c>
      <c r="V1213" s="18">
        <f t="shared" si="99"/>
        <v>370</v>
      </c>
      <c r="W1213" s="18">
        <f t="shared" si="100"/>
        <v>26312.002004454378</v>
      </c>
      <c r="X1213" s="18">
        <f t="shared" si="101"/>
        <v>74100.286726057995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98"/>
        <v>20226.239996979573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97"/>
        <v>58012.744893395</v>
      </c>
      <c r="R1214" s="13">
        <v>969</v>
      </c>
      <c r="S1214" s="13">
        <f>R1214*L1214</f>
        <v>23455.483427506744</v>
      </c>
      <c r="T1214" s="13">
        <v>1078</v>
      </c>
      <c r="U1214" s="13">
        <f>T1214*L1214</f>
        <v>26093.922739785623</v>
      </c>
      <c r="V1214" s="18">
        <f t="shared" si="99"/>
        <v>109</v>
      </c>
      <c r="W1214" s="18">
        <f t="shared" si="100"/>
        <v>2638.4393122788788</v>
      </c>
      <c r="X1214" s="18">
        <f t="shared" si="101"/>
        <v>-31918.822153609377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98"/>
        <v>1089064.510022271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97"/>
        <v>0</v>
      </c>
      <c r="R1215" s="13">
        <v>7804</v>
      </c>
      <c r="S1215" s="13">
        <f>R1215*L1215</f>
        <v>1164082.1826280623</v>
      </c>
      <c r="T1215" s="13">
        <v>8499</v>
      </c>
      <c r="U1215" s="13">
        <f>T1215*L1215</f>
        <v>1267751.7260579064</v>
      </c>
      <c r="V1215" s="18">
        <f t="shared" si="99"/>
        <v>695</v>
      </c>
      <c r="W1215" s="18">
        <f t="shared" si="100"/>
        <v>103669.54342984408</v>
      </c>
      <c r="X1215" s="18">
        <f t="shared" si="101"/>
        <v>1267751.7260579064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98"/>
        <v>819840.48815768841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97"/>
        <v>1094741.525252525</v>
      </c>
      <c r="R1216" s="13">
        <v>6309</v>
      </c>
      <c r="S1216" s="13">
        <f>R1216*L1216</f>
        <v>1242887.2202300127</v>
      </c>
      <c r="T1216" s="13">
        <v>6822</v>
      </c>
      <c r="U1216" s="13">
        <f>T1216*L1216</f>
        <v>1343949.3765111978</v>
      </c>
      <c r="V1216" s="18">
        <f t="shared" si="99"/>
        <v>513</v>
      </c>
      <c r="W1216" s="18">
        <f t="shared" si="100"/>
        <v>101062.1562811851</v>
      </c>
      <c r="X1216" s="18">
        <f t="shared" si="101"/>
        <v>249207.85125867277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98"/>
        <v>294443.84295673162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97"/>
        <v>0</v>
      </c>
      <c r="R1217" s="13">
        <v>3699</v>
      </c>
      <c r="S1217" s="13">
        <f>R1217*L1217</f>
        <v>327110.03206574178</v>
      </c>
      <c r="T1217" s="13">
        <v>3654</v>
      </c>
      <c r="U1217" s="13">
        <f>T1217*L1217</f>
        <v>323130.59128635324</v>
      </c>
      <c r="V1217" s="18">
        <f t="shared" si="99"/>
        <v>-45</v>
      </c>
      <c r="W1217" s="18">
        <f t="shared" si="100"/>
        <v>-3979.440779388533</v>
      </c>
      <c r="X1217" s="18">
        <f t="shared" si="101"/>
        <v>323130.59128635324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98"/>
        <v>256547.60634013536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02">P1218*L1218</f>
        <v>0</v>
      </c>
      <c r="R1218" s="13">
        <v>430</v>
      </c>
      <c r="S1218" s="13">
        <f>R1218*L1218</f>
        <v>248810.53700882837</v>
      </c>
      <c r="T1218" s="13">
        <v>471</v>
      </c>
      <c r="U1218" s="13">
        <f>T1218*L1218</f>
        <v>272534.3323980422</v>
      </c>
      <c r="V1218" s="18">
        <f t="shared" si="99"/>
        <v>41</v>
      </c>
      <c r="W1218" s="18">
        <f t="shared" si="100"/>
        <v>23723.795389213832</v>
      </c>
      <c r="X1218" s="18">
        <f t="shared" si="101"/>
        <v>272534.3323980422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103">U1219-(T1219*M1219)</f>
        <v>433237.58130544145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02"/>
        <v>0</v>
      </c>
      <c r="R1219" s="13">
        <v>7774</v>
      </c>
      <c r="S1219" s="13">
        <f>R1219*L1219</f>
        <v>480498.19564226374</v>
      </c>
      <c r="T1219" s="13">
        <v>7510</v>
      </c>
      <c r="U1219" s="13">
        <f>T1219*L1219</f>
        <v>464180.78843239014</v>
      </c>
      <c r="V1219" s="18">
        <f t="shared" ref="V1219:V1282" si="104">T1219-R1219</f>
        <v>-264</v>
      </c>
      <c r="W1219" s="18">
        <f t="shared" ref="W1219:W1282" si="105">U1219-S1219</f>
        <v>-16317.407209873607</v>
      </c>
      <c r="X1219" s="18">
        <f t="shared" ref="X1219:X1282" si="106">U1219-Q1219</f>
        <v>464180.78843239014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03"/>
        <v>499429.67178173747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02"/>
        <v>518461.46993318509</v>
      </c>
      <c r="R1220" s="13">
        <v>19894</v>
      </c>
      <c r="S1220" s="13">
        <f>R1220*L1220</f>
        <v>557528.24231625861</v>
      </c>
      <c r="T1220" s="13">
        <v>21385</v>
      </c>
      <c r="U1220" s="13">
        <f>T1220*L1220</f>
        <v>599313.43429844116</v>
      </c>
      <c r="V1220" s="18">
        <f t="shared" si="104"/>
        <v>1491</v>
      </c>
      <c r="W1220" s="18">
        <f t="shared" si="105"/>
        <v>41785.191982182558</v>
      </c>
      <c r="X1220" s="18">
        <f t="shared" si="106"/>
        <v>80851.964365256077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03"/>
        <v>175476.06465511821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02"/>
        <v>237576.24517877601</v>
      </c>
      <c r="R1221" s="13">
        <v>4358</v>
      </c>
      <c r="S1221" s="13">
        <f>R1221*L1221</f>
        <v>194031.01859976797</v>
      </c>
      <c r="T1221" s="13">
        <v>4833</v>
      </c>
      <c r="U1221" s="13">
        <f>T1221*L1221</f>
        <v>215179.42012223005</v>
      </c>
      <c r="V1221" s="18">
        <f t="shared" si="104"/>
        <v>475</v>
      </c>
      <c r="W1221" s="18">
        <f t="shared" si="105"/>
        <v>21148.401522462082</v>
      </c>
      <c r="X1221" s="18">
        <f t="shared" si="106"/>
        <v>-22396.82505654596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03"/>
        <v>1892305.0319600306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02"/>
        <v>2638359.4002447971</v>
      </c>
      <c r="R1222" s="13">
        <v>178672</v>
      </c>
      <c r="S1222" s="13">
        <f>R1222*L1222</f>
        <v>2594762.8761437433</v>
      </c>
      <c r="T1222" s="13">
        <v>200464</v>
      </c>
      <c r="U1222" s="13">
        <f>T1222*L1222</f>
        <v>2911237.0444349386</v>
      </c>
      <c r="V1222" s="18">
        <f t="shared" si="104"/>
        <v>21792</v>
      </c>
      <c r="W1222" s="18">
        <f t="shared" si="105"/>
        <v>316474.1682911953</v>
      </c>
      <c r="X1222" s="18">
        <f t="shared" si="106"/>
        <v>272877.64419014147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03"/>
        <v>25223.624129485714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02"/>
        <v>24408.265770894999</v>
      </c>
      <c r="R1223" s="13">
        <v>374</v>
      </c>
      <c r="S1223" s="13">
        <f>R1223*L1223</f>
        <v>25570.564140937619</v>
      </c>
      <c r="T1223" s="13">
        <v>408</v>
      </c>
      <c r="U1223" s="13">
        <f>T1223*L1223</f>
        <v>27895.160881022857</v>
      </c>
      <c r="V1223" s="18">
        <f t="shared" si="104"/>
        <v>34</v>
      </c>
      <c r="W1223" s="18">
        <f t="shared" si="105"/>
        <v>2324.5967400852387</v>
      </c>
      <c r="X1223" s="18">
        <f t="shared" si="106"/>
        <v>3486.8951101278581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03"/>
        <v>9680.4293857110461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02"/>
        <v>25964.877505568002</v>
      </c>
      <c r="R1224" s="13">
        <v>990</v>
      </c>
      <c r="S1224" s="13">
        <f>R1224*L1224</f>
        <v>52789.314351896173</v>
      </c>
      <c r="T1224" s="13">
        <v>1710</v>
      </c>
      <c r="U1224" s="13">
        <f>T1224*L1224</f>
        <v>91181.54297145702</v>
      </c>
      <c r="V1224" s="18">
        <f t="shared" si="104"/>
        <v>720</v>
      </c>
      <c r="W1224" s="18">
        <f t="shared" si="105"/>
        <v>38392.228619560847</v>
      </c>
      <c r="X1224" s="18">
        <f t="shared" si="106"/>
        <v>65216.665465889018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03"/>
        <v>-328.44458797405241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02"/>
        <v>140623.73051224899</v>
      </c>
      <c r="R1225" s="13">
        <v>9240</v>
      </c>
      <c r="S1225" s="13">
        <f>R1225*L1225</f>
        <v>236247.86726057832</v>
      </c>
      <c r="T1225" s="13">
        <v>9838</v>
      </c>
      <c r="U1225" s="13">
        <f>T1225*L1225</f>
        <v>251537.50195991012</v>
      </c>
      <c r="V1225" s="18">
        <f t="shared" si="104"/>
        <v>598</v>
      </c>
      <c r="W1225" s="18">
        <f t="shared" si="105"/>
        <v>15289.6346993318</v>
      </c>
      <c r="X1225" s="18">
        <f t="shared" si="106"/>
        <v>110913.77144766113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03"/>
        <v>276237.64309576777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02"/>
        <v>277661.02449888602</v>
      </c>
      <c r="R1226" s="13">
        <v>5361</v>
      </c>
      <c r="S1226" s="13">
        <f>R1226*L1226</f>
        <v>310112.65673719335</v>
      </c>
      <c r="T1226" s="13">
        <v>5858</v>
      </c>
      <c r="U1226" s="13">
        <f>T1226*L1226</f>
        <v>338862.14198218216</v>
      </c>
      <c r="V1226" s="18">
        <f t="shared" si="104"/>
        <v>497</v>
      </c>
      <c r="W1226" s="18">
        <f t="shared" si="105"/>
        <v>28749.485244988813</v>
      </c>
      <c r="X1226" s="18">
        <f t="shared" si="106"/>
        <v>61201.117483296141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03"/>
        <v>566856.63581626397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02"/>
        <v>567816.97979798005</v>
      </c>
      <c r="R1227" s="13">
        <v>39672</v>
      </c>
      <c r="S1227" s="13">
        <f>R1227*L1227</f>
        <v>615577.28650995973</v>
      </c>
      <c r="T1227" s="13">
        <v>44442</v>
      </c>
      <c r="U1227" s="13">
        <f>T1227*L1227</f>
        <v>689591.79691156547</v>
      </c>
      <c r="V1227" s="18">
        <f t="shared" si="104"/>
        <v>4770</v>
      </c>
      <c r="W1227" s="18">
        <f t="shared" si="105"/>
        <v>74014.510401605745</v>
      </c>
      <c r="X1227" s="18">
        <f t="shared" si="106"/>
        <v>121774.81711358542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03"/>
        <v>13639.103495971198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02"/>
        <v>14923.781124199</v>
      </c>
      <c r="R1228" s="13">
        <v>1420</v>
      </c>
      <c r="S1228" s="13">
        <f>R1228*L1228</f>
        <v>15689.239217870898</v>
      </c>
      <c r="T1228" s="13">
        <v>1878</v>
      </c>
      <c r="U1228" s="13">
        <f>T1228*L1228</f>
        <v>20749.571303634893</v>
      </c>
      <c r="V1228" s="18">
        <f t="shared" si="104"/>
        <v>458</v>
      </c>
      <c r="W1228" s="18">
        <f t="shared" si="105"/>
        <v>5060.3320857639956</v>
      </c>
      <c r="X1228" s="18">
        <f t="shared" si="106"/>
        <v>5825.7901794358932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03"/>
        <v>88170.929309519532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02"/>
        <v>117440.4711769</v>
      </c>
      <c r="R1229" s="13">
        <v>16748</v>
      </c>
      <c r="S1229" s="13">
        <f>R1229*L1229</f>
        <v>120480.54021774174</v>
      </c>
      <c r="T1229" s="13">
        <v>19248</v>
      </c>
      <c r="U1229" s="13">
        <f>T1229*L1229</f>
        <v>138464.85778069581</v>
      </c>
      <c r="V1229" s="18">
        <f t="shared" si="104"/>
        <v>2500</v>
      </c>
      <c r="W1229" s="18">
        <f t="shared" si="105"/>
        <v>17984.317562954064</v>
      </c>
      <c r="X1229" s="18">
        <f t="shared" si="106"/>
        <v>21024.386603795807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03"/>
        <v>366576.56622801599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02"/>
        <v>409211.53674832999</v>
      </c>
      <c r="R1230" s="13">
        <v>65084</v>
      </c>
      <c r="S1230" s="13">
        <f>R1230*L1230</f>
        <v>502986.28248778678</v>
      </c>
      <c r="T1230" s="13">
        <v>71741</v>
      </c>
      <c r="U1230" s="13">
        <f>T1230*L1230</f>
        <v>554433.33064895077</v>
      </c>
      <c r="V1230" s="18">
        <f t="shared" si="104"/>
        <v>6657</v>
      </c>
      <c r="W1230" s="18">
        <f t="shared" si="105"/>
        <v>51447.048161163984</v>
      </c>
      <c r="X1230" s="18">
        <f t="shared" si="106"/>
        <v>145221.79390062077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03"/>
        <v>229880.07149871939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02"/>
        <v>246566.84855233901</v>
      </c>
      <c r="R1231" s="13">
        <v>10003</v>
      </c>
      <c r="S1231" s="13">
        <f>R1231*L1231</f>
        <v>239237.61074247869</v>
      </c>
      <c r="T1231" s="13">
        <v>10626</v>
      </c>
      <c r="U1231" s="13">
        <f>T1231*L1231</f>
        <v>254137.64388179331</v>
      </c>
      <c r="V1231" s="18">
        <f t="shared" si="104"/>
        <v>623</v>
      </c>
      <c r="W1231" s="18">
        <f t="shared" si="105"/>
        <v>14900.033139314619</v>
      </c>
      <c r="X1231" s="18">
        <f t="shared" si="106"/>
        <v>7570.7953294542967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03"/>
        <v>163803.37822279241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02"/>
        <v>193723.86414253901</v>
      </c>
      <c r="R1232" s="13">
        <v>6655</v>
      </c>
      <c r="S1232" s="13">
        <f>R1232*L1232</f>
        <v>218513.95184213511</v>
      </c>
      <c r="T1232" s="13">
        <v>7675</v>
      </c>
      <c r="U1232" s="13">
        <f>T1232*L1232</f>
        <v>252005.19615152321</v>
      </c>
      <c r="V1232" s="18">
        <f t="shared" si="104"/>
        <v>1020</v>
      </c>
      <c r="W1232" s="18">
        <f t="shared" si="105"/>
        <v>33491.244309388101</v>
      </c>
      <c r="X1232" s="18">
        <f t="shared" si="106"/>
        <v>58281.332008984202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03"/>
        <v>90163.507795100348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02"/>
        <v>281737.19376391999</v>
      </c>
      <c r="R1233" s="13">
        <v>4491</v>
      </c>
      <c r="S1233" s="13">
        <f>R1233*L1233</f>
        <v>125027.83964365264</v>
      </c>
      <c r="T1233" s="13">
        <v>4193</v>
      </c>
      <c r="U1233" s="13">
        <f>T1233*L1233</f>
        <v>116731.62583518938</v>
      </c>
      <c r="V1233" s="18">
        <f t="shared" si="104"/>
        <v>-298</v>
      </c>
      <c r="W1233" s="18">
        <f t="shared" si="105"/>
        <v>-8296.2138084632606</v>
      </c>
      <c r="X1233" s="18">
        <f t="shared" si="106"/>
        <v>-165005.56792873063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03"/>
        <v>64716.024255664321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02"/>
        <v>505978.24958997994</v>
      </c>
      <c r="R1234" s="13">
        <v>7223</v>
      </c>
      <c r="S1234" s="13">
        <f>R1234*L1234</f>
        <v>341240.04638547386</v>
      </c>
      <c r="T1234" s="13">
        <v>6999</v>
      </c>
      <c r="U1234" s="13">
        <f>T1234*L1234</f>
        <v>330657.49476006255</v>
      </c>
      <c r="V1234" s="18">
        <f t="shared" si="104"/>
        <v>-224</v>
      </c>
      <c r="W1234" s="18">
        <f t="shared" si="105"/>
        <v>-10582.551625411317</v>
      </c>
      <c r="X1234" s="18">
        <f t="shared" si="106"/>
        <v>-175320.75482991739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03"/>
        <v>-138979.62785768288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02"/>
        <v>928119.44320712716</v>
      </c>
      <c r="R1235" s="13">
        <v>44708</v>
      </c>
      <c r="S1235" s="13">
        <f>R1235*L1235</f>
        <v>992023.62214077264</v>
      </c>
      <c r="T1235" s="13">
        <v>40728</v>
      </c>
      <c r="U1235" s="13">
        <f>T1235*L1235</f>
        <v>903711.59708663751</v>
      </c>
      <c r="V1235" s="18">
        <f t="shared" si="104"/>
        <v>-3980</v>
      </c>
      <c r="W1235" s="18">
        <f t="shared" si="105"/>
        <v>-88312.025054135127</v>
      </c>
      <c r="X1235" s="18">
        <f t="shared" si="106"/>
        <v>-24407.846120489645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03"/>
        <v>34874.604103933612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02"/>
        <v>31064.665924276</v>
      </c>
      <c r="R1236" s="13">
        <v>600</v>
      </c>
      <c r="S1236" s="13">
        <f>R1236*L1236</f>
        <v>47067.67564284242</v>
      </c>
      <c r="T1236" s="13">
        <v>638</v>
      </c>
      <c r="U1236" s="13">
        <f>T1236*L1236</f>
        <v>50048.628433555779</v>
      </c>
      <c r="V1236" s="18">
        <f t="shared" si="104"/>
        <v>38</v>
      </c>
      <c r="W1236" s="18">
        <f t="shared" si="105"/>
        <v>2980.9527907133597</v>
      </c>
      <c r="X1236" s="18">
        <f t="shared" si="106"/>
        <v>18983.96250927978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03"/>
        <v>35306.266391254379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02"/>
        <v>109801.14141414102</v>
      </c>
      <c r="R1237" s="13">
        <v>3120</v>
      </c>
      <c r="S1237" s="13">
        <f>R1237*L1237</f>
        <v>124393.44996809003</v>
      </c>
      <c r="T1237" s="13">
        <v>3343</v>
      </c>
      <c r="U1237" s="13">
        <f>T1237*L1237</f>
        <v>133284.39206516827</v>
      </c>
      <c r="V1237" s="18">
        <f t="shared" si="104"/>
        <v>223</v>
      </c>
      <c r="W1237" s="18">
        <f t="shared" si="105"/>
        <v>8890.9420970782376</v>
      </c>
      <c r="X1237" s="18">
        <f t="shared" si="106"/>
        <v>23483.250651027251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03"/>
        <v>110427.26147453983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02"/>
        <v>100920.167037862</v>
      </c>
      <c r="R1238" s="13">
        <v>604</v>
      </c>
      <c r="S1238" s="13">
        <f>R1238*L1238</f>
        <v>113780.78675987653</v>
      </c>
      <c r="T1238" s="13">
        <v>646</v>
      </c>
      <c r="U1238" s="13">
        <f>T1238*L1238</f>
        <v>121692.69577298053</v>
      </c>
      <c r="V1238" s="18">
        <f t="shared" si="104"/>
        <v>42</v>
      </c>
      <c r="W1238" s="18">
        <f t="shared" si="105"/>
        <v>7911.9090131039993</v>
      </c>
      <c r="X1238" s="18">
        <f t="shared" si="106"/>
        <v>20772.528735118525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03"/>
        <v>272350.80520871893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02"/>
        <v>353719.70280118397</v>
      </c>
      <c r="R1239" s="13">
        <v>12097</v>
      </c>
      <c r="S1239" s="13">
        <f>R1239*L1239</f>
        <v>337802.73504270328</v>
      </c>
      <c r="T1239" s="13">
        <v>13273</v>
      </c>
      <c r="U1239" s="13">
        <f>T1239*L1239</f>
        <v>370641.95273388451</v>
      </c>
      <c r="V1239" s="18">
        <f t="shared" si="104"/>
        <v>1176</v>
      </c>
      <c r="W1239" s="18">
        <f t="shared" si="105"/>
        <v>32839.217691181228</v>
      </c>
      <c r="X1239" s="18">
        <f t="shared" si="106"/>
        <v>16922.249932700535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03"/>
        <v>252677.82315416605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02"/>
        <v>280881.64014687901</v>
      </c>
      <c r="R1240" s="13">
        <v>3740</v>
      </c>
      <c r="S1240" s="13">
        <f>R1240*L1240</f>
        <v>278277.43950975564</v>
      </c>
      <c r="T1240" s="13">
        <v>3838</v>
      </c>
      <c r="U1240" s="13">
        <f>T1240*L1240</f>
        <v>285569.20129370107</v>
      </c>
      <c r="V1240" s="18">
        <f t="shared" si="104"/>
        <v>98</v>
      </c>
      <c r="W1240" s="18">
        <f t="shared" si="105"/>
        <v>7291.7617839454324</v>
      </c>
      <c r="X1240" s="18">
        <f t="shared" si="106"/>
        <v>4687.5611468220595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03"/>
        <v>42418.577872825961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02"/>
        <v>663507.20489977696</v>
      </c>
      <c r="R1241" s="13">
        <v>12928</v>
      </c>
      <c r="S1241" s="13">
        <f>R1241*L1241</f>
        <v>372867.68723948341</v>
      </c>
      <c r="T1241" s="13">
        <v>13090</v>
      </c>
      <c r="U1241" s="13">
        <f>T1241*L1241</f>
        <v>377540.07007772569</v>
      </c>
      <c r="V1241" s="18">
        <f t="shared" si="104"/>
        <v>162</v>
      </c>
      <c r="W1241" s="18">
        <f t="shared" si="105"/>
        <v>4672.3828382422798</v>
      </c>
      <c r="X1241" s="18">
        <f t="shared" si="106"/>
        <v>-285967.13482205127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03"/>
        <v>47706.55902004466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02"/>
        <v>77951.002227171994</v>
      </c>
      <c r="R1242" s="13">
        <v>3157</v>
      </c>
      <c r="S1242" s="13">
        <f>R1242*L1242</f>
        <v>70311.804008909137</v>
      </c>
      <c r="T1242" s="13">
        <v>3157</v>
      </c>
      <c r="U1242" s="13">
        <f>T1242*L1242</f>
        <v>70311.804008909137</v>
      </c>
      <c r="V1242" s="18">
        <f t="shared" si="104"/>
        <v>0</v>
      </c>
      <c r="W1242" s="18">
        <f t="shared" si="105"/>
        <v>0</v>
      </c>
      <c r="X1242" s="18">
        <f t="shared" si="106"/>
        <v>-7639.1982182628562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03"/>
        <v>1644979.5608957738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02"/>
        <v>1815602.5703794362</v>
      </c>
      <c r="R1243" s="13">
        <v>26887</v>
      </c>
      <c r="S1243" s="13">
        <f>R1243*L1243</f>
        <v>1827754.517324687</v>
      </c>
      <c r="T1243" s="13">
        <v>27681</v>
      </c>
      <c r="U1243" s="13">
        <f>T1243*L1243</f>
        <v>1881729.9361797397</v>
      </c>
      <c r="V1243" s="18">
        <f t="shared" si="104"/>
        <v>794</v>
      </c>
      <c r="W1243" s="18">
        <f t="shared" si="105"/>
        <v>53975.418855052674</v>
      </c>
      <c r="X1243" s="18">
        <f t="shared" si="106"/>
        <v>66127.365800303407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03"/>
        <v>442727.41761014028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02"/>
        <v>0</v>
      </c>
      <c r="R1244" s="13">
        <v>7903</v>
      </c>
      <c r="S1244" s="13">
        <f>R1244*L1244</f>
        <v>452559.31589122611</v>
      </c>
      <c r="T1244" s="13">
        <v>8090</v>
      </c>
      <c r="U1244" s="13">
        <f>T1244*L1244</f>
        <v>463267.72941414895</v>
      </c>
      <c r="V1244" s="18">
        <f t="shared" si="104"/>
        <v>187</v>
      </c>
      <c r="W1244" s="18">
        <f t="shared" si="105"/>
        <v>10708.413522922841</v>
      </c>
      <c r="X1244" s="18">
        <f t="shared" si="106"/>
        <v>463267.72941414895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03"/>
        <v>138324.05345211574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02"/>
        <v>116927.616926503</v>
      </c>
      <c r="R1245" s="13">
        <v>5160</v>
      </c>
      <c r="S1245" s="13">
        <f>R1245*L1245</f>
        <v>147157.68374164766</v>
      </c>
      <c r="T1245" s="13">
        <v>6500</v>
      </c>
      <c r="U1245" s="13">
        <f>T1245*L1245</f>
        <v>185373.05122494377</v>
      </c>
      <c r="V1245" s="18">
        <f t="shared" si="104"/>
        <v>1340</v>
      </c>
      <c r="W1245" s="18">
        <f t="shared" si="105"/>
        <v>38215.367483296111</v>
      </c>
      <c r="X1245" s="18">
        <f t="shared" si="106"/>
        <v>68445.43429844077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03"/>
        <v>246495.58371969857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02"/>
        <v>278782.79510022298</v>
      </c>
      <c r="R1246" s="13">
        <v>5051</v>
      </c>
      <c r="S1246" s="13">
        <f>R1246*L1246</f>
        <v>328849.11210911401</v>
      </c>
      <c r="T1246" s="13">
        <v>5372</v>
      </c>
      <c r="U1246" s="13">
        <f>T1246*L1246</f>
        <v>349748.05588005553</v>
      </c>
      <c r="V1246" s="18">
        <f t="shared" si="104"/>
        <v>321</v>
      </c>
      <c r="W1246" s="18">
        <f t="shared" si="105"/>
        <v>20898.943770941522</v>
      </c>
      <c r="X1246" s="18">
        <f t="shared" si="106"/>
        <v>70965.260779832548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03"/>
        <v>66562.064551810516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02"/>
        <v>88847.145297198993</v>
      </c>
      <c r="R1247" s="13">
        <v>428</v>
      </c>
      <c r="S1247" s="13">
        <f>R1247*L1247</f>
        <v>70812.994762013346</v>
      </c>
      <c r="T1247" s="13">
        <v>466</v>
      </c>
      <c r="U1247" s="13">
        <f>T1247*L1247</f>
        <v>77100.129810977145</v>
      </c>
      <c r="V1247" s="18">
        <f t="shared" si="104"/>
        <v>38</v>
      </c>
      <c r="W1247" s="18">
        <f t="shared" si="105"/>
        <v>6287.1350489637989</v>
      </c>
      <c r="X1247" s="18">
        <f t="shared" si="106"/>
        <v>-11747.015486221848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03"/>
        <v>7366784.8985983431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02"/>
        <v>11197037.368421048</v>
      </c>
      <c r="R1248" s="13">
        <v>367848</v>
      </c>
      <c r="S1248" s="13">
        <f>R1248*L1248</f>
        <v>10569175.781110972</v>
      </c>
      <c r="T1248" s="13">
        <v>394450</v>
      </c>
      <c r="U1248" s="13">
        <f>T1248*L1248</f>
        <v>11333516.525464928</v>
      </c>
      <c r="V1248" s="18">
        <f t="shared" si="104"/>
        <v>26602</v>
      </c>
      <c r="W1248" s="18">
        <f t="shared" si="105"/>
        <v>764340.74435395561</v>
      </c>
      <c r="X1248" s="18">
        <f t="shared" si="106"/>
        <v>136479.15704387985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03"/>
        <v>328123.39787973277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02"/>
        <v>334516.05790645903</v>
      </c>
      <c r="R1249" s="13">
        <v>28962</v>
      </c>
      <c r="S1249" s="13">
        <f>R1249*L1249</f>
        <v>406693.5634743878</v>
      </c>
      <c r="T1249" s="13">
        <v>31648</v>
      </c>
      <c r="U1249" s="13">
        <f>T1249*L1249</f>
        <v>444411.22494432103</v>
      </c>
      <c r="V1249" s="18">
        <f t="shared" si="104"/>
        <v>2686</v>
      </c>
      <c r="W1249" s="18">
        <f t="shared" si="105"/>
        <v>37717.661469933228</v>
      </c>
      <c r="X1249" s="18">
        <f t="shared" si="106"/>
        <v>109895.167037862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03"/>
        <v>83153.636469480887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02"/>
        <v>140959.689876249</v>
      </c>
      <c r="R1250" s="13">
        <v>3779</v>
      </c>
      <c r="S1250" s="13">
        <f>R1250*L1250</f>
        <v>110221.37277200034</v>
      </c>
      <c r="T1250" s="13">
        <v>3779</v>
      </c>
      <c r="U1250" s="13">
        <f>T1250*L1250</f>
        <v>110221.37277200034</v>
      </c>
      <c r="V1250" s="18">
        <f t="shared" si="104"/>
        <v>0</v>
      </c>
      <c r="W1250" s="18">
        <f t="shared" si="105"/>
        <v>0</v>
      </c>
      <c r="X1250" s="18">
        <f t="shared" si="106"/>
        <v>-30738.317104248665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03"/>
        <v>145509.07204437806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02"/>
        <v>178176.43652561199</v>
      </c>
      <c r="R1251" s="13">
        <v>11305</v>
      </c>
      <c r="S1251" s="13">
        <f>R1251*L1251</f>
        <v>168362.13765647306</v>
      </c>
      <c r="T1251" s="13">
        <v>12031</v>
      </c>
      <c r="U1251" s="13">
        <f>T1251*L1251</f>
        <v>179174.24839849866</v>
      </c>
      <c r="V1251" s="18">
        <f t="shared" si="104"/>
        <v>726</v>
      </c>
      <c r="W1251" s="18">
        <f t="shared" si="105"/>
        <v>10812.110742025601</v>
      </c>
      <c r="X1251" s="18">
        <f t="shared" si="106"/>
        <v>997.81187288666843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03"/>
        <v>162814.86483701161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02"/>
        <v>405648.91064871498</v>
      </c>
      <c r="R1252" s="13">
        <v>74528</v>
      </c>
      <c r="S1252" s="13">
        <f>R1252*L1252</f>
        <v>428097.30925572186</v>
      </c>
      <c r="T1252" s="13">
        <v>81729</v>
      </c>
      <c r="U1252" s="13">
        <f>T1252*L1252</f>
        <v>469460.67234007211</v>
      </c>
      <c r="V1252" s="18">
        <f t="shared" si="104"/>
        <v>7201</v>
      </c>
      <c r="W1252" s="18">
        <f t="shared" si="105"/>
        <v>41363.363084350247</v>
      </c>
      <c r="X1252" s="18">
        <f t="shared" si="106"/>
        <v>63811.761691357126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03"/>
        <v>60669.535487897738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02"/>
        <v>41190.567928730998</v>
      </c>
      <c r="R1253" s="13">
        <v>1549</v>
      </c>
      <c r="S1253" s="13">
        <f>R1253*L1253</f>
        <v>70114.49419956519</v>
      </c>
      <c r="T1253" s="13">
        <v>1577</v>
      </c>
      <c r="U1253" s="13">
        <f>T1253*L1253</f>
        <v>71381.896289679993</v>
      </c>
      <c r="V1253" s="18">
        <f t="shared" si="104"/>
        <v>28</v>
      </c>
      <c r="W1253" s="18">
        <f t="shared" si="105"/>
        <v>1267.4020901148033</v>
      </c>
      <c r="X1253" s="18">
        <f t="shared" si="106"/>
        <v>30191.328360948995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03"/>
        <v>13303854.6896996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02"/>
        <v>16785993.318485525</v>
      </c>
      <c r="R1254" s="13">
        <v>765104</v>
      </c>
      <c r="S1254" s="13">
        <f>R1254*L1254</f>
        <v>13538373.546444388</v>
      </c>
      <c r="T1254" s="13">
        <v>853809</v>
      </c>
      <c r="U1254" s="13">
        <f>T1254*L1254</f>
        <v>15107992.089070424</v>
      </c>
      <c r="V1254" s="18">
        <f t="shared" si="104"/>
        <v>88705</v>
      </c>
      <c r="W1254" s="18">
        <f t="shared" si="105"/>
        <v>1569618.5426260363</v>
      </c>
      <c r="X1254" s="18">
        <f t="shared" si="106"/>
        <v>-1678001.2294151001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03"/>
        <v>1298113.2516703787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02"/>
        <v>1415804.008908686</v>
      </c>
      <c r="R1255" s="13">
        <v>55393</v>
      </c>
      <c r="S1255" s="13">
        <f>R1255*L1255</f>
        <v>1463164.7661469933</v>
      </c>
      <c r="T1255" s="13">
        <v>58490</v>
      </c>
      <c r="U1255" s="13">
        <f>T1255*L1255</f>
        <v>1544969.710467706</v>
      </c>
      <c r="V1255" s="18">
        <f t="shared" si="104"/>
        <v>3097</v>
      </c>
      <c r="W1255" s="18">
        <f t="shared" si="105"/>
        <v>81804.944320712704</v>
      </c>
      <c r="X1255" s="18">
        <f t="shared" si="106"/>
        <v>129165.70155901997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03"/>
        <v>68921.716703785889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02"/>
        <v>129022.048997773</v>
      </c>
      <c r="R1256" s="13">
        <v>9070</v>
      </c>
      <c r="S1256" s="13">
        <f>R1256*L1256</f>
        <v>127060.80178173738</v>
      </c>
      <c r="T1256" s="13">
        <v>10128</v>
      </c>
      <c r="U1256" s="13">
        <f>T1256*L1256</f>
        <v>141882.22717149241</v>
      </c>
      <c r="V1256" s="18">
        <f t="shared" si="104"/>
        <v>1058</v>
      </c>
      <c r="W1256" s="18">
        <f t="shared" si="105"/>
        <v>14821.425389755037</v>
      </c>
      <c r="X1256" s="18">
        <f t="shared" si="106"/>
        <v>12860.178173719411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03"/>
        <v>3042301.6601810399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02"/>
        <v>2991674.767676767</v>
      </c>
      <c r="R1257" s="13">
        <v>32568</v>
      </c>
      <c r="S1257" s="13">
        <f>R1257*L1257</f>
        <v>2940038.1362008736</v>
      </c>
      <c r="T1257" s="13">
        <v>36565</v>
      </c>
      <c r="U1257" s="13">
        <f>T1257*L1257</f>
        <v>3300862.639713367</v>
      </c>
      <c r="V1257" s="18">
        <f t="shared" si="104"/>
        <v>3997</v>
      </c>
      <c r="W1257" s="18">
        <f t="shared" si="105"/>
        <v>360824.50351249333</v>
      </c>
      <c r="X1257" s="18">
        <f t="shared" si="106"/>
        <v>309187.87203660002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03"/>
        <v>54525.233853005746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02"/>
        <v>50111.35857461</v>
      </c>
      <c r="R1258" s="13">
        <v>2230</v>
      </c>
      <c r="S1258" s="13">
        <f>R1258*L1258</f>
        <v>55874.164810690148</v>
      </c>
      <c r="T1258" s="13">
        <v>2910</v>
      </c>
      <c r="U1258" s="13">
        <f>T1258*L1258</f>
        <v>72912.026726057549</v>
      </c>
      <c r="V1258" s="18">
        <f t="shared" si="104"/>
        <v>680</v>
      </c>
      <c r="W1258" s="18">
        <f t="shared" si="105"/>
        <v>17037.861915367401</v>
      </c>
      <c r="X1258" s="18">
        <f t="shared" si="106"/>
        <v>22800.668151447549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03"/>
        <v>16144.988864142579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02"/>
        <v>1092354.1202672611</v>
      </c>
      <c r="R1259" s="13">
        <v>2538</v>
      </c>
      <c r="S1259" s="13">
        <f>R1259*L1259</f>
        <v>85042.783964365284</v>
      </c>
      <c r="T1259" s="13">
        <v>2042</v>
      </c>
      <c r="U1259" s="13">
        <f>T1259*L1259</f>
        <v>68422.91759465482</v>
      </c>
      <c r="V1259" s="18">
        <f t="shared" si="104"/>
        <v>-496</v>
      </c>
      <c r="W1259" s="18">
        <f t="shared" si="105"/>
        <v>-16619.866369710464</v>
      </c>
      <c r="X1259" s="18">
        <f t="shared" si="106"/>
        <v>-1023931.2026726062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03"/>
        <v>75766.916497771977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02"/>
        <v>548296.21380846296</v>
      </c>
      <c r="R1260" s="13">
        <v>14523</v>
      </c>
      <c r="S1260" s="13">
        <f>R1260*L1260</f>
        <v>857148.10690423113</v>
      </c>
      <c r="T1260" s="13">
        <v>15685</v>
      </c>
      <c r="U1260" s="13">
        <f>T1260*L1260</f>
        <v>925729.3986636966</v>
      </c>
      <c r="V1260" s="18">
        <f t="shared" si="104"/>
        <v>1162</v>
      </c>
      <c r="W1260" s="18">
        <f t="shared" si="105"/>
        <v>68581.291759465472</v>
      </c>
      <c r="X1260" s="18">
        <f t="shared" si="106"/>
        <v>377433.18485523365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03"/>
        <v>153425.3366320327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02"/>
        <v>197367.39239353201</v>
      </c>
      <c r="R1261" s="13">
        <v>1364</v>
      </c>
      <c r="S1261" s="13">
        <f>R1261*L1261</f>
        <v>165871.30204853829</v>
      </c>
      <c r="T1261" s="13">
        <v>1576</v>
      </c>
      <c r="U1261" s="13">
        <f>T1261*L1261</f>
        <v>191651.8856513903</v>
      </c>
      <c r="V1261" s="18">
        <f t="shared" si="104"/>
        <v>212</v>
      </c>
      <c r="W1261" s="18">
        <f t="shared" si="105"/>
        <v>25780.583602852013</v>
      </c>
      <c r="X1261" s="18">
        <f t="shared" si="106"/>
        <v>-5715.5067421417043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03"/>
        <v>68239.641679320106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02"/>
        <v>42328.318485522999</v>
      </c>
      <c r="R1262" s="13">
        <v>960</v>
      </c>
      <c r="S1262" s="13">
        <f>R1262*L1262</f>
        <v>72731.67307338836</v>
      </c>
      <c r="T1262" s="13">
        <v>950</v>
      </c>
      <c r="U1262" s="13">
        <f>T1262*L1262</f>
        <v>71974.051478873895</v>
      </c>
      <c r="V1262" s="18">
        <f t="shared" si="104"/>
        <v>-10</v>
      </c>
      <c r="W1262" s="18">
        <f t="shared" si="105"/>
        <v>-757.62159451446496</v>
      </c>
      <c r="X1262" s="18">
        <f t="shared" si="106"/>
        <v>29645.732993350895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03"/>
        <v>238349.51402520842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02"/>
        <v>556632.527839644</v>
      </c>
      <c r="R1263" s="13">
        <v>95144</v>
      </c>
      <c r="S1263" s="13">
        <f>R1263*L1263</f>
        <v>581290.83317354228</v>
      </c>
      <c r="T1263" s="13">
        <v>104466</v>
      </c>
      <c r="U1263" s="13">
        <f>T1263*L1263</f>
        <v>638244.43137042027</v>
      </c>
      <c r="V1263" s="18">
        <f t="shared" si="104"/>
        <v>9322</v>
      </c>
      <c r="W1263" s="18">
        <f t="shared" si="105"/>
        <v>56953.598196877982</v>
      </c>
      <c r="X1263" s="18">
        <f t="shared" si="106"/>
        <v>81611.903530776268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03"/>
        <v>51418.653946982275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02"/>
        <v>45196.659242761998</v>
      </c>
      <c r="R1264" s="13">
        <v>2770</v>
      </c>
      <c r="S1264" s="13">
        <f>R1264*L1264</f>
        <v>63848.809721772108</v>
      </c>
      <c r="T1264" s="13">
        <v>3050</v>
      </c>
      <c r="U1264" s="13">
        <f>T1264*L1264</f>
        <v>70302.841029388059</v>
      </c>
      <c r="V1264" s="18">
        <f t="shared" si="104"/>
        <v>280</v>
      </c>
      <c r="W1264" s="18">
        <f t="shared" si="105"/>
        <v>6454.0313076159509</v>
      </c>
      <c r="X1264" s="18">
        <f t="shared" si="106"/>
        <v>25106.181786626061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03"/>
        <v>17373.844799350321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02"/>
        <v>32125.289532293998</v>
      </c>
      <c r="R1265" s="13">
        <v>2002</v>
      </c>
      <c r="S1265" s="13">
        <f>R1265*L1265</f>
        <v>29106.210749007805</v>
      </c>
      <c r="T1265" s="13">
        <v>1971</v>
      </c>
      <c r="U1265" s="13">
        <f>T1265*L1265</f>
        <v>28655.515177969224</v>
      </c>
      <c r="V1265" s="18">
        <f t="shared" si="104"/>
        <v>-31</v>
      </c>
      <c r="W1265" s="18">
        <f t="shared" si="105"/>
        <v>-450.69557103858097</v>
      </c>
      <c r="X1265" s="18">
        <f t="shared" si="106"/>
        <v>-3469.7743543247743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03"/>
        <v>15118.195490583292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02"/>
        <v>29211.131313131002</v>
      </c>
      <c r="R1266" s="13">
        <v>555</v>
      </c>
      <c r="S1266" s="13">
        <f>R1266*L1266</f>
        <v>16644.946487461712</v>
      </c>
      <c r="T1266" s="13">
        <v>625</v>
      </c>
      <c r="U1266" s="13">
        <f>T1266*L1266</f>
        <v>18744.309107501926</v>
      </c>
      <c r="V1266" s="18">
        <f t="shared" si="104"/>
        <v>70</v>
      </c>
      <c r="W1266" s="18">
        <f t="shared" si="105"/>
        <v>2099.3626200402141</v>
      </c>
      <c r="X1266" s="18">
        <f t="shared" si="106"/>
        <v>-10466.822205629076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03"/>
        <v>165817.25111358589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02"/>
        <v>189002.62806236101</v>
      </c>
      <c r="R1267" s="13">
        <v>8236</v>
      </c>
      <c r="S1267" s="13">
        <f>R1267*L1267</f>
        <v>226352.42761692675</v>
      </c>
      <c r="T1267" s="13">
        <v>9250</v>
      </c>
      <c r="U1267" s="13">
        <f>T1267*L1267</f>
        <v>254220.48997772858</v>
      </c>
      <c r="V1267" s="18">
        <f t="shared" si="104"/>
        <v>1014</v>
      </c>
      <c r="W1267" s="18">
        <f t="shared" si="105"/>
        <v>27868.062360801821</v>
      </c>
      <c r="X1267" s="18">
        <f t="shared" si="106"/>
        <v>65217.861915367568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03"/>
        <v>51615.642673530063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02"/>
        <v>46802.293986637</v>
      </c>
      <c r="R1268" s="13">
        <v>4409</v>
      </c>
      <c r="S1268" s="13">
        <f>R1268*L1268</f>
        <v>57850.102098985852</v>
      </c>
      <c r="T1268" s="13">
        <v>4888</v>
      </c>
      <c r="U1268" s="13">
        <f>T1268*L1268</f>
        <v>64135.019065512097</v>
      </c>
      <c r="V1268" s="18">
        <f t="shared" si="104"/>
        <v>479</v>
      </c>
      <c r="W1268" s="18">
        <f t="shared" si="105"/>
        <v>6284.9169665262452</v>
      </c>
      <c r="X1268" s="18">
        <f t="shared" si="106"/>
        <v>17332.725078875097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03"/>
        <v>445956.27111322677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02"/>
        <v>333011.85968819598</v>
      </c>
      <c r="R1269" s="13">
        <v>9370</v>
      </c>
      <c r="S1269" s="13">
        <f>R1269*L1269</f>
        <v>479532.98375263507</v>
      </c>
      <c r="T1269" s="13">
        <v>10052</v>
      </c>
      <c r="U1269" s="13">
        <f>T1269*L1269</f>
        <v>514436.02483260276</v>
      </c>
      <c r="V1269" s="18">
        <f t="shared" si="104"/>
        <v>682</v>
      </c>
      <c r="W1269" s="18">
        <f t="shared" si="105"/>
        <v>34903.04107996769</v>
      </c>
      <c r="X1269" s="18">
        <f t="shared" si="106"/>
        <v>181424.16514440678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03"/>
        <v>1006816.6290298058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02"/>
        <v>1148132.1492204899</v>
      </c>
      <c r="R1270" s="13">
        <v>111921</v>
      </c>
      <c r="S1270" s="13">
        <f>R1270*L1270</f>
        <v>1170683.7176960458</v>
      </c>
      <c r="T1270" s="13">
        <v>118813</v>
      </c>
      <c r="U1270" s="13">
        <f>T1270*L1270</f>
        <v>1242773.4254574233</v>
      </c>
      <c r="V1270" s="18">
        <f t="shared" si="104"/>
        <v>6892</v>
      </c>
      <c r="W1270" s="18">
        <f t="shared" si="105"/>
        <v>72089.707761377562</v>
      </c>
      <c r="X1270" s="18">
        <f t="shared" si="106"/>
        <v>94641.276236933423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03"/>
        <v>922603.64943801647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02"/>
        <v>1704294.137086903</v>
      </c>
      <c r="R1271" s="13">
        <v>255064</v>
      </c>
      <c r="S1271" s="13">
        <f>R1271*L1271</f>
        <v>1769042.3896829449</v>
      </c>
      <c r="T1271" s="13">
        <v>272114</v>
      </c>
      <c r="U1271" s="13">
        <f>T1271*L1271</f>
        <v>1887295.7407795095</v>
      </c>
      <c r="V1271" s="18">
        <f t="shared" si="104"/>
        <v>17050</v>
      </c>
      <c r="W1271" s="18">
        <f t="shared" si="105"/>
        <v>118253.35109656467</v>
      </c>
      <c r="X1271" s="18">
        <f t="shared" si="106"/>
        <v>183001.60369260656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03"/>
        <v>569599.80542316288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02"/>
        <v>821426.61469933216</v>
      </c>
      <c r="R1272" s="13">
        <v>219422</v>
      </c>
      <c r="S1272" s="13">
        <f>R1272*L1272</f>
        <v>992041.55902004486</v>
      </c>
      <c r="T1272" s="13">
        <v>241246</v>
      </c>
      <c r="U1272" s="13">
        <f>T1272*L1272</f>
        <v>1090711.3140311807</v>
      </c>
      <c r="V1272" s="18">
        <f t="shared" si="104"/>
        <v>21824</v>
      </c>
      <c r="W1272" s="18">
        <f t="shared" si="105"/>
        <v>98669.755011135829</v>
      </c>
      <c r="X1272" s="18">
        <f t="shared" si="106"/>
        <v>269284.69933184853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03"/>
        <v>312848.59359113197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02"/>
        <v>0</v>
      </c>
      <c r="R1273" s="13">
        <v>28178</v>
      </c>
      <c r="S1273" s="13">
        <f>R1273*L1273</f>
        <v>401481.31414582493</v>
      </c>
      <c r="T1273" s="13">
        <v>29620</v>
      </c>
      <c r="U1273" s="13">
        <f>T1273*L1273</f>
        <v>422026.99002765759</v>
      </c>
      <c r="V1273" s="18">
        <f t="shared" si="104"/>
        <v>1442</v>
      </c>
      <c r="W1273" s="18">
        <f t="shared" si="105"/>
        <v>20545.675881832663</v>
      </c>
      <c r="X1273" s="18">
        <f t="shared" si="106"/>
        <v>422026.99002765759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03"/>
        <v>414810.20044543338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02"/>
        <v>0</v>
      </c>
      <c r="R1274" s="13">
        <v>11184</v>
      </c>
      <c r="S1274" s="13">
        <f>R1274*L1274</f>
        <v>476378.61915367452</v>
      </c>
      <c r="T1274" s="13">
        <v>12102</v>
      </c>
      <c r="U1274" s="13">
        <f>T1274*L1274</f>
        <v>515480.51224944287</v>
      </c>
      <c r="V1274" s="18">
        <f t="shared" si="104"/>
        <v>918</v>
      </c>
      <c r="W1274" s="18">
        <f t="shared" si="105"/>
        <v>39101.893095768348</v>
      </c>
      <c r="X1274" s="18">
        <f t="shared" si="106"/>
        <v>515480.51224944287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03"/>
        <v>99150.164623777484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02"/>
        <v>104372.24944320699</v>
      </c>
      <c r="R1275" s="13">
        <v>4100</v>
      </c>
      <c r="S1275" s="13">
        <f>R1275*L1275</f>
        <v>119392.39515572476</v>
      </c>
      <c r="T1275" s="13">
        <v>4250</v>
      </c>
      <c r="U1275" s="13">
        <f>T1275*L1275</f>
        <v>123760.40961264152</v>
      </c>
      <c r="V1275" s="18">
        <f t="shared" si="104"/>
        <v>150</v>
      </c>
      <c r="W1275" s="18">
        <f t="shared" si="105"/>
        <v>4368.0144569167605</v>
      </c>
      <c r="X1275" s="18">
        <f t="shared" si="106"/>
        <v>19388.16016943453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03"/>
        <v>568108.02752193261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02"/>
        <v>726485.45899632794</v>
      </c>
      <c r="R1276" s="13">
        <v>66929</v>
      </c>
      <c r="S1276" s="13">
        <f>R1276*L1276</f>
        <v>751261.98474059044</v>
      </c>
      <c r="T1276" s="13">
        <v>73577</v>
      </c>
      <c r="U1276" s="13">
        <f>T1276*L1276</f>
        <v>825884.19147542061</v>
      </c>
      <c r="V1276" s="18">
        <f t="shared" si="104"/>
        <v>6648</v>
      </c>
      <c r="W1276" s="18">
        <f t="shared" si="105"/>
        <v>74622.206734830164</v>
      </c>
      <c r="X1276" s="18">
        <f t="shared" si="106"/>
        <v>99398.732479092665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03"/>
        <v>339702.30678513006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02"/>
        <v>368707.76009791897</v>
      </c>
      <c r="R1277" s="13">
        <v>10395</v>
      </c>
      <c r="S1277" s="13">
        <f>R1277*L1277</f>
        <v>389108.34174800687</v>
      </c>
      <c r="T1277" s="13">
        <v>10845</v>
      </c>
      <c r="U1277" s="13">
        <f>T1277*L1277</f>
        <v>405952.85870679503</v>
      </c>
      <c r="V1277" s="18">
        <f t="shared" si="104"/>
        <v>450</v>
      </c>
      <c r="W1277" s="18">
        <f t="shared" si="105"/>
        <v>16844.516958788154</v>
      </c>
      <c r="X1277" s="18">
        <f t="shared" si="106"/>
        <v>37245.098608876055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03"/>
        <v>42962.618518481315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02"/>
        <v>43578.188262274998</v>
      </c>
      <c r="R1278" s="13">
        <v>6201</v>
      </c>
      <c r="S1278" s="13">
        <f>R1278*L1278</f>
        <v>62552.857734807243</v>
      </c>
      <c r="T1278" s="13">
        <v>6818</v>
      </c>
      <c r="U1278" s="13">
        <f>T1278*L1278</f>
        <v>68776.872123192356</v>
      </c>
      <c r="V1278" s="18">
        <f t="shared" si="104"/>
        <v>617</v>
      </c>
      <c r="W1278" s="18">
        <f t="shared" si="105"/>
        <v>6224.0143883851124</v>
      </c>
      <c r="X1278" s="18">
        <f t="shared" si="106"/>
        <v>25198.683860917357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03"/>
        <v>496688.31859647413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02"/>
        <v>0</v>
      </c>
      <c r="R1279" s="13">
        <v>4228</v>
      </c>
      <c r="S1279" s="13">
        <f>R1279*L1279</f>
        <v>537260.61311340693</v>
      </c>
      <c r="T1279" s="13">
        <v>4170</v>
      </c>
      <c r="U1279" s="13">
        <f>T1279*L1279</f>
        <v>529890.43440939148</v>
      </c>
      <c r="V1279" s="18">
        <f t="shared" si="104"/>
        <v>-58</v>
      </c>
      <c r="W1279" s="18">
        <f t="shared" si="105"/>
        <v>-7370.178704015445</v>
      </c>
      <c r="X1279" s="18">
        <f t="shared" si="106"/>
        <v>529890.43440939148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03"/>
        <v>376936.35725105338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02"/>
        <v>283542.03786191501</v>
      </c>
      <c r="R1280" s="13">
        <v>9043</v>
      </c>
      <c r="S1280" s="13">
        <f>R1280*L1280</f>
        <v>386271.56498723978</v>
      </c>
      <c r="T1280" s="13">
        <v>10307</v>
      </c>
      <c r="U1280" s="13">
        <f>T1280*L1280</f>
        <v>440263.29982566409</v>
      </c>
      <c r="V1280" s="18">
        <f t="shared" si="104"/>
        <v>1264</v>
      </c>
      <c r="W1280" s="18">
        <f t="shared" si="105"/>
        <v>53991.734838424309</v>
      </c>
      <c r="X1280" s="18">
        <f t="shared" si="106"/>
        <v>156721.26196374907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03"/>
        <v>207812.90686822557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02"/>
        <v>204307.91201917999</v>
      </c>
      <c r="R1281" s="13">
        <v>7448</v>
      </c>
      <c r="S1281" s="13">
        <f>R1281*L1281</f>
        <v>351266.23469964275</v>
      </c>
      <c r="T1281" s="13">
        <v>7746</v>
      </c>
      <c r="U1281" s="13">
        <f>T1281*L1281</f>
        <v>365320.65708692709</v>
      </c>
      <c r="V1281" s="18">
        <f t="shared" si="104"/>
        <v>298</v>
      </c>
      <c r="W1281" s="18">
        <f t="shared" si="105"/>
        <v>14054.422387284343</v>
      </c>
      <c r="X1281" s="18">
        <f t="shared" si="106"/>
        <v>161012.74506774711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103"/>
        <v>17092.616057906198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07">P1282*L1282</f>
        <v>110849.13140311799</v>
      </c>
      <c r="R1282" s="13">
        <v>52857</v>
      </c>
      <c r="S1282" s="13">
        <f>R1282*L1282</f>
        <v>123019.07572383068</v>
      </c>
      <c r="T1282" s="13">
        <v>58345</v>
      </c>
      <c r="U1282" s="13">
        <f>T1282*L1282</f>
        <v>135791.81514476609</v>
      </c>
      <c r="V1282" s="18">
        <f t="shared" si="104"/>
        <v>5488</v>
      </c>
      <c r="W1282" s="18">
        <f t="shared" si="105"/>
        <v>12772.73942093541</v>
      </c>
      <c r="X1282" s="18">
        <f t="shared" si="106"/>
        <v>24942.683741648099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108">U1283-(T1283*M1283)</f>
        <v>413685.90166367148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07"/>
        <v>0</v>
      </c>
      <c r="R1283" s="13">
        <v>8508</v>
      </c>
      <c r="S1283" s="13">
        <f>R1283*L1283</f>
        <v>447681.57079971442</v>
      </c>
      <c r="T1283" s="13">
        <v>8988</v>
      </c>
      <c r="U1283" s="13">
        <f>T1283*L1283</f>
        <v>472938.64108460658</v>
      </c>
      <c r="V1283" s="18">
        <f t="shared" ref="V1283:V1346" si="109">T1283-R1283</f>
        <v>480</v>
      </c>
      <c r="W1283" s="18">
        <f t="shared" ref="W1283:W1346" si="110">U1283-S1283</f>
        <v>25257.070284892165</v>
      </c>
      <c r="X1283" s="18">
        <f t="shared" ref="X1283:X1346" si="111">U1283-Q1283</f>
        <v>472938.64108460658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08"/>
        <v>1035548.9678536656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07"/>
        <v>1122191.554467564</v>
      </c>
      <c r="R1284" s="13">
        <v>8640</v>
      </c>
      <c r="S1284" s="13">
        <f>R1284*L1284</f>
        <v>1174866.0767052146</v>
      </c>
      <c r="T1284" s="13">
        <v>8625</v>
      </c>
      <c r="U1284" s="13">
        <f>T1284*L1284</f>
        <v>1172826.3786553789</v>
      </c>
      <c r="V1284" s="18">
        <f t="shared" si="109"/>
        <v>-15</v>
      </c>
      <c r="W1284" s="18">
        <f t="shared" si="110"/>
        <v>-2039.6980498356279</v>
      </c>
      <c r="X1284" s="18">
        <f t="shared" si="111"/>
        <v>50634.824187814957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08"/>
        <v>49735.885329599136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07"/>
        <v>70703.121212120997</v>
      </c>
      <c r="R1285" s="13">
        <v>1610</v>
      </c>
      <c r="S1285" s="13">
        <f>R1285*L1285</f>
        <v>81076.940991107404</v>
      </c>
      <c r="T1285" s="13">
        <v>1795</v>
      </c>
      <c r="U1285" s="13">
        <f>T1285*L1285</f>
        <v>90393.23545281851</v>
      </c>
      <c r="V1285" s="18">
        <f t="shared" si="109"/>
        <v>185</v>
      </c>
      <c r="W1285" s="18">
        <f t="shared" si="110"/>
        <v>9316.2944617111061</v>
      </c>
      <c r="X1285" s="18">
        <f t="shared" si="111"/>
        <v>19690.114240697512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08"/>
        <v>482314.43058529787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07"/>
        <v>0</v>
      </c>
      <c r="R1286" s="13">
        <v>14263</v>
      </c>
      <c r="S1286" s="13">
        <f>R1286*L1286</f>
        <v>556212.26105691539</v>
      </c>
      <c r="T1286" s="13">
        <v>14559</v>
      </c>
      <c r="U1286" s="13">
        <f>T1286*L1286</f>
        <v>567755.33258975192</v>
      </c>
      <c r="V1286" s="18">
        <f t="shared" si="109"/>
        <v>296</v>
      </c>
      <c r="W1286" s="18">
        <f t="shared" si="110"/>
        <v>11543.071532836533</v>
      </c>
      <c r="X1286" s="18">
        <f t="shared" si="111"/>
        <v>567755.33258975192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08"/>
        <v>46368.132357619812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07"/>
        <v>34287.661469933002</v>
      </c>
      <c r="R1287" s="13">
        <v>877</v>
      </c>
      <c r="S1287" s="13">
        <f>R1287*L1287</f>
        <v>47730.60176052578</v>
      </c>
      <c r="T1287" s="13">
        <v>960</v>
      </c>
      <c r="U1287" s="13">
        <f>T1287*L1287</f>
        <v>52247.865097040762</v>
      </c>
      <c r="V1287" s="18">
        <f t="shared" si="109"/>
        <v>83</v>
      </c>
      <c r="W1287" s="18">
        <f t="shared" si="110"/>
        <v>4517.2633365149813</v>
      </c>
      <c r="X1287" s="18">
        <f t="shared" si="111"/>
        <v>17960.20362710776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08"/>
        <v>242544.46358458116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07"/>
        <v>1510612.349665924</v>
      </c>
      <c r="R1288" s="13">
        <v>16920</v>
      </c>
      <c r="S1288" s="13">
        <f>R1288*L1288</f>
        <v>1882979.2954433057</v>
      </c>
      <c r="T1288" s="13">
        <v>19953</v>
      </c>
      <c r="U1288" s="13">
        <f>T1288*L1288</f>
        <v>2220513.3499988345</v>
      </c>
      <c r="V1288" s="18">
        <f t="shared" si="109"/>
        <v>3033</v>
      </c>
      <c r="W1288" s="18">
        <f t="shared" si="110"/>
        <v>337534.0545555288</v>
      </c>
      <c r="X1288" s="18">
        <f t="shared" si="111"/>
        <v>709901.00033291057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08"/>
        <v>69067.542472278001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07"/>
        <v>115456.25835189302</v>
      </c>
      <c r="R1289" s="13">
        <v>751</v>
      </c>
      <c r="S1289" s="13">
        <f>R1289*L1289</f>
        <v>102326.81507537724</v>
      </c>
      <c r="T1289" s="13">
        <v>831</v>
      </c>
      <c r="U1289" s="13">
        <f>T1289*L1289</f>
        <v>113227.14158140942</v>
      </c>
      <c r="V1289" s="18">
        <f t="shared" si="109"/>
        <v>80</v>
      </c>
      <c r="W1289" s="18">
        <f t="shared" si="110"/>
        <v>10900.326506032186</v>
      </c>
      <c r="X1289" s="18">
        <f t="shared" si="111"/>
        <v>-2229.1167704835971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08"/>
        <v>88754.134681489086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07"/>
        <v>708891.23623011005</v>
      </c>
      <c r="R1290" s="13">
        <v>17281</v>
      </c>
      <c r="S1290" s="13">
        <f>R1290*L1290</f>
        <v>718832.85138437583</v>
      </c>
      <c r="T1290" s="13">
        <v>18457</v>
      </c>
      <c r="U1290" s="13">
        <f>T1290*L1290</f>
        <v>767750.58954929828</v>
      </c>
      <c r="V1290" s="18">
        <f t="shared" si="109"/>
        <v>1176</v>
      </c>
      <c r="W1290" s="18">
        <f t="shared" si="110"/>
        <v>48917.738164922455</v>
      </c>
      <c r="X1290" s="18">
        <f t="shared" si="111"/>
        <v>58859.353319188231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08"/>
        <v>45633.549533674537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07"/>
        <v>56969.320712695</v>
      </c>
      <c r="R1291" s="13">
        <v>4100</v>
      </c>
      <c r="S1291" s="13">
        <f>R1291*L1291</f>
        <v>61891.67097396063</v>
      </c>
      <c r="T1291" s="13">
        <v>5000</v>
      </c>
      <c r="U1291" s="13">
        <f>T1291*L1291</f>
        <v>75477.647529220281</v>
      </c>
      <c r="V1291" s="18">
        <f t="shared" si="109"/>
        <v>900</v>
      </c>
      <c r="W1291" s="18">
        <f t="shared" si="110"/>
        <v>13585.976555259651</v>
      </c>
      <c r="X1291" s="18">
        <f t="shared" si="111"/>
        <v>18508.326816525281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08"/>
        <v>118919.74061282314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07"/>
        <v>14772.182628062001</v>
      </c>
      <c r="R1292" s="13">
        <v>1947</v>
      </c>
      <c r="S1292" s="13">
        <f>R1292*L1292</f>
        <v>105670.65756792092</v>
      </c>
      <c r="T1292" s="13">
        <v>2245</v>
      </c>
      <c r="U1292" s="13">
        <f>T1292*L1292</f>
        <v>121844.18399588211</v>
      </c>
      <c r="V1292" s="18">
        <f t="shared" si="109"/>
        <v>298</v>
      </c>
      <c r="W1292" s="18">
        <f t="shared" si="110"/>
        <v>16173.526427961187</v>
      </c>
      <c r="X1292" s="18">
        <f t="shared" si="111"/>
        <v>107072.00136782011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08"/>
        <v>46463.492736189597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07"/>
        <v>207047.527839644</v>
      </c>
      <c r="R1293" s="13">
        <v>13540</v>
      </c>
      <c r="S1293" s="13">
        <f>R1293*L1293</f>
        <v>116629.50979526478</v>
      </c>
      <c r="T1293" s="13">
        <v>14717</v>
      </c>
      <c r="U1293" s="13">
        <f>T1293*L1293</f>
        <v>126767.83572059911</v>
      </c>
      <c r="V1293" s="18">
        <f t="shared" si="109"/>
        <v>1177</v>
      </c>
      <c r="W1293" s="18">
        <f t="shared" si="110"/>
        <v>10138.325925334328</v>
      </c>
      <c r="X1293" s="18">
        <f t="shared" si="111"/>
        <v>-80279.692119044892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08"/>
        <v>90519.955456569965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07"/>
        <v>113585.74610244999</v>
      </c>
      <c r="R1294" s="13">
        <v>3900</v>
      </c>
      <c r="S1294" s="13">
        <f>R1294*L1294</f>
        <v>130289.53229398676</v>
      </c>
      <c r="T1294" s="13">
        <v>5148</v>
      </c>
      <c r="U1294" s="13">
        <f>T1294*L1294</f>
        <v>171982.18262806252</v>
      </c>
      <c r="V1294" s="18">
        <f t="shared" si="109"/>
        <v>1248</v>
      </c>
      <c r="W1294" s="18">
        <f t="shared" si="110"/>
        <v>41692.650334075763</v>
      </c>
      <c r="X1294" s="18">
        <f t="shared" si="111"/>
        <v>58396.436525612531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08"/>
        <v>179064.2279360753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07"/>
        <v>225449.175946548</v>
      </c>
      <c r="R1295" s="13">
        <v>23450</v>
      </c>
      <c r="S1295" s="13">
        <f>R1295*L1295</f>
        <v>218048.72316230842</v>
      </c>
      <c r="T1295" s="13">
        <v>25605</v>
      </c>
      <c r="U1295" s="13">
        <f>T1295*L1295</f>
        <v>238086.88940600882</v>
      </c>
      <c r="V1295" s="18">
        <f t="shared" si="109"/>
        <v>2155</v>
      </c>
      <c r="W1295" s="18">
        <f t="shared" si="110"/>
        <v>20038.166243700398</v>
      </c>
      <c r="X1295" s="18">
        <f t="shared" si="111"/>
        <v>12637.713459460821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08"/>
        <v>136275.79675220695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07"/>
        <v>0</v>
      </c>
      <c r="R1296" s="13">
        <v>8075</v>
      </c>
      <c r="S1296" s="13">
        <f>R1296*L1296</f>
        <v>186230.06464230979</v>
      </c>
      <c r="T1296" s="13">
        <v>6622</v>
      </c>
      <c r="U1296" s="13">
        <f>T1296*L1296</f>
        <v>152720.18428004649</v>
      </c>
      <c r="V1296" s="18">
        <f t="shared" si="109"/>
        <v>-1453</v>
      </c>
      <c r="W1296" s="18">
        <f t="shared" si="110"/>
        <v>-33509.880362263299</v>
      </c>
      <c r="X1296" s="18">
        <f t="shared" si="111"/>
        <v>152720.18428004649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08"/>
        <v>375252.0044543423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07"/>
        <v>375959.73273942102</v>
      </c>
      <c r="R1297" s="13">
        <v>1207</v>
      </c>
      <c r="S1297" s="13">
        <f>R1297*L1297</f>
        <v>552047.92873051239</v>
      </c>
      <c r="T1297" s="13">
        <v>1345</v>
      </c>
      <c r="U1297" s="13">
        <f>T1297*L1297</f>
        <v>615165.25612472172</v>
      </c>
      <c r="V1297" s="18">
        <f t="shared" si="109"/>
        <v>138</v>
      </c>
      <c r="W1297" s="18">
        <f t="shared" si="110"/>
        <v>63117.327394209336</v>
      </c>
      <c r="X1297" s="18">
        <f t="shared" si="111"/>
        <v>239205.52338530071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08"/>
        <v>49344.982241283498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07"/>
        <v>43175.079767406998</v>
      </c>
      <c r="R1298" s="13">
        <v>16013</v>
      </c>
      <c r="S1298" s="13">
        <f>R1298*L1298</f>
        <v>83296.693050058821</v>
      </c>
      <c r="T1298" s="13">
        <v>16180</v>
      </c>
      <c r="U1298" s="13">
        <f>T1298*L1298</f>
        <v>84165.396462246412</v>
      </c>
      <c r="V1298" s="18">
        <f t="shared" si="109"/>
        <v>167</v>
      </c>
      <c r="W1298" s="18">
        <f t="shared" si="110"/>
        <v>868.70341218759131</v>
      </c>
      <c r="X1298" s="18">
        <f t="shared" si="111"/>
        <v>40990.316694839414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08"/>
        <v>3099.281606649165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07"/>
        <v>186876.35857461</v>
      </c>
      <c r="R1299" s="13">
        <v>3600</v>
      </c>
      <c r="S1299" s="13">
        <f>R1299*L1299</f>
        <v>112916.41826666308</v>
      </c>
      <c r="T1299" s="13">
        <v>2880</v>
      </c>
      <c r="U1299" s="13">
        <f>T1299*L1299</f>
        <v>90333.134613330461</v>
      </c>
      <c r="V1299" s="18">
        <f t="shared" si="109"/>
        <v>-720</v>
      </c>
      <c r="W1299" s="18">
        <f t="shared" si="110"/>
        <v>-22583.283653332619</v>
      </c>
      <c r="X1299" s="18">
        <f t="shared" si="111"/>
        <v>-96543.223961279538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08"/>
        <v>244114.28472074377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07"/>
        <v>888057.25826193404</v>
      </c>
      <c r="R1300" s="13">
        <v>323576</v>
      </c>
      <c r="S1300" s="13">
        <f>R1300*L1300</f>
        <v>973849.23587323597</v>
      </c>
      <c r="T1300" s="13">
        <v>359558</v>
      </c>
      <c r="U1300" s="13">
        <f>T1300*L1300</f>
        <v>1082142.320666888</v>
      </c>
      <c r="V1300" s="18">
        <f t="shared" si="109"/>
        <v>35982</v>
      </c>
      <c r="W1300" s="18">
        <f t="shared" si="110"/>
        <v>108293.08479365206</v>
      </c>
      <c r="X1300" s="18">
        <f t="shared" si="111"/>
        <v>194085.06240495399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08"/>
        <v>439389.25474121451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07"/>
        <v>827211.17513094901</v>
      </c>
      <c r="R1301" s="13">
        <v>17952</v>
      </c>
      <c r="S1301" s="13">
        <f>R1301*L1301</f>
        <v>606126.32718166523</v>
      </c>
      <c r="T1301" s="13">
        <v>20021</v>
      </c>
      <c r="U1301" s="13">
        <f>T1301*L1301</f>
        <v>675983.46682843799</v>
      </c>
      <c r="V1301" s="18">
        <f t="shared" si="109"/>
        <v>2069</v>
      </c>
      <c r="W1301" s="18">
        <f t="shared" si="110"/>
        <v>69857.139646772761</v>
      </c>
      <c r="X1301" s="18">
        <f t="shared" si="111"/>
        <v>-151227.70830251102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08"/>
        <v>1229336.1821930502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07"/>
        <v>2072657.9069767441</v>
      </c>
      <c r="R1302" s="13">
        <v>400042</v>
      </c>
      <c r="S1302" s="13">
        <f>R1302*L1302</f>
        <v>2032242.0253002625</v>
      </c>
      <c r="T1302" s="13">
        <v>442950</v>
      </c>
      <c r="U1302" s="13">
        <f>T1302*L1302</f>
        <v>2250217.7399041881</v>
      </c>
      <c r="V1302" s="18">
        <f t="shared" si="109"/>
        <v>42908</v>
      </c>
      <c r="W1302" s="18">
        <f t="shared" si="110"/>
        <v>217975.71460392559</v>
      </c>
      <c r="X1302" s="18">
        <f t="shared" si="111"/>
        <v>177559.83292744402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08"/>
        <v>516640.33190297778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07"/>
        <v>891837.76009791892</v>
      </c>
      <c r="R1303" s="13">
        <v>48902</v>
      </c>
      <c r="S1303" s="13">
        <f>R1303*L1303</f>
        <v>964324.59356571757</v>
      </c>
      <c r="T1303" s="13">
        <v>53088</v>
      </c>
      <c r="U1303" s="13">
        <f>T1303*L1303</f>
        <v>1046870.5579161755</v>
      </c>
      <c r="V1303" s="18">
        <f t="shared" si="109"/>
        <v>4186</v>
      </c>
      <c r="W1303" s="18">
        <f t="shared" si="110"/>
        <v>82545.964350457885</v>
      </c>
      <c r="X1303" s="18">
        <f t="shared" si="111"/>
        <v>155032.79781825654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08"/>
        <v>151684.94398068637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07"/>
        <v>140410.02227171499</v>
      </c>
      <c r="R1304" s="13">
        <v>490</v>
      </c>
      <c r="S1304" s="13">
        <f>R1304*L1304</f>
        <v>262598.8966150395</v>
      </c>
      <c r="T1304" s="13">
        <v>464</v>
      </c>
      <c r="U1304" s="13">
        <f>T1304*L1304</f>
        <v>248665.07761097618</v>
      </c>
      <c r="V1304" s="18">
        <f t="shared" si="109"/>
        <v>-26</v>
      </c>
      <c r="W1304" s="18">
        <f t="shared" si="110"/>
        <v>-13933.81900406332</v>
      </c>
      <c r="X1304" s="18">
        <f t="shared" si="111"/>
        <v>108255.05533926119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08"/>
        <v>174343.02649613027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07"/>
        <v>0</v>
      </c>
      <c r="R1305" s="13">
        <v>1911</v>
      </c>
      <c r="S1305" s="13">
        <f>R1305*L1305</f>
        <v>185027.94491788172</v>
      </c>
      <c r="T1305" s="13">
        <v>1901</v>
      </c>
      <c r="U1305" s="13">
        <f>T1305*L1305</f>
        <v>184059.71914646425</v>
      </c>
      <c r="V1305" s="18">
        <f t="shared" si="109"/>
        <v>-10</v>
      </c>
      <c r="W1305" s="18">
        <f t="shared" si="110"/>
        <v>-968.22577141746297</v>
      </c>
      <c r="X1305" s="18">
        <f t="shared" si="111"/>
        <v>184059.71914646425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08"/>
        <v>294611.88098346186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07"/>
        <v>278297.574584377</v>
      </c>
      <c r="R1306" s="13">
        <v>11147</v>
      </c>
      <c r="S1306" s="13">
        <f>R1306*L1306</f>
        <v>321970.21939720295</v>
      </c>
      <c r="T1306" s="13">
        <v>13131</v>
      </c>
      <c r="U1306" s="13">
        <f>T1306*L1306</f>
        <v>379276.12370186346</v>
      </c>
      <c r="V1306" s="18">
        <f t="shared" si="109"/>
        <v>1984</v>
      </c>
      <c r="W1306" s="18">
        <f t="shared" si="110"/>
        <v>57305.904304660507</v>
      </c>
      <c r="X1306" s="18">
        <f t="shared" si="111"/>
        <v>100978.54911748646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08"/>
        <v>780979.45195266476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07"/>
        <v>1385611.1750305991</v>
      </c>
      <c r="R1307" s="13">
        <v>191508</v>
      </c>
      <c r="S1307" s="13">
        <f>R1307*L1307</f>
        <v>1421253.9940368047</v>
      </c>
      <c r="T1307" s="13">
        <v>210581</v>
      </c>
      <c r="U1307" s="13">
        <f>T1307*L1307</f>
        <v>1562802.0099330805</v>
      </c>
      <c r="V1307" s="18">
        <f t="shared" si="109"/>
        <v>19073</v>
      </c>
      <c r="W1307" s="18">
        <f t="shared" si="110"/>
        <v>141548.01589627587</v>
      </c>
      <c r="X1307" s="18">
        <f t="shared" si="111"/>
        <v>177190.83490248141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08"/>
        <v>2095444.6260036828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07"/>
        <v>2870006.4365256131</v>
      </c>
      <c r="R1308" s="13">
        <v>152900</v>
      </c>
      <c r="S1308" s="13">
        <f>R1308*L1308</f>
        <v>2878761.3352889181</v>
      </c>
      <c r="T1308" s="13">
        <v>171224</v>
      </c>
      <c r="U1308" s="13">
        <f>T1308*L1308</f>
        <v>3223760.829780966</v>
      </c>
      <c r="V1308" s="18">
        <f t="shared" si="109"/>
        <v>18324</v>
      </c>
      <c r="W1308" s="18">
        <f t="shared" si="110"/>
        <v>344999.49449204793</v>
      </c>
      <c r="X1308" s="18">
        <f t="shared" si="111"/>
        <v>353754.39325535297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08"/>
        <v>191435.39600095537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07"/>
        <v>283826.22494432097</v>
      </c>
      <c r="R1309" s="13">
        <v>31575</v>
      </c>
      <c r="S1309" s="13">
        <f>R1309*L1309</f>
        <v>289886.99775728927</v>
      </c>
      <c r="T1309" s="13">
        <v>34420</v>
      </c>
      <c r="U1309" s="13">
        <f>T1309*L1309</f>
        <v>316006.66548870614</v>
      </c>
      <c r="V1309" s="18">
        <f t="shared" si="109"/>
        <v>2845</v>
      </c>
      <c r="W1309" s="18">
        <f t="shared" si="110"/>
        <v>26119.667731416877</v>
      </c>
      <c r="X1309" s="18">
        <f t="shared" si="111"/>
        <v>32180.440544385172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08"/>
        <v>316204.88029940682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07"/>
        <v>226762.650334076</v>
      </c>
      <c r="R1310" s="13">
        <v>9948</v>
      </c>
      <c r="S1310" s="13">
        <f>R1310*L1310</f>
        <v>316939.79607075301</v>
      </c>
      <c r="T1310" s="13">
        <v>11081</v>
      </c>
      <c r="U1310" s="13">
        <f>T1310*L1310</f>
        <v>353036.77927824832</v>
      </c>
      <c r="V1310" s="18">
        <f t="shared" si="109"/>
        <v>1133</v>
      </c>
      <c r="W1310" s="18">
        <f t="shared" si="110"/>
        <v>36096.983207495301</v>
      </c>
      <c r="X1310" s="18">
        <f t="shared" si="111"/>
        <v>126274.12894417232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08"/>
        <v>531886.45879732748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07"/>
        <v>694899.77728285117</v>
      </c>
      <c r="R1311" s="13">
        <v>20929</v>
      </c>
      <c r="S1311" s="13">
        <f>R1311*L1311</f>
        <v>709441.82628062391</v>
      </c>
      <c r="T1311" s="13">
        <v>24140</v>
      </c>
      <c r="U1311" s="13">
        <f>T1311*L1311</f>
        <v>818286.85968819633</v>
      </c>
      <c r="V1311" s="18">
        <f t="shared" si="109"/>
        <v>3211</v>
      </c>
      <c r="W1311" s="18">
        <f t="shared" si="110"/>
        <v>108845.03340757242</v>
      </c>
      <c r="X1311" s="18">
        <f t="shared" si="111"/>
        <v>123387.08240534517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08"/>
        <v>81389.309576837579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07"/>
        <v>50320.712694877999</v>
      </c>
      <c r="R1312" s="13">
        <v>590</v>
      </c>
      <c r="S1312" s="13">
        <f>R1312*L1312</f>
        <v>74223.051224945055</v>
      </c>
      <c r="T1312" s="13">
        <v>730</v>
      </c>
      <c r="U1312" s="13">
        <f>T1312*L1312</f>
        <v>91835.300668152355</v>
      </c>
      <c r="V1312" s="18">
        <f t="shared" si="109"/>
        <v>140</v>
      </c>
      <c r="W1312" s="18">
        <f t="shared" si="110"/>
        <v>17612.2494432073</v>
      </c>
      <c r="X1312" s="18">
        <f t="shared" si="111"/>
        <v>41514.587973274356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08"/>
        <v>110355.51090583604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07"/>
        <v>41574.033099745997</v>
      </c>
      <c r="R1313" s="13">
        <v>1826</v>
      </c>
      <c r="S1313" s="13">
        <f>R1313*L1313</f>
        <v>183314.46063975705</v>
      </c>
      <c r="T1313" s="13">
        <v>2034</v>
      </c>
      <c r="U1313" s="13">
        <f>T1313*L1313</f>
        <v>204195.84498426388</v>
      </c>
      <c r="V1313" s="18">
        <f t="shared" si="109"/>
        <v>208</v>
      </c>
      <c r="W1313" s="18">
        <f t="shared" si="110"/>
        <v>20881.384344506834</v>
      </c>
      <c r="X1313" s="18">
        <f t="shared" si="111"/>
        <v>162621.8118845179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08"/>
        <v>42544.871950952627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07"/>
        <v>1057701.503340757</v>
      </c>
      <c r="R1314" s="13">
        <v>4030</v>
      </c>
      <c r="S1314" s="13">
        <f>R1314*L1314</f>
        <v>551994.09723859676</v>
      </c>
      <c r="T1314" s="13">
        <v>3390</v>
      </c>
      <c r="U1314" s="13">
        <f>T1314*L1314</f>
        <v>464332.5036324673</v>
      </c>
      <c r="V1314" s="18">
        <f t="shared" si="109"/>
        <v>-640</v>
      </c>
      <c r="W1314" s="18">
        <f t="shared" si="110"/>
        <v>-87661.593606129463</v>
      </c>
      <c r="X1314" s="18">
        <f t="shared" si="111"/>
        <v>-593368.99970828975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08"/>
        <v>747268.31815064244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07"/>
        <v>808785.07795100205</v>
      </c>
      <c r="R1315" s="13">
        <v>14983</v>
      </c>
      <c r="S1315" s="13">
        <f>R1315*L1315</f>
        <v>769789.53264768538</v>
      </c>
      <c r="T1315" s="13">
        <v>16846</v>
      </c>
      <c r="U1315" s="13">
        <f>T1315*L1315</f>
        <v>865505.87111946254</v>
      </c>
      <c r="V1315" s="18">
        <f t="shared" si="109"/>
        <v>1863</v>
      </c>
      <c r="W1315" s="18">
        <f t="shared" si="110"/>
        <v>95716.338471777155</v>
      </c>
      <c r="X1315" s="18">
        <f t="shared" si="111"/>
        <v>56720.793168460485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08"/>
        <v>476639.71169734327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07"/>
        <v>485968.37416481099</v>
      </c>
      <c r="R1316" s="13">
        <v>23922</v>
      </c>
      <c r="S1316" s="13">
        <f>R1316*L1316</f>
        <v>510913.92488224519</v>
      </c>
      <c r="T1316" s="13">
        <v>26730</v>
      </c>
      <c r="U1316" s="13">
        <f>T1316*L1316</f>
        <v>570885.76256593992</v>
      </c>
      <c r="V1316" s="18">
        <f t="shared" si="109"/>
        <v>2808</v>
      </c>
      <c r="W1316" s="18">
        <f t="shared" si="110"/>
        <v>59971.837683694728</v>
      </c>
      <c r="X1316" s="18">
        <f t="shared" si="111"/>
        <v>84917.388401128934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08"/>
        <v>468632.6598237314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07"/>
        <v>614443.98663697101</v>
      </c>
      <c r="R1317" s="13">
        <v>17776</v>
      </c>
      <c r="S1317" s="13">
        <f>R1317*L1317</f>
        <v>595643.48647078278</v>
      </c>
      <c r="T1317" s="13">
        <v>20478</v>
      </c>
      <c r="U1317" s="13">
        <f>T1317*L1317</f>
        <v>686182.90481259511</v>
      </c>
      <c r="V1317" s="18">
        <f t="shared" si="109"/>
        <v>2702</v>
      </c>
      <c r="W1317" s="18">
        <f t="shared" si="110"/>
        <v>90539.418341812328</v>
      </c>
      <c r="X1317" s="18">
        <f t="shared" si="111"/>
        <v>71738.918175624101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08"/>
        <v>171165.59717967856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07"/>
        <v>194638.06108620801</v>
      </c>
      <c r="R1318" s="13">
        <v>5099</v>
      </c>
      <c r="S1318" s="13">
        <f>R1318*L1318</f>
        <v>204265.2476554485</v>
      </c>
      <c r="T1318" s="13">
        <v>5494</v>
      </c>
      <c r="U1318" s="13">
        <f>T1318*L1318</f>
        <v>220088.89402216789</v>
      </c>
      <c r="V1318" s="18">
        <f t="shared" si="109"/>
        <v>395</v>
      </c>
      <c r="W1318" s="18">
        <f t="shared" si="110"/>
        <v>15823.646366719389</v>
      </c>
      <c r="X1318" s="18">
        <f t="shared" si="111"/>
        <v>25450.832935959887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08"/>
        <v>56319.08242724603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07"/>
        <v>809553.73317013402</v>
      </c>
      <c r="R1319" s="13">
        <v>16156</v>
      </c>
      <c r="S1319" s="13">
        <f>R1319*L1319</f>
        <v>464458.45572076296</v>
      </c>
      <c r="T1319" s="13">
        <v>17896</v>
      </c>
      <c r="U1319" s="13">
        <f>T1319*L1319</f>
        <v>514480.59690386074</v>
      </c>
      <c r="V1319" s="18">
        <f t="shared" si="109"/>
        <v>1740</v>
      </c>
      <c r="W1319" s="18">
        <f t="shared" si="110"/>
        <v>50022.141183097789</v>
      </c>
      <c r="X1319" s="18">
        <f t="shared" si="111"/>
        <v>-295073.13626627327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08"/>
        <v>468861.11019695224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07"/>
        <v>655231.74189513095</v>
      </c>
      <c r="R1320" s="13">
        <v>65731</v>
      </c>
      <c r="S1320" s="13">
        <f>R1320*L1320</f>
        <v>811979.5895124065</v>
      </c>
      <c r="T1320" s="13">
        <v>70773</v>
      </c>
      <c r="U1320" s="13">
        <f>T1320*L1320</f>
        <v>874263.76425980963</v>
      </c>
      <c r="V1320" s="18">
        <f t="shared" si="109"/>
        <v>5042</v>
      </c>
      <c r="W1320" s="18">
        <f t="shared" si="110"/>
        <v>62284.174747403129</v>
      </c>
      <c r="X1320" s="18">
        <f t="shared" si="111"/>
        <v>219032.02236467868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08"/>
        <v>119009.49914538735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07"/>
        <v>113132.29398663699</v>
      </c>
      <c r="R1321" s="13">
        <v>3800</v>
      </c>
      <c r="S1321" s="13">
        <f>R1321*L1321</f>
        <v>124971.72010151761</v>
      </c>
      <c r="T1321" s="13">
        <v>4060</v>
      </c>
      <c r="U1321" s="13">
        <f>T1321*L1321</f>
        <v>133522.41674004251</v>
      </c>
      <c r="V1321" s="18">
        <f t="shared" si="109"/>
        <v>260</v>
      </c>
      <c r="W1321" s="18">
        <f t="shared" si="110"/>
        <v>8550.6966385248961</v>
      </c>
      <c r="X1321" s="18">
        <f t="shared" si="111"/>
        <v>20390.122753405522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08"/>
        <v>1832237.7292775912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07"/>
        <v>2378523.7454100358</v>
      </c>
      <c r="R1322" s="13">
        <v>168667</v>
      </c>
      <c r="S1322" s="13">
        <f>R1322*L1322</f>
        <v>2371701.4144723085</v>
      </c>
      <c r="T1322" s="13">
        <v>182007</v>
      </c>
      <c r="U1322" s="13">
        <f>T1322*L1322</f>
        <v>2559281.0647243471</v>
      </c>
      <c r="V1322" s="18">
        <f t="shared" si="109"/>
        <v>13340</v>
      </c>
      <c r="W1322" s="18">
        <f t="shared" si="110"/>
        <v>187579.65025203861</v>
      </c>
      <c r="X1322" s="18">
        <f t="shared" si="111"/>
        <v>180757.31931431126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08"/>
        <v>758841.1322058317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07"/>
        <v>1110271.692650334</v>
      </c>
      <c r="R1323" s="13">
        <v>116258</v>
      </c>
      <c r="S1323" s="13">
        <f>R1323*L1323</f>
        <v>1157188.6045799907</v>
      </c>
      <c r="T1323" s="13">
        <v>133397</v>
      </c>
      <c r="U1323" s="13">
        <f>T1323*L1323</f>
        <v>1327783.7936757645</v>
      </c>
      <c r="V1323" s="18">
        <f t="shared" si="109"/>
        <v>17139</v>
      </c>
      <c r="W1323" s="18">
        <f t="shared" si="110"/>
        <v>170595.18909577373</v>
      </c>
      <c r="X1323" s="18">
        <f t="shared" si="111"/>
        <v>217512.10102543049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08"/>
        <v>1211615.0349623403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07"/>
        <v>1512345.434516523</v>
      </c>
      <c r="R1324" s="13">
        <v>59206</v>
      </c>
      <c r="S1324" s="13">
        <f>R1324*L1324</f>
        <v>1421258.0286462191</v>
      </c>
      <c r="T1324" s="13">
        <v>63274</v>
      </c>
      <c r="U1324" s="13">
        <f>T1324*L1324</f>
        <v>1518911.6053197456</v>
      </c>
      <c r="V1324" s="18">
        <f t="shared" si="109"/>
        <v>4068</v>
      </c>
      <c r="W1324" s="18">
        <f t="shared" si="110"/>
        <v>97653.57667352655</v>
      </c>
      <c r="X1324" s="18">
        <f t="shared" si="111"/>
        <v>6566.1708032225724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08"/>
        <v>101583.74164810704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07"/>
        <v>107353.262806236</v>
      </c>
      <c r="R1325" s="13">
        <v>3893</v>
      </c>
      <c r="S1325" s="13">
        <f>R1325*L1325</f>
        <v>163870.15590200434</v>
      </c>
      <c r="T1325" s="13">
        <v>3754</v>
      </c>
      <c r="U1325" s="13">
        <f>T1325*L1325</f>
        <v>158019.15367483284</v>
      </c>
      <c r="V1325" s="18">
        <f t="shared" si="109"/>
        <v>-139</v>
      </c>
      <c r="W1325" s="18">
        <f t="shared" si="110"/>
        <v>-5851.0022271714988</v>
      </c>
      <c r="X1325" s="18">
        <f t="shared" si="111"/>
        <v>50665.890868596834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08"/>
        <v>479975.4497155479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07"/>
        <v>629811.03563474398</v>
      </c>
      <c r="R1326" s="13">
        <v>14872</v>
      </c>
      <c r="S1326" s="13">
        <f>R1326*L1326</f>
        <v>570053.54037854739</v>
      </c>
      <c r="T1326" s="13">
        <v>15382</v>
      </c>
      <c r="U1326" s="13">
        <f>T1326*L1326</f>
        <v>589602.17577345448</v>
      </c>
      <c r="V1326" s="18">
        <f t="shared" si="109"/>
        <v>510</v>
      </c>
      <c r="W1326" s="18">
        <f t="shared" si="110"/>
        <v>19548.635394907091</v>
      </c>
      <c r="X1326" s="18">
        <f t="shared" si="111"/>
        <v>-40208.8598612895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08"/>
        <v>1239506.0545815153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07"/>
        <v>0</v>
      </c>
      <c r="R1327" s="13">
        <v>14064</v>
      </c>
      <c r="S1327" s="13">
        <f>R1327*L1327</f>
        <v>1372376.3646843533</v>
      </c>
      <c r="T1327" s="13">
        <v>13961</v>
      </c>
      <c r="U1327" s="13">
        <f>T1327*L1327</f>
        <v>1362325.5423320716</v>
      </c>
      <c r="V1327" s="18">
        <f t="shared" si="109"/>
        <v>-103</v>
      </c>
      <c r="W1327" s="18">
        <f t="shared" si="110"/>
        <v>-10050.822352281772</v>
      </c>
      <c r="X1327" s="18">
        <f t="shared" si="111"/>
        <v>1362325.5423320716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08"/>
        <v>86712.17745087255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07"/>
        <v>113481.555555556</v>
      </c>
      <c r="R1328" s="13">
        <v>3870</v>
      </c>
      <c r="S1328" s="13">
        <f>R1328*L1328</f>
        <v>116275.77971935444</v>
      </c>
      <c r="T1328" s="13">
        <v>4184</v>
      </c>
      <c r="U1328" s="13">
        <f>T1328*L1328</f>
        <v>125710.04194981369</v>
      </c>
      <c r="V1328" s="18">
        <f t="shared" si="109"/>
        <v>314</v>
      </c>
      <c r="W1328" s="18">
        <f t="shared" si="110"/>
        <v>9434.2622304592514</v>
      </c>
      <c r="X1328" s="18">
        <f t="shared" si="111"/>
        <v>12228.486394257692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08"/>
        <v>461219.01730882784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07"/>
        <v>1080205.9975520191</v>
      </c>
      <c r="R1329" s="13">
        <v>99893</v>
      </c>
      <c r="S1329" s="13">
        <f>R1329*L1329</f>
        <v>1094860.2881536637</v>
      </c>
      <c r="T1329" s="13">
        <v>108532</v>
      </c>
      <c r="U1329" s="13">
        <f>T1329*L1329</f>
        <v>1189546.5827825116</v>
      </c>
      <c r="V1329" s="18">
        <f t="shared" si="109"/>
        <v>8639</v>
      </c>
      <c r="W1329" s="18">
        <f t="shared" si="110"/>
        <v>94686.294628847856</v>
      </c>
      <c r="X1329" s="18">
        <f t="shared" si="111"/>
        <v>109340.58523049252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08"/>
        <v>256125.1324896302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07"/>
        <v>0</v>
      </c>
      <c r="R1330" s="13">
        <v>1858</v>
      </c>
      <c r="S1330" s="13">
        <f>R1330*L1330</f>
        <v>440092.18388018518</v>
      </c>
      <c r="T1330" s="13">
        <v>2185</v>
      </c>
      <c r="U1330" s="13">
        <f>T1330*L1330</f>
        <v>517546.51333595515</v>
      </c>
      <c r="V1330" s="18">
        <f t="shared" si="109"/>
        <v>327</v>
      </c>
      <c r="W1330" s="18">
        <f t="shared" si="110"/>
        <v>77454.32945576997</v>
      </c>
      <c r="X1330" s="18">
        <f t="shared" si="111"/>
        <v>517546.51333595515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08"/>
        <v>489383.88765259483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07"/>
        <v>1346002.349665924</v>
      </c>
      <c r="R1331" s="13">
        <v>371850</v>
      </c>
      <c r="S1331" s="13">
        <f>R1331*L1331</f>
        <v>1426752.8792005051</v>
      </c>
      <c r="T1331" s="13">
        <v>416343</v>
      </c>
      <c r="U1331" s="13">
        <f>T1331*L1331</f>
        <v>1597468.2640445768</v>
      </c>
      <c r="V1331" s="18">
        <f t="shared" si="109"/>
        <v>44493</v>
      </c>
      <c r="W1331" s="18">
        <f t="shared" si="110"/>
        <v>170715.3848440717</v>
      </c>
      <c r="X1331" s="18">
        <f t="shared" si="111"/>
        <v>251465.91437865281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08"/>
        <v>570798.69732506503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07"/>
        <v>719790.29375764995</v>
      </c>
      <c r="R1332" s="13">
        <v>17350</v>
      </c>
      <c r="S1332" s="13">
        <f>R1332*L1332</f>
        <v>655916.15759679582</v>
      </c>
      <c r="T1332" s="13">
        <v>18464</v>
      </c>
      <c r="U1332" s="13">
        <f>T1332*L1332</f>
        <v>698030.8895600714</v>
      </c>
      <c r="V1332" s="18">
        <f t="shared" si="109"/>
        <v>1114</v>
      </c>
      <c r="W1332" s="18">
        <f t="shared" si="110"/>
        <v>42114.731963275583</v>
      </c>
      <c r="X1332" s="18">
        <f t="shared" si="111"/>
        <v>-21759.404197578551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08"/>
        <v>111976.1129053632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07"/>
        <v>116296.904231626</v>
      </c>
      <c r="R1333" s="13">
        <v>12112</v>
      </c>
      <c r="S1333" s="13">
        <f>R1333*L1333</f>
        <v>493030.4879431061</v>
      </c>
      <c r="T1333" s="13">
        <v>17317</v>
      </c>
      <c r="U1333" s="13">
        <f>T1333*L1333</f>
        <v>704904.96695102111</v>
      </c>
      <c r="V1333" s="18">
        <f t="shared" si="109"/>
        <v>5205</v>
      </c>
      <c r="W1333" s="18">
        <f t="shared" si="110"/>
        <v>211874.47900791501</v>
      </c>
      <c r="X1333" s="18">
        <f t="shared" si="111"/>
        <v>588608.06271939515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08"/>
        <v>46316.909044842687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07"/>
        <v>79921.347438753</v>
      </c>
      <c r="R1334" s="13">
        <v>1136</v>
      </c>
      <c r="S1334" s="13">
        <f>R1334*L1334</f>
        <v>77569.012508371481</v>
      </c>
      <c r="T1334" s="13">
        <v>1024</v>
      </c>
      <c r="U1334" s="13">
        <f>T1334*L1334</f>
        <v>69921.36338782782</v>
      </c>
      <c r="V1334" s="18">
        <f t="shared" si="109"/>
        <v>-112</v>
      </c>
      <c r="W1334" s="18">
        <f t="shared" si="110"/>
        <v>-7647.6491205436614</v>
      </c>
      <c r="X1334" s="18">
        <f t="shared" si="111"/>
        <v>-9999.9840509251808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08"/>
        <v>25777.760664457688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07"/>
        <v>30005.055795945998</v>
      </c>
      <c r="R1335" s="13">
        <v>3813</v>
      </c>
      <c r="S1335" s="13">
        <f>R1335*L1335</f>
        <v>34669.478106043054</v>
      </c>
      <c r="T1335" s="13">
        <v>4858</v>
      </c>
      <c r="U1335" s="13">
        <f>T1335*L1335</f>
        <v>44171.079108092621</v>
      </c>
      <c r="V1335" s="18">
        <f t="shared" si="109"/>
        <v>1045</v>
      </c>
      <c r="W1335" s="18">
        <f t="shared" si="110"/>
        <v>9501.6010020495669</v>
      </c>
      <c r="X1335" s="18">
        <f t="shared" si="111"/>
        <v>14166.023312146623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08"/>
        <v>164011.00222717109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07"/>
        <v>472707.59465478791</v>
      </c>
      <c r="R1336" s="13">
        <v>2202</v>
      </c>
      <c r="S1336" s="13">
        <f>R1336*L1336</f>
        <v>1252589.7995545645</v>
      </c>
      <c r="T1336" s="13">
        <v>2346</v>
      </c>
      <c r="U1336" s="13">
        <f>T1336*L1336</f>
        <v>1334503.0289532281</v>
      </c>
      <c r="V1336" s="18">
        <f t="shared" si="109"/>
        <v>144</v>
      </c>
      <c r="W1336" s="18">
        <f t="shared" si="110"/>
        <v>81913.229398663621</v>
      </c>
      <c r="X1336" s="18">
        <f t="shared" si="111"/>
        <v>861795.43429844023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08"/>
        <v>505585.15182748518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07"/>
        <v>537468.30303030298</v>
      </c>
      <c r="R1337" s="13">
        <v>12174</v>
      </c>
      <c r="S1337" s="13">
        <f>R1337*L1337</f>
        <v>517407.80650726781</v>
      </c>
      <c r="T1337" s="13">
        <v>13599</v>
      </c>
      <c r="U1337" s="13">
        <f>T1337*L1337</f>
        <v>577971.80554397358</v>
      </c>
      <c r="V1337" s="18">
        <f t="shared" si="109"/>
        <v>1425</v>
      </c>
      <c r="W1337" s="18">
        <f t="shared" si="110"/>
        <v>60563.999036705762</v>
      </c>
      <c r="X1337" s="18">
        <f t="shared" si="111"/>
        <v>40503.502513670595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08"/>
        <v>49047.932053290846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07"/>
        <v>334396.89279856801</v>
      </c>
      <c r="R1338" s="13">
        <v>4454</v>
      </c>
      <c r="S1338" s="13">
        <f>R1338*L1338</f>
        <v>210367.7627859918</v>
      </c>
      <c r="T1338" s="13">
        <v>3582</v>
      </c>
      <c r="U1338" s="13">
        <f>T1338*L1338</f>
        <v>169182.15678029245</v>
      </c>
      <c r="V1338" s="18">
        <f t="shared" si="109"/>
        <v>-872</v>
      </c>
      <c r="W1338" s="18">
        <f t="shared" si="110"/>
        <v>-41185.606005699345</v>
      </c>
      <c r="X1338" s="18">
        <f t="shared" si="111"/>
        <v>-165214.73601827555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08"/>
        <v>455520.77193672291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07"/>
        <v>1251221.6401468781</v>
      </c>
      <c r="R1339" s="13">
        <v>231483</v>
      </c>
      <c r="S1339" s="13">
        <f>R1339*L1339</f>
        <v>1207644.5385083258</v>
      </c>
      <c r="T1339" s="13">
        <v>247963</v>
      </c>
      <c r="U1339" s="13">
        <f>T1339*L1339</f>
        <v>1293620.5367225239</v>
      </c>
      <c r="V1339" s="18">
        <f t="shared" si="109"/>
        <v>16480</v>
      </c>
      <c r="W1339" s="18">
        <f t="shared" si="110"/>
        <v>85975.998214198044</v>
      </c>
      <c r="X1339" s="18">
        <f t="shared" si="111"/>
        <v>42398.896575645776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08"/>
        <v>358106.61469933222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07"/>
        <v>756502.01559020102</v>
      </c>
      <c r="R1340" s="13">
        <v>2005</v>
      </c>
      <c r="S1340" s="13">
        <f>R1340*L1340</f>
        <v>472961.19153674872</v>
      </c>
      <c r="T1340" s="13">
        <v>1567</v>
      </c>
      <c r="U1340" s="13">
        <f>T1340*L1340</f>
        <v>369640.9910913143</v>
      </c>
      <c r="V1340" s="18">
        <f t="shared" si="109"/>
        <v>-438</v>
      </c>
      <c r="W1340" s="18">
        <f t="shared" si="110"/>
        <v>-103320.20044543443</v>
      </c>
      <c r="X1340" s="18">
        <f t="shared" si="111"/>
        <v>-386861.02449888672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08"/>
        <v>80828.903932071204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07"/>
        <v>111808.674832962</v>
      </c>
      <c r="R1341" s="13">
        <v>9912</v>
      </c>
      <c r="S1341" s="13">
        <f>R1341*L1341</f>
        <v>110824.75849443194</v>
      </c>
      <c r="T1341" s="13">
        <v>10849</v>
      </c>
      <c r="U1341" s="13">
        <f>T1341*L1341</f>
        <v>121301.23132628048</v>
      </c>
      <c r="V1341" s="18">
        <f t="shared" si="109"/>
        <v>937</v>
      </c>
      <c r="W1341" s="18">
        <f t="shared" si="110"/>
        <v>10476.472831848543</v>
      </c>
      <c r="X1341" s="18">
        <f t="shared" si="111"/>
        <v>9492.5564933184796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08"/>
        <v>273463.32697808812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07"/>
        <v>342785.893873833</v>
      </c>
      <c r="R1342" s="13">
        <v>22813</v>
      </c>
      <c r="S1342" s="13">
        <f>R1342*L1342</f>
        <v>318545.54551891127</v>
      </c>
      <c r="T1342" s="13">
        <v>25852</v>
      </c>
      <c r="U1342" s="13">
        <f>T1342*L1342</f>
        <v>360980.11847433011</v>
      </c>
      <c r="V1342" s="18">
        <f t="shared" si="109"/>
        <v>3039</v>
      </c>
      <c r="W1342" s="18">
        <f t="shared" si="110"/>
        <v>42434.572955418844</v>
      </c>
      <c r="X1342" s="18">
        <f t="shared" si="111"/>
        <v>18194.224600497109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08"/>
        <v>3265657.5046192766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07"/>
        <v>3916589.1432068534</v>
      </c>
      <c r="R1343" s="13">
        <v>182505</v>
      </c>
      <c r="S1343" s="13">
        <f>R1343*L1343</f>
        <v>4075468.2022731649</v>
      </c>
      <c r="T1343" s="13">
        <v>184032</v>
      </c>
      <c r="U1343" s="13">
        <f>T1343*L1343</f>
        <v>4109567.2129570972</v>
      </c>
      <c r="V1343" s="18">
        <f t="shared" si="109"/>
        <v>1527</v>
      </c>
      <c r="W1343" s="18">
        <f t="shared" si="110"/>
        <v>34099.010683932342</v>
      </c>
      <c r="X1343" s="18">
        <f t="shared" si="111"/>
        <v>192978.0697502438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08"/>
        <v>671441.51982032938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07"/>
        <v>751058.70257037901</v>
      </c>
      <c r="R1344" s="13">
        <v>31518</v>
      </c>
      <c r="S1344" s="13">
        <f>R1344*L1344</f>
        <v>805988.02136919321</v>
      </c>
      <c r="T1344" s="13">
        <v>31993</v>
      </c>
      <c r="U1344" s="13">
        <f>T1344*L1344</f>
        <v>818134.86793783226</v>
      </c>
      <c r="V1344" s="18">
        <f t="shared" si="109"/>
        <v>475</v>
      </c>
      <c r="W1344" s="18">
        <f t="shared" si="110"/>
        <v>12146.846568639041</v>
      </c>
      <c r="X1344" s="18">
        <f t="shared" si="111"/>
        <v>67076.165367453243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08"/>
        <v>465011.06477904989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07"/>
        <v>546803.81884944905</v>
      </c>
      <c r="R1345" s="13">
        <v>5071</v>
      </c>
      <c r="S1345" s="13">
        <f>R1345*L1345</f>
        <v>532215.38683024119</v>
      </c>
      <c r="T1345" s="13">
        <v>4952</v>
      </c>
      <c r="U1345" s="13">
        <f>T1345*L1345</f>
        <v>519726.00977782567</v>
      </c>
      <c r="V1345" s="18">
        <f t="shared" si="109"/>
        <v>-119</v>
      </c>
      <c r="W1345" s="18">
        <f t="shared" si="110"/>
        <v>-12489.377052415512</v>
      </c>
      <c r="X1345" s="18">
        <f t="shared" si="111"/>
        <v>-27077.809071623371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108"/>
        <v>260578.47849566661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12">P1346*L1346</f>
        <v>373676.40311804001</v>
      </c>
      <c r="R1346" s="13">
        <v>21547</v>
      </c>
      <c r="S1346" s="13">
        <f>R1346*L1346</f>
        <v>380751.95376580377</v>
      </c>
      <c r="T1346" s="13">
        <v>23785</v>
      </c>
      <c r="U1346" s="13">
        <f>T1346*L1346</f>
        <v>420299.12379076635</v>
      </c>
      <c r="V1346" s="18">
        <f t="shared" si="109"/>
        <v>2238</v>
      </c>
      <c r="W1346" s="18">
        <f t="shared" si="110"/>
        <v>39547.170024962572</v>
      </c>
      <c r="X1346" s="18">
        <f t="shared" si="111"/>
        <v>46622.72067272634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113">U1347-(T1347*M1347)</f>
        <v>472953.05645879684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12"/>
        <v>607233.07349665905</v>
      </c>
      <c r="R1347" s="13">
        <v>17228</v>
      </c>
      <c r="S1347" s="13">
        <f>R1347*L1347</f>
        <v>702108.14699331834</v>
      </c>
      <c r="T1347" s="13">
        <v>17854</v>
      </c>
      <c r="U1347" s="13">
        <f>T1347*L1347</f>
        <v>727620.08685968805</v>
      </c>
      <c r="V1347" s="18">
        <f t="shared" ref="V1347:V1410" si="114">T1347-R1347</f>
        <v>626</v>
      </c>
      <c r="W1347" s="18">
        <f t="shared" ref="W1347:W1410" si="115">U1347-S1347</f>
        <v>25511.939866369707</v>
      </c>
      <c r="X1347" s="18">
        <f t="shared" ref="X1347:X1410" si="116">U1347-Q1347</f>
        <v>120387.01336302899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13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12"/>
        <v>0</v>
      </c>
      <c r="R1348" s="13">
        <v>0</v>
      </c>
      <c r="S1348" s="13">
        <f>R1348*L1348</f>
        <v>0</v>
      </c>
      <c r="T1348" s="13">
        <v>256936</v>
      </c>
      <c r="U1348" s="13">
        <f>T1348*L1348</f>
        <v>256936</v>
      </c>
      <c r="V1348" s="18">
        <f t="shared" si="114"/>
        <v>256936</v>
      </c>
      <c r="W1348" s="18">
        <f t="shared" si="115"/>
        <v>256936</v>
      </c>
      <c r="X1348" s="18">
        <f t="shared" si="116"/>
        <v>256936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13"/>
        <v>167708.10220372549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12"/>
        <v>74348.382287162996</v>
      </c>
      <c r="R1349" s="13">
        <v>941</v>
      </c>
      <c r="S1349" s="13">
        <f>R1349*L1349</f>
        <v>184090.69501163132</v>
      </c>
      <c r="T1349" s="13">
        <v>894</v>
      </c>
      <c r="U1349" s="13">
        <f>T1349*L1349</f>
        <v>174895.94191328206</v>
      </c>
      <c r="V1349" s="18">
        <f t="shared" si="114"/>
        <v>-47</v>
      </c>
      <c r="W1349" s="18">
        <f t="shared" si="115"/>
        <v>-9194.7530983492616</v>
      </c>
      <c r="X1349" s="18">
        <f t="shared" si="116"/>
        <v>100547.55962611907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13"/>
        <v>1368415.0633080872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12"/>
        <v>1782736.8421052629</v>
      </c>
      <c r="R1350" s="13">
        <v>233724</v>
      </c>
      <c r="S1350" s="13">
        <f>R1350*L1350</f>
        <v>1860651.6083006205</v>
      </c>
      <c r="T1350" s="13">
        <v>262531</v>
      </c>
      <c r="U1350" s="13">
        <f>T1350*L1350</f>
        <v>2089981.0348050273</v>
      </c>
      <c r="V1350" s="18">
        <f t="shared" si="114"/>
        <v>28807</v>
      </c>
      <c r="W1350" s="18">
        <f t="shared" si="115"/>
        <v>229329.42650440685</v>
      </c>
      <c r="X1350" s="18">
        <f t="shared" si="116"/>
        <v>307244.19269976439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13"/>
        <v>305034.66630900418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12"/>
        <v>1018655.299877601</v>
      </c>
      <c r="R1351" s="13">
        <v>225327</v>
      </c>
      <c r="S1351" s="13">
        <f>R1351*L1351</f>
        <v>1209501.7977050464</v>
      </c>
      <c r="T1351" s="13">
        <v>246720</v>
      </c>
      <c r="U1351" s="13">
        <f>T1351*L1351</f>
        <v>1324334.3386713045</v>
      </c>
      <c r="V1351" s="18">
        <f t="shared" si="114"/>
        <v>21393</v>
      </c>
      <c r="W1351" s="18">
        <f t="shared" si="115"/>
        <v>114832.54096625815</v>
      </c>
      <c r="X1351" s="18">
        <f t="shared" si="116"/>
        <v>305679.03879370354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13"/>
        <v>49702.74738895303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12"/>
        <v>35474.086859688003</v>
      </c>
      <c r="R1352" s="13">
        <v>1190</v>
      </c>
      <c r="S1352" s="13">
        <f>R1352*L1352</f>
        <v>52439.954488234434</v>
      </c>
      <c r="T1352" s="13">
        <v>1202</v>
      </c>
      <c r="U1352" s="13">
        <f>T1352*L1352</f>
        <v>52968.760751981339</v>
      </c>
      <c r="V1352" s="18">
        <f t="shared" si="114"/>
        <v>12</v>
      </c>
      <c r="W1352" s="18">
        <f t="shared" si="115"/>
        <v>528.80626374690473</v>
      </c>
      <c r="X1352" s="18">
        <f t="shared" si="116"/>
        <v>17494.673892293336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13"/>
        <v>8010941.9856786998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12"/>
        <v>12407941.514476616</v>
      </c>
      <c r="R1353" s="13">
        <v>698170</v>
      </c>
      <c r="S1353" s="13">
        <f>R1353*L1353</f>
        <v>8598881.9190249257</v>
      </c>
      <c r="T1353" s="13">
        <v>775760</v>
      </c>
      <c r="U1353" s="13">
        <f>T1353*L1353</f>
        <v>9554504.8304893896</v>
      </c>
      <c r="V1353" s="18">
        <f t="shared" si="114"/>
        <v>77590</v>
      </c>
      <c r="W1353" s="18">
        <f t="shared" si="115"/>
        <v>955622.91146446392</v>
      </c>
      <c r="X1353" s="18">
        <f t="shared" si="116"/>
        <v>-2853436.6839872263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13"/>
        <v>1380622.4279398108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12"/>
        <v>1491732.739420936</v>
      </c>
      <c r="R1354" s="13">
        <v>37545</v>
      </c>
      <c r="S1354" s="13">
        <f>R1354*L1354</f>
        <v>1509000.7398974181</v>
      </c>
      <c r="T1354" s="13">
        <v>41755</v>
      </c>
      <c r="U1354" s="13">
        <f>T1354*L1354</f>
        <v>1678208.1740422612</v>
      </c>
      <c r="V1354" s="18">
        <f t="shared" si="114"/>
        <v>4210</v>
      </c>
      <c r="W1354" s="18">
        <f t="shared" si="115"/>
        <v>169207.43414484314</v>
      </c>
      <c r="X1354" s="18">
        <f t="shared" si="116"/>
        <v>186475.43462132523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13"/>
        <v>260494.70822566835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12"/>
        <v>378984.832962138</v>
      </c>
      <c r="R1355" s="13">
        <v>66098</v>
      </c>
      <c r="S1355" s="13">
        <f>R1355*L1355</f>
        <v>376712.57756034768</v>
      </c>
      <c r="T1355" s="13">
        <v>67774</v>
      </c>
      <c r="U1355" s="13">
        <f>T1355*L1355</f>
        <v>386264.61060206062</v>
      </c>
      <c r="V1355" s="18">
        <f t="shared" si="114"/>
        <v>1676</v>
      </c>
      <c r="W1355" s="18">
        <f t="shared" si="115"/>
        <v>9552.0330417129444</v>
      </c>
      <c r="X1355" s="18">
        <f t="shared" si="116"/>
        <v>7279.7776399226277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13"/>
        <v>58950.041298313852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12"/>
        <v>63203.473365995997</v>
      </c>
      <c r="R1356" s="13">
        <v>324</v>
      </c>
      <c r="S1356" s="13">
        <f>R1356*L1356</f>
        <v>58946.244590048082</v>
      </c>
      <c r="T1356" s="13">
        <v>371</v>
      </c>
      <c r="U1356" s="13">
        <f>T1356*L1356</f>
        <v>67497.088712678509</v>
      </c>
      <c r="V1356" s="18">
        <f t="shared" si="114"/>
        <v>47</v>
      </c>
      <c r="W1356" s="18">
        <f t="shared" si="115"/>
        <v>8550.8441226304276</v>
      </c>
      <c r="X1356" s="18">
        <f t="shared" si="116"/>
        <v>4293.6153466825126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13"/>
        <v>62831.239489110114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12"/>
        <v>98932.041151035999</v>
      </c>
      <c r="R1357" s="13">
        <v>4545</v>
      </c>
      <c r="S1357" s="13">
        <f>R1357*L1357</f>
        <v>115293.87872601504</v>
      </c>
      <c r="T1357" s="13">
        <v>3465</v>
      </c>
      <c r="U1357" s="13">
        <f>T1357*L1357</f>
        <v>87897.313484189683</v>
      </c>
      <c r="V1357" s="18">
        <f t="shared" si="114"/>
        <v>-1080</v>
      </c>
      <c r="W1357" s="18">
        <f t="shared" si="115"/>
        <v>-27396.565241825359</v>
      </c>
      <c r="X1357" s="18">
        <f t="shared" si="116"/>
        <v>-11034.727666846316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13"/>
        <v>357035.41873770102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12"/>
        <v>209877.42761692699</v>
      </c>
      <c r="R1358" s="13">
        <v>5761</v>
      </c>
      <c r="S1358" s="13">
        <f>R1358*L1358</f>
        <v>384923.94839505159</v>
      </c>
      <c r="T1358" s="13">
        <v>6100</v>
      </c>
      <c r="U1358" s="13">
        <f>T1358*L1358</f>
        <v>407574.39423881529</v>
      </c>
      <c r="V1358" s="18">
        <f t="shared" si="114"/>
        <v>339</v>
      </c>
      <c r="W1358" s="18">
        <f t="shared" si="115"/>
        <v>22650.445843763708</v>
      </c>
      <c r="X1358" s="18">
        <f t="shared" si="116"/>
        <v>197696.96662188831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13"/>
        <v>185185.8175501356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12"/>
        <v>551400.03671970603</v>
      </c>
      <c r="R1359" s="13">
        <v>100992</v>
      </c>
      <c r="S1359" s="13">
        <f>R1359*L1359</f>
        <v>552840.5467589132</v>
      </c>
      <c r="T1359" s="13">
        <v>109852</v>
      </c>
      <c r="U1359" s="13">
        <f>T1359*L1359</f>
        <v>601341.09377534979</v>
      </c>
      <c r="V1359" s="18">
        <f t="shared" si="114"/>
        <v>8860</v>
      </c>
      <c r="W1359" s="18">
        <f t="shared" si="115"/>
        <v>48500.547016436583</v>
      </c>
      <c r="X1359" s="18">
        <f t="shared" si="116"/>
        <v>49941.05705564376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13"/>
        <v>160091.86420268752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12"/>
        <v>170791.397176042</v>
      </c>
      <c r="R1360" s="13">
        <v>5599</v>
      </c>
      <c r="S1360" s="13">
        <f>R1360*L1360</f>
        <v>234205.49419266693</v>
      </c>
      <c r="T1360" s="13">
        <v>6156</v>
      </c>
      <c r="U1360" s="13">
        <f>T1360*L1360</f>
        <v>257504.73696196778</v>
      </c>
      <c r="V1360" s="18">
        <f t="shared" si="114"/>
        <v>557</v>
      </c>
      <c r="W1360" s="18">
        <f t="shared" si="115"/>
        <v>23299.24276930085</v>
      </c>
      <c r="X1360" s="18">
        <f t="shared" si="116"/>
        <v>86713.339785925782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13"/>
        <v>1174685.1538947106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12"/>
        <v>2126403.7416481068</v>
      </c>
      <c r="R1361" s="13">
        <v>36759</v>
      </c>
      <c r="S1361" s="13">
        <f>R1361*L1361</f>
        <v>1816739.147818754</v>
      </c>
      <c r="T1361" s="13">
        <v>33873</v>
      </c>
      <c r="U1361" s="13">
        <f>T1361*L1361</f>
        <v>1674104.4411998328</v>
      </c>
      <c r="V1361" s="18">
        <f t="shared" si="114"/>
        <v>-2886</v>
      </c>
      <c r="W1361" s="18">
        <f t="shared" si="115"/>
        <v>-142634.70661892113</v>
      </c>
      <c r="X1361" s="18">
        <f t="shared" si="116"/>
        <v>-452299.30044827401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13"/>
        <v>1750997.7931544119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12"/>
        <v>1851240.512249443</v>
      </c>
      <c r="R1362" s="13">
        <v>90755</v>
      </c>
      <c r="S1362" s="13">
        <f>R1362*L1362</f>
        <v>1871544.2567134658</v>
      </c>
      <c r="T1362" s="13">
        <v>96238</v>
      </c>
      <c r="U1362" s="13">
        <f>T1362*L1362</f>
        <v>1984614.3592924967</v>
      </c>
      <c r="V1362" s="18">
        <f t="shared" si="114"/>
        <v>5483</v>
      </c>
      <c r="W1362" s="18">
        <f t="shared" si="115"/>
        <v>113070.10257903091</v>
      </c>
      <c r="X1362" s="18">
        <f t="shared" si="116"/>
        <v>133373.84704305371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13"/>
        <v>3404642.668906481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12"/>
        <v>3821423.3659730712</v>
      </c>
      <c r="R1363" s="13">
        <v>85998</v>
      </c>
      <c r="S1363" s="13">
        <f>R1363*L1363</f>
        <v>3840452.3568072664</v>
      </c>
      <c r="T1363" s="13">
        <v>89135</v>
      </c>
      <c r="U1363" s="13">
        <f>T1363*L1363</f>
        <v>3980542.8129028082</v>
      </c>
      <c r="V1363" s="18">
        <f t="shared" si="114"/>
        <v>3137</v>
      </c>
      <c r="W1363" s="18">
        <f t="shared" si="115"/>
        <v>140090.45609554183</v>
      </c>
      <c r="X1363" s="18">
        <f t="shared" si="116"/>
        <v>159119.44692973699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13"/>
        <v>326920.85999910056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12"/>
        <v>440307.01654987299</v>
      </c>
      <c r="R1364" s="13">
        <v>4341</v>
      </c>
      <c r="S1364" s="13">
        <f>R1364*L1364</f>
        <v>374364.96870970115</v>
      </c>
      <c r="T1364" s="13">
        <v>4341</v>
      </c>
      <c r="U1364" s="13">
        <f>T1364*L1364</f>
        <v>374364.96870970115</v>
      </c>
      <c r="V1364" s="18">
        <f t="shared" si="114"/>
        <v>0</v>
      </c>
      <c r="W1364" s="18">
        <f t="shared" si="115"/>
        <v>0</v>
      </c>
      <c r="X1364" s="18">
        <f t="shared" si="116"/>
        <v>-65942.047840171843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13"/>
        <v>377500.77955205837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12"/>
        <v>418654.98886414291</v>
      </c>
      <c r="R1365" s="13">
        <v>23216</v>
      </c>
      <c r="S1365" s="13">
        <f>R1365*L1365</f>
        <v>426574.80880905007</v>
      </c>
      <c r="T1365" s="13">
        <v>23738</v>
      </c>
      <c r="U1365" s="13">
        <f>T1365*L1365</f>
        <v>436166.12730484281</v>
      </c>
      <c r="V1365" s="18">
        <f t="shared" si="114"/>
        <v>522</v>
      </c>
      <c r="W1365" s="18">
        <f t="shared" si="115"/>
        <v>9591.3184957927442</v>
      </c>
      <c r="X1365" s="18">
        <f t="shared" si="116"/>
        <v>17511.138440699899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13"/>
        <v>402128.75832752208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12"/>
        <v>0</v>
      </c>
      <c r="R1366" s="13">
        <v>4800</v>
      </c>
      <c r="S1366" s="13">
        <f>R1366*L1366</f>
        <v>440261.5946671628</v>
      </c>
      <c r="T1366" s="13">
        <v>4945</v>
      </c>
      <c r="U1366" s="13">
        <f>T1366*L1366</f>
        <v>453561.16367273335</v>
      </c>
      <c r="V1366" s="18">
        <f t="shared" si="114"/>
        <v>145</v>
      </c>
      <c r="W1366" s="18">
        <f t="shared" si="115"/>
        <v>13299.569005570549</v>
      </c>
      <c r="X1366" s="18">
        <f t="shared" si="116"/>
        <v>453561.16367273335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13"/>
        <v>194983.88600668331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12"/>
        <v>261477.03786191501</v>
      </c>
      <c r="R1367" s="13">
        <v>9750</v>
      </c>
      <c r="S1367" s="13">
        <f>R1367*L1367</f>
        <v>300991.86766867433</v>
      </c>
      <c r="T1367" s="13">
        <v>9200</v>
      </c>
      <c r="U1367" s="13">
        <f>T1367*L1367</f>
        <v>284012.83923608245</v>
      </c>
      <c r="V1367" s="18">
        <f t="shared" si="114"/>
        <v>-550</v>
      </c>
      <c r="W1367" s="18">
        <f t="shared" si="115"/>
        <v>-16979.028432591876</v>
      </c>
      <c r="X1367" s="18">
        <f t="shared" si="116"/>
        <v>22535.801374167437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13"/>
        <v>270128.54067927867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12"/>
        <v>310128.060043782</v>
      </c>
      <c r="R1368" s="13">
        <v>13532</v>
      </c>
      <c r="S1368" s="13">
        <f>R1368*L1368</f>
        <v>320037.58930164401</v>
      </c>
      <c r="T1368" s="13">
        <v>13660</v>
      </c>
      <c r="U1368" s="13">
        <f>T1368*L1368</f>
        <v>323064.84406299563</v>
      </c>
      <c r="V1368" s="18">
        <f t="shared" si="114"/>
        <v>128</v>
      </c>
      <c r="W1368" s="18">
        <f t="shared" si="115"/>
        <v>3027.2547613516217</v>
      </c>
      <c r="X1368" s="18">
        <f t="shared" si="116"/>
        <v>12936.784019213635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13"/>
        <v>295159.23218409694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12"/>
        <v>306505.79064587998</v>
      </c>
      <c r="R1369" s="13">
        <v>7830</v>
      </c>
      <c r="S1369" s="13">
        <f>R1369*L1369</f>
        <v>316614.82068037469</v>
      </c>
      <c r="T1369" s="13">
        <v>8430</v>
      </c>
      <c r="U1369" s="13">
        <f>T1369*L1369</f>
        <v>340876.49276316207</v>
      </c>
      <c r="V1369" s="18">
        <f t="shared" si="114"/>
        <v>600</v>
      </c>
      <c r="W1369" s="18">
        <f t="shared" si="115"/>
        <v>24261.67208278738</v>
      </c>
      <c r="X1369" s="18">
        <f t="shared" si="116"/>
        <v>34370.702117282082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13"/>
        <v>540816.90884245117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12"/>
        <v>754281.53653705702</v>
      </c>
      <c r="R1370" s="13">
        <v>14360</v>
      </c>
      <c r="S1370" s="13">
        <f>R1370*L1370</f>
        <v>755526.36619054375</v>
      </c>
      <c r="T1370" s="13">
        <v>15814</v>
      </c>
      <c r="U1370" s="13">
        <f>T1370*L1370</f>
        <v>832026.04143017123</v>
      </c>
      <c r="V1370" s="18">
        <f t="shared" si="114"/>
        <v>1454</v>
      </c>
      <c r="W1370" s="18">
        <f t="shared" si="115"/>
        <v>76499.675239627482</v>
      </c>
      <c r="X1370" s="18">
        <f t="shared" si="116"/>
        <v>77744.504893114208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13"/>
        <v>533980.66568600945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12"/>
        <v>4174480.0779510033</v>
      </c>
      <c r="R1371" s="13">
        <v>78866</v>
      </c>
      <c r="S1371" s="13">
        <f>R1371*L1371</f>
        <v>4301339.7678035516</v>
      </c>
      <c r="T1371" s="13">
        <v>86066</v>
      </c>
      <c r="U1371" s="13">
        <f>T1371*L1371</f>
        <v>4694026.6839421354</v>
      </c>
      <c r="V1371" s="18">
        <f t="shared" si="114"/>
        <v>7200</v>
      </c>
      <c r="W1371" s="18">
        <f t="shared" si="115"/>
        <v>392686.91613858379</v>
      </c>
      <c r="X1371" s="18">
        <f t="shared" si="116"/>
        <v>519546.60599113209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13"/>
        <v>229837.93757153818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12"/>
        <v>369030.28041280102</v>
      </c>
      <c r="R1372" s="13">
        <v>130124</v>
      </c>
      <c r="S1372" s="13">
        <f>R1372*L1372</f>
        <v>460267.38434233033</v>
      </c>
      <c r="T1372" s="13">
        <v>136450</v>
      </c>
      <c r="U1372" s="13">
        <f>T1372*L1372</f>
        <v>482643.36012965301</v>
      </c>
      <c r="V1372" s="18">
        <f t="shared" si="114"/>
        <v>6326</v>
      </c>
      <c r="W1372" s="18">
        <f t="shared" si="115"/>
        <v>22375.975787322677</v>
      </c>
      <c r="X1372" s="18">
        <f t="shared" si="116"/>
        <v>113613.07971685199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13"/>
        <v>244951.82428923436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12"/>
        <v>4809706.1469933186</v>
      </c>
      <c r="R1373" s="13">
        <v>119794</v>
      </c>
      <c r="S1373" s="13">
        <f>R1373*L1373</f>
        <v>4641099.4971478544</v>
      </c>
      <c r="T1373" s="13">
        <v>136652</v>
      </c>
      <c r="U1373" s="13">
        <f>T1373*L1373</f>
        <v>5294217.8112780992</v>
      </c>
      <c r="V1373" s="18">
        <f t="shared" si="114"/>
        <v>16858</v>
      </c>
      <c r="W1373" s="18">
        <f t="shared" si="115"/>
        <v>653118.31413024478</v>
      </c>
      <c r="X1373" s="18">
        <f t="shared" si="116"/>
        <v>484511.66428478062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13"/>
        <v>133837.45415343757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12"/>
        <v>101383.96436525599</v>
      </c>
      <c r="R1374" s="13">
        <v>3646</v>
      </c>
      <c r="S1374" s="13">
        <f>R1374*L1374</f>
        <v>131080.11846656856</v>
      </c>
      <c r="T1374" s="13">
        <v>4171</v>
      </c>
      <c r="U1374" s="13">
        <f>T1374*L1374</f>
        <v>149954.79268350452</v>
      </c>
      <c r="V1374" s="18">
        <f t="shared" si="114"/>
        <v>525</v>
      </c>
      <c r="W1374" s="18">
        <f t="shared" si="115"/>
        <v>18874.674216935964</v>
      </c>
      <c r="X1374" s="18">
        <f t="shared" si="116"/>
        <v>48570.828318248532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13"/>
        <v>364137.37379844103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12"/>
        <v>812483.79732739402</v>
      </c>
      <c r="R1375" s="13">
        <v>26075</v>
      </c>
      <c r="S1375" s="13">
        <f>R1375*L1375</f>
        <v>1167567.6503340756</v>
      </c>
      <c r="T1375" s="13">
        <v>28787</v>
      </c>
      <c r="U1375" s="13">
        <f>T1375*L1375</f>
        <v>1289003.6414253896</v>
      </c>
      <c r="V1375" s="18">
        <f t="shared" si="114"/>
        <v>2712</v>
      </c>
      <c r="W1375" s="18">
        <f t="shared" si="115"/>
        <v>121435.991091314</v>
      </c>
      <c r="X1375" s="18">
        <f t="shared" si="116"/>
        <v>476519.84409799555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13"/>
        <v>238258.09844762401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12"/>
        <v>1082389.6547884189</v>
      </c>
      <c r="R1376" s="13">
        <v>19169</v>
      </c>
      <c r="S1376" s="13">
        <f>R1376*L1376</f>
        <v>1052573.421907427</v>
      </c>
      <c r="T1376" s="13">
        <v>19050</v>
      </c>
      <c r="U1376" s="13">
        <f>T1376*L1376</f>
        <v>1046039.1093607639</v>
      </c>
      <c r="V1376" s="18">
        <f t="shared" si="114"/>
        <v>-119</v>
      </c>
      <c r="W1376" s="18">
        <f t="shared" si="115"/>
        <v>-6534.3125466631027</v>
      </c>
      <c r="X1376" s="18">
        <f t="shared" si="116"/>
        <v>-36350.545427654986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13"/>
        <v>928272.38335871068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12"/>
        <v>1301207.3194614439</v>
      </c>
      <c r="R1377" s="13">
        <v>153451</v>
      </c>
      <c r="S1377" s="13">
        <f>R1377*L1377</f>
        <v>1375941.5766475736</v>
      </c>
      <c r="T1377" s="13">
        <v>166661</v>
      </c>
      <c r="U1377" s="13">
        <f>T1377*L1377</f>
        <v>1494391.0375667885</v>
      </c>
      <c r="V1377" s="18">
        <f t="shared" si="114"/>
        <v>13210</v>
      </c>
      <c r="W1377" s="18">
        <f t="shared" si="115"/>
        <v>118449.46091921488</v>
      </c>
      <c r="X1377" s="18">
        <f t="shared" si="116"/>
        <v>193183.71810534457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13"/>
        <v>155505.58894286829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12"/>
        <v>289830.73496659199</v>
      </c>
      <c r="R1378" s="13">
        <v>4830</v>
      </c>
      <c r="S1378" s="13">
        <f>R1378*L1378</f>
        <v>471817.47552701022</v>
      </c>
      <c r="T1378" s="13">
        <v>6840</v>
      </c>
      <c r="U1378" s="13">
        <f>T1378*L1378</f>
        <v>668163.87838607654</v>
      </c>
      <c r="V1378" s="18">
        <f t="shared" si="114"/>
        <v>2010</v>
      </c>
      <c r="W1378" s="18">
        <f t="shared" si="115"/>
        <v>196346.40285906632</v>
      </c>
      <c r="X1378" s="18">
        <f t="shared" si="116"/>
        <v>378333.14341948455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13"/>
        <v>721608.25931074261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12"/>
        <v>733079.98776009795</v>
      </c>
      <c r="R1379" s="13">
        <v>118794</v>
      </c>
      <c r="S1379" s="13">
        <f>R1379*L1379</f>
        <v>923269.02310118498</v>
      </c>
      <c r="T1379" s="13">
        <v>131996</v>
      </c>
      <c r="U1379" s="13">
        <f>T1379*L1379</f>
        <v>1025875.1954918937</v>
      </c>
      <c r="V1379" s="18">
        <f t="shared" si="114"/>
        <v>13202</v>
      </c>
      <c r="W1379" s="18">
        <f t="shared" si="115"/>
        <v>102606.1723907087</v>
      </c>
      <c r="X1379" s="18">
        <f t="shared" si="116"/>
        <v>292795.20773179573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13"/>
        <v>464785.98231776804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12"/>
        <v>392474.24276169302</v>
      </c>
      <c r="R1380" s="13">
        <v>12498</v>
      </c>
      <c r="S1380" s="13">
        <f>R1380*L1380</f>
        <v>487114.73486891377</v>
      </c>
      <c r="T1380" s="13">
        <v>13399</v>
      </c>
      <c r="U1380" s="13">
        <f>T1380*L1380</f>
        <v>522231.58365407068</v>
      </c>
      <c r="V1380" s="18">
        <f t="shared" si="114"/>
        <v>901</v>
      </c>
      <c r="W1380" s="18">
        <f t="shared" si="115"/>
        <v>35116.848785156908</v>
      </c>
      <c r="X1380" s="18">
        <f t="shared" si="116"/>
        <v>129757.34089237766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13"/>
        <v>397921.32003108511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12"/>
        <v>284690.278396437</v>
      </c>
      <c r="R1381" s="13">
        <v>21660</v>
      </c>
      <c r="S1381" s="13">
        <f>R1381*L1381</f>
        <v>434164.25026345503</v>
      </c>
      <c r="T1381" s="13">
        <v>23870</v>
      </c>
      <c r="U1381" s="13">
        <f>T1381*L1381</f>
        <v>478462.63406226551</v>
      </c>
      <c r="V1381" s="18">
        <f t="shared" si="114"/>
        <v>2210</v>
      </c>
      <c r="W1381" s="18">
        <f t="shared" si="115"/>
        <v>44298.383798810479</v>
      </c>
      <c r="X1381" s="18">
        <f t="shared" si="116"/>
        <v>193772.35566582851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13"/>
        <v>71969.654788418935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12"/>
        <v>726085.523385301</v>
      </c>
      <c r="R1382" s="13">
        <v>7736</v>
      </c>
      <c r="S1382" s="13">
        <f>R1382*L1382</f>
        <v>262231.44766147004</v>
      </c>
      <c r="T1382" s="13">
        <v>8675</v>
      </c>
      <c r="U1382" s="13">
        <f>T1382*L1382</f>
        <v>294061.24721603579</v>
      </c>
      <c r="V1382" s="18">
        <f t="shared" si="114"/>
        <v>939</v>
      </c>
      <c r="W1382" s="18">
        <f t="shared" si="115"/>
        <v>31829.799554565747</v>
      </c>
      <c r="X1382" s="18">
        <f t="shared" si="116"/>
        <v>-432024.27616926521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13"/>
        <v>607241.80513521284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12"/>
        <v>3659077.5835189312</v>
      </c>
      <c r="R1383" s="13">
        <v>113032</v>
      </c>
      <c r="S1383" s="13">
        <f>R1383*L1383</f>
        <v>3482593.9493121579</v>
      </c>
      <c r="T1383" s="13">
        <v>90502</v>
      </c>
      <c r="U1383" s="13">
        <f>T1383*L1383</f>
        <v>2788429.0961908922</v>
      </c>
      <c r="V1383" s="18">
        <f t="shared" si="114"/>
        <v>-22530</v>
      </c>
      <c r="W1383" s="18">
        <f t="shared" si="115"/>
        <v>-694164.85312126577</v>
      </c>
      <c r="X1383" s="18">
        <f t="shared" si="116"/>
        <v>-870648.48732803902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13"/>
        <v>40936.471646199352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12"/>
        <v>83234.237075836994</v>
      </c>
      <c r="R1384" s="13">
        <v>27072</v>
      </c>
      <c r="S1384" s="13">
        <f>R1384*L1384</f>
        <v>91728.771264687923</v>
      </c>
      <c r="T1384" s="13">
        <v>33231</v>
      </c>
      <c r="U1384" s="13">
        <f>T1384*L1384</f>
        <v>112597.47332656784</v>
      </c>
      <c r="V1384" s="18">
        <f t="shared" si="114"/>
        <v>6159</v>
      </c>
      <c r="W1384" s="18">
        <f t="shared" si="115"/>
        <v>20868.702061879914</v>
      </c>
      <c r="X1384" s="18">
        <f t="shared" si="116"/>
        <v>29363.236250730843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13"/>
        <v>151812.96518602414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12"/>
        <v>1013950.404055463</v>
      </c>
      <c r="R1385" s="13">
        <v>4134</v>
      </c>
      <c r="S1385" s="13">
        <f>R1385*L1385</f>
        <v>582176.52366184501</v>
      </c>
      <c r="T1385" s="13">
        <v>3661</v>
      </c>
      <c r="U1385" s="13">
        <f>T1385*L1385</f>
        <v>515565.61517320143</v>
      </c>
      <c r="V1385" s="18">
        <f t="shared" si="114"/>
        <v>-473</v>
      </c>
      <c r="W1385" s="18">
        <f t="shared" si="115"/>
        <v>-66610.908488643588</v>
      </c>
      <c r="X1385" s="18">
        <f t="shared" si="116"/>
        <v>-498384.78888226161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13"/>
        <v>62138.259465478739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12"/>
        <v>256641.42538975496</v>
      </c>
      <c r="R1386" s="13">
        <v>58687</v>
      </c>
      <c r="S1386" s="13">
        <f>R1386*L1386</f>
        <v>289644.52561247215</v>
      </c>
      <c r="T1386" s="13">
        <v>63980</v>
      </c>
      <c r="U1386" s="13">
        <f>T1386*L1386</f>
        <v>315767.66146993317</v>
      </c>
      <c r="V1386" s="18">
        <f t="shared" si="114"/>
        <v>5293</v>
      </c>
      <c r="W1386" s="18">
        <f t="shared" si="115"/>
        <v>26123.13585746102</v>
      </c>
      <c r="X1386" s="18">
        <f t="shared" si="116"/>
        <v>59126.236080178205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13"/>
        <v>1979588.238832718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12"/>
        <v>2129814.7613219088</v>
      </c>
      <c r="R1387" s="13">
        <v>68258</v>
      </c>
      <c r="S1387" s="13">
        <f>R1387*L1387</f>
        <v>2219223.5448847599</v>
      </c>
      <c r="T1387" s="13">
        <v>73137</v>
      </c>
      <c r="U1387" s="13">
        <f>T1387*L1387</f>
        <v>2377850.9830677235</v>
      </c>
      <c r="V1387" s="18">
        <f t="shared" si="114"/>
        <v>4879</v>
      </c>
      <c r="W1387" s="18">
        <f t="shared" si="115"/>
        <v>158627.43818296352</v>
      </c>
      <c r="X1387" s="18">
        <f t="shared" si="116"/>
        <v>248036.22174581466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13"/>
        <v>133406.71305734437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12"/>
        <v>441015.22271714901</v>
      </c>
      <c r="R1388" s="13">
        <v>2164</v>
      </c>
      <c r="S1388" s="13">
        <f>R1388*L1388</f>
        <v>381132.96404149779</v>
      </c>
      <c r="T1388" s="13">
        <v>1590</v>
      </c>
      <c r="U1388" s="13">
        <f>T1388*L1388</f>
        <v>280037.62145378068</v>
      </c>
      <c r="V1388" s="18">
        <f t="shared" si="114"/>
        <v>-574</v>
      </c>
      <c r="W1388" s="18">
        <f t="shared" si="115"/>
        <v>-101095.34258771711</v>
      </c>
      <c r="X1388" s="18">
        <f t="shared" si="116"/>
        <v>-160977.60126336833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13"/>
        <v>474045.5445483881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12"/>
        <v>593528.14031180402</v>
      </c>
      <c r="R1389" s="13">
        <v>39643</v>
      </c>
      <c r="S1389" s="13">
        <f>R1389*L1389</f>
        <v>663405.90245673538</v>
      </c>
      <c r="T1389" s="13">
        <v>41299</v>
      </c>
      <c r="U1389" s="13">
        <f>T1389*L1389</f>
        <v>691118.23942589399</v>
      </c>
      <c r="V1389" s="18">
        <f t="shared" si="114"/>
        <v>1656</v>
      </c>
      <c r="W1389" s="18">
        <f t="shared" si="115"/>
        <v>27712.336969158612</v>
      </c>
      <c r="X1389" s="18">
        <f t="shared" si="116"/>
        <v>97590.099114089971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13"/>
        <v>384852.19079795311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12"/>
        <v>643752.78396436502</v>
      </c>
      <c r="R1390" s="13">
        <v>1591</v>
      </c>
      <c r="S1390" s="13">
        <f>R1390*L1390</f>
        <v>619982.251384567</v>
      </c>
      <c r="T1390" s="13">
        <v>1619</v>
      </c>
      <c r="U1390" s="13">
        <f>T1390*L1390</f>
        <v>630893.31551955629</v>
      </c>
      <c r="V1390" s="18">
        <f t="shared" si="114"/>
        <v>28</v>
      </c>
      <c r="W1390" s="18">
        <f t="shared" si="115"/>
        <v>10911.064134989283</v>
      </c>
      <c r="X1390" s="18">
        <f t="shared" si="116"/>
        <v>-12859.468444808736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13"/>
        <v>108687.7518457949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12"/>
        <v>168018.11505508001</v>
      </c>
      <c r="R1391" s="13">
        <v>1671</v>
      </c>
      <c r="S1391" s="13">
        <f>R1391*L1391</f>
        <v>148510.06096643148</v>
      </c>
      <c r="T1391" s="13">
        <v>1806</v>
      </c>
      <c r="U1391" s="13">
        <f>T1391*L1391</f>
        <v>160508.18079316293</v>
      </c>
      <c r="V1391" s="18">
        <f t="shared" si="114"/>
        <v>135</v>
      </c>
      <c r="W1391" s="18">
        <f t="shared" si="115"/>
        <v>11998.119826731447</v>
      </c>
      <c r="X1391" s="18">
        <f t="shared" si="116"/>
        <v>-7509.9342619170784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13"/>
        <v>228086.28287922777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12"/>
        <v>786935.43451652385</v>
      </c>
      <c r="R1392" s="13">
        <v>331130</v>
      </c>
      <c r="S1392" s="13">
        <f>R1392*L1392</f>
        <v>782826.92298135161</v>
      </c>
      <c r="T1392" s="13">
        <v>357474</v>
      </c>
      <c r="U1392" s="13">
        <f>T1392*L1392</f>
        <v>845106.97147898318</v>
      </c>
      <c r="V1392" s="18">
        <f t="shared" si="114"/>
        <v>26344</v>
      </c>
      <c r="W1392" s="18">
        <f t="shared" si="115"/>
        <v>62280.048497631564</v>
      </c>
      <c r="X1392" s="18">
        <f t="shared" si="116"/>
        <v>58171.53696245933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13"/>
        <v>446924.60971312714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12"/>
        <v>502751.58129176003</v>
      </c>
      <c r="R1393" s="13">
        <v>6469</v>
      </c>
      <c r="S1393" s="13">
        <f>R1393*L1393</f>
        <v>485417.90736961126</v>
      </c>
      <c r="T1393" s="13">
        <v>7165</v>
      </c>
      <c r="U1393" s="13">
        <f>T1393*L1393</f>
        <v>537644.04178439709</v>
      </c>
      <c r="V1393" s="18">
        <f t="shared" si="114"/>
        <v>696</v>
      </c>
      <c r="W1393" s="18">
        <f t="shared" si="115"/>
        <v>52226.134414785833</v>
      </c>
      <c r="X1393" s="18">
        <f t="shared" si="116"/>
        <v>34892.460492637067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13"/>
        <v>731686.18505582074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12"/>
        <v>0</v>
      </c>
      <c r="R1394" s="13">
        <v>36648</v>
      </c>
      <c r="S1394" s="13">
        <f>R1394*L1394</f>
        <v>866839.42908685317</v>
      </c>
      <c r="T1394" s="13">
        <v>38786</v>
      </c>
      <c r="U1394" s="13">
        <f>T1394*L1394</f>
        <v>917409.79307363799</v>
      </c>
      <c r="V1394" s="18">
        <f t="shared" si="114"/>
        <v>2138</v>
      </c>
      <c r="W1394" s="18">
        <f t="shared" si="115"/>
        <v>50570.363986784825</v>
      </c>
      <c r="X1394" s="18">
        <f t="shared" si="116"/>
        <v>917409.79307363799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13"/>
        <v>981763.02895323047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12"/>
        <v>4052783.9643652574</v>
      </c>
      <c r="R1395" s="13">
        <v>5741</v>
      </c>
      <c r="S1395" s="13">
        <f>R1395*L1395</f>
        <v>3963719.3763919831</v>
      </c>
      <c r="T1395" s="13">
        <v>6960</v>
      </c>
      <c r="U1395" s="13">
        <f>T1395*L1395</f>
        <v>4805345.2115812935</v>
      </c>
      <c r="V1395" s="18">
        <f t="shared" si="114"/>
        <v>1219</v>
      </c>
      <c r="W1395" s="18">
        <f t="shared" si="115"/>
        <v>841625.83518931037</v>
      </c>
      <c r="X1395" s="18">
        <f t="shared" si="116"/>
        <v>752561.24721603608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13"/>
        <v>451807.42324214778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12"/>
        <v>0</v>
      </c>
      <c r="R1396" s="13">
        <v>1792</v>
      </c>
      <c r="S1396" s="13">
        <f>R1396*L1396</f>
        <v>524018.09954751132</v>
      </c>
      <c r="T1396" s="13">
        <v>1568</v>
      </c>
      <c r="U1396" s="13">
        <f>T1396*L1396</f>
        <v>458515.83710407239</v>
      </c>
      <c r="V1396" s="18">
        <f t="shared" si="114"/>
        <v>-224</v>
      </c>
      <c r="W1396" s="18">
        <f t="shared" si="115"/>
        <v>-65502.262443438929</v>
      </c>
      <c r="X1396" s="18">
        <f t="shared" si="116"/>
        <v>458515.83710407239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13"/>
        <v>184720.73756939414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12"/>
        <v>320663.95322939899</v>
      </c>
      <c r="R1397" s="13">
        <v>10700</v>
      </c>
      <c r="S1397" s="13">
        <f>R1397*L1397</f>
        <v>287844.32043243031</v>
      </c>
      <c r="T1397" s="13">
        <v>10564</v>
      </c>
      <c r="U1397" s="13">
        <f>T1397*L1397</f>
        <v>284185.73841571907</v>
      </c>
      <c r="V1397" s="18">
        <f t="shared" si="114"/>
        <v>-136</v>
      </c>
      <c r="W1397" s="18">
        <f t="shared" si="115"/>
        <v>-3658.5820167112397</v>
      </c>
      <c r="X1397" s="18">
        <f t="shared" si="116"/>
        <v>-36478.214813679922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13"/>
        <v>2213578.6469065142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12"/>
        <v>0</v>
      </c>
      <c r="R1398" s="13">
        <v>14543</v>
      </c>
      <c r="S1398" s="13">
        <f>R1398*L1398</f>
        <v>2493398.456957526</v>
      </c>
      <c r="T1398" s="13">
        <v>15378</v>
      </c>
      <c r="U1398" s="13">
        <f>T1398*L1398</f>
        <v>2636559.270514532</v>
      </c>
      <c r="V1398" s="18">
        <f t="shared" si="114"/>
        <v>835</v>
      </c>
      <c r="W1398" s="18">
        <f t="shared" si="115"/>
        <v>143160.81355700595</v>
      </c>
      <c r="X1398" s="18">
        <f t="shared" si="116"/>
        <v>2636559.270514532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13"/>
        <v>599656.73314643942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12"/>
        <v>885955.33407572401</v>
      </c>
      <c r="R1399" s="13">
        <v>70444</v>
      </c>
      <c r="S1399" s="13">
        <f>R1399*L1399</f>
        <v>948642.44104075606</v>
      </c>
      <c r="T1399" s="13">
        <v>81676</v>
      </c>
      <c r="U1399" s="13">
        <f>T1399*L1399</f>
        <v>1099899.4948390892</v>
      </c>
      <c r="V1399" s="18">
        <f t="shared" si="114"/>
        <v>11232</v>
      </c>
      <c r="W1399" s="18">
        <f t="shared" si="115"/>
        <v>151257.05379833316</v>
      </c>
      <c r="X1399" s="18">
        <f t="shared" si="116"/>
        <v>213944.16076336522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13"/>
        <v>41469.00368152911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12"/>
        <v>128350.545657016</v>
      </c>
      <c r="R1400" s="13">
        <v>3556</v>
      </c>
      <c r="S1400" s="13">
        <f>R1400*L1400</f>
        <v>144206.8057997943</v>
      </c>
      <c r="T1400" s="13">
        <v>3821</v>
      </c>
      <c r="U1400" s="13">
        <f>T1400*L1400</f>
        <v>154953.37597328852</v>
      </c>
      <c r="V1400" s="18">
        <f t="shared" si="114"/>
        <v>265</v>
      </c>
      <c r="W1400" s="18">
        <f t="shared" si="115"/>
        <v>10746.570173494227</v>
      </c>
      <c r="X1400" s="18">
        <f t="shared" si="116"/>
        <v>26602.830316272521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13"/>
        <v>1488065.948233783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12"/>
        <v>1260787.728285078</v>
      </c>
      <c r="R1401" s="13">
        <v>37905</v>
      </c>
      <c r="S1401" s="13">
        <f>R1401*L1401</f>
        <v>2063567.4614899557</v>
      </c>
      <c r="T1401" s="13">
        <v>42052</v>
      </c>
      <c r="U1401" s="13">
        <f>T1401*L1401</f>
        <v>2289332.2487950302</v>
      </c>
      <c r="V1401" s="18">
        <f t="shared" si="114"/>
        <v>4147</v>
      </c>
      <c r="W1401" s="18">
        <f t="shared" si="115"/>
        <v>225764.78730507451</v>
      </c>
      <c r="X1401" s="18">
        <f t="shared" si="116"/>
        <v>1028544.5205099522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13"/>
        <v>569224.28118393105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12"/>
        <v>613608.28641370905</v>
      </c>
      <c r="R1402" s="13">
        <v>12519</v>
      </c>
      <c r="S1402" s="13">
        <f>R1402*L1402</f>
        <v>648085.89703984</v>
      </c>
      <c r="T1402" s="13">
        <v>12565</v>
      </c>
      <c r="U1402" s="13">
        <f>T1402*L1402</f>
        <v>650467.23350951273</v>
      </c>
      <c r="V1402" s="18">
        <f t="shared" si="114"/>
        <v>46</v>
      </c>
      <c r="W1402" s="18">
        <f t="shared" si="115"/>
        <v>2381.3364696727367</v>
      </c>
      <c r="X1402" s="18">
        <f t="shared" si="116"/>
        <v>36858.947095803684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13"/>
        <v>1266220.8526874455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12"/>
        <v>1333921.138310893</v>
      </c>
      <c r="R1403" s="13">
        <v>104146</v>
      </c>
      <c r="S1403" s="13">
        <f>R1403*L1403</f>
        <v>1560892.4616359887</v>
      </c>
      <c r="T1403" s="13">
        <v>108511</v>
      </c>
      <c r="U1403" s="13">
        <f>T1403*L1403</f>
        <v>1626313.0787988282</v>
      </c>
      <c r="V1403" s="18">
        <f t="shared" si="114"/>
        <v>4365</v>
      </c>
      <c r="W1403" s="18">
        <f t="shared" si="115"/>
        <v>65420.61716283951</v>
      </c>
      <c r="X1403" s="18">
        <f t="shared" si="116"/>
        <v>292391.94048793521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13"/>
        <v>135637.8887208965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12"/>
        <v>115106.121212121</v>
      </c>
      <c r="R1404" s="13">
        <v>4594</v>
      </c>
      <c r="S1404" s="13">
        <f>R1404*L1404</f>
        <v>151171.3896079142</v>
      </c>
      <c r="T1404" s="13">
        <v>5090</v>
      </c>
      <c r="U1404" s="13">
        <f>T1404*L1404</f>
        <v>167492.8979330177</v>
      </c>
      <c r="V1404" s="18">
        <f t="shared" si="114"/>
        <v>496</v>
      </c>
      <c r="W1404" s="18">
        <f t="shared" si="115"/>
        <v>16321.508325103496</v>
      </c>
      <c r="X1404" s="18">
        <f t="shared" si="116"/>
        <v>52386.776720896698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13"/>
        <v>444710.0606519538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12"/>
        <v>1123296.213808463</v>
      </c>
      <c r="R1405" s="13">
        <v>43860</v>
      </c>
      <c r="S1405" s="13">
        <f>R1405*L1405</f>
        <v>1696548.6204421208</v>
      </c>
      <c r="T1405" s="13">
        <v>44220</v>
      </c>
      <c r="U1405" s="13">
        <f>T1405*L1405</f>
        <v>1710473.7801174324</v>
      </c>
      <c r="V1405" s="18">
        <f t="shared" si="114"/>
        <v>360</v>
      </c>
      <c r="W1405" s="18">
        <f t="shared" si="115"/>
        <v>13925.15967531153</v>
      </c>
      <c r="X1405" s="18">
        <f t="shared" si="116"/>
        <v>587177.5663089694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13"/>
        <v>156561.59740645904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12"/>
        <v>2164810.6904231631</v>
      </c>
      <c r="R1406" s="13">
        <v>62125</v>
      </c>
      <c r="S1406" s="13">
        <f>R1406*L1406</f>
        <v>2213808.4632516708</v>
      </c>
      <c r="T1406" s="13">
        <v>68873</v>
      </c>
      <c r="U1406" s="13">
        <f>T1406*L1406</f>
        <v>2454271.7149220495</v>
      </c>
      <c r="V1406" s="18">
        <f t="shared" si="114"/>
        <v>6748</v>
      </c>
      <c r="W1406" s="18">
        <f t="shared" si="115"/>
        <v>240463.25167037873</v>
      </c>
      <c r="X1406" s="18">
        <f t="shared" si="116"/>
        <v>289461.02449888643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13"/>
        <v>179418.37198217667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12"/>
        <v>234916.78173719396</v>
      </c>
      <c r="R1407" s="13">
        <v>36943</v>
      </c>
      <c r="S1407" s="13">
        <f>R1407*L1407</f>
        <v>328061.18801380345</v>
      </c>
      <c r="T1407" s="13">
        <v>41585</v>
      </c>
      <c r="U1407" s="13">
        <f>T1407*L1407</f>
        <v>369283.0713140248</v>
      </c>
      <c r="V1407" s="18">
        <f t="shared" si="114"/>
        <v>4642</v>
      </c>
      <c r="W1407" s="18">
        <f t="shared" si="115"/>
        <v>41221.883300221351</v>
      </c>
      <c r="X1407" s="18">
        <f t="shared" si="116"/>
        <v>134366.28957683084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13"/>
        <v>634108.6996066377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12"/>
        <v>1356219.9443207129</v>
      </c>
      <c r="R1408" s="13">
        <v>34528</v>
      </c>
      <c r="S1408" s="13">
        <f>R1408*L1408</f>
        <v>1448379.6429898727</v>
      </c>
      <c r="T1408" s="13">
        <v>38555</v>
      </c>
      <c r="U1408" s="13">
        <f>T1408*L1408</f>
        <v>1617304.1339050783</v>
      </c>
      <c r="V1408" s="18">
        <f t="shared" si="114"/>
        <v>4027</v>
      </c>
      <c r="W1408" s="18">
        <f t="shared" si="115"/>
        <v>168924.49091520556</v>
      </c>
      <c r="X1408" s="18">
        <f t="shared" si="116"/>
        <v>261084.18958436535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13"/>
        <v>2720987.3702330026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12"/>
        <v>3583043.9309576838</v>
      </c>
      <c r="R1409" s="13">
        <v>4451</v>
      </c>
      <c r="S1409" s="13">
        <f>R1409*L1409</f>
        <v>4354996.6921878438</v>
      </c>
      <c r="T1409" s="13">
        <v>4559</v>
      </c>
      <c r="U1409" s="13">
        <f>T1409*L1409</f>
        <v>4460667.2477385709</v>
      </c>
      <c r="V1409" s="18">
        <f t="shared" si="114"/>
        <v>108</v>
      </c>
      <c r="W1409" s="18">
        <f t="shared" si="115"/>
        <v>105670.55555072706</v>
      </c>
      <c r="X1409" s="18">
        <f t="shared" si="116"/>
        <v>877623.31678088708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113"/>
        <v>481194.92070094717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117">P1410*L1410</f>
        <v>608085.887392901</v>
      </c>
      <c r="R1410" s="13">
        <v>51520</v>
      </c>
      <c r="S1410" s="13">
        <f>R1410*L1410</f>
        <v>667289.71689455071</v>
      </c>
      <c r="T1410" s="13">
        <v>52613</v>
      </c>
      <c r="U1410" s="13">
        <f>T1410*L1410</f>
        <v>681446.30968503491</v>
      </c>
      <c r="V1410" s="18">
        <f t="shared" si="114"/>
        <v>1093</v>
      </c>
      <c r="W1410" s="18">
        <f t="shared" si="115"/>
        <v>14156.592790484196</v>
      </c>
      <c r="X1410" s="18">
        <f t="shared" si="116"/>
        <v>73360.42229213391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118">U1411-(T1411*M1411)</f>
        <v>706774.030229797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117"/>
        <v>989670.50505050505</v>
      </c>
      <c r="R1411" s="13">
        <v>23228</v>
      </c>
      <c r="S1411" s="13">
        <f>R1411*L1411</f>
        <v>915567.40844802978</v>
      </c>
      <c r="T1411" s="13">
        <v>27586</v>
      </c>
      <c r="U1411" s="13">
        <f>T1411*L1411</f>
        <v>1087344.693019087</v>
      </c>
      <c r="V1411" s="18">
        <f t="shared" ref="V1411:V1474" si="119">T1411-R1411</f>
        <v>4358</v>
      </c>
      <c r="W1411" s="18">
        <f t="shared" ref="W1411:W1474" si="120">U1411-S1411</f>
        <v>171777.28457105719</v>
      </c>
      <c r="X1411" s="18">
        <f t="shared" ref="X1411:X1474" si="121">U1411-Q1411</f>
        <v>97674.187968581915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118"/>
        <v>490329.24498066719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117"/>
        <v>1024580.968819599</v>
      </c>
      <c r="R1412" s="13">
        <v>491637</v>
      </c>
      <c r="S1412" s="13">
        <f>R1412*L1412</f>
        <v>1025895.5855365834</v>
      </c>
      <c r="T1412" s="13">
        <v>450754</v>
      </c>
      <c r="U1412" s="13">
        <f>T1412*L1412</f>
        <v>940585.30737710372</v>
      </c>
      <c r="V1412" s="18">
        <f t="shared" si="119"/>
        <v>-40883</v>
      </c>
      <c r="W1412" s="18">
        <f t="shared" si="120"/>
        <v>-85310.278159479727</v>
      </c>
      <c r="X1412" s="18">
        <f t="shared" si="121"/>
        <v>-83995.6614424953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118"/>
        <v>312322.42382327653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117"/>
        <v>0</v>
      </c>
      <c r="R1413" s="13">
        <v>2700</v>
      </c>
      <c r="S1413" s="13">
        <f>R1413*L1413</f>
        <v>369777.57374089642</v>
      </c>
      <c r="T1413" s="13">
        <v>2790</v>
      </c>
      <c r="U1413" s="13">
        <f>T1413*L1413</f>
        <v>382103.492865593</v>
      </c>
      <c r="V1413" s="18">
        <f t="shared" si="119"/>
        <v>90</v>
      </c>
      <c r="W1413" s="18">
        <f t="shared" si="120"/>
        <v>12325.919124696578</v>
      </c>
      <c r="X1413" s="18">
        <f t="shared" si="121"/>
        <v>382103.492865593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118"/>
        <v>440563.00668151426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117"/>
        <v>1025756.458797327</v>
      </c>
      <c r="R1414" s="13">
        <v>8906</v>
      </c>
      <c r="S1414" s="13">
        <f>R1414*L1414</f>
        <v>1018437.7951002223</v>
      </c>
      <c r="T1414" s="13">
        <v>6202</v>
      </c>
      <c r="U1414" s="13">
        <f>T1414*L1414</f>
        <v>709224.25389754982</v>
      </c>
      <c r="V1414" s="18">
        <f t="shared" si="119"/>
        <v>-2704</v>
      </c>
      <c r="W1414" s="18">
        <f t="shared" si="120"/>
        <v>-309213.54120267252</v>
      </c>
      <c r="X1414" s="18">
        <f t="shared" si="121"/>
        <v>-316532.20489977719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118"/>
        <v>444301.54076873511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117"/>
        <v>3744641.4253897551</v>
      </c>
      <c r="R1415" s="13">
        <v>18220</v>
      </c>
      <c r="S1415" s="13">
        <f>R1415*L1415</f>
        <v>3384300.7015193156</v>
      </c>
      <c r="T1415" s="13">
        <v>19349</v>
      </c>
      <c r="U1415" s="13">
        <f>T1415*L1415</f>
        <v>3594008.4672720763</v>
      </c>
      <c r="V1415" s="18">
        <f t="shared" si="119"/>
        <v>1129</v>
      </c>
      <c r="W1415" s="18">
        <f t="shared" si="120"/>
        <v>209707.76575276069</v>
      </c>
      <c r="X1415" s="18">
        <f t="shared" si="121"/>
        <v>-150632.95811767876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118"/>
        <v>1491751.9901614254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117"/>
        <v>839870</v>
      </c>
      <c r="R1416" s="13">
        <v>2780</v>
      </c>
      <c r="S1416" s="13">
        <f>R1416*L1416</f>
        <v>1254062.4765014877</v>
      </c>
      <c r="T1416" s="13">
        <v>5149</v>
      </c>
      <c r="U1416" s="13">
        <f>T1416*L1416</f>
        <v>2322722.1911892663</v>
      </c>
      <c r="V1416" s="18">
        <f t="shared" si="119"/>
        <v>2369</v>
      </c>
      <c r="W1416" s="18">
        <f t="shared" si="120"/>
        <v>1068659.7146877786</v>
      </c>
      <c r="X1416" s="18">
        <f t="shared" si="121"/>
        <v>1482852.1911892663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118"/>
        <v>140329.71837507249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117"/>
        <v>72452.420860851998</v>
      </c>
      <c r="R1417" s="13">
        <v>2813</v>
      </c>
      <c r="S1417" s="13">
        <f>R1417*L1417</f>
        <v>122776.30113347992</v>
      </c>
      <c r="T1417" s="13">
        <v>3740</v>
      </c>
      <c r="U1417" s="13">
        <f>T1417*L1417</f>
        <v>163236.17712023281</v>
      </c>
      <c r="V1417" s="18">
        <f t="shared" si="119"/>
        <v>927</v>
      </c>
      <c r="W1417" s="18">
        <f t="shared" si="120"/>
        <v>40459.875986752886</v>
      </c>
      <c r="X1417" s="18">
        <f t="shared" si="121"/>
        <v>90783.756259380811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118"/>
        <v>130432.5358487989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117"/>
        <v>200462.92533659699</v>
      </c>
      <c r="R1418" s="13">
        <v>3611</v>
      </c>
      <c r="S1418" s="13">
        <f>R1418*L1418</f>
        <v>194261.19974624872</v>
      </c>
      <c r="T1418" s="13">
        <v>3970</v>
      </c>
      <c r="U1418" s="13">
        <f>T1418*L1418</f>
        <v>213574.34588551853</v>
      </c>
      <c r="V1418" s="18">
        <f t="shared" si="119"/>
        <v>359</v>
      </c>
      <c r="W1418" s="18">
        <f t="shared" si="120"/>
        <v>19313.146139269811</v>
      </c>
      <c r="X1418" s="18">
        <f t="shared" si="121"/>
        <v>13111.420548921538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118"/>
        <v>89364.420183138398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117"/>
        <v>55974.543429844001</v>
      </c>
      <c r="R1419" s="13">
        <v>4931</v>
      </c>
      <c r="S1419" s="13">
        <f>R1419*L1419</f>
        <v>87909.823757862468</v>
      </c>
      <c r="T1419" s="13">
        <v>5949</v>
      </c>
      <c r="U1419" s="13">
        <f>T1419*L1419</f>
        <v>106058.71862411758</v>
      </c>
      <c r="V1419" s="18">
        <f t="shared" si="119"/>
        <v>1018</v>
      </c>
      <c r="W1419" s="18">
        <f t="shared" si="120"/>
        <v>18148.894866255112</v>
      </c>
      <c r="X1419" s="18">
        <f t="shared" si="121"/>
        <v>50084.175194273579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118"/>
        <v>2359469.5928040948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117"/>
        <v>2487676.8585858578</v>
      </c>
      <c r="R1420" s="13">
        <v>150723</v>
      </c>
      <c r="S1420" s="13">
        <f>R1420*L1420</f>
        <v>2554069.1335897022</v>
      </c>
      <c r="T1420" s="13">
        <v>164032</v>
      </c>
      <c r="U1420" s="13">
        <f>T1420*L1420</f>
        <v>2779596.1341068451</v>
      </c>
      <c r="V1420" s="18">
        <f t="shared" si="119"/>
        <v>13309</v>
      </c>
      <c r="W1420" s="18">
        <f t="shared" si="120"/>
        <v>225527.00051714294</v>
      </c>
      <c r="X1420" s="18">
        <f t="shared" si="121"/>
        <v>291919.27552098734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118"/>
        <v>564798.31979191629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117"/>
        <v>0</v>
      </c>
      <c r="R1421" s="13">
        <v>7629</v>
      </c>
      <c r="S1421" s="13">
        <f>R1421*L1421</f>
        <v>665418.56543876347</v>
      </c>
      <c r="T1421" s="13">
        <v>6916</v>
      </c>
      <c r="U1421" s="13">
        <f>T1421*L1421</f>
        <v>603229.09930193843</v>
      </c>
      <c r="V1421" s="18">
        <f t="shared" si="119"/>
        <v>-713</v>
      </c>
      <c r="W1421" s="18">
        <f t="shared" si="120"/>
        <v>-62189.466136825038</v>
      </c>
      <c r="X1421" s="18">
        <f t="shared" si="121"/>
        <v>603229.09930193843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118"/>
        <v>1208114.2362237342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117"/>
        <v>1020694.535353535</v>
      </c>
      <c r="R1422" s="13">
        <v>6784</v>
      </c>
      <c r="S1422" s="13">
        <f>R1422*L1422</f>
        <v>1148704.6661974753</v>
      </c>
      <c r="T1422" s="13">
        <v>7700</v>
      </c>
      <c r="U1422" s="13">
        <f>T1422*L1422</f>
        <v>1303806.8882253184</v>
      </c>
      <c r="V1422" s="18">
        <f t="shared" si="119"/>
        <v>916</v>
      </c>
      <c r="W1422" s="18">
        <f t="shared" si="120"/>
        <v>155102.22202784312</v>
      </c>
      <c r="X1422" s="18">
        <f t="shared" si="121"/>
        <v>283112.35287178343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118"/>
        <v>818677.28579658119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117"/>
        <v>731654.33184855198</v>
      </c>
      <c r="R1423" s="13">
        <v>22550</v>
      </c>
      <c r="S1423" s="13">
        <f>R1423*L1423</f>
        <v>1077648.9342380697</v>
      </c>
      <c r="T1423" s="13">
        <v>20250</v>
      </c>
      <c r="U1423" s="13">
        <f>T1423*L1423</f>
        <v>967733.52187675878</v>
      </c>
      <c r="V1423" s="18">
        <f t="shared" si="119"/>
        <v>-2300</v>
      </c>
      <c r="W1423" s="18">
        <f t="shared" si="120"/>
        <v>-109915.41236131091</v>
      </c>
      <c r="X1423" s="18">
        <f t="shared" si="121"/>
        <v>236079.19002820679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118"/>
        <v>470432.95657015423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117"/>
        <v>419537.30512249394</v>
      </c>
      <c r="R1424" s="13">
        <v>27849</v>
      </c>
      <c r="S1424" s="13">
        <f>R1424*L1424</f>
        <v>905712.74498886312</v>
      </c>
      <c r="T1424" s="13">
        <v>26899</v>
      </c>
      <c r="U1424" s="13">
        <f>T1424*L1424</f>
        <v>874816.58685968723</v>
      </c>
      <c r="V1424" s="18">
        <f t="shared" si="119"/>
        <v>-950</v>
      </c>
      <c r="W1424" s="18">
        <f t="shared" si="120"/>
        <v>-30896.158129175892</v>
      </c>
      <c r="X1424" s="18">
        <f t="shared" si="121"/>
        <v>455279.28173719329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118"/>
        <v>969451.66982190043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117"/>
        <v>1096994.2538975501</v>
      </c>
      <c r="R1425" s="13">
        <v>30979</v>
      </c>
      <c r="S1425" s="13">
        <f>R1425*L1425</f>
        <v>1304609.9655070137</v>
      </c>
      <c r="T1425" s="13">
        <v>35416</v>
      </c>
      <c r="U1425" s="13">
        <f>T1425*L1425</f>
        <v>1491464.1059555311</v>
      </c>
      <c r="V1425" s="18">
        <f t="shared" si="119"/>
        <v>4437</v>
      </c>
      <c r="W1425" s="18">
        <f t="shared" si="120"/>
        <v>186854.1404485174</v>
      </c>
      <c r="X1425" s="18">
        <f t="shared" si="121"/>
        <v>394469.85205798107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118"/>
        <v>401803.00268622272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117"/>
        <v>865540.29500677495</v>
      </c>
      <c r="R1426" s="13">
        <v>75454</v>
      </c>
      <c r="S1426" s="13">
        <f>R1426*L1426</f>
        <v>818505.87573887769</v>
      </c>
      <c r="T1426" s="13">
        <v>84429</v>
      </c>
      <c r="U1426" s="13">
        <f>T1426*L1426</f>
        <v>915864.40192379069</v>
      </c>
      <c r="V1426" s="18">
        <f t="shared" si="119"/>
        <v>8975</v>
      </c>
      <c r="W1426" s="18">
        <f t="shared" si="120"/>
        <v>97358.526184913004</v>
      </c>
      <c r="X1426" s="18">
        <f t="shared" si="121"/>
        <v>50324.106917015743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118"/>
        <v>36457.734089644131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117"/>
        <v>279094.61024498899</v>
      </c>
      <c r="R1427" s="13">
        <v>28606</v>
      </c>
      <c r="S1427" s="13">
        <f>R1427*L1427</f>
        <v>207910.94845489989</v>
      </c>
      <c r="T1427" s="13">
        <v>32846</v>
      </c>
      <c r="U1427" s="13">
        <f>T1427*L1427</f>
        <v>238727.64500278409</v>
      </c>
      <c r="V1427" s="18">
        <f t="shared" si="119"/>
        <v>4240</v>
      </c>
      <c r="W1427" s="18">
        <f t="shared" si="120"/>
        <v>30816.696547884203</v>
      </c>
      <c r="X1427" s="18">
        <f t="shared" si="121"/>
        <v>-40366.965242204897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118"/>
        <v>1575635.7015590204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117"/>
        <v>0</v>
      </c>
      <c r="R1428" s="13">
        <v>7477</v>
      </c>
      <c r="S1428" s="13">
        <f>R1428*L1428</f>
        <v>1675663.9755011138</v>
      </c>
      <c r="T1428" s="13">
        <v>7993</v>
      </c>
      <c r="U1428" s="13">
        <f>T1428*L1428</f>
        <v>1791304.2873051227</v>
      </c>
      <c r="V1428" s="18">
        <f t="shared" si="119"/>
        <v>516</v>
      </c>
      <c r="W1428" s="18">
        <f t="shared" si="120"/>
        <v>115640.3118040089</v>
      </c>
      <c r="X1428" s="18">
        <f t="shared" si="121"/>
        <v>1791304.2873051227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118"/>
        <v>145617.84438727191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117"/>
        <v>3760564.6993318489</v>
      </c>
      <c r="R1429" s="13">
        <v>96135</v>
      </c>
      <c r="S1429" s="13">
        <f>R1429*L1429</f>
        <v>3724495.5738391122</v>
      </c>
      <c r="T1429" s="13">
        <v>106490</v>
      </c>
      <c r="U1429" s="13">
        <f>T1429*L1429</f>
        <v>4125672.581870568</v>
      </c>
      <c r="V1429" s="18">
        <f t="shared" si="119"/>
        <v>10355</v>
      </c>
      <c r="W1429" s="18">
        <f t="shared" si="120"/>
        <v>401177.0080314558</v>
      </c>
      <c r="X1429" s="18">
        <f t="shared" si="121"/>
        <v>365107.8825387191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118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117"/>
        <v>0</v>
      </c>
      <c r="R1430" s="13">
        <v>0</v>
      </c>
      <c r="S1430" s="13">
        <f>R1430*L1430</f>
        <v>0</v>
      </c>
      <c r="T1430" s="13">
        <v>303946</v>
      </c>
      <c r="U1430" s="13">
        <f>T1430*L1430</f>
        <v>303946</v>
      </c>
      <c r="V1430" s="18">
        <f t="shared" si="119"/>
        <v>303946</v>
      </c>
      <c r="W1430" s="18">
        <f t="shared" si="120"/>
        <v>303946</v>
      </c>
      <c r="X1430" s="18">
        <f t="shared" si="121"/>
        <v>303946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118"/>
        <v>1037740.7606498154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117"/>
        <v>1966941.3808463251</v>
      </c>
      <c r="R1431" s="13">
        <v>323033</v>
      </c>
      <c r="S1431" s="13">
        <f>R1431*L1431</f>
        <v>1959692.9562643049</v>
      </c>
      <c r="T1431" s="13">
        <v>370128</v>
      </c>
      <c r="U1431" s="13">
        <f>T1431*L1431</f>
        <v>2245396.7071977002</v>
      </c>
      <c r="V1431" s="18">
        <f t="shared" si="119"/>
        <v>47095</v>
      </c>
      <c r="W1431" s="18">
        <f t="shared" si="120"/>
        <v>285703.75093339523</v>
      </c>
      <c r="X1431" s="18">
        <f t="shared" si="121"/>
        <v>278455.32635137509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118"/>
        <v>171338.09384065331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117"/>
        <v>1277732.8062360799</v>
      </c>
      <c r="R1432" s="13">
        <v>8394</v>
      </c>
      <c r="S1432" s="13">
        <f>R1432*L1432</f>
        <v>1064227.9396254867</v>
      </c>
      <c r="T1432" s="13">
        <v>9336</v>
      </c>
      <c r="U1432" s="13">
        <f>T1432*L1432</f>
        <v>1183658.8091903196</v>
      </c>
      <c r="V1432" s="18">
        <f t="shared" si="119"/>
        <v>942</v>
      </c>
      <c r="W1432" s="18">
        <f t="shared" si="120"/>
        <v>119430.86956483289</v>
      </c>
      <c r="X1432" s="18">
        <f t="shared" si="121"/>
        <v>-94073.997045760276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118"/>
        <v>661148.64376841567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117"/>
        <v>1097044.6881959911</v>
      </c>
      <c r="R1433" s="13">
        <v>13700</v>
      </c>
      <c r="S1433" s="13">
        <f>R1433*L1433</f>
        <v>1166887.5953637483</v>
      </c>
      <c r="T1433" s="13">
        <v>9150</v>
      </c>
      <c r="U1433" s="13">
        <f>T1433*L1433</f>
        <v>779344.63485972979</v>
      </c>
      <c r="V1433" s="18">
        <f t="shared" si="119"/>
        <v>-4550</v>
      </c>
      <c r="W1433" s="18">
        <f t="shared" si="120"/>
        <v>-387542.96050401847</v>
      </c>
      <c r="X1433" s="18">
        <f t="shared" si="121"/>
        <v>-317700.05333626131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118"/>
        <v>794792.8647386689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117"/>
        <v>1533253.9309576841</v>
      </c>
      <c r="R1434" s="13">
        <v>37336</v>
      </c>
      <c r="S1434" s="13">
        <f>R1434*L1434</f>
        <v>1084237.4477487043</v>
      </c>
      <c r="T1434" s="13">
        <v>42106</v>
      </c>
      <c r="U1434" s="13">
        <f>T1434*L1434</f>
        <v>1222758.2487386689</v>
      </c>
      <c r="V1434" s="18">
        <f t="shared" si="119"/>
        <v>4770</v>
      </c>
      <c r="W1434" s="18">
        <f t="shared" si="120"/>
        <v>138520.80098996451</v>
      </c>
      <c r="X1434" s="18">
        <f t="shared" si="121"/>
        <v>-310495.6822190152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118"/>
        <v>1054853.8468711304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117"/>
        <v>1629590.4899777281</v>
      </c>
      <c r="R1435" s="13">
        <v>88826</v>
      </c>
      <c r="S1435" s="13">
        <f>R1435*L1435</f>
        <v>1569786.9206850589</v>
      </c>
      <c r="T1435" s="13">
        <v>96272</v>
      </c>
      <c r="U1435" s="13">
        <f>T1435*L1435</f>
        <v>1701377.1466484137</v>
      </c>
      <c r="V1435" s="18">
        <f t="shared" si="119"/>
        <v>7446</v>
      </c>
      <c r="W1435" s="18">
        <f t="shared" si="120"/>
        <v>131590.22596335481</v>
      </c>
      <c r="X1435" s="18">
        <f t="shared" si="121"/>
        <v>71786.656670685625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118"/>
        <v>623256.8111285551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117"/>
        <v>653292.48329621402</v>
      </c>
      <c r="R1436" s="13">
        <v>4640</v>
      </c>
      <c r="S1436" s="13">
        <f>R1436*L1436</f>
        <v>662574.23442501272</v>
      </c>
      <c r="T1436" s="13">
        <v>4800</v>
      </c>
      <c r="U1436" s="13">
        <f>T1436*L1436</f>
        <v>685421.62181897869</v>
      </c>
      <c r="V1436" s="18">
        <f t="shared" si="119"/>
        <v>160</v>
      </c>
      <c r="W1436" s="18">
        <f t="shared" si="120"/>
        <v>22847.387393965968</v>
      </c>
      <c r="X1436" s="18">
        <f t="shared" si="121"/>
        <v>32129.138522764668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118"/>
        <v>166372.64472656671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117"/>
        <v>129479.67794841201</v>
      </c>
      <c r="R1437" s="13">
        <v>25108</v>
      </c>
      <c r="S1437" s="13">
        <f>R1437*L1437</f>
        <v>347697.94159665547</v>
      </c>
      <c r="T1437" s="13">
        <v>22217</v>
      </c>
      <c r="U1437" s="13">
        <f>T1437*L1437</f>
        <v>307663.10213688447</v>
      </c>
      <c r="V1437" s="18">
        <f t="shared" si="119"/>
        <v>-2891</v>
      </c>
      <c r="W1437" s="18">
        <f t="shared" si="120"/>
        <v>-40034.839459770999</v>
      </c>
      <c r="X1437" s="18">
        <f t="shared" si="121"/>
        <v>178183.42418847245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118"/>
        <v>48813.956327394117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117"/>
        <v>1042316.258351893</v>
      </c>
      <c r="R1438" s="13">
        <v>30254</v>
      </c>
      <c r="S1438" s="13">
        <f>R1438*L1438</f>
        <v>1078093.5412026725</v>
      </c>
      <c r="T1438" s="13">
        <v>34358</v>
      </c>
      <c r="U1438" s="13">
        <f>T1438*L1438</f>
        <v>1224338.5300668152</v>
      </c>
      <c r="V1438" s="18">
        <f t="shared" si="119"/>
        <v>4104</v>
      </c>
      <c r="W1438" s="18">
        <f t="shared" si="120"/>
        <v>146244.98886414268</v>
      </c>
      <c r="X1438" s="18">
        <f t="shared" si="121"/>
        <v>182022.27171492216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118"/>
        <v>2861807.1359299896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117"/>
        <v>2816246.5959595959</v>
      </c>
      <c r="R1439" s="13">
        <v>58678</v>
      </c>
      <c r="S1439" s="13">
        <f>R1439*L1439</f>
        <v>2889369.638901914</v>
      </c>
      <c r="T1439" s="13">
        <v>64508</v>
      </c>
      <c r="U1439" s="13">
        <f>T1439*L1439</f>
        <v>3176445.2889717557</v>
      </c>
      <c r="V1439" s="18">
        <f t="shared" si="119"/>
        <v>5830</v>
      </c>
      <c r="W1439" s="18">
        <f t="shared" si="120"/>
        <v>287075.65006984165</v>
      </c>
      <c r="X1439" s="18">
        <f t="shared" si="121"/>
        <v>360198.69301215978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118"/>
        <v>491856.28827950923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117"/>
        <v>483395.87973273901</v>
      </c>
      <c r="R1440" s="13">
        <v>6520</v>
      </c>
      <c r="S1440" s="13">
        <f>R1440*L1440</f>
        <v>492459.55247772788</v>
      </c>
      <c r="T1440" s="13">
        <v>7240</v>
      </c>
      <c r="U1440" s="13">
        <f>T1440*L1440</f>
        <v>546841.58894766099</v>
      </c>
      <c r="V1440" s="18">
        <f t="shared" si="119"/>
        <v>720</v>
      </c>
      <c r="W1440" s="18">
        <f t="shared" si="120"/>
        <v>54382.036469933111</v>
      </c>
      <c r="X1440" s="18">
        <f t="shared" si="121"/>
        <v>63445.709214921982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118"/>
        <v>131416.81960484336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117"/>
        <v>228124.29620563</v>
      </c>
      <c r="R1441" s="13">
        <v>10872</v>
      </c>
      <c r="S1441" s="13">
        <f>R1441*L1441</f>
        <v>288232.01906242699</v>
      </c>
      <c r="T1441" s="13">
        <v>12167</v>
      </c>
      <c r="U1441" s="13">
        <f>T1441*L1441</f>
        <v>322564.29138452437</v>
      </c>
      <c r="V1441" s="18">
        <f t="shared" si="119"/>
        <v>1295</v>
      </c>
      <c r="W1441" s="18">
        <f t="shared" si="120"/>
        <v>34332.272322097386</v>
      </c>
      <c r="X1441" s="18">
        <f t="shared" si="121"/>
        <v>94439.995178894373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118"/>
        <v>227793.32852922822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117"/>
        <v>1503294.966592428</v>
      </c>
      <c r="R1442" s="13">
        <v>43089</v>
      </c>
      <c r="S1442" s="13">
        <f>R1442*L1442</f>
        <v>1529707.8005786075</v>
      </c>
      <c r="T1442" s="13">
        <v>43709</v>
      </c>
      <c r="U1442" s="13">
        <f>T1442*L1442</f>
        <v>1551718.4955670901</v>
      </c>
      <c r="V1442" s="18">
        <f t="shared" si="119"/>
        <v>620</v>
      </c>
      <c r="W1442" s="18">
        <f t="shared" si="120"/>
        <v>22010.694988482632</v>
      </c>
      <c r="X1442" s="18">
        <f t="shared" si="121"/>
        <v>48423.528974662069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118"/>
        <v>410942.98809026461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117"/>
        <v>1419173.351893096</v>
      </c>
      <c r="R1443" s="13">
        <v>33897</v>
      </c>
      <c r="S1443" s="13">
        <f>R1443*L1443</f>
        <v>1420346.6033576508</v>
      </c>
      <c r="T1443" s="13">
        <v>35964</v>
      </c>
      <c r="U1443" s="13">
        <f>T1443*L1443</f>
        <v>1506957.7025446072</v>
      </c>
      <c r="V1443" s="18">
        <f t="shared" si="119"/>
        <v>2067</v>
      </c>
      <c r="W1443" s="18">
        <f t="shared" si="120"/>
        <v>86611.099186956417</v>
      </c>
      <c r="X1443" s="18">
        <f t="shared" si="121"/>
        <v>87784.350651511224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118"/>
        <v>1975993.8827155242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117"/>
        <v>0</v>
      </c>
      <c r="R1444" s="13">
        <v>11861</v>
      </c>
      <c r="S1444" s="13">
        <f>R1444*L1444</f>
        <v>2214617.084023837</v>
      </c>
      <c r="T1444" s="13">
        <v>11500</v>
      </c>
      <c r="U1444" s="13">
        <f>T1444*L1444</f>
        <v>2147213.2591075059</v>
      </c>
      <c r="V1444" s="18">
        <f t="shared" si="119"/>
        <v>-361</v>
      </c>
      <c r="W1444" s="18">
        <f t="shared" si="120"/>
        <v>-67403.824916331097</v>
      </c>
      <c r="X1444" s="18">
        <f t="shared" si="121"/>
        <v>2147213.2591075059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118"/>
        <v>5120430.8685968826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117"/>
        <v>0</v>
      </c>
      <c r="R1445" s="13">
        <v>18696</v>
      </c>
      <c r="S1445" s="13">
        <f>R1445*L1445</f>
        <v>5592768.9086859692</v>
      </c>
      <c r="T1445" s="13">
        <v>19468</v>
      </c>
      <c r="U1445" s="13">
        <f>T1445*L1445</f>
        <v>5823706.9487750558</v>
      </c>
      <c r="V1445" s="18">
        <f t="shared" si="119"/>
        <v>772</v>
      </c>
      <c r="W1445" s="18">
        <f t="shared" si="120"/>
        <v>230938.04008908663</v>
      </c>
      <c r="X1445" s="18">
        <f t="shared" si="121"/>
        <v>5823706.9487750558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118"/>
        <v>464896.2583518941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117"/>
        <v>2903330.757238308</v>
      </c>
      <c r="R1446" s="13">
        <v>5125</v>
      </c>
      <c r="S1446" s="13">
        <f>R1446*L1446</f>
        <v>2283193.2071269494</v>
      </c>
      <c r="T1446" s="13">
        <v>5108</v>
      </c>
      <c r="U1446" s="13">
        <f>T1446*L1446</f>
        <v>2275619.6881959918</v>
      </c>
      <c r="V1446" s="18">
        <f t="shared" si="119"/>
        <v>-17</v>
      </c>
      <c r="W1446" s="18">
        <f t="shared" si="120"/>
        <v>-7573.5189309576526</v>
      </c>
      <c r="X1446" s="18">
        <f t="shared" si="121"/>
        <v>-627711.06904231617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118"/>
        <v>309303.51711584959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117"/>
        <v>379159.87878787902</v>
      </c>
      <c r="R1447" s="13">
        <v>428</v>
      </c>
      <c r="S1447" s="13">
        <f>R1447*L1447</f>
        <v>389161.69813240343</v>
      </c>
      <c r="T1447" s="13">
        <v>447</v>
      </c>
      <c r="U1447" s="13">
        <f>T1447*L1447</f>
        <v>406437.56790930917</v>
      </c>
      <c r="V1447" s="18">
        <f t="shared" si="119"/>
        <v>19</v>
      </c>
      <c r="W1447" s="18">
        <f t="shared" si="120"/>
        <v>17275.869776905747</v>
      </c>
      <c r="X1447" s="18">
        <f t="shared" si="121"/>
        <v>27277.689121430158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118"/>
        <v>213483.57259572903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117"/>
        <v>1793114.0423162589</v>
      </c>
      <c r="R1448" s="13">
        <v>31440</v>
      </c>
      <c r="S1448" s="13">
        <f>R1448*L1448</f>
        <v>1430850.3931579487</v>
      </c>
      <c r="T1448" s="13">
        <v>32980</v>
      </c>
      <c r="U1448" s="13">
        <f>T1448*L1448</f>
        <v>1500936.5765378228</v>
      </c>
      <c r="V1448" s="18">
        <f t="shared" si="119"/>
        <v>1540</v>
      </c>
      <c r="W1448" s="18">
        <f t="shared" si="120"/>
        <v>70086.183379874099</v>
      </c>
      <c r="X1448" s="18">
        <f t="shared" si="121"/>
        <v>-292177.46577843605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118"/>
        <v>671910.93541202659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117"/>
        <v>1305226.9042316261</v>
      </c>
      <c r="R1449" s="13">
        <v>5325</v>
      </c>
      <c r="S1449" s="13">
        <f>R1449*L1449</f>
        <v>938219.9331848555</v>
      </c>
      <c r="T1449" s="13">
        <v>6969</v>
      </c>
      <c r="U1449" s="13">
        <f>T1449*L1449</f>
        <v>1227878.8195991095</v>
      </c>
      <c r="V1449" s="18">
        <f t="shared" si="119"/>
        <v>1644</v>
      </c>
      <c r="W1449" s="18">
        <f t="shared" si="120"/>
        <v>289658.88641425397</v>
      </c>
      <c r="X1449" s="18">
        <f t="shared" si="121"/>
        <v>-77348.084632516606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118"/>
        <v>3926892.0572155234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117"/>
        <v>0</v>
      </c>
      <c r="R1450" s="13">
        <v>54155</v>
      </c>
      <c r="S1450" s="13">
        <f>R1450*L1450</f>
        <v>4610115.4829127528</v>
      </c>
      <c r="T1450" s="13">
        <v>55801</v>
      </c>
      <c r="U1450" s="13">
        <f>T1450*L1450</f>
        <v>4750236.4336075056</v>
      </c>
      <c r="V1450" s="18">
        <f t="shared" si="119"/>
        <v>1646</v>
      </c>
      <c r="W1450" s="18">
        <f t="shared" si="120"/>
        <v>140120.95069475286</v>
      </c>
      <c r="X1450" s="18">
        <f t="shared" si="121"/>
        <v>4750236.4336075056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118"/>
        <v>251301.03402689306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117"/>
        <v>277117.46102449897</v>
      </c>
      <c r="R1451" s="13">
        <v>771</v>
      </c>
      <c r="S1451" s="13">
        <f>R1451*L1451</f>
        <v>380851.26996415103</v>
      </c>
      <c r="T1451" s="13">
        <v>834</v>
      </c>
      <c r="U1451" s="13">
        <f>T1451*L1451</f>
        <v>411971.41264604661</v>
      </c>
      <c r="V1451" s="18">
        <f t="shared" si="119"/>
        <v>63</v>
      </c>
      <c r="W1451" s="18">
        <f t="shared" si="120"/>
        <v>31120.142681895581</v>
      </c>
      <c r="X1451" s="18">
        <f t="shared" si="121"/>
        <v>134853.95162154763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118"/>
        <v>366466.57899054186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117"/>
        <v>1604460.8181818177</v>
      </c>
      <c r="R1452" s="13">
        <v>9630</v>
      </c>
      <c r="S1452" s="13">
        <f>R1452*L1452</f>
        <v>1282662.9320181725</v>
      </c>
      <c r="T1452" s="13">
        <v>10222</v>
      </c>
      <c r="U1452" s="13">
        <f>T1452*L1452</f>
        <v>1361514.06968741</v>
      </c>
      <c r="V1452" s="18">
        <f t="shared" si="119"/>
        <v>592</v>
      </c>
      <c r="W1452" s="18">
        <f t="shared" si="120"/>
        <v>78851.137669237563</v>
      </c>
      <c r="X1452" s="18">
        <f t="shared" si="121"/>
        <v>-242946.74849440763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118"/>
        <v>566268.71349329455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117"/>
        <v>0</v>
      </c>
      <c r="R1453" s="13">
        <v>14832</v>
      </c>
      <c r="S1453" s="13">
        <f>R1453*L1453</f>
        <v>639032.61499373615</v>
      </c>
      <c r="T1453" s="13">
        <v>16016</v>
      </c>
      <c r="U1453" s="13">
        <f>T1453*L1453</f>
        <v>690044.92730175832</v>
      </c>
      <c r="V1453" s="18">
        <f t="shared" si="119"/>
        <v>1184</v>
      </c>
      <c r="W1453" s="18">
        <f t="shared" si="120"/>
        <v>51012.31230802217</v>
      </c>
      <c r="X1453" s="18">
        <f t="shared" si="121"/>
        <v>690044.92730175832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118"/>
        <v>162021.50891563343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117"/>
        <v>1396052.7060133631</v>
      </c>
      <c r="R1454" s="13">
        <v>37508</v>
      </c>
      <c r="S1454" s="13">
        <f>R1454*L1454</f>
        <v>1088857.2446901482</v>
      </c>
      <c r="T1454" s="13">
        <v>47255</v>
      </c>
      <c r="U1454" s="13">
        <f>T1454*L1454</f>
        <v>1371812.6559089515</v>
      </c>
      <c r="V1454" s="18">
        <f t="shared" si="119"/>
        <v>9747</v>
      </c>
      <c r="W1454" s="18">
        <f t="shared" si="120"/>
        <v>282955.41121880338</v>
      </c>
      <c r="X1454" s="18">
        <f t="shared" si="121"/>
        <v>-24240.050104411552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118"/>
        <v>6773972.0540156225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117"/>
        <v>0</v>
      </c>
      <c r="R1455" s="13">
        <v>47628</v>
      </c>
      <c r="S1455" s="13">
        <f>R1455*L1455</f>
        <v>7840937.32323003</v>
      </c>
      <c r="T1455" s="13">
        <v>44891</v>
      </c>
      <c r="U1455" s="13">
        <f>T1455*L1455</f>
        <v>7390348.4794053771</v>
      </c>
      <c r="V1455" s="18">
        <f t="shared" si="119"/>
        <v>-2737</v>
      </c>
      <c r="W1455" s="18">
        <f t="shared" si="120"/>
        <v>-450588.84382465295</v>
      </c>
      <c r="X1455" s="18">
        <f t="shared" si="121"/>
        <v>7390348.4794053771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118"/>
        <v>13455.13765183161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117"/>
        <v>1202672.605790646</v>
      </c>
      <c r="R1456" s="13">
        <v>26864</v>
      </c>
      <c r="S1456" s="13">
        <f>R1456*L1456</f>
        <v>1226551.6450385298</v>
      </c>
      <c r="T1456" s="13">
        <v>31543</v>
      </c>
      <c r="U1456" s="13">
        <f>T1456*L1456</f>
        <v>1440184.5793422554</v>
      </c>
      <c r="V1456" s="18">
        <f t="shared" si="119"/>
        <v>4679</v>
      </c>
      <c r="W1456" s="18">
        <f t="shared" si="120"/>
        <v>213632.9343037256</v>
      </c>
      <c r="X1456" s="18">
        <f t="shared" si="121"/>
        <v>237511.97355160932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118"/>
        <v>311598.84504092042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117"/>
        <v>649630.94247245998</v>
      </c>
      <c r="R1457" s="13">
        <v>27025</v>
      </c>
      <c r="S1457" s="13">
        <f>R1457*L1457</f>
        <v>687814.1058564448</v>
      </c>
      <c r="T1457" s="13">
        <v>29475</v>
      </c>
      <c r="U1457" s="13">
        <f>T1457*L1457</f>
        <v>750169.13117923064</v>
      </c>
      <c r="V1457" s="18">
        <f t="shared" si="119"/>
        <v>2450</v>
      </c>
      <c r="W1457" s="18">
        <f t="shared" si="120"/>
        <v>62355.025322785834</v>
      </c>
      <c r="X1457" s="18">
        <f t="shared" si="121"/>
        <v>100538.18870677066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118"/>
        <v>281955.17537784576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117"/>
        <v>1371806.1818181821</v>
      </c>
      <c r="R1458" s="13">
        <v>7767</v>
      </c>
      <c r="S1458" s="13">
        <f>R1458*L1458</f>
        <v>1452995.8562909889</v>
      </c>
      <c r="T1458" s="13">
        <v>8329</v>
      </c>
      <c r="U1458" s="13">
        <f>T1458*L1458</f>
        <v>1558130.8725437936</v>
      </c>
      <c r="V1458" s="18">
        <f t="shared" si="119"/>
        <v>562</v>
      </c>
      <c r="W1458" s="18">
        <f t="shared" si="120"/>
        <v>105135.01625280478</v>
      </c>
      <c r="X1458" s="18">
        <f t="shared" si="121"/>
        <v>186324.69072561152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118"/>
        <v>2120172.5716212345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117"/>
        <v>2309242.9742962052</v>
      </c>
      <c r="R1459" s="13">
        <v>84851</v>
      </c>
      <c r="S1459" s="13">
        <f>R1459*L1459</f>
        <v>2392001.8811136442</v>
      </c>
      <c r="T1459" s="13">
        <v>91089</v>
      </c>
      <c r="U1459" s="13">
        <f>T1459*L1459</f>
        <v>2567854.9380533025</v>
      </c>
      <c r="V1459" s="18">
        <f t="shared" si="119"/>
        <v>6238</v>
      </c>
      <c r="W1459" s="18">
        <f t="shared" si="120"/>
        <v>175853.05693965824</v>
      </c>
      <c r="X1459" s="18">
        <f t="shared" si="121"/>
        <v>258611.96375709726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118"/>
        <v>1534573.1928796305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117"/>
        <v>2157977.767676767</v>
      </c>
      <c r="R1460" s="13">
        <v>34456</v>
      </c>
      <c r="S1460" s="13">
        <f>R1460*L1460</f>
        <v>1936638.0674863439</v>
      </c>
      <c r="T1460" s="13">
        <v>42004</v>
      </c>
      <c r="U1460" s="13">
        <f>T1460*L1460</f>
        <v>2360881.8605379728</v>
      </c>
      <c r="V1460" s="18">
        <f t="shared" si="119"/>
        <v>7548</v>
      </c>
      <c r="W1460" s="18">
        <f t="shared" si="120"/>
        <v>424243.79305162886</v>
      </c>
      <c r="X1460" s="18">
        <f t="shared" si="121"/>
        <v>202904.09286120581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118"/>
        <v>7627657.2669260707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117"/>
        <v>8917759.2411260679</v>
      </c>
      <c r="R1461" s="13">
        <v>610568</v>
      </c>
      <c r="S1461" s="13">
        <f>R1461*L1461</f>
        <v>9043571.0011562053</v>
      </c>
      <c r="T1461" s="13">
        <v>661102</v>
      </c>
      <c r="U1461" s="13">
        <f>T1461*L1461</f>
        <v>9792067.1833544672</v>
      </c>
      <c r="V1461" s="18">
        <f t="shared" si="119"/>
        <v>50534</v>
      </c>
      <c r="W1461" s="18">
        <f t="shared" si="120"/>
        <v>748496.18219826184</v>
      </c>
      <c r="X1461" s="18">
        <f t="shared" si="121"/>
        <v>874307.94222839922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118"/>
        <v>9070460.613178622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117"/>
        <v>10168839.48592411</v>
      </c>
      <c r="R1462" s="13">
        <v>381242</v>
      </c>
      <c r="S1462" s="13">
        <f>R1462*L1462</f>
        <v>10362305.96324455</v>
      </c>
      <c r="T1462" s="13">
        <v>415830</v>
      </c>
      <c r="U1462" s="13">
        <f>T1462*L1462</f>
        <v>11302421.267058671</v>
      </c>
      <c r="V1462" s="18">
        <f t="shared" si="119"/>
        <v>34588</v>
      </c>
      <c r="W1462" s="18">
        <f t="shared" si="120"/>
        <v>940115.30381412059</v>
      </c>
      <c r="X1462" s="18">
        <f t="shared" si="121"/>
        <v>1133581.7811345607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118"/>
        <v>599409.88914960343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117"/>
        <v>31055.345211581</v>
      </c>
      <c r="R1463" s="13">
        <v>117204</v>
      </c>
      <c r="S1463" s="13">
        <f>R1463*L1463</f>
        <v>1203641.0979425064</v>
      </c>
      <c r="T1463" s="13">
        <v>113989</v>
      </c>
      <c r="U1463" s="13">
        <f>T1463*L1463</f>
        <v>1170624.254405723</v>
      </c>
      <c r="V1463" s="18">
        <f t="shared" si="119"/>
        <v>-3215</v>
      </c>
      <c r="W1463" s="18">
        <f t="shared" si="120"/>
        <v>-33016.843536783475</v>
      </c>
      <c r="X1463" s="18">
        <f t="shared" si="121"/>
        <v>1139568.9091941419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118"/>
        <v>-148037.54510565335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117"/>
        <v>3608017.8173719379</v>
      </c>
      <c r="R1464" s="13">
        <v>83505</v>
      </c>
      <c r="S1464" s="13">
        <f>R1464*L1464</f>
        <v>3673118.2912483225</v>
      </c>
      <c r="T1464" s="13">
        <v>94729</v>
      </c>
      <c r="U1464" s="13">
        <f>T1464*L1464</f>
        <v>4166826.2093486902</v>
      </c>
      <c r="V1464" s="18">
        <f t="shared" si="119"/>
        <v>11224</v>
      </c>
      <c r="W1464" s="18">
        <f t="shared" si="120"/>
        <v>493707.91810036777</v>
      </c>
      <c r="X1464" s="18">
        <f t="shared" si="121"/>
        <v>558808.39197675232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118"/>
        <v>1197263.3542308612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117"/>
        <v>1894283.2293986641</v>
      </c>
      <c r="R1465" s="13">
        <v>104791</v>
      </c>
      <c r="S1465" s="13">
        <f>R1465*L1465</f>
        <v>1851949.6444737294</v>
      </c>
      <c r="T1465" s="13">
        <v>109268</v>
      </c>
      <c r="U1465" s="13">
        <f>T1465*L1465</f>
        <v>1931070.7384446703</v>
      </c>
      <c r="V1465" s="18">
        <f t="shared" si="119"/>
        <v>4477</v>
      </c>
      <c r="W1465" s="18">
        <f t="shared" si="120"/>
        <v>79121.093970940914</v>
      </c>
      <c r="X1465" s="18">
        <f t="shared" si="121"/>
        <v>36787.509046006249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118"/>
        <v>2720806.5278674508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117"/>
        <v>2762432.461024499</v>
      </c>
      <c r="R1466" s="13">
        <v>9108</v>
      </c>
      <c r="S1466" s="13">
        <f>R1466*L1466</f>
        <v>2743812.0151901883</v>
      </c>
      <c r="T1466" s="13">
        <v>9734</v>
      </c>
      <c r="U1466" s="13">
        <f>T1466*L1466</f>
        <v>2932396.371965447</v>
      </c>
      <c r="V1466" s="18">
        <f t="shared" si="119"/>
        <v>626</v>
      </c>
      <c r="W1466" s="18">
        <f t="shared" si="120"/>
        <v>188584.35677525867</v>
      </c>
      <c r="X1466" s="18">
        <f t="shared" si="121"/>
        <v>169963.91094094794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118"/>
        <v>630210.4677060144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117"/>
        <v>8690468.8195991106</v>
      </c>
      <c r="R1467" s="13">
        <v>42331</v>
      </c>
      <c r="S1467" s="13">
        <f>R1467*L1467</f>
        <v>6269513.3630289547</v>
      </c>
      <c r="T1467" s="13">
        <v>41460</v>
      </c>
      <c r="U1467" s="13">
        <f>T1467*L1467</f>
        <v>6140512.2494432079</v>
      </c>
      <c r="V1467" s="18">
        <f t="shared" si="119"/>
        <v>-871</v>
      </c>
      <c r="W1467" s="18">
        <f t="shared" si="120"/>
        <v>-129001.11358574685</v>
      </c>
      <c r="X1467" s="18">
        <f t="shared" si="121"/>
        <v>-2549956.5701559028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118"/>
        <v>1242431.7971481243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117"/>
        <v>4089086.8596881954</v>
      </c>
      <c r="R1468" s="13">
        <v>119030</v>
      </c>
      <c r="S1468" s="13">
        <f>R1468*L1468</f>
        <v>4360896.4072419917</v>
      </c>
      <c r="T1468" s="13">
        <v>135231</v>
      </c>
      <c r="U1468" s="13">
        <f>T1468*L1468</f>
        <v>4954451.6680479022</v>
      </c>
      <c r="V1468" s="18">
        <f t="shared" si="119"/>
        <v>16201</v>
      </c>
      <c r="W1468" s="18">
        <f t="shared" si="120"/>
        <v>593555.26080591045</v>
      </c>
      <c r="X1468" s="18">
        <f t="shared" si="121"/>
        <v>865364.80835970677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118"/>
        <v>2521766.755214469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117"/>
        <v>2865982.3133414919</v>
      </c>
      <c r="R1469" s="13">
        <v>32105</v>
      </c>
      <c r="S1469" s="13">
        <f>R1469*L1469</f>
        <v>2867979.7600767454</v>
      </c>
      <c r="T1469" s="13">
        <v>32214</v>
      </c>
      <c r="U1469" s="13">
        <f>T1469*L1469</f>
        <v>2877716.8662548601</v>
      </c>
      <c r="V1469" s="18">
        <f t="shared" si="119"/>
        <v>109</v>
      </c>
      <c r="W1469" s="18">
        <f t="shared" si="120"/>
        <v>9737.1061781146564</v>
      </c>
      <c r="X1469" s="18">
        <f t="shared" si="121"/>
        <v>11734.552913368214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118"/>
        <v>648292.47269352456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117"/>
        <v>1986986.7817371939</v>
      </c>
      <c r="R1470" s="13">
        <v>19415</v>
      </c>
      <c r="S1470" s="13">
        <f>R1470*L1470</f>
        <v>2226686.7744546966</v>
      </c>
      <c r="T1470" s="13">
        <v>21359</v>
      </c>
      <c r="U1470" s="13">
        <f>T1470*L1470</f>
        <v>2449642.1743794936</v>
      </c>
      <c r="V1470" s="18">
        <f t="shared" si="119"/>
        <v>1944</v>
      </c>
      <c r="W1470" s="18">
        <f t="shared" si="120"/>
        <v>222955.39992479701</v>
      </c>
      <c r="X1470" s="18">
        <f t="shared" si="121"/>
        <v>462655.39264229964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118"/>
        <v>3147580.6464102855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117"/>
        <v>0</v>
      </c>
      <c r="R1471" s="13">
        <v>79158</v>
      </c>
      <c r="S1471" s="13">
        <f>R1471*L1471</f>
        <v>3638541.5323570529</v>
      </c>
      <c r="T1471" s="13">
        <v>85634</v>
      </c>
      <c r="U1471" s="13">
        <f>T1471*L1471</f>
        <v>3936214.4771452523</v>
      </c>
      <c r="V1471" s="18">
        <f t="shared" si="119"/>
        <v>6476</v>
      </c>
      <c r="W1471" s="18">
        <f t="shared" si="120"/>
        <v>297672.94478819938</v>
      </c>
      <c r="X1471" s="18">
        <f t="shared" si="121"/>
        <v>3936214.4771452523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118"/>
        <v>191490.87237952184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117"/>
        <v>1340895.2004454341</v>
      </c>
      <c r="R1472" s="13">
        <v>8828</v>
      </c>
      <c r="S1472" s="13">
        <f>R1472*L1472</f>
        <v>1531416.7692403207</v>
      </c>
      <c r="T1472" s="13">
        <v>8929</v>
      </c>
      <c r="U1472" s="13">
        <f>T1472*L1472</f>
        <v>1548937.509350569</v>
      </c>
      <c r="V1472" s="18">
        <f t="shared" si="119"/>
        <v>101</v>
      </c>
      <c r="W1472" s="18">
        <f t="shared" si="120"/>
        <v>17520.740110248327</v>
      </c>
      <c r="X1472" s="18">
        <f t="shared" si="121"/>
        <v>208042.30890513491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118"/>
        <v>770642.97150845872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117"/>
        <v>3483296.2138084639</v>
      </c>
      <c r="R1473" s="13">
        <v>79749</v>
      </c>
      <c r="S1473" s="13">
        <f>R1473*L1473</f>
        <v>3667767.6959387781</v>
      </c>
      <c r="T1473" s="13">
        <v>88437</v>
      </c>
      <c r="U1473" s="13">
        <f>T1473*L1473</f>
        <v>4067340.9287356297</v>
      </c>
      <c r="V1473" s="18">
        <f t="shared" si="119"/>
        <v>8688</v>
      </c>
      <c r="W1473" s="18">
        <f t="shared" si="120"/>
        <v>399573.23279685155</v>
      </c>
      <c r="X1473" s="18">
        <f t="shared" si="121"/>
        <v>584044.71492716577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118"/>
        <v>1099252.1224411223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122">P1474*L1474</f>
        <v>7892064.0868596891</v>
      </c>
      <c r="R1474" s="13">
        <v>43175</v>
      </c>
      <c r="S1474" s="13">
        <f>R1474*L1474</f>
        <v>8465845.4643500187</v>
      </c>
      <c r="T1474" s="13">
        <v>54653</v>
      </c>
      <c r="U1474" s="13">
        <f>T1474*L1474</f>
        <v>10716476.019991236</v>
      </c>
      <c r="V1474" s="18">
        <f t="shared" si="119"/>
        <v>11478</v>
      </c>
      <c r="W1474" s="18">
        <f t="shared" si="120"/>
        <v>2250630.5556412172</v>
      </c>
      <c r="X1474" s="18">
        <f t="shared" si="121"/>
        <v>2824411.9331315467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123">U1475-(T1475*M1475)</f>
        <v>1803673.9444988868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122"/>
        <v>2286170.1559020048</v>
      </c>
      <c r="R1475" s="13">
        <v>56606</v>
      </c>
      <c r="S1475" s="13">
        <f>R1475*L1475</f>
        <v>2488672.0739420941</v>
      </c>
      <c r="T1475" s="13">
        <v>63116</v>
      </c>
      <c r="U1475" s="13">
        <f>T1475*L1475</f>
        <v>2774882.9915367491</v>
      </c>
      <c r="V1475" s="18">
        <f t="shared" ref="V1475:V1488" si="124">T1475-R1475</f>
        <v>6510</v>
      </c>
      <c r="W1475" s="18">
        <f t="shared" ref="W1475:W1488" si="125">U1475-S1475</f>
        <v>286210.91759465495</v>
      </c>
      <c r="X1475" s="18">
        <f t="shared" ref="X1475:X1488" si="126">U1475-Q1475</f>
        <v>488712.83563474426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123"/>
        <v>4774958.8834597981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122"/>
        <v>6418406.6369710471</v>
      </c>
      <c r="R1476" s="13">
        <v>175640</v>
      </c>
      <c r="S1476" s="13">
        <f>R1476*L1476</f>
        <v>6515711.9919868838</v>
      </c>
      <c r="T1476" s="13">
        <v>198024</v>
      </c>
      <c r="U1476" s="13">
        <f>T1476*L1476</f>
        <v>7346090.5915577933</v>
      </c>
      <c r="V1476" s="18">
        <f t="shared" si="124"/>
        <v>22384</v>
      </c>
      <c r="W1476" s="18">
        <f t="shared" si="125"/>
        <v>830378.59957090952</v>
      </c>
      <c r="X1476" s="18">
        <f t="shared" si="126"/>
        <v>927683.95458674617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123"/>
        <v>328697.91759465588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122"/>
        <v>1712293.541202673</v>
      </c>
      <c r="R1477" s="13">
        <v>6344</v>
      </c>
      <c r="S1477" s="13">
        <f>R1477*L1477</f>
        <v>2630852.5612472165</v>
      </c>
      <c r="T1477" s="13">
        <v>6449</v>
      </c>
      <c r="U1477" s="13">
        <f>T1477*L1477</f>
        <v>2674395.9910913147</v>
      </c>
      <c r="V1477" s="18">
        <f t="shared" si="124"/>
        <v>105</v>
      </c>
      <c r="W1477" s="18">
        <f t="shared" si="125"/>
        <v>43543.429844098166</v>
      </c>
      <c r="X1477" s="18">
        <f t="shared" si="126"/>
        <v>962102.44988864171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123"/>
        <v>10968160.984249067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122"/>
        <v>13704742.806236083</v>
      </c>
      <c r="R1478" s="13">
        <v>106972</v>
      </c>
      <c r="S1478" s="13">
        <f>R1478*L1478</f>
        <v>15639249.821753697</v>
      </c>
      <c r="T1478" s="13">
        <v>116167</v>
      </c>
      <c r="U1478" s="13">
        <f>T1478*L1478</f>
        <v>16983553.958453257</v>
      </c>
      <c r="V1478" s="18">
        <f t="shared" si="124"/>
        <v>9195</v>
      </c>
      <c r="W1478" s="18">
        <f t="shared" si="125"/>
        <v>1344304.1366995592</v>
      </c>
      <c r="X1478" s="18">
        <f t="shared" si="126"/>
        <v>3278811.1522171739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123"/>
        <v>8639991.8280004114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122"/>
        <v>12976312.227662176</v>
      </c>
      <c r="R1479" s="13">
        <v>266435</v>
      </c>
      <c r="S1479" s="13">
        <f>R1479*L1479</f>
        <v>12582270.655243566</v>
      </c>
      <c r="T1479" s="13">
        <v>281470</v>
      </c>
      <c r="U1479" s="13">
        <f>T1479*L1479</f>
        <v>13292291.633349245</v>
      </c>
      <c r="V1479" s="18">
        <f t="shared" si="124"/>
        <v>15035</v>
      </c>
      <c r="W1479" s="18">
        <f t="shared" si="125"/>
        <v>710020.97810567915</v>
      </c>
      <c r="X1479" s="18">
        <f t="shared" si="126"/>
        <v>315979.40568706952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123"/>
        <v>8304284.4610100687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122"/>
        <v>34179614.810690425</v>
      </c>
      <c r="R1480" s="13">
        <v>80946</v>
      </c>
      <c r="S1480" s="13">
        <f>R1480*L1480</f>
        <v>36259418.047492057</v>
      </c>
      <c r="T1480" s="13">
        <v>90737</v>
      </c>
      <c r="U1480" s="13">
        <f>T1480*L1480</f>
        <v>40645255.051210515</v>
      </c>
      <c r="V1480" s="18">
        <f t="shared" si="124"/>
        <v>9791</v>
      </c>
      <c r="W1480" s="18">
        <f t="shared" si="125"/>
        <v>4385837.0037184581</v>
      </c>
      <c r="X1480" s="18">
        <f t="shared" si="126"/>
        <v>6465640.2405200899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123"/>
        <v>991485.67100381572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122"/>
        <v>7231139.2533659702</v>
      </c>
      <c r="R1481" s="13">
        <v>46315</v>
      </c>
      <c r="S1481" s="13">
        <f>R1481*L1481</f>
        <v>7493236.7047688765</v>
      </c>
      <c r="T1481" s="13">
        <v>49585</v>
      </c>
      <c r="U1481" s="13">
        <f>T1481*L1481</f>
        <v>8022285.2640821487</v>
      </c>
      <c r="V1481" s="18">
        <f t="shared" si="124"/>
        <v>3270</v>
      </c>
      <c r="W1481" s="18">
        <f t="shared" si="125"/>
        <v>529048.55931327213</v>
      </c>
      <c r="X1481" s="18">
        <f t="shared" si="126"/>
        <v>791146.01071617845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123"/>
        <v>1431665.6436603982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122"/>
        <v>12679677.037943693</v>
      </c>
      <c r="R1482" s="13">
        <v>70418</v>
      </c>
      <c r="S1482" s="13">
        <f>R1482*L1482</f>
        <v>12940066.052056041</v>
      </c>
      <c r="T1482" s="13">
        <v>75951</v>
      </c>
      <c r="U1482" s="13">
        <f>T1482*L1482</f>
        <v>13956814.404267494</v>
      </c>
      <c r="V1482" s="18">
        <f t="shared" si="124"/>
        <v>5533</v>
      </c>
      <c r="W1482" s="18">
        <f t="shared" si="125"/>
        <v>1016748.352211453</v>
      </c>
      <c r="X1482" s="18">
        <f t="shared" si="126"/>
        <v>1277137.3663238008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123"/>
        <v>3133062.5741717461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122"/>
        <v>18285737.968176249</v>
      </c>
      <c r="R1483" s="13">
        <v>454630</v>
      </c>
      <c r="S1483" s="13">
        <f>R1483*L1483</f>
        <v>18465260.772688229</v>
      </c>
      <c r="T1483" s="13">
        <v>487408</v>
      </c>
      <c r="U1483" s="13">
        <f>T1483*L1483</f>
        <v>19796572.647415314</v>
      </c>
      <c r="V1483" s="18">
        <f t="shared" si="124"/>
        <v>32778</v>
      </c>
      <c r="W1483" s="18">
        <f t="shared" si="125"/>
        <v>1331311.8747270852</v>
      </c>
      <c r="X1483" s="18">
        <f t="shared" si="126"/>
        <v>1510834.6792390645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123"/>
        <v>4848052.628637109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122"/>
        <v>17429738.372093018</v>
      </c>
      <c r="R1484" s="13">
        <v>427237</v>
      </c>
      <c r="S1484" s="13">
        <f>R1484*L1484</f>
        <v>17237966.464218859</v>
      </c>
      <c r="T1484" s="13">
        <v>450332</v>
      </c>
      <c r="U1484" s="13">
        <f>T1484*L1484</f>
        <v>18169793.144705649</v>
      </c>
      <c r="V1484" s="18">
        <f t="shared" si="124"/>
        <v>23095</v>
      </c>
      <c r="W1484" s="18">
        <f t="shared" si="125"/>
        <v>931826.68048679084</v>
      </c>
      <c r="X1484" s="18">
        <f t="shared" si="126"/>
        <v>740054.77261263132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123"/>
        <v>27053618.161593653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122"/>
        <v>27425727.928730518</v>
      </c>
      <c r="R1485" s="13">
        <v>66356</v>
      </c>
      <c r="S1485" s="13">
        <f>R1485*L1485</f>
        <v>36231292.728082225</v>
      </c>
      <c r="T1485" s="13">
        <v>74086</v>
      </c>
      <c r="U1485" s="13">
        <f>T1485*L1485</f>
        <v>40451979.520355351</v>
      </c>
      <c r="V1485" s="18">
        <f t="shared" si="124"/>
        <v>7730</v>
      </c>
      <c r="W1485" s="18">
        <f t="shared" si="125"/>
        <v>4220686.7922731265</v>
      </c>
      <c r="X1485" s="18">
        <f t="shared" si="126"/>
        <v>13026251.591624834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123"/>
        <v>897003.26265744679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122"/>
        <v>5957250.579064589</v>
      </c>
      <c r="R1486" s="13">
        <v>196499</v>
      </c>
      <c r="S1486" s="13">
        <f>R1486*L1486</f>
        <v>5860206.262412142</v>
      </c>
      <c r="T1486" s="13">
        <v>212472</v>
      </c>
      <c r="U1486" s="13">
        <f>T1486*L1486</f>
        <v>6336570.3896062206</v>
      </c>
      <c r="V1486" s="18">
        <f t="shared" si="124"/>
        <v>15973</v>
      </c>
      <c r="W1486" s="18">
        <f t="shared" si="125"/>
        <v>476364.12719407864</v>
      </c>
      <c r="X1486" s="18">
        <f t="shared" si="126"/>
        <v>379319.81054163165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123"/>
        <v>4347915.4565701596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122"/>
        <v>19755491.091314033</v>
      </c>
      <c r="R1487" s="13">
        <v>41946</v>
      </c>
      <c r="S1487" s="13">
        <f>R1487*L1487</f>
        <v>19478265.033407573</v>
      </c>
      <c r="T1487" s="13">
        <v>45832</v>
      </c>
      <c r="U1487" s="13">
        <f>T1487*L1487</f>
        <v>21282788.418708242</v>
      </c>
      <c r="V1487" s="18">
        <f t="shared" si="124"/>
        <v>3886</v>
      </c>
      <c r="W1487" s="18">
        <f t="shared" si="125"/>
        <v>1804523.3853006698</v>
      </c>
      <c r="X1487" s="18">
        <f t="shared" si="126"/>
        <v>1527297.3273942098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123"/>
        <v>13104611.425206117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122"/>
        <v>59171526.707466319</v>
      </c>
      <c r="R1488" s="13">
        <v>152475</v>
      </c>
      <c r="S1488" s="13">
        <f>R1488*L1488</f>
        <v>61938711.510273211</v>
      </c>
      <c r="T1488" s="13">
        <v>157922</v>
      </c>
      <c r="U1488" s="13">
        <f>T1488*L1488</f>
        <v>64151403.175113074</v>
      </c>
      <c r="V1488" s="18">
        <f t="shared" si="124"/>
        <v>5447</v>
      </c>
      <c r="W1488" s="18">
        <f t="shared" si="125"/>
        <v>2212691.6648398638</v>
      </c>
      <c r="X1488" s="18">
        <f t="shared" si="126"/>
        <v>4979876.4676467553</v>
      </c>
    </row>
    <row r="1489" spans="4:21" x14ac:dyDescent="0.25">
      <c r="D1489" s="19">
        <f>SUM(D2:D1488)</f>
        <v>568826584.69118929</v>
      </c>
      <c r="N1489" s="19">
        <f t="shared" ref="N1489:U1489" si="127">SUM(N2:N1488)</f>
        <v>35310723.580000013</v>
      </c>
      <c r="O1489" s="19">
        <f t="shared" si="127"/>
        <v>1006426763.2084773</v>
      </c>
      <c r="P1489" s="19">
        <f t="shared" si="127"/>
        <v>35013677.50999999</v>
      </c>
      <c r="Q1489" s="19">
        <f t="shared" si="127"/>
        <v>946038180.78193939</v>
      </c>
      <c r="R1489" s="19">
        <f t="shared" si="127"/>
        <v>37013338</v>
      </c>
      <c r="S1489" s="19">
        <f t="shared" si="127"/>
        <v>1048429788.4486368</v>
      </c>
      <c r="T1489" s="19">
        <f t="shared" si="127"/>
        <v>40477789</v>
      </c>
      <c r="U1489" s="19">
        <f t="shared" si="127"/>
        <v>1137913307.5944667</v>
      </c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EA6E-8612-4889-8ED3-D900395716D9}">
  <dimension ref="A1:X1491"/>
  <sheetViews>
    <sheetView zoomScale="79" zoomScaleNormal="70" workbookViewId="0">
      <pane ySplit="1" topLeftCell="A2" activePane="bottomLeft" state="frozen"/>
      <selection pane="bottomLeft" activeCell="D2" sqref="D2:D1488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.28515625" style="19" bestFit="1" customWidth="1"/>
    <col min="19" max="19" width="15.7109375" bestFit="1" customWidth="1"/>
    <col min="20" max="20" width="17.28515625" style="19" bestFit="1" customWidth="1"/>
    <col min="21" max="21" width="14.8554687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1959472.2091432698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3">
        <v>6112</v>
      </c>
      <c r="S2" s="13">
        <f>R2*L2</f>
        <v>2800501.2729045888</v>
      </c>
      <c r="T2" s="13">
        <f>IFERROR(VLOOKUP(A:A,[1]Forecast_2004!A:J,10,0),0)</f>
        <v>6085</v>
      </c>
      <c r="U2" s="13">
        <f>T2*L2</f>
        <v>2788129.9485642053</v>
      </c>
      <c r="V2" s="18">
        <f>T2-R2</f>
        <v>-27</v>
      </c>
      <c r="W2" s="18">
        <f>U2-S2</f>
        <v>-12371.324340383522</v>
      </c>
      <c r="X2" s="18">
        <f>U2-Q2</f>
        <v>-4340960.2518812297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2055238.552635232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3">
        <v>183974</v>
      </c>
      <c r="S3" s="13">
        <f>R3*L3</f>
        <v>21657294.613817662</v>
      </c>
      <c r="T3" s="13">
        <f>IFERROR(VLOOKUP(A:A,[1]Forecast_2004!A:J,10,0),0)</f>
        <v>159904</v>
      </c>
      <c r="U3" s="13">
        <f>T3*L3</f>
        <v>18823790.524356157</v>
      </c>
      <c r="V3" s="18">
        <f t="shared" ref="V3:V66" si="2">T3-R3</f>
        <v>-24070</v>
      </c>
      <c r="W3" s="18">
        <f t="shared" ref="W3:W66" si="3">U3-S3</f>
        <v>-2833504.0894615054</v>
      </c>
      <c r="X3" s="18">
        <f t="shared" ref="X3:X66" si="4">U3-Q3</f>
        <v>2060912.176742943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5833713.1571839675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3">
        <v>60393</v>
      </c>
      <c r="S4" s="13">
        <f>R4*L4</f>
        <v>34298921.447170384</v>
      </c>
      <c r="T4" s="13">
        <f>IFERROR(VLOOKUP(A:A,[1]Forecast_2004!A:J,10,0),0)</f>
        <v>50280</v>
      </c>
      <c r="U4" s="13">
        <f>T4*L4</f>
        <v>28555457.923330963</v>
      </c>
      <c r="V4" s="18">
        <f t="shared" si="2"/>
        <v>-10113</v>
      </c>
      <c r="W4" s="18">
        <f t="shared" si="3"/>
        <v>-5743463.5238394216</v>
      </c>
      <c r="X4" s="18">
        <f t="shared" si="4"/>
        <v>356045.89660490304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2158580.8045352204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3">
        <v>129737</v>
      </c>
      <c r="S5" s="13">
        <f>R5*L5</f>
        <v>3552258.2978798184</v>
      </c>
      <c r="T5" s="13">
        <f>IFERROR(VLOOKUP(A:A,[1]Forecast_2004!A:J,10,0),0)</f>
        <v>121287</v>
      </c>
      <c r="U5" s="13">
        <f>T5*L5</f>
        <v>3320893.439612058</v>
      </c>
      <c r="V5" s="18">
        <f t="shared" si="2"/>
        <v>-8450</v>
      </c>
      <c r="W5" s="18">
        <f t="shared" si="3"/>
        <v>-231364.85826776037</v>
      </c>
      <c r="X5" s="18">
        <f t="shared" si="4"/>
        <v>1134540.4329305431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74558.716393850511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3">
        <v>24056</v>
      </c>
      <c r="S6" s="13">
        <f>R6*L6</f>
        <v>1948127.7725809996</v>
      </c>
      <c r="T6" s="13">
        <f>IFERROR(VLOOKUP(A:A,[1]Forecast_2004!A:J,10,0),0)</f>
        <v>20905</v>
      </c>
      <c r="U6" s="13">
        <f>T6*L6</f>
        <v>1692950.2446710092</v>
      </c>
      <c r="V6" s="18">
        <f t="shared" si="2"/>
        <v>-3151</v>
      </c>
      <c r="W6" s="18">
        <f t="shared" si="3"/>
        <v>-255177.5279099904</v>
      </c>
      <c r="X6" s="18">
        <f t="shared" si="4"/>
        <v>1025305.0887690042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796232.73316044186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3">
        <v>18499</v>
      </c>
      <c r="S7" s="13">
        <f>R7*L7</f>
        <v>980459.10870989354</v>
      </c>
      <c r="T7" s="13">
        <f>IFERROR(VLOOKUP(A:A,[1]Forecast_2004!A:J,10,0),0)</f>
        <v>17527</v>
      </c>
      <c r="U7" s="13">
        <f>T7*L7</f>
        <v>928942.47247733956</v>
      </c>
      <c r="V7" s="18">
        <f t="shared" si="2"/>
        <v>-972</v>
      </c>
      <c r="W7" s="18">
        <f t="shared" si="3"/>
        <v>-51516.636232553981</v>
      </c>
      <c r="X7" s="18">
        <f t="shared" si="4"/>
        <v>-12552.675026047393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389575.91314031137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3">
        <v>18199</v>
      </c>
      <c r="S8" s="13">
        <f>R8*L8</f>
        <v>4134293.9866369711</v>
      </c>
      <c r="T8" s="13">
        <f>IFERROR(VLOOKUP(A:A,[1]Forecast_2004!A:J,10,0),0)</f>
        <v>13877</v>
      </c>
      <c r="U8" s="13">
        <f>T8*L8</f>
        <v>3152458.7973273941</v>
      </c>
      <c r="V8" s="18">
        <f t="shared" si="2"/>
        <v>-4322</v>
      </c>
      <c r="W8" s="18">
        <f t="shared" si="3"/>
        <v>-981835.18930957699</v>
      </c>
      <c r="X8" s="18">
        <f t="shared" si="4"/>
        <v>282828.5077951001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6027726.0266207829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3">
        <v>122929</v>
      </c>
      <c r="S9" s="13">
        <f>R9*L9</f>
        <v>9974374.3220407646</v>
      </c>
      <c r="T9" s="13">
        <f>IFERROR(VLOOKUP(A:A,[1]Forecast_2004!A:J,10,0),0)</f>
        <v>115633</v>
      </c>
      <c r="U9" s="13">
        <f>T9*L9</f>
        <v>9382381.9113515913</v>
      </c>
      <c r="V9" s="18">
        <f t="shared" si="2"/>
        <v>-7296</v>
      </c>
      <c r="W9" s="18">
        <f t="shared" si="3"/>
        <v>-591992.41068917327</v>
      </c>
      <c r="X9" s="18">
        <f t="shared" si="4"/>
        <v>3251756.0538905663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3003404.1557128355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3">
        <v>55578</v>
      </c>
      <c r="S10" s="13">
        <f>R10*L10</f>
        <v>26930254.174918868</v>
      </c>
      <c r="T10" s="13">
        <f>IFERROR(VLOOKUP(A:A,[1]Forecast_2004!A:J,10,0),0)</f>
        <v>50436</v>
      </c>
      <c r="U10" s="13">
        <f>T10*L10</f>
        <v>24438704.155712835</v>
      </c>
      <c r="V10" s="18">
        <f t="shared" si="2"/>
        <v>-5142</v>
      </c>
      <c r="W10" s="18">
        <f t="shared" si="3"/>
        <v>-2491550.0192060322</v>
      </c>
      <c r="X10" s="18">
        <f t="shared" si="4"/>
        <v>1673752.7525947951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399527.7583316057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3">
        <v>34749</v>
      </c>
      <c r="S11" s="13">
        <f>R11*L11</f>
        <v>4345575.0687308004</v>
      </c>
      <c r="T11" s="13">
        <f>IFERROR(VLOOKUP(A:A,[1]Forecast_2004!A:J,10,0),0)</f>
        <v>29263</v>
      </c>
      <c r="U11" s="13">
        <f>T11*L11</f>
        <v>3659517.2015387323</v>
      </c>
      <c r="V11" s="18">
        <f t="shared" si="2"/>
        <v>-5486</v>
      </c>
      <c r="W11" s="18">
        <f t="shared" si="3"/>
        <v>-686057.86719206814</v>
      </c>
      <c r="X11" s="18">
        <f t="shared" si="4"/>
        <v>680430.34185053641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509430.73870215146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3">
        <v>17880</v>
      </c>
      <c r="S12" s="13">
        <f>R12*L12</f>
        <v>2207721.4024690147</v>
      </c>
      <c r="T12" s="13">
        <f>IFERROR(VLOOKUP(A:A,[1]Forecast_2004!A:J,10,0),0)</f>
        <v>16060</v>
      </c>
      <c r="U12" s="13">
        <f>T12*L12</f>
        <v>1982998.082978321</v>
      </c>
      <c r="V12" s="18">
        <f t="shared" si="2"/>
        <v>-1820</v>
      </c>
      <c r="W12" s="18">
        <f t="shared" si="3"/>
        <v>-224723.31949069374</v>
      </c>
      <c r="X12" s="18">
        <f t="shared" si="4"/>
        <v>206425.65536139393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299786.89756008284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3">
        <v>31056</v>
      </c>
      <c r="S13" s="13">
        <f>R13*L13</f>
        <v>2823441.4533522241</v>
      </c>
      <c r="T13" s="13">
        <f>IFERROR(VLOOKUP(A:A,[1]Forecast_2004!A:J,10,0),0)</f>
        <v>30210</v>
      </c>
      <c r="U13" s="13">
        <f>T13*L13</f>
        <v>2746527.7661569645</v>
      </c>
      <c r="V13" s="18">
        <f t="shared" si="2"/>
        <v>-846</v>
      </c>
      <c r="W13" s="18">
        <f t="shared" si="3"/>
        <v>-76913.687195259612</v>
      </c>
      <c r="X13" s="18">
        <f t="shared" si="4"/>
        <v>-604127.01112588635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2355450.0972230113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3">
        <v>78169</v>
      </c>
      <c r="S14" s="13">
        <f>R14*L14</f>
        <v>3551217.6702185459</v>
      </c>
      <c r="T14" s="13">
        <f>IFERROR(VLOOKUP(A:A,[1]Forecast_2004!A:J,10,0),0)</f>
        <v>79766</v>
      </c>
      <c r="U14" s="13">
        <f>T14*L14</f>
        <v>3623769.3802230111</v>
      </c>
      <c r="V14" s="18">
        <f t="shared" si="2"/>
        <v>1597</v>
      </c>
      <c r="W14" s="18">
        <f t="shared" si="3"/>
        <v>72551.710004465189</v>
      </c>
      <c r="X14" s="18">
        <f t="shared" si="4"/>
        <v>-357125.2300219778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558732.94580014143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3">
        <v>66994</v>
      </c>
      <c r="S15" s="13">
        <f>R15*L15</f>
        <v>10191388.714593928</v>
      </c>
      <c r="T15" s="13">
        <f>IFERROR(VLOOKUP(A:A,[1]Forecast_2004!A:J,10,0),0)</f>
        <v>33635</v>
      </c>
      <c r="U15" s="13">
        <f>T15*L15</f>
        <v>5116687.4558224138</v>
      </c>
      <c r="V15" s="18">
        <f t="shared" si="2"/>
        <v>-33359</v>
      </c>
      <c r="W15" s="18">
        <f t="shared" si="3"/>
        <v>-5074701.2587715145</v>
      </c>
      <c r="X15" s="18">
        <f t="shared" si="4"/>
        <v>643636.23087809235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1577481.1804008894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3">
        <v>138721</v>
      </c>
      <c r="S16" s="13">
        <f>R16*L16</f>
        <v>16220161.469933184</v>
      </c>
      <c r="T16" s="13">
        <f>IFERROR(VLOOKUP(A:A,[1]Forecast_2004!A:J,10,0),0)</f>
        <v>131530</v>
      </c>
      <c r="U16" s="13">
        <f>T16*L16</f>
        <v>15379342.9844098</v>
      </c>
      <c r="V16" s="18">
        <f t="shared" si="2"/>
        <v>-7191</v>
      </c>
      <c r="W16" s="18">
        <f t="shared" si="3"/>
        <v>-840818.48552338406</v>
      </c>
      <c r="X16" s="18">
        <f t="shared" si="4"/>
        <v>3569766.1469933186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136163.09125227435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3">
        <v>67341</v>
      </c>
      <c r="S17" s="13">
        <f>R17*L17</f>
        <v>3913397.994755608</v>
      </c>
      <c r="T17" s="13">
        <f>IFERROR(VLOOKUP(A:A,[1]Forecast_2004!A:J,10,0),0)</f>
        <v>61434</v>
      </c>
      <c r="U17" s="13">
        <f>T17*L17</f>
        <v>3570123.5860741008</v>
      </c>
      <c r="V17" s="18">
        <f t="shared" si="2"/>
        <v>-5907</v>
      </c>
      <c r="W17" s="18">
        <f t="shared" si="3"/>
        <v>-343274.40868150722</v>
      </c>
      <c r="X17" s="18">
        <f t="shared" si="4"/>
        <v>393600.40121886693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10621.98753073614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3">
        <v>32</v>
      </c>
      <c r="S18" s="13">
        <f>R18*L18</f>
        <v>9870.9718268701381</v>
      </c>
      <c r="T18" s="13">
        <f>IFERROR(VLOOKUP(A:A,[1]Forecast_2004!A:J,10,0),0)</f>
        <v>59</v>
      </c>
      <c r="U18" s="13">
        <f>T18*L18</f>
        <v>18199.604305791818</v>
      </c>
      <c r="V18" s="18">
        <f t="shared" si="2"/>
        <v>27</v>
      </c>
      <c r="W18" s="18">
        <f t="shared" si="3"/>
        <v>8328.6324789216796</v>
      </c>
      <c r="X18" s="18">
        <f t="shared" si="4"/>
        <v>18199.604305791818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1528826.6094694147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3">
        <v>52757</v>
      </c>
      <c r="S19" s="13">
        <f>R19*L19</f>
        <v>2591833.803494873</v>
      </c>
      <c r="T19" s="13">
        <f>IFERROR(VLOOKUP(A:A,[1]Forecast_2004!A:J,10,0),0)</f>
        <v>47876</v>
      </c>
      <c r="U19" s="13">
        <f>T19*L19</f>
        <v>2352041.1542756511</v>
      </c>
      <c r="V19" s="18">
        <f t="shared" si="2"/>
        <v>-4881</v>
      </c>
      <c r="W19" s="18">
        <f t="shared" si="3"/>
        <v>-239792.6492192219</v>
      </c>
      <c r="X19" s="18">
        <f t="shared" si="4"/>
        <v>-286259.16866421606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5009984.2431526482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3">
        <v>193206</v>
      </c>
      <c r="S20" s="13">
        <f>R20*L20</f>
        <v>9549676.4526667558</v>
      </c>
      <c r="T20" s="13">
        <f>IFERROR(VLOOKUP(A:A,[1]Forecast_2004!A:J,10,0),0)</f>
        <v>155947</v>
      </c>
      <c r="U20" s="13">
        <f>T20*L20</f>
        <v>7708059.7588274814</v>
      </c>
      <c r="V20" s="18">
        <f t="shared" si="2"/>
        <v>-37259</v>
      </c>
      <c r="W20" s="18">
        <f t="shared" si="3"/>
        <v>-1841616.6938392743</v>
      </c>
      <c r="X20" s="18">
        <f t="shared" si="4"/>
        <v>-764887.53515915573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88300.037725982722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3">
        <v>33388</v>
      </c>
      <c r="S21" s="13">
        <f>R21*L21</f>
        <v>917653.08227643487</v>
      </c>
      <c r="T21" s="13">
        <f>IFERROR(VLOOKUP(A:A,[1]Forecast_2004!A:J,10,0),0)</f>
        <v>23804</v>
      </c>
      <c r="U21" s="13">
        <f>T21*L21</f>
        <v>654241.46311573777</v>
      </c>
      <c r="V21" s="18">
        <f t="shared" si="2"/>
        <v>-9584</v>
      </c>
      <c r="W21" s="18">
        <f t="shared" si="3"/>
        <v>-263411.6191606971</v>
      </c>
      <c r="X21" s="18">
        <f t="shared" si="4"/>
        <v>78744.792737118783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624792.3373907035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3">
        <v>63007</v>
      </c>
      <c r="S22" s="13">
        <f>R22*L22</f>
        <v>873937.787473934</v>
      </c>
      <c r="T22" s="13">
        <f>IFERROR(VLOOKUP(A:A,[1]Forecast_2004!A:J,10,0),0)</f>
        <v>57908</v>
      </c>
      <c r="U22" s="13">
        <f>T22*L22</f>
        <v>803212.17320362129</v>
      </c>
      <c r="V22" s="18">
        <f t="shared" si="2"/>
        <v>-5099</v>
      </c>
      <c r="W22" s="18">
        <f t="shared" si="3"/>
        <v>-70725.614270312712</v>
      </c>
      <c r="X22" s="18">
        <f t="shared" si="4"/>
        <v>-151299.27445784875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539441.57413589489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3">
        <v>24642</v>
      </c>
      <c r="S23" s="13">
        <f>R23*L23</f>
        <v>745276.87279951375</v>
      </c>
      <c r="T23" s="13">
        <f>IFERROR(VLOOKUP(A:A,[1]Forecast_2004!A:J,10,0),0)</f>
        <v>21949</v>
      </c>
      <c r="U23" s="13">
        <f>T23*L23</f>
        <v>663829.31909246522</v>
      </c>
      <c r="V23" s="18">
        <f t="shared" si="2"/>
        <v>-2693</v>
      </c>
      <c r="W23" s="18">
        <f t="shared" si="3"/>
        <v>-81447.55370704853</v>
      </c>
      <c r="X23" s="18">
        <f t="shared" si="4"/>
        <v>-120250.8256736818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53312.390446892299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3">
        <v>15524</v>
      </c>
      <c r="S24" s="13">
        <f>R24*L24</f>
        <v>426669.65524318238</v>
      </c>
      <c r="T24" s="13">
        <f>IFERROR(VLOOKUP(A:A,[1]Forecast_2004!A:J,10,0),0)</f>
        <v>14372</v>
      </c>
      <c r="U24" s="13">
        <f>T24*L24</f>
        <v>395007.49066960945</v>
      </c>
      <c r="V24" s="18">
        <f t="shared" si="2"/>
        <v>-1152</v>
      </c>
      <c r="W24" s="18">
        <f t="shared" si="3"/>
        <v>-31662.164573572925</v>
      </c>
      <c r="X24" s="18">
        <f t="shared" si="4"/>
        <v>-180489.17970900954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825843.7413634609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3">
        <v>62083</v>
      </c>
      <c r="S25" s="13">
        <f>R25*L25</f>
        <v>1121749.7957857123</v>
      </c>
      <c r="T25" s="13">
        <f>IFERROR(VLOOKUP(A:A,[1]Forecast_2004!A:J,10,0),0)</f>
        <v>55788</v>
      </c>
      <c r="U25" s="13">
        <f>T25*L25</f>
        <v>1008008.2729135724</v>
      </c>
      <c r="V25" s="18">
        <f t="shared" si="2"/>
        <v>-6295</v>
      </c>
      <c r="W25" s="18">
        <f t="shared" si="3"/>
        <v>-113741.52287213993</v>
      </c>
      <c r="X25" s="18">
        <f t="shared" si="4"/>
        <v>-254387.11684143869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187337.86816785956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3">
        <v>11787</v>
      </c>
      <c r="S26" s="13">
        <f>R26*L26</f>
        <v>312352.42452392902</v>
      </c>
      <c r="T26" s="13">
        <f>IFERROR(VLOOKUP(A:A,[1]Forecast_2004!A:J,10,0),0)</f>
        <v>11056</v>
      </c>
      <c r="U26" s="13">
        <f>T26*L26</f>
        <v>292981.1152571952</v>
      </c>
      <c r="V26" s="18">
        <f t="shared" si="2"/>
        <v>-731</v>
      </c>
      <c r="W26" s="18">
        <f t="shared" si="3"/>
        <v>-19371.309266733821</v>
      </c>
      <c r="X26" s="18">
        <f t="shared" si="4"/>
        <v>99639.018936962209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769442.36124520237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3">
        <v>21885</v>
      </c>
      <c r="S27" s="13">
        <f>R27*L27</f>
        <v>1014333.7198855252</v>
      </c>
      <c r="T27" s="13">
        <f>IFERROR(VLOOKUP(A:A,[1]Forecast_2004!A:J,10,0),0)</f>
        <v>20110</v>
      </c>
      <c r="U27" s="13">
        <f>T27*L27</f>
        <v>932065.39213607088</v>
      </c>
      <c r="V27" s="18">
        <f t="shared" si="2"/>
        <v>-1775</v>
      </c>
      <c r="W27" s="18">
        <f t="shared" si="3"/>
        <v>-82268.3277494543</v>
      </c>
      <c r="X27" s="18">
        <f t="shared" si="4"/>
        <v>-11726.133476401097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862765.61569945584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3">
        <v>142236</v>
      </c>
      <c r="S28" s="13">
        <f>R28*L28</f>
        <v>1260022.0206150168</v>
      </c>
      <c r="T28" s="13">
        <f>IFERROR(VLOOKUP(A:A,[1]Forecast_2004!A:J,10,0),0)</f>
        <v>131884</v>
      </c>
      <c r="U28" s="13">
        <f>T28*L28</f>
        <v>1168317.0517083642</v>
      </c>
      <c r="V28" s="18">
        <f t="shared" si="2"/>
        <v>-10352</v>
      </c>
      <c r="W28" s="18">
        <f t="shared" si="3"/>
        <v>-91704.968906652648</v>
      </c>
      <c r="X28" s="18">
        <f t="shared" si="4"/>
        <v>-201038.69439408579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490764.70718016673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3">
        <v>4835</v>
      </c>
      <c r="S29" s="13">
        <f>R29*L29</f>
        <v>1115929.5812699692</v>
      </c>
      <c r="T29" s="13">
        <f>IFERROR(VLOOKUP(A:A,[1]Forecast_2004!A:J,10,0),0)</f>
        <v>4726</v>
      </c>
      <c r="U29" s="13">
        <f>T29*L29</f>
        <v>1090772.1201823938</v>
      </c>
      <c r="V29" s="18">
        <f t="shared" si="2"/>
        <v>-109</v>
      </c>
      <c r="W29" s="18">
        <f t="shared" si="3"/>
        <v>-25157.461087575415</v>
      </c>
      <c r="X29" s="18">
        <f t="shared" si="4"/>
        <v>194335.61684163683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1598455.7974618268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3">
        <v>455006</v>
      </c>
      <c r="S30" s="13">
        <f>R30*L30</f>
        <v>2709106.2077616351</v>
      </c>
      <c r="T30" s="13">
        <f>IFERROR(VLOOKUP(A:A,[1]Forecast_2004!A:J,10,0),0)</f>
        <v>462039</v>
      </c>
      <c r="U30" s="13">
        <f>T30*L30</f>
        <v>2750980.6972391093</v>
      </c>
      <c r="V30" s="18">
        <f t="shared" si="2"/>
        <v>7033</v>
      </c>
      <c r="W30" s="18">
        <f t="shared" si="3"/>
        <v>41874.489477474242</v>
      </c>
      <c r="X30" s="18">
        <f t="shared" si="4"/>
        <v>812977.16717229434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5355374.2959802719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3">
        <v>93571</v>
      </c>
      <c r="S31" s="13">
        <f>R31*L31</f>
        <v>6642521.0004652888</v>
      </c>
      <c r="T31" s="13">
        <f>IFERROR(VLOOKUP(A:A,[1]Forecast_2004!A:J,10,0),0)</f>
        <v>88829</v>
      </c>
      <c r="U31" s="13">
        <f>T31*L31</f>
        <v>6305890.6920983121</v>
      </c>
      <c r="V31" s="18">
        <f t="shared" si="2"/>
        <v>-4742</v>
      </c>
      <c r="W31" s="18">
        <f t="shared" si="3"/>
        <v>-336630.30836697668</v>
      </c>
      <c r="X31" s="18">
        <f t="shared" si="4"/>
        <v>290416.40479318891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734802.56201602146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3">
        <v>22790</v>
      </c>
      <c r="S32" s="13">
        <f>R32*L32</f>
        <v>1087569.6952224607</v>
      </c>
      <c r="T32" s="13">
        <f>IFERROR(VLOOKUP(A:A,[1]Forecast_2004!A:J,10,0),0)</f>
        <v>16922</v>
      </c>
      <c r="U32" s="13">
        <f>T32*L32</f>
        <v>807540.78027882753</v>
      </c>
      <c r="V32" s="18">
        <f t="shared" si="2"/>
        <v>-5868</v>
      </c>
      <c r="W32" s="18">
        <f t="shared" si="3"/>
        <v>-280028.91494363314</v>
      </c>
      <c r="X32" s="18">
        <f t="shared" si="4"/>
        <v>807540.78027882753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38027.977331363421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3">
        <v>4564</v>
      </c>
      <c r="S33" s="13">
        <f>R33*L33</f>
        <v>571739.38228406373</v>
      </c>
      <c r="T33" s="13">
        <f>IFERROR(VLOOKUP(A:A,[1]Forecast_2004!A:J,10,0),0)</f>
        <v>2780</v>
      </c>
      <c r="U33" s="13">
        <f>T33*L33</f>
        <v>348254.92610641918</v>
      </c>
      <c r="V33" s="18">
        <f t="shared" si="2"/>
        <v>-1784</v>
      </c>
      <c r="W33" s="18">
        <f t="shared" si="3"/>
        <v>-223484.45617764455</v>
      </c>
      <c r="X33" s="18">
        <f t="shared" si="4"/>
        <v>-1549609.1496174119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581237.0022853089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3">
        <v>30885</v>
      </c>
      <c r="S34" s="13">
        <f>R34*L34</f>
        <v>752218.63366060646</v>
      </c>
      <c r="T34" s="13">
        <f>IFERROR(VLOOKUP(A:A,[1]Forecast_2004!A:J,10,0),0)</f>
        <v>29036</v>
      </c>
      <c r="U34" s="13">
        <f>T34*L34</f>
        <v>707185.37306036486</v>
      </c>
      <c r="V34" s="18">
        <f t="shared" si="2"/>
        <v>-1849</v>
      </c>
      <c r="W34" s="18">
        <f t="shared" si="3"/>
        <v>-45033.2606002416</v>
      </c>
      <c r="X34" s="18">
        <f t="shared" si="4"/>
        <v>-79179.626939635142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30524.316720403673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3">
        <v>3473</v>
      </c>
      <c r="S35" s="13">
        <f>R35*L35</f>
        <v>386806.359466289</v>
      </c>
      <c r="T35" s="13">
        <f>IFERROR(VLOOKUP(A:A,[1]Forecast_2004!A:J,10,0),0)</f>
        <v>2509</v>
      </c>
      <c r="U35" s="13">
        <f>T35*L35</f>
        <v>279440.5862081541</v>
      </c>
      <c r="V35" s="18">
        <f t="shared" si="2"/>
        <v>-964</v>
      </c>
      <c r="W35" s="18">
        <f t="shared" si="3"/>
        <v>-107365.7732581349</v>
      </c>
      <c r="X35" s="18">
        <f t="shared" si="4"/>
        <v>-87763.723368682899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27098.218262805545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3">
        <v>593</v>
      </c>
      <c r="S36" s="13">
        <f>R36*L36</f>
        <v>264142.53897550114</v>
      </c>
      <c r="T36" s="13">
        <f>IFERROR(VLOOKUP(A:A,[1]Forecast_2004!A:J,10,0),0)</f>
        <v>495</v>
      </c>
      <c r="U36" s="13">
        <f>T36*L36</f>
        <v>220489.9777282851</v>
      </c>
      <c r="V36" s="18">
        <f t="shared" si="2"/>
        <v>-98</v>
      </c>
      <c r="W36" s="18">
        <f t="shared" si="3"/>
        <v>-43652.561247216043</v>
      </c>
      <c r="X36" s="18">
        <f t="shared" si="4"/>
        <v>131403.11804008909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1433275.3023139331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3">
        <v>364453</v>
      </c>
      <c r="S37" s="13">
        <f>R37*L37</f>
        <v>12811777.321094796</v>
      </c>
      <c r="T37" s="13">
        <f>IFERROR(VLOOKUP(A:A,[1]Forecast_2004!A:J,10,0),0)</f>
        <v>336735</v>
      </c>
      <c r="U37" s="13">
        <f>T37*L37</f>
        <v>11837394.221528856</v>
      </c>
      <c r="V37" s="18">
        <f t="shared" si="2"/>
        <v>-27718</v>
      </c>
      <c r="W37" s="18">
        <f t="shared" si="3"/>
        <v>-974383.09956593998</v>
      </c>
      <c r="X37" s="18">
        <f t="shared" si="4"/>
        <v>-262877.43771390803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-26433.805275604216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3">
        <v>15378</v>
      </c>
      <c r="S38" s="13">
        <f>R38*L38</f>
        <v>329148.95105773048</v>
      </c>
      <c r="T38" s="13">
        <f>IFERROR(VLOOKUP(A:A,[1]Forecast_2004!A:J,10,0),0)</f>
        <v>11148</v>
      </c>
      <c r="U38" s="13">
        <f>T38*L38</f>
        <v>238610.51543709062</v>
      </c>
      <c r="V38" s="18">
        <f t="shared" si="2"/>
        <v>-4230</v>
      </c>
      <c r="W38" s="18">
        <f t="shared" si="3"/>
        <v>-90538.435620639852</v>
      </c>
      <c r="X38" s="18">
        <f t="shared" si="4"/>
        <v>-262968.13712415635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13674829.880806763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3">
        <v>309748</v>
      </c>
      <c r="S39" s="13">
        <f>R39*L39</f>
        <v>17824191.66036823</v>
      </c>
      <c r="T39" s="13">
        <f>IFERROR(VLOOKUP(A:A,[1]Forecast_2004!A:J,10,0),0)</f>
        <v>285285</v>
      </c>
      <c r="U39" s="13">
        <f>T39*L39</f>
        <v>16416488.62245487</v>
      </c>
      <c r="V39" s="18">
        <f t="shared" si="2"/>
        <v>-24463</v>
      </c>
      <c r="W39" s="18">
        <f t="shared" si="3"/>
        <v>-1407703.0379133597</v>
      </c>
      <c r="X39" s="18">
        <f t="shared" si="4"/>
        <v>1000404.825127475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1424987.6868726641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3">
        <v>318212</v>
      </c>
      <c r="S40" s="13">
        <f>R40*L40</f>
        <v>2823263.8395107095</v>
      </c>
      <c r="T40" s="13">
        <f>IFERROR(VLOOKUP(A:A,[1]Forecast_2004!A:J,10,0),0)</f>
        <v>297106</v>
      </c>
      <c r="U40" s="13">
        <f>T40*L40</f>
        <v>2636005.6386989453</v>
      </c>
      <c r="V40" s="18">
        <f t="shared" si="2"/>
        <v>-21106</v>
      </c>
      <c r="W40" s="18">
        <f t="shared" si="3"/>
        <v>-187258.20081176423</v>
      </c>
      <c r="X40" s="18">
        <f t="shared" si="4"/>
        <v>216226.17322010314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2131356.6744971699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3">
        <v>180355</v>
      </c>
      <c r="S41" s="13">
        <f>R41*L41</f>
        <v>5363971.4083329746</v>
      </c>
      <c r="T41" s="13">
        <f>IFERROR(VLOOKUP(A:A,[1]Forecast_2004!A:J,10,0),0)</f>
        <v>158873</v>
      </c>
      <c r="U41" s="13">
        <f>T41*L41</f>
        <v>4725071.2736330274</v>
      </c>
      <c r="V41" s="18">
        <f t="shared" si="2"/>
        <v>-21482</v>
      </c>
      <c r="W41" s="18">
        <f t="shared" si="3"/>
        <v>-638900.1346999472</v>
      </c>
      <c r="X41" s="18">
        <f t="shared" si="4"/>
        <v>-425864.0270351246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227574.84361747489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3">
        <v>3246</v>
      </c>
      <c r="S42" s="13">
        <f>R42*L42</f>
        <v>1779328.48111615</v>
      </c>
      <c r="T42" s="13">
        <f>IFERROR(VLOOKUP(A:A,[1]Forecast_2004!A:J,10,0),0)</f>
        <v>3378</v>
      </c>
      <c r="U42" s="13">
        <f>T42*L42</f>
        <v>1851685.6467068254</v>
      </c>
      <c r="V42" s="18">
        <f t="shared" si="2"/>
        <v>132</v>
      </c>
      <c r="W42" s="18">
        <f t="shared" si="3"/>
        <v>72357.165590675315</v>
      </c>
      <c r="X42" s="18">
        <f t="shared" si="4"/>
        <v>593657.65405076719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377625.36301559047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3">
        <v>6314</v>
      </c>
      <c r="S43" s="13">
        <f>R43*L43</f>
        <v>803046.24529457232</v>
      </c>
      <c r="T43" s="13">
        <f>IFERROR(VLOOKUP(A:A,[1]Forecast_2004!A:J,10,0),0)</f>
        <v>6601</v>
      </c>
      <c r="U43" s="13">
        <f>T43*L43</f>
        <v>839548.3473534165</v>
      </c>
      <c r="V43" s="18">
        <f t="shared" si="2"/>
        <v>287</v>
      </c>
      <c r="W43" s="18">
        <f t="shared" si="3"/>
        <v>36502.102058844175</v>
      </c>
      <c r="X43" s="18">
        <f t="shared" si="4"/>
        <v>785621.89692501945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2295485.8104551835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3">
        <v>11785</v>
      </c>
      <c r="S44" s="13">
        <f>R44*L44</f>
        <v>3617194.5769616524</v>
      </c>
      <c r="T44" s="13">
        <f>IFERROR(VLOOKUP(A:A,[1]Forecast_2004!A:J,10,0),0)</f>
        <v>8161</v>
      </c>
      <c r="U44" s="13">
        <f>T44*L44</f>
        <v>2504872.7146868091</v>
      </c>
      <c r="V44" s="18">
        <f t="shared" si="2"/>
        <v>-3624</v>
      </c>
      <c r="W44" s="18">
        <f t="shared" si="3"/>
        <v>-1112321.8622748433</v>
      </c>
      <c r="X44" s="18">
        <f t="shared" si="4"/>
        <v>2504872.7146868091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372649.18234596134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3">
        <v>5334</v>
      </c>
      <c r="S45" s="13">
        <f>R45*L45</f>
        <v>469544.04640248982</v>
      </c>
      <c r="T45" s="13">
        <f>IFERROR(VLOOKUP(A:A,[1]Forecast_2004!A:J,10,0),0)</f>
        <v>5055</v>
      </c>
      <c r="U45" s="13">
        <f>T45*L45</f>
        <v>444984.09346917621</v>
      </c>
      <c r="V45" s="18">
        <f t="shared" si="2"/>
        <v>-279</v>
      </c>
      <c r="W45" s="18">
        <f t="shared" si="3"/>
        <v>-24559.952933313616</v>
      </c>
      <c r="X45" s="18">
        <f t="shared" si="4"/>
        <v>-348571.75350257277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194582.81512266092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3">
        <v>4320</v>
      </c>
      <c r="S46" s="13">
        <f>R46*L46</f>
        <v>268772.98744936386</v>
      </c>
      <c r="T46" s="13">
        <f>IFERROR(VLOOKUP(A:A,[1]Forecast_2004!A:J,10,0),0)</f>
        <v>3896</v>
      </c>
      <c r="U46" s="13">
        <f>T46*L46</f>
        <v>242393.41645896336</v>
      </c>
      <c r="V46" s="18">
        <f t="shared" si="2"/>
        <v>-424</v>
      </c>
      <c r="W46" s="18">
        <f t="shared" si="3"/>
        <v>-26379.570990400505</v>
      </c>
      <c r="X46" s="18">
        <f t="shared" si="4"/>
        <v>-8336.9398884756374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1527743.9917260429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3">
        <v>62385</v>
      </c>
      <c r="S47" s="13">
        <f>R47*L47</f>
        <v>2278733.0718816025</v>
      </c>
      <c r="T47" s="13">
        <f>IFERROR(VLOOKUP(A:A,[1]Forecast_2004!A:J,10,0),0)</f>
        <v>46161</v>
      </c>
      <c r="U47" s="13">
        <f>T47*L47</f>
        <v>1686120.0181313884</v>
      </c>
      <c r="V47" s="18">
        <f t="shared" si="2"/>
        <v>-16224</v>
      </c>
      <c r="W47" s="18">
        <f t="shared" si="3"/>
        <v>-592613.05375021417</v>
      </c>
      <c r="X47" s="18">
        <f t="shared" si="4"/>
        <v>-458997.8771915515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369346.82702552725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3">
        <v>11349</v>
      </c>
      <c r="S48" s="13">
        <f>R48*L48</f>
        <v>558204.87103716086</v>
      </c>
      <c r="T48" s="13">
        <f>IFERROR(VLOOKUP(A:A,[1]Forecast_2004!A:J,10,0),0)</f>
        <v>10560</v>
      </c>
      <c r="U48" s="13">
        <f>T48*L48</f>
        <v>519397.60667481</v>
      </c>
      <c r="V48" s="18">
        <f t="shared" si="2"/>
        <v>-789</v>
      </c>
      <c r="W48" s="18">
        <f t="shared" si="3"/>
        <v>-38807.264362350863</v>
      </c>
      <c r="X48" s="18">
        <f t="shared" si="4"/>
        <v>-51939.760667481052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181069.22429975029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3">
        <v>1260</v>
      </c>
      <c r="S49" s="13">
        <f>R49*L49</f>
        <v>382793.6651627518</v>
      </c>
      <c r="T49" s="13">
        <f>IFERROR(VLOOKUP(A:A,[1]Forecast_2004!A:J,10,0),0)</f>
        <v>1070</v>
      </c>
      <c r="U49" s="13">
        <f>T49*L49</f>
        <v>325070.81089217815</v>
      </c>
      <c r="V49" s="18">
        <f t="shared" si="2"/>
        <v>-190</v>
      </c>
      <c r="W49" s="18">
        <f t="shared" si="3"/>
        <v>-57722.854270573647</v>
      </c>
      <c r="X49" s="18">
        <f t="shared" si="4"/>
        <v>97220.476816454146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621752.08844634495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3">
        <v>3244</v>
      </c>
      <c r="S50" s="13">
        <f>R50*L50</f>
        <v>732723.45098799153</v>
      </c>
      <c r="T50" s="13">
        <f>IFERROR(VLOOKUP(A:A,[1]Forecast_2004!A:J,10,0),0)</f>
        <v>2964</v>
      </c>
      <c r="U50" s="13">
        <f>T50*L50</f>
        <v>669479.74991627841</v>
      </c>
      <c r="V50" s="18">
        <f t="shared" si="2"/>
        <v>-280</v>
      </c>
      <c r="W50" s="18">
        <f t="shared" si="3"/>
        <v>-63243.70107171312</v>
      </c>
      <c r="X50" s="18">
        <f t="shared" si="4"/>
        <v>29860.061720287427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197574.28334692609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3">
        <v>17293</v>
      </c>
      <c r="S51" s="13">
        <f>R51*L51</f>
        <v>344252.27506771183</v>
      </c>
      <c r="T51" s="13">
        <f>IFERROR(VLOOKUP(A:A,[1]Forecast_2004!A:J,10,0),0)</f>
        <v>15269</v>
      </c>
      <c r="U51" s="13">
        <f>T51*L51</f>
        <v>303960.44573000009</v>
      </c>
      <c r="V51" s="18">
        <f t="shared" si="2"/>
        <v>-2024</v>
      </c>
      <c r="W51" s="18">
        <f t="shared" si="3"/>
        <v>-40291.829337711737</v>
      </c>
      <c r="X51" s="18">
        <f t="shared" si="4"/>
        <v>-4518.6968089758884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1405053.6811014968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3">
        <v>28099</v>
      </c>
      <c r="S52" s="13">
        <f>R52*L52</f>
        <v>1825399.280451152</v>
      </c>
      <c r="T52" s="13">
        <f>IFERROR(VLOOKUP(A:A,[1]Forecast_2004!A:J,10,0),0)</f>
        <v>23725</v>
      </c>
      <c r="U52" s="13">
        <f>T52*L52</f>
        <v>1541250.5045981559</v>
      </c>
      <c r="V52" s="18">
        <f t="shared" si="2"/>
        <v>-4374</v>
      </c>
      <c r="W52" s="18">
        <f t="shared" si="3"/>
        <v>-284148.77585299616</v>
      </c>
      <c r="X52" s="18">
        <f t="shared" si="4"/>
        <v>-173581.51099204505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227456.96631082112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3">
        <v>3078</v>
      </c>
      <c r="S53" s="13">
        <f>R53*L53</f>
        <v>263309.52712841157</v>
      </c>
      <c r="T53" s="13">
        <f>IFERROR(VLOOKUP(A:A,[1]Forecast_2004!A:J,10,0),0)</f>
        <v>2822</v>
      </c>
      <c r="U53" s="13">
        <f>T53*L53</f>
        <v>241409.83936204598</v>
      </c>
      <c r="V53" s="18">
        <f t="shared" si="2"/>
        <v>-256</v>
      </c>
      <c r="W53" s="18">
        <f t="shared" si="3"/>
        <v>-21899.687766365591</v>
      </c>
      <c r="X53" s="18">
        <f t="shared" si="4"/>
        <v>71118.380564718973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378032.628713288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3">
        <v>58777</v>
      </c>
      <c r="S54" s="13">
        <f>R54*L54</f>
        <v>655186.84306721576</v>
      </c>
      <c r="T54" s="13">
        <f>IFERROR(VLOOKUP(A:A,[1]Forecast_2004!A:J,10,0),0)</f>
        <v>41485</v>
      </c>
      <c r="U54" s="13">
        <f>T54*L54</f>
        <v>462433.02966540394</v>
      </c>
      <c r="V54" s="18">
        <f t="shared" si="2"/>
        <v>-17292</v>
      </c>
      <c r="W54" s="18">
        <f t="shared" si="3"/>
        <v>-192753.81340181181</v>
      </c>
      <c r="X54" s="18">
        <f t="shared" si="4"/>
        <v>-50438.139599629038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71928.730512248585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3">
        <v>9850</v>
      </c>
      <c r="S55" s="13">
        <f>R55*L55</f>
        <v>140291.20267260537</v>
      </c>
      <c r="T55" s="13">
        <f>IFERROR(VLOOKUP(A:A,[1]Forecast_2004!A:J,10,0),0)</f>
        <v>8800</v>
      </c>
      <c r="U55" s="13">
        <f>T55*L55</f>
        <v>125336.30289532256</v>
      </c>
      <c r="V55" s="18">
        <f t="shared" si="2"/>
        <v>-1050</v>
      </c>
      <c r="W55" s="18">
        <f t="shared" si="3"/>
        <v>-14954.899777282815</v>
      </c>
      <c r="X55" s="18">
        <f t="shared" si="4"/>
        <v>27061.247216035554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643396.32516703778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3">
        <v>75965</v>
      </c>
      <c r="S56" s="13">
        <f>R56*L56</f>
        <v>884848.44097995525</v>
      </c>
      <c r="T56" s="13">
        <f>IFERROR(VLOOKUP(A:A,[1]Forecast_2004!A:J,10,0),0)</f>
        <v>69194</v>
      </c>
      <c r="U56" s="13">
        <f>T56*L56</f>
        <v>805979.10913140292</v>
      </c>
      <c r="V56" s="18">
        <f t="shared" si="2"/>
        <v>-6771</v>
      </c>
      <c r="W56" s="18">
        <f t="shared" si="3"/>
        <v>-78869.331848552334</v>
      </c>
      <c r="X56" s="18">
        <f t="shared" si="4"/>
        <v>-40989.688195991097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1253200.286878889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3">
        <v>223088</v>
      </c>
      <c r="S57" s="13">
        <f>R57*L57</f>
        <v>2236299.2173682931</v>
      </c>
      <c r="T57" s="13">
        <f>IFERROR(VLOOKUP(A:A,[1]Forecast_2004!A:J,10,0),0)</f>
        <v>215018</v>
      </c>
      <c r="U57" s="13">
        <f>T57*L57</f>
        <v>2155403.182242414</v>
      </c>
      <c r="V57" s="18">
        <f t="shared" si="2"/>
        <v>-8070</v>
      </c>
      <c r="W57" s="18">
        <f t="shared" si="3"/>
        <v>-80896.035125879105</v>
      </c>
      <c r="X57" s="18">
        <f t="shared" si="4"/>
        <v>227942.47232809407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546529.42899531638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3">
        <v>3339</v>
      </c>
      <c r="S58" s="13">
        <f>R58*L58</f>
        <v>1132023.287494465</v>
      </c>
      <c r="T58" s="13">
        <f>IFERROR(VLOOKUP(A:A,[1]Forecast_2004!A:J,10,0),0)</f>
        <v>2693</v>
      </c>
      <c r="U58" s="13">
        <f>T58*L58</f>
        <v>913009.49782048352</v>
      </c>
      <c r="V58" s="18">
        <f t="shared" si="2"/>
        <v>-646</v>
      </c>
      <c r="W58" s="18">
        <f t="shared" si="3"/>
        <v>-219013.78967398149</v>
      </c>
      <c r="X58" s="18">
        <f t="shared" si="4"/>
        <v>-1358183.8429367556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612972.36645050277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3">
        <v>10420</v>
      </c>
      <c r="S59" s="13">
        <f>R59*L59</f>
        <v>905005.30987375323</v>
      </c>
      <c r="T59" s="13">
        <f>IFERROR(VLOOKUP(A:A,[1]Forecast_2004!A:J,10,0),0)</f>
        <v>7681</v>
      </c>
      <c r="U59" s="13">
        <f>T59*L59</f>
        <v>667115.71834359877</v>
      </c>
      <c r="V59" s="18">
        <f t="shared" si="2"/>
        <v>-2739</v>
      </c>
      <c r="W59" s="18">
        <f t="shared" si="3"/>
        <v>-237889.59153015446</v>
      </c>
      <c r="X59" s="18">
        <f t="shared" si="4"/>
        <v>667115.71834359877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2392574.153235706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3">
        <v>160122</v>
      </c>
      <c r="S60" s="13">
        <f>R60*L60</f>
        <v>4750837.5763743222</v>
      </c>
      <c r="T60" s="13">
        <f>IFERROR(VLOOKUP(A:A,[1]Forecast_2004!A:J,10,0),0)</f>
        <v>163464</v>
      </c>
      <c r="U60" s="13">
        <f>T60*L60</f>
        <v>4849995.0886477325</v>
      </c>
      <c r="V60" s="18">
        <f t="shared" si="2"/>
        <v>3342</v>
      </c>
      <c r="W60" s="18">
        <f t="shared" si="3"/>
        <v>99157.512273410335</v>
      </c>
      <c r="X60" s="18">
        <f t="shared" si="4"/>
        <v>708759.62094171857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313970.36632874352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3">
        <v>6900</v>
      </c>
      <c r="S61" s="13">
        <f>R61*L61</f>
        <v>429685.60047969926</v>
      </c>
      <c r="T61" s="13">
        <f>IFERROR(VLOOKUP(A:A,[1]Forecast_2004!A:J,10,0),0)</f>
        <v>6700</v>
      </c>
      <c r="U61" s="13">
        <f>T61*L61</f>
        <v>417230.94539333117</v>
      </c>
      <c r="V61" s="18">
        <f t="shared" si="2"/>
        <v>-200</v>
      </c>
      <c r="W61" s="18">
        <f t="shared" si="3"/>
        <v>-12454.65508636809</v>
      </c>
      <c r="X61" s="18">
        <f t="shared" si="4"/>
        <v>231033.85185212817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106554.91478466558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3">
        <v>28836</v>
      </c>
      <c r="S62" s="13">
        <f>R62*L62</f>
        <v>219934.67663009089</v>
      </c>
      <c r="T62" s="13">
        <f>IFERROR(VLOOKUP(A:A,[1]Forecast_2004!A:J,10,0),0)</f>
        <v>23557</v>
      </c>
      <c r="U62" s="13">
        <f>T62*L62</f>
        <v>179671.28510802647</v>
      </c>
      <c r="V62" s="18">
        <f t="shared" si="2"/>
        <v>-5279</v>
      </c>
      <c r="W62" s="18">
        <f t="shared" si="3"/>
        <v>-40263.391522064427</v>
      </c>
      <c r="X62" s="18">
        <f t="shared" si="4"/>
        <v>-37854.452408912533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155476.0727801029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3">
        <v>39932</v>
      </c>
      <c r="S63" s="13">
        <f>R63*L63</f>
        <v>277160.41828120913</v>
      </c>
      <c r="T63" s="13">
        <f>IFERROR(VLOOKUP(A:A,[1]Forecast_2004!A:J,10,0),0)</f>
        <v>35008</v>
      </c>
      <c r="U63" s="13">
        <f>T63*L63</f>
        <v>242983.87065983596</v>
      </c>
      <c r="V63" s="18">
        <f t="shared" si="2"/>
        <v>-4924</v>
      </c>
      <c r="W63" s="18">
        <f t="shared" si="3"/>
        <v>-34176.547621373174</v>
      </c>
      <c r="X63" s="18">
        <f t="shared" si="4"/>
        <v>-41110.416645287041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288596.66725610441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3">
        <v>1244</v>
      </c>
      <c r="S64" s="13">
        <f>R64*L64</f>
        <v>286794.6904417178</v>
      </c>
      <c r="T64" s="13">
        <f>IFERROR(VLOOKUP(A:A,[1]Forecast_2004!A:J,10,0),0)</f>
        <v>1374</v>
      </c>
      <c r="U64" s="13">
        <f>T64*L64</f>
        <v>316765.19667758862</v>
      </c>
      <c r="V64" s="18">
        <f t="shared" si="2"/>
        <v>130</v>
      </c>
      <c r="W64" s="18">
        <f t="shared" si="3"/>
        <v>29970.506235870824</v>
      </c>
      <c r="X64" s="18">
        <f t="shared" si="4"/>
        <v>41728.166374558641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320455.67968165287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3">
        <v>3029</v>
      </c>
      <c r="S65" s="13">
        <f>R65*L65</f>
        <v>350506.65182738967</v>
      </c>
      <c r="T65" s="13">
        <f>IFERROR(VLOOKUP(A:A,[1]Forecast_2004!A:J,10,0),0)</f>
        <v>2955</v>
      </c>
      <c r="U65" s="13">
        <f>T65*L65</f>
        <v>341943.59727630788</v>
      </c>
      <c r="V65" s="18">
        <f t="shared" si="2"/>
        <v>-74</v>
      </c>
      <c r="W65" s="18">
        <f t="shared" si="3"/>
        <v>-8563.0545510817901</v>
      </c>
      <c r="X65" s="18">
        <f t="shared" si="4"/>
        <v>-6392.2045054291375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450708.64952513529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5">P66*L66</f>
        <v>490363.53006681497</v>
      </c>
      <c r="R66" s="13">
        <v>10103</v>
      </c>
      <c r="S66" s="13">
        <f>R66*L66</f>
        <v>566187.74220171792</v>
      </c>
      <c r="T66" s="13">
        <f>IFERROR(VLOOKUP(A:A,[1]Forecast_2004!A:J,10,0),0)</f>
        <v>9115</v>
      </c>
      <c r="U66" s="13">
        <f>T66*L66</f>
        <v>510818.69446388778</v>
      </c>
      <c r="V66" s="18">
        <f t="shared" si="2"/>
        <v>-988</v>
      </c>
      <c r="W66" s="18">
        <f t="shared" si="3"/>
        <v>-55369.047737830144</v>
      </c>
      <c r="X66" s="18">
        <f t="shared" si="4"/>
        <v>20455.164397072804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6">U67-(T67*M67)</f>
        <v>566464.93596881942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5"/>
        <v>1001951.6258351891</v>
      </c>
      <c r="R67" s="13">
        <v>43654</v>
      </c>
      <c r="S67" s="13">
        <f>R67*L67</f>
        <v>945998.7082405343</v>
      </c>
      <c r="T67" s="13">
        <f>IFERROR(VLOOKUP(A:A,[1]Forecast_2004!A:J,10,0),0)</f>
        <v>36300</v>
      </c>
      <c r="U67" s="13">
        <f>T67*L67</f>
        <v>786634.74387527828</v>
      </c>
      <c r="V67" s="18">
        <f t="shared" ref="V67:V130" si="7">T67-R67</f>
        <v>-7354</v>
      </c>
      <c r="W67" s="18">
        <f t="shared" ref="W67:W130" si="8">U67-S67</f>
        <v>-159363.96436525602</v>
      </c>
      <c r="X67" s="18">
        <f t="shared" ref="X67:X130" si="9">U67-Q67</f>
        <v>-215316.88195991085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6"/>
        <v>249537.87695612299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5"/>
        <v>195480.795593635</v>
      </c>
      <c r="R68" s="13">
        <v>15432</v>
      </c>
      <c r="S68" s="13">
        <f>R68*L68</f>
        <v>432992.62775957736</v>
      </c>
      <c r="T68" s="13">
        <f>IFERROR(VLOOKUP(A:A,[1]Forecast_2004!A:J,10,0),0)</f>
        <v>20397</v>
      </c>
      <c r="U68" s="13">
        <f>T68*L68</f>
        <v>572301.10344816616</v>
      </c>
      <c r="V68" s="18">
        <f t="shared" si="7"/>
        <v>4965</v>
      </c>
      <c r="W68" s="18">
        <f t="shared" si="8"/>
        <v>139308.47568858881</v>
      </c>
      <c r="X68" s="18">
        <f t="shared" si="9"/>
        <v>376820.30785453116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6"/>
        <v>43838.302573085326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5"/>
        <v>483921.58640226594</v>
      </c>
      <c r="R69" s="13">
        <v>4482</v>
      </c>
      <c r="S69" s="13">
        <f>R69*L69</f>
        <v>190257.59212762772</v>
      </c>
      <c r="T69" s="13">
        <f>IFERROR(VLOOKUP(A:A,[1]Forecast_2004!A:J,10,0),0)</f>
        <v>2602</v>
      </c>
      <c r="U69" s="13">
        <f>T69*L69</f>
        <v>110452.97963321894</v>
      </c>
      <c r="V69" s="18">
        <f t="shared" si="7"/>
        <v>-1880</v>
      </c>
      <c r="W69" s="18">
        <f t="shared" si="8"/>
        <v>-79804.612494408779</v>
      </c>
      <c r="X69" s="18">
        <f t="shared" si="9"/>
        <v>-373468.60676904698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6"/>
        <v>185171.56993381953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5"/>
        <v>242156.79287305099</v>
      </c>
      <c r="R70" s="13">
        <v>4613</v>
      </c>
      <c r="S70" s="13">
        <f>R70*L70</f>
        <v>265211.13141580822</v>
      </c>
      <c r="T70" s="13">
        <f>IFERROR(VLOOKUP(A:A,[1]Forecast_2004!A:J,10,0),0)</f>
        <v>4390</v>
      </c>
      <c r="U70" s="13">
        <f>T70*L70</f>
        <v>252390.38953292827</v>
      </c>
      <c r="V70" s="18">
        <f t="shared" si="7"/>
        <v>-223</v>
      </c>
      <c r="W70" s="18">
        <f t="shared" si="8"/>
        <v>-12820.741882879956</v>
      </c>
      <c r="X70" s="18">
        <f t="shared" si="9"/>
        <v>10233.596659877279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6"/>
        <v>159097.37866308581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5"/>
        <v>196237.126948775</v>
      </c>
      <c r="R71" s="13">
        <v>14010</v>
      </c>
      <c r="S71" s="13">
        <f>R71*L71</f>
        <v>235787.49129951437</v>
      </c>
      <c r="T71" s="13">
        <f>IFERROR(VLOOKUP(A:A,[1]Forecast_2004!A:J,10,0),0)</f>
        <v>14183</v>
      </c>
      <c r="U71" s="13">
        <f>T71*L71</f>
        <v>238699.07131341987</v>
      </c>
      <c r="V71" s="18">
        <f t="shared" si="7"/>
        <v>173</v>
      </c>
      <c r="W71" s="18">
        <f t="shared" si="8"/>
        <v>2911.5800139055063</v>
      </c>
      <c r="X71" s="18">
        <f t="shared" si="9"/>
        <v>42461.944364644878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6"/>
        <v>473403.06309507194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5"/>
        <v>609548.22266235703</v>
      </c>
      <c r="R72" s="13">
        <v>16957</v>
      </c>
      <c r="S72" s="13">
        <f>R72*L72</f>
        <v>668713.84006195294</v>
      </c>
      <c r="T72" s="13">
        <f>IFERROR(VLOOKUP(A:A,[1]Forecast_2004!A:J,10,0),0)</f>
        <v>15131</v>
      </c>
      <c r="U72" s="13">
        <f>T72*L72</f>
        <v>596703.96378943266</v>
      </c>
      <c r="V72" s="18">
        <f t="shared" si="7"/>
        <v>-1826</v>
      </c>
      <c r="W72" s="18">
        <f t="shared" si="8"/>
        <v>-72009.876272520283</v>
      </c>
      <c r="X72" s="18">
        <f t="shared" si="9"/>
        <v>-12844.258872924373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6"/>
        <v>3695330.1702615665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5"/>
        <v>0</v>
      </c>
      <c r="R73" s="13">
        <v>58261</v>
      </c>
      <c r="S73" s="13">
        <f>R73*L73</f>
        <v>5302353.1851927731</v>
      </c>
      <c r="T73" s="13">
        <f>IFERROR(VLOOKUP(A:A,[1]Forecast_2004!A:J,10,0),0)</f>
        <v>44700</v>
      </c>
      <c r="U73" s="13">
        <f>T73*L73</f>
        <v>4068162.0188139053</v>
      </c>
      <c r="V73" s="18">
        <f t="shared" si="7"/>
        <v>-13561</v>
      </c>
      <c r="W73" s="18">
        <f t="shared" si="8"/>
        <v>-1234191.1663788678</v>
      </c>
      <c r="X73" s="18">
        <f t="shared" si="9"/>
        <v>4068162.0188139053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6"/>
        <v>258471.40753848734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5"/>
        <v>337860.77203370503</v>
      </c>
      <c r="R74" s="13">
        <v>8523</v>
      </c>
      <c r="S74" s="13">
        <f>R74*L74</f>
        <v>345481.3869278066</v>
      </c>
      <c r="T74" s="13">
        <f>IFERROR(VLOOKUP(A:A,[1]Forecast_2004!A:J,10,0),0)</f>
        <v>8231</v>
      </c>
      <c r="U74" s="13">
        <f>T74*L74</f>
        <v>333645.11273058504</v>
      </c>
      <c r="V74" s="18">
        <f t="shared" si="7"/>
        <v>-292</v>
      </c>
      <c r="W74" s="18">
        <f t="shared" si="8"/>
        <v>-11836.274197221559</v>
      </c>
      <c r="X74" s="18">
        <f t="shared" si="9"/>
        <v>-4215.6593031199882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6"/>
        <v>-9289.4854503201859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5"/>
        <v>94122.71714922</v>
      </c>
      <c r="R75" s="13">
        <v>2054</v>
      </c>
      <c r="S75" s="13">
        <f>R75*L75</f>
        <v>40997.987726669817</v>
      </c>
      <c r="T75" s="13">
        <f>IFERROR(VLOOKUP(A:A,[1]Forecast_2004!A:J,10,0),0)</f>
        <v>2435</v>
      </c>
      <c r="U75" s="13">
        <f>T75*L75</f>
        <v>48602.775128744404</v>
      </c>
      <c r="V75" s="18">
        <f t="shared" si="7"/>
        <v>381</v>
      </c>
      <c r="W75" s="18">
        <f t="shared" si="8"/>
        <v>7604.7874020745876</v>
      </c>
      <c r="X75" s="18">
        <f t="shared" si="9"/>
        <v>-45519.942020475595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6"/>
        <v>602408.24113338126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5"/>
        <v>1033263.006681515</v>
      </c>
      <c r="R76" s="13">
        <v>235607</v>
      </c>
      <c r="S76" s="13">
        <f>R76*L76</f>
        <v>975825.22182668291</v>
      </c>
      <c r="T76" s="13">
        <f>IFERROR(VLOOKUP(A:A,[1]Forecast_2004!A:J,10,0),0)</f>
        <v>206272</v>
      </c>
      <c r="U76" s="13">
        <f>T76*L76</f>
        <v>854326.9943449623</v>
      </c>
      <c r="V76" s="18">
        <f t="shared" si="7"/>
        <v>-29335</v>
      </c>
      <c r="W76" s="18">
        <f t="shared" si="8"/>
        <v>-121498.22748172062</v>
      </c>
      <c r="X76" s="18">
        <f t="shared" si="9"/>
        <v>-178936.01233655273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6"/>
        <v>168125.35863824422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5"/>
        <v>122633.42984409801</v>
      </c>
      <c r="R77" s="13">
        <v>2580</v>
      </c>
      <c r="S77" s="13">
        <f>R77*L77</f>
        <v>225995.89214126632</v>
      </c>
      <c r="T77" s="13">
        <f>IFERROR(VLOOKUP(A:A,[1]Forecast_2004!A:J,10,0),0)</f>
        <v>2684</v>
      </c>
      <c r="U77" s="13">
        <f>T77*L77</f>
        <v>235105.80407254217</v>
      </c>
      <c r="V77" s="18">
        <f t="shared" si="7"/>
        <v>104</v>
      </c>
      <c r="W77" s="18">
        <f t="shared" si="8"/>
        <v>9109.9119312758557</v>
      </c>
      <c r="X77" s="18">
        <f t="shared" si="9"/>
        <v>112472.37422844417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6"/>
        <v>181805.47408324591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5"/>
        <v>191416.13585746099</v>
      </c>
      <c r="R78" s="13">
        <v>10999</v>
      </c>
      <c r="S78" s="13">
        <f>R78*L78</f>
        <v>270684.76193060086</v>
      </c>
      <c r="T78" s="13">
        <f>IFERROR(VLOOKUP(A:A,[1]Forecast_2004!A:J,10,0),0)</f>
        <v>9995</v>
      </c>
      <c r="U78" s="13">
        <f>T78*L78</f>
        <v>245976.3792614197</v>
      </c>
      <c r="V78" s="18">
        <f t="shared" si="7"/>
        <v>-1004</v>
      </c>
      <c r="W78" s="18">
        <f t="shared" si="8"/>
        <v>-24708.382669181156</v>
      </c>
      <c r="X78" s="18">
        <f t="shared" si="9"/>
        <v>54560.24340395871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6"/>
        <v>10176512.435223591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5"/>
        <v>11301286.224944321</v>
      </c>
      <c r="R79" s="13">
        <v>385574</v>
      </c>
      <c r="S79" s="13">
        <f>R79*L79</f>
        <v>11872072.115407536</v>
      </c>
      <c r="T79" s="13">
        <f>IFERROR(VLOOKUP(A:A,[1]Forecast_2004!A:J,10,0),0)</f>
        <v>365556</v>
      </c>
      <c r="U79" s="13">
        <f>T79*L79</f>
        <v>11255704.985865016</v>
      </c>
      <c r="V79" s="18">
        <f t="shared" si="7"/>
        <v>-20018</v>
      </c>
      <c r="W79" s="18">
        <f t="shared" si="8"/>
        <v>-616367.12954252027</v>
      </c>
      <c r="X79" s="18">
        <f t="shared" si="9"/>
        <v>-45581.239079305902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6"/>
        <v>479614.29844097968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5"/>
        <v>618149.42093541205</v>
      </c>
      <c r="R80" s="13">
        <v>35673</v>
      </c>
      <c r="S80" s="13">
        <f>R80*L80</f>
        <v>700350.76837416482</v>
      </c>
      <c r="T80" s="13">
        <f>IFERROR(VLOOKUP(A:A,[1]Forecast_2004!A:J,10,0),0)</f>
        <v>30524</v>
      </c>
      <c r="U80" s="13">
        <f>T80*L80</f>
        <v>599262.93986636971</v>
      </c>
      <c r="V80" s="18">
        <f t="shared" si="7"/>
        <v>-5149</v>
      </c>
      <c r="W80" s="18">
        <f t="shared" si="8"/>
        <v>-101087.82850779512</v>
      </c>
      <c r="X80" s="18">
        <f t="shared" si="9"/>
        <v>-18886.481069042347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6"/>
        <v>1674990.8165923711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5"/>
        <v>3343037.6837416482</v>
      </c>
      <c r="R81" s="13">
        <v>1356656</v>
      </c>
      <c r="S81" s="13">
        <f>R81*L81</f>
        <v>4032556.8176254034</v>
      </c>
      <c r="T81" s="13">
        <f>IFERROR(VLOOKUP(A:A,[1]Forecast_2004!A:J,10,0),0)</f>
        <v>1243877</v>
      </c>
      <c r="U81" s="13">
        <f>T81*L81</f>
        <v>3697329.8143651993</v>
      </c>
      <c r="V81" s="18">
        <f t="shared" si="7"/>
        <v>-112779</v>
      </c>
      <c r="W81" s="18">
        <f t="shared" si="8"/>
        <v>-335227.0032602041</v>
      </c>
      <c r="X81" s="18">
        <f t="shared" si="9"/>
        <v>354292.13062355109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6"/>
        <v>-26182.23352999895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5"/>
        <v>94122.71714922</v>
      </c>
      <c r="R82" s="13">
        <v>5722</v>
      </c>
      <c r="S82" s="13">
        <f>R82*L82</f>
        <v>114211.53153456899</v>
      </c>
      <c r="T82" s="13">
        <f>IFERROR(VLOOKUP(A:A,[1]Forecast_2004!A:J,10,0),0)</f>
        <v>6863</v>
      </c>
      <c r="U82" s="13">
        <f>T82*L82</f>
        <v>136985.97359694983</v>
      </c>
      <c r="V82" s="18">
        <f t="shared" si="7"/>
        <v>1141</v>
      </c>
      <c r="W82" s="18">
        <f t="shared" si="8"/>
        <v>22774.44206238084</v>
      </c>
      <c r="X82" s="18">
        <f t="shared" si="9"/>
        <v>42863.256447729829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6"/>
        <v>503110.59539255197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5"/>
        <v>985776.39198218298</v>
      </c>
      <c r="R83" s="13">
        <v>220614</v>
      </c>
      <c r="S83" s="13">
        <f>R83*L83</f>
        <v>982276.75221660931</v>
      </c>
      <c r="T83" s="13">
        <f>IFERROR(VLOOKUP(A:A,[1]Forecast_2004!A:J,10,0),0)</f>
        <v>199369</v>
      </c>
      <c r="U83" s="13">
        <f>T83*L83</f>
        <v>887684.07178453403</v>
      </c>
      <c r="V83" s="18">
        <f t="shared" si="7"/>
        <v>-21245</v>
      </c>
      <c r="W83" s="18">
        <f t="shared" si="8"/>
        <v>-94592.680432075285</v>
      </c>
      <c r="X83" s="18">
        <f t="shared" si="9"/>
        <v>-98092.320197648951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6"/>
        <v>1622611.7975479427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5"/>
        <v>3431393.8066095458</v>
      </c>
      <c r="R84" s="13">
        <v>362363</v>
      </c>
      <c r="S84" s="13">
        <f>R84*L84</f>
        <v>3250864.4863980771</v>
      </c>
      <c r="T84" s="13">
        <f>IFERROR(VLOOKUP(A:A,[1]Forecast_2004!A:J,10,0),0)</f>
        <v>335258</v>
      </c>
      <c r="U84" s="13">
        <f>T84*L84</f>
        <v>3007697.6015234627</v>
      </c>
      <c r="V84" s="18">
        <f t="shared" si="7"/>
        <v>-27105</v>
      </c>
      <c r="W84" s="18">
        <f t="shared" si="8"/>
        <v>-243166.88487461442</v>
      </c>
      <c r="X84" s="18">
        <f t="shared" si="9"/>
        <v>-423696.20508608315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6"/>
        <v>1745648.5626138323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5"/>
        <v>2736410.2570379432</v>
      </c>
      <c r="R85" s="13">
        <v>259238</v>
      </c>
      <c r="S85" s="13">
        <f>R85*L85</f>
        <v>2893899.4822828374</v>
      </c>
      <c r="T85" s="13">
        <f>IFERROR(VLOOKUP(A:A,[1]Forecast_2004!A:J,10,0),0)</f>
        <v>237023</v>
      </c>
      <c r="U85" s="13">
        <f>T85*L85</f>
        <v>2645911.2359651169</v>
      </c>
      <c r="V85" s="18">
        <f t="shared" si="7"/>
        <v>-22215</v>
      </c>
      <c r="W85" s="18">
        <f t="shared" si="8"/>
        <v>-247988.24631772051</v>
      </c>
      <c r="X85" s="18">
        <f t="shared" si="9"/>
        <v>-90499.021072826348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6"/>
        <v>47066.258351892815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5"/>
        <v>469576.83741648099</v>
      </c>
      <c r="R86" s="13">
        <v>1487</v>
      </c>
      <c r="S86" s="13">
        <f>R86*L86</f>
        <v>397416.48106904229</v>
      </c>
      <c r="T86" s="13">
        <f>IFERROR(VLOOKUP(A:A,[1]Forecast_2004!A:J,10,0),0)</f>
        <v>1425</v>
      </c>
      <c r="U86" s="13">
        <f>T86*L86</f>
        <v>380846.32516703784</v>
      </c>
      <c r="V86" s="18">
        <f t="shared" si="7"/>
        <v>-62</v>
      </c>
      <c r="W86" s="18">
        <f t="shared" si="8"/>
        <v>-16570.155902004451</v>
      </c>
      <c r="X86" s="18">
        <f t="shared" si="9"/>
        <v>-88730.512249443156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6"/>
        <v>446159.12317219609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5"/>
        <v>533948.94949494896</v>
      </c>
      <c r="R87" s="13">
        <v>11327</v>
      </c>
      <c r="S87" s="13">
        <f>R87*L87</f>
        <v>550572.57632492366</v>
      </c>
      <c r="T87" s="13">
        <f>IFERROR(VLOOKUP(A:A,[1]Forecast_2004!A:J,10,0),0)</f>
        <v>10516</v>
      </c>
      <c r="U87" s="13">
        <f>T87*L87</f>
        <v>511152.22147372627</v>
      </c>
      <c r="V87" s="18">
        <f t="shared" si="7"/>
        <v>-811</v>
      </c>
      <c r="W87" s="18">
        <f t="shared" si="8"/>
        <v>-39420.354851197393</v>
      </c>
      <c r="X87" s="18">
        <f t="shared" si="9"/>
        <v>-22796.728021222691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6"/>
        <v>1286369.8655774265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5"/>
        <v>1913925.1897184823</v>
      </c>
      <c r="R88" s="13">
        <v>155187</v>
      </c>
      <c r="S88" s="13">
        <f>R88*L88</f>
        <v>1898375.9193872539</v>
      </c>
      <c r="T88" s="13">
        <f>IFERROR(VLOOKUP(A:A,[1]Forecast_2004!A:J,10,0),0)</f>
        <v>142130</v>
      </c>
      <c r="U88" s="13">
        <f>T88*L88</f>
        <v>1738651.8807793849</v>
      </c>
      <c r="V88" s="18">
        <f t="shared" si="7"/>
        <v>-13057</v>
      </c>
      <c r="W88" s="18">
        <f t="shared" si="8"/>
        <v>-159724.03860786906</v>
      </c>
      <c r="X88" s="18">
        <f t="shared" si="9"/>
        <v>-175273.30893909745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6"/>
        <v>1980543.8748684693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5"/>
        <v>0</v>
      </c>
      <c r="R89" s="13">
        <v>10621</v>
      </c>
      <c r="S89" s="13">
        <f>R89*L89</f>
        <v>2207461.6074345168</v>
      </c>
      <c r="T89" s="13">
        <f>IFERROR(VLOOKUP(A:A,[1]Forecast_2004!A:J,10,0),0)</f>
        <v>10198</v>
      </c>
      <c r="U89" s="13">
        <f>T89*L89</f>
        <v>2119545.5675188028</v>
      </c>
      <c r="V89" s="18">
        <f t="shared" si="7"/>
        <v>-423</v>
      </c>
      <c r="W89" s="18">
        <f t="shared" si="8"/>
        <v>-87916.039915713947</v>
      </c>
      <c r="X89" s="18">
        <f t="shared" si="9"/>
        <v>2119545.5675188028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6"/>
        <v>836306.33844641037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5"/>
        <v>2644845.9688195991</v>
      </c>
      <c r="R90" s="13">
        <v>1933193</v>
      </c>
      <c r="S90" s="13">
        <f>R90*L90</f>
        <v>3137678.4930546796</v>
      </c>
      <c r="T90" s="13">
        <f>IFERROR(VLOOKUP(A:A,[1]Forecast_2004!A:J,10,0),0)</f>
        <v>1889300</v>
      </c>
      <c r="U90" s="13">
        <f>T90*L90</f>
        <v>3066437.7415644513</v>
      </c>
      <c r="V90" s="18">
        <f t="shared" si="7"/>
        <v>-43893</v>
      </c>
      <c r="W90" s="18">
        <f t="shared" si="8"/>
        <v>-71240.751490228344</v>
      </c>
      <c r="X90" s="18">
        <f t="shared" si="9"/>
        <v>421591.77274485212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6"/>
        <v>55078.505482399749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5"/>
        <v>108217.454545455</v>
      </c>
      <c r="R91" s="13">
        <v>1506</v>
      </c>
      <c r="S91" s="13">
        <f>R91*L91</f>
        <v>108505.65016341893</v>
      </c>
      <c r="T91" s="13">
        <f>IFERROR(VLOOKUP(A:A,[1]Forecast_2004!A:J,10,0),0)</f>
        <v>1233</v>
      </c>
      <c r="U91" s="13">
        <f>T91*L91</f>
        <v>88836.299237380837</v>
      </c>
      <c r="V91" s="18">
        <f t="shared" si="7"/>
        <v>-273</v>
      </c>
      <c r="W91" s="18">
        <f t="shared" si="8"/>
        <v>-19669.350926038096</v>
      </c>
      <c r="X91" s="18">
        <f t="shared" si="9"/>
        <v>-19381.155308074158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6"/>
        <v>1171858.6788200615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5"/>
        <v>0</v>
      </c>
      <c r="R92" s="13">
        <v>2754</v>
      </c>
      <c r="S92" s="13">
        <f>R92*L92</f>
        <v>1575726.3350219238</v>
      </c>
      <c r="T92" s="13">
        <f>IFERROR(VLOOKUP(A:A,[1]Forecast_2004!A:J,10,0),0)</f>
        <v>2199</v>
      </c>
      <c r="U92" s="13">
        <f>T92*L92</f>
        <v>1258177.9995327562</v>
      </c>
      <c r="V92" s="18">
        <f t="shared" si="7"/>
        <v>-555</v>
      </c>
      <c r="W92" s="18">
        <f t="shared" si="8"/>
        <v>-317548.3354891676</v>
      </c>
      <c r="X92" s="18">
        <f t="shared" si="9"/>
        <v>1258177.9995327562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6"/>
        <v>176159.75489742184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5"/>
        <v>319077.83964365302</v>
      </c>
      <c r="R93" s="13">
        <v>685</v>
      </c>
      <c r="S93" s="13">
        <f>R93*L93</f>
        <v>159422.552994823</v>
      </c>
      <c r="T93" s="13">
        <f>IFERROR(VLOOKUP(A:A,[1]Forecast_2004!A:J,10,0),0)</f>
        <v>784</v>
      </c>
      <c r="U93" s="13">
        <f>T93*L93</f>
        <v>182463.18474152003</v>
      </c>
      <c r="V93" s="18">
        <f t="shared" si="7"/>
        <v>99</v>
      </c>
      <c r="W93" s="18">
        <f t="shared" si="8"/>
        <v>23040.631746697036</v>
      </c>
      <c r="X93" s="18">
        <f t="shared" si="9"/>
        <v>-136614.65490213298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6"/>
        <v>17587.333829108782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5"/>
        <v>58848.875278396008</v>
      </c>
      <c r="R94" s="13">
        <v>1539</v>
      </c>
      <c r="S94" s="13">
        <f>R94*L94</f>
        <v>32380.557402020542</v>
      </c>
      <c r="T94" s="13">
        <f>IFERROR(VLOOKUP(A:A,[1]Forecast_2004!A:J,10,0),0)</f>
        <v>1286</v>
      </c>
      <c r="U94" s="13">
        <f>T94*L94</f>
        <v>27057.437829108781</v>
      </c>
      <c r="V94" s="18">
        <f t="shared" si="7"/>
        <v>-253</v>
      </c>
      <c r="W94" s="18">
        <f t="shared" si="8"/>
        <v>-5323.1195729117608</v>
      </c>
      <c r="X94" s="18">
        <f t="shared" si="9"/>
        <v>-31791.437449287227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6"/>
        <v>95642.883806077778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5"/>
        <v>147982.12121212101</v>
      </c>
      <c r="R95" s="13">
        <v>14886</v>
      </c>
      <c r="S95" s="13">
        <f>R95*L95</f>
        <v>161488.2967790949</v>
      </c>
      <c r="T95" s="13">
        <f>IFERROR(VLOOKUP(A:A,[1]Forecast_2004!A:J,10,0),0)</f>
        <v>13271</v>
      </c>
      <c r="U95" s="13">
        <f>T95*L95</f>
        <v>143968.23771028942</v>
      </c>
      <c r="V95" s="18">
        <f t="shared" si="7"/>
        <v>-1615</v>
      </c>
      <c r="W95" s="18">
        <f t="shared" si="8"/>
        <v>-17520.05906880548</v>
      </c>
      <c r="X95" s="18">
        <f t="shared" si="9"/>
        <v>-4013.8835018315876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6"/>
        <v>132072.5887100462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5"/>
        <v>272155.84697175003</v>
      </c>
      <c r="R96" s="13">
        <v>7524</v>
      </c>
      <c r="S96" s="13">
        <f>R96*L96</f>
        <v>239945.04274827009</v>
      </c>
      <c r="T96" s="13">
        <f>IFERROR(VLOOKUP(A:A,[1]Forecast_2004!A:J,10,0),0)</f>
        <v>6436</v>
      </c>
      <c r="U96" s="13">
        <f>T96*L96</f>
        <v>205248.04560444795</v>
      </c>
      <c r="V96" s="18">
        <f t="shared" si="7"/>
        <v>-1088</v>
      </c>
      <c r="W96" s="18">
        <f t="shared" si="8"/>
        <v>-34696.99714382214</v>
      </c>
      <c r="X96" s="18">
        <f t="shared" si="9"/>
        <v>-66907.801367302076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6"/>
        <v>816572.45616710826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5"/>
        <v>768045.66666666698</v>
      </c>
      <c r="R97" s="13">
        <v>16751</v>
      </c>
      <c r="S97" s="13">
        <f>R97*L97</f>
        <v>1065821.6355176321</v>
      </c>
      <c r="T97" s="13">
        <f>IFERROR(VLOOKUP(A:A,[1]Forecast_2004!A:J,10,0),0)</f>
        <v>15211</v>
      </c>
      <c r="U97" s="13">
        <f>T97*L97</f>
        <v>967835.52610940859</v>
      </c>
      <c r="V97" s="18">
        <f t="shared" si="7"/>
        <v>-1540</v>
      </c>
      <c r="W97" s="18">
        <f t="shared" si="8"/>
        <v>-97986.109408223536</v>
      </c>
      <c r="X97" s="18">
        <f t="shared" si="9"/>
        <v>199789.85944274161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6"/>
        <v>921018.3315415713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5"/>
        <v>1426051.6034271719</v>
      </c>
      <c r="R98" s="13">
        <v>275712</v>
      </c>
      <c r="S98" s="13">
        <f>R98*L98</f>
        <v>1539562.7511527252</v>
      </c>
      <c r="T98" s="13">
        <f>IFERROR(VLOOKUP(A:A,[1]Forecast_2004!A:J,10,0),0)</f>
        <v>253127</v>
      </c>
      <c r="U98" s="13">
        <f>T98*L98</f>
        <v>1413449.1807068095</v>
      </c>
      <c r="V98" s="18">
        <f t="shared" si="7"/>
        <v>-22585</v>
      </c>
      <c r="W98" s="18">
        <f t="shared" si="8"/>
        <v>-126113.57044591568</v>
      </c>
      <c r="X98" s="18">
        <f t="shared" si="9"/>
        <v>-12602.422720362432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6"/>
        <v>145291.1358574614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5"/>
        <v>203461.57015590201</v>
      </c>
      <c r="R99" s="13">
        <v>15750</v>
      </c>
      <c r="S99" s="13">
        <f>R99*L99</f>
        <v>264838.53006681515</v>
      </c>
      <c r="T99" s="13">
        <f>IFERROR(VLOOKUP(A:A,[1]Forecast_2004!A:J,10,0),0)</f>
        <v>14894</v>
      </c>
      <c r="U99" s="13">
        <f>T99*L99</f>
        <v>250444.76614699332</v>
      </c>
      <c r="V99" s="18">
        <f t="shared" si="7"/>
        <v>-856</v>
      </c>
      <c r="W99" s="18">
        <f t="shared" si="8"/>
        <v>-14393.763919821824</v>
      </c>
      <c r="X99" s="18">
        <f t="shared" si="9"/>
        <v>46983.195991091314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6"/>
        <v>694496.02305150032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5"/>
        <v>1179061.3474387529</v>
      </c>
      <c r="R100" s="13">
        <v>140123</v>
      </c>
      <c r="S100" s="13">
        <f>R100*L100</f>
        <v>1420057.5470197182</v>
      </c>
      <c r="T100" s="13">
        <f>IFERROR(VLOOKUP(A:A,[1]Forecast_2004!A:J,10,0),0)</f>
        <v>131555</v>
      </c>
      <c r="U100" s="13">
        <f>T100*L100</f>
        <v>1333226.3125837944</v>
      </c>
      <c r="V100" s="18">
        <f t="shared" si="7"/>
        <v>-8568</v>
      </c>
      <c r="W100" s="18">
        <f t="shared" si="8"/>
        <v>-86831.234435923863</v>
      </c>
      <c r="X100" s="18">
        <f t="shared" si="9"/>
        <v>154164.96514504147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6"/>
        <v>342133.45413448452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5"/>
        <v>293392.828507795</v>
      </c>
      <c r="R101" s="13">
        <v>11107</v>
      </c>
      <c r="S101" s="13">
        <f>R101*L101</f>
        <v>400431.81939494703</v>
      </c>
      <c r="T101" s="13">
        <f>IFERROR(VLOOKUP(A:A,[1]Forecast_2004!A:J,10,0),0)</f>
        <v>10872</v>
      </c>
      <c r="U101" s="13">
        <f>T101*L101</f>
        <v>391959.55167568778</v>
      </c>
      <c r="V101" s="18">
        <f t="shared" si="7"/>
        <v>-235</v>
      </c>
      <c r="W101" s="18">
        <f t="shared" si="8"/>
        <v>-8472.2677192592528</v>
      </c>
      <c r="X101" s="18">
        <f t="shared" si="9"/>
        <v>98566.723167892778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6"/>
        <v>477178.88376220479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5"/>
        <v>0</v>
      </c>
      <c r="R102" s="13">
        <v>7289</v>
      </c>
      <c r="S102" s="13">
        <f>R102*L102</f>
        <v>565414.35199532751</v>
      </c>
      <c r="T102" s="13">
        <f>IFERROR(VLOOKUP(A:A,[1]Forecast_2004!A:J,10,0),0)</f>
        <v>6655</v>
      </c>
      <c r="U102" s="13">
        <f>T102*L102</f>
        <v>516234.39601164829</v>
      </c>
      <c r="V102" s="18">
        <f t="shared" si="7"/>
        <v>-634</v>
      </c>
      <c r="W102" s="18">
        <f t="shared" si="8"/>
        <v>-49179.955983679218</v>
      </c>
      <c r="X102" s="18">
        <f t="shared" si="9"/>
        <v>516234.39601164829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6"/>
        <v>789936.92659684492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5"/>
        <v>519193.69710467698</v>
      </c>
      <c r="R103" s="13">
        <v>13746</v>
      </c>
      <c r="S103" s="13">
        <f>R103*L103</f>
        <v>936346.96410402644</v>
      </c>
      <c r="T103" s="13">
        <f>IFERROR(VLOOKUP(A:A,[1]Forecast_2004!A:J,10,0),0)</f>
        <v>14058</v>
      </c>
      <c r="U103" s="13">
        <f>T103*L103</f>
        <v>957599.71056121076</v>
      </c>
      <c r="V103" s="18">
        <f t="shared" si="7"/>
        <v>312</v>
      </c>
      <c r="W103" s="18">
        <f t="shared" si="8"/>
        <v>21252.746457184316</v>
      </c>
      <c r="X103" s="18">
        <f t="shared" si="9"/>
        <v>438406.01345653378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6"/>
        <v>371313.82710944954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5"/>
        <v>591374.724602203</v>
      </c>
      <c r="R104" s="13">
        <v>10302</v>
      </c>
      <c r="S104" s="13">
        <f>R104*L104</f>
        <v>448241.56102106033</v>
      </c>
      <c r="T104" s="13">
        <f>IFERROR(VLOOKUP(A:A,[1]Forecast_2004!A:J,10,0),0)</f>
        <v>9534</v>
      </c>
      <c r="U104" s="13">
        <f>T104*L104</f>
        <v>414825.76614004944</v>
      </c>
      <c r="V104" s="18">
        <f t="shared" si="7"/>
        <v>-768</v>
      </c>
      <c r="W104" s="18">
        <f t="shared" si="8"/>
        <v>-33415.794881010894</v>
      </c>
      <c r="X104" s="18">
        <f t="shared" si="9"/>
        <v>-176548.95846215356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6"/>
        <v>23900.890868597809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5"/>
        <v>27995.545657015995</v>
      </c>
      <c r="R105" s="13">
        <v>1125</v>
      </c>
      <c r="S105" s="13">
        <f>R105*L105</f>
        <v>52491.648106904991</v>
      </c>
      <c r="T105" s="13">
        <f>IFERROR(VLOOKUP(A:A,[1]Forecast_2004!A:J,10,0),0)</f>
        <v>845</v>
      </c>
      <c r="U105" s="13">
        <f>T105*L105</f>
        <v>39427.060133630861</v>
      </c>
      <c r="V105" s="18">
        <f t="shared" si="7"/>
        <v>-280</v>
      </c>
      <c r="W105" s="18">
        <f t="shared" si="8"/>
        <v>-13064.58797327413</v>
      </c>
      <c r="X105" s="18">
        <f t="shared" si="9"/>
        <v>11431.514476614866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6"/>
        <v>444976.84333441744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5"/>
        <v>335291.38084632502</v>
      </c>
      <c r="R106" s="13">
        <v>28971</v>
      </c>
      <c r="S106" s="13">
        <f>R106*L106</f>
        <v>597473.64955707244</v>
      </c>
      <c r="T106" s="13">
        <f>IFERROR(VLOOKUP(A:A,[1]Forecast_2004!A:J,10,0),0)</f>
        <v>27000</v>
      </c>
      <c r="U106" s="13">
        <f>T106*L106</f>
        <v>556825.39567294728</v>
      </c>
      <c r="V106" s="18">
        <f t="shared" si="7"/>
        <v>-1971</v>
      </c>
      <c r="W106" s="18">
        <f t="shared" si="8"/>
        <v>-40648.253884125152</v>
      </c>
      <c r="X106" s="18">
        <f t="shared" si="9"/>
        <v>221534.01482662227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6"/>
        <v>171786.93529231817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5"/>
        <v>558902.47665679804</v>
      </c>
      <c r="R107" s="13">
        <v>1475</v>
      </c>
      <c r="S107" s="13">
        <f>R107*L107</f>
        <v>239159.02322853991</v>
      </c>
      <c r="T107" s="13">
        <f>IFERROR(VLOOKUP(A:A,[1]Forecast_2004!A:J,10,0),0)</f>
        <v>1217</v>
      </c>
      <c r="U107" s="13">
        <f>T107*L107</f>
        <v>197326.46187737834</v>
      </c>
      <c r="V107" s="18">
        <f t="shared" si="7"/>
        <v>-258</v>
      </c>
      <c r="W107" s="18">
        <f t="shared" si="8"/>
        <v>-41832.561351161567</v>
      </c>
      <c r="X107" s="18">
        <f t="shared" si="9"/>
        <v>-361576.0147794197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6"/>
        <v>20925.064862506377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5"/>
        <v>611412.472160356</v>
      </c>
      <c r="R108" s="13">
        <v>2591</v>
      </c>
      <c r="S108" s="13">
        <f>R108*L108</f>
        <v>285487.42392637994</v>
      </c>
      <c r="T108" s="13">
        <f>IFERROR(VLOOKUP(A:A,[1]Forecast_2004!A:J,10,0),0)</f>
        <v>1739</v>
      </c>
      <c r="U108" s="13">
        <f>T108*L108</f>
        <v>191610.43234580269</v>
      </c>
      <c r="V108" s="18">
        <f t="shared" si="7"/>
        <v>-852</v>
      </c>
      <c r="W108" s="18">
        <f t="shared" si="8"/>
        <v>-93876.991580577247</v>
      </c>
      <c r="X108" s="18">
        <f t="shared" si="9"/>
        <v>-419802.03981455334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6"/>
        <v>-59667.891334618733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5"/>
        <v>91345.122494431998</v>
      </c>
      <c r="R109" s="13">
        <v>4639</v>
      </c>
      <c r="S109" s="13">
        <f>R109*L109</f>
        <v>272686.92213005963</v>
      </c>
      <c r="T109" s="13">
        <f>IFERROR(VLOOKUP(A:A,[1]Forecast_2004!A:J,10,0),0)</f>
        <v>4471</v>
      </c>
      <c r="U109" s="13">
        <f>T109*L109</f>
        <v>262811.64665736078</v>
      </c>
      <c r="V109" s="18">
        <f t="shared" si="7"/>
        <v>-168</v>
      </c>
      <c r="W109" s="18">
        <f t="shared" si="8"/>
        <v>-9875.2754726988496</v>
      </c>
      <c r="X109" s="18">
        <f t="shared" si="9"/>
        <v>171466.52416292878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6"/>
        <v>132986.61735436288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5"/>
        <v>252817.14583550501</v>
      </c>
      <c r="R110" s="13">
        <v>3808</v>
      </c>
      <c r="S110" s="13">
        <f>R110*L110</f>
        <v>223598.96212876326</v>
      </c>
      <c r="T110" s="13">
        <f>IFERROR(VLOOKUP(A:A,[1]Forecast_2004!A:J,10,0),0)</f>
        <v>3660</v>
      </c>
      <c r="U110" s="13">
        <f>T110*L110</f>
        <v>214908.66633174199</v>
      </c>
      <c r="V110" s="18">
        <f t="shared" si="7"/>
        <v>-148</v>
      </c>
      <c r="W110" s="18">
        <f t="shared" si="8"/>
        <v>-8690.2957970212738</v>
      </c>
      <c r="X110" s="18">
        <f t="shared" si="9"/>
        <v>-37908.479503763025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6"/>
        <v>298619.13180501625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5"/>
        <v>371318.44444444397</v>
      </c>
      <c r="R111" s="13">
        <v>1123</v>
      </c>
      <c r="S111" s="13">
        <f>R111*L111</f>
        <v>361657.07988821389</v>
      </c>
      <c r="T111" s="13">
        <f>IFERROR(VLOOKUP(A:A,[1]Forecast_2004!A:J,10,0),0)</f>
        <v>951</v>
      </c>
      <c r="U111" s="13">
        <f>T111*L111</f>
        <v>306265.25643249456</v>
      </c>
      <c r="V111" s="18">
        <f t="shared" si="7"/>
        <v>-172</v>
      </c>
      <c r="W111" s="18">
        <f t="shared" si="8"/>
        <v>-55391.823455719335</v>
      </c>
      <c r="X111" s="18">
        <f t="shared" si="9"/>
        <v>-65053.188011949416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6"/>
        <v>267916.07831373601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5"/>
        <v>0</v>
      </c>
      <c r="R112" s="13">
        <v>2449</v>
      </c>
      <c r="S112" s="13">
        <f>R112*L112</f>
        <v>395750.73720100161</v>
      </c>
      <c r="T112" s="13">
        <f>IFERROR(VLOOKUP(A:A,[1]Forecast_2004!A:J,10,0),0)</f>
        <v>1804</v>
      </c>
      <c r="U112" s="13">
        <f>T112*L112</f>
        <v>291520.75537386973</v>
      </c>
      <c r="V112" s="18">
        <f t="shared" si="7"/>
        <v>-645</v>
      </c>
      <c r="W112" s="18">
        <f t="shared" si="8"/>
        <v>-104229.98182713188</v>
      </c>
      <c r="X112" s="18">
        <f t="shared" si="9"/>
        <v>291520.75537386973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6"/>
        <v>20252.058726819916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5"/>
        <v>30342.216035635</v>
      </c>
      <c r="R113" s="13">
        <v>9092</v>
      </c>
      <c r="S113" s="13">
        <f>R113*L113</f>
        <v>65279.561806908052</v>
      </c>
      <c r="T113" s="13">
        <f>IFERROR(VLOOKUP(A:A,[1]Forecast_2004!A:J,10,0),0)</f>
        <v>7898</v>
      </c>
      <c r="U113" s="13">
        <f>T113*L113</f>
        <v>56706.77289385831</v>
      </c>
      <c r="V113" s="18">
        <f t="shared" si="7"/>
        <v>-1194</v>
      </c>
      <c r="W113" s="18">
        <f t="shared" si="8"/>
        <v>-8572.7889130497424</v>
      </c>
      <c r="X113" s="18">
        <f t="shared" si="9"/>
        <v>26364.55685822331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6"/>
        <v>462560.28055754508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5"/>
        <v>568416.12121212098</v>
      </c>
      <c r="R114" s="13">
        <v>18143</v>
      </c>
      <c r="S114" s="13">
        <f>R114*L114</f>
        <v>634437.01551224303</v>
      </c>
      <c r="T114" s="13">
        <f>IFERROR(VLOOKUP(A:A,[1]Forecast_2004!A:J,10,0),0)</f>
        <v>16594</v>
      </c>
      <c r="U114" s="13">
        <f>T114*L114</f>
        <v>580270.50848317042</v>
      </c>
      <c r="V114" s="18">
        <f t="shared" si="7"/>
        <v>-1549</v>
      </c>
      <c r="W114" s="18">
        <f t="shared" si="8"/>
        <v>-54166.507029072614</v>
      </c>
      <c r="X114" s="18">
        <f t="shared" si="9"/>
        <v>11854.387271049432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6"/>
        <v>89237.77617211052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5"/>
        <v>76529.343434342998</v>
      </c>
      <c r="R115" s="13">
        <v>2422</v>
      </c>
      <c r="S115" s="13">
        <f>R115*L115</f>
        <v>108330.84149501972</v>
      </c>
      <c r="T115" s="13">
        <f>IFERROR(VLOOKUP(A:A,[1]Forecast_2004!A:J,10,0),0)</f>
        <v>2284</v>
      </c>
      <c r="U115" s="13">
        <f>T115*L115</f>
        <v>102158.39883345377</v>
      </c>
      <c r="V115" s="18">
        <f t="shared" si="7"/>
        <v>-138</v>
      </c>
      <c r="W115" s="18">
        <f t="shared" si="8"/>
        <v>-6172.4426615659468</v>
      </c>
      <c r="X115" s="18">
        <f t="shared" si="9"/>
        <v>25629.055399110774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6"/>
        <v>223766.38681068143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5"/>
        <v>0</v>
      </c>
      <c r="R116" s="13">
        <v>30276</v>
      </c>
      <c r="S116" s="13">
        <f>R116*L116</f>
        <v>574237.25715840585</v>
      </c>
      <c r="T116" s="13">
        <f>IFERROR(VLOOKUP(A:A,[1]Forecast_2004!A:J,10,0),0)</f>
        <v>23414</v>
      </c>
      <c r="U116" s="13">
        <f>T116*L116</f>
        <v>444087.43358128268</v>
      </c>
      <c r="V116" s="18">
        <f t="shared" si="7"/>
        <v>-6862</v>
      </c>
      <c r="W116" s="18">
        <f t="shared" si="8"/>
        <v>-130149.82357712317</v>
      </c>
      <c r="X116" s="18">
        <f t="shared" si="9"/>
        <v>444087.43358128268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6"/>
        <v>432401.11871621589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5"/>
        <v>359868.95322939905</v>
      </c>
      <c r="R117" s="13">
        <v>34527</v>
      </c>
      <c r="S117" s="13">
        <f>R117*L117</f>
        <v>587729.78327191051</v>
      </c>
      <c r="T117" s="13">
        <f>IFERROR(VLOOKUP(A:A,[1]Forecast_2004!A:J,10,0),0)</f>
        <v>36680</v>
      </c>
      <c r="U117" s="13">
        <f>T117*L117</f>
        <v>624378.84700129402</v>
      </c>
      <c r="V117" s="18">
        <f t="shared" si="7"/>
        <v>2153</v>
      </c>
      <c r="W117" s="18">
        <f t="shared" si="8"/>
        <v>36649.063729383517</v>
      </c>
      <c r="X117" s="18">
        <f t="shared" si="9"/>
        <v>264509.89377189497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6"/>
        <v>43818.557942906475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5"/>
        <v>46516.856040863</v>
      </c>
      <c r="R118" s="13">
        <v>353</v>
      </c>
      <c r="S118" s="13">
        <f>R118*L118</f>
        <v>58030.99442474074</v>
      </c>
      <c r="T118" s="13">
        <f>IFERROR(VLOOKUP(A:A,[1]Forecast_2004!A:J,10,0),0)</f>
        <v>304</v>
      </c>
      <c r="U118" s="13">
        <f>T118*L118</f>
        <v>49975.700581079844</v>
      </c>
      <c r="V118" s="18">
        <f t="shared" si="7"/>
        <v>-49</v>
      </c>
      <c r="W118" s="18">
        <f t="shared" si="8"/>
        <v>-8055.2938436608965</v>
      </c>
      <c r="X118" s="18">
        <f t="shared" si="9"/>
        <v>3458.8445402168436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6"/>
        <v>21567.852094653652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5"/>
        <v>32635.723830734998</v>
      </c>
      <c r="R119" s="13">
        <v>1589</v>
      </c>
      <c r="S119" s="13">
        <f>R119*L119</f>
        <v>57620.183518931015</v>
      </c>
      <c r="T119" s="13">
        <f>IFERROR(VLOOKUP(A:A,[1]Forecast_2004!A:J,10,0),0)</f>
        <v>2389</v>
      </c>
      <c r="U119" s="13">
        <f>T119*L119</f>
        <v>86629.715812917682</v>
      </c>
      <c r="V119" s="18">
        <f t="shared" si="7"/>
        <v>800</v>
      </c>
      <c r="W119" s="18">
        <f t="shared" si="8"/>
        <v>29009.532293986667</v>
      </c>
      <c r="X119" s="18">
        <f t="shared" si="9"/>
        <v>53993.991982182684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6"/>
        <v>98656.145265796295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5"/>
        <v>440307.01654987299</v>
      </c>
      <c r="R120" s="13">
        <v>2106</v>
      </c>
      <c r="S120" s="13">
        <f>R120*L120</f>
        <v>181620.04701742239</v>
      </c>
      <c r="T120" s="13">
        <f>IFERROR(VLOOKUP(A:A,[1]Forecast_2004!A:J,10,0),0)</f>
        <v>1310</v>
      </c>
      <c r="U120" s="13">
        <f>T120*L120</f>
        <v>112973.53351985913</v>
      </c>
      <c r="V120" s="18">
        <f t="shared" si="7"/>
        <v>-796</v>
      </c>
      <c r="W120" s="18">
        <f t="shared" si="8"/>
        <v>-68646.513497563254</v>
      </c>
      <c r="X120" s="18">
        <f t="shared" si="9"/>
        <v>-327333.48303001386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6"/>
        <v>1154587.7505567931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5"/>
        <v>0</v>
      </c>
      <c r="R121" s="13">
        <v>19662</v>
      </c>
      <c r="S121" s="13">
        <f>R121*L121</f>
        <v>1462607.5723830741</v>
      </c>
      <c r="T121" s="13">
        <f>IFERROR(VLOOKUP(A:A,[1]Forecast_2004!A:J,10,0),0)</f>
        <v>18581</v>
      </c>
      <c r="U121" s="13">
        <f>T121*L121</f>
        <v>1382194.6547884191</v>
      </c>
      <c r="V121" s="18">
        <f t="shared" si="7"/>
        <v>-1081</v>
      </c>
      <c r="W121" s="18">
        <f t="shared" si="8"/>
        <v>-80412.917594654951</v>
      </c>
      <c r="X121" s="18">
        <f t="shared" si="9"/>
        <v>1382194.6547884191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6"/>
        <v>3506372.0567519679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5"/>
        <v>4781702.8274173792</v>
      </c>
      <c r="R122" s="13">
        <v>217556</v>
      </c>
      <c r="S122" s="13">
        <f>R122*L122</f>
        <v>5066784.0746653453</v>
      </c>
      <c r="T122" s="13">
        <f>IFERROR(VLOOKUP(A:A,[1]Forecast_2004!A:J,10,0),0)</f>
        <v>197486</v>
      </c>
      <c r="U122" s="13">
        <f>T122*L122</f>
        <v>4599362.5538682472</v>
      </c>
      <c r="V122" s="18">
        <f t="shared" si="7"/>
        <v>-20070</v>
      </c>
      <c r="W122" s="18">
        <f t="shared" si="8"/>
        <v>-467421.52079709806</v>
      </c>
      <c r="X122" s="18">
        <f t="shared" si="9"/>
        <v>-182340.27354913205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6"/>
        <v>10001656.685202621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5"/>
        <v>10747914.65478842</v>
      </c>
      <c r="R123" s="13">
        <v>281021</v>
      </c>
      <c r="S123" s="13">
        <f>R123*L123</f>
        <v>13108192.53625248</v>
      </c>
      <c r="T123" s="13">
        <f>IFERROR(VLOOKUP(A:A,[1]Forecast_2004!A:J,10,0),0)</f>
        <v>255313</v>
      </c>
      <c r="U123" s="13">
        <f>T123*L123</f>
        <v>11909045.804435361</v>
      </c>
      <c r="V123" s="18">
        <f t="shared" si="7"/>
        <v>-25708</v>
      </c>
      <c r="W123" s="18">
        <f t="shared" si="8"/>
        <v>-1199146.7318171188</v>
      </c>
      <c r="X123" s="18">
        <f t="shared" si="9"/>
        <v>1161131.1496469416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6"/>
        <v>359650.77496012975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5"/>
        <v>533125.82619338995</v>
      </c>
      <c r="R124" s="13">
        <v>2263</v>
      </c>
      <c r="S124" s="13">
        <f>R124*L124</f>
        <v>399359.06808197335</v>
      </c>
      <c r="T124" s="13">
        <f>IFERROR(VLOOKUP(A:A,[1]Forecast_2004!A:J,10,0),0)</f>
        <v>2181</v>
      </c>
      <c r="U124" s="13">
        <f>T124*L124</f>
        <v>384888.2578377304</v>
      </c>
      <c r="V124" s="18">
        <f t="shared" si="7"/>
        <v>-82</v>
      </c>
      <c r="W124" s="18">
        <f t="shared" si="8"/>
        <v>-14470.810244242952</v>
      </c>
      <c r="X124" s="18">
        <f t="shared" si="9"/>
        <v>-148237.56835565955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6"/>
        <v>135231.04043062864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5"/>
        <v>110981.915367483</v>
      </c>
      <c r="R125" s="13">
        <v>7450</v>
      </c>
      <c r="S125" s="13">
        <f>R125*L125</f>
        <v>166878.30894274983</v>
      </c>
      <c r="T125" s="13">
        <f>IFERROR(VLOOKUP(A:A,[1]Forecast_2004!A:J,10,0),0)</f>
        <v>6700</v>
      </c>
      <c r="U125" s="13">
        <f>T125*L125</f>
        <v>150078.47918341259</v>
      </c>
      <c r="V125" s="18">
        <f t="shared" si="7"/>
        <v>-750</v>
      </c>
      <c r="W125" s="18">
        <f t="shared" si="8"/>
        <v>-16799.829759337241</v>
      </c>
      <c r="X125" s="18">
        <f t="shared" si="9"/>
        <v>39096.563815929592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6"/>
        <v>23665.924276168807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5"/>
        <v>48151.447661470011</v>
      </c>
      <c r="R126" s="13">
        <v>16700</v>
      </c>
      <c r="S126" s="13">
        <f>R126*L126</f>
        <v>69924.27616926514</v>
      </c>
      <c r="T126" s="13">
        <f>IFERROR(VLOOKUP(A:A,[1]Forecast_2004!A:J,10,0),0)</f>
        <v>13800</v>
      </c>
      <c r="U126" s="13">
        <f>T126*L126</f>
        <v>57781.737193764005</v>
      </c>
      <c r="V126" s="18">
        <f t="shared" si="7"/>
        <v>-2900</v>
      </c>
      <c r="W126" s="18">
        <f t="shared" si="8"/>
        <v>-12142.538975501135</v>
      </c>
      <c r="X126" s="18">
        <f t="shared" si="9"/>
        <v>9630.2895322939949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6"/>
        <v>114330.78377297214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5"/>
        <v>130473.49692552901</v>
      </c>
      <c r="R127" s="13">
        <v>12789</v>
      </c>
      <c r="S127" s="13">
        <f>R127*L127</f>
        <v>155669.89011853628</v>
      </c>
      <c r="T127" s="13">
        <f>IFERROR(VLOOKUP(A:A,[1]Forecast_2004!A:J,10,0),0)</f>
        <v>12510</v>
      </c>
      <c r="U127" s="13">
        <f>T127*L127</f>
        <v>152273.85451426139</v>
      </c>
      <c r="V127" s="18">
        <f t="shared" si="7"/>
        <v>-279</v>
      </c>
      <c r="W127" s="18">
        <f t="shared" si="8"/>
        <v>-3396.0356042748899</v>
      </c>
      <c r="X127" s="18">
        <f t="shared" si="9"/>
        <v>21800.357588732382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6"/>
        <v>53950.554289079984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5"/>
        <v>117623.241947253</v>
      </c>
      <c r="R128" s="13">
        <v>3590</v>
      </c>
      <c r="S128" s="13">
        <f>R128*L128</f>
        <v>90932.227029527421</v>
      </c>
      <c r="T128" s="13">
        <f>IFERROR(VLOOKUP(A:A,[1]Forecast_2004!A:J,10,0),0)</f>
        <v>3140</v>
      </c>
      <c r="U128" s="13">
        <f>T128*L128</f>
        <v>79534.037011898647</v>
      </c>
      <c r="V128" s="18">
        <f t="shared" si="7"/>
        <v>-450</v>
      </c>
      <c r="W128" s="18">
        <f t="shared" si="8"/>
        <v>-11398.190017628775</v>
      </c>
      <c r="X128" s="18">
        <f t="shared" si="9"/>
        <v>-38089.204935354355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6"/>
        <v>95198.218262806302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5"/>
        <v>84311.804008909006</v>
      </c>
      <c r="R129" s="13">
        <v>2210</v>
      </c>
      <c r="S129" s="13">
        <f>R129*L129</f>
        <v>133092.2048997778</v>
      </c>
      <c r="T129" s="13">
        <f>IFERROR(VLOOKUP(A:A,[1]Forecast_2004!A:J,10,0),0)</f>
        <v>1950</v>
      </c>
      <c r="U129" s="13">
        <f>T129*L129</f>
        <v>117434.2984409804</v>
      </c>
      <c r="V129" s="18">
        <f t="shared" si="7"/>
        <v>-260</v>
      </c>
      <c r="W129" s="18">
        <f t="shared" si="8"/>
        <v>-15657.906458797399</v>
      </c>
      <c r="X129" s="18">
        <f t="shared" si="9"/>
        <v>33122.494432071398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6"/>
        <v>529806.77618435759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0">P130*L130</f>
        <v>1221576.5116279069</v>
      </c>
      <c r="R130" s="13">
        <v>233561</v>
      </c>
      <c r="S130" s="13">
        <f>R130*L130</f>
        <v>1312494.0991319548</v>
      </c>
      <c r="T130" s="13">
        <f>IFERROR(VLOOKUP(A:A,[1]Forecast_2004!A:J,10,0),0)</f>
        <v>212364</v>
      </c>
      <c r="U130" s="13">
        <f>T130*L130</f>
        <v>1193377.733731481</v>
      </c>
      <c r="V130" s="18">
        <f t="shared" si="7"/>
        <v>-21197</v>
      </c>
      <c r="W130" s="18">
        <f t="shared" si="8"/>
        <v>-119116.36540047382</v>
      </c>
      <c r="X130" s="18">
        <f t="shared" si="9"/>
        <v>-28198.77789642592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11">U131-(T131*M131)</f>
        <v>170608.11090212403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0"/>
        <v>241243.73737373701</v>
      </c>
      <c r="R131" s="13">
        <v>1176</v>
      </c>
      <c r="S131" s="13">
        <f>R131*L131</f>
        <v>297382.21713995253</v>
      </c>
      <c r="T131" s="13">
        <f>IFERROR(VLOOKUP(A:A,[1]Forecast_2004!A:J,10,0),0)</f>
        <v>1106</v>
      </c>
      <c r="U131" s="13">
        <f>T131*L131</f>
        <v>279680.8946911458</v>
      </c>
      <c r="V131" s="18">
        <f t="shared" ref="V131:V194" si="12">T131-R131</f>
        <v>-70</v>
      </c>
      <c r="W131" s="18">
        <f t="shared" ref="W131:W194" si="13">U131-S131</f>
        <v>-17701.322448806721</v>
      </c>
      <c r="X131" s="18">
        <f t="shared" ref="X131:X194" si="14">U131-Q131</f>
        <v>38437.157317408797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1"/>
        <v>860295.33864243852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0"/>
        <v>1041660.478841871</v>
      </c>
      <c r="R132" s="13">
        <v>31624</v>
      </c>
      <c r="S132" s="13">
        <f>R132*L132</f>
        <v>1089838.9129522706</v>
      </c>
      <c r="T132" s="13">
        <f>IFERROR(VLOOKUP(A:A,[1]Forecast_2004!A:J,10,0),0)</f>
        <v>29316</v>
      </c>
      <c r="U132" s="13">
        <f>T132*L132</f>
        <v>1010299.6955511245</v>
      </c>
      <c r="V132" s="18">
        <f t="shared" si="12"/>
        <v>-2308</v>
      </c>
      <c r="W132" s="18">
        <f t="shared" si="13"/>
        <v>-79539.217401146074</v>
      </c>
      <c r="X132" s="18">
        <f t="shared" si="14"/>
        <v>-31360.783290746505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1"/>
        <v>375572.86907961819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0"/>
        <v>359533.04008908698</v>
      </c>
      <c r="R133" s="13">
        <v>16647</v>
      </c>
      <c r="S133" s="13">
        <f>R133*L133</f>
        <v>536063.27974590519</v>
      </c>
      <c r="T133" s="13">
        <f>IFERROR(VLOOKUP(A:A,[1]Forecast_2004!A:J,10,0),0)</f>
        <v>15194</v>
      </c>
      <c r="U133" s="13">
        <f>T133*L133</f>
        <v>489274.07175222464</v>
      </c>
      <c r="V133" s="18">
        <f t="shared" si="12"/>
        <v>-1453</v>
      </c>
      <c r="W133" s="18">
        <f t="shared" si="13"/>
        <v>-46789.207993680553</v>
      </c>
      <c r="X133" s="18">
        <f t="shared" si="14"/>
        <v>129741.03166313766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1"/>
        <v>28571.768505879234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0"/>
        <v>0</v>
      </c>
      <c r="R134" s="13">
        <v>587</v>
      </c>
      <c r="S134" s="13">
        <f>R134*L134</f>
        <v>37054.752795938046</v>
      </c>
      <c r="T134" s="13">
        <f>IFERROR(VLOOKUP(A:A,[1]Forecast_2004!A:J,10,0),0)</f>
        <v>505</v>
      </c>
      <c r="U134" s="13">
        <f>T134*L134</f>
        <v>31878.450020355562</v>
      </c>
      <c r="V134" s="18">
        <f t="shared" si="12"/>
        <v>-82</v>
      </c>
      <c r="W134" s="18">
        <f t="shared" si="13"/>
        <v>-5176.3027755824842</v>
      </c>
      <c r="X134" s="18">
        <f t="shared" si="14"/>
        <v>31878.450020355562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1"/>
        <v>330550.52363010898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0"/>
        <v>341677.727272727</v>
      </c>
      <c r="R135" s="13">
        <v>7099</v>
      </c>
      <c r="S135" s="13">
        <f>R135*L135</f>
        <v>435235.99244735134</v>
      </c>
      <c r="T135" s="13">
        <f>IFERROR(VLOOKUP(A:A,[1]Forecast_2004!A:J,10,0),0)</f>
        <v>6182</v>
      </c>
      <c r="U135" s="13">
        <f>T135*L135</f>
        <v>379015.20007177436</v>
      </c>
      <c r="V135" s="18">
        <f t="shared" si="12"/>
        <v>-917</v>
      </c>
      <c r="W135" s="18">
        <f t="shared" si="13"/>
        <v>-56220.792375576973</v>
      </c>
      <c r="X135" s="18">
        <f t="shared" si="14"/>
        <v>37337.472799047362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1"/>
        <v>523145.15660225088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0"/>
        <v>419446.46993318503</v>
      </c>
      <c r="R136" s="13">
        <v>3206</v>
      </c>
      <c r="S136" s="13">
        <f>R136*L136</f>
        <v>587225.05790645897</v>
      </c>
      <c r="T136" s="13">
        <f>IFERROR(VLOOKUP(A:A,[1]Forecast_2004!A:J,10,0),0)</f>
        <v>2978</v>
      </c>
      <c r="U136" s="13">
        <f>T136*L136</f>
        <v>545463.57531049126</v>
      </c>
      <c r="V136" s="18">
        <f t="shared" si="12"/>
        <v>-228</v>
      </c>
      <c r="W136" s="18">
        <f t="shared" si="13"/>
        <v>-41761.482595967711</v>
      </c>
      <c r="X136" s="18">
        <f t="shared" si="14"/>
        <v>126017.10537730623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1"/>
        <v>4749.8386513928363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0"/>
        <v>109770.74698076599</v>
      </c>
      <c r="R137" s="13">
        <v>3904</v>
      </c>
      <c r="S137" s="13">
        <f>R137*L137</f>
        <v>26071.400529824157</v>
      </c>
      <c r="T137" s="13">
        <f>IFERROR(VLOOKUP(A:A,[1]Forecast_2004!A:J,10,0),0)</f>
        <v>1104</v>
      </c>
      <c r="U137" s="13">
        <f>T137*L137</f>
        <v>7372.6501498273228</v>
      </c>
      <c r="V137" s="18">
        <f t="shared" si="12"/>
        <v>-2800</v>
      </c>
      <c r="W137" s="18">
        <f t="shared" si="13"/>
        <v>-18698.750379996833</v>
      </c>
      <c r="X137" s="18">
        <f t="shared" si="14"/>
        <v>-102398.09683093867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1"/>
        <v>96530.643944592361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0"/>
        <v>117425.868686869</v>
      </c>
      <c r="R138" s="13">
        <v>822</v>
      </c>
      <c r="S138" s="13">
        <f>R138*L138</f>
        <v>139485.64170607849</v>
      </c>
      <c r="T138" s="13">
        <f>IFERROR(VLOOKUP(A:A,[1]Forecast_2004!A:J,10,0),0)</f>
        <v>677</v>
      </c>
      <c r="U138" s="13">
        <f>T138*L138</f>
        <v>114880.5102615756</v>
      </c>
      <c r="V138" s="18">
        <f t="shared" si="12"/>
        <v>-145</v>
      </c>
      <c r="W138" s="18">
        <f t="shared" si="13"/>
        <v>-24605.131444502884</v>
      </c>
      <c r="X138" s="18">
        <f t="shared" si="14"/>
        <v>-2545.3584252933942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1"/>
        <v>179540.46759528239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0"/>
        <v>124816.80538555699</v>
      </c>
      <c r="R139" s="13">
        <v>3003</v>
      </c>
      <c r="S139" s="13">
        <f>R139*L139</f>
        <v>199043.54270434205</v>
      </c>
      <c r="T139" s="13">
        <f>IFERROR(VLOOKUP(A:A,[1]Forecast_2004!A:J,10,0),0)</f>
        <v>2906</v>
      </c>
      <c r="U139" s="13">
        <f>T139*L139</f>
        <v>192614.23080213717</v>
      </c>
      <c r="V139" s="18">
        <f t="shared" si="12"/>
        <v>-97</v>
      </c>
      <c r="W139" s="18">
        <f t="shared" si="13"/>
        <v>-6429.3119022048777</v>
      </c>
      <c r="X139" s="18">
        <f t="shared" si="14"/>
        <v>67797.425416580183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1"/>
        <v>484612.42356996343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0"/>
        <v>695501.34638922883</v>
      </c>
      <c r="R140" s="13">
        <v>43539</v>
      </c>
      <c r="S140" s="13">
        <f>R140*L140</f>
        <v>740061.40949219815</v>
      </c>
      <c r="T140" s="13">
        <f>IFERROR(VLOOKUP(A:A,[1]Forecast_2004!A:J,10,0),0)</f>
        <v>40060</v>
      </c>
      <c r="U140" s="13">
        <f>T140*L140</f>
        <v>680926.52711953549</v>
      </c>
      <c r="V140" s="18">
        <f t="shared" si="12"/>
        <v>-3479</v>
      </c>
      <c r="W140" s="18">
        <f t="shared" si="13"/>
        <v>-59134.882372662658</v>
      </c>
      <c r="X140" s="18">
        <f t="shared" si="14"/>
        <v>-14574.81926969334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1"/>
        <v>325118.9143251669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0"/>
        <v>369929.27616926498</v>
      </c>
      <c r="R141" s="13">
        <v>3586</v>
      </c>
      <c r="S141" s="13">
        <f>R141*L141</f>
        <v>401989.81343726796</v>
      </c>
      <c r="T141" s="13">
        <f>IFERROR(VLOOKUP(A:A,[1]Forecast_2004!A:J,10,0),0)</f>
        <v>3234</v>
      </c>
      <c r="U141" s="13">
        <f>T141*L141</f>
        <v>362530.69064587966</v>
      </c>
      <c r="V141" s="18">
        <f t="shared" si="12"/>
        <v>-352</v>
      </c>
      <c r="W141" s="18">
        <f t="shared" si="13"/>
        <v>-39459.122791388305</v>
      </c>
      <c r="X141" s="18">
        <f t="shared" si="14"/>
        <v>-7398.5855233853217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1"/>
        <v>50299.35160366998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0"/>
        <v>65919.576837415996</v>
      </c>
      <c r="R142" s="13">
        <v>20451</v>
      </c>
      <c r="S142" s="13">
        <f>R142*L142</f>
        <v>98381.468722323174</v>
      </c>
      <c r="T142" s="13">
        <f>IFERROR(VLOOKUP(A:A,[1]Forecast_2004!A:J,10,0),0)</f>
        <v>17159</v>
      </c>
      <c r="U142" s="13">
        <f>T142*L142</f>
        <v>82544.991531286651</v>
      </c>
      <c r="V142" s="18">
        <f t="shared" si="12"/>
        <v>-3292</v>
      </c>
      <c r="W142" s="18">
        <f t="shared" si="13"/>
        <v>-15836.477191036523</v>
      </c>
      <c r="X142" s="18">
        <f t="shared" si="14"/>
        <v>16625.414693870654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1"/>
        <v>160807.54268706424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0"/>
        <v>191472.363636364</v>
      </c>
      <c r="R143" s="13">
        <v>1984</v>
      </c>
      <c r="S143" s="13">
        <f>R143*L143</f>
        <v>187503.04514044727</v>
      </c>
      <c r="T143" s="13">
        <f>IFERROR(VLOOKUP(A:A,[1]Forecast_2004!A:J,10,0),0)</f>
        <v>1811</v>
      </c>
      <c r="U143" s="13">
        <f>T143*L143</f>
        <v>171153.2332405998</v>
      </c>
      <c r="V143" s="18">
        <f t="shared" si="12"/>
        <v>-173</v>
      </c>
      <c r="W143" s="18">
        <f t="shared" si="13"/>
        <v>-16349.811899847467</v>
      </c>
      <c r="X143" s="18">
        <f t="shared" si="14"/>
        <v>-20319.130395764194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1"/>
        <v>87648.44097995534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0"/>
        <v>138102.44988864099</v>
      </c>
      <c r="R144" s="13">
        <v>8190</v>
      </c>
      <c r="S144" s="13">
        <f>R144*L144</f>
        <v>122941.2026726054</v>
      </c>
      <c r="T144" s="13">
        <f>IFERROR(VLOOKUP(A:A,[1]Forecast_2004!A:J,10,0),0)</f>
        <v>7590</v>
      </c>
      <c r="U144" s="13">
        <f>T144*L144</f>
        <v>113934.52115812882</v>
      </c>
      <c r="V144" s="18">
        <f t="shared" si="12"/>
        <v>-600</v>
      </c>
      <c r="W144" s="18">
        <f t="shared" si="13"/>
        <v>-9006.681514476586</v>
      </c>
      <c r="X144" s="18">
        <f t="shared" si="14"/>
        <v>-24167.928730512169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1"/>
        <v>34126.981997147406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0"/>
        <v>111705.114059937</v>
      </c>
      <c r="R145" s="13">
        <v>896</v>
      </c>
      <c r="S145" s="13">
        <f>R145*L145</f>
        <v>50839.013266337286</v>
      </c>
      <c r="T145" s="13">
        <f>IFERROR(VLOOKUP(A:A,[1]Forecast_2004!A:J,10,0),0)</f>
        <v>708</v>
      </c>
      <c r="U145" s="13">
        <f>T145*L145</f>
        <v>40171.898875632593</v>
      </c>
      <c r="V145" s="18">
        <f t="shared" si="12"/>
        <v>-188</v>
      </c>
      <c r="W145" s="18">
        <f t="shared" si="13"/>
        <v>-10667.114390704694</v>
      </c>
      <c r="X145" s="18">
        <f t="shared" si="14"/>
        <v>-71533.215184304398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1"/>
        <v>396280.19160724839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0"/>
        <v>0</v>
      </c>
      <c r="R146" s="13">
        <v>5636</v>
      </c>
      <c r="S146" s="13">
        <f>R146*L146</f>
        <v>557637.44479375542</v>
      </c>
      <c r="T146" s="13">
        <f>IFERROR(VLOOKUP(A:A,[1]Forecast_2004!A:J,10,0),0)</f>
        <v>4776</v>
      </c>
      <c r="U146" s="13">
        <f>T146*L146</f>
        <v>472547.27401259332</v>
      </c>
      <c r="V146" s="18">
        <f t="shared" si="12"/>
        <v>-860</v>
      </c>
      <c r="W146" s="18">
        <f t="shared" si="13"/>
        <v>-85090.170781162102</v>
      </c>
      <c r="X146" s="18">
        <f t="shared" si="14"/>
        <v>472547.27401259332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1"/>
        <v>43795.270461309148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0"/>
        <v>16950.272849262001</v>
      </c>
      <c r="R147" s="13">
        <v>1963</v>
      </c>
      <c r="S147" s="13">
        <f>R147*L147</f>
        <v>69319.55333979438</v>
      </c>
      <c r="T147" s="13">
        <f>IFERROR(VLOOKUP(A:A,[1]Forecast_2004!A:J,10,0),0)</f>
        <v>1908</v>
      </c>
      <c r="U147" s="13">
        <f>T147*L147</f>
        <v>67377.334575816451</v>
      </c>
      <c r="V147" s="18">
        <f t="shared" si="12"/>
        <v>-55</v>
      </c>
      <c r="W147" s="18">
        <f t="shared" si="13"/>
        <v>-1942.2187639779295</v>
      </c>
      <c r="X147" s="18">
        <f t="shared" si="14"/>
        <v>50427.06172655445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1"/>
        <v>222229.93752417754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0"/>
        <v>435625.431043469</v>
      </c>
      <c r="R148" s="13">
        <v>3039</v>
      </c>
      <c r="S148" s="13">
        <f>R148*L148</f>
        <v>345166.57409348141</v>
      </c>
      <c r="T148" s="13">
        <f>IFERROR(VLOOKUP(A:A,[1]Forecast_2004!A:J,10,0),0)</f>
        <v>2534</v>
      </c>
      <c r="U148" s="13">
        <f>T148*L148</f>
        <v>287809.18024115887</v>
      </c>
      <c r="V148" s="18">
        <f t="shared" si="12"/>
        <v>-505</v>
      </c>
      <c r="W148" s="18">
        <f t="shared" si="13"/>
        <v>-57357.393852322537</v>
      </c>
      <c r="X148" s="18">
        <f t="shared" si="14"/>
        <v>-147816.25080231013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1"/>
        <v>24163.868484044189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0"/>
        <v>120881.884598181</v>
      </c>
      <c r="R149" s="13">
        <v>367</v>
      </c>
      <c r="S149" s="13">
        <f>R149*L149</f>
        <v>46345.380100635601</v>
      </c>
      <c r="T149" s="13">
        <f>IFERROR(VLOOKUP(A:A,[1]Forecast_2004!A:J,10,0),0)</f>
        <v>220</v>
      </c>
      <c r="U149" s="13">
        <f>T149*L149</f>
        <v>27781.971722451861</v>
      </c>
      <c r="V149" s="18">
        <f t="shared" si="12"/>
        <v>-147</v>
      </c>
      <c r="W149" s="18">
        <f t="shared" si="13"/>
        <v>-18563.40837818374</v>
      </c>
      <c r="X149" s="18">
        <f t="shared" si="14"/>
        <v>-93099.912875729147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1"/>
        <v>42024.132921077573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0"/>
        <v>47328.292929292998</v>
      </c>
      <c r="R150" s="13">
        <v>2612</v>
      </c>
      <c r="S150" s="13">
        <f>R150*L150</f>
        <v>57418.254125087464</v>
      </c>
      <c r="T150" s="13">
        <f>IFERROR(VLOOKUP(A:A,[1]Forecast_2004!A:J,10,0),0)</f>
        <v>2318</v>
      </c>
      <c r="U150" s="13">
        <f>T150*L150</f>
        <v>50955.403163075323</v>
      </c>
      <c r="V150" s="18">
        <f t="shared" si="12"/>
        <v>-294</v>
      </c>
      <c r="W150" s="18">
        <f t="shared" si="13"/>
        <v>-6462.8509620121404</v>
      </c>
      <c r="X150" s="18">
        <f t="shared" si="14"/>
        <v>3627.1102337823249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1"/>
        <v>566232.25944521418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0"/>
        <v>999959.36352509097</v>
      </c>
      <c r="R151" s="13">
        <v>7656</v>
      </c>
      <c r="S151" s="13">
        <f>R151*L151</f>
        <v>672893.31158951984</v>
      </c>
      <c r="T151" s="13">
        <f>IFERROR(VLOOKUP(A:A,[1]Forecast_2004!A:J,10,0),0)</f>
        <v>6952</v>
      </c>
      <c r="U151" s="13">
        <f>T151*L151</f>
        <v>611018.06454680534</v>
      </c>
      <c r="V151" s="18">
        <f t="shared" si="12"/>
        <v>-704</v>
      </c>
      <c r="W151" s="18">
        <f t="shared" si="13"/>
        <v>-61875.247042714502</v>
      </c>
      <c r="X151" s="18">
        <f t="shared" si="14"/>
        <v>-388941.29897828563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1"/>
        <v>244862.00452753046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0"/>
        <v>326379.48816845601</v>
      </c>
      <c r="R152" s="13">
        <v>85454</v>
      </c>
      <c r="S152" s="13">
        <f>R152*L152</f>
        <v>462527.90683162923</v>
      </c>
      <c r="T152" s="13">
        <f>IFERROR(VLOOKUP(A:A,[1]Forecast_2004!A:J,10,0),0)</f>
        <v>102726</v>
      </c>
      <c r="U152" s="13">
        <f>T152*L152</f>
        <v>556014.25044100848</v>
      </c>
      <c r="V152" s="18">
        <f t="shared" si="12"/>
        <v>17272</v>
      </c>
      <c r="W152" s="18">
        <f t="shared" si="13"/>
        <v>93486.343609379255</v>
      </c>
      <c r="X152" s="18">
        <f t="shared" si="14"/>
        <v>229634.76227255247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1"/>
        <v>120043.79764350134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0"/>
        <v>190546.102449889</v>
      </c>
      <c r="R153" s="13">
        <v>23586</v>
      </c>
      <c r="S153" s="13">
        <f>R153*L153</f>
        <v>209374.34765353281</v>
      </c>
      <c r="T153" s="13">
        <f>IFERROR(VLOOKUP(A:A,[1]Forecast_2004!A:J,10,0),0)</f>
        <v>22341</v>
      </c>
      <c r="U153" s="13">
        <f>T153*L153</f>
        <v>198322.4073996259</v>
      </c>
      <c r="V153" s="18">
        <f t="shared" si="12"/>
        <v>-1245</v>
      </c>
      <c r="W153" s="18">
        <f t="shared" si="13"/>
        <v>-11051.940253906912</v>
      </c>
      <c r="X153" s="18">
        <f t="shared" si="14"/>
        <v>7776.304949736892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1"/>
        <v>129669.84431059717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0"/>
        <v>709531.93763919803</v>
      </c>
      <c r="R154" s="13">
        <v>542786</v>
      </c>
      <c r="S154" s="13">
        <f>R154*L154</f>
        <v>625314.99607628293</v>
      </c>
      <c r="T154" s="13">
        <f>IFERROR(VLOOKUP(A:A,[1]Forecast_2004!A:J,10,0),0)</f>
        <v>488390</v>
      </c>
      <c r="U154" s="13">
        <f>T154*L154</f>
        <v>562648.24614801374</v>
      </c>
      <c r="V154" s="18">
        <f t="shared" si="12"/>
        <v>-54396</v>
      </c>
      <c r="W154" s="18">
        <f t="shared" si="13"/>
        <v>-62666.749928269186</v>
      </c>
      <c r="X154" s="18">
        <f t="shared" si="14"/>
        <v>-146883.69149118429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1"/>
        <v>30969.65237564623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0"/>
        <v>18954.149396153</v>
      </c>
      <c r="R155" s="13">
        <v>635</v>
      </c>
      <c r="S155" s="13">
        <f>R155*L155</f>
        <v>49262.790056307938</v>
      </c>
      <c r="T155" s="13">
        <f>IFERROR(VLOOKUP(A:A,[1]Forecast_2004!A:J,10,0),0)</f>
        <v>436</v>
      </c>
      <c r="U155" s="13">
        <f>T155*L155</f>
        <v>33824.529865433477</v>
      </c>
      <c r="V155" s="18">
        <f t="shared" si="12"/>
        <v>-199</v>
      </c>
      <c r="W155" s="18">
        <f t="shared" si="13"/>
        <v>-15438.260190874462</v>
      </c>
      <c r="X155" s="18">
        <f t="shared" si="14"/>
        <v>14870.380469280477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1"/>
        <v>173354.58742423996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0"/>
        <v>154541.78173719399</v>
      </c>
      <c r="R156" s="13">
        <v>3707</v>
      </c>
      <c r="S156" s="13">
        <f>R156*L156</f>
        <v>204675.37867087463</v>
      </c>
      <c r="T156" s="13">
        <f>IFERROR(VLOOKUP(A:A,[1]Forecast_2004!A:J,10,0),0)</f>
        <v>3495</v>
      </c>
      <c r="U156" s="13">
        <f>T156*L156</f>
        <v>192970.17762468487</v>
      </c>
      <c r="V156" s="18">
        <f t="shared" si="12"/>
        <v>-212</v>
      </c>
      <c r="W156" s="18">
        <f t="shared" si="13"/>
        <v>-11705.201046189759</v>
      </c>
      <c r="X156" s="18">
        <f t="shared" si="14"/>
        <v>38428.395887490886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1"/>
        <v>35066.220752062334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0"/>
        <v>62401.967059314004</v>
      </c>
      <c r="R157" s="13">
        <v>17286</v>
      </c>
      <c r="S157" s="13">
        <f>R157*L157</f>
        <v>79271.019848414609</v>
      </c>
      <c r="T157" s="13">
        <f>IFERROR(VLOOKUP(A:A,[1]Forecast_2004!A:J,10,0),0)</f>
        <v>15405</v>
      </c>
      <c r="U157" s="13">
        <f>T157*L157</f>
        <v>70645.034175912704</v>
      </c>
      <c r="V157" s="18">
        <f t="shared" si="12"/>
        <v>-1881</v>
      </c>
      <c r="W157" s="18">
        <f t="shared" si="13"/>
        <v>-8625.9856725019054</v>
      </c>
      <c r="X157" s="18">
        <f t="shared" si="14"/>
        <v>8243.0671165987005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1"/>
        <v>365452.92580465897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0"/>
        <v>473855.80178173701</v>
      </c>
      <c r="R158" s="13">
        <v>10501</v>
      </c>
      <c r="S158" s="13">
        <f>R158*L158</f>
        <v>617750.25537153089</v>
      </c>
      <c r="T158" s="13">
        <f>IFERROR(VLOOKUP(A:A,[1]Forecast_2004!A:J,10,0),0)</f>
        <v>9762</v>
      </c>
      <c r="U158" s="13">
        <f>T158*L158</f>
        <v>574276.54441833019</v>
      </c>
      <c r="V158" s="18">
        <f t="shared" si="12"/>
        <v>-739</v>
      </c>
      <c r="W158" s="18">
        <f t="shared" si="13"/>
        <v>-43473.710953200702</v>
      </c>
      <c r="X158" s="18">
        <f t="shared" si="14"/>
        <v>100420.74263659318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1"/>
        <v>529364.50605738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0"/>
        <v>0</v>
      </c>
      <c r="R159" s="13">
        <v>37308</v>
      </c>
      <c r="S159" s="13">
        <f>R159*L159</f>
        <v>1003218.0019245065</v>
      </c>
      <c r="T159" s="13">
        <f>IFERROR(VLOOKUP(A:A,[1]Forecast_2004!A:J,10,0),0)</f>
        <v>27514</v>
      </c>
      <c r="U159" s="13">
        <f>T159*L159</f>
        <v>739855.79781684547</v>
      </c>
      <c r="V159" s="18">
        <f t="shared" si="12"/>
        <v>-9794</v>
      </c>
      <c r="W159" s="18">
        <f t="shared" si="13"/>
        <v>-263362.20410766103</v>
      </c>
      <c r="X159" s="18">
        <f t="shared" si="14"/>
        <v>739855.79781684547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1"/>
        <v>38246.603563474157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0"/>
        <v>64890.200445433991</v>
      </c>
      <c r="R160" s="13">
        <v>6170</v>
      </c>
      <c r="S160" s="13">
        <f>R160*L160</f>
        <v>61219.042316258063</v>
      </c>
      <c r="T160" s="13">
        <f>IFERROR(VLOOKUP(A:A,[1]Forecast_2004!A:J,10,0),0)</f>
        <v>6995</v>
      </c>
      <c r="U160" s="13">
        <f>T160*L160</f>
        <v>69404.732739420608</v>
      </c>
      <c r="V160" s="18">
        <f t="shared" si="12"/>
        <v>825</v>
      </c>
      <c r="W160" s="18">
        <f t="shared" si="13"/>
        <v>8185.6904231625449</v>
      </c>
      <c r="X160" s="18">
        <f t="shared" si="14"/>
        <v>4514.5322939866164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1"/>
        <v>85756.454303788705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0"/>
        <v>136678.11204737</v>
      </c>
      <c r="R161" s="13">
        <v>15362</v>
      </c>
      <c r="S161" s="13">
        <f>R161*L161</f>
        <v>197968.05178877033</v>
      </c>
      <c r="T161" s="13">
        <f>IFERROR(VLOOKUP(A:A,[1]Forecast_2004!A:J,10,0),0)</f>
        <v>13808</v>
      </c>
      <c r="U161" s="13">
        <f>T161*L161</f>
        <v>177941.86037621016</v>
      </c>
      <c r="V161" s="18">
        <f t="shared" si="12"/>
        <v>-1554</v>
      </c>
      <c r="W161" s="18">
        <f t="shared" si="13"/>
        <v>-20026.191412560176</v>
      </c>
      <c r="X161" s="18">
        <f t="shared" si="14"/>
        <v>41263.748328840156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1"/>
        <v>24279.162264427901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0"/>
        <v>64249.273892947997</v>
      </c>
      <c r="R162" s="13">
        <v>377</v>
      </c>
      <c r="S162" s="13">
        <f>R162*L162</f>
        <v>38432.940241243647</v>
      </c>
      <c r="T162" s="13">
        <f>IFERROR(VLOOKUP(A:A,[1]Forecast_2004!A:J,10,0),0)</f>
        <v>272</v>
      </c>
      <c r="U162" s="13">
        <f>T162*L162</f>
        <v>27728.805691295151</v>
      </c>
      <c r="V162" s="18">
        <f t="shared" si="12"/>
        <v>-105</v>
      </c>
      <c r="W162" s="18">
        <f t="shared" si="13"/>
        <v>-10704.134549948496</v>
      </c>
      <c r="X162" s="18">
        <f t="shared" si="14"/>
        <v>-36520.468201652846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1"/>
        <v>1025717.0382951779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0"/>
        <v>652165.72827417403</v>
      </c>
      <c r="R163" s="13">
        <v>27766</v>
      </c>
      <c r="S163" s="13">
        <f>R163*L163</f>
        <v>1186322.9567125731</v>
      </c>
      <c r="T163" s="13">
        <f>IFERROR(VLOOKUP(A:A,[1]Forecast_2004!A:J,10,0),0)</f>
        <v>26095</v>
      </c>
      <c r="U163" s="13">
        <f>T163*L163</f>
        <v>1114928.2415693509</v>
      </c>
      <c r="V163" s="18">
        <f t="shared" si="12"/>
        <v>-1671</v>
      </c>
      <c r="W163" s="18">
        <f t="shared" si="13"/>
        <v>-71394.715143222129</v>
      </c>
      <c r="X163" s="18">
        <f t="shared" si="14"/>
        <v>462762.5132951769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1"/>
        <v>88962.906155095916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0"/>
        <v>187207.856980187</v>
      </c>
      <c r="R164" s="13">
        <v>24320</v>
      </c>
      <c r="S164" s="13">
        <f>R164*L164</f>
        <v>199391.04325821792</v>
      </c>
      <c r="T164" s="13">
        <f>IFERROR(VLOOKUP(A:A,[1]Forecast_2004!A:J,10,0),0)</f>
        <v>23343</v>
      </c>
      <c r="U164" s="13">
        <f>T164*L164</f>
        <v>191380.96721943177</v>
      </c>
      <c r="V164" s="18">
        <f t="shared" si="12"/>
        <v>-977</v>
      </c>
      <c r="W164" s="18">
        <f t="shared" si="13"/>
        <v>-8010.0760387861519</v>
      </c>
      <c r="X164" s="18">
        <f t="shared" si="14"/>
        <v>4173.1102392447647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1"/>
        <v>447642.61692650389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0"/>
        <v>245935.412026726</v>
      </c>
      <c r="R165" s="13">
        <v>121339</v>
      </c>
      <c r="S165" s="13">
        <f>R165*L165</f>
        <v>852615.9131403116</v>
      </c>
      <c r="T165" s="13">
        <f>IFERROR(VLOOKUP(A:A,[1]Forecast_2004!A:J,10,0),0)</f>
        <v>111973</v>
      </c>
      <c r="U165" s="13">
        <f>T165*L165</f>
        <v>786803.5968819597</v>
      </c>
      <c r="V165" s="18">
        <f t="shared" si="12"/>
        <v>-9366</v>
      </c>
      <c r="W165" s="18">
        <f t="shared" si="13"/>
        <v>-65812.316258351901</v>
      </c>
      <c r="X165" s="18">
        <f t="shared" si="14"/>
        <v>540868.18485523365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1"/>
        <v>-85279.476614700397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0"/>
        <v>966693.77505567903</v>
      </c>
      <c r="R166" s="13">
        <v>77583</v>
      </c>
      <c r="S166" s="13">
        <f>R166*L166</f>
        <v>1721858.7861915361</v>
      </c>
      <c r="T166" s="13">
        <f>IFERROR(VLOOKUP(A:A,[1]Forecast_2004!A:J,10,0),0)</f>
        <v>71571</v>
      </c>
      <c r="U166" s="13">
        <f>T166*L166</f>
        <v>1588429.8775055674</v>
      </c>
      <c r="V166" s="18">
        <f t="shared" si="12"/>
        <v>-6012</v>
      </c>
      <c r="W166" s="18">
        <f t="shared" si="13"/>
        <v>-133428.90868596872</v>
      </c>
      <c r="X166" s="18">
        <f t="shared" si="14"/>
        <v>621736.10244988836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1"/>
        <v>159405.78640479621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0"/>
        <v>254477.66146993299</v>
      </c>
      <c r="R167" s="13">
        <v>83029</v>
      </c>
      <c r="S167" s="13">
        <f>R167*L167</f>
        <v>349500.05382825353</v>
      </c>
      <c r="T167" s="13">
        <f>IFERROR(VLOOKUP(A:A,[1]Forecast_2004!A:J,10,0),0)</f>
        <v>77517</v>
      </c>
      <c r="U167" s="13">
        <f>T167*L167</f>
        <v>326297.98832461826</v>
      </c>
      <c r="V167" s="18">
        <f t="shared" si="12"/>
        <v>-5512</v>
      </c>
      <c r="W167" s="18">
        <f t="shared" si="13"/>
        <v>-23202.065503635269</v>
      </c>
      <c r="X167" s="18">
        <f t="shared" si="14"/>
        <v>71820.326854685263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1"/>
        <v>115667.23685143555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0"/>
        <v>0</v>
      </c>
      <c r="R168" s="13">
        <v>4721</v>
      </c>
      <c r="S168" s="13">
        <f>R168*L168</f>
        <v>173864.18203821269</v>
      </c>
      <c r="T168" s="13">
        <f>IFERROR(VLOOKUP(A:A,[1]Forecast_2004!A:J,10,0),0)</f>
        <v>3429</v>
      </c>
      <c r="U168" s="13">
        <f>T168*L168</f>
        <v>126282.62660644595</v>
      </c>
      <c r="V168" s="18">
        <f t="shared" si="12"/>
        <v>-1292</v>
      </c>
      <c r="W168" s="18">
        <f t="shared" si="13"/>
        <v>-47581.555431766741</v>
      </c>
      <c r="X168" s="18">
        <f t="shared" si="14"/>
        <v>126282.62660644595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1"/>
        <v>346254.87212168745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0"/>
        <v>387329.46523506701</v>
      </c>
      <c r="R169" s="13">
        <v>20918</v>
      </c>
      <c r="S169" s="13">
        <f>R169*L169</f>
        <v>554321.16845692985</v>
      </c>
      <c r="T169" s="13">
        <f>IFERROR(VLOOKUP(A:A,[1]Forecast_2004!A:J,10,0),0)</f>
        <v>18786</v>
      </c>
      <c r="U169" s="13">
        <f>T169*L169</f>
        <v>497823.76281823713</v>
      </c>
      <c r="V169" s="18">
        <f t="shared" si="12"/>
        <v>-2132</v>
      </c>
      <c r="W169" s="18">
        <f t="shared" si="13"/>
        <v>-56497.405638692726</v>
      </c>
      <c r="X169" s="18">
        <f t="shared" si="14"/>
        <v>110494.29758317012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1"/>
        <v>121085.03340757237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0"/>
        <v>88272.783964364993</v>
      </c>
      <c r="R170" s="13">
        <v>443</v>
      </c>
      <c r="S170" s="13">
        <f>R170*L170</f>
        <v>202615.76837416421</v>
      </c>
      <c r="T170" s="13">
        <f>IFERROR(VLOOKUP(A:A,[1]Forecast_2004!A:J,10,0),0)</f>
        <v>434</v>
      </c>
      <c r="U170" s="13">
        <f>T170*L170</f>
        <v>198499.42093541144</v>
      </c>
      <c r="V170" s="18">
        <f t="shared" si="12"/>
        <v>-9</v>
      </c>
      <c r="W170" s="18">
        <f t="shared" si="13"/>
        <v>-4116.3474387527676</v>
      </c>
      <c r="X170" s="18">
        <f t="shared" si="14"/>
        <v>110226.63697104645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1"/>
        <v>160536.16458799192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0"/>
        <v>0</v>
      </c>
      <c r="R171" s="13">
        <v>1860</v>
      </c>
      <c r="S171" s="13">
        <f>R171*L171</f>
        <v>184686.16119985713</v>
      </c>
      <c r="T171" s="13">
        <f>IFERROR(VLOOKUP(A:A,[1]Forecast_2004!A:J,10,0),0)</f>
        <v>1711</v>
      </c>
      <c r="U171" s="13">
        <f>T171*L171</f>
        <v>169891.40957685781</v>
      </c>
      <c r="V171" s="18">
        <f t="shared" si="12"/>
        <v>-149</v>
      </c>
      <c r="W171" s="18">
        <f t="shared" si="13"/>
        <v>-14794.75162299932</v>
      </c>
      <c r="X171" s="18">
        <f t="shared" si="14"/>
        <v>169891.40957685781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1"/>
        <v>842802.3783779575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0"/>
        <v>0</v>
      </c>
      <c r="R172" s="13">
        <v>20860</v>
      </c>
      <c r="S172" s="13">
        <f>R172*L172</f>
        <v>1119786.9425451646</v>
      </c>
      <c r="T172" s="13">
        <f>IFERROR(VLOOKUP(A:A,[1]Forecast_2004!A:J,10,0),0)</f>
        <v>18182</v>
      </c>
      <c r="U172" s="13">
        <f>T172*L172</f>
        <v>976029.05989243439</v>
      </c>
      <c r="V172" s="18">
        <f t="shared" si="12"/>
        <v>-2678</v>
      </c>
      <c r="W172" s="18">
        <f t="shared" si="13"/>
        <v>-143757.88265273022</v>
      </c>
      <c r="X172" s="18">
        <f t="shared" si="14"/>
        <v>976029.05989243439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1"/>
        <v>10060.095603276526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0"/>
        <v>25793.019910350999</v>
      </c>
      <c r="R173" s="13">
        <v>1351</v>
      </c>
      <c r="S173" s="13">
        <f>R173*L173</f>
        <v>19406.964901693176</v>
      </c>
      <c r="T173" s="13">
        <f>IFERROR(VLOOKUP(A:A,[1]Forecast_2004!A:J,10,0),0)</f>
        <v>1100</v>
      </c>
      <c r="U173" s="13">
        <f>T173*L173</f>
        <v>15801.377788203179</v>
      </c>
      <c r="V173" s="18">
        <f t="shared" si="12"/>
        <v>-251</v>
      </c>
      <c r="W173" s="18">
        <f t="shared" si="13"/>
        <v>-3605.5871134899971</v>
      </c>
      <c r="X173" s="18">
        <f t="shared" si="14"/>
        <v>-9991.6421221478195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1"/>
        <v>219587.57664741192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0"/>
        <v>258039.888641425</v>
      </c>
      <c r="R174" s="13">
        <v>18113</v>
      </c>
      <c r="S174" s="13">
        <f>R174*L174</f>
        <v>265817.92088734184</v>
      </c>
      <c r="T174" s="13">
        <f>IFERROR(VLOOKUP(A:A,[1]Forecast_2004!A:J,10,0),0)</f>
        <v>18619</v>
      </c>
      <c r="U174" s="13">
        <f>T174*L174</f>
        <v>273243.74035231146</v>
      </c>
      <c r="V174" s="18">
        <f t="shared" si="12"/>
        <v>506</v>
      </c>
      <c r="W174" s="18">
        <f t="shared" si="13"/>
        <v>7425.8194649696234</v>
      </c>
      <c r="X174" s="18">
        <f t="shared" si="14"/>
        <v>15203.851710886462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1"/>
        <v>293.09576837417143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0"/>
        <v>22940.979955457002</v>
      </c>
      <c r="R175" s="13">
        <v>3</v>
      </c>
      <c r="S175" s="13">
        <f>R175*L175</f>
        <v>98.318485523387153</v>
      </c>
      <c r="T175" s="13">
        <f>IFERROR(VLOOKUP(A:A,[1]Forecast_2004!A:J,10,0),0)</f>
        <v>16</v>
      </c>
      <c r="U175" s="13">
        <f>T175*L175</f>
        <v>524.36525612473145</v>
      </c>
      <c r="V175" s="18">
        <f t="shared" si="12"/>
        <v>13</v>
      </c>
      <c r="W175" s="18">
        <f t="shared" si="13"/>
        <v>426.04677060134429</v>
      </c>
      <c r="X175" s="18">
        <f t="shared" si="14"/>
        <v>-22416.614699332269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1"/>
        <v>167689.90273095877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0"/>
        <v>241142.14922049001</v>
      </c>
      <c r="R176" s="13">
        <v>78110</v>
      </c>
      <c r="S176" s="13">
        <f>R176*L176</f>
        <v>255835.23410317933</v>
      </c>
      <c r="T176" s="13">
        <f>IFERROR(VLOOKUP(A:A,[1]Forecast_2004!A:J,10,0),0)</f>
        <v>74796</v>
      </c>
      <c r="U176" s="13">
        <f>T176*L176</f>
        <v>244980.82409398799</v>
      </c>
      <c r="V176" s="18">
        <f t="shared" si="12"/>
        <v>-3314</v>
      </c>
      <c r="W176" s="18">
        <f t="shared" si="13"/>
        <v>-10854.410009191342</v>
      </c>
      <c r="X176" s="18">
        <f t="shared" si="14"/>
        <v>3838.6748734979774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1"/>
        <v>501068.21300386125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0"/>
        <v>638348.06236080197</v>
      </c>
      <c r="R177" s="13">
        <v>106511</v>
      </c>
      <c r="S177" s="13">
        <f>R177*L177</f>
        <v>799829.31370488764</v>
      </c>
      <c r="T177" s="13">
        <f>IFERROR(VLOOKUP(A:A,[1]Forecast_2004!A:J,10,0),0)</f>
        <v>98939</v>
      </c>
      <c r="U177" s="13">
        <f>T177*L177</f>
        <v>742968.44897379493</v>
      </c>
      <c r="V177" s="18">
        <f t="shared" si="12"/>
        <v>-7572</v>
      </c>
      <c r="W177" s="18">
        <f t="shared" si="13"/>
        <v>-56860.864731092704</v>
      </c>
      <c r="X177" s="18">
        <f t="shared" si="14"/>
        <v>104620.38661299297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1"/>
        <v>219638.86037239933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0"/>
        <v>302561.86868686898</v>
      </c>
      <c r="R178" s="13">
        <v>15161</v>
      </c>
      <c r="S178" s="13">
        <f>R178*L178</f>
        <v>322493.00415928155</v>
      </c>
      <c r="T178" s="13">
        <f>IFERROR(VLOOKUP(A:A,[1]Forecast_2004!A:J,10,0),0)</f>
        <v>13601</v>
      </c>
      <c r="U178" s="13">
        <f>T178*L178</f>
        <v>289309.89707607601</v>
      </c>
      <c r="V178" s="18">
        <f t="shared" si="12"/>
        <v>-1560</v>
      </c>
      <c r="W178" s="18">
        <f t="shared" si="13"/>
        <v>-33183.107083205541</v>
      </c>
      <c r="X178" s="18">
        <f t="shared" si="14"/>
        <v>-13251.971610792971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1"/>
        <v>356179.89977728343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0"/>
        <v>447566.102449889</v>
      </c>
      <c r="R179" s="13">
        <v>17035</v>
      </c>
      <c r="S179" s="13">
        <f>R179*L179</f>
        <v>492080.06681514514</v>
      </c>
      <c r="T179" s="13">
        <f>IFERROR(VLOOKUP(A:A,[1]Forecast_2004!A:J,10,0),0)</f>
        <v>15905</v>
      </c>
      <c r="U179" s="13">
        <f>T179*L179</f>
        <v>459438.4187082409</v>
      </c>
      <c r="V179" s="18">
        <f t="shared" si="12"/>
        <v>-1130</v>
      </c>
      <c r="W179" s="18">
        <f t="shared" si="13"/>
        <v>-32641.648106904235</v>
      </c>
      <c r="X179" s="18">
        <f t="shared" si="14"/>
        <v>11872.316258351901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1"/>
        <v>30112.928730512416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0"/>
        <v>59799.554565701997</v>
      </c>
      <c r="R180" s="13">
        <v>6370</v>
      </c>
      <c r="S180" s="13">
        <f>R180*L180</f>
        <v>70935.412026726568</v>
      </c>
      <c r="T180" s="13">
        <f>IFERROR(VLOOKUP(A:A,[1]Forecast_2004!A:J,10,0),0)</f>
        <v>5717</v>
      </c>
      <c r="U180" s="13">
        <f>T180*L180</f>
        <v>63663.697104677522</v>
      </c>
      <c r="V180" s="18">
        <f t="shared" si="12"/>
        <v>-653</v>
      </c>
      <c r="W180" s="18">
        <f t="shared" si="13"/>
        <v>-7271.7149220490464</v>
      </c>
      <c r="X180" s="18">
        <f t="shared" si="14"/>
        <v>3864.1425389755241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1"/>
        <v>105229.57722717198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0"/>
        <v>155652.91759465501</v>
      </c>
      <c r="R181" s="13">
        <v>12294</v>
      </c>
      <c r="S181" s="13">
        <f>R181*L181</f>
        <v>167859.38323760426</v>
      </c>
      <c r="T181" s="13">
        <f>IFERROR(VLOOKUP(A:A,[1]Forecast_2004!A:J,10,0),0)</f>
        <v>11742</v>
      </c>
      <c r="U181" s="13">
        <f>T181*L181</f>
        <v>160322.50512249465</v>
      </c>
      <c r="V181" s="18">
        <f t="shared" si="12"/>
        <v>-552</v>
      </c>
      <c r="W181" s="18">
        <f t="shared" si="13"/>
        <v>-7536.8781151096046</v>
      </c>
      <c r="X181" s="18">
        <f t="shared" si="14"/>
        <v>4669.5875278396416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1"/>
        <v>155717.70359348797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0"/>
        <v>0</v>
      </c>
      <c r="R182" s="13">
        <v>10558</v>
      </c>
      <c r="S182" s="13">
        <f>R182*L182</f>
        <v>213396.32975645483</v>
      </c>
      <c r="T182" s="13">
        <f>IFERROR(VLOOKUP(A:A,[1]Forecast_2004!A:J,10,0),0)</f>
        <v>8516</v>
      </c>
      <c r="U182" s="13">
        <f>T182*L182</f>
        <v>172123.80604337653</v>
      </c>
      <c r="V182" s="18">
        <f t="shared" si="12"/>
        <v>-2042</v>
      </c>
      <c r="W182" s="18">
        <f t="shared" si="13"/>
        <v>-41272.523713078292</v>
      </c>
      <c r="X182" s="18">
        <f t="shared" si="14"/>
        <v>172123.80604337653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1"/>
        <v>208032.12030325321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0"/>
        <v>0</v>
      </c>
      <c r="R183" s="13">
        <v>1955</v>
      </c>
      <c r="S183" s="13">
        <f>R183*L183</f>
        <v>243811.21974124078</v>
      </c>
      <c r="T183" s="13">
        <f>IFERROR(VLOOKUP(A:A,[1]Forecast_2004!A:J,10,0),0)</f>
        <v>1780</v>
      </c>
      <c r="U183" s="13">
        <f>T183*L183</f>
        <v>221986.6860048126</v>
      </c>
      <c r="V183" s="18">
        <f t="shared" si="12"/>
        <v>-175</v>
      </c>
      <c r="W183" s="18">
        <f t="shared" si="13"/>
        <v>-21824.533736428188</v>
      </c>
      <c r="X183" s="18">
        <f t="shared" si="14"/>
        <v>221986.6860048126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1"/>
        <v>46913.207126948255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0"/>
        <v>95251.670378619005</v>
      </c>
      <c r="R184" s="13">
        <v>14059</v>
      </c>
      <c r="S184" s="13">
        <f>R184*L184</f>
        <v>82663.162583518802</v>
      </c>
      <c r="T184" s="13">
        <f>IFERROR(VLOOKUP(A:A,[1]Forecast_2004!A:J,10,0),0)</f>
        <v>13546</v>
      </c>
      <c r="U184" s="13">
        <f>T184*L184</f>
        <v>79646.859688195866</v>
      </c>
      <c r="V184" s="18">
        <f t="shared" si="12"/>
        <v>-513</v>
      </c>
      <c r="W184" s="18">
        <f t="shared" si="13"/>
        <v>-3016.3028953229368</v>
      </c>
      <c r="X184" s="18">
        <f t="shared" si="14"/>
        <v>-15604.810690423139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1"/>
        <v>1506473.3035948551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0"/>
        <v>1573535.8484848479</v>
      </c>
      <c r="R185" s="13">
        <v>10380</v>
      </c>
      <c r="S185" s="13">
        <f>R185*L185</f>
        <v>1884756.7628978444</v>
      </c>
      <c r="T185" s="13">
        <f>IFERROR(VLOOKUP(A:A,[1]Forecast_2004!A:J,10,0),0)</f>
        <v>9404</v>
      </c>
      <c r="U185" s="13">
        <f>T185*L185</f>
        <v>1707538.7859625558</v>
      </c>
      <c r="V185" s="18">
        <f t="shared" si="12"/>
        <v>-976</v>
      </c>
      <c r="W185" s="18">
        <f t="shared" si="13"/>
        <v>-177217.97693528864</v>
      </c>
      <c r="X185" s="18">
        <f t="shared" si="14"/>
        <v>134002.93747770786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1"/>
        <v>26580.99837394361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0"/>
        <v>140959.689876249</v>
      </c>
      <c r="R186" s="13">
        <v>1576</v>
      </c>
      <c r="S186" s="13">
        <f>R186*L186</f>
        <v>45966.891635001994</v>
      </c>
      <c r="T186" s="13">
        <f>IFERROR(VLOOKUP(A:A,[1]Forecast_2004!A:J,10,0),0)</f>
        <v>1208</v>
      </c>
      <c r="U186" s="13">
        <f>T186*L186</f>
        <v>35233.505770991374</v>
      </c>
      <c r="V186" s="18">
        <f t="shared" si="12"/>
        <v>-368</v>
      </c>
      <c r="W186" s="18">
        <f t="shared" si="13"/>
        <v>-10733.385864010619</v>
      </c>
      <c r="X186" s="18">
        <f t="shared" si="14"/>
        <v>-105726.18410525762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1"/>
        <v>521823.90948657965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0"/>
        <v>987856.07948075596</v>
      </c>
      <c r="R187" s="13">
        <v>4211</v>
      </c>
      <c r="S187" s="13">
        <f>R187*L187</f>
        <v>710844.48918206827</v>
      </c>
      <c r="T187" s="13">
        <f>IFERROR(VLOOKUP(A:A,[1]Forecast_2004!A:J,10,0),0)</f>
        <v>3238</v>
      </c>
      <c r="U187" s="13">
        <f>T187*L187</f>
        <v>546595.69127797126</v>
      </c>
      <c r="V187" s="18">
        <f t="shared" si="12"/>
        <v>-973</v>
      </c>
      <c r="W187" s="18">
        <f t="shared" si="13"/>
        <v>-164248.79790409701</v>
      </c>
      <c r="X187" s="18">
        <f t="shared" si="14"/>
        <v>-441260.3882027847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1"/>
        <v>357396.20350219571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0"/>
        <v>486373.24242424202</v>
      </c>
      <c r="R188" s="13">
        <v>17325</v>
      </c>
      <c r="S188" s="13">
        <f>R188*L188</f>
        <v>466863.34007424198</v>
      </c>
      <c r="T188" s="13">
        <f>IFERROR(VLOOKUP(A:A,[1]Forecast_2004!A:J,10,0),0)</f>
        <v>15416</v>
      </c>
      <c r="U188" s="13">
        <f>T188*L188</f>
        <v>415420.79368453188</v>
      </c>
      <c r="V188" s="18">
        <f t="shared" si="12"/>
        <v>-1909</v>
      </c>
      <c r="W188" s="18">
        <f t="shared" si="13"/>
        <v>-51442.5463897101</v>
      </c>
      <c r="X188" s="18">
        <f t="shared" si="14"/>
        <v>-70952.448739710147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1"/>
        <v>176670.45287500106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0"/>
        <v>240225.812917595</v>
      </c>
      <c r="R189" s="13">
        <v>18208</v>
      </c>
      <c r="S189" s="13">
        <f>R189*L189</f>
        <v>288467.42739586951</v>
      </c>
      <c r="T189" s="13">
        <f>IFERROR(VLOOKUP(A:A,[1]Forecast_2004!A:J,10,0),0)</f>
        <v>17156</v>
      </c>
      <c r="U189" s="13">
        <f>T189*L189</f>
        <v>271800.70213112578</v>
      </c>
      <c r="V189" s="18">
        <f t="shared" si="12"/>
        <v>-1052</v>
      </c>
      <c r="W189" s="18">
        <f t="shared" si="13"/>
        <v>-16666.725264743727</v>
      </c>
      <c r="X189" s="18">
        <f t="shared" si="14"/>
        <v>31574.889213530783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1"/>
        <v>69991.46374059454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0"/>
        <v>77664.939393938999</v>
      </c>
      <c r="R190" s="13">
        <v>14282</v>
      </c>
      <c r="S190" s="13">
        <f>R190*L190</f>
        <v>116968.32905454357</v>
      </c>
      <c r="T190" s="13">
        <f>IFERROR(VLOOKUP(A:A,[1]Forecast_2004!A:J,10,0),0)</f>
        <v>12894</v>
      </c>
      <c r="U190" s="13">
        <f>T190*L190</f>
        <v>105600.73062801323</v>
      </c>
      <c r="V190" s="18">
        <f t="shared" si="12"/>
        <v>-1388</v>
      </c>
      <c r="W190" s="18">
        <f t="shared" si="13"/>
        <v>-11367.598426530341</v>
      </c>
      <c r="X190" s="18">
        <f t="shared" si="14"/>
        <v>27935.791234074233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1"/>
        <v>252480.20407849643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0"/>
        <v>899859.06458797306</v>
      </c>
      <c r="R191" s="13">
        <v>226807</v>
      </c>
      <c r="S191" s="13">
        <f>R191*L191</f>
        <v>828425.96670781611</v>
      </c>
      <c r="T191" s="13">
        <f>IFERROR(VLOOKUP(A:A,[1]Forecast_2004!A:J,10,0),0)</f>
        <v>213894</v>
      </c>
      <c r="U191" s="13">
        <f>T191*L191</f>
        <v>781260.47133907513</v>
      </c>
      <c r="V191" s="18">
        <f t="shared" si="12"/>
        <v>-12913</v>
      </c>
      <c r="W191" s="18">
        <f t="shared" si="13"/>
        <v>-47165.495368740987</v>
      </c>
      <c r="X191" s="18">
        <f t="shared" si="14"/>
        <v>-118598.59324889793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1"/>
        <v>247686.7274697778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0"/>
        <v>480659.12026726099</v>
      </c>
      <c r="R192" s="13">
        <v>123500</v>
      </c>
      <c r="S192" s="13">
        <f>R192*L192</f>
        <v>511975.52298157586</v>
      </c>
      <c r="T192" s="13">
        <f>IFERROR(VLOOKUP(A:A,[1]Forecast_2004!A:J,10,0),0)</f>
        <v>116287</v>
      </c>
      <c r="U192" s="13">
        <f>T192*L192</f>
        <v>482073.66510897578</v>
      </c>
      <c r="V192" s="18">
        <f t="shared" si="12"/>
        <v>-7213</v>
      </c>
      <c r="W192" s="18">
        <f t="shared" si="13"/>
        <v>-29901.857872600085</v>
      </c>
      <c r="X192" s="18">
        <f t="shared" si="14"/>
        <v>1414.5448417147854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1"/>
        <v>4836668.6632146873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0"/>
        <v>5986619.5879732752</v>
      </c>
      <c r="R193" s="13">
        <v>374608</v>
      </c>
      <c r="S193" s="13">
        <f>R193*L193</f>
        <v>6647249.0518394578</v>
      </c>
      <c r="T193" s="13">
        <f>IFERROR(VLOOKUP(A:A,[1]Forecast_2004!A:J,10,0),0)</f>
        <v>347627</v>
      </c>
      <c r="U193" s="13">
        <f>T193*L193</f>
        <v>6168483.444410678</v>
      </c>
      <c r="V193" s="18">
        <f t="shared" si="12"/>
        <v>-26981</v>
      </c>
      <c r="W193" s="18">
        <f t="shared" si="13"/>
        <v>-478765.60742877983</v>
      </c>
      <c r="X193" s="18">
        <f t="shared" si="14"/>
        <v>181863.85643740278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11"/>
        <v>149398.05831817046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5">P194*L194</f>
        <v>135827.349665924</v>
      </c>
      <c r="R194" s="13">
        <v>3600</v>
      </c>
      <c r="S194" s="13">
        <f>R194*L194</f>
        <v>148670.8600782385</v>
      </c>
      <c r="T194" s="13">
        <f>IFERROR(VLOOKUP(A:A,[1]Forecast_2004!A:J,10,0),0)</f>
        <v>3800</v>
      </c>
      <c r="U194" s="13">
        <f>T194*L194</f>
        <v>156930.35230480731</v>
      </c>
      <c r="V194" s="18">
        <f t="shared" si="12"/>
        <v>200</v>
      </c>
      <c r="W194" s="18">
        <f t="shared" si="13"/>
        <v>8259.4922265688074</v>
      </c>
      <c r="X194" s="18">
        <f t="shared" si="14"/>
        <v>21103.002638883307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16">U195-(T195*M195)</f>
        <v>44991.502020393113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5"/>
        <v>112530.764872521</v>
      </c>
      <c r="R195" s="13">
        <v>3682</v>
      </c>
      <c r="S195" s="13">
        <f>R195*L195</f>
        <v>72404.356836909064</v>
      </c>
      <c r="T195" s="13">
        <f>IFERROR(VLOOKUP(A:A,[1]Forecast_2004!A:J,10,0),0)</f>
        <v>2856</v>
      </c>
      <c r="U195" s="13">
        <f>T195*L195</f>
        <v>56161.554352583458</v>
      </c>
      <c r="V195" s="18">
        <f t="shared" ref="V195:V258" si="17">T195-R195</f>
        <v>-826</v>
      </c>
      <c r="W195" s="18">
        <f t="shared" ref="W195:W258" si="18">U195-S195</f>
        <v>-16242.802484325606</v>
      </c>
      <c r="X195" s="18">
        <f t="shared" ref="X195:X258" si="19">U195-Q195</f>
        <v>-56369.210519937544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16"/>
        <v>33278.806258171739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5"/>
        <v>69469.853108630996</v>
      </c>
      <c r="R196" s="13">
        <v>12809</v>
      </c>
      <c r="S196" s="13">
        <f>R196*L196</f>
        <v>76716.902187124273</v>
      </c>
      <c r="T196" s="13">
        <f>IFERROR(VLOOKUP(A:A,[1]Forecast_2004!A:J,10,0),0)</f>
        <v>12917</v>
      </c>
      <c r="U196" s="13">
        <f>T196*L196</f>
        <v>77363.746237105486</v>
      </c>
      <c r="V196" s="18">
        <f t="shared" si="17"/>
        <v>108</v>
      </c>
      <c r="W196" s="18">
        <f t="shared" si="18"/>
        <v>646.84404998121317</v>
      </c>
      <c r="X196" s="18">
        <f t="shared" si="19"/>
        <v>7893.8931284744904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16"/>
        <v>45766.341870823977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5"/>
        <v>68488.752783963995</v>
      </c>
      <c r="R197" s="13">
        <v>5780</v>
      </c>
      <c r="S197" s="13">
        <f>R197*L197</f>
        <v>76718.021529324018</v>
      </c>
      <c r="T197" s="13">
        <f>IFERROR(VLOOKUP(A:A,[1]Forecast_2004!A:J,10,0),0)</f>
        <v>5646</v>
      </c>
      <c r="U197" s="13">
        <f>T197*L197</f>
        <v>74939.437639197815</v>
      </c>
      <c r="V197" s="18">
        <f t="shared" si="17"/>
        <v>-134</v>
      </c>
      <c r="W197" s="18">
        <f t="shared" si="18"/>
        <v>-1778.5838901262032</v>
      </c>
      <c r="X197" s="18">
        <f t="shared" si="19"/>
        <v>6450.6848552338197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16"/>
        <v>256522.49022367428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5"/>
        <v>249640.21158129201</v>
      </c>
      <c r="R198" s="13">
        <v>11385</v>
      </c>
      <c r="S198" s="13">
        <f>R198*L198</f>
        <v>348730.52869362076</v>
      </c>
      <c r="T198" s="13">
        <f>IFERROR(VLOOKUP(A:A,[1]Forecast_2004!A:J,10,0),0)</f>
        <v>12120</v>
      </c>
      <c r="U198" s="13">
        <f>T198*L198</f>
        <v>371244.09378714836</v>
      </c>
      <c r="V198" s="18">
        <f t="shared" si="17"/>
        <v>735</v>
      </c>
      <c r="W198" s="18">
        <f t="shared" si="18"/>
        <v>22513.565093527606</v>
      </c>
      <c r="X198" s="18">
        <f t="shared" si="19"/>
        <v>121603.88220585635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16"/>
        <v>194388.85300668102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5"/>
        <v>440228.28507795103</v>
      </c>
      <c r="R199" s="13">
        <v>58250</v>
      </c>
      <c r="S199" s="13">
        <f>R199*L199</f>
        <v>488443.76391982182</v>
      </c>
      <c r="T199" s="13">
        <f>IFERROR(VLOOKUP(A:A,[1]Forecast_2004!A:J,10,0),0)</f>
        <v>56129</v>
      </c>
      <c r="U199" s="13">
        <f>T199*L199</f>
        <v>470658.54120267264</v>
      </c>
      <c r="V199" s="18">
        <f t="shared" si="17"/>
        <v>-2121</v>
      </c>
      <c r="W199" s="18">
        <f t="shared" si="18"/>
        <v>-17785.222717149183</v>
      </c>
      <c r="X199" s="18">
        <f t="shared" si="19"/>
        <v>30430.256124721607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16"/>
        <v>71781.641205539825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5"/>
        <v>127982.80623607998</v>
      </c>
      <c r="R200" s="13">
        <v>21117</v>
      </c>
      <c r="S200" s="13">
        <f>R200*L200</f>
        <v>193319.9513081045</v>
      </c>
      <c r="T200" s="13">
        <f>IFERROR(VLOOKUP(A:A,[1]Forecast_2004!A:J,10,0),0)</f>
        <v>17231</v>
      </c>
      <c r="U200" s="13">
        <f>T200*L200</f>
        <v>157744.75924562907</v>
      </c>
      <c r="V200" s="18">
        <f t="shared" si="17"/>
        <v>-3886</v>
      </c>
      <c r="W200" s="18">
        <f t="shared" si="18"/>
        <v>-35575.192062475428</v>
      </c>
      <c r="X200" s="18">
        <f t="shared" si="19"/>
        <v>29761.953009549092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16"/>
        <v>11481.55217744414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5"/>
        <v>20124.064587973</v>
      </c>
      <c r="R201" s="13">
        <v>107</v>
      </c>
      <c r="S201" s="13">
        <f>R201*L201</f>
        <v>12592.250941012346</v>
      </c>
      <c r="T201" s="13">
        <f>IFERROR(VLOOKUP(A:A,[1]Forecast_2004!A:J,10,0),0)</f>
        <v>134</v>
      </c>
      <c r="U201" s="13">
        <f>T201*L201</f>
        <v>15769.734823323872</v>
      </c>
      <c r="V201" s="18">
        <f t="shared" si="17"/>
        <v>27</v>
      </c>
      <c r="W201" s="18">
        <f t="shared" si="18"/>
        <v>3177.483882311526</v>
      </c>
      <c r="X201" s="18">
        <f t="shared" si="19"/>
        <v>-4354.3297646491283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16"/>
        <v>96967.110898752464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5"/>
        <v>126701.66162827001</v>
      </c>
      <c r="R202" s="13">
        <v>1918</v>
      </c>
      <c r="S202" s="13">
        <f>R202*L202</f>
        <v>146747.45591969919</v>
      </c>
      <c r="T202" s="13">
        <f>IFERROR(VLOOKUP(A:A,[1]Forecast_2004!A:J,10,0),0)</f>
        <v>1494</v>
      </c>
      <c r="U202" s="13">
        <f>T202*L202</f>
        <v>114306.93386028707</v>
      </c>
      <c r="V202" s="18">
        <f t="shared" si="17"/>
        <v>-424</v>
      </c>
      <c r="W202" s="18">
        <f t="shared" si="18"/>
        <v>-32440.52205941212</v>
      </c>
      <c r="X202" s="18">
        <f t="shared" si="19"/>
        <v>-12394.727767982942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16"/>
        <v>221383.96053631371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5"/>
        <v>368991.514476615</v>
      </c>
      <c r="R203" s="13">
        <v>10542</v>
      </c>
      <c r="S203" s="13">
        <f>R203*L203</f>
        <v>277533.42933878966</v>
      </c>
      <c r="T203" s="13">
        <f>IFERROR(VLOOKUP(A:A,[1]Forecast_2004!A:J,10,0),0)</f>
        <v>10101</v>
      </c>
      <c r="U203" s="13">
        <f>T203*L203</f>
        <v>265923.46516326256</v>
      </c>
      <c r="V203" s="18">
        <f t="shared" si="17"/>
        <v>-441</v>
      </c>
      <c r="W203" s="18">
        <f t="shared" si="18"/>
        <v>-11609.9641755271</v>
      </c>
      <c r="X203" s="18">
        <f t="shared" si="19"/>
        <v>-103068.04931335244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16"/>
        <v>50940.083864043605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5"/>
        <v>0</v>
      </c>
      <c r="R204" s="13">
        <v>6558</v>
      </c>
      <c r="S204" s="13">
        <f>R204*L204</f>
        <v>79634.624628781443</v>
      </c>
      <c r="T204" s="13">
        <f>IFERROR(VLOOKUP(A:A,[1]Forecast_2004!A:J,10,0),0)</f>
        <v>4986</v>
      </c>
      <c r="U204" s="13">
        <f>T204*L204</f>
        <v>60545.629521058901</v>
      </c>
      <c r="V204" s="18">
        <f t="shared" si="17"/>
        <v>-1572</v>
      </c>
      <c r="W204" s="18">
        <f t="shared" si="18"/>
        <v>-19088.995107722541</v>
      </c>
      <c r="X204" s="18">
        <f t="shared" si="19"/>
        <v>60545.629521058901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16"/>
        <v>9374.780735153674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5"/>
        <v>11837.565656565999</v>
      </c>
      <c r="R205" s="13">
        <v>451</v>
      </c>
      <c r="S205" s="13">
        <f>R205*L205</f>
        <v>20299.399662020023</v>
      </c>
      <c r="T205" s="13">
        <f>IFERROR(VLOOKUP(A:A,[1]Forecast_2004!A:J,10,0),0)</f>
        <v>413</v>
      </c>
      <c r="U205" s="13">
        <f>T205*L205</f>
        <v>18589.028958789953</v>
      </c>
      <c r="V205" s="18">
        <f t="shared" si="17"/>
        <v>-38</v>
      </c>
      <c r="W205" s="18">
        <f t="shared" si="18"/>
        <v>-1710.3707032300699</v>
      </c>
      <c r="X205" s="18">
        <f t="shared" si="19"/>
        <v>6751.4633022239541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16"/>
        <v>110459.02965858053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5"/>
        <v>138811.05050504999</v>
      </c>
      <c r="R206" s="13">
        <v>9685</v>
      </c>
      <c r="S206" s="13">
        <f>R206*L206</f>
        <v>163312.07776256185</v>
      </c>
      <c r="T206" s="13">
        <f>IFERROR(VLOOKUP(A:A,[1]Forecast_2004!A:J,10,0),0)</f>
        <v>8684</v>
      </c>
      <c r="U206" s="13">
        <f>T206*L206</f>
        <v>146432.84287971989</v>
      </c>
      <c r="V206" s="18">
        <f t="shared" si="17"/>
        <v>-1001</v>
      </c>
      <c r="W206" s="18">
        <f t="shared" si="18"/>
        <v>-16879.234882841964</v>
      </c>
      <c r="X206" s="18">
        <f t="shared" si="19"/>
        <v>7621.7923746698943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16"/>
        <v>1530615.3379316956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5"/>
        <v>0</v>
      </c>
      <c r="R207" s="13">
        <v>16180</v>
      </c>
      <c r="S207" s="13">
        <f>R207*L207</f>
        <v>1844985.3464055967</v>
      </c>
      <c r="T207" s="13">
        <f>IFERROR(VLOOKUP(A:A,[1]Forecast_2004!A:J,10,0),0)</f>
        <v>14536</v>
      </c>
      <c r="U207" s="13">
        <f>T207*L207</f>
        <v>1657522.0639896016</v>
      </c>
      <c r="V207" s="18">
        <f t="shared" si="17"/>
        <v>-1644</v>
      </c>
      <c r="W207" s="18">
        <f t="shared" si="18"/>
        <v>-187463.28241599514</v>
      </c>
      <c r="X207" s="18">
        <f t="shared" si="19"/>
        <v>1657522.0639896016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16"/>
        <v>40561.737193764799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5"/>
        <v>35771.492204900002</v>
      </c>
      <c r="R208" s="13">
        <v>2580</v>
      </c>
      <c r="S208" s="13">
        <f>R208*L208</f>
        <v>51272.472160356665</v>
      </c>
      <c r="T208" s="13">
        <f>IFERROR(VLOOKUP(A:A,[1]Forecast_2004!A:J,10,0),0)</f>
        <v>2340</v>
      </c>
      <c r="U208" s="13">
        <f>T208*L208</f>
        <v>46502.939866369998</v>
      </c>
      <c r="V208" s="18">
        <f t="shared" si="17"/>
        <v>-240</v>
      </c>
      <c r="W208" s="18">
        <f t="shared" si="18"/>
        <v>-4769.5322939866674</v>
      </c>
      <c r="X208" s="18">
        <f t="shared" si="19"/>
        <v>10731.447661469996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16"/>
        <v>8823.7231721635508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5"/>
        <v>22490.651558074002</v>
      </c>
      <c r="R209" s="13">
        <v>150</v>
      </c>
      <c r="S209" s="13">
        <f>R209*L209</f>
        <v>14127.293692257537</v>
      </c>
      <c r="T209" s="13">
        <f>IFERROR(VLOOKUP(A:A,[1]Forecast_2004!A:J,10,0),0)</f>
        <v>107</v>
      </c>
      <c r="U209" s="13">
        <f>T209*L209</f>
        <v>10077.469500477044</v>
      </c>
      <c r="V209" s="18">
        <f t="shared" si="17"/>
        <v>-43</v>
      </c>
      <c r="W209" s="18">
        <f t="shared" si="18"/>
        <v>-4049.8241917804935</v>
      </c>
      <c r="X209" s="18">
        <f t="shared" si="19"/>
        <v>-12413.182057596958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16"/>
        <v>194569.73009275153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5"/>
        <v>286342.32558139501</v>
      </c>
      <c r="R210" s="13">
        <v>11533</v>
      </c>
      <c r="S210" s="13">
        <f>R210*L210</f>
        <v>246795.363967921</v>
      </c>
      <c r="T210" s="13">
        <f>IFERROR(VLOOKUP(A:A,[1]Forecast_2004!A:J,10,0),0)</f>
        <v>10408</v>
      </c>
      <c r="U210" s="13">
        <f>T210*L210</f>
        <v>222721.42098136843</v>
      </c>
      <c r="V210" s="18">
        <f t="shared" si="17"/>
        <v>-1125</v>
      </c>
      <c r="W210" s="18">
        <f t="shared" si="18"/>
        <v>-24073.942986552574</v>
      </c>
      <c r="X210" s="18">
        <f t="shared" si="19"/>
        <v>-63620.904600026581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16"/>
        <v>3983521.2266805423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5"/>
        <v>5377900.4406364728</v>
      </c>
      <c r="R211" s="13">
        <v>712579</v>
      </c>
      <c r="S211" s="13">
        <f>R211*L211</f>
        <v>5854028.3658553781</v>
      </c>
      <c r="T211" s="13">
        <f>IFERROR(VLOOKUP(A:A,[1]Forecast_2004!A:J,10,0),0)</f>
        <v>664005</v>
      </c>
      <c r="U211" s="13">
        <f>T211*L211</f>
        <v>5454979.8760134671</v>
      </c>
      <c r="V211" s="18">
        <f t="shared" si="17"/>
        <v>-48574</v>
      </c>
      <c r="W211" s="18">
        <f t="shared" si="18"/>
        <v>-399048.48984191101</v>
      </c>
      <c r="X211" s="18">
        <f t="shared" si="19"/>
        <v>77079.435376994312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16"/>
        <v>248634.30873758264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5"/>
        <v>353841.93474408402</v>
      </c>
      <c r="R212" s="13">
        <v>5547</v>
      </c>
      <c r="S212" s="13">
        <f>R212*L212</f>
        <v>293993.77071169741</v>
      </c>
      <c r="T212" s="13">
        <f>IFERROR(VLOOKUP(A:A,[1]Forecast_2004!A:J,10,0),0)</f>
        <v>5605</v>
      </c>
      <c r="U212" s="13">
        <f>T212*L212</f>
        <v>297067.79968254262</v>
      </c>
      <c r="V212" s="18">
        <f t="shared" si="17"/>
        <v>58</v>
      </c>
      <c r="W212" s="18">
        <f t="shared" si="18"/>
        <v>3074.0289708452183</v>
      </c>
      <c r="X212" s="18">
        <f t="shared" si="19"/>
        <v>-56774.135061541398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16"/>
        <v>17014.699331848904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5"/>
        <v>28173.719376392</v>
      </c>
      <c r="R213" s="13">
        <v>3090</v>
      </c>
      <c r="S213" s="13">
        <f>R213*L213</f>
        <v>37850.779510022294</v>
      </c>
      <c r="T213" s="13">
        <f>IFERROR(VLOOKUP(A:A,[1]Forecast_2004!A:J,10,0),0)</f>
        <v>2840</v>
      </c>
      <c r="U213" s="13">
        <f>T213*L213</f>
        <v>34788.418708240555</v>
      </c>
      <c r="V213" s="18">
        <f t="shared" si="17"/>
        <v>-250</v>
      </c>
      <c r="W213" s="18">
        <f t="shared" si="18"/>
        <v>-3062.3608017817387</v>
      </c>
      <c r="X213" s="18">
        <f t="shared" si="19"/>
        <v>6614.6993318485547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16"/>
        <v>3296.8579641257948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5"/>
        <v>16779.008498584</v>
      </c>
      <c r="R214" s="13">
        <v>367</v>
      </c>
      <c r="S214" s="13">
        <f>R214*L214</f>
        <v>12315.792237960657</v>
      </c>
      <c r="T214" s="13">
        <f>IFERROR(VLOOKUP(A:A,[1]Forecast_2004!A:J,10,0),0)</f>
        <v>337</v>
      </c>
      <c r="U214" s="13">
        <f>T214*L214</f>
        <v>11309.051728045617</v>
      </c>
      <c r="V214" s="18">
        <f t="shared" si="17"/>
        <v>-30</v>
      </c>
      <c r="W214" s="18">
        <f t="shared" si="18"/>
        <v>-1006.7405099150401</v>
      </c>
      <c r="X214" s="18">
        <f t="shared" si="19"/>
        <v>-5469.9567705383834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16"/>
        <v>24813.706412035783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5"/>
        <v>57725.211581292002</v>
      </c>
      <c r="R215" s="13">
        <v>26143</v>
      </c>
      <c r="S215" s="13">
        <f>R215*L215</f>
        <v>84629.329652855362</v>
      </c>
      <c r="T215" s="13">
        <f>IFERROR(VLOOKUP(A:A,[1]Forecast_2004!A:J,10,0),0)</f>
        <v>24038</v>
      </c>
      <c r="U215" s="13">
        <f>T215*L215</f>
        <v>77815.087258361222</v>
      </c>
      <c r="V215" s="18">
        <f t="shared" si="17"/>
        <v>-2105</v>
      </c>
      <c r="W215" s="18">
        <f t="shared" si="18"/>
        <v>-6814.2423944941402</v>
      </c>
      <c r="X215" s="18">
        <f t="shared" si="19"/>
        <v>20089.87567706922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16"/>
        <v>138977.61269810679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5"/>
        <v>252587.16035634704</v>
      </c>
      <c r="R216" s="13">
        <v>21996</v>
      </c>
      <c r="S216" s="13">
        <f>R216*L216</f>
        <v>202143.24828809203</v>
      </c>
      <c r="T216" s="13">
        <f>IFERROR(VLOOKUP(A:A,[1]Forecast_2004!A:J,10,0),0)</f>
        <v>21902</v>
      </c>
      <c r="U216" s="13">
        <f>T216*L216</f>
        <v>201279.38825267283</v>
      </c>
      <c r="V216" s="18">
        <f t="shared" si="17"/>
        <v>-94</v>
      </c>
      <c r="W216" s="18">
        <f t="shared" si="18"/>
        <v>-863.86003541920218</v>
      </c>
      <c r="X216" s="18">
        <f t="shared" si="19"/>
        <v>-51307.772103674215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16"/>
        <v>489842.90442590858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5"/>
        <v>0</v>
      </c>
      <c r="R217" s="13">
        <v>2257</v>
      </c>
      <c r="S217" s="13">
        <f>R217*L217</f>
        <v>600650.5805910991</v>
      </c>
      <c r="T217" s="13">
        <f>IFERROR(VLOOKUP(A:A,[1]Forecast_2004!A:J,10,0),0)</f>
        <v>1933</v>
      </c>
      <c r="U217" s="13">
        <f>T217*L217</f>
        <v>514425.15386911592</v>
      </c>
      <c r="V217" s="18">
        <f t="shared" si="17"/>
        <v>-324</v>
      </c>
      <c r="W217" s="18">
        <f t="shared" si="18"/>
        <v>-86225.426721983182</v>
      </c>
      <c r="X217" s="18">
        <f t="shared" si="19"/>
        <v>514425.15386911592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16"/>
        <v>188679.36344481938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5"/>
        <v>0</v>
      </c>
      <c r="R218" s="13">
        <v>12298</v>
      </c>
      <c r="S218" s="13">
        <f>R218*L218</f>
        <v>266416.96849922801</v>
      </c>
      <c r="T218" s="13">
        <f>IFERROR(VLOOKUP(A:A,[1]Forecast_2004!A:J,10,0),0)</f>
        <v>11218</v>
      </c>
      <c r="U218" s="13">
        <f>T218*L218</f>
        <v>243020.45475885019</v>
      </c>
      <c r="V218" s="18">
        <f t="shared" si="17"/>
        <v>-1080</v>
      </c>
      <c r="W218" s="18">
        <f t="shared" si="18"/>
        <v>-23396.513740377821</v>
      </c>
      <c r="X218" s="18">
        <f t="shared" si="19"/>
        <v>243020.45475885019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16"/>
        <v>91001.673171410905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5"/>
        <v>118313.696450428</v>
      </c>
      <c r="R219" s="13">
        <v>2492</v>
      </c>
      <c r="S219" s="13">
        <f>R219*L219</f>
        <v>122044.57764008352</v>
      </c>
      <c r="T219" s="13">
        <f>IFERROR(VLOOKUP(A:A,[1]Forecast_2004!A:J,10,0),0)</f>
        <v>2353</v>
      </c>
      <c r="U219" s="13">
        <f>T219*L219</f>
        <v>115237.11524362622</v>
      </c>
      <c r="V219" s="18">
        <f t="shared" si="17"/>
        <v>-139</v>
      </c>
      <c r="W219" s="18">
        <f t="shared" si="18"/>
        <v>-6807.4623964572966</v>
      </c>
      <c r="X219" s="18">
        <f t="shared" si="19"/>
        <v>-3076.581206801784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16"/>
        <v>268949.67959254212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5"/>
        <v>0</v>
      </c>
      <c r="R220" s="13">
        <v>8044</v>
      </c>
      <c r="S220" s="13">
        <f>R220*L220</f>
        <v>356713.00971085508</v>
      </c>
      <c r="T220" s="13">
        <f>IFERROR(VLOOKUP(A:A,[1]Forecast_2004!A:J,10,0),0)</f>
        <v>7592</v>
      </c>
      <c r="U220" s="13">
        <f>T220*L220</f>
        <v>336668.9668976643</v>
      </c>
      <c r="V220" s="18">
        <f t="shared" si="17"/>
        <v>-452</v>
      </c>
      <c r="W220" s="18">
        <f t="shared" si="18"/>
        <v>-20044.042813190783</v>
      </c>
      <c r="X220" s="18">
        <f t="shared" si="19"/>
        <v>336668.9668976643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16"/>
        <v>373001.43196778302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5"/>
        <v>616933.13341493194</v>
      </c>
      <c r="R221" s="13">
        <v>40212</v>
      </c>
      <c r="S221" s="13">
        <f>R221*L221</f>
        <v>585704.86261406285</v>
      </c>
      <c r="T221" s="13">
        <f>IFERROR(VLOOKUP(A:A,[1]Forecast_2004!A:J,10,0),0)</f>
        <v>36385</v>
      </c>
      <c r="U221" s="13">
        <f>T221*L221</f>
        <v>529962.98185150395</v>
      </c>
      <c r="V221" s="18">
        <f t="shared" si="17"/>
        <v>-3827</v>
      </c>
      <c r="W221" s="18">
        <f t="shared" si="18"/>
        <v>-55741.880762558896</v>
      </c>
      <c r="X221" s="18">
        <f t="shared" si="19"/>
        <v>-86970.151563427993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16"/>
        <v>31121.879029868796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5"/>
        <v>34835.622483972002</v>
      </c>
      <c r="R222" s="13">
        <v>3974</v>
      </c>
      <c r="S222" s="13">
        <f>R222*L222</f>
        <v>62527.896906641705</v>
      </c>
      <c r="T222" s="13">
        <f>IFERROR(VLOOKUP(A:A,[1]Forecast_2004!A:J,10,0),0)</f>
        <v>3485</v>
      </c>
      <c r="U222" s="13">
        <f>T222*L222</f>
        <v>54833.850206252224</v>
      </c>
      <c r="V222" s="18">
        <f t="shared" si="17"/>
        <v>-489</v>
      </c>
      <c r="W222" s="18">
        <f t="shared" si="18"/>
        <v>-7694.046700389481</v>
      </c>
      <c r="X222" s="18">
        <f t="shared" si="19"/>
        <v>19998.227722280222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16"/>
        <v>455685.46193939383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5"/>
        <v>680190.19583843299</v>
      </c>
      <c r="R223" s="13">
        <v>110859</v>
      </c>
      <c r="S223" s="13">
        <f>R223*L223</f>
        <v>762115.22832015564</v>
      </c>
      <c r="T223" s="13">
        <f>IFERROR(VLOOKUP(A:A,[1]Forecast_2004!A:J,10,0),0)</f>
        <v>117136</v>
      </c>
      <c r="U223" s="13">
        <f>T223*L223</f>
        <v>805267.31600059313</v>
      </c>
      <c r="V223" s="18">
        <f t="shared" si="17"/>
        <v>6277</v>
      </c>
      <c r="W223" s="18">
        <f t="shared" si="18"/>
        <v>43152.087680437486</v>
      </c>
      <c r="X223" s="18">
        <f t="shared" si="19"/>
        <v>125077.12016216014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16"/>
        <v>188225.25775412581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5"/>
        <v>477503.500611995</v>
      </c>
      <c r="R224" s="13">
        <v>62803</v>
      </c>
      <c r="S224" s="13">
        <f>R224*L224</f>
        <v>459328.70280809829</v>
      </c>
      <c r="T224" s="13">
        <f>IFERROR(VLOOKUP(A:A,[1]Forecast_2004!A:J,10,0),0)</f>
        <v>54569</v>
      </c>
      <c r="U224" s="13">
        <f>T224*L224</f>
        <v>399106.85769047844</v>
      </c>
      <c r="V224" s="18">
        <f t="shared" si="17"/>
        <v>-8234</v>
      </c>
      <c r="W224" s="18">
        <f t="shared" si="18"/>
        <v>-60221.845117619843</v>
      </c>
      <c r="X224" s="18">
        <f t="shared" si="19"/>
        <v>-78396.642921516555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16"/>
        <v>207441.60051836068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5"/>
        <v>442522.48329621402</v>
      </c>
      <c r="R225" s="13">
        <v>308192</v>
      </c>
      <c r="S225" s="13">
        <f>R225*L225</f>
        <v>537433.80360580375</v>
      </c>
      <c r="T225" s="13">
        <f>IFERROR(VLOOKUP(A:A,[1]Forecast_2004!A:J,10,0),0)</f>
        <v>294520</v>
      </c>
      <c r="U225" s="13">
        <f>T225*L225</f>
        <v>513592.18875889486</v>
      </c>
      <c r="V225" s="18">
        <f t="shared" si="17"/>
        <v>-13672</v>
      </c>
      <c r="W225" s="18">
        <f t="shared" si="18"/>
        <v>-23841.614846908895</v>
      </c>
      <c r="X225" s="18">
        <f t="shared" si="19"/>
        <v>71069.705462680839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16"/>
        <v>312294.63251670357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5"/>
        <v>294764.476614699</v>
      </c>
      <c r="R226" s="13">
        <v>41488</v>
      </c>
      <c r="S226" s="13">
        <f>R226*L226</f>
        <v>482794.65478841815</v>
      </c>
      <c r="T226" s="13">
        <f>IFERROR(VLOOKUP(A:A,[1]Forecast_2004!A:J,10,0),0)</f>
        <v>37442</v>
      </c>
      <c r="U226" s="13">
        <f>T226*L226</f>
        <v>435711.46993318439</v>
      </c>
      <c r="V226" s="18">
        <f t="shared" si="17"/>
        <v>-4046</v>
      </c>
      <c r="W226" s="18">
        <f t="shared" si="18"/>
        <v>-47083.184855233761</v>
      </c>
      <c r="X226" s="18">
        <f t="shared" si="19"/>
        <v>140946.99331848539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16"/>
        <v>31281.485217093505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5"/>
        <v>65418.90913231601</v>
      </c>
      <c r="R227" s="13">
        <v>17782</v>
      </c>
      <c r="S227" s="13">
        <f>R227*L227</f>
        <v>80082.544553961401</v>
      </c>
      <c r="T227" s="13">
        <f>IFERROR(VLOOKUP(A:A,[1]Forecast_2004!A:J,10,0),0)</f>
        <v>14255</v>
      </c>
      <c r="U227" s="13">
        <f>T227*L227</f>
        <v>64198.440705023044</v>
      </c>
      <c r="V227" s="18">
        <f t="shared" si="17"/>
        <v>-3527</v>
      </c>
      <c r="W227" s="18">
        <f t="shared" si="18"/>
        <v>-15884.103848938357</v>
      </c>
      <c r="X227" s="18">
        <f t="shared" si="19"/>
        <v>-1220.4684272929662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16"/>
        <v>12121.559020043485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5"/>
        <v>27585.300668151001</v>
      </c>
      <c r="R228" s="13">
        <v>6260</v>
      </c>
      <c r="S228" s="13">
        <f>R228*L228</f>
        <v>35134.075723830167</v>
      </c>
      <c r="T228" s="13">
        <f>IFERROR(VLOOKUP(A:A,[1]Forecast_2004!A:J,10,0),0)</f>
        <v>6292</v>
      </c>
      <c r="U228" s="13">
        <f>T228*L228</f>
        <v>35313.674832961566</v>
      </c>
      <c r="V228" s="18">
        <f t="shared" si="17"/>
        <v>32</v>
      </c>
      <c r="W228" s="18">
        <f t="shared" si="18"/>
        <v>179.59910913139902</v>
      </c>
      <c r="X228" s="18">
        <f t="shared" si="19"/>
        <v>7728.3741648105643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16"/>
        <v>215500.2759414083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5"/>
        <v>373001.74832962098</v>
      </c>
      <c r="R229" s="13">
        <v>57424</v>
      </c>
      <c r="S229" s="13">
        <f>R229*L229</f>
        <v>411908.69992461835</v>
      </c>
      <c r="T229" s="13">
        <f>IFERROR(VLOOKUP(A:A,[1]Forecast_2004!A:J,10,0),0)</f>
        <v>51448</v>
      </c>
      <c r="U229" s="13">
        <f>T229*L229</f>
        <v>369042.19130889117</v>
      </c>
      <c r="V229" s="18">
        <f t="shared" si="17"/>
        <v>-5976</v>
      </c>
      <c r="W229" s="18">
        <f t="shared" si="18"/>
        <v>-42866.508615727187</v>
      </c>
      <c r="X229" s="18">
        <f t="shared" si="19"/>
        <v>-3959.5570207298151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16"/>
        <v>46898.944110571676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5"/>
        <v>59895.041175856997</v>
      </c>
      <c r="R230" s="13">
        <v>7412</v>
      </c>
      <c r="S230" s="13">
        <f>R230*L230</f>
        <v>67617.400837019581</v>
      </c>
      <c r="T230" s="13">
        <f>IFERROR(VLOOKUP(A:A,[1]Forecast_2004!A:J,10,0),0)</f>
        <v>6883</v>
      </c>
      <c r="U230" s="13">
        <f>T230*L230</f>
        <v>62791.496217108179</v>
      </c>
      <c r="V230" s="18">
        <f t="shared" si="17"/>
        <v>-529</v>
      </c>
      <c r="W230" s="18">
        <f t="shared" si="18"/>
        <v>-4825.9046199114018</v>
      </c>
      <c r="X230" s="18">
        <f t="shared" si="19"/>
        <v>2896.4550412511817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16"/>
        <v>14120.463330042061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5"/>
        <v>53683.45165238699</v>
      </c>
      <c r="R231" s="13">
        <v>6345</v>
      </c>
      <c r="S231" s="13">
        <f>R231*L231</f>
        <v>59206.704698587273</v>
      </c>
      <c r="T231" s="13">
        <f>IFERROR(VLOOKUP(A:A,[1]Forecast_2004!A:J,10,0),0)</f>
        <v>5528</v>
      </c>
      <c r="U231" s="13">
        <f>T231*L231</f>
        <v>51583.08330556193</v>
      </c>
      <c r="V231" s="18">
        <f t="shared" si="17"/>
        <v>-817</v>
      </c>
      <c r="W231" s="18">
        <f t="shared" si="18"/>
        <v>-7623.6213930253434</v>
      </c>
      <c r="X231" s="18">
        <f t="shared" si="19"/>
        <v>-2100.3683468250601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16"/>
        <v>662816.26631015528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5"/>
        <v>848683.45165238704</v>
      </c>
      <c r="R232" s="13">
        <v>20181</v>
      </c>
      <c r="S232" s="13">
        <f>R232*L232</f>
        <v>849567.49691452493</v>
      </c>
      <c r="T232" s="13">
        <f>IFERROR(VLOOKUP(A:A,[1]Forecast_2004!A:J,10,0),0)</f>
        <v>18500</v>
      </c>
      <c r="U232" s="13">
        <f>T232*L232</f>
        <v>778801.77855005756</v>
      </c>
      <c r="V232" s="18">
        <f t="shared" si="17"/>
        <v>-1681</v>
      </c>
      <c r="W232" s="18">
        <f t="shared" si="18"/>
        <v>-70765.718364467379</v>
      </c>
      <c r="X232" s="18">
        <f t="shared" si="19"/>
        <v>-69881.673102329485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16"/>
        <v>39134.434665245586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5"/>
        <v>47291.670378618997</v>
      </c>
      <c r="R233" s="13">
        <v>1568</v>
      </c>
      <c r="S233" s="13">
        <f>R233*L233</f>
        <v>52713.645326486141</v>
      </c>
      <c r="T233" s="13">
        <f>IFERROR(VLOOKUP(A:A,[1]Forecast_2004!A:J,10,0),0)</f>
        <v>1408</v>
      </c>
      <c r="U233" s="13">
        <f>T233*L233</f>
        <v>47334.701925824294</v>
      </c>
      <c r="V233" s="18">
        <f t="shared" si="17"/>
        <v>-160</v>
      </c>
      <c r="W233" s="18">
        <f t="shared" si="18"/>
        <v>-5378.9434006618467</v>
      </c>
      <c r="X233" s="18">
        <f t="shared" si="19"/>
        <v>43.031547205297102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16"/>
        <v>14116.928693722672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5"/>
        <v>147385.36210430399</v>
      </c>
      <c r="R234" s="13">
        <v>44200</v>
      </c>
      <c r="S234" s="13">
        <f>R234*L234</f>
        <v>140330.72691849203</v>
      </c>
      <c r="T234" s="13">
        <f>IFERROR(VLOOKUP(A:A,[1]Forecast_2004!A:J,10,0),0)</f>
        <v>41772</v>
      </c>
      <c r="U234" s="13">
        <f>T234*L234</f>
        <v>132622.0616479468</v>
      </c>
      <c r="V234" s="18">
        <f t="shared" si="17"/>
        <v>-2428</v>
      </c>
      <c r="W234" s="18">
        <f t="shared" si="18"/>
        <v>-7708.6652705452289</v>
      </c>
      <c r="X234" s="18">
        <f t="shared" si="19"/>
        <v>-14763.300456357189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16"/>
        <v>131731.98580392354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5"/>
        <v>202212.873051225</v>
      </c>
      <c r="R235" s="13">
        <v>72953</v>
      </c>
      <c r="S235" s="13">
        <f>R235*L235</f>
        <v>283692.99476357724</v>
      </c>
      <c r="T235" s="13">
        <f>IFERROR(VLOOKUP(A:A,[1]Forecast_2004!A:J,10,0),0)</f>
        <v>68025</v>
      </c>
      <c r="U235" s="13">
        <f>T235*L235</f>
        <v>264529.43633287656</v>
      </c>
      <c r="V235" s="18">
        <f t="shared" si="17"/>
        <v>-4928</v>
      </c>
      <c r="W235" s="18">
        <f t="shared" si="18"/>
        <v>-19163.558430700679</v>
      </c>
      <c r="X235" s="18">
        <f t="shared" si="19"/>
        <v>62316.563281651557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16"/>
        <v>41079.355995196936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5"/>
        <v>113324.231625835</v>
      </c>
      <c r="R236" s="13">
        <v>58264</v>
      </c>
      <c r="S236" s="13">
        <f>R236*L236</f>
        <v>218445.14760297924</v>
      </c>
      <c r="T236" s="13">
        <f>IFERROR(VLOOKUP(A:A,[1]Forecast_2004!A:J,10,0),0)</f>
        <v>54568</v>
      </c>
      <c r="U236" s="13">
        <f>T236*L236</f>
        <v>204587.99283261312</v>
      </c>
      <c r="V236" s="18">
        <f t="shared" si="17"/>
        <v>-3696</v>
      </c>
      <c r="W236" s="18">
        <f t="shared" si="18"/>
        <v>-13857.15477036612</v>
      </c>
      <c r="X236" s="18">
        <f t="shared" si="19"/>
        <v>91263.761206778116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16"/>
        <v>1261889.1713223266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5"/>
        <v>1465968.4242424241</v>
      </c>
      <c r="R237" s="13">
        <v>50795</v>
      </c>
      <c r="S237" s="13">
        <f>R237*L237</f>
        <v>1603269.8053481306</v>
      </c>
      <c r="T237" s="13">
        <f>IFERROR(VLOOKUP(A:A,[1]Forecast_2004!A:J,10,0),0)</f>
        <v>46339</v>
      </c>
      <c r="U237" s="13">
        <f>T237*L237</f>
        <v>1462622.6894384688</v>
      </c>
      <c r="V237" s="18">
        <f t="shared" si="17"/>
        <v>-4456</v>
      </c>
      <c r="W237" s="18">
        <f t="shared" si="18"/>
        <v>-140647.11590966186</v>
      </c>
      <c r="X237" s="18">
        <f t="shared" si="19"/>
        <v>-3345.7348039553035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16"/>
        <v>7350.4157747684039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5"/>
        <v>35072.795586699998</v>
      </c>
      <c r="R238" s="13">
        <v>1300</v>
      </c>
      <c r="S238" s="13">
        <f>R238*L238</f>
        <v>13659.594676538083</v>
      </c>
      <c r="T238" s="13">
        <f>IFERROR(VLOOKUP(A:A,[1]Forecast_2004!A:J,10,0),0)</f>
        <v>1013</v>
      </c>
      <c r="U238" s="13">
        <f>T238*L238</f>
        <v>10643.976467179291</v>
      </c>
      <c r="V238" s="18">
        <f t="shared" si="17"/>
        <v>-287</v>
      </c>
      <c r="W238" s="18">
        <f t="shared" si="18"/>
        <v>-3015.6182093587922</v>
      </c>
      <c r="X238" s="18">
        <f t="shared" si="19"/>
        <v>-24428.819119520707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16"/>
        <v>746237.02737823513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5"/>
        <v>687898.14031180402</v>
      </c>
      <c r="R239" s="13">
        <v>32893</v>
      </c>
      <c r="S239" s="13">
        <f>R239*L239</f>
        <v>913818.173968727</v>
      </c>
      <c r="T239" s="13">
        <f>IFERROR(VLOOKUP(A:A,[1]Forecast_2004!A:J,10,0),0)</f>
        <v>31056</v>
      </c>
      <c r="U239" s="13">
        <f>T239*L239</f>
        <v>862783.48617556272</v>
      </c>
      <c r="V239" s="18">
        <f t="shared" si="17"/>
        <v>-1837</v>
      </c>
      <c r="W239" s="18">
        <f t="shared" si="18"/>
        <v>-51034.687793164281</v>
      </c>
      <c r="X239" s="18">
        <f t="shared" si="19"/>
        <v>174885.3458637587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16"/>
        <v>31294.971163664508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5"/>
        <v>29918.407572383003</v>
      </c>
      <c r="R240" s="13">
        <v>284</v>
      </c>
      <c r="S240" s="13">
        <f>R240*L240</f>
        <v>41246.736653188214</v>
      </c>
      <c r="T240" s="13">
        <f>IFERROR(VLOOKUP(A:A,[1]Forecast_2004!A:J,10,0),0)</f>
        <v>273</v>
      </c>
      <c r="U240" s="13">
        <f>T240*L240</f>
        <v>39649.151782818248</v>
      </c>
      <c r="V240" s="18">
        <f t="shared" si="17"/>
        <v>-11</v>
      </c>
      <c r="W240" s="18">
        <f t="shared" si="18"/>
        <v>-1597.5848703699667</v>
      </c>
      <c r="X240" s="18">
        <f t="shared" si="19"/>
        <v>9730.7442104352449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16"/>
        <v>9705.4476494125011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5"/>
        <v>7513.8989898990003</v>
      </c>
      <c r="R241" s="13">
        <v>741</v>
      </c>
      <c r="S241" s="13">
        <f>R241*L241</f>
        <v>15999.422849181492</v>
      </c>
      <c r="T241" s="13">
        <f>IFERROR(VLOOKUP(A:A,[1]Forecast_2004!A:J,10,0),0)</f>
        <v>725</v>
      </c>
      <c r="U241" s="13">
        <f>T241*L241</f>
        <v>15653.956228956251</v>
      </c>
      <c r="V241" s="18">
        <f t="shared" si="17"/>
        <v>-16</v>
      </c>
      <c r="W241" s="18">
        <f t="shared" si="18"/>
        <v>-345.46662022524106</v>
      </c>
      <c r="X241" s="18">
        <f t="shared" si="19"/>
        <v>8140.0572390572506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16"/>
        <v>26326.793778100546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5"/>
        <v>148138.09452810499</v>
      </c>
      <c r="R242" s="13">
        <v>1201</v>
      </c>
      <c r="S242" s="13">
        <f>R242*L242</f>
        <v>53184.181561936995</v>
      </c>
      <c r="T242" s="13">
        <f>IFERROR(VLOOKUP(A:A,[1]Forecast_2004!A:J,10,0),0)</f>
        <v>736</v>
      </c>
      <c r="U242" s="13">
        <f>T242*L242</f>
        <v>32592.470965516761</v>
      </c>
      <c r="V242" s="18">
        <f t="shared" si="17"/>
        <v>-465</v>
      </c>
      <c r="W242" s="18">
        <f t="shared" si="18"/>
        <v>-20591.710596420235</v>
      </c>
      <c r="X242" s="18">
        <f t="shared" si="19"/>
        <v>-115545.62356258824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16"/>
        <v>52208.778812375363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5"/>
        <v>64033.775055678998</v>
      </c>
      <c r="R243" s="13">
        <v>4981</v>
      </c>
      <c r="S243" s="13">
        <f>R243*L243</f>
        <v>79566.195406007304</v>
      </c>
      <c r="T243" s="13">
        <f>IFERROR(VLOOKUP(A:A,[1]Forecast_2004!A:J,10,0),0)</f>
        <v>4272</v>
      </c>
      <c r="U243" s="13">
        <f>T243*L243</f>
        <v>68240.671908143588</v>
      </c>
      <c r="V243" s="18">
        <f t="shared" si="17"/>
        <v>-709</v>
      </c>
      <c r="W243" s="18">
        <f t="shared" si="18"/>
        <v>-11325.523497863716</v>
      </c>
      <c r="X243" s="18">
        <f t="shared" si="19"/>
        <v>4206.8968524645898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16"/>
        <v>5638.004796275759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5"/>
        <v>10037.721783212</v>
      </c>
      <c r="R244" s="13">
        <v>431</v>
      </c>
      <c r="S244" s="13">
        <f>R244*L244</f>
        <v>8662.2178611332129</v>
      </c>
      <c r="T244" s="13">
        <f>IFERROR(VLOOKUP(A:A,[1]Forecast_2004!A:J,10,0),0)</f>
        <v>431</v>
      </c>
      <c r="U244" s="13">
        <f>T244*L244</f>
        <v>8662.2178611332129</v>
      </c>
      <c r="V244" s="18">
        <f t="shared" si="17"/>
        <v>0</v>
      </c>
      <c r="W244" s="18">
        <f t="shared" si="18"/>
        <v>0</v>
      </c>
      <c r="X244" s="18">
        <f t="shared" si="19"/>
        <v>-1375.5039220787876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16"/>
        <v>517938.31530974119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5"/>
        <v>957501.01591187203</v>
      </c>
      <c r="R245" s="13">
        <v>135108</v>
      </c>
      <c r="S245" s="13">
        <f>R245*L245</f>
        <v>1107592.9434988867</v>
      </c>
      <c r="T245" s="13">
        <f>IFERROR(VLOOKUP(A:A,[1]Forecast_2004!A:J,10,0),0)</f>
        <v>127377</v>
      </c>
      <c r="U245" s="13">
        <f>T245*L245</f>
        <v>1044215.4895643314</v>
      </c>
      <c r="V245" s="18">
        <f t="shared" si="17"/>
        <v>-7731</v>
      </c>
      <c r="W245" s="18">
        <f t="shared" si="18"/>
        <v>-63377.453934555291</v>
      </c>
      <c r="X245" s="18">
        <f t="shared" si="19"/>
        <v>86714.473652459332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16"/>
        <v>105995.07381863668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5"/>
        <v>146492.62806236101</v>
      </c>
      <c r="R246" s="13">
        <v>3692</v>
      </c>
      <c r="S246" s="13">
        <f>R246*L246</f>
        <v>150451.55786923986</v>
      </c>
      <c r="T246" s="13">
        <f>IFERROR(VLOOKUP(A:A,[1]Forecast_2004!A:J,10,0),0)</f>
        <v>3097</v>
      </c>
      <c r="U246" s="13">
        <f>T246*L246</f>
        <v>126204.8956449176</v>
      </c>
      <c r="V246" s="18">
        <f t="shared" si="17"/>
        <v>-595</v>
      </c>
      <c r="W246" s="18">
        <f t="shared" si="18"/>
        <v>-24246.662224322252</v>
      </c>
      <c r="X246" s="18">
        <f t="shared" si="19"/>
        <v>-20287.732417443403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16"/>
        <v>7351.9978432360513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5"/>
        <v>81647.271714921997</v>
      </c>
      <c r="R247" s="13">
        <v>1603</v>
      </c>
      <c r="S247" s="13">
        <f>R247*L247</f>
        <v>70365.901375817193</v>
      </c>
      <c r="T247" s="13">
        <f>IFERROR(VLOOKUP(A:A,[1]Forecast_2004!A:J,10,0),0)</f>
        <v>1490</v>
      </c>
      <c r="U247" s="13">
        <f>T247*L247</f>
        <v>65405.610137222466</v>
      </c>
      <c r="V247" s="18">
        <f t="shared" si="17"/>
        <v>-113</v>
      </c>
      <c r="W247" s="18">
        <f t="shared" si="18"/>
        <v>-4960.2912385947275</v>
      </c>
      <c r="X247" s="18">
        <f t="shared" si="19"/>
        <v>-16241.661577699531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16"/>
        <v>-8773.1996274340927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5"/>
        <v>99114.387527839994</v>
      </c>
      <c r="R248" s="13">
        <v>3178</v>
      </c>
      <c r="S248" s="13">
        <f>R248*L248</f>
        <v>66833.338333009859</v>
      </c>
      <c r="T248" s="13">
        <f>IFERROR(VLOOKUP(A:A,[1]Forecast_2004!A:J,10,0),0)</f>
        <v>3196</v>
      </c>
      <c r="U248" s="13">
        <f>T248*L248</f>
        <v>67211.878323568133</v>
      </c>
      <c r="V248" s="18">
        <f t="shared" si="17"/>
        <v>18</v>
      </c>
      <c r="W248" s="18">
        <f t="shared" si="18"/>
        <v>378.53999055827444</v>
      </c>
      <c r="X248" s="18">
        <f t="shared" si="19"/>
        <v>-31902.509204271861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16"/>
        <v>379910.45308419777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5"/>
        <v>469021.20267260598</v>
      </c>
      <c r="R249" s="13">
        <v>50299</v>
      </c>
      <c r="S249" s="13">
        <f>R249*L249</f>
        <v>537130.24460347916</v>
      </c>
      <c r="T249" s="13">
        <f>IFERROR(VLOOKUP(A:A,[1]Forecast_2004!A:J,10,0),0)</f>
        <v>46004</v>
      </c>
      <c r="U249" s="13">
        <f>T249*L249</f>
        <v>491265.03057194885</v>
      </c>
      <c r="V249" s="18">
        <f t="shared" si="17"/>
        <v>-4295</v>
      </c>
      <c r="W249" s="18">
        <f t="shared" si="18"/>
        <v>-45865.214031530311</v>
      </c>
      <c r="X249" s="18">
        <f t="shared" si="19"/>
        <v>22243.827899342868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16"/>
        <v>22347.438752783521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5"/>
        <v>27483.296213808</v>
      </c>
      <c r="R250" s="13">
        <v>1280</v>
      </c>
      <c r="S250" s="13">
        <f>R250*L250</f>
        <v>35178.619153674241</v>
      </c>
      <c r="T250" s="13">
        <f>IFERROR(VLOOKUP(A:A,[1]Forecast_2004!A:J,10,0),0)</f>
        <v>1160</v>
      </c>
      <c r="U250" s="13">
        <f>T250*L250</f>
        <v>31880.623608017278</v>
      </c>
      <c r="V250" s="18">
        <f t="shared" si="17"/>
        <v>-120</v>
      </c>
      <c r="W250" s="18">
        <f t="shared" si="18"/>
        <v>-3297.9955456569623</v>
      </c>
      <c r="X250" s="18">
        <f t="shared" si="19"/>
        <v>4397.3273942092783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16"/>
        <v>132472.24525055703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5"/>
        <v>231908.28507795098</v>
      </c>
      <c r="R251" s="13">
        <v>27733</v>
      </c>
      <c r="S251" s="13">
        <f>R251*L251</f>
        <v>250770.55679287302</v>
      </c>
      <c r="T251" s="13">
        <f>IFERROR(VLOOKUP(A:A,[1]Forecast_2004!A:J,10,0),0)</f>
        <v>25807</v>
      </c>
      <c r="U251" s="13">
        <f>T251*L251</f>
        <v>233355.0556792873</v>
      </c>
      <c r="V251" s="18">
        <f t="shared" si="17"/>
        <v>-1926</v>
      </c>
      <c r="W251" s="18">
        <f t="shared" si="18"/>
        <v>-17415.50111358572</v>
      </c>
      <c r="X251" s="18">
        <f t="shared" si="19"/>
        <v>1446.7706013363204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16"/>
        <v>25458.698739581778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5"/>
        <v>51936.247216035998</v>
      </c>
      <c r="R252" s="13">
        <v>2028</v>
      </c>
      <c r="S252" s="13">
        <f>R252*L252</f>
        <v>58352.747564609977</v>
      </c>
      <c r="T252" s="13">
        <f>IFERROR(VLOOKUP(A:A,[1]Forecast_2004!A:J,10,0),0)</f>
        <v>1966</v>
      </c>
      <c r="U252" s="13">
        <f>T252*L252</f>
        <v>56568.787826441425</v>
      </c>
      <c r="V252" s="18">
        <f t="shared" si="17"/>
        <v>-62</v>
      </c>
      <c r="W252" s="18">
        <f t="shared" si="18"/>
        <v>-1783.9597381685526</v>
      </c>
      <c r="X252" s="18">
        <f t="shared" si="19"/>
        <v>4632.5406104054273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16"/>
        <v>29885.306941836625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5"/>
        <v>0</v>
      </c>
      <c r="R253" s="13">
        <v>404</v>
      </c>
      <c r="S253" s="13">
        <f>R253*L253</f>
        <v>43275.907859941784</v>
      </c>
      <c r="T253" s="13">
        <f>IFERROR(VLOOKUP(A:A,[1]Forecast_2004!A:J,10,0),0)</f>
        <v>372</v>
      </c>
      <c r="U253" s="13">
        <f>T253*L253</f>
        <v>39848.113177966203</v>
      </c>
      <c r="V253" s="18">
        <f t="shared" si="17"/>
        <v>-32</v>
      </c>
      <c r="W253" s="18">
        <f t="shared" si="18"/>
        <v>-3427.7946819755816</v>
      </c>
      <c r="X253" s="18">
        <f t="shared" si="19"/>
        <v>39848.113177966203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16"/>
        <v>50310.430485652527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5"/>
        <v>139943.74857663401</v>
      </c>
      <c r="R254" s="13">
        <v>30088</v>
      </c>
      <c r="S254" s="13">
        <f>R254*L254</f>
        <v>127594.77294465952</v>
      </c>
      <c r="T254" s="13">
        <f>IFERROR(VLOOKUP(A:A,[1]Forecast_2004!A:J,10,0),0)</f>
        <v>27985</v>
      </c>
      <c r="U254" s="13">
        <f>T254*L254</f>
        <v>118676.53951263949</v>
      </c>
      <c r="V254" s="18">
        <f t="shared" si="17"/>
        <v>-2103</v>
      </c>
      <c r="W254" s="18">
        <f t="shared" si="18"/>
        <v>-8918.2334320200316</v>
      </c>
      <c r="X254" s="18">
        <f t="shared" si="19"/>
        <v>-21267.209063994524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16"/>
        <v>112.99981432081478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5"/>
        <v>14634.008908686001</v>
      </c>
      <c r="R255" s="13">
        <v>370</v>
      </c>
      <c r="S255" s="13">
        <f>R255*L255</f>
        <v>1352.1854637526021</v>
      </c>
      <c r="T255" s="13">
        <f>IFERROR(VLOOKUP(A:A,[1]Forecast_2004!A:J,10,0),0)</f>
        <v>125</v>
      </c>
      <c r="U255" s="13">
        <f>T255*L255</f>
        <v>456.81941342993315</v>
      </c>
      <c r="V255" s="18">
        <f t="shared" si="17"/>
        <v>-245</v>
      </c>
      <c r="W255" s="18">
        <f t="shared" si="18"/>
        <v>-895.36605032266903</v>
      </c>
      <c r="X255" s="18">
        <f t="shared" si="19"/>
        <v>-14177.189495256067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16"/>
        <v>125346.7110734827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5"/>
        <v>179291.61469933201</v>
      </c>
      <c r="R256" s="13">
        <v>35303</v>
      </c>
      <c r="S256" s="13">
        <f>R256*L256</f>
        <v>197822.59887893856</v>
      </c>
      <c r="T256" s="13">
        <f>IFERROR(VLOOKUP(A:A,[1]Forecast_2004!A:J,10,0),0)</f>
        <v>33596</v>
      </c>
      <c r="U256" s="13">
        <f>T256*L256</f>
        <v>188257.31614697957</v>
      </c>
      <c r="V256" s="18">
        <f t="shared" si="17"/>
        <v>-1707</v>
      </c>
      <c r="W256" s="18">
        <f t="shared" si="18"/>
        <v>-9565.2827319589851</v>
      </c>
      <c r="X256" s="18">
        <f t="shared" si="19"/>
        <v>8965.7014476475597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16"/>
        <v>314165.12356762507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5"/>
        <v>503833.00531637599</v>
      </c>
      <c r="R257" s="13">
        <v>13225</v>
      </c>
      <c r="S257" s="13">
        <f>R257*L257</f>
        <v>519256.79719868675</v>
      </c>
      <c r="T257" s="13">
        <f>IFERROR(VLOOKUP(A:A,[1]Forecast_2004!A:J,10,0),0)</f>
        <v>12310</v>
      </c>
      <c r="U257" s="13">
        <f>T257*L257</f>
        <v>483330.90158909897</v>
      </c>
      <c r="V257" s="18">
        <f t="shared" si="17"/>
        <v>-915</v>
      </c>
      <c r="W257" s="18">
        <f t="shared" si="18"/>
        <v>-35925.89560958778</v>
      </c>
      <c r="X257" s="18">
        <f t="shared" si="19"/>
        <v>-20502.103727277019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16"/>
        <v>65715.866054932703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20">P258*L258</f>
        <v>108346.14699331801</v>
      </c>
      <c r="R258" s="13">
        <v>4078</v>
      </c>
      <c r="S258" s="13">
        <f>R258*L258</f>
        <v>111000.85855156573</v>
      </c>
      <c r="T258" s="13">
        <f>IFERROR(VLOOKUP(A:A,[1]Forecast_2004!A:J,10,0),0)</f>
        <v>2983</v>
      </c>
      <c r="U258" s="13">
        <f>T258*L258</f>
        <v>81195.576522638687</v>
      </c>
      <c r="V258" s="18">
        <f t="shared" si="17"/>
        <v>-1095</v>
      </c>
      <c r="W258" s="18">
        <f t="shared" si="18"/>
        <v>-29805.282028927046</v>
      </c>
      <c r="X258" s="18">
        <f t="shared" si="19"/>
        <v>-27150.570470679319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21">U259-(T259*M259)</f>
        <v>222304.84313911677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20"/>
        <v>218375.690423163</v>
      </c>
      <c r="R259" s="13">
        <v>2559</v>
      </c>
      <c r="S259" s="13">
        <f>R259*L259</f>
        <v>272596.77648432885</v>
      </c>
      <c r="T259" s="13">
        <f>IFERROR(VLOOKUP(A:A,[1]Forecast_2004!A:J,10,0),0)</f>
        <v>2313</v>
      </c>
      <c r="U259" s="13">
        <f>T259*L259</f>
        <v>246391.69363354926</v>
      </c>
      <c r="V259" s="18">
        <f t="shared" ref="V259:V322" si="22">T259-R259</f>
        <v>-246</v>
      </c>
      <c r="W259" s="18">
        <f t="shared" ref="W259:W322" si="23">U259-S259</f>
        <v>-26205.082850779581</v>
      </c>
      <c r="X259" s="18">
        <f t="shared" ref="X259:X322" si="24">U259-Q259</f>
        <v>28016.003210386261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21"/>
        <v>35868.926171452898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20"/>
        <v>38355.478841871001</v>
      </c>
      <c r="R260" s="13">
        <v>1886</v>
      </c>
      <c r="S260" s="13">
        <f>R260*L260</f>
        <v>48679.968435914336</v>
      </c>
      <c r="T260" s="13">
        <f>IFERROR(VLOOKUP(A:A,[1]Forecast_2004!A:J,10,0),0)</f>
        <v>1832</v>
      </c>
      <c r="U260" s="13">
        <f>T260*L260</f>
        <v>47286.162340718489</v>
      </c>
      <c r="V260" s="18">
        <f t="shared" si="22"/>
        <v>-54</v>
      </c>
      <c r="W260" s="18">
        <f t="shared" si="23"/>
        <v>-1393.8060951958469</v>
      </c>
      <c r="X260" s="18">
        <f t="shared" si="24"/>
        <v>8930.6834988474875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21"/>
        <v>157623.27466493048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20"/>
        <v>55974.543429844001</v>
      </c>
      <c r="R261" s="13">
        <v>13619</v>
      </c>
      <c r="S261" s="13">
        <f>R261*L261</f>
        <v>242799.40980700243</v>
      </c>
      <c r="T261" s="13">
        <f>IFERROR(VLOOKUP(A:A,[1]Forecast_2004!A:J,10,0),0)</f>
        <v>10493</v>
      </c>
      <c r="U261" s="13">
        <f>T261*L261</f>
        <v>187069.10985423866</v>
      </c>
      <c r="V261" s="18">
        <f t="shared" si="22"/>
        <v>-3126</v>
      </c>
      <c r="W261" s="18">
        <f t="shared" si="23"/>
        <v>-55730.299952763773</v>
      </c>
      <c r="X261" s="18">
        <f t="shared" si="24"/>
        <v>131094.56642439467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21"/>
        <v>60239.228606292148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20"/>
        <v>0</v>
      </c>
      <c r="R262" s="13">
        <v>183</v>
      </c>
      <c r="S262" s="13">
        <f>R262*L262</f>
        <v>81455.077593621754</v>
      </c>
      <c r="T262" s="13">
        <f>IFERROR(VLOOKUP(A:A,[1]Forecast_2004!A:J,10,0),0)</f>
        <v>144</v>
      </c>
      <c r="U262" s="13">
        <f>T262*L262</f>
        <v>64095.798762194165</v>
      </c>
      <c r="V262" s="18">
        <f t="shared" si="22"/>
        <v>-39</v>
      </c>
      <c r="W262" s="18">
        <f t="shared" si="23"/>
        <v>-17359.278831427589</v>
      </c>
      <c r="X262" s="18">
        <f t="shared" si="24"/>
        <v>64095.798762194165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21"/>
        <v>675700.72994719131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20"/>
        <v>752832.11111111101</v>
      </c>
      <c r="R263" s="13">
        <v>36275</v>
      </c>
      <c r="S263" s="13">
        <f>R263*L263</f>
        <v>859394.68264957517</v>
      </c>
      <c r="T263" s="13">
        <f>IFERROR(VLOOKUP(A:A,[1]Forecast_2004!A:J,10,0),0)</f>
        <v>32632</v>
      </c>
      <c r="U263" s="13">
        <f>T263*L263</f>
        <v>773088.00232173502</v>
      </c>
      <c r="V263" s="18">
        <f t="shared" si="22"/>
        <v>-3643</v>
      </c>
      <c r="W263" s="18">
        <f t="shared" si="23"/>
        <v>-86306.680327840149</v>
      </c>
      <c r="X263" s="18">
        <f t="shared" si="24"/>
        <v>20255.891210624017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21"/>
        <v>13468.569836618939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20"/>
        <v>49232.023350360003</v>
      </c>
      <c r="R264" s="13">
        <v>4923</v>
      </c>
      <c r="S264" s="13">
        <f>R264*L264</f>
        <v>53833.993228544146</v>
      </c>
      <c r="T264" s="13">
        <f>IFERROR(VLOOKUP(A:A,[1]Forecast_2004!A:J,10,0),0)</f>
        <v>4819</v>
      </c>
      <c r="U264" s="13">
        <f>T264*L264</f>
        <v>52696.73235188995</v>
      </c>
      <c r="V264" s="18">
        <f t="shared" si="22"/>
        <v>-104</v>
      </c>
      <c r="W264" s="18">
        <f t="shared" si="23"/>
        <v>-1137.2608766541962</v>
      </c>
      <c r="X264" s="18">
        <f t="shared" si="24"/>
        <v>3464.7090015299473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21"/>
        <v>4514.5879732739995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20"/>
        <v>6766.3140311799998</v>
      </c>
      <c r="R265" s="13">
        <v>450</v>
      </c>
      <c r="S265" s="13">
        <f>R265*L265</f>
        <v>9226.7918607000011</v>
      </c>
      <c r="T265" s="13">
        <f>IFERROR(VLOOKUP(A:A,[1]Forecast_2004!A:J,10,0),0)</f>
        <v>660</v>
      </c>
      <c r="U265" s="13">
        <f>T265*L265</f>
        <v>13532.62806236</v>
      </c>
      <c r="V265" s="18">
        <f t="shared" si="22"/>
        <v>210</v>
      </c>
      <c r="W265" s="18">
        <f t="shared" si="23"/>
        <v>4305.8362016599986</v>
      </c>
      <c r="X265" s="18">
        <f t="shared" si="24"/>
        <v>6766.3140311799998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21"/>
        <v>23626.538752784327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20"/>
        <v>26328.908685969</v>
      </c>
      <c r="R266" s="13">
        <v>2066</v>
      </c>
      <c r="S266" s="13">
        <f>R266*L266</f>
        <v>37774.670378619412</v>
      </c>
      <c r="T266" s="13">
        <f>IFERROR(VLOOKUP(A:A,[1]Forecast_2004!A:J,10,0),0)</f>
        <v>1988</v>
      </c>
      <c r="U266" s="13">
        <f>T266*L266</f>
        <v>36348.521158129421</v>
      </c>
      <c r="V266" s="18">
        <f t="shared" si="22"/>
        <v>-78</v>
      </c>
      <c r="W266" s="18">
        <f t="shared" si="23"/>
        <v>-1426.1492204899914</v>
      </c>
      <c r="X266" s="18">
        <f t="shared" si="24"/>
        <v>10019.612472160421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21"/>
        <v>3950.5277226804624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20"/>
        <v>10037.721783212</v>
      </c>
      <c r="R267" s="13">
        <v>328</v>
      </c>
      <c r="S267" s="13">
        <f>R267*L267</f>
        <v>6592.1286739018424</v>
      </c>
      <c r="T267" s="13">
        <f>IFERROR(VLOOKUP(A:A,[1]Forecast_2004!A:J,10,0),0)</f>
        <v>302</v>
      </c>
      <c r="U267" s="13">
        <f>T267*L267</f>
        <v>6069.5818887754767</v>
      </c>
      <c r="V267" s="18">
        <f t="shared" si="22"/>
        <v>-26</v>
      </c>
      <c r="W267" s="18">
        <f t="shared" si="23"/>
        <v>-522.54678512636565</v>
      </c>
      <c r="X267" s="18">
        <f t="shared" si="24"/>
        <v>-3968.1398944365237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21"/>
        <v>58145.211581291718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20"/>
        <v>118558.83073496701</v>
      </c>
      <c r="R268" s="13">
        <v>1149</v>
      </c>
      <c r="S268" s="13">
        <f>R268*L268</f>
        <v>57309.253897550312</v>
      </c>
      <c r="T268" s="13">
        <f>IFERROR(VLOOKUP(A:A,[1]Forecast_2004!A:J,10,0),0)</f>
        <v>1260</v>
      </c>
      <c r="U268" s="13">
        <f>T268*L268</f>
        <v>62845.657015590419</v>
      </c>
      <c r="V268" s="18">
        <f t="shared" si="22"/>
        <v>111</v>
      </c>
      <c r="W268" s="18">
        <f t="shared" si="23"/>
        <v>5536.4031180401071</v>
      </c>
      <c r="X268" s="18">
        <f t="shared" si="24"/>
        <v>-55713.173719376588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21"/>
        <v>113541.78690423077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20"/>
        <v>107833.46325166999</v>
      </c>
      <c r="R269" s="13">
        <v>1279</v>
      </c>
      <c r="S269" s="13">
        <f>R269*L269</f>
        <v>150731.14699331796</v>
      </c>
      <c r="T269" s="13">
        <f>IFERROR(VLOOKUP(A:A,[1]Forecast_2004!A:J,10,0),0)</f>
        <v>1160</v>
      </c>
      <c r="U269" s="13">
        <f>T269*L269</f>
        <v>136706.90423162535</v>
      </c>
      <c r="V269" s="18">
        <f t="shared" si="22"/>
        <v>-119</v>
      </c>
      <c r="W269" s="18">
        <f t="shared" si="23"/>
        <v>-14024.242761692614</v>
      </c>
      <c r="X269" s="18">
        <f t="shared" si="24"/>
        <v>28873.440979955354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21"/>
        <v>235231.72998168383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20"/>
        <v>0</v>
      </c>
      <c r="R270" s="13">
        <v>3424</v>
      </c>
      <c r="S270" s="13">
        <f>R270*L270</f>
        <v>290706.51991910127</v>
      </c>
      <c r="T270" s="13">
        <f>IFERROR(VLOOKUP(A:A,[1]Forecast_2004!A:J,10,0),0)</f>
        <v>3199</v>
      </c>
      <c r="U270" s="13">
        <f>T270*L270</f>
        <v>271603.43376787531</v>
      </c>
      <c r="V270" s="18">
        <f t="shared" si="22"/>
        <v>-225</v>
      </c>
      <c r="W270" s="18">
        <f t="shared" si="23"/>
        <v>-19103.086151225958</v>
      </c>
      <c r="X270" s="18">
        <f t="shared" si="24"/>
        <v>271603.43376787531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21"/>
        <v>48580.005844569445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20"/>
        <v>75765.478841870994</v>
      </c>
      <c r="R271" s="13">
        <v>10252</v>
      </c>
      <c r="S271" s="13">
        <f>R271*L271</f>
        <v>104135.63334050965</v>
      </c>
      <c r="T271" s="13">
        <f>IFERROR(VLOOKUP(A:A,[1]Forecast_2004!A:J,10,0),0)</f>
        <v>9062</v>
      </c>
      <c r="U271" s="13">
        <f>T271*L271</f>
        <v>92048.098842342806</v>
      </c>
      <c r="V271" s="18">
        <f t="shared" si="22"/>
        <v>-1190</v>
      </c>
      <c r="W271" s="18">
        <f t="shared" si="23"/>
        <v>-12087.534498166846</v>
      </c>
      <c r="X271" s="18">
        <f t="shared" si="24"/>
        <v>16282.620000471812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21"/>
        <v>3552.4221713678271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20"/>
        <v>50713.103304493001</v>
      </c>
      <c r="R272" s="13">
        <v>5730</v>
      </c>
      <c r="S272" s="13">
        <f>R272*L272</f>
        <v>86259.063256137233</v>
      </c>
      <c r="T272" s="13">
        <f>IFERROR(VLOOKUP(A:A,[1]Forecast_2004!A:J,10,0),0)</f>
        <v>5515</v>
      </c>
      <c r="U272" s="13">
        <f>T272*L272</f>
        <v>83022.466641814462</v>
      </c>
      <c r="V272" s="18">
        <f t="shared" si="22"/>
        <v>-215</v>
      </c>
      <c r="W272" s="18">
        <f t="shared" si="23"/>
        <v>-3236.5966143227706</v>
      </c>
      <c r="X272" s="18">
        <f t="shared" si="24"/>
        <v>32309.363337321462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21"/>
        <v>69498.120938822307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20"/>
        <v>0</v>
      </c>
      <c r="R273" s="13">
        <v>10004</v>
      </c>
      <c r="S273" s="13">
        <f>R273*L273</f>
        <v>244847.43158978535</v>
      </c>
      <c r="T273" s="13">
        <f>IFERROR(VLOOKUP(A:A,[1]Forecast_2004!A:J,10,0),0)</f>
        <v>7431</v>
      </c>
      <c r="U273" s="13">
        <f>T273*L273</f>
        <v>181873.37706354406</v>
      </c>
      <c r="V273" s="18">
        <f t="shared" si="22"/>
        <v>-2573</v>
      </c>
      <c r="W273" s="18">
        <f t="shared" si="23"/>
        <v>-62974.054526241292</v>
      </c>
      <c r="X273" s="18">
        <f t="shared" si="24"/>
        <v>181873.37706354406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21"/>
        <v>533.11804008914442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20"/>
        <v>29585.746102450001</v>
      </c>
      <c r="R274" s="13">
        <v>794</v>
      </c>
      <c r="S274" s="13">
        <f>R274*L274</f>
        <v>19575.90200445442</v>
      </c>
      <c r="T274" s="13">
        <f>IFERROR(VLOOKUP(A:A,[1]Forecast_2004!A:J,10,0),0)</f>
        <v>606</v>
      </c>
      <c r="U274" s="13">
        <f>T274*L274</f>
        <v>14940.801781737251</v>
      </c>
      <c r="V274" s="18">
        <f t="shared" si="22"/>
        <v>-188</v>
      </c>
      <c r="W274" s="18">
        <f t="shared" si="23"/>
        <v>-4635.1002227171684</v>
      </c>
      <c r="X274" s="18">
        <f t="shared" si="24"/>
        <v>-14644.94432071275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21"/>
        <v>104300.79057911879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20"/>
        <v>0</v>
      </c>
      <c r="R275" s="13">
        <v>1961</v>
      </c>
      <c r="S275" s="13">
        <f>R275*L275</f>
        <v>124203.25699693676</v>
      </c>
      <c r="T275" s="13">
        <f>IFERROR(VLOOKUP(A:A,[1]Forecast_2004!A:J,10,0),0)</f>
        <v>1765</v>
      </c>
      <c r="U275" s="13">
        <f>T275*L275</f>
        <v>111789.26496664628</v>
      </c>
      <c r="V275" s="18">
        <f t="shared" si="22"/>
        <v>-196</v>
      </c>
      <c r="W275" s="18">
        <f t="shared" si="23"/>
        <v>-12413.992030290479</v>
      </c>
      <c r="X275" s="18">
        <f t="shared" si="24"/>
        <v>111789.26496664628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21"/>
        <v>5974.2857691423569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20"/>
        <v>10197.19376392</v>
      </c>
      <c r="R276" s="13">
        <v>72</v>
      </c>
      <c r="S276" s="13">
        <f>R276*L276</f>
        <v>8439.056908071725</v>
      </c>
      <c r="T276" s="13">
        <f>IFERROR(VLOOKUP(A:A,[1]Forecast_2004!A:J,10,0),0)</f>
        <v>55</v>
      </c>
      <c r="U276" s="13">
        <f>T276*L276</f>
        <v>6446.5018047770118</v>
      </c>
      <c r="V276" s="18">
        <f t="shared" si="22"/>
        <v>-17</v>
      </c>
      <c r="W276" s="18">
        <f t="shared" si="23"/>
        <v>-1992.5551032947133</v>
      </c>
      <c r="X276" s="18">
        <f t="shared" si="24"/>
        <v>-3750.6919591429887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21"/>
        <v>3781329.1831279397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20"/>
        <v>4382284.5100222724</v>
      </c>
      <c r="R277" s="13">
        <v>87471</v>
      </c>
      <c r="S277" s="13">
        <f>R277*L277</f>
        <v>4736876.289200888</v>
      </c>
      <c r="T277" s="13">
        <f>IFERROR(VLOOKUP(A:A,[1]Forecast_2004!A:J,10,0),0)</f>
        <v>77600</v>
      </c>
      <c r="U277" s="13">
        <f>T277*L277</f>
        <v>4202325.3425934184</v>
      </c>
      <c r="V277" s="18">
        <f t="shared" si="22"/>
        <v>-9871</v>
      </c>
      <c r="W277" s="18">
        <f t="shared" si="23"/>
        <v>-534550.94660746958</v>
      </c>
      <c r="X277" s="18">
        <f t="shared" si="24"/>
        <v>-179959.16742885392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21"/>
        <v>54437.617831910116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20"/>
        <v>103751.971046771</v>
      </c>
      <c r="R278" s="13">
        <v>551</v>
      </c>
      <c r="S278" s="13">
        <f>R278*L278</f>
        <v>63168.327123503666</v>
      </c>
      <c r="T278" s="13">
        <f>IFERROR(VLOOKUP(A:A,[1]Forecast_2004!A:J,10,0),0)</f>
        <v>517</v>
      </c>
      <c r="U278" s="13">
        <f>T278*L278</f>
        <v>59270.463017879119</v>
      </c>
      <c r="V278" s="18">
        <f t="shared" si="22"/>
        <v>-34</v>
      </c>
      <c r="W278" s="18">
        <f t="shared" si="23"/>
        <v>-3897.8641056245469</v>
      </c>
      <c r="X278" s="18">
        <f t="shared" si="24"/>
        <v>-44481.508028891876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21"/>
        <v>186005.58540108486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20"/>
        <v>218774.97979797999</v>
      </c>
      <c r="R279" s="13">
        <v>15065</v>
      </c>
      <c r="S279" s="13">
        <f>R279*L279</f>
        <v>249969.28863531048</v>
      </c>
      <c r="T279" s="13">
        <f>IFERROR(VLOOKUP(A:A,[1]Forecast_2004!A:J,10,0),0)</f>
        <v>13954</v>
      </c>
      <c r="U279" s="13">
        <f>T279*L279</f>
        <v>231534.77952984549</v>
      </c>
      <c r="V279" s="18">
        <f t="shared" si="22"/>
        <v>-1111</v>
      </c>
      <c r="W279" s="18">
        <f t="shared" si="23"/>
        <v>-18434.509105464997</v>
      </c>
      <c r="X279" s="18">
        <f t="shared" si="24"/>
        <v>12759.799731865496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21"/>
        <v>15629.847668893866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20"/>
        <v>25505.690423163</v>
      </c>
      <c r="R280" s="13">
        <v>1708</v>
      </c>
      <c r="S280" s="13">
        <f>R280*L280</f>
        <v>29042.479495174935</v>
      </c>
      <c r="T280" s="13">
        <f>IFERROR(VLOOKUP(A:A,[1]Forecast_2004!A:J,10,0),0)</f>
        <v>1546</v>
      </c>
      <c r="U280" s="13">
        <f>T280*L280</f>
        <v>26287.86492947333</v>
      </c>
      <c r="V280" s="18">
        <f t="shared" si="22"/>
        <v>-162</v>
      </c>
      <c r="W280" s="18">
        <f t="shared" si="23"/>
        <v>-2754.6145657016059</v>
      </c>
      <c r="X280" s="18">
        <f t="shared" si="24"/>
        <v>782.17450631032989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21"/>
        <v>23978.107867482468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20"/>
        <v>30521.046770600999</v>
      </c>
      <c r="R281" s="13">
        <v>1416</v>
      </c>
      <c r="S281" s="13">
        <f>R281*L281</f>
        <v>41555.579064587517</v>
      </c>
      <c r="T281" s="13">
        <f>IFERROR(VLOOKUP(A:A,[1]Forecast_2004!A:J,10,0),0)</f>
        <v>1257</v>
      </c>
      <c r="U281" s="13">
        <f>T281*L281</f>
        <v>36889.380567928325</v>
      </c>
      <c r="V281" s="18">
        <f t="shared" si="22"/>
        <v>-159</v>
      </c>
      <c r="W281" s="18">
        <f t="shared" si="23"/>
        <v>-4666.1984966591917</v>
      </c>
      <c r="X281" s="18">
        <f t="shared" si="24"/>
        <v>6368.3337973273265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21"/>
        <v>7417.5737328748492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20"/>
        <v>16033.708240534999</v>
      </c>
      <c r="R282" s="13">
        <v>1850</v>
      </c>
      <c r="S282" s="13">
        <f>R282*L282</f>
        <v>22471.485034083144</v>
      </c>
      <c r="T282" s="13">
        <f>IFERROR(VLOOKUP(A:A,[1]Forecast_2004!A:J,10,0),0)</f>
        <v>1360</v>
      </c>
      <c r="U282" s="13">
        <f>T282*L282</f>
        <v>16519.578187217878</v>
      </c>
      <c r="V282" s="18">
        <f t="shared" si="22"/>
        <v>-490</v>
      </c>
      <c r="W282" s="18">
        <f t="shared" si="23"/>
        <v>-5951.9068468652658</v>
      </c>
      <c r="X282" s="18">
        <f t="shared" si="24"/>
        <v>485.86994668287844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21"/>
        <v>3238.3655362482823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20"/>
        <v>29444.729387207</v>
      </c>
      <c r="R283" s="13">
        <v>510</v>
      </c>
      <c r="S283" s="13">
        <f>R283*L283</f>
        <v>8085.5527489584383</v>
      </c>
      <c r="T283" s="13">
        <f>IFERROR(VLOOKUP(A:A,[1]Forecast_2004!A:J,10,0),0)</f>
        <v>320</v>
      </c>
      <c r="U283" s="13">
        <f>T283*L283</f>
        <v>5073.2879993464712</v>
      </c>
      <c r="V283" s="18">
        <f t="shared" si="22"/>
        <v>-190</v>
      </c>
      <c r="W283" s="18">
        <f t="shared" si="23"/>
        <v>-3012.2647496119671</v>
      </c>
      <c r="X283" s="18">
        <f t="shared" si="24"/>
        <v>-24371.44138786053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21"/>
        <v>421624.73287141701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20"/>
        <v>720998.87392900803</v>
      </c>
      <c r="R284" s="13">
        <v>69520</v>
      </c>
      <c r="S284" s="13">
        <f>R284*L284</f>
        <v>847040.92769127619</v>
      </c>
      <c r="T284" s="13">
        <f>IFERROR(VLOOKUP(A:A,[1]Forecast_2004!A:J,10,0),0)</f>
        <v>64965</v>
      </c>
      <c r="U284" s="13">
        <f>T284*L284</f>
        <v>791542.20177594584</v>
      </c>
      <c r="V284" s="18">
        <f t="shared" si="22"/>
        <v>-4555</v>
      </c>
      <c r="W284" s="18">
        <f t="shared" si="23"/>
        <v>-55498.725915330346</v>
      </c>
      <c r="X284" s="18">
        <f t="shared" si="24"/>
        <v>70543.327846937813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21"/>
        <v>47254.584217025054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20"/>
        <v>133037.004454343</v>
      </c>
      <c r="R285" s="13">
        <v>40078</v>
      </c>
      <c r="S285" s="13">
        <f>R285*L285</f>
        <v>157980.95005988618</v>
      </c>
      <c r="T285" s="13">
        <f>IFERROR(VLOOKUP(A:A,[1]Forecast_2004!A:J,10,0),0)</f>
        <v>36554</v>
      </c>
      <c r="U285" s="13">
        <f>T285*L285</f>
        <v>144089.91587626826</v>
      </c>
      <c r="V285" s="18">
        <f t="shared" si="22"/>
        <v>-3524</v>
      </c>
      <c r="W285" s="18">
        <f t="shared" si="23"/>
        <v>-13891.034183617914</v>
      </c>
      <c r="X285" s="18">
        <f t="shared" si="24"/>
        <v>11052.911421925266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21"/>
        <v>11.508012250489628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20"/>
        <v>3347.8173719380006</v>
      </c>
      <c r="R286" s="13">
        <v>2937</v>
      </c>
      <c r="S286" s="13">
        <f>R286*L286</f>
        <v>6246.8485523392046</v>
      </c>
      <c r="T286" s="13">
        <f>IFERROR(VLOOKUP(A:A,[1]Forecast_2004!A:J,10,0),0)</f>
        <v>3005</v>
      </c>
      <c r="U286" s="13">
        <f>T286*L286</f>
        <v>6391.4810690430058</v>
      </c>
      <c r="V286" s="18">
        <f t="shared" si="22"/>
        <v>68</v>
      </c>
      <c r="W286" s="18">
        <f t="shared" si="23"/>
        <v>144.63251670380123</v>
      </c>
      <c r="X286" s="18">
        <f t="shared" si="24"/>
        <v>3043.6636971050052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21"/>
        <v>61697.17902895312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20"/>
        <v>69875.144766147001</v>
      </c>
      <c r="R287" s="13">
        <v>12054</v>
      </c>
      <c r="S287" s="13">
        <f>R287*L287</f>
        <v>96813.217817371944</v>
      </c>
      <c r="T287" s="13">
        <f>IFERROR(VLOOKUP(A:A,[1]Forecast_2004!A:J,10,0),0)</f>
        <v>11272</v>
      </c>
      <c r="U287" s="13">
        <f>T287*L287</f>
        <v>90532.486414253901</v>
      </c>
      <c r="V287" s="18">
        <f t="shared" si="22"/>
        <v>-782</v>
      </c>
      <c r="W287" s="18">
        <f t="shared" si="23"/>
        <v>-6280.7314031180431</v>
      </c>
      <c r="X287" s="18">
        <f t="shared" si="24"/>
        <v>20657.3416481069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21"/>
        <v>55115.150195716596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20"/>
        <v>152952.84848484799</v>
      </c>
      <c r="R288" s="13">
        <v>2514</v>
      </c>
      <c r="S288" s="13">
        <f>R288*L288</f>
        <v>71208.048350168116</v>
      </c>
      <c r="T288" s="13">
        <f>IFERROR(VLOOKUP(A:A,[1]Forecast_2004!A:J,10,0),0)</f>
        <v>2507</v>
      </c>
      <c r="U288" s="13">
        <f>T288*L288</f>
        <v>71009.776139169247</v>
      </c>
      <c r="V288" s="18">
        <f t="shared" si="22"/>
        <v>-7</v>
      </c>
      <c r="W288" s="18">
        <f t="shared" si="23"/>
        <v>-198.2722109988681</v>
      </c>
      <c r="X288" s="18">
        <f t="shared" si="24"/>
        <v>-81943.072345678738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21"/>
        <v>49416.218465819838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20"/>
        <v>45208.184855234002</v>
      </c>
      <c r="R289" s="13">
        <v>1975</v>
      </c>
      <c r="S289" s="13">
        <f>R289*L289</f>
        <v>67429.041339037984</v>
      </c>
      <c r="T289" s="13">
        <f>IFERROR(VLOOKUP(A:A,[1]Forecast_2004!A:J,10,0),0)</f>
        <v>1846</v>
      </c>
      <c r="U289" s="13">
        <f>T289*L289</f>
        <v>63024.815347779302</v>
      </c>
      <c r="V289" s="18">
        <f t="shared" si="22"/>
        <v>-129</v>
      </c>
      <c r="W289" s="18">
        <f t="shared" si="23"/>
        <v>-4404.2259912586815</v>
      </c>
      <c r="X289" s="18">
        <f t="shared" si="24"/>
        <v>17816.630492545301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21"/>
        <v>7380.8991923713384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20"/>
        <v>9066.1458178020002</v>
      </c>
      <c r="R290" s="13">
        <v>1780</v>
      </c>
      <c r="S290" s="13">
        <f>R290*L290</f>
        <v>16979.944818694825</v>
      </c>
      <c r="T290" s="13">
        <f>IFERROR(VLOOKUP(A:A,[1]Forecast_2004!A:J,10,0),0)</f>
        <v>1630</v>
      </c>
      <c r="U290" s="13">
        <f>T290*L290</f>
        <v>15549.050592400316</v>
      </c>
      <c r="V290" s="18">
        <f t="shared" si="22"/>
        <v>-150</v>
      </c>
      <c r="W290" s="18">
        <f t="shared" si="23"/>
        <v>-1430.8942262945093</v>
      </c>
      <c r="X290" s="18">
        <f t="shared" si="24"/>
        <v>6482.9047745983153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21"/>
        <v>99396.43910536058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20"/>
        <v>213795.092254769</v>
      </c>
      <c r="R291" s="13">
        <v>1851</v>
      </c>
      <c r="S291" s="13">
        <f>R291*L291</f>
        <v>177338.63723541686</v>
      </c>
      <c r="T291" s="13">
        <f>IFERROR(VLOOKUP(A:A,[1]Forecast_2004!A:J,10,0),0)</f>
        <v>1202</v>
      </c>
      <c r="U291" s="13">
        <f>T291*L291</f>
        <v>115159.93622742899</v>
      </c>
      <c r="V291" s="18">
        <f t="shared" si="22"/>
        <v>-649</v>
      </c>
      <c r="W291" s="18">
        <f t="shared" si="23"/>
        <v>-62178.701007987867</v>
      </c>
      <c r="X291" s="18">
        <f t="shared" si="24"/>
        <v>-98635.15602734001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21"/>
        <v>393088.87214742589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20"/>
        <v>588274.77356181096</v>
      </c>
      <c r="R292" s="13">
        <v>18050</v>
      </c>
      <c r="S292" s="13">
        <f>R292*L292</f>
        <v>525739.44956135505</v>
      </c>
      <c r="T292" s="13">
        <f>IFERROR(VLOOKUP(A:A,[1]Forecast_2004!A:J,10,0),0)</f>
        <v>16450</v>
      </c>
      <c r="U292" s="13">
        <f>T292*L292</f>
        <v>479136.50666394958</v>
      </c>
      <c r="V292" s="18">
        <f t="shared" si="22"/>
        <v>-1600</v>
      </c>
      <c r="W292" s="18">
        <f t="shared" si="23"/>
        <v>-46602.942897405475</v>
      </c>
      <c r="X292" s="18">
        <f t="shared" si="24"/>
        <v>-109138.26689786138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21"/>
        <v>1805.1629289418042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20"/>
        <v>0</v>
      </c>
      <c r="R293" s="13">
        <v>135</v>
      </c>
      <c r="S293" s="13">
        <f>R293*L293</f>
        <v>6411.3990091204159</v>
      </c>
      <c r="T293" s="13">
        <f>IFERROR(VLOOKUP(A:A,[1]Forecast_2004!A:J,10,0),0)</f>
        <v>135</v>
      </c>
      <c r="U293" s="13">
        <f>T293*L293</f>
        <v>6411.3990091204159</v>
      </c>
      <c r="V293" s="18">
        <f t="shared" si="22"/>
        <v>0</v>
      </c>
      <c r="W293" s="18">
        <f t="shared" si="23"/>
        <v>0</v>
      </c>
      <c r="X293" s="18">
        <f t="shared" si="24"/>
        <v>6411.3990091204159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21"/>
        <v>98811.569492559691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20"/>
        <v>208528.296213808</v>
      </c>
      <c r="R294" s="13">
        <v>608</v>
      </c>
      <c r="S294" s="13">
        <f>R294*L294</f>
        <v>118005.58832650341</v>
      </c>
      <c r="T294" s="13">
        <f>IFERROR(VLOOKUP(A:A,[1]Forecast_2004!A:J,10,0),0)</f>
        <v>548</v>
      </c>
      <c r="U294" s="13">
        <f>T294*L294</f>
        <v>106360.30000480899</v>
      </c>
      <c r="V294" s="18">
        <f t="shared" si="22"/>
        <v>-60</v>
      </c>
      <c r="W294" s="18">
        <f t="shared" si="23"/>
        <v>-11645.288321694417</v>
      </c>
      <c r="X294" s="18">
        <f t="shared" si="24"/>
        <v>-102167.99620899901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21"/>
        <v>161116.70855432402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20"/>
        <v>0</v>
      </c>
      <c r="R295" s="13">
        <v>2410</v>
      </c>
      <c r="S295" s="13">
        <f>R295*L295</f>
        <v>186572.07039368802</v>
      </c>
      <c r="T295" s="13">
        <f>IFERROR(VLOOKUP(A:A,[1]Forecast_2004!A:J,10,0),0)</f>
        <v>2239</v>
      </c>
      <c r="U295" s="13">
        <f>T295*L295</f>
        <v>173333.96913338901</v>
      </c>
      <c r="V295" s="18">
        <f t="shared" si="22"/>
        <v>-171</v>
      </c>
      <c r="W295" s="18">
        <f t="shared" si="23"/>
        <v>-13238.101260299009</v>
      </c>
      <c r="X295" s="18">
        <f t="shared" si="24"/>
        <v>173333.96913338901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21"/>
        <v>17332.936887712458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20"/>
        <v>25964.333333333001</v>
      </c>
      <c r="R296" s="13">
        <v>1394</v>
      </c>
      <c r="S296" s="13">
        <f>R296*L296</f>
        <v>31555.606509735138</v>
      </c>
      <c r="T296" s="13">
        <f>IFERROR(VLOOKUP(A:A,[1]Forecast_2004!A:J,10,0),0)</f>
        <v>1235</v>
      </c>
      <c r="U296" s="13">
        <f>T296*L296</f>
        <v>27956.365882010687</v>
      </c>
      <c r="V296" s="18">
        <f t="shared" si="22"/>
        <v>-159</v>
      </c>
      <c r="W296" s="18">
        <f t="shared" si="23"/>
        <v>-3599.2406277244518</v>
      </c>
      <c r="X296" s="18">
        <f t="shared" si="24"/>
        <v>1992.0325486776856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21"/>
        <v>27597.095645258258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20"/>
        <v>74393.808463252004</v>
      </c>
      <c r="R297" s="13">
        <v>9245</v>
      </c>
      <c r="S297" s="13">
        <f>R297*L297</f>
        <v>51059.44760525351</v>
      </c>
      <c r="T297" s="13">
        <f>IFERROR(VLOOKUP(A:A,[1]Forecast_2004!A:J,10,0),0)</f>
        <v>8582</v>
      </c>
      <c r="U297" s="13">
        <f>T297*L297</f>
        <v>47397.74790138298</v>
      </c>
      <c r="V297" s="18">
        <f t="shared" si="22"/>
        <v>-663</v>
      </c>
      <c r="W297" s="18">
        <f t="shared" si="23"/>
        <v>-3661.6997038705304</v>
      </c>
      <c r="X297" s="18">
        <f t="shared" si="24"/>
        <v>-26996.060561869024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21"/>
        <v>7476.1593925187199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20"/>
        <v>38677.912628597005</v>
      </c>
      <c r="R298" s="13">
        <v>518</v>
      </c>
      <c r="S298" s="13">
        <f>R298*L298</f>
        <v>17420.665294251921</v>
      </c>
      <c r="T298" s="13">
        <f>IFERROR(VLOOKUP(A:A,[1]Forecast_2004!A:J,10,0),0)</f>
        <v>264</v>
      </c>
      <c r="U298" s="13">
        <f>T298*L298</f>
        <v>8878.4857870318665</v>
      </c>
      <c r="V298" s="18">
        <f t="shared" si="22"/>
        <v>-254</v>
      </c>
      <c r="W298" s="18">
        <f t="shared" si="23"/>
        <v>-8542.1795072200548</v>
      </c>
      <c r="X298" s="18">
        <f t="shared" si="24"/>
        <v>-29799.426841565139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21"/>
        <v>263133.82206017827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20"/>
        <v>305824.83838383801</v>
      </c>
      <c r="R299" s="13">
        <v>2052</v>
      </c>
      <c r="S299" s="13">
        <f>R299*L299</f>
        <v>321821.82993006951</v>
      </c>
      <c r="T299" s="13">
        <f>IFERROR(VLOOKUP(A:A,[1]Forecast_2004!A:J,10,0),0)</f>
        <v>1825</v>
      </c>
      <c r="U299" s="13">
        <f>T299*L299</f>
        <v>286220.6820771817</v>
      </c>
      <c r="V299" s="18">
        <f t="shared" si="22"/>
        <v>-227</v>
      </c>
      <c r="W299" s="18">
        <f t="shared" si="23"/>
        <v>-35601.147852887807</v>
      </c>
      <c r="X299" s="18">
        <f t="shared" si="24"/>
        <v>-19604.15630665631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21"/>
        <v>5968.945251669853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20"/>
        <v>10994.209354119999</v>
      </c>
      <c r="R300" s="13">
        <v>316</v>
      </c>
      <c r="S300" s="13">
        <f>R300*L300</f>
        <v>10591.982182627804</v>
      </c>
      <c r="T300" s="13">
        <f>IFERROR(VLOOKUP(A:A,[1]Forecast_2004!A:J,10,0),0)</f>
        <v>302</v>
      </c>
      <c r="U300" s="13">
        <f>T300*L300</f>
        <v>10122.717149220243</v>
      </c>
      <c r="V300" s="18">
        <f t="shared" si="22"/>
        <v>-14</v>
      </c>
      <c r="W300" s="18">
        <f t="shared" si="23"/>
        <v>-469.26503340756062</v>
      </c>
      <c r="X300" s="18">
        <f t="shared" si="24"/>
        <v>-871.49220489975596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21"/>
        <v>36179.850654788941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20"/>
        <v>46953.229398664</v>
      </c>
      <c r="R301" s="13">
        <v>9529</v>
      </c>
      <c r="S301" s="13">
        <f>R301*L301</f>
        <v>67382.126948775491</v>
      </c>
      <c r="T301" s="13">
        <f>IFERROR(VLOOKUP(A:A,[1]Forecast_2004!A:J,10,0),0)</f>
        <v>8652</v>
      </c>
      <c r="U301" s="13">
        <f>T301*L301</f>
        <v>61180.623608018213</v>
      </c>
      <c r="V301" s="18">
        <f t="shared" si="22"/>
        <v>-877</v>
      </c>
      <c r="W301" s="18">
        <f t="shared" si="23"/>
        <v>-6201.5033407572773</v>
      </c>
      <c r="X301" s="18">
        <f t="shared" si="24"/>
        <v>14227.394209354214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21"/>
        <v>81516.128235779339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20"/>
        <v>123502.88418708199</v>
      </c>
      <c r="R302" s="13">
        <v>7679</v>
      </c>
      <c r="S302" s="13">
        <f>R302*L302</f>
        <v>124068.37358354298</v>
      </c>
      <c r="T302" s="13">
        <f>IFERROR(VLOOKUP(A:A,[1]Forecast_2004!A:J,10,0),0)</f>
        <v>7032</v>
      </c>
      <c r="U302" s="13">
        <f>T302*L302</f>
        <v>113614.89816896396</v>
      </c>
      <c r="V302" s="18">
        <f t="shared" si="22"/>
        <v>-647</v>
      </c>
      <c r="W302" s="18">
        <f t="shared" si="23"/>
        <v>-10453.475414579021</v>
      </c>
      <c r="X302" s="18">
        <f t="shared" si="24"/>
        <v>-9887.9860181180265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21"/>
        <v>39030.693784638141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20"/>
        <v>45805.623608018002</v>
      </c>
      <c r="R303" s="13">
        <v>213</v>
      </c>
      <c r="S303" s="13">
        <f>R303*L303</f>
        <v>45379.52478375737</v>
      </c>
      <c r="T303" s="13">
        <f>IFERROR(VLOOKUP(A:A,[1]Forecast_2004!A:J,10,0),0)</f>
        <v>200</v>
      </c>
      <c r="U303" s="13">
        <f>T303*L303</f>
        <v>42609.882426063254</v>
      </c>
      <c r="V303" s="18">
        <f t="shared" si="22"/>
        <v>-13</v>
      </c>
      <c r="W303" s="18">
        <f t="shared" si="23"/>
        <v>-2769.6423576941161</v>
      </c>
      <c r="X303" s="18">
        <f t="shared" si="24"/>
        <v>-3195.7411819547488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21"/>
        <v>6480.8785387446369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20"/>
        <v>17206.269487751</v>
      </c>
      <c r="R304" s="13">
        <v>1041</v>
      </c>
      <c r="S304" s="13">
        <f>R304*L304</f>
        <v>16897.855223347917</v>
      </c>
      <c r="T304" s="13">
        <f>IFERROR(VLOOKUP(A:A,[1]Forecast_2004!A:J,10,0),0)</f>
        <v>991</v>
      </c>
      <c r="U304" s="13">
        <f>T304*L304</f>
        <v>16086.238738076641</v>
      </c>
      <c r="V304" s="18">
        <f t="shared" si="22"/>
        <v>-50</v>
      </c>
      <c r="W304" s="18">
        <f t="shared" si="23"/>
        <v>-811.61648527127545</v>
      </c>
      <c r="X304" s="18">
        <f t="shared" si="24"/>
        <v>-1120.030749674359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21"/>
        <v>229855.32293986695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20"/>
        <v>237492.36080178199</v>
      </c>
      <c r="R305" s="13">
        <v>3127</v>
      </c>
      <c r="S305" s="13">
        <f>R305*L305</f>
        <v>265133.38530066842</v>
      </c>
      <c r="T305" s="13">
        <f>IFERROR(VLOOKUP(A:A,[1]Forecast_2004!A:J,10,0),0)</f>
        <v>2922</v>
      </c>
      <c r="U305" s="13">
        <f>T305*L305</f>
        <v>247751.75946547912</v>
      </c>
      <c r="V305" s="18">
        <f t="shared" si="22"/>
        <v>-205</v>
      </c>
      <c r="W305" s="18">
        <f t="shared" si="23"/>
        <v>-17381.625835189305</v>
      </c>
      <c r="X305" s="18">
        <f t="shared" si="24"/>
        <v>10259.398663697124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21"/>
        <v>27292.656819482283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20"/>
        <v>75853.472491427005</v>
      </c>
      <c r="R306" s="13">
        <v>158</v>
      </c>
      <c r="S306" s="13">
        <f>R306*L306</f>
        <v>29254.17070309868</v>
      </c>
      <c r="T306" s="13">
        <f>IFERROR(VLOOKUP(A:A,[1]Forecast_2004!A:J,10,0),0)</f>
        <v>170</v>
      </c>
      <c r="U306" s="13">
        <f>T306*L306</f>
        <v>31476.006452701113</v>
      </c>
      <c r="V306" s="18">
        <f t="shared" si="22"/>
        <v>12</v>
      </c>
      <c r="W306" s="18">
        <f t="shared" si="23"/>
        <v>2221.8357496024328</v>
      </c>
      <c r="X306" s="18">
        <f t="shared" si="24"/>
        <v>-44377.466038725892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21"/>
        <v>-1805.5679287312505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20"/>
        <v>7637.8062360799995</v>
      </c>
      <c r="R307" s="13">
        <v>2830</v>
      </c>
      <c r="S307" s="13">
        <f>R307*L307</f>
        <v>13945.15590200413</v>
      </c>
      <c r="T307" s="13">
        <f>IFERROR(VLOOKUP(A:A,[1]Forecast_2004!A:J,10,0),0)</f>
        <v>2680</v>
      </c>
      <c r="U307" s="13">
        <f>T307*L307</f>
        <v>13206.013363028645</v>
      </c>
      <c r="V307" s="18">
        <f t="shared" si="22"/>
        <v>-150</v>
      </c>
      <c r="W307" s="18">
        <f t="shared" si="23"/>
        <v>-739.14253897548406</v>
      </c>
      <c r="X307" s="18">
        <f t="shared" si="24"/>
        <v>5568.207126948646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21"/>
        <v>14604.080460031742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20"/>
        <v>25103.707583693998</v>
      </c>
      <c r="R308" s="13">
        <v>1472</v>
      </c>
      <c r="S308" s="13">
        <f>R308*L308</f>
        <v>23095.410976998479</v>
      </c>
      <c r="T308" s="13">
        <f>IFERROR(VLOOKUP(A:A,[1]Forecast_2004!A:J,10,0),0)</f>
        <v>1432</v>
      </c>
      <c r="U308" s="13">
        <f>T308*L308</f>
        <v>22467.818287406128</v>
      </c>
      <c r="V308" s="18">
        <f t="shared" si="22"/>
        <v>-40</v>
      </c>
      <c r="W308" s="18">
        <f t="shared" si="23"/>
        <v>-627.59268959235123</v>
      </c>
      <c r="X308" s="18">
        <f t="shared" si="24"/>
        <v>-2635.8892962878708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21"/>
        <v>52328.802450684991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20"/>
        <v>1057906.4587973279</v>
      </c>
      <c r="R309" s="13">
        <v>205</v>
      </c>
      <c r="S309" s="13">
        <f>R309*L309</f>
        <v>21540.606282623383</v>
      </c>
      <c r="T309" s="13">
        <f>IFERROR(VLOOKUP(A:A,[1]Forecast_2004!A:J,10,0),0)</f>
        <v>1329</v>
      </c>
      <c r="U309" s="13">
        <f>T309*L309</f>
        <v>139646.17438832426</v>
      </c>
      <c r="V309" s="18">
        <f t="shared" si="22"/>
        <v>1124</v>
      </c>
      <c r="W309" s="18">
        <f t="shared" si="23"/>
        <v>118105.56810570088</v>
      </c>
      <c r="X309" s="18">
        <f t="shared" si="24"/>
        <v>-918260.28440900368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21"/>
        <v>83352.939881292448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20"/>
        <v>80511.948710302997</v>
      </c>
      <c r="R310" s="13">
        <v>690</v>
      </c>
      <c r="S310" s="13">
        <f>R310*L310</f>
        <v>109806.38166134778</v>
      </c>
      <c r="T310" s="13">
        <f>IFERROR(VLOOKUP(A:A,[1]Forecast_2004!A:J,10,0),0)</f>
        <v>572</v>
      </c>
      <c r="U310" s="13">
        <f>T310*L310</f>
        <v>91027.899000421632</v>
      </c>
      <c r="V310" s="18">
        <f t="shared" si="22"/>
        <v>-118</v>
      </c>
      <c r="W310" s="18">
        <f t="shared" si="23"/>
        <v>-18778.482660926151</v>
      </c>
      <c r="X310" s="18">
        <f t="shared" si="24"/>
        <v>10515.950290118635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21"/>
        <v>641543.29692178057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20"/>
        <v>398811.34743875306</v>
      </c>
      <c r="R311" s="13">
        <v>24010</v>
      </c>
      <c r="S311" s="13">
        <f>R311*L311</f>
        <v>816044.01329507935</v>
      </c>
      <c r="T311" s="13">
        <f>IFERROR(VLOOKUP(A:A,[1]Forecast_2004!A:J,10,0),0)</f>
        <v>24114</v>
      </c>
      <c r="U311" s="13">
        <f>T311*L311</f>
        <v>819578.73122022254</v>
      </c>
      <c r="V311" s="18">
        <f t="shared" si="22"/>
        <v>104</v>
      </c>
      <c r="W311" s="18">
        <f t="shared" si="23"/>
        <v>3534.7179251431953</v>
      </c>
      <c r="X311" s="18">
        <f t="shared" si="24"/>
        <v>420767.38378146949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21"/>
        <v>5663.1839468484395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20"/>
        <v>46783.797979798001</v>
      </c>
      <c r="R312" s="13">
        <v>527</v>
      </c>
      <c r="S312" s="13">
        <f>R312*L312</f>
        <v>89654.769219467431</v>
      </c>
      <c r="T312" s="13">
        <f>IFERROR(VLOOKUP(A:A,[1]Forecast_2004!A:J,10,0),0)</f>
        <v>481</v>
      </c>
      <c r="U312" s="13">
        <f>T312*L312</f>
        <v>81829.11573921032</v>
      </c>
      <c r="V312" s="18">
        <f t="shared" si="22"/>
        <v>-46</v>
      </c>
      <c r="W312" s="18">
        <f t="shared" si="23"/>
        <v>-7825.6534802571114</v>
      </c>
      <c r="X312" s="18">
        <f t="shared" si="24"/>
        <v>35045.317759412319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21"/>
        <v>367174.87095406698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20"/>
        <v>469828.51515151508</v>
      </c>
      <c r="R313" s="13">
        <v>11045</v>
      </c>
      <c r="S313" s="13">
        <f>R313*L313</f>
        <v>465362.38452591549</v>
      </c>
      <c r="T313" s="13">
        <f>IFERROR(VLOOKUP(A:A,[1]Forecast_2004!A:J,10,0),0)</f>
        <v>10002</v>
      </c>
      <c r="U313" s="13">
        <f>T313*L313</f>
        <v>421417.34450232744</v>
      </c>
      <c r="V313" s="18">
        <f t="shared" si="22"/>
        <v>-1043</v>
      </c>
      <c r="W313" s="18">
        <f t="shared" si="23"/>
        <v>-43945.040023588052</v>
      </c>
      <c r="X313" s="18">
        <f t="shared" si="24"/>
        <v>-48411.170649187639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21"/>
        <v>47934.417004392089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20"/>
        <v>79059.108725112004</v>
      </c>
      <c r="R314" s="13">
        <v>2932</v>
      </c>
      <c r="S314" s="13">
        <f>R314*L314</f>
        <v>80230.551393999151</v>
      </c>
      <c r="T314" s="13">
        <f>IFERROR(VLOOKUP(A:A,[1]Forecast_2004!A:J,10,0),0)</f>
        <v>2695</v>
      </c>
      <c r="U314" s="13">
        <f>T314*L314</f>
        <v>73745.339702192257</v>
      </c>
      <c r="V314" s="18">
        <f t="shared" si="22"/>
        <v>-237</v>
      </c>
      <c r="W314" s="18">
        <f t="shared" si="23"/>
        <v>-6485.2116918068932</v>
      </c>
      <c r="X314" s="18">
        <f t="shared" si="24"/>
        <v>-5313.7690229197469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21"/>
        <v>31103.82435910761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20"/>
        <v>28653.942093541002</v>
      </c>
      <c r="R315" s="13">
        <v>3600</v>
      </c>
      <c r="S315" s="13">
        <f>R315*L315</f>
        <v>44479.118101703898</v>
      </c>
      <c r="T315" s="13">
        <f>IFERROR(VLOOKUP(A:A,[1]Forecast_2004!A:J,10,0),0)</f>
        <v>3400</v>
      </c>
      <c r="U315" s="13">
        <f>T315*L315</f>
        <v>42008.05598494257</v>
      </c>
      <c r="V315" s="18">
        <f t="shared" si="22"/>
        <v>-200</v>
      </c>
      <c r="W315" s="18">
        <f t="shared" si="23"/>
        <v>-2471.0621167613281</v>
      </c>
      <c r="X315" s="18">
        <f t="shared" si="24"/>
        <v>13354.113891401568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21"/>
        <v>6411.0541945064224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20"/>
        <v>11462.80623608</v>
      </c>
      <c r="R316" s="13">
        <v>255</v>
      </c>
      <c r="S316" s="13">
        <f>R316*L316</f>
        <v>16238.975501113333</v>
      </c>
      <c r="T316" s="13">
        <f>IFERROR(VLOOKUP(A:A,[1]Forecast_2004!A:J,10,0),0)</f>
        <v>133</v>
      </c>
      <c r="U316" s="13">
        <f>T316*L316</f>
        <v>8469.7401633257778</v>
      </c>
      <c r="V316" s="18">
        <f t="shared" si="22"/>
        <v>-122</v>
      </c>
      <c r="W316" s="18">
        <f t="shared" si="23"/>
        <v>-7769.2353377875552</v>
      </c>
      <c r="X316" s="18">
        <f t="shared" si="24"/>
        <v>-2993.0660727542218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21"/>
        <v>-3676.2816311700699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20"/>
        <v>11348.853006682</v>
      </c>
      <c r="R317" s="13">
        <v>5941</v>
      </c>
      <c r="S317" s="13">
        <f>R317*L317</f>
        <v>21397.504193176061</v>
      </c>
      <c r="T317" s="13">
        <f>IFERROR(VLOOKUP(A:A,[1]Forecast_2004!A:J,10,0),0)</f>
        <v>5050</v>
      </c>
      <c r="U317" s="13">
        <f>T317*L317</f>
        <v>18188.418814263441</v>
      </c>
      <c r="V317" s="18">
        <f t="shared" si="22"/>
        <v>-891</v>
      </c>
      <c r="W317" s="18">
        <f t="shared" si="23"/>
        <v>-3209.0853789126195</v>
      </c>
      <c r="X317" s="18">
        <f t="shared" si="24"/>
        <v>6839.5658075814408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21"/>
        <v>5816.6800093092152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20"/>
        <v>28295.888888889</v>
      </c>
      <c r="R318" s="13">
        <v>358</v>
      </c>
      <c r="S318" s="13">
        <f>R318*L318</f>
        <v>18552.982091982165</v>
      </c>
      <c r="T318" s="13">
        <f>IFERROR(VLOOKUP(A:A,[1]Forecast_2004!A:J,10,0),0)</f>
        <v>184</v>
      </c>
      <c r="U318" s="13">
        <f>T318*L318</f>
        <v>9535.6109076109442</v>
      </c>
      <c r="V318" s="18">
        <f t="shared" si="22"/>
        <v>-174</v>
      </c>
      <c r="W318" s="18">
        <f t="shared" si="23"/>
        <v>-9017.3711843712208</v>
      </c>
      <c r="X318" s="18">
        <f t="shared" si="24"/>
        <v>-18760.277981278057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21"/>
        <v>296202.30597576714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20"/>
        <v>67926.458797326995</v>
      </c>
      <c r="R319" s="13">
        <v>17562</v>
      </c>
      <c r="S319" s="13">
        <f>R319*L319</f>
        <v>350756.97424247477</v>
      </c>
      <c r="T319" s="13">
        <f>IFERROR(VLOOKUP(A:A,[1]Forecast_2004!A:J,10,0),0)</f>
        <v>16626</v>
      </c>
      <c r="U319" s="13">
        <f>T319*L319</f>
        <v>332062.71801363089</v>
      </c>
      <c r="V319" s="18">
        <f t="shared" si="22"/>
        <v>-936</v>
      </c>
      <c r="W319" s="18">
        <f t="shared" si="23"/>
        <v>-18694.256228843878</v>
      </c>
      <c r="X319" s="18">
        <f t="shared" si="24"/>
        <v>264136.25921630388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21"/>
        <v>32825.233110615882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20"/>
        <v>37774.298440979997</v>
      </c>
      <c r="R320" s="13">
        <v>2131</v>
      </c>
      <c r="S320" s="13">
        <f>R320*L320</f>
        <v>47914.898796266891</v>
      </c>
      <c r="T320" s="13">
        <f>IFERROR(VLOOKUP(A:A,[1]Forecast_2004!A:J,10,0),0)</f>
        <v>2044</v>
      </c>
      <c r="U320" s="13">
        <f>T320*L320</f>
        <v>45958.729769858997</v>
      </c>
      <c r="V320" s="18">
        <f t="shared" si="22"/>
        <v>-87</v>
      </c>
      <c r="W320" s="18">
        <f t="shared" si="23"/>
        <v>-1956.1690264078934</v>
      </c>
      <c r="X320" s="18">
        <f t="shared" si="24"/>
        <v>8184.4313288789999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21"/>
        <v>12747.629832428363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20"/>
        <v>13302.683741647999</v>
      </c>
      <c r="R321" s="13">
        <v>4154</v>
      </c>
      <c r="S321" s="13">
        <f>R321*L321</f>
        <v>17581.72073267763</v>
      </c>
      <c r="T321" s="13">
        <f>IFERROR(VLOOKUP(A:A,[1]Forecast_2004!A:J,10,0),0)</f>
        <v>5499</v>
      </c>
      <c r="U321" s="13">
        <f>T321*L321</f>
        <v>23274.405948241281</v>
      </c>
      <c r="V321" s="18">
        <f t="shared" si="22"/>
        <v>1345</v>
      </c>
      <c r="W321" s="18">
        <f t="shared" si="23"/>
        <v>5692.6852155636516</v>
      </c>
      <c r="X321" s="18">
        <f t="shared" si="24"/>
        <v>9971.722206593282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21"/>
        <v>157118.27223830717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5">P322*L322</f>
        <v>153446.347438753</v>
      </c>
      <c r="R322" s="13">
        <v>4936</v>
      </c>
      <c r="S322" s="13">
        <f>R322*L322</f>
        <v>189352.79273942122</v>
      </c>
      <c r="T322" s="13">
        <f>IFERROR(VLOOKUP(A:A,[1]Forecast_2004!A:J,10,0),0)</f>
        <v>4534</v>
      </c>
      <c r="U322" s="13">
        <f>T322*L322</f>
        <v>173931.43482182652</v>
      </c>
      <c r="V322" s="18">
        <f t="shared" si="22"/>
        <v>-402</v>
      </c>
      <c r="W322" s="18">
        <f t="shared" si="23"/>
        <v>-15421.357917594694</v>
      </c>
      <c r="X322" s="18">
        <f t="shared" si="24"/>
        <v>20485.087383073522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26">U323-(T323*M323)</f>
        <v>653245.55982472305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5"/>
        <v>840007.93986637006</v>
      </c>
      <c r="R323" s="13">
        <v>172162</v>
      </c>
      <c r="S323" s="13">
        <f>R323*L323</f>
        <v>1290259.5102179972</v>
      </c>
      <c r="T323" s="13">
        <f>IFERROR(VLOOKUP(A:A,[1]Forecast_2004!A:J,10,0),0)</f>
        <v>155600</v>
      </c>
      <c r="U323" s="13">
        <f>T323*L323</f>
        <v>1166136.4284216049</v>
      </c>
      <c r="V323" s="18">
        <f t="shared" ref="V323:V386" si="27">T323-R323</f>
        <v>-16562</v>
      </c>
      <c r="W323" s="18">
        <f t="shared" ref="W323:W386" si="28">U323-S323</f>
        <v>-124123.08179639233</v>
      </c>
      <c r="X323" s="18">
        <f t="shared" ref="X323:X386" si="29">U323-Q323</f>
        <v>326128.48855523486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26"/>
        <v>39399.228343120136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5"/>
        <v>49035.946547883999</v>
      </c>
      <c r="R324" s="13">
        <v>2926</v>
      </c>
      <c r="S324" s="13">
        <f>R324*L324</f>
        <v>66952.486980451969</v>
      </c>
      <c r="T324" s="13">
        <f>IFERROR(VLOOKUP(A:A,[1]Forecast_2004!A:J,10,0),0)</f>
        <v>2649</v>
      </c>
      <c r="U324" s="13">
        <f>T324*L324</f>
        <v>60614.196176082463</v>
      </c>
      <c r="V324" s="18">
        <f t="shared" si="27"/>
        <v>-277</v>
      </c>
      <c r="W324" s="18">
        <f t="shared" si="28"/>
        <v>-6338.2908043695061</v>
      </c>
      <c r="X324" s="18">
        <f t="shared" si="29"/>
        <v>11578.249628198464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26"/>
        <v>53676.158260672404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5"/>
        <v>59367.238307350002</v>
      </c>
      <c r="R325" s="13">
        <v>3205</v>
      </c>
      <c r="S325" s="13">
        <f>R325*L325</f>
        <v>72346.767595078622</v>
      </c>
      <c r="T325" s="13">
        <f>IFERROR(VLOOKUP(A:A,[1]Forecast_2004!A:J,10,0),0)</f>
        <v>2888</v>
      </c>
      <c r="U325" s="13">
        <f>T325*L325</f>
        <v>65191.096666017795</v>
      </c>
      <c r="V325" s="18">
        <f t="shared" si="27"/>
        <v>-317</v>
      </c>
      <c r="W325" s="18">
        <f t="shared" si="28"/>
        <v>-7155.6709290608269</v>
      </c>
      <c r="X325" s="18">
        <f t="shared" si="29"/>
        <v>5823.8583586677923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26"/>
        <v>16757.072912483414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5"/>
        <v>26093.489002398001</v>
      </c>
      <c r="R326" s="13">
        <v>1566</v>
      </c>
      <c r="S326" s="13">
        <f>R326*L326</f>
        <v>24950.178156601254</v>
      </c>
      <c r="T326" s="13">
        <f>IFERROR(VLOOKUP(A:A,[1]Forecast_2004!A:J,10,0),0)</f>
        <v>1519</v>
      </c>
      <c r="U326" s="13">
        <f>T326*L326</f>
        <v>24201.35416339547</v>
      </c>
      <c r="V326" s="18">
        <f t="shared" si="27"/>
        <v>-47</v>
      </c>
      <c r="W326" s="18">
        <f t="shared" si="28"/>
        <v>-748.82399320578406</v>
      </c>
      <c r="X326" s="18">
        <f t="shared" si="29"/>
        <v>-1892.1348390025305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26"/>
        <v>84855.027208297572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5"/>
        <v>151937.92873051201</v>
      </c>
      <c r="R327" s="13">
        <v>27803</v>
      </c>
      <c r="S327" s="13">
        <f>R327*L327</f>
        <v>158660.29042232584</v>
      </c>
      <c r="T327" s="13">
        <f>IFERROR(VLOOKUP(A:A,[1]Forecast_2004!A:J,10,0),0)</f>
        <v>26978</v>
      </c>
      <c r="U327" s="13">
        <f>T327*L327</f>
        <v>153952.35460250714</v>
      </c>
      <c r="V327" s="18">
        <f t="shared" si="27"/>
        <v>-825</v>
      </c>
      <c r="W327" s="18">
        <f t="shared" si="28"/>
        <v>-4707.9358198186965</v>
      </c>
      <c r="X327" s="18">
        <f t="shared" si="29"/>
        <v>2014.4258719951322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26"/>
        <v>23280.265279093739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5"/>
        <v>33835.211581292002</v>
      </c>
      <c r="R328" s="13">
        <v>1274</v>
      </c>
      <c r="S328" s="13">
        <f>R328*L328</f>
        <v>35045.576873630904</v>
      </c>
      <c r="T328" s="13">
        <f>IFERROR(VLOOKUP(A:A,[1]Forecast_2004!A:J,10,0),0)</f>
        <v>1183</v>
      </c>
      <c r="U328" s="13">
        <f>T328*L328</f>
        <v>32542.321382657268</v>
      </c>
      <c r="V328" s="18">
        <f t="shared" si="27"/>
        <v>-91</v>
      </c>
      <c r="W328" s="18">
        <f t="shared" si="28"/>
        <v>-2503.2554909736355</v>
      </c>
      <c r="X328" s="18">
        <f t="shared" si="29"/>
        <v>-1292.8901986347337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26"/>
        <v>50777.50620935436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5"/>
        <v>65295.812917595009</v>
      </c>
      <c r="R329" s="13">
        <v>7975</v>
      </c>
      <c r="S329" s="13">
        <f>R329*L329</f>
        <v>75842.427616926914</v>
      </c>
      <c r="T329" s="13">
        <f>IFERROR(VLOOKUP(A:A,[1]Forecast_2004!A:J,10,0),0)</f>
        <v>7424</v>
      </c>
      <c r="U329" s="13">
        <f>T329*L329</f>
        <v>70602.40534521197</v>
      </c>
      <c r="V329" s="18">
        <f t="shared" si="27"/>
        <v>-551</v>
      </c>
      <c r="W329" s="18">
        <f t="shared" si="28"/>
        <v>-5240.0222717149445</v>
      </c>
      <c r="X329" s="18">
        <f t="shared" si="29"/>
        <v>5306.5924276169608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26"/>
        <v>6961112.8575879494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5"/>
        <v>7802241.6035634754</v>
      </c>
      <c r="R330" s="13">
        <v>254426</v>
      </c>
      <c r="S330" s="13">
        <f>R330*L330</f>
        <v>9029347.9716907553</v>
      </c>
      <c r="T330" s="13">
        <f>IFERROR(VLOOKUP(A:A,[1]Forecast_2004!A:J,10,0),0)</f>
        <v>234107</v>
      </c>
      <c r="U330" s="13">
        <f>T330*L330</f>
        <v>8308245.091337393</v>
      </c>
      <c r="V330" s="18">
        <f t="shared" si="27"/>
        <v>-20319</v>
      </c>
      <c r="W330" s="18">
        <f t="shared" si="28"/>
        <v>-721102.8803533623</v>
      </c>
      <c r="X330" s="18">
        <f t="shared" si="29"/>
        <v>506003.48777391762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26"/>
        <v>66179.573420011438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5"/>
        <v>83199.484848484994</v>
      </c>
      <c r="R331" s="13">
        <v>7311</v>
      </c>
      <c r="S331" s="13">
        <f>R331*L331</f>
        <v>95490.020993292594</v>
      </c>
      <c r="T331" s="13">
        <f>IFERROR(VLOOKUP(A:A,[1]Forecast_2004!A:J,10,0),0)</f>
        <v>6716</v>
      </c>
      <c r="U331" s="13">
        <f>T331*L331</f>
        <v>87718.640540412132</v>
      </c>
      <c r="V331" s="18">
        <f t="shared" si="27"/>
        <v>-595</v>
      </c>
      <c r="W331" s="18">
        <f t="shared" si="28"/>
        <v>-7771.3804528804612</v>
      </c>
      <c r="X331" s="18">
        <f t="shared" si="29"/>
        <v>4519.1556919271388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26"/>
        <v>47344.528986931247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5"/>
        <v>77677.494432071006</v>
      </c>
      <c r="R332" s="13">
        <v>870</v>
      </c>
      <c r="S332" s="13">
        <f>R332*L332</f>
        <v>68655.247890343453</v>
      </c>
      <c r="T332" s="13">
        <f>IFERROR(VLOOKUP(A:A,[1]Forecast_2004!A:J,10,0),0)</f>
        <v>747</v>
      </c>
      <c r="U332" s="13">
        <f>T332*L332</f>
        <v>58948.816292053518</v>
      </c>
      <c r="V332" s="18">
        <f t="shared" si="27"/>
        <v>-123</v>
      </c>
      <c r="W332" s="18">
        <f t="shared" si="28"/>
        <v>-9706.4315982899352</v>
      </c>
      <c r="X332" s="18">
        <f t="shared" si="29"/>
        <v>-18728.678140017488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26"/>
        <v>37061.171673091783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5"/>
        <v>46063.929292929002</v>
      </c>
      <c r="R333" s="13">
        <v>6329</v>
      </c>
      <c r="S333" s="13">
        <f>R333*L333</f>
        <v>60422.509532631637</v>
      </c>
      <c r="T333" s="13">
        <f>IFERROR(VLOOKUP(A:A,[1]Forecast_2004!A:J,10,0),0)</f>
        <v>5657</v>
      </c>
      <c r="U333" s="13">
        <f>T333*L333</f>
        <v>54006.973680849609</v>
      </c>
      <c r="V333" s="18">
        <f t="shared" si="27"/>
        <v>-672</v>
      </c>
      <c r="W333" s="18">
        <f t="shared" si="28"/>
        <v>-6415.5358517820277</v>
      </c>
      <c r="X333" s="18">
        <f t="shared" si="29"/>
        <v>7943.0443879206068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26"/>
        <v>1441.4544787882787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5"/>
        <v>2389.7575757579998</v>
      </c>
      <c r="R334" s="13">
        <v>115</v>
      </c>
      <c r="S334" s="13">
        <f>R334*L334</f>
        <v>2130.4040404044185</v>
      </c>
      <c r="T334" s="13">
        <f>IFERROR(VLOOKUP(A:A,[1]Forecast_2004!A:J,10,0),0)</f>
        <v>142</v>
      </c>
      <c r="U334" s="13">
        <f>T334*L334</f>
        <v>2630.5858585863252</v>
      </c>
      <c r="V334" s="18">
        <f t="shared" si="27"/>
        <v>27</v>
      </c>
      <c r="W334" s="18">
        <f t="shared" si="28"/>
        <v>500.18181818190669</v>
      </c>
      <c r="X334" s="18">
        <f t="shared" si="29"/>
        <v>240.82828282832543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26"/>
        <v>31289.688051369303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5"/>
        <v>76873.608017816994</v>
      </c>
      <c r="R335" s="13">
        <v>15164</v>
      </c>
      <c r="S335" s="13">
        <f>R335*L335</f>
        <v>75695.544933907586</v>
      </c>
      <c r="T335" s="13">
        <f>IFERROR(VLOOKUP(A:A,[1]Forecast_2004!A:J,10,0),0)</f>
        <v>14244</v>
      </c>
      <c r="U335" s="13">
        <f>T335*L335</f>
        <v>71103.095623752291</v>
      </c>
      <c r="V335" s="18">
        <f t="shared" si="27"/>
        <v>-920</v>
      </c>
      <c r="W335" s="18">
        <f t="shared" si="28"/>
        <v>-4592.4493101552944</v>
      </c>
      <c r="X335" s="18">
        <f t="shared" si="29"/>
        <v>-5770.5123940647027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26"/>
        <v>5969.4877505565455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5"/>
        <v>7067.305122494</v>
      </c>
      <c r="R336" s="13">
        <v>242</v>
      </c>
      <c r="S336" s="13">
        <f>R336*L336</f>
        <v>8383.7639198213128</v>
      </c>
      <c r="T336" s="13">
        <f>IFERROR(VLOOKUP(A:A,[1]Forecast_2004!A:J,10,0),0)</f>
        <v>245</v>
      </c>
      <c r="U336" s="13">
        <f>T336*L336</f>
        <v>8487.6948775050496</v>
      </c>
      <c r="V336" s="18">
        <f t="shared" si="27"/>
        <v>3</v>
      </c>
      <c r="W336" s="18">
        <f t="shared" si="28"/>
        <v>103.93095768373678</v>
      </c>
      <c r="X336" s="18">
        <f t="shared" si="29"/>
        <v>1420.3897550110496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26"/>
        <v>26562.184934527413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5"/>
        <v>0</v>
      </c>
      <c r="R337" s="13">
        <v>3492</v>
      </c>
      <c r="S337" s="13">
        <f>R337*L337</f>
        <v>55727.63012891075</v>
      </c>
      <c r="T337" s="13">
        <f>IFERROR(VLOOKUP(A:A,[1]Forecast_2004!A:J,10,0),0)</f>
        <v>3046</v>
      </c>
      <c r="U337" s="13">
        <f>T337*L337</f>
        <v>48610.069121610009</v>
      </c>
      <c r="V337" s="18">
        <f t="shared" si="27"/>
        <v>-446</v>
      </c>
      <c r="W337" s="18">
        <f t="shared" si="28"/>
        <v>-7117.561007300741</v>
      </c>
      <c r="X337" s="18">
        <f t="shared" si="29"/>
        <v>48610.069121610009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26"/>
        <v>1603.0674180153173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5"/>
        <v>6910.0104368570001</v>
      </c>
      <c r="R338" s="13">
        <v>1570</v>
      </c>
      <c r="S338" s="13">
        <f>R338*L338</f>
        <v>8738.2534198929461</v>
      </c>
      <c r="T338" s="13">
        <f>IFERROR(VLOOKUP(A:A,[1]Forecast_2004!A:J,10,0),0)</f>
        <v>1311</v>
      </c>
      <c r="U338" s="13">
        <f>T338*L338</f>
        <v>7296.7198939360842</v>
      </c>
      <c r="V338" s="18">
        <f t="shared" si="27"/>
        <v>-259</v>
      </c>
      <c r="W338" s="18">
        <f t="shared" si="28"/>
        <v>-1441.5335259568619</v>
      </c>
      <c r="X338" s="18">
        <f t="shared" si="29"/>
        <v>386.70945707908413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26"/>
        <v>-69.189866369711126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5"/>
        <v>18743.285077951001</v>
      </c>
      <c r="R339" s="13">
        <v>226</v>
      </c>
      <c r="S339" s="13">
        <f>R339*L339</f>
        <v>5294.9780345211575</v>
      </c>
      <c r="T339" s="13">
        <f>IFERROR(VLOOKUP(A:A,[1]Forecast_2004!A:J,10,0),0)</f>
        <v>200</v>
      </c>
      <c r="U339" s="13">
        <f>T339*L339</f>
        <v>4685.8212694877502</v>
      </c>
      <c r="V339" s="18">
        <f t="shared" si="27"/>
        <v>-26</v>
      </c>
      <c r="W339" s="18">
        <f t="shared" si="28"/>
        <v>-609.15676503340728</v>
      </c>
      <c r="X339" s="18">
        <f t="shared" si="29"/>
        <v>-14057.46380846325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26"/>
        <v>33172.368448014444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5"/>
        <v>29041.950201282001</v>
      </c>
      <c r="R340" s="13">
        <v>1140</v>
      </c>
      <c r="S340" s="13">
        <f>R340*L340</f>
        <v>39846.696549996966</v>
      </c>
      <c r="T340" s="13">
        <f>IFERROR(VLOOKUP(A:A,[1]Forecast_2004!A:J,10,0),0)</f>
        <v>1140</v>
      </c>
      <c r="U340" s="13">
        <f>T340*L340</f>
        <v>39846.696549996966</v>
      </c>
      <c r="V340" s="18">
        <f t="shared" si="27"/>
        <v>0</v>
      </c>
      <c r="W340" s="18">
        <f t="shared" si="28"/>
        <v>0</v>
      </c>
      <c r="X340" s="18">
        <f t="shared" si="29"/>
        <v>10804.746348714965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26"/>
        <v>19499.981701207078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5"/>
        <v>44099.585515828003</v>
      </c>
      <c r="R341" s="13">
        <v>2303</v>
      </c>
      <c r="S341" s="13">
        <f>R341*L341</f>
        <v>80476.501935778055</v>
      </c>
      <c r="T341" s="13">
        <f>IFERROR(VLOOKUP(A:A,[1]Forecast_2004!A:J,10,0),0)</f>
        <v>2065</v>
      </c>
      <c r="U341" s="13">
        <f>T341*L341</f>
        <v>72159.781370986399</v>
      </c>
      <c r="V341" s="18">
        <f t="shared" si="27"/>
        <v>-238</v>
      </c>
      <c r="W341" s="18">
        <f t="shared" si="28"/>
        <v>-8316.7205647916562</v>
      </c>
      <c r="X341" s="18">
        <f t="shared" si="29"/>
        <v>28060.195855158396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26"/>
        <v>70841.975535153993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5"/>
        <v>0</v>
      </c>
      <c r="R342" s="13">
        <v>6602</v>
      </c>
      <c r="S342" s="13">
        <f>R342*L342</f>
        <v>138859.10785942111</v>
      </c>
      <c r="T342" s="13">
        <f>IFERROR(VLOOKUP(A:A,[1]Forecast_2004!A:J,10,0),0)</f>
        <v>5717</v>
      </c>
      <c r="U342" s="13">
        <f>T342*L342</f>
        <v>120245.0044883839</v>
      </c>
      <c r="V342" s="18">
        <f t="shared" si="27"/>
        <v>-885</v>
      </c>
      <c r="W342" s="18">
        <f t="shared" si="28"/>
        <v>-18614.103371037214</v>
      </c>
      <c r="X342" s="18">
        <f t="shared" si="29"/>
        <v>120245.0044883839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26"/>
        <v>2561.1910700249628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5"/>
        <v>0</v>
      </c>
      <c r="R343" s="13">
        <v>35</v>
      </c>
      <c r="S343" s="13">
        <f>R343*L343</f>
        <v>1169.2648614568577</v>
      </c>
      <c r="T343" s="13">
        <f>IFERROR(VLOOKUP(A:A,[1]Forecast_2004!A:J,10,0),0)</f>
        <v>95</v>
      </c>
      <c r="U343" s="13">
        <f>T343*L343</f>
        <v>3173.7189096686138</v>
      </c>
      <c r="V343" s="18">
        <f t="shared" si="27"/>
        <v>60</v>
      </c>
      <c r="W343" s="18">
        <f t="shared" si="28"/>
        <v>2004.4540482117561</v>
      </c>
      <c r="X343" s="18">
        <f t="shared" si="29"/>
        <v>3173.7189096686138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26"/>
        <v>526.0663534365367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5"/>
        <v>2091.8484848480002</v>
      </c>
      <c r="R344" s="13">
        <v>416</v>
      </c>
      <c r="S344" s="13">
        <f>R344*L344</f>
        <v>2358.2898907771491</v>
      </c>
      <c r="T344" s="13">
        <f>IFERROR(VLOOKUP(A:A,[1]Forecast_2004!A:J,10,0),0)</f>
        <v>366</v>
      </c>
      <c r="U344" s="13">
        <f>T344*L344</f>
        <v>2074.8415865972033</v>
      </c>
      <c r="V344" s="18">
        <f t="shared" si="27"/>
        <v>-50</v>
      </c>
      <c r="W344" s="18">
        <f t="shared" si="28"/>
        <v>-283.44830417994581</v>
      </c>
      <c r="X344" s="18">
        <f t="shared" si="29"/>
        <v>-17.006898250796894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26"/>
        <v>87752.281006682053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5"/>
        <v>151367.14922049001</v>
      </c>
      <c r="R345" s="13">
        <v>68191</v>
      </c>
      <c r="S345" s="13">
        <f>R345*L345</f>
        <v>174654.00890868602</v>
      </c>
      <c r="T345" s="13">
        <f>IFERROR(VLOOKUP(A:A,[1]Forecast_2004!A:J,10,0),0)</f>
        <v>62812</v>
      </c>
      <c r="U345" s="13">
        <f>T345*L345</f>
        <v>160877.06013363032</v>
      </c>
      <c r="V345" s="18">
        <f t="shared" si="27"/>
        <v>-5379</v>
      </c>
      <c r="W345" s="18">
        <f t="shared" si="28"/>
        <v>-13776.948775055702</v>
      </c>
      <c r="X345" s="18">
        <f t="shared" si="29"/>
        <v>9509.9109131403093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26"/>
        <v>173487.73762614271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5"/>
        <v>379846.28062360798</v>
      </c>
      <c r="R346" s="13">
        <v>55593</v>
      </c>
      <c r="S346" s="13">
        <f>R346*L346</f>
        <v>452460.72033400269</v>
      </c>
      <c r="T346" s="13">
        <f>IFERROR(VLOOKUP(A:A,[1]Forecast_2004!A:J,10,0),0)</f>
        <v>52267</v>
      </c>
      <c r="U346" s="13">
        <f>T346*L346</f>
        <v>425391.04688894859</v>
      </c>
      <c r="V346" s="18">
        <f t="shared" si="27"/>
        <v>-3326</v>
      </c>
      <c r="W346" s="18">
        <f t="shared" si="28"/>
        <v>-27069.673445054097</v>
      </c>
      <c r="X346" s="18">
        <f t="shared" si="29"/>
        <v>45544.766265340615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26"/>
        <v>6582.6280623601979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5"/>
        <v>11786.191536748</v>
      </c>
      <c r="R347" s="13">
        <v>1785</v>
      </c>
      <c r="S347" s="13">
        <f>R347*L347</f>
        <v>12522.828507794749</v>
      </c>
      <c r="T347" s="13">
        <f>IFERROR(VLOOKUP(A:A,[1]Forecast_2004!A:J,10,0),0)</f>
        <v>1642</v>
      </c>
      <c r="U347" s="13">
        <f>T347*L347</f>
        <v>11519.599109131081</v>
      </c>
      <c r="V347" s="18">
        <f t="shared" si="27"/>
        <v>-143</v>
      </c>
      <c r="W347" s="18">
        <f t="shared" si="28"/>
        <v>-1003.2293986636687</v>
      </c>
      <c r="X347" s="18">
        <f t="shared" si="29"/>
        <v>-266.59242761691894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26"/>
        <v>2786.5306748329276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5"/>
        <v>8808.7527839640006</v>
      </c>
      <c r="R348" s="13">
        <v>456</v>
      </c>
      <c r="S348" s="13">
        <f>R348*L348</f>
        <v>8033.582538975169</v>
      </c>
      <c r="T348" s="13">
        <f>IFERROR(VLOOKUP(A:A,[1]Forecast_2004!A:J,10,0),0)</f>
        <v>427</v>
      </c>
      <c r="U348" s="13">
        <f>T348*L348</f>
        <v>7522.6748775052574</v>
      </c>
      <c r="V348" s="18">
        <f t="shared" si="27"/>
        <v>-29</v>
      </c>
      <c r="W348" s="18">
        <f t="shared" si="28"/>
        <v>-510.90766146991155</v>
      </c>
      <c r="X348" s="18">
        <f t="shared" si="29"/>
        <v>-1286.0779064587432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26"/>
        <v>1929.7946155089267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5"/>
        <v>16693.084632516999</v>
      </c>
      <c r="R349" s="13">
        <v>6916</v>
      </c>
      <c r="S349" s="13">
        <f>R349*L349</f>
        <v>26238.493936019902</v>
      </c>
      <c r="T349" s="13">
        <f>IFERROR(VLOOKUP(A:A,[1]Forecast_2004!A:J,10,0),0)</f>
        <v>6508</v>
      </c>
      <c r="U349" s="13">
        <f>T349*L349</f>
        <v>24690.589724641053</v>
      </c>
      <c r="V349" s="18">
        <f t="shared" si="27"/>
        <v>-408</v>
      </c>
      <c r="W349" s="18">
        <f t="shared" si="28"/>
        <v>-1547.9042113788491</v>
      </c>
      <c r="X349" s="18">
        <f t="shared" si="29"/>
        <v>7997.5050921240545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26"/>
        <v>12970.812895323579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5"/>
        <v>23511.224944320995</v>
      </c>
      <c r="R350" s="13">
        <v>2912</v>
      </c>
      <c r="S350" s="13">
        <f>R350*L350</f>
        <v>28082.316258352232</v>
      </c>
      <c r="T350" s="13">
        <f>IFERROR(VLOOKUP(A:A,[1]Forecast_2004!A:J,10,0),0)</f>
        <v>2570</v>
      </c>
      <c r="U350" s="13">
        <f>T350*L350</f>
        <v>24784.187082405646</v>
      </c>
      <c r="V350" s="18">
        <f t="shared" si="27"/>
        <v>-342</v>
      </c>
      <c r="W350" s="18">
        <f t="shared" si="28"/>
        <v>-3298.1291759465857</v>
      </c>
      <c r="X350" s="18">
        <f t="shared" si="29"/>
        <v>1272.9621380846511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26"/>
        <v>1929.2929292927756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5"/>
        <v>7704.0404040399999</v>
      </c>
      <c r="R351" s="13">
        <v>240</v>
      </c>
      <c r="S351" s="13">
        <f>R351*L351</f>
        <v>3515.1515151513308</v>
      </c>
      <c r="T351" s="13">
        <f>IFERROR(VLOOKUP(A:A,[1]Forecast_2004!A:J,10,0),0)</f>
        <v>200</v>
      </c>
      <c r="U351" s="13">
        <f>T351*L351</f>
        <v>2929.2929292927756</v>
      </c>
      <c r="V351" s="18">
        <f t="shared" si="27"/>
        <v>-40</v>
      </c>
      <c r="W351" s="18">
        <f t="shared" si="28"/>
        <v>-585.85858585855522</v>
      </c>
      <c r="X351" s="18">
        <f t="shared" si="29"/>
        <v>-4774.7474747472243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26"/>
        <v>98000.948227256566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5"/>
        <v>0</v>
      </c>
      <c r="R352" s="13">
        <v>1452</v>
      </c>
      <c r="S352" s="13">
        <f>R352*L352</f>
        <v>131708.79497866181</v>
      </c>
      <c r="T352" s="13">
        <f>IFERROR(VLOOKUP(A:A,[1]Forecast_2004!A:J,10,0),0)</f>
        <v>1285</v>
      </c>
      <c r="U352" s="13">
        <f>T352*L352</f>
        <v>116560.46938538598</v>
      </c>
      <c r="V352" s="18">
        <f t="shared" si="27"/>
        <v>-167</v>
      </c>
      <c r="W352" s="18">
        <f t="shared" si="28"/>
        <v>-15148.325593275833</v>
      </c>
      <c r="X352" s="18">
        <f t="shared" si="29"/>
        <v>116560.46938538598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26"/>
        <v>39828.305713662005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5"/>
        <v>38611.212166393001</v>
      </c>
      <c r="R353" s="13">
        <v>149</v>
      </c>
      <c r="S353" s="13">
        <f>R353*L353</f>
        <v>45100.898501039177</v>
      </c>
      <c r="T353" s="13">
        <f>IFERROR(VLOOKUP(A:A,[1]Forecast_2004!A:J,10,0),0)</f>
        <v>145</v>
      </c>
      <c r="U353" s="13">
        <f>T353*L353</f>
        <v>43890.13612517235</v>
      </c>
      <c r="V353" s="18">
        <f t="shared" si="27"/>
        <v>-4</v>
      </c>
      <c r="W353" s="18">
        <f t="shared" si="28"/>
        <v>-1210.7623758668269</v>
      </c>
      <c r="X353" s="18">
        <f t="shared" si="29"/>
        <v>5278.9239587793491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26"/>
        <v>73474.245996579019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5"/>
        <v>55190.034292529999</v>
      </c>
      <c r="R354" s="13">
        <v>1187</v>
      </c>
      <c r="S354" s="13">
        <f>R354*L354</f>
        <v>98523.988908790692</v>
      </c>
      <c r="T354" s="13">
        <f>IFERROR(VLOOKUP(A:A,[1]Forecast_2004!A:J,10,0),0)</f>
        <v>1007</v>
      </c>
      <c r="U354" s="13">
        <f>T354*L354</f>
        <v>83583.535662301801</v>
      </c>
      <c r="V354" s="18">
        <f t="shared" si="27"/>
        <v>-180</v>
      </c>
      <c r="W354" s="18">
        <f t="shared" si="28"/>
        <v>-14940.453246488891</v>
      </c>
      <c r="X354" s="18">
        <f t="shared" si="29"/>
        <v>28393.501369771802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26"/>
        <v>235665.96073684387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5"/>
        <v>277679.59608323098</v>
      </c>
      <c r="R355" s="13">
        <v>43353</v>
      </c>
      <c r="S355" s="13">
        <f>R355*L355</f>
        <v>463669.20344321965</v>
      </c>
      <c r="T355" s="13">
        <f>IFERROR(VLOOKUP(A:A,[1]Forecast_2004!A:J,10,0),0)</f>
        <v>32738</v>
      </c>
      <c r="U355" s="13">
        <f>T355*L355</f>
        <v>350139.60700122541</v>
      </c>
      <c r="V355" s="18">
        <f t="shared" si="27"/>
        <v>-10615</v>
      </c>
      <c r="W355" s="18">
        <f t="shared" si="28"/>
        <v>-113529.59644199425</v>
      </c>
      <c r="X355" s="18">
        <f t="shared" si="29"/>
        <v>72460.010917994427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26"/>
        <v>313073.66455052875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5"/>
        <v>1160156.1581291759</v>
      </c>
      <c r="R356" s="13">
        <v>222056</v>
      </c>
      <c r="S356" s="13">
        <f>R356*L356</f>
        <v>1356671.1210617262</v>
      </c>
      <c r="T356" s="13">
        <f>IFERROR(VLOOKUP(A:A,[1]Forecast_2004!A:J,10,0),0)</f>
        <v>205829</v>
      </c>
      <c r="U356" s="13">
        <f>T356*L356</f>
        <v>1257530.8038378339</v>
      </c>
      <c r="V356" s="18">
        <f t="shared" si="27"/>
        <v>-16227</v>
      </c>
      <c r="W356" s="18">
        <f t="shared" si="28"/>
        <v>-99140.317223892314</v>
      </c>
      <c r="X356" s="18">
        <f t="shared" si="29"/>
        <v>97374.645708658034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26"/>
        <v>17480.2545707912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5"/>
        <v>26582.628062360996</v>
      </c>
      <c r="R357" s="13">
        <v>1986</v>
      </c>
      <c r="S357" s="13">
        <f>R357*L357</f>
        <v>36036.245277712587</v>
      </c>
      <c r="T357" s="13">
        <f>IFERROR(VLOOKUP(A:A,[1]Forecast_2004!A:J,10,0),0)</f>
        <v>1859</v>
      </c>
      <c r="U357" s="13">
        <f>T357*L357</f>
        <v>33731.812674354333</v>
      </c>
      <c r="V357" s="18">
        <f t="shared" si="27"/>
        <v>-127</v>
      </c>
      <c r="W357" s="18">
        <f t="shared" si="28"/>
        <v>-2304.4326033582547</v>
      </c>
      <c r="X357" s="18">
        <f t="shared" si="29"/>
        <v>7149.1846119933361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26"/>
        <v>14642.432756552724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5"/>
        <v>20302.895322939999</v>
      </c>
      <c r="R358" s="13">
        <v>591</v>
      </c>
      <c r="S358" s="13">
        <f>R358*L358</f>
        <v>23075.021415110656</v>
      </c>
      <c r="T358" s="13">
        <f>IFERROR(VLOOKUP(A:A,[1]Forecast_2004!A:J,10,0),0)</f>
        <v>536</v>
      </c>
      <c r="U358" s="13">
        <f>T358*L358</f>
        <v>20927.599794415077</v>
      </c>
      <c r="V358" s="18">
        <f t="shared" si="27"/>
        <v>-55</v>
      </c>
      <c r="W358" s="18">
        <f t="shared" si="28"/>
        <v>-2147.4216206955789</v>
      </c>
      <c r="X358" s="18">
        <f t="shared" si="29"/>
        <v>624.7044714750773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26"/>
        <v>1664.1684343157694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5"/>
        <v>61071.503340757001</v>
      </c>
      <c r="R359" s="13">
        <v>772</v>
      </c>
      <c r="S359" s="13">
        <f>R359*L359</f>
        <v>5678.9829715629767</v>
      </c>
      <c r="T359" s="13">
        <f>IFERROR(VLOOKUP(A:A,[1]Forecast_2004!A:J,10,0),0)</f>
        <v>768</v>
      </c>
      <c r="U359" s="13">
        <f>T359*L359</f>
        <v>5649.5581893268991</v>
      </c>
      <c r="V359" s="18">
        <f t="shared" si="27"/>
        <v>-4</v>
      </c>
      <c r="W359" s="18">
        <f t="shared" si="28"/>
        <v>-29.42478223607759</v>
      </c>
      <c r="X359" s="18">
        <f t="shared" si="29"/>
        <v>-55421.945151430104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26"/>
        <v>74861.587440430565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5"/>
        <v>109770.74698076599</v>
      </c>
      <c r="R360" s="13">
        <v>17400</v>
      </c>
      <c r="S360" s="13">
        <f>R360*L360</f>
        <v>116199.3773614089</v>
      </c>
      <c r="T360" s="13">
        <f>IFERROR(VLOOKUP(A:A,[1]Forecast_2004!A:J,10,0),0)</f>
        <v>17400</v>
      </c>
      <c r="U360" s="13">
        <f>T360*L360</f>
        <v>116199.3773614089</v>
      </c>
      <c r="V360" s="18">
        <f t="shared" si="27"/>
        <v>0</v>
      </c>
      <c r="W360" s="18">
        <f t="shared" si="28"/>
        <v>0</v>
      </c>
      <c r="X360" s="18">
        <f t="shared" si="29"/>
        <v>6428.6303806429059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26"/>
        <v>12528.721296946669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5"/>
        <v>0</v>
      </c>
      <c r="R361" s="13">
        <v>1447</v>
      </c>
      <c r="S361" s="13">
        <f>R361*L361</f>
        <v>17813.227954349022</v>
      </c>
      <c r="T361" s="13">
        <f>IFERROR(VLOOKUP(A:A,[1]Forecast_2004!A:J,10,0),0)</f>
        <v>1291</v>
      </c>
      <c r="U361" s="13">
        <f>T361*L361</f>
        <v>15892.797020777187</v>
      </c>
      <c r="V361" s="18">
        <f t="shared" si="27"/>
        <v>-156</v>
      </c>
      <c r="W361" s="18">
        <f t="shared" si="28"/>
        <v>-1920.4309335718353</v>
      </c>
      <c r="X361" s="18">
        <f t="shared" si="29"/>
        <v>15892.797020777187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26"/>
        <v>61955.278396436275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5"/>
        <v>113581.29175946501</v>
      </c>
      <c r="R362" s="13">
        <v>5920</v>
      </c>
      <c r="S362" s="13">
        <f>R362*L362</f>
        <v>113389.75501113538</v>
      </c>
      <c r="T362" s="13">
        <f>IFERROR(VLOOKUP(A:A,[1]Forecast_2004!A:J,10,0),0)</f>
        <v>6687</v>
      </c>
      <c r="U362" s="13">
        <f>T362*L362</f>
        <v>128080.62360801728</v>
      </c>
      <c r="V362" s="18">
        <f t="shared" si="27"/>
        <v>767</v>
      </c>
      <c r="W362" s="18">
        <f t="shared" si="28"/>
        <v>14690.868596881905</v>
      </c>
      <c r="X362" s="18">
        <f t="shared" si="29"/>
        <v>14499.331848552276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26"/>
        <v>-10647.520160551216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5"/>
        <v>0</v>
      </c>
      <c r="R363" s="13">
        <v>1642</v>
      </c>
      <c r="S363" s="13">
        <f>R363*L363</f>
        <v>7138.5332857558233</v>
      </c>
      <c r="T363" s="13">
        <f>IFERROR(VLOOKUP(A:A,[1]Forecast_2004!A:J,10,0),0)</f>
        <v>1454</v>
      </c>
      <c r="U363" s="13">
        <f>T363*L363</f>
        <v>6321.210351698518</v>
      </c>
      <c r="V363" s="18">
        <f t="shared" si="27"/>
        <v>-188</v>
      </c>
      <c r="W363" s="18">
        <f t="shared" si="28"/>
        <v>-817.32293405730525</v>
      </c>
      <c r="X363" s="18">
        <f t="shared" si="29"/>
        <v>6321.210351698518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26"/>
        <v>953.86007002909537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5"/>
        <v>9909.2204899780008</v>
      </c>
      <c r="R364" s="13">
        <v>389</v>
      </c>
      <c r="S364" s="13">
        <f>R364*L364</f>
        <v>14107.329712346078</v>
      </c>
      <c r="T364" s="13">
        <f>IFERROR(VLOOKUP(A:A,[1]Forecast_2004!A:J,10,0),0)</f>
        <v>375</v>
      </c>
      <c r="U364" s="13">
        <f>T364*L364</f>
        <v>13599.610905217942</v>
      </c>
      <c r="V364" s="18">
        <f t="shared" si="27"/>
        <v>-14</v>
      </c>
      <c r="W364" s="18">
        <f t="shared" si="28"/>
        <v>-507.71880712813618</v>
      </c>
      <c r="X364" s="18">
        <f t="shared" si="29"/>
        <v>3690.3904152399409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26"/>
        <v>23496.269613510132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5"/>
        <v>32335.080808080998</v>
      </c>
      <c r="R365" s="13">
        <v>3153</v>
      </c>
      <c r="S365" s="13">
        <f>R365*L365</f>
        <v>33263.461594740424</v>
      </c>
      <c r="T365" s="13">
        <f>IFERROR(VLOOKUP(A:A,[1]Forecast_2004!A:J,10,0),0)</f>
        <v>2929</v>
      </c>
      <c r="U365" s="13">
        <f>T365*L365</f>
        <v>30900.310501425531</v>
      </c>
      <c r="V365" s="18">
        <f t="shared" si="27"/>
        <v>-224</v>
      </c>
      <c r="W365" s="18">
        <f t="shared" si="28"/>
        <v>-2363.1510933148929</v>
      </c>
      <c r="X365" s="18">
        <f t="shared" si="29"/>
        <v>-1434.7703066554677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26"/>
        <v>-2692.8234515141703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5"/>
        <v>4081.870824053</v>
      </c>
      <c r="R366" s="13">
        <v>2000</v>
      </c>
      <c r="S366" s="13">
        <f>R366*L366</f>
        <v>3677.3611027504503</v>
      </c>
      <c r="T366" s="13">
        <f>IFERROR(VLOOKUP(A:A,[1]Forecast_2004!A:J,10,0),0)</f>
        <v>1669</v>
      </c>
      <c r="U366" s="13">
        <f>T366*L366</f>
        <v>3068.7578402452509</v>
      </c>
      <c r="V366" s="18">
        <f t="shared" si="27"/>
        <v>-331</v>
      </c>
      <c r="W366" s="18">
        <f t="shared" si="28"/>
        <v>-608.60326250519938</v>
      </c>
      <c r="X366" s="18">
        <f t="shared" si="29"/>
        <v>-1013.1129838077491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26"/>
        <v>609.87443838438458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5"/>
        <v>1737.2727272730001</v>
      </c>
      <c r="R367" s="13">
        <v>134</v>
      </c>
      <c r="S367" s="13">
        <f>R367*L367</f>
        <v>2984.5454545459229</v>
      </c>
      <c r="T367" s="13">
        <f>IFERROR(VLOOKUP(A:A,[1]Forecast_2004!A:J,10,0),0)</f>
        <v>74</v>
      </c>
      <c r="U367" s="13">
        <f>T367*L367</f>
        <v>1648.181818182077</v>
      </c>
      <c r="V367" s="18">
        <f t="shared" si="27"/>
        <v>-60</v>
      </c>
      <c r="W367" s="18">
        <f t="shared" si="28"/>
        <v>-1336.3636363638459</v>
      </c>
      <c r="X367" s="18">
        <f t="shared" si="29"/>
        <v>-89.090909090923105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26"/>
        <v>98186.543512121076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5"/>
        <v>160107.13228395701</v>
      </c>
      <c r="R368" s="13">
        <v>2355</v>
      </c>
      <c r="S368" s="13">
        <f>R368*L368</f>
        <v>159716.48813463404</v>
      </c>
      <c r="T368" s="13">
        <f>IFERROR(VLOOKUP(A:A,[1]Forecast_2004!A:J,10,0),0)</f>
        <v>4528</v>
      </c>
      <c r="U368" s="13">
        <f>T368*L368</f>
        <v>307089.70627330063</v>
      </c>
      <c r="V368" s="18">
        <f t="shared" si="27"/>
        <v>2173</v>
      </c>
      <c r="W368" s="18">
        <f t="shared" si="28"/>
        <v>147373.21813866659</v>
      </c>
      <c r="X368" s="18">
        <f t="shared" si="29"/>
        <v>146982.57398934363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26"/>
        <v>2552.1435679425258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5"/>
        <v>0</v>
      </c>
      <c r="R369" s="13">
        <v>187</v>
      </c>
      <c r="S369" s="13">
        <f>R369*L369</f>
        <v>3408.562086636292</v>
      </c>
      <c r="T369" s="13">
        <f>IFERROR(VLOOKUP(A:A,[1]Forecast_2004!A:J,10,0),0)</f>
        <v>208</v>
      </c>
      <c r="U369" s="13">
        <f>T369*L369</f>
        <v>3791.3417862050733</v>
      </c>
      <c r="V369" s="18">
        <f t="shared" si="27"/>
        <v>21</v>
      </c>
      <c r="W369" s="18">
        <f t="shared" si="28"/>
        <v>382.77969956878133</v>
      </c>
      <c r="X369" s="18">
        <f t="shared" si="29"/>
        <v>3791.3417862050733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26"/>
        <v>-10785.560415065131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5"/>
        <v>0</v>
      </c>
      <c r="R370" s="13">
        <v>7885</v>
      </c>
      <c r="S370" s="13">
        <f>R370*L370</f>
        <v>46664.328502370307</v>
      </c>
      <c r="T370" s="13">
        <f>IFERROR(VLOOKUP(A:A,[1]Forecast_2004!A:J,10,0),0)</f>
        <v>4878</v>
      </c>
      <c r="U370" s="13">
        <f>T370*L370</f>
        <v>28868.559852195609</v>
      </c>
      <c r="V370" s="18">
        <f t="shared" si="27"/>
        <v>-3007</v>
      </c>
      <c r="W370" s="18">
        <f t="shared" si="28"/>
        <v>-17795.768650174698</v>
      </c>
      <c r="X370" s="18">
        <f t="shared" si="29"/>
        <v>28868.559852195609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26"/>
        <v>11679.41305966927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5"/>
        <v>128282.06013363</v>
      </c>
      <c r="R371" s="13">
        <v>2222</v>
      </c>
      <c r="S371" s="13">
        <f>R371*L371</f>
        <v>135541.0069505116</v>
      </c>
      <c r="T371" s="13">
        <f>IFERROR(VLOOKUP(A:A,[1]Forecast_2004!A:J,10,0),0)</f>
        <v>2059</v>
      </c>
      <c r="U371" s="13">
        <f>T371*L371</f>
        <v>125598.07979797632</v>
      </c>
      <c r="V371" s="18">
        <f t="shared" si="27"/>
        <v>-163</v>
      </c>
      <c r="W371" s="18">
        <f t="shared" si="28"/>
        <v>-9942.9271525352815</v>
      </c>
      <c r="X371" s="18">
        <f t="shared" si="29"/>
        <v>-2683.9803356536868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26"/>
        <v>-6908.0360896178026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5"/>
        <v>34540.936099238999</v>
      </c>
      <c r="R372" s="13">
        <v>7700</v>
      </c>
      <c r="S372" s="13">
        <f>R372*L372</f>
        <v>46320.230998234081</v>
      </c>
      <c r="T372" s="13">
        <f>IFERROR(VLOOKUP(A:A,[1]Forecast_2004!A:J,10,0),0)</f>
        <v>6986</v>
      </c>
      <c r="U372" s="13">
        <f>T372*L372</f>
        <v>42025.082305670556</v>
      </c>
      <c r="V372" s="18">
        <f t="shared" si="27"/>
        <v>-714</v>
      </c>
      <c r="W372" s="18">
        <f t="shared" si="28"/>
        <v>-4295.1486925635254</v>
      </c>
      <c r="X372" s="18">
        <f t="shared" si="29"/>
        <v>7484.1462064315565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26"/>
        <v>2092.3525184531754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5"/>
        <v>65267.662178702994</v>
      </c>
      <c r="R373" s="13">
        <v>17773</v>
      </c>
      <c r="S373" s="13">
        <f>R373*L373</f>
        <v>76244.101603100789</v>
      </c>
      <c r="T373" s="13">
        <f>IFERROR(VLOOKUP(A:A,[1]Forecast_2004!A:J,10,0),0)</f>
        <v>18894</v>
      </c>
      <c r="U373" s="13">
        <f>T373*L373</f>
        <v>81053.061142687569</v>
      </c>
      <c r="V373" s="18">
        <f t="shared" si="27"/>
        <v>1121</v>
      </c>
      <c r="W373" s="18">
        <f t="shared" si="28"/>
        <v>4808.95953958678</v>
      </c>
      <c r="X373" s="18">
        <f t="shared" si="29"/>
        <v>15785.398963984575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26"/>
        <v>30512.274599337474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5"/>
        <v>44375.167387838999</v>
      </c>
      <c r="R374" s="13">
        <v>6430</v>
      </c>
      <c r="S374" s="13">
        <f>R374*L374</f>
        <v>50915.83267376959</v>
      </c>
      <c r="T374" s="13">
        <f>IFERROR(VLOOKUP(A:A,[1]Forecast_2004!A:J,10,0),0)</f>
        <v>6033</v>
      </c>
      <c r="U374" s="13">
        <f>T374*L374</f>
        <v>47772.195726415543</v>
      </c>
      <c r="V374" s="18">
        <f t="shared" si="27"/>
        <v>-397</v>
      </c>
      <c r="W374" s="18">
        <f t="shared" si="28"/>
        <v>-3143.6369473540472</v>
      </c>
      <c r="X374" s="18">
        <f t="shared" si="29"/>
        <v>3397.0283385765433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26"/>
        <v>-581.60499450656744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5"/>
        <v>14803.953229399</v>
      </c>
      <c r="R375" s="13">
        <v>1064</v>
      </c>
      <c r="S375" s="13">
        <f>R375*L375</f>
        <v>4248.868751640196</v>
      </c>
      <c r="T375" s="13">
        <f>IFERROR(VLOOKUP(A:A,[1]Forecast_2004!A:J,10,0),0)</f>
        <v>926</v>
      </c>
      <c r="U375" s="13">
        <f>T375*L375</f>
        <v>3697.793669190622</v>
      </c>
      <c r="V375" s="18">
        <f t="shared" si="27"/>
        <v>-138</v>
      </c>
      <c r="W375" s="18">
        <f t="shared" si="28"/>
        <v>-551.07508244957398</v>
      </c>
      <c r="X375" s="18">
        <f t="shared" si="29"/>
        <v>-11106.159560208378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26"/>
        <v>-3778.4622393206828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5"/>
        <v>2622.739420935</v>
      </c>
      <c r="R376" s="13">
        <v>1990</v>
      </c>
      <c r="S376" s="13">
        <f>R376*L376</f>
        <v>4744.7740433278641</v>
      </c>
      <c r="T376" s="13">
        <f>IFERROR(VLOOKUP(A:A,[1]Forecast_2004!A:J,10,0),0)</f>
        <v>1750</v>
      </c>
      <c r="U376" s="13">
        <f>T376*L376</f>
        <v>4172.5399878511362</v>
      </c>
      <c r="V376" s="18">
        <f t="shared" si="27"/>
        <v>-240</v>
      </c>
      <c r="W376" s="18">
        <f t="shared" si="28"/>
        <v>-572.23405547672792</v>
      </c>
      <c r="X376" s="18">
        <f t="shared" si="29"/>
        <v>1549.8005669161362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26"/>
        <v>647.35825676033846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5"/>
        <v>3148.218262806</v>
      </c>
      <c r="R377" s="13">
        <v>2070</v>
      </c>
      <c r="S377" s="13">
        <f>R377*L377</f>
        <v>4475.8322829728158</v>
      </c>
      <c r="T377" s="13">
        <f>IFERROR(VLOOKUP(A:A,[1]Forecast_2004!A:J,10,0),0)</f>
        <v>1937</v>
      </c>
      <c r="U377" s="13">
        <f>T377*L377</f>
        <v>4188.2546531972675</v>
      </c>
      <c r="V377" s="18">
        <f t="shared" si="27"/>
        <v>-133</v>
      </c>
      <c r="W377" s="18">
        <f t="shared" si="28"/>
        <v>-287.5776297755483</v>
      </c>
      <c r="X377" s="18">
        <f t="shared" si="29"/>
        <v>1040.0363903912676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26"/>
        <v>-15048.930957684235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5"/>
        <v>17065.924276169</v>
      </c>
      <c r="R378" s="13">
        <v>12391</v>
      </c>
      <c r="S378" s="13">
        <f>R378*L378</f>
        <v>17799.988864142266</v>
      </c>
      <c r="T378" s="13">
        <f>IFERROR(VLOOKUP(A:A,[1]Forecast_2004!A:J,10,0),0)</f>
        <v>11077</v>
      </c>
      <c r="U378" s="13">
        <f>T378*L378</f>
        <v>15912.394209353875</v>
      </c>
      <c r="V378" s="18">
        <f t="shared" si="27"/>
        <v>-1314</v>
      </c>
      <c r="W378" s="18">
        <f t="shared" si="28"/>
        <v>-1887.5946547883905</v>
      </c>
      <c r="X378" s="18">
        <f t="shared" si="29"/>
        <v>-1153.5300668151249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26"/>
        <v>-271.66691726300991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5"/>
        <v>367.68374164799997</v>
      </c>
      <c r="R379" s="13">
        <v>49</v>
      </c>
      <c r="S379" s="13">
        <f>R379*L379</f>
        <v>422.32778576540085</v>
      </c>
      <c r="T379" s="13">
        <f>IFERROR(VLOOKUP(A:A,[1]Forecast_2004!A:J,10,0),0)</f>
        <v>35</v>
      </c>
      <c r="U379" s="13">
        <f>T379*L379</f>
        <v>301.66270411814349</v>
      </c>
      <c r="V379" s="18">
        <f t="shared" si="27"/>
        <v>-14</v>
      </c>
      <c r="W379" s="18">
        <f t="shared" si="28"/>
        <v>-120.66508164725735</v>
      </c>
      <c r="X379" s="18">
        <f t="shared" si="29"/>
        <v>-66.021037529856471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26"/>
        <v>-110.26942044388375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5"/>
        <v>1496.0356347439999</v>
      </c>
      <c r="R380" s="13">
        <v>737</v>
      </c>
      <c r="S380" s="13">
        <f>R380*L380</f>
        <v>1676.0838861200127</v>
      </c>
      <c r="T380" s="13">
        <f>IFERROR(VLOOKUP(A:A,[1]Forecast_2004!A:J,10,0),0)</f>
        <v>775</v>
      </c>
      <c r="U380" s="13">
        <f>T380*L380</f>
        <v>1762.5034080637854</v>
      </c>
      <c r="V380" s="18">
        <f t="shared" si="27"/>
        <v>38</v>
      </c>
      <c r="W380" s="18">
        <f t="shared" si="28"/>
        <v>86.419521943772679</v>
      </c>
      <c r="X380" s="18">
        <f t="shared" si="29"/>
        <v>266.46777331978546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26"/>
        <v>57933.465447660798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5"/>
        <v>87488.552338530018</v>
      </c>
      <c r="R381" s="13">
        <v>24392</v>
      </c>
      <c r="S381" s="13">
        <f>R381*L381</f>
        <v>121416.7483296213</v>
      </c>
      <c r="T381" s="13">
        <f>IFERROR(VLOOKUP(A:A,[1]Forecast_2004!A:J,10,0),0)</f>
        <v>23324</v>
      </c>
      <c r="U381" s="13">
        <f>T381*L381</f>
        <v>116100.53452115806</v>
      </c>
      <c r="V381" s="18">
        <f t="shared" si="27"/>
        <v>-1068</v>
      </c>
      <c r="W381" s="18">
        <f t="shared" si="28"/>
        <v>-5316.2138084632461</v>
      </c>
      <c r="X381" s="18">
        <f t="shared" si="29"/>
        <v>28611.982182628039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26"/>
        <v>1731.5144766147032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5"/>
        <v>1092354.1202672611</v>
      </c>
      <c r="R382" s="13">
        <v>30714</v>
      </c>
      <c r="S382" s="13">
        <f>R382*L382</f>
        <v>1029158.418708241</v>
      </c>
      <c r="T382" s="13">
        <f>IFERROR(VLOOKUP(A:A,[1]Forecast_2004!A:J,10,0),0)</f>
        <v>219</v>
      </c>
      <c r="U382" s="13">
        <f>T382*L382</f>
        <v>7338.2071269487778</v>
      </c>
      <c r="V382" s="18">
        <f t="shared" si="27"/>
        <v>-30495</v>
      </c>
      <c r="W382" s="18">
        <f t="shared" si="28"/>
        <v>-1021820.2115812922</v>
      </c>
      <c r="X382" s="18">
        <f t="shared" si="29"/>
        <v>-1085015.9131403123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26"/>
        <v>9476.0580784238882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5"/>
        <v>0</v>
      </c>
      <c r="R383" s="13">
        <v>186</v>
      </c>
      <c r="S383" s="13">
        <f>R383*L383</f>
        <v>11488.466402525599</v>
      </c>
      <c r="T383" s="13">
        <f>IFERROR(VLOOKUP(A:A,[1]Forecast_2004!A:J,10,0),0)</f>
        <v>201</v>
      </c>
      <c r="U383" s="13">
        <f>T383*L383</f>
        <v>12414.955628535728</v>
      </c>
      <c r="V383" s="18">
        <f t="shared" si="27"/>
        <v>15</v>
      </c>
      <c r="W383" s="18">
        <f t="shared" si="28"/>
        <v>926.48922601012964</v>
      </c>
      <c r="X383" s="18">
        <f t="shared" si="29"/>
        <v>12414.955628535728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26"/>
        <v>13988.225410112194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5"/>
        <v>73672.305122493999</v>
      </c>
      <c r="R384" s="13">
        <v>3121</v>
      </c>
      <c r="S384" s="13">
        <f>R384*L384</f>
        <v>31530.173013526892</v>
      </c>
      <c r="T384" s="13">
        <f>IFERROR(VLOOKUP(A:A,[1]Forecast_2004!A:J,10,0),0)</f>
        <v>2462</v>
      </c>
      <c r="U384" s="13">
        <f>T384*L384</f>
        <v>24872.568394522015</v>
      </c>
      <c r="V384" s="18">
        <f t="shared" si="27"/>
        <v>-659</v>
      </c>
      <c r="W384" s="18">
        <f t="shared" si="28"/>
        <v>-6657.6046190048764</v>
      </c>
      <c r="X384" s="18">
        <f t="shared" si="29"/>
        <v>-48799.736727971984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26"/>
        <v>988.35147073287771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5"/>
        <v>10414.153674833</v>
      </c>
      <c r="R385" s="13">
        <v>2321</v>
      </c>
      <c r="S385" s="13">
        <f>R385*L385</f>
        <v>10231.823549030372</v>
      </c>
      <c r="T385" s="13">
        <f>IFERROR(VLOOKUP(A:A,[1]Forecast_2004!A:J,10,0),0)</f>
        <v>2226</v>
      </c>
      <c r="U385" s="13">
        <f>T385*L385</f>
        <v>9813.0285308666989</v>
      </c>
      <c r="V385" s="18">
        <f t="shared" si="27"/>
        <v>-95</v>
      </c>
      <c r="W385" s="18">
        <f t="shared" si="28"/>
        <v>-418.79501816367338</v>
      </c>
      <c r="X385" s="18">
        <f t="shared" si="29"/>
        <v>-601.12514396630104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26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30">P386*L386</f>
        <v>0</v>
      </c>
      <c r="R386" s="13">
        <v>0</v>
      </c>
      <c r="S386" s="13">
        <f>R386*L386</f>
        <v>0</v>
      </c>
      <c r="T386" s="13">
        <f>IFERROR(VLOOKUP(A:A,[1]Forecast_2004!A:J,10,0),0)</f>
        <v>0</v>
      </c>
      <c r="U386" s="13">
        <f>T386*L386</f>
        <v>0</v>
      </c>
      <c r="V386" s="18">
        <f t="shared" si="27"/>
        <v>0</v>
      </c>
      <c r="W386" s="18">
        <f t="shared" si="28"/>
        <v>0</v>
      </c>
      <c r="X386" s="18">
        <f t="shared" si="29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31">U387-(T387*M387)</f>
        <v>12143.870760931059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30"/>
        <v>29444.729387207</v>
      </c>
      <c r="R387" s="13">
        <v>1200</v>
      </c>
      <c r="S387" s="13">
        <f>R387*L387</f>
        <v>19024.829997549266</v>
      </c>
      <c r="T387" s="13">
        <f>IFERROR(VLOOKUP(A:A,[1]Forecast_2004!A:J,10,0),0)</f>
        <v>1200</v>
      </c>
      <c r="U387" s="13">
        <f>T387*L387</f>
        <v>19024.829997549266</v>
      </c>
      <c r="V387" s="18">
        <f t="shared" ref="V387:V450" si="32">T387-R387</f>
        <v>0</v>
      </c>
      <c r="W387" s="18">
        <f t="shared" ref="W387:W450" si="33">U387-S387</f>
        <v>0</v>
      </c>
      <c r="X387" s="18">
        <f t="shared" ref="X387:X450" si="34">U387-Q387</f>
        <v>-10419.899389657734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31"/>
        <v>7387.8845924785128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30"/>
        <v>31634.454342984001</v>
      </c>
      <c r="R388" s="13">
        <v>1027</v>
      </c>
      <c r="S388" s="13">
        <f>R388*L388</f>
        <v>45311.833487091448</v>
      </c>
      <c r="T388" s="13">
        <f>IFERROR(VLOOKUP(A:A,[1]Forecast_2004!A:J,10,0),0)</f>
        <v>933</v>
      </c>
      <c r="U388" s="13">
        <f>T388*L388</f>
        <v>41164.499165974994</v>
      </c>
      <c r="V388" s="18">
        <f t="shared" si="32"/>
        <v>-94</v>
      </c>
      <c r="W388" s="18">
        <f t="shared" si="33"/>
        <v>-4147.3343211164538</v>
      </c>
      <c r="X388" s="18">
        <f t="shared" si="34"/>
        <v>9530.0448229909925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31"/>
        <v>-2353.9773293887774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30"/>
        <v>115825.61247215999</v>
      </c>
      <c r="R389" s="13">
        <v>3008</v>
      </c>
      <c r="S389" s="13">
        <f>R389*L389</f>
        <v>65823.435162716283</v>
      </c>
      <c r="T389" s="13">
        <f>IFERROR(VLOOKUP(A:A,[1]Forecast_2004!A:J,10,0),0)</f>
        <v>1244</v>
      </c>
      <c r="U389" s="13">
        <f>T389*L389</f>
        <v>27222.191935644631</v>
      </c>
      <c r="V389" s="18">
        <f t="shared" si="32"/>
        <v>-1764</v>
      </c>
      <c r="W389" s="18">
        <f t="shared" si="33"/>
        <v>-38601.243227071653</v>
      </c>
      <c r="X389" s="18">
        <f t="shared" si="34"/>
        <v>-88603.420536515361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31"/>
        <v>-326.69265033428576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30"/>
        <v>200.10022271700001</v>
      </c>
      <c r="R390" s="13">
        <v>135</v>
      </c>
      <c r="S390" s="13">
        <f>R390*L390</f>
        <v>412.73537153239113</v>
      </c>
      <c r="T390" s="13">
        <f>IFERROR(VLOOKUP(A:A,[1]Forecast_2004!A:J,10,0),0)</f>
        <v>121</v>
      </c>
      <c r="U390" s="13">
        <f>T390*L390</f>
        <v>369.93318485495797</v>
      </c>
      <c r="V390" s="18">
        <f t="shared" si="32"/>
        <v>-14</v>
      </c>
      <c r="W390" s="18">
        <f t="shared" si="33"/>
        <v>-42.802186677433156</v>
      </c>
      <c r="X390" s="18">
        <f t="shared" si="34"/>
        <v>169.83296213795796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31"/>
        <v>19.750629814562785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30"/>
        <v>761.02449888599995</v>
      </c>
      <c r="R391" s="13">
        <v>30</v>
      </c>
      <c r="S391" s="13">
        <f>R391*L391</f>
        <v>623.79057285737701</v>
      </c>
      <c r="T391" s="13">
        <f>IFERROR(VLOOKUP(A:A,[1]Forecast_2004!A:J,10,0),0)</f>
        <v>31</v>
      </c>
      <c r="U391" s="13">
        <f>T391*L391</f>
        <v>644.5835919526229</v>
      </c>
      <c r="V391" s="18">
        <f t="shared" si="32"/>
        <v>1</v>
      </c>
      <c r="W391" s="18">
        <f t="shared" si="33"/>
        <v>20.793019095245882</v>
      </c>
      <c r="X391" s="18">
        <f t="shared" si="34"/>
        <v>-116.44090693337705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31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30"/>
        <v>0</v>
      </c>
      <c r="R392" s="13">
        <v>42</v>
      </c>
      <c r="S392" s="13">
        <f>R392*L392</f>
        <v>42</v>
      </c>
      <c r="T392" s="13">
        <f>IFERROR(VLOOKUP(A:A,[1]Forecast_2004!A:J,10,0),0)</f>
        <v>66</v>
      </c>
      <c r="U392" s="13">
        <f>T392*L392</f>
        <v>66</v>
      </c>
      <c r="V392" s="18">
        <f t="shared" si="32"/>
        <v>24</v>
      </c>
      <c r="W392" s="18">
        <f t="shared" si="33"/>
        <v>24</v>
      </c>
      <c r="X392" s="18">
        <f t="shared" si="34"/>
        <v>66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31"/>
        <v>10.516977763636904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30"/>
        <v>31055.345211581</v>
      </c>
      <c r="R393" s="13">
        <v>2</v>
      </c>
      <c r="S393" s="13">
        <f>R393*L393</f>
        <v>20.539249478558862</v>
      </c>
      <c r="T393" s="13">
        <f>IFERROR(VLOOKUP(A:A,[1]Forecast_2004!A:J,10,0),0)</f>
        <v>2</v>
      </c>
      <c r="U393" s="13">
        <f>T393*L393</f>
        <v>20.539249478558862</v>
      </c>
      <c r="V393" s="18">
        <f t="shared" si="32"/>
        <v>0</v>
      </c>
      <c r="W393" s="18">
        <f t="shared" si="33"/>
        <v>0</v>
      </c>
      <c r="X393" s="18">
        <f t="shared" si="34"/>
        <v>-31034.80596210244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31"/>
        <v>5657.4881109098678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30"/>
        <v>8873.1211750309994</v>
      </c>
      <c r="R394" s="13">
        <v>1301</v>
      </c>
      <c r="S394" s="13">
        <f>R394*L394</f>
        <v>11025.721727521806</v>
      </c>
      <c r="T394" s="13">
        <f>IFERROR(VLOOKUP(A:A,[1]Forecast_2004!A:J,10,0),0)</f>
        <v>1236</v>
      </c>
      <c r="U394" s="13">
        <f>T394*L394</f>
        <v>10474.859381411954</v>
      </c>
      <c r="V394" s="18">
        <f t="shared" si="32"/>
        <v>-65</v>
      </c>
      <c r="W394" s="18">
        <f t="shared" si="33"/>
        <v>-550.8623461098523</v>
      </c>
      <c r="X394" s="18">
        <f t="shared" si="34"/>
        <v>1601.7382063809546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31"/>
        <v>-5806.6150036139861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30"/>
        <v>0</v>
      </c>
      <c r="R395" s="13">
        <v>352</v>
      </c>
      <c r="S395" s="13">
        <f>R395*L395</f>
        <v>1038.7114583245082</v>
      </c>
      <c r="T395" s="13">
        <f>IFERROR(VLOOKUP(A:A,[1]Forecast_2004!A:J,10,0),0)</f>
        <v>382</v>
      </c>
      <c r="U395" s="13">
        <f>T395*L395</f>
        <v>1127.2380030680742</v>
      </c>
      <c r="V395" s="18">
        <f t="shared" si="32"/>
        <v>30</v>
      </c>
      <c r="W395" s="18">
        <f t="shared" si="33"/>
        <v>88.526544743566092</v>
      </c>
      <c r="X395" s="18">
        <f t="shared" si="34"/>
        <v>1127.2380030680742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31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30"/>
        <v>0</v>
      </c>
      <c r="R396" s="13">
        <v>0</v>
      </c>
      <c r="S396" s="13">
        <f>R396*L396</f>
        <v>0</v>
      </c>
      <c r="T396" s="13">
        <f>IFERROR(VLOOKUP(A:A,[1]Forecast_2004!A:J,10,0),0)</f>
        <v>34</v>
      </c>
      <c r="U396" s="13">
        <f>T396*L396</f>
        <v>34</v>
      </c>
      <c r="V396" s="18">
        <f t="shared" si="32"/>
        <v>34</v>
      </c>
      <c r="W396" s="18">
        <f t="shared" si="33"/>
        <v>34</v>
      </c>
      <c r="X396" s="18">
        <f t="shared" si="34"/>
        <v>34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31"/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30"/>
        <v>0</v>
      </c>
      <c r="R397" s="13">
        <v>1230</v>
      </c>
      <c r="S397" s="13">
        <f>R397*L397</f>
        <v>1230</v>
      </c>
      <c r="T397" s="13">
        <f>IFERROR(VLOOKUP(A:A,[1]Forecast_2004!A:J,10,0),0)</f>
        <v>7</v>
      </c>
      <c r="U397" s="13">
        <f>T397*L397</f>
        <v>7</v>
      </c>
      <c r="V397" s="18">
        <f t="shared" si="32"/>
        <v>-1223</v>
      </c>
      <c r="W397" s="18">
        <f t="shared" si="33"/>
        <v>-1223</v>
      </c>
      <c r="X397" s="18">
        <f t="shared" si="34"/>
        <v>7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31"/>
        <v>4.4376986423487494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30"/>
        <v>128.017817372</v>
      </c>
      <c r="R398" s="13">
        <v>29</v>
      </c>
      <c r="S398" s="13">
        <f>R398*L398</f>
        <v>110.09836013606169</v>
      </c>
      <c r="T398" s="13">
        <f>IFERROR(VLOOKUP(A:A,[1]Forecast_2004!A:J,10,0),0)</f>
        <v>20</v>
      </c>
      <c r="U398" s="13">
        <f>T398*L398</f>
        <v>75.929903542111504</v>
      </c>
      <c r="V398" s="18">
        <f t="shared" si="32"/>
        <v>-9</v>
      </c>
      <c r="W398" s="18">
        <f t="shared" si="33"/>
        <v>-34.168456593950182</v>
      </c>
      <c r="X398" s="18">
        <f t="shared" si="34"/>
        <v>-52.087913829888493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31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30"/>
        <v>0</v>
      </c>
      <c r="R399" s="13">
        <v>145</v>
      </c>
      <c r="S399" s="13">
        <f>R399*L399</f>
        <v>145</v>
      </c>
      <c r="T399" s="13">
        <f>IFERROR(VLOOKUP(A:A,[1]Forecast_2004!A:J,10,0),0)</f>
        <v>145</v>
      </c>
      <c r="U399" s="13">
        <f>T399*L399</f>
        <v>145</v>
      </c>
      <c r="V399" s="18">
        <f t="shared" si="32"/>
        <v>0</v>
      </c>
      <c r="W399" s="18">
        <f t="shared" si="33"/>
        <v>0</v>
      </c>
      <c r="X399" s="18">
        <f t="shared" si="34"/>
        <v>145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31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30"/>
        <v>0</v>
      </c>
      <c r="R400" s="13">
        <v>13</v>
      </c>
      <c r="S400" s="13">
        <f>R400*L400</f>
        <v>13</v>
      </c>
      <c r="T400" s="13">
        <f>IFERROR(VLOOKUP(A:A,[1]Forecast_2004!A:J,10,0),0)</f>
        <v>0</v>
      </c>
      <c r="U400" s="13">
        <f>T400*L400</f>
        <v>0</v>
      </c>
      <c r="V400" s="18">
        <f t="shared" si="32"/>
        <v>-13</v>
      </c>
      <c r="W400" s="18">
        <f t="shared" si="33"/>
        <v>-13</v>
      </c>
      <c r="X400" s="18">
        <f t="shared" si="34"/>
        <v>0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31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30"/>
        <v>0</v>
      </c>
      <c r="R401" s="13">
        <v>13</v>
      </c>
      <c r="S401" s="13">
        <f>R401*L401</f>
        <v>13</v>
      </c>
      <c r="T401" s="13">
        <f>IFERROR(VLOOKUP(A:A,[1]Forecast_2004!A:J,10,0),0)</f>
        <v>0</v>
      </c>
      <c r="U401" s="13">
        <f>T401*L401</f>
        <v>0</v>
      </c>
      <c r="V401" s="18">
        <f t="shared" si="32"/>
        <v>-13</v>
      </c>
      <c r="W401" s="18">
        <f t="shared" si="33"/>
        <v>-13</v>
      </c>
      <c r="X401" s="18">
        <f t="shared" si="34"/>
        <v>0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31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30"/>
        <v>330871.95399681199</v>
      </c>
      <c r="R402" s="13">
        <v>0</v>
      </c>
      <c r="S402" s="13">
        <f>R402*L402</f>
        <v>0</v>
      </c>
      <c r="T402" s="13">
        <f>IFERROR(VLOOKUP(A:A,[1]Forecast_2004!A:J,10,0),0)</f>
        <v>0</v>
      </c>
      <c r="U402" s="13">
        <f>T402*L402</f>
        <v>0</v>
      </c>
      <c r="V402" s="18">
        <f t="shared" si="32"/>
        <v>0</v>
      </c>
      <c r="W402" s="18">
        <f t="shared" si="33"/>
        <v>0</v>
      </c>
      <c r="X402" s="18">
        <f t="shared" si="34"/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31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30"/>
        <v>0</v>
      </c>
      <c r="R403" s="13">
        <v>0</v>
      </c>
      <c r="S403" s="13">
        <f>R403*L403</f>
        <v>0</v>
      </c>
      <c r="T403" s="13">
        <f>IFERROR(VLOOKUP(A:A,[1]Forecast_2004!A:J,10,0),0)</f>
        <v>0</v>
      </c>
      <c r="U403" s="13">
        <f>T403*L403</f>
        <v>0</v>
      </c>
      <c r="V403" s="18">
        <f t="shared" si="32"/>
        <v>0</v>
      </c>
      <c r="W403" s="18">
        <f t="shared" si="33"/>
        <v>0</v>
      </c>
      <c r="X403" s="18">
        <f t="shared" si="34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31"/>
        <v>0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30"/>
        <v>300729.35412026697</v>
      </c>
      <c r="R404" s="13">
        <v>0</v>
      </c>
      <c r="S404" s="13">
        <f>R404*L404</f>
        <v>0</v>
      </c>
      <c r="T404" s="13">
        <f>IFERROR(VLOOKUP(A:A,[1]Forecast_2004!A:J,10,0),0)</f>
        <v>0</v>
      </c>
      <c r="U404" s="13">
        <f>T404*L404</f>
        <v>0</v>
      </c>
      <c r="V404" s="18">
        <f t="shared" si="32"/>
        <v>0</v>
      </c>
      <c r="W404" s="18">
        <f t="shared" si="33"/>
        <v>0</v>
      </c>
      <c r="X404" s="18">
        <f t="shared" si="34"/>
        <v>-300729.35412026697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31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30"/>
        <v>0</v>
      </c>
      <c r="R405" s="13">
        <v>0</v>
      </c>
      <c r="S405" s="13">
        <f>R405*L405</f>
        <v>0</v>
      </c>
      <c r="T405" s="13">
        <f>IFERROR(VLOOKUP(A:A,[1]Forecast_2004!A:J,10,0),0)</f>
        <v>0</v>
      </c>
      <c r="U405" s="13">
        <f>T405*L405</f>
        <v>0</v>
      </c>
      <c r="V405" s="18">
        <f t="shared" si="32"/>
        <v>0</v>
      </c>
      <c r="W405" s="18">
        <f t="shared" si="33"/>
        <v>0</v>
      </c>
      <c r="X405" s="18">
        <f t="shared" si="34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31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30"/>
        <v>0</v>
      </c>
      <c r="R406" s="13">
        <v>0</v>
      </c>
      <c r="S406" s="13">
        <f>R406*L406</f>
        <v>0</v>
      </c>
      <c r="T406" s="13">
        <f>IFERROR(VLOOKUP(A:A,[1]Forecast_2004!A:J,10,0),0)</f>
        <v>0</v>
      </c>
      <c r="U406" s="13">
        <f>T406*L406</f>
        <v>0</v>
      </c>
      <c r="V406" s="18">
        <f t="shared" si="32"/>
        <v>0</v>
      </c>
      <c r="W406" s="18">
        <f t="shared" si="33"/>
        <v>0</v>
      </c>
      <c r="X406" s="18">
        <f t="shared" si="34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31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30"/>
        <v>0</v>
      </c>
      <c r="R407" s="13">
        <v>0</v>
      </c>
      <c r="S407" s="13">
        <f>R407*L407</f>
        <v>0</v>
      </c>
      <c r="T407" s="13">
        <f>IFERROR(VLOOKUP(A:A,[1]Forecast_2004!A:J,10,0),0)</f>
        <v>0</v>
      </c>
      <c r="U407" s="13">
        <f>T407*L407</f>
        <v>0</v>
      </c>
      <c r="V407" s="18">
        <f t="shared" si="32"/>
        <v>0</v>
      </c>
      <c r="W407" s="18">
        <f t="shared" si="33"/>
        <v>0</v>
      </c>
      <c r="X407" s="18">
        <f t="shared" si="34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31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30"/>
        <v>0</v>
      </c>
      <c r="R408" s="13">
        <v>0</v>
      </c>
      <c r="S408" s="13">
        <f>R408*L408</f>
        <v>0</v>
      </c>
      <c r="T408" s="13">
        <f>IFERROR(VLOOKUP(A:A,[1]Forecast_2004!A:J,10,0),0)</f>
        <v>0</v>
      </c>
      <c r="U408" s="13">
        <f>T408*L408</f>
        <v>0</v>
      </c>
      <c r="V408" s="18">
        <f t="shared" si="32"/>
        <v>0</v>
      </c>
      <c r="W408" s="18">
        <f t="shared" si="33"/>
        <v>0</v>
      </c>
      <c r="X408" s="18">
        <f t="shared" si="34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31"/>
        <v>373775.05567928671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30"/>
        <v>492761.69265033398</v>
      </c>
      <c r="R409" s="13">
        <v>7000</v>
      </c>
      <c r="S409" s="13">
        <f>R409*L409</f>
        <v>1379732.739420935</v>
      </c>
      <c r="T409" s="13">
        <f>IFERROR(VLOOKUP(A:A,[1]Forecast_2004!A:J,10,0),0)</f>
        <v>3500</v>
      </c>
      <c r="U409" s="13">
        <f>T409*L409</f>
        <v>689866.36971046752</v>
      </c>
      <c r="V409" s="18">
        <f t="shared" si="32"/>
        <v>-3500</v>
      </c>
      <c r="W409" s="18">
        <f t="shared" si="33"/>
        <v>-689866.36971046752</v>
      </c>
      <c r="X409" s="18">
        <f t="shared" si="34"/>
        <v>197104.67706013354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31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35">N410</f>
        <v>0</v>
      </c>
      <c r="Q410" s="16">
        <f t="shared" si="30"/>
        <v>0</v>
      </c>
      <c r="R410" s="13">
        <v>0</v>
      </c>
      <c r="S410" s="13">
        <f>R410*L410</f>
        <v>0</v>
      </c>
      <c r="T410" s="13">
        <f>IFERROR(VLOOKUP(A:A,[1]Forecast_2004!A:J,10,0),0)</f>
        <v>0</v>
      </c>
      <c r="U410" s="13">
        <f>T410*L410</f>
        <v>0</v>
      </c>
      <c r="V410" s="18">
        <f t="shared" si="32"/>
        <v>0</v>
      </c>
      <c r="W410" s="18">
        <f t="shared" si="33"/>
        <v>0</v>
      </c>
      <c r="X410" s="18">
        <f t="shared" si="34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31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35"/>
        <v>0</v>
      </c>
      <c r="Q411" s="16">
        <f t="shared" si="30"/>
        <v>0</v>
      </c>
      <c r="R411" s="13">
        <v>0</v>
      </c>
      <c r="S411" s="13">
        <f>R411*L411</f>
        <v>0</v>
      </c>
      <c r="T411" s="13">
        <f>IFERROR(VLOOKUP(A:A,[1]Forecast_2004!A:J,10,0),0)</f>
        <v>0</v>
      </c>
      <c r="U411" s="13">
        <f>T411*L411</f>
        <v>0</v>
      </c>
      <c r="V411" s="18">
        <f t="shared" si="32"/>
        <v>0</v>
      </c>
      <c r="W411" s="18">
        <f t="shared" si="33"/>
        <v>0</v>
      </c>
      <c r="X411" s="18">
        <f t="shared" si="34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31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35"/>
        <v>0</v>
      </c>
      <c r="Q412" s="16">
        <f t="shared" si="30"/>
        <v>0</v>
      </c>
      <c r="R412" s="13">
        <v>0</v>
      </c>
      <c r="S412" s="13">
        <f>R412*L412</f>
        <v>0</v>
      </c>
      <c r="T412" s="13">
        <f>IFERROR(VLOOKUP(A:A,[1]Forecast_2004!A:J,10,0),0)</f>
        <v>0</v>
      </c>
      <c r="U412" s="13">
        <f>T412*L412</f>
        <v>0</v>
      </c>
      <c r="V412" s="18">
        <f t="shared" si="32"/>
        <v>0</v>
      </c>
      <c r="W412" s="18">
        <f t="shared" si="33"/>
        <v>0</v>
      </c>
      <c r="X412" s="18">
        <f t="shared" si="34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31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35"/>
        <v>0</v>
      </c>
      <c r="Q413" s="16">
        <f t="shared" si="30"/>
        <v>0</v>
      </c>
      <c r="R413" s="13">
        <v>0</v>
      </c>
      <c r="S413" s="13">
        <f>R413*L413</f>
        <v>0</v>
      </c>
      <c r="T413" s="13">
        <f>IFERROR(VLOOKUP(A:A,[1]Forecast_2004!A:J,10,0),0)</f>
        <v>0</v>
      </c>
      <c r="U413" s="13">
        <f>T413*L413</f>
        <v>0</v>
      </c>
      <c r="V413" s="18">
        <f t="shared" si="32"/>
        <v>0</v>
      </c>
      <c r="W413" s="18">
        <f t="shared" si="33"/>
        <v>0</v>
      </c>
      <c r="X413" s="18">
        <f t="shared" si="34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31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35"/>
        <v>0</v>
      </c>
      <c r="Q414" s="16">
        <f t="shared" si="30"/>
        <v>0</v>
      </c>
      <c r="R414" s="13">
        <v>0</v>
      </c>
      <c r="S414" s="13">
        <f>R414*L414</f>
        <v>0</v>
      </c>
      <c r="T414" s="13">
        <f>IFERROR(VLOOKUP(A:A,[1]Forecast_2004!A:J,10,0),0)</f>
        <v>0</v>
      </c>
      <c r="U414" s="13">
        <f>T414*L414</f>
        <v>0</v>
      </c>
      <c r="V414" s="18">
        <f t="shared" si="32"/>
        <v>0</v>
      </c>
      <c r="W414" s="18">
        <f t="shared" si="33"/>
        <v>0</v>
      </c>
      <c r="X414" s="18">
        <f t="shared" si="34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31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35"/>
        <v>0</v>
      </c>
      <c r="Q415" s="16">
        <f t="shared" si="30"/>
        <v>0</v>
      </c>
      <c r="R415" s="13">
        <v>0</v>
      </c>
      <c r="S415" s="13">
        <f>R415*L415</f>
        <v>0</v>
      </c>
      <c r="T415" s="13">
        <f>IFERROR(VLOOKUP(A:A,[1]Forecast_2004!A:J,10,0),0)</f>
        <v>0</v>
      </c>
      <c r="U415" s="13">
        <f>T415*L415</f>
        <v>0</v>
      </c>
      <c r="V415" s="18">
        <f t="shared" si="32"/>
        <v>0</v>
      </c>
      <c r="W415" s="18">
        <f t="shared" si="33"/>
        <v>0</v>
      </c>
      <c r="X415" s="18">
        <f t="shared" si="34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31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35"/>
        <v>0</v>
      </c>
      <c r="Q416" s="16">
        <f t="shared" si="30"/>
        <v>0</v>
      </c>
      <c r="R416" s="13">
        <v>0</v>
      </c>
      <c r="S416" s="13">
        <f>R416*L416</f>
        <v>0</v>
      </c>
      <c r="T416" s="13">
        <f>IFERROR(VLOOKUP(A:A,[1]Forecast_2004!A:J,10,0),0)</f>
        <v>0</v>
      </c>
      <c r="U416" s="13">
        <f>T416*L416</f>
        <v>0</v>
      </c>
      <c r="V416" s="18">
        <f t="shared" si="32"/>
        <v>0</v>
      </c>
      <c r="W416" s="18">
        <f t="shared" si="33"/>
        <v>0</v>
      </c>
      <c r="X416" s="18">
        <f t="shared" si="34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31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35"/>
        <v>0</v>
      </c>
      <c r="Q417" s="16">
        <f t="shared" si="30"/>
        <v>0</v>
      </c>
      <c r="R417" s="13">
        <v>0</v>
      </c>
      <c r="S417" s="13">
        <f>R417*L417</f>
        <v>0</v>
      </c>
      <c r="T417" s="13">
        <f>IFERROR(VLOOKUP(A:A,[1]Forecast_2004!A:J,10,0),0)</f>
        <v>0</v>
      </c>
      <c r="U417" s="13">
        <f>T417*L417</f>
        <v>0</v>
      </c>
      <c r="V417" s="18">
        <f t="shared" si="32"/>
        <v>0</v>
      </c>
      <c r="W417" s="18">
        <f t="shared" si="33"/>
        <v>0</v>
      </c>
      <c r="X417" s="18">
        <f t="shared" si="34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31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35"/>
        <v>0</v>
      </c>
      <c r="Q418" s="16">
        <f t="shared" si="30"/>
        <v>0</v>
      </c>
      <c r="R418" s="13">
        <v>0</v>
      </c>
      <c r="S418" s="13">
        <f>R418*L418</f>
        <v>0</v>
      </c>
      <c r="T418" s="13">
        <f>IFERROR(VLOOKUP(A:A,[1]Forecast_2004!A:J,10,0),0)</f>
        <v>0</v>
      </c>
      <c r="U418" s="13">
        <f>T418*L418</f>
        <v>0</v>
      </c>
      <c r="V418" s="18">
        <f t="shared" si="32"/>
        <v>0</v>
      </c>
      <c r="W418" s="18">
        <f t="shared" si="33"/>
        <v>0</v>
      </c>
      <c r="X418" s="18">
        <f t="shared" si="34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31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35"/>
        <v>0</v>
      </c>
      <c r="Q419" s="16">
        <f t="shared" si="30"/>
        <v>0</v>
      </c>
      <c r="R419" s="13">
        <v>0</v>
      </c>
      <c r="S419" s="13">
        <f>R419*L419</f>
        <v>0</v>
      </c>
      <c r="T419" s="13">
        <f>IFERROR(VLOOKUP(A:A,[1]Forecast_2004!A:J,10,0),0)</f>
        <v>0</v>
      </c>
      <c r="U419" s="13">
        <f>T419*L419</f>
        <v>0</v>
      </c>
      <c r="V419" s="18">
        <f t="shared" si="32"/>
        <v>0</v>
      </c>
      <c r="W419" s="18">
        <f t="shared" si="33"/>
        <v>0</v>
      </c>
      <c r="X419" s="18">
        <f t="shared" si="34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31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35"/>
        <v>0</v>
      </c>
      <c r="Q420" s="16">
        <f t="shared" si="30"/>
        <v>0</v>
      </c>
      <c r="R420" s="13">
        <v>0</v>
      </c>
      <c r="S420" s="13">
        <f>R420*L420</f>
        <v>0</v>
      </c>
      <c r="T420" s="13">
        <f>IFERROR(VLOOKUP(A:A,[1]Forecast_2004!A:J,10,0),0)</f>
        <v>0</v>
      </c>
      <c r="U420" s="13">
        <f>T420*L420</f>
        <v>0</v>
      </c>
      <c r="V420" s="18">
        <f t="shared" si="32"/>
        <v>0</v>
      </c>
      <c r="W420" s="18">
        <f t="shared" si="33"/>
        <v>0</v>
      </c>
      <c r="X420" s="18">
        <f t="shared" si="34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31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35"/>
        <v>0</v>
      </c>
      <c r="Q421" s="16">
        <f t="shared" si="30"/>
        <v>0</v>
      </c>
      <c r="R421" s="13">
        <v>0</v>
      </c>
      <c r="S421" s="13">
        <f>R421*L421</f>
        <v>0</v>
      </c>
      <c r="T421" s="13">
        <f>IFERROR(VLOOKUP(A:A,[1]Forecast_2004!A:J,10,0),0)</f>
        <v>0</v>
      </c>
      <c r="U421" s="13">
        <f>T421*L421</f>
        <v>0</v>
      </c>
      <c r="V421" s="18">
        <f t="shared" si="32"/>
        <v>0</v>
      </c>
      <c r="W421" s="18">
        <f t="shared" si="33"/>
        <v>0</v>
      </c>
      <c r="X421" s="18">
        <f t="shared" si="34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31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35"/>
        <v>0</v>
      </c>
      <c r="Q422" s="16">
        <f t="shared" si="30"/>
        <v>0</v>
      </c>
      <c r="R422" s="13">
        <v>0</v>
      </c>
      <c r="S422" s="13">
        <f>R422*L422</f>
        <v>0</v>
      </c>
      <c r="T422" s="13">
        <f>IFERROR(VLOOKUP(A:A,[1]Forecast_2004!A:J,10,0),0)</f>
        <v>0</v>
      </c>
      <c r="U422" s="13">
        <f>T422*L422</f>
        <v>0</v>
      </c>
      <c r="V422" s="18">
        <f t="shared" si="32"/>
        <v>0</v>
      </c>
      <c r="W422" s="18">
        <f t="shared" si="33"/>
        <v>0</v>
      </c>
      <c r="X422" s="18">
        <f t="shared" si="34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31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35"/>
        <v>0</v>
      </c>
      <c r="Q423" s="16">
        <f t="shared" si="30"/>
        <v>0</v>
      </c>
      <c r="R423" s="13">
        <v>0</v>
      </c>
      <c r="S423" s="13">
        <f>R423*L423</f>
        <v>0</v>
      </c>
      <c r="T423" s="13">
        <f>IFERROR(VLOOKUP(A:A,[1]Forecast_2004!A:J,10,0),0)</f>
        <v>0</v>
      </c>
      <c r="U423" s="13">
        <f>T423*L423</f>
        <v>0</v>
      </c>
      <c r="V423" s="18">
        <f t="shared" si="32"/>
        <v>0</v>
      </c>
      <c r="W423" s="18">
        <f t="shared" si="33"/>
        <v>0</v>
      </c>
      <c r="X423" s="18">
        <f t="shared" si="34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31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35"/>
        <v>0</v>
      </c>
      <c r="Q424" s="16">
        <f t="shared" si="30"/>
        <v>0</v>
      </c>
      <c r="R424" s="13">
        <v>0</v>
      </c>
      <c r="S424" s="13">
        <f>R424*L424</f>
        <v>0</v>
      </c>
      <c r="T424" s="13">
        <f>IFERROR(VLOOKUP(A:A,[1]Forecast_2004!A:J,10,0),0)</f>
        <v>0</v>
      </c>
      <c r="U424" s="13">
        <f>T424*L424</f>
        <v>0</v>
      </c>
      <c r="V424" s="18">
        <f t="shared" si="32"/>
        <v>0</v>
      </c>
      <c r="W424" s="18">
        <f t="shared" si="33"/>
        <v>0</v>
      </c>
      <c r="X424" s="18">
        <f t="shared" si="34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31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35"/>
        <v>0</v>
      </c>
      <c r="Q425" s="16">
        <f t="shared" si="30"/>
        <v>0</v>
      </c>
      <c r="R425" s="13">
        <v>0</v>
      </c>
      <c r="S425" s="13">
        <f>R425*L425</f>
        <v>0</v>
      </c>
      <c r="T425" s="13">
        <f>IFERROR(VLOOKUP(A:A,[1]Forecast_2004!A:J,10,0),0)</f>
        <v>0</v>
      </c>
      <c r="U425" s="13">
        <f>T425*L425</f>
        <v>0</v>
      </c>
      <c r="V425" s="18">
        <f t="shared" si="32"/>
        <v>0</v>
      </c>
      <c r="W425" s="18">
        <f t="shared" si="33"/>
        <v>0</v>
      </c>
      <c r="X425" s="18">
        <f t="shared" si="34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31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35"/>
        <v>0</v>
      </c>
      <c r="Q426" s="16">
        <f t="shared" si="30"/>
        <v>0</v>
      </c>
      <c r="R426" s="13">
        <v>0</v>
      </c>
      <c r="S426" s="13">
        <f>R426*L426</f>
        <v>0</v>
      </c>
      <c r="T426" s="13">
        <f>IFERROR(VLOOKUP(A:A,[1]Forecast_2004!A:J,10,0),0)</f>
        <v>0</v>
      </c>
      <c r="U426" s="13">
        <f>T426*L426</f>
        <v>0</v>
      </c>
      <c r="V426" s="18">
        <f t="shared" si="32"/>
        <v>0</v>
      </c>
      <c r="W426" s="18">
        <f t="shared" si="33"/>
        <v>0</v>
      </c>
      <c r="X426" s="18">
        <f t="shared" si="34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31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35"/>
        <v>0</v>
      </c>
      <c r="Q427" s="16">
        <f t="shared" si="30"/>
        <v>0</v>
      </c>
      <c r="R427" s="13">
        <v>0</v>
      </c>
      <c r="S427" s="13">
        <f>R427*L427</f>
        <v>0</v>
      </c>
      <c r="T427" s="13">
        <f>IFERROR(VLOOKUP(A:A,[1]Forecast_2004!A:J,10,0),0)</f>
        <v>0</v>
      </c>
      <c r="U427" s="13">
        <f>T427*L427</f>
        <v>0</v>
      </c>
      <c r="V427" s="18">
        <f t="shared" si="32"/>
        <v>0</v>
      </c>
      <c r="W427" s="18">
        <f t="shared" si="33"/>
        <v>0</v>
      </c>
      <c r="X427" s="18">
        <f t="shared" si="34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31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35"/>
        <v>0</v>
      </c>
      <c r="Q428" s="16">
        <f t="shared" si="30"/>
        <v>0</v>
      </c>
      <c r="R428" s="13">
        <v>0</v>
      </c>
      <c r="S428" s="13">
        <f>R428*L428</f>
        <v>0</v>
      </c>
      <c r="T428" s="13">
        <f>IFERROR(VLOOKUP(A:A,[1]Forecast_2004!A:J,10,0),0)</f>
        <v>0</v>
      </c>
      <c r="U428" s="13">
        <f>T428*L428</f>
        <v>0</v>
      </c>
      <c r="V428" s="18">
        <f t="shared" si="32"/>
        <v>0</v>
      </c>
      <c r="W428" s="18">
        <f t="shared" si="33"/>
        <v>0</v>
      </c>
      <c r="X428" s="18">
        <f t="shared" si="34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31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35"/>
        <v>0</v>
      </c>
      <c r="Q429" s="16">
        <f t="shared" si="30"/>
        <v>0</v>
      </c>
      <c r="R429" s="13">
        <v>0</v>
      </c>
      <c r="S429" s="13">
        <f>R429*L429</f>
        <v>0</v>
      </c>
      <c r="T429" s="13">
        <f>IFERROR(VLOOKUP(A:A,[1]Forecast_2004!A:J,10,0),0)</f>
        <v>0</v>
      </c>
      <c r="U429" s="13">
        <f>T429*L429</f>
        <v>0</v>
      </c>
      <c r="V429" s="18">
        <f t="shared" si="32"/>
        <v>0</v>
      </c>
      <c r="W429" s="18">
        <f t="shared" si="33"/>
        <v>0</v>
      </c>
      <c r="X429" s="18">
        <f t="shared" si="34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31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30"/>
        <v>0</v>
      </c>
      <c r="R430" s="13">
        <v>469</v>
      </c>
      <c r="S430" s="13">
        <f>R430*L430</f>
        <v>0</v>
      </c>
      <c r="T430" s="13">
        <f>IFERROR(VLOOKUP(A:A,[1]Forecast_2004!A:J,10,0),0)</f>
        <v>416</v>
      </c>
      <c r="U430" s="13">
        <f>T430*L430</f>
        <v>0</v>
      </c>
      <c r="V430" s="18">
        <f t="shared" si="32"/>
        <v>-53</v>
      </c>
      <c r="W430" s="18">
        <f t="shared" si="33"/>
        <v>0</v>
      </c>
      <c r="X430" s="18">
        <f t="shared" si="34"/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31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30"/>
        <v>0</v>
      </c>
      <c r="R431" s="13">
        <v>110</v>
      </c>
      <c r="S431" s="13">
        <f>R431*L431</f>
        <v>0</v>
      </c>
      <c r="T431" s="13">
        <f>IFERROR(VLOOKUP(A:A,[1]Forecast_2004!A:J,10,0),0)</f>
        <v>117</v>
      </c>
      <c r="U431" s="13">
        <f>T431*L431</f>
        <v>0</v>
      </c>
      <c r="V431" s="18">
        <f t="shared" si="32"/>
        <v>7</v>
      </c>
      <c r="W431" s="18">
        <f t="shared" si="33"/>
        <v>0</v>
      </c>
      <c r="X431" s="18">
        <f t="shared" si="34"/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31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30"/>
        <v>0</v>
      </c>
      <c r="R432" s="13">
        <v>0</v>
      </c>
      <c r="S432" s="13">
        <f>R432*L432</f>
        <v>0</v>
      </c>
      <c r="T432" s="13">
        <f>IFERROR(VLOOKUP(A:A,[1]Forecast_2004!A:J,10,0),0)</f>
        <v>0</v>
      </c>
      <c r="U432" s="13">
        <f>T432*L432</f>
        <v>0</v>
      </c>
      <c r="V432" s="18">
        <f t="shared" si="32"/>
        <v>0</v>
      </c>
      <c r="W432" s="18">
        <f t="shared" si="33"/>
        <v>0</v>
      </c>
      <c r="X432" s="18">
        <f t="shared" si="34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31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30"/>
        <v>0</v>
      </c>
      <c r="R433" s="13">
        <v>0</v>
      </c>
      <c r="S433" s="13">
        <f>R433*L433</f>
        <v>0</v>
      </c>
      <c r="T433" s="13">
        <f>IFERROR(VLOOKUP(A:A,[1]Forecast_2004!A:J,10,0),0)</f>
        <v>0</v>
      </c>
      <c r="U433" s="13">
        <f>T433*L433</f>
        <v>0</v>
      </c>
      <c r="V433" s="18">
        <f t="shared" si="32"/>
        <v>0</v>
      </c>
      <c r="W433" s="18">
        <f t="shared" si="33"/>
        <v>0</v>
      </c>
      <c r="X433" s="18">
        <f t="shared" si="34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31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30"/>
        <v>0</v>
      </c>
      <c r="R434" s="13">
        <v>0</v>
      </c>
      <c r="S434" s="13">
        <f>R434*L434</f>
        <v>0</v>
      </c>
      <c r="T434" s="13">
        <f>IFERROR(VLOOKUP(A:A,[1]Forecast_2004!A:J,10,0),0)</f>
        <v>0</v>
      </c>
      <c r="U434" s="13">
        <f>T434*L434</f>
        <v>0</v>
      </c>
      <c r="V434" s="18">
        <f t="shared" si="32"/>
        <v>0</v>
      </c>
      <c r="W434" s="18">
        <f t="shared" si="33"/>
        <v>0</v>
      </c>
      <c r="X434" s="18">
        <f t="shared" si="34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31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30"/>
        <v>0</v>
      </c>
      <c r="R435" s="13">
        <v>0</v>
      </c>
      <c r="S435" s="13">
        <f>R435*L435</f>
        <v>0</v>
      </c>
      <c r="T435" s="13">
        <f>IFERROR(VLOOKUP(A:A,[1]Forecast_2004!A:J,10,0),0)</f>
        <v>0</v>
      </c>
      <c r="U435" s="13">
        <f>T435*L435</f>
        <v>0</v>
      </c>
      <c r="V435" s="18">
        <f t="shared" si="32"/>
        <v>0</v>
      </c>
      <c r="W435" s="18">
        <f t="shared" si="33"/>
        <v>0</v>
      </c>
      <c r="X435" s="18">
        <f t="shared" si="34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31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30"/>
        <v>0</v>
      </c>
      <c r="R436" s="13">
        <v>0</v>
      </c>
      <c r="S436" s="13">
        <f>R436*L436</f>
        <v>0</v>
      </c>
      <c r="T436" s="13">
        <f>IFERROR(VLOOKUP(A:A,[1]Forecast_2004!A:J,10,0),0)</f>
        <v>0</v>
      </c>
      <c r="U436" s="13">
        <f>T436*L436</f>
        <v>0</v>
      </c>
      <c r="V436" s="18">
        <f t="shared" si="32"/>
        <v>0</v>
      </c>
      <c r="W436" s="18">
        <f t="shared" si="33"/>
        <v>0</v>
      </c>
      <c r="X436" s="18">
        <f t="shared" si="34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31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30"/>
        <v>0</v>
      </c>
      <c r="R437" s="13">
        <v>111</v>
      </c>
      <c r="S437" s="13">
        <f>R437*L437</f>
        <v>0</v>
      </c>
      <c r="T437" s="13">
        <f>IFERROR(VLOOKUP(A:A,[1]Forecast_2004!A:J,10,0),0)</f>
        <v>92</v>
      </c>
      <c r="U437" s="13">
        <f>T437*L437</f>
        <v>0</v>
      </c>
      <c r="V437" s="18">
        <f t="shared" si="32"/>
        <v>-19</v>
      </c>
      <c r="W437" s="18">
        <f t="shared" si="33"/>
        <v>0</v>
      </c>
      <c r="X437" s="18">
        <f t="shared" si="34"/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31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30"/>
        <v>0</v>
      </c>
      <c r="R438" s="13">
        <v>14</v>
      </c>
      <c r="S438" s="13">
        <f>R438*L438</f>
        <v>14</v>
      </c>
      <c r="T438" s="13">
        <f>IFERROR(VLOOKUP(A:A,[1]Forecast_2004!A:J,10,0),0)</f>
        <v>14</v>
      </c>
      <c r="U438" s="13">
        <f>T438*L438</f>
        <v>14</v>
      </c>
      <c r="V438" s="18">
        <f t="shared" si="32"/>
        <v>0</v>
      </c>
      <c r="W438" s="18">
        <f t="shared" si="33"/>
        <v>0</v>
      </c>
      <c r="X438" s="18">
        <f t="shared" si="34"/>
        <v>14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31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30"/>
        <v>0</v>
      </c>
      <c r="R439" s="13">
        <v>4</v>
      </c>
      <c r="S439" s="13">
        <f>R439*L439</f>
        <v>4</v>
      </c>
      <c r="T439" s="13">
        <f>IFERROR(VLOOKUP(A:A,[1]Forecast_2004!A:J,10,0),0)</f>
        <v>4</v>
      </c>
      <c r="U439" s="13">
        <f>T439*L439</f>
        <v>4</v>
      </c>
      <c r="V439" s="18">
        <f t="shared" si="32"/>
        <v>0</v>
      </c>
      <c r="W439" s="18">
        <f t="shared" si="33"/>
        <v>0</v>
      </c>
      <c r="X439" s="18">
        <f t="shared" si="34"/>
        <v>4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31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30"/>
        <v>219.98975176499999</v>
      </c>
      <c r="R440" s="13">
        <v>0</v>
      </c>
      <c r="S440" s="13">
        <f>R440*L440</f>
        <v>0</v>
      </c>
      <c r="T440" s="13">
        <f>IFERROR(VLOOKUP(A:A,[1]Forecast_2004!A:J,10,0),0)</f>
        <v>0</v>
      </c>
      <c r="U440" s="13">
        <f>T440*L440</f>
        <v>0</v>
      </c>
      <c r="V440" s="18">
        <f t="shared" si="32"/>
        <v>0</v>
      </c>
      <c r="W440" s="18">
        <f t="shared" si="33"/>
        <v>0</v>
      </c>
      <c r="X440" s="18">
        <f t="shared" si="34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31"/>
        <v>3595.8672861559244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30"/>
        <v>17025.695741289001</v>
      </c>
      <c r="R441" s="13">
        <v>188</v>
      </c>
      <c r="S441" s="13">
        <f>R441*L441</f>
        <v>4632.1719238239248</v>
      </c>
      <c r="T441" s="13">
        <f>IFERROR(VLOOKUP(A:A,[1]Forecast_2004!A:J,10,0),0)</f>
        <v>188</v>
      </c>
      <c r="U441" s="13">
        <f>T441*L441</f>
        <v>4632.1719238239248</v>
      </c>
      <c r="V441" s="18">
        <f t="shared" si="32"/>
        <v>0</v>
      </c>
      <c r="W441" s="18">
        <f t="shared" si="33"/>
        <v>0</v>
      </c>
      <c r="X441" s="18">
        <f t="shared" si="34"/>
        <v>-12393.523817465077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31"/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30"/>
        <v>598.90230015899999</v>
      </c>
      <c r="R442" s="13">
        <v>1</v>
      </c>
      <c r="S442" s="13">
        <f>R442*L442</f>
        <v>17.111494290257141</v>
      </c>
      <c r="T442" s="13">
        <f>IFERROR(VLOOKUP(A:A,[1]Forecast_2004!A:J,10,0),0)</f>
        <v>1</v>
      </c>
      <c r="U442" s="13">
        <f>T442*L442</f>
        <v>17.111494290257141</v>
      </c>
      <c r="V442" s="18">
        <f t="shared" si="32"/>
        <v>0</v>
      </c>
      <c r="W442" s="18">
        <f t="shared" si="33"/>
        <v>0</v>
      </c>
      <c r="X442" s="18">
        <f t="shared" si="34"/>
        <v>-581.79080586874284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31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30"/>
        <v>0</v>
      </c>
      <c r="R443" s="13">
        <v>41</v>
      </c>
      <c r="S443" s="13">
        <f>R443*L443</f>
        <v>0</v>
      </c>
      <c r="T443" s="13">
        <f>IFERROR(VLOOKUP(A:A,[1]Forecast_2004!A:J,10,0),0)</f>
        <v>29</v>
      </c>
      <c r="U443" s="13">
        <f>T443*L443</f>
        <v>0</v>
      </c>
      <c r="V443" s="18">
        <f t="shared" si="32"/>
        <v>-12</v>
      </c>
      <c r="W443" s="18">
        <f t="shared" si="33"/>
        <v>0</v>
      </c>
      <c r="X443" s="18">
        <f t="shared" si="34"/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31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30"/>
        <v>0</v>
      </c>
      <c r="R444" s="13">
        <v>0</v>
      </c>
      <c r="S444" s="13">
        <f>R444*L444</f>
        <v>0</v>
      </c>
      <c r="T444" s="13">
        <f>IFERROR(VLOOKUP(A:A,[1]Forecast_2004!A:J,10,0),0)</f>
        <v>0</v>
      </c>
      <c r="U444" s="13">
        <f>T444*L444</f>
        <v>0</v>
      </c>
      <c r="V444" s="18">
        <f t="shared" si="32"/>
        <v>0</v>
      </c>
      <c r="W444" s="18">
        <f t="shared" si="33"/>
        <v>0</v>
      </c>
      <c r="X444" s="18">
        <f t="shared" si="34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31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30"/>
        <v>0</v>
      </c>
      <c r="R445" s="13">
        <v>0</v>
      </c>
      <c r="S445" s="13">
        <f>R445*L445</f>
        <v>0</v>
      </c>
      <c r="T445" s="13">
        <f>IFERROR(VLOOKUP(A:A,[1]Forecast_2004!A:J,10,0),0)</f>
        <v>0</v>
      </c>
      <c r="U445" s="13">
        <f>T445*L445</f>
        <v>0</v>
      </c>
      <c r="V445" s="18">
        <f t="shared" si="32"/>
        <v>0</v>
      </c>
      <c r="W445" s="18">
        <f t="shared" si="33"/>
        <v>0</v>
      </c>
      <c r="X445" s="18">
        <f t="shared" si="34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31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30"/>
        <v>0</v>
      </c>
      <c r="R446" s="13">
        <v>0</v>
      </c>
      <c r="S446" s="13">
        <f>R446*L446</f>
        <v>0</v>
      </c>
      <c r="T446" s="13">
        <f>IFERROR(VLOOKUP(A:A,[1]Forecast_2004!A:J,10,0),0)</f>
        <v>0</v>
      </c>
      <c r="U446" s="13">
        <f>T446*L446</f>
        <v>0</v>
      </c>
      <c r="V446" s="18">
        <f t="shared" si="32"/>
        <v>0</v>
      </c>
      <c r="W446" s="18">
        <f t="shared" si="33"/>
        <v>0</v>
      </c>
      <c r="X446" s="18">
        <f t="shared" si="34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31"/>
        <v>15364.044333817215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30"/>
        <v>29041.950201282001</v>
      </c>
      <c r="R447" s="13">
        <v>925</v>
      </c>
      <c r="S447" s="13">
        <f>R447*L447</f>
        <v>32331.749393637889</v>
      </c>
      <c r="T447" s="13">
        <f>IFERROR(VLOOKUP(A:A,[1]Forecast_2004!A:J,10,0),0)</f>
        <v>528</v>
      </c>
      <c r="U447" s="13">
        <f>T447*L447</f>
        <v>18455.312086314385</v>
      </c>
      <c r="V447" s="18">
        <f t="shared" si="32"/>
        <v>-397</v>
      </c>
      <c r="W447" s="18">
        <f t="shared" si="33"/>
        <v>-13876.437307323504</v>
      </c>
      <c r="X447" s="18">
        <f t="shared" si="34"/>
        <v>-10586.638114967616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31"/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30"/>
        <v>17984.344714477</v>
      </c>
      <c r="R448" s="13">
        <v>15</v>
      </c>
      <c r="S448" s="13">
        <f>R448*L448</f>
        <v>538.58243634634039</v>
      </c>
      <c r="T448" s="13">
        <f>IFERROR(VLOOKUP(A:A,[1]Forecast_2004!A:J,10,0),0)</f>
        <v>15</v>
      </c>
      <c r="U448" s="13">
        <f>T448*L448</f>
        <v>538.58243634634039</v>
      </c>
      <c r="V448" s="18">
        <f t="shared" si="32"/>
        <v>0</v>
      </c>
      <c r="W448" s="18">
        <f t="shared" si="33"/>
        <v>0</v>
      </c>
      <c r="X448" s="18">
        <f t="shared" si="34"/>
        <v>-17445.76227813066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31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30"/>
        <v>12595.169226182001</v>
      </c>
      <c r="R449" s="13">
        <v>0</v>
      </c>
      <c r="S449" s="13">
        <f>R449*L449</f>
        <v>0</v>
      </c>
      <c r="T449" s="13">
        <f>IFERROR(VLOOKUP(A:A,[1]Forecast_2004!A:J,10,0),0)</f>
        <v>0</v>
      </c>
      <c r="U449" s="13">
        <f>T449*L449</f>
        <v>0</v>
      </c>
      <c r="V449" s="18">
        <f t="shared" si="32"/>
        <v>0</v>
      </c>
      <c r="W449" s="18">
        <f t="shared" si="33"/>
        <v>0</v>
      </c>
      <c r="X449" s="18">
        <f t="shared" si="34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31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36">P450*L450</f>
        <v>8749.8997772830007</v>
      </c>
      <c r="R450" s="13">
        <v>0</v>
      </c>
      <c r="S450" s="13">
        <f>R450*L450</f>
        <v>0</v>
      </c>
      <c r="T450" s="13">
        <f>IFERROR(VLOOKUP(A:A,[1]Forecast_2004!A:J,10,0),0)</f>
        <v>0</v>
      </c>
      <c r="U450" s="13">
        <f>T450*L450</f>
        <v>0</v>
      </c>
      <c r="V450" s="18">
        <f t="shared" si="32"/>
        <v>0</v>
      </c>
      <c r="W450" s="18">
        <f t="shared" si="33"/>
        <v>0</v>
      </c>
      <c r="X450" s="18">
        <f t="shared" si="34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37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36"/>
        <v>0</v>
      </c>
      <c r="R451" s="13">
        <v>0</v>
      </c>
      <c r="S451" s="13">
        <f>R451*L451</f>
        <v>0</v>
      </c>
      <c r="T451" s="13">
        <f>IFERROR(VLOOKUP(A:A,[1]Forecast_2004!A:J,10,0),0)</f>
        <v>0</v>
      </c>
      <c r="U451" s="13">
        <f>T451*L451</f>
        <v>0</v>
      </c>
      <c r="V451" s="18">
        <f t="shared" ref="V451:V514" si="38">T451-R451</f>
        <v>0</v>
      </c>
      <c r="W451" s="18">
        <f t="shared" ref="W451:W514" si="39">U451-S451</f>
        <v>0</v>
      </c>
      <c r="X451" s="18">
        <f t="shared" ref="X451:X514" si="40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37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36"/>
        <v>0</v>
      </c>
      <c r="R452" s="13">
        <v>0</v>
      </c>
      <c r="S452" s="13">
        <f>R452*L452</f>
        <v>0</v>
      </c>
      <c r="T452" s="13">
        <f>IFERROR(VLOOKUP(A:A,[1]Forecast_2004!A:J,10,0),0)</f>
        <v>0</v>
      </c>
      <c r="U452" s="13">
        <f>T452*L452</f>
        <v>0</v>
      </c>
      <c r="V452" s="18">
        <f t="shared" si="38"/>
        <v>0</v>
      </c>
      <c r="W452" s="18">
        <f t="shared" si="39"/>
        <v>0</v>
      </c>
      <c r="X452" s="18">
        <f t="shared" si="40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37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36"/>
        <v>23518.741648106999</v>
      </c>
      <c r="R453" s="13">
        <v>0</v>
      </c>
      <c r="S453" s="13">
        <f>R453*L453</f>
        <v>0</v>
      </c>
      <c r="T453" s="13">
        <f>IFERROR(VLOOKUP(A:A,[1]Forecast_2004!A:J,10,0),0)</f>
        <v>0</v>
      </c>
      <c r="U453" s="13">
        <f>T453*L453</f>
        <v>0</v>
      </c>
      <c r="V453" s="18">
        <f t="shared" si="38"/>
        <v>0</v>
      </c>
      <c r="W453" s="18">
        <f t="shared" si="39"/>
        <v>0</v>
      </c>
      <c r="X453" s="18">
        <f t="shared" si="40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37"/>
        <v>41698.342427727774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36"/>
        <v>55006.815144765998</v>
      </c>
      <c r="R454" s="13">
        <v>1559</v>
      </c>
      <c r="S454" s="13">
        <f>R454*L454</f>
        <v>54984.595584010429</v>
      </c>
      <c r="T454" s="13">
        <f>IFERROR(VLOOKUP(A:A,[1]Forecast_2004!A:J,10,0),0)</f>
        <v>1343</v>
      </c>
      <c r="U454" s="13">
        <f>T454*L454</f>
        <v>47366.460467816549</v>
      </c>
      <c r="V454" s="18">
        <f t="shared" si="38"/>
        <v>-216</v>
      </c>
      <c r="W454" s="18">
        <f t="shared" si="39"/>
        <v>-7618.1351161938801</v>
      </c>
      <c r="X454" s="18">
        <f t="shared" si="40"/>
        <v>-7640.3546769494496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37"/>
        <v>54792.468700270561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36"/>
        <v>80857.928730511994</v>
      </c>
      <c r="R455" s="13">
        <v>8931</v>
      </c>
      <c r="S455" s="13">
        <f>R455*L455</f>
        <v>95889.279178356475</v>
      </c>
      <c r="T455" s="13">
        <f>IFERROR(VLOOKUP(A:A,[1]Forecast_2004!A:J,10,0),0)</f>
        <v>7568</v>
      </c>
      <c r="U455" s="13">
        <f>T455*L455</f>
        <v>81255.185849490736</v>
      </c>
      <c r="V455" s="18">
        <f t="shared" si="38"/>
        <v>-1363</v>
      </c>
      <c r="W455" s="18">
        <f t="shared" si="39"/>
        <v>-14634.09332886574</v>
      </c>
      <c r="X455" s="18">
        <f t="shared" si="40"/>
        <v>397.25711897874135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37"/>
        <v>75164.389653150356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36"/>
        <v>59276.794537684</v>
      </c>
      <c r="R456" s="13">
        <v>7931</v>
      </c>
      <c r="S456" s="13">
        <f>R456*L456</f>
        <v>74800.995621061549</v>
      </c>
      <c r="T456" s="13">
        <f>IFERROR(VLOOKUP(A:A,[1]Forecast_2004!A:J,10,0),0)</f>
        <v>12665</v>
      </c>
      <c r="U456" s="13">
        <f>T456*L456</f>
        <v>119449.57880982783</v>
      </c>
      <c r="V456" s="18">
        <f t="shared" si="38"/>
        <v>4734</v>
      </c>
      <c r="W456" s="18">
        <f t="shared" si="39"/>
        <v>44648.583188766279</v>
      </c>
      <c r="X456" s="18">
        <f t="shared" si="40"/>
        <v>60172.784272143828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37"/>
        <v>201344.24793776893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36"/>
        <v>575558.86583967402</v>
      </c>
      <c r="R457" s="13">
        <v>185117</v>
      </c>
      <c r="S457" s="13">
        <f>R457*L457</f>
        <v>575441.98506352492</v>
      </c>
      <c r="T457" s="13">
        <f>IFERROR(VLOOKUP(A:A,[1]Forecast_2004!A:J,10,0),0)</f>
        <v>175954</v>
      </c>
      <c r="U457" s="13">
        <f>T457*L457</f>
        <v>546958.5129397487</v>
      </c>
      <c r="V457" s="18">
        <f t="shared" si="38"/>
        <v>-9163</v>
      </c>
      <c r="W457" s="18">
        <f t="shared" si="39"/>
        <v>-28483.472123776213</v>
      </c>
      <c r="X457" s="18">
        <f t="shared" si="40"/>
        <v>-28600.352899925318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37"/>
        <v>132108.20629510013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36"/>
        <v>191970.86859688201</v>
      </c>
      <c r="R458" s="13">
        <v>15501</v>
      </c>
      <c r="S458" s="13">
        <f>R458*L458</f>
        <v>217207.33095768379</v>
      </c>
      <c r="T458" s="13">
        <f>IFERROR(VLOOKUP(A:A,[1]Forecast_2004!A:J,10,0),0)</f>
        <v>14473</v>
      </c>
      <c r="U458" s="13">
        <f>T458*L458</f>
        <v>202802.50957683747</v>
      </c>
      <c r="V458" s="18">
        <f t="shared" si="38"/>
        <v>-1028</v>
      </c>
      <c r="W458" s="18">
        <f t="shared" si="39"/>
        <v>-14404.821380846319</v>
      </c>
      <c r="X458" s="18">
        <f t="shared" si="40"/>
        <v>10831.640979955468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37"/>
        <v>59339.614195805363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36"/>
        <v>78150.824053452001</v>
      </c>
      <c r="R459" s="13">
        <v>2333</v>
      </c>
      <c r="S459" s="13">
        <f>R459*L459</f>
        <v>80568.215871278619</v>
      </c>
      <c r="T459" s="13">
        <f>IFERROR(VLOOKUP(A:A,[1]Forecast_2004!A:J,10,0),0)</f>
        <v>2063</v>
      </c>
      <c r="U459" s="13">
        <f>T459*L459</f>
        <v>71243.990288233093</v>
      </c>
      <c r="V459" s="18">
        <f t="shared" si="38"/>
        <v>-270</v>
      </c>
      <c r="W459" s="18">
        <f t="shared" si="39"/>
        <v>-9324.2255830455251</v>
      </c>
      <c r="X459" s="18">
        <f t="shared" si="40"/>
        <v>-6906.8337652189075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37"/>
        <v>110052.77485017633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36"/>
        <v>140861.511518816</v>
      </c>
      <c r="R460" s="13">
        <v>13320</v>
      </c>
      <c r="S460" s="13">
        <f>R460*L460</f>
        <v>201893.31497951547</v>
      </c>
      <c r="T460" s="13">
        <f>IFERROR(VLOOKUP(A:A,[1]Forecast_2004!A:J,10,0),0)</f>
        <v>9139</v>
      </c>
      <c r="U460" s="13">
        <f>T460*L460</f>
        <v>138521.2466665009</v>
      </c>
      <c r="V460" s="18">
        <f t="shared" si="38"/>
        <v>-4181</v>
      </c>
      <c r="W460" s="18">
        <f t="shared" si="39"/>
        <v>-63372.068313014577</v>
      </c>
      <c r="X460" s="18">
        <f t="shared" si="40"/>
        <v>-2340.2648523151001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37"/>
        <v>22882.148107661247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36"/>
        <v>43428.296213807997</v>
      </c>
      <c r="R461" s="13">
        <v>4604</v>
      </c>
      <c r="S461" s="13">
        <f>R461*L461</f>
        <v>45307.925621656927</v>
      </c>
      <c r="T461" s="13">
        <f>IFERROR(VLOOKUP(A:A,[1]Forecast_2004!A:J,10,0),0)</f>
        <v>4356</v>
      </c>
      <c r="U461" s="13">
        <f>T461*L461</f>
        <v>42867.359688952551</v>
      </c>
      <c r="V461" s="18">
        <f t="shared" si="38"/>
        <v>-248</v>
      </c>
      <c r="W461" s="18">
        <f t="shared" si="39"/>
        <v>-2440.5659327043759</v>
      </c>
      <c r="X461" s="18">
        <f t="shared" si="40"/>
        <v>-560.9365248554459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37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36"/>
        <v>0</v>
      </c>
      <c r="R462" s="13">
        <v>0</v>
      </c>
      <c r="S462" s="13">
        <f>R462*L462</f>
        <v>0</v>
      </c>
      <c r="T462" s="13">
        <f>IFERROR(VLOOKUP(A:A,[1]Forecast_2004!A:J,10,0),0)</f>
        <v>0</v>
      </c>
      <c r="U462" s="13">
        <f>T462*L462</f>
        <v>0</v>
      </c>
      <c r="V462" s="18">
        <f t="shared" si="38"/>
        <v>0</v>
      </c>
      <c r="W462" s="18">
        <f t="shared" si="39"/>
        <v>0</v>
      </c>
      <c r="X462" s="18">
        <f t="shared" si="40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37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36"/>
        <v>0</v>
      </c>
      <c r="R463" s="13">
        <v>243</v>
      </c>
      <c r="S463" s="13">
        <f>R463*L463</f>
        <v>0</v>
      </c>
      <c r="T463" s="13">
        <f>IFERROR(VLOOKUP(A:A,[1]Forecast_2004!A:J,10,0),0)</f>
        <v>231</v>
      </c>
      <c r="U463" s="13">
        <f>T463*L463</f>
        <v>0</v>
      </c>
      <c r="V463" s="18">
        <f t="shared" si="38"/>
        <v>-12</v>
      </c>
      <c r="W463" s="18">
        <f t="shared" si="39"/>
        <v>0</v>
      </c>
      <c r="X463" s="18">
        <f t="shared" si="40"/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37"/>
        <v>178981.24451407767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36"/>
        <v>212840.30303030304</v>
      </c>
      <c r="R464" s="13">
        <v>26626</v>
      </c>
      <c r="S464" s="13">
        <f>R464*L464</f>
        <v>283311.79865444422</v>
      </c>
      <c r="T464" s="13">
        <f>IFERROR(VLOOKUP(A:A,[1]Forecast_2004!A:J,10,0),0)</f>
        <v>23758</v>
      </c>
      <c r="U464" s="13">
        <f>T464*L464</f>
        <v>252795.07670819073</v>
      </c>
      <c r="V464" s="18">
        <f t="shared" si="38"/>
        <v>-2868</v>
      </c>
      <c r="W464" s="18">
        <f t="shared" si="39"/>
        <v>-30516.721946253499</v>
      </c>
      <c r="X464" s="18">
        <f t="shared" si="40"/>
        <v>39954.773677887686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37"/>
        <v>87630.566254685313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36"/>
        <v>125500.434298441</v>
      </c>
      <c r="R465" s="13">
        <v>2191</v>
      </c>
      <c r="S465" s="13">
        <f>R465*L465</f>
        <v>120303.39358514393</v>
      </c>
      <c r="T465" s="13">
        <f>IFERROR(VLOOKUP(A:A,[1]Forecast_2004!A:J,10,0),0)</f>
        <v>1837</v>
      </c>
      <c r="U465" s="13">
        <f>T465*L465</f>
        <v>100865.96714555427</v>
      </c>
      <c r="V465" s="18">
        <f t="shared" si="38"/>
        <v>-354</v>
      </c>
      <c r="W465" s="18">
        <f t="shared" si="39"/>
        <v>-19437.426439589661</v>
      </c>
      <c r="X465" s="18">
        <f t="shared" si="40"/>
        <v>-24634.467152886733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37"/>
        <v>661161.98218262824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36"/>
        <v>594013.45211581304</v>
      </c>
      <c r="R466" s="13">
        <v>22452</v>
      </c>
      <c r="S466" s="13">
        <f>R466*L466</f>
        <v>812822.40534521174</v>
      </c>
      <c r="T466" s="13">
        <f>IFERROR(VLOOKUP(A:A,[1]Forecast_2004!A:J,10,0),0)</f>
        <v>21941</v>
      </c>
      <c r="U466" s="13">
        <f>T466*L466</f>
        <v>794322.83964365267</v>
      </c>
      <c r="V466" s="18">
        <f t="shared" si="38"/>
        <v>-511</v>
      </c>
      <c r="W466" s="18">
        <f t="shared" si="39"/>
        <v>-18499.56570155907</v>
      </c>
      <c r="X466" s="18">
        <f t="shared" si="40"/>
        <v>200309.38752783963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37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36"/>
        <v>0</v>
      </c>
      <c r="R467" s="13">
        <v>0</v>
      </c>
      <c r="S467" s="13">
        <f>R467*L467</f>
        <v>0</v>
      </c>
      <c r="T467" s="13">
        <f>IFERROR(VLOOKUP(A:A,[1]Forecast_2004!A:J,10,0),0)</f>
        <v>0</v>
      </c>
      <c r="U467" s="13">
        <f>T467*L467</f>
        <v>0</v>
      </c>
      <c r="V467" s="18">
        <f t="shared" si="38"/>
        <v>0</v>
      </c>
      <c r="W467" s="18">
        <f t="shared" si="39"/>
        <v>0</v>
      </c>
      <c r="X467" s="18">
        <f t="shared" si="40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37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36"/>
        <v>0</v>
      </c>
      <c r="R468" s="13">
        <v>0</v>
      </c>
      <c r="S468" s="13">
        <f>R468*L468</f>
        <v>0</v>
      </c>
      <c r="T468" s="13">
        <f>IFERROR(VLOOKUP(A:A,[1]Forecast_2004!A:J,10,0),0)</f>
        <v>0</v>
      </c>
      <c r="U468" s="13">
        <f>T468*L468</f>
        <v>0</v>
      </c>
      <c r="V468" s="18">
        <f t="shared" si="38"/>
        <v>0</v>
      </c>
      <c r="W468" s="18">
        <f t="shared" si="39"/>
        <v>0</v>
      </c>
      <c r="X468" s="18">
        <f t="shared" si="40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37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36"/>
        <v>0</v>
      </c>
      <c r="R469" s="13">
        <v>0</v>
      </c>
      <c r="S469" s="13">
        <f>R469*L469</f>
        <v>0</v>
      </c>
      <c r="T469" s="13">
        <f>IFERROR(VLOOKUP(A:A,[1]Forecast_2004!A:J,10,0),0)</f>
        <v>0</v>
      </c>
      <c r="U469" s="13">
        <f>T469*L469</f>
        <v>0</v>
      </c>
      <c r="V469" s="18">
        <f t="shared" si="38"/>
        <v>0</v>
      </c>
      <c r="W469" s="18">
        <f t="shared" si="39"/>
        <v>0</v>
      </c>
      <c r="X469" s="18">
        <f t="shared" si="40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37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36"/>
        <v>0</v>
      </c>
      <c r="R470" s="13">
        <v>0</v>
      </c>
      <c r="S470" s="13">
        <f>R470*L470</f>
        <v>0</v>
      </c>
      <c r="T470" s="13">
        <f>IFERROR(VLOOKUP(A:A,[1]Forecast_2004!A:J,10,0),0)</f>
        <v>0</v>
      </c>
      <c r="U470" s="13">
        <f>T470*L470</f>
        <v>0</v>
      </c>
      <c r="V470" s="18">
        <f t="shared" si="38"/>
        <v>0</v>
      </c>
      <c r="W470" s="18">
        <f t="shared" si="39"/>
        <v>0</v>
      </c>
      <c r="X470" s="18">
        <f t="shared" si="40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37"/>
        <v>59217.034547825948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36"/>
        <v>114795.64563880698</v>
      </c>
      <c r="R471" s="13">
        <v>5760</v>
      </c>
      <c r="S471" s="13">
        <f>R471*L471</f>
        <v>116741.3345479393</v>
      </c>
      <c r="T471" s="13">
        <f>IFERROR(VLOOKUP(A:A,[1]Forecast_2004!A:J,10,0),0)</f>
        <v>6053</v>
      </c>
      <c r="U471" s="13">
        <f>T471*L471</f>
        <v>122679.73923935358</v>
      </c>
      <c r="V471" s="18">
        <f t="shared" si="38"/>
        <v>293</v>
      </c>
      <c r="W471" s="18">
        <f t="shared" si="39"/>
        <v>5938.4046914142818</v>
      </c>
      <c r="X471" s="18">
        <f t="shared" si="40"/>
        <v>7884.0936005466065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37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36"/>
        <v>0</v>
      </c>
      <c r="R472" s="13">
        <v>0</v>
      </c>
      <c r="S472" s="13">
        <f>R472*L472</f>
        <v>0</v>
      </c>
      <c r="T472" s="13">
        <f>IFERROR(VLOOKUP(A:A,[1]Forecast_2004!A:J,10,0),0)</f>
        <v>0</v>
      </c>
      <c r="U472" s="13">
        <f>T472*L472</f>
        <v>0</v>
      </c>
      <c r="V472" s="18">
        <f t="shared" si="38"/>
        <v>0</v>
      </c>
      <c r="W472" s="18">
        <f t="shared" si="39"/>
        <v>0</v>
      </c>
      <c r="X472" s="18">
        <f t="shared" si="40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37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36"/>
        <v>0</v>
      </c>
      <c r="R473" s="13">
        <v>132</v>
      </c>
      <c r="S473" s="13">
        <f>R473*L473</f>
        <v>0</v>
      </c>
      <c r="T473" s="13">
        <f>IFERROR(VLOOKUP(A:A,[1]Forecast_2004!A:J,10,0),0)</f>
        <v>102</v>
      </c>
      <c r="U473" s="13">
        <f>T473*L473</f>
        <v>0</v>
      </c>
      <c r="V473" s="18">
        <f t="shared" si="38"/>
        <v>-30</v>
      </c>
      <c r="W473" s="18">
        <f t="shared" si="39"/>
        <v>0</v>
      </c>
      <c r="X473" s="18">
        <f t="shared" si="40"/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37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36"/>
        <v>0</v>
      </c>
      <c r="R474" s="13">
        <v>120</v>
      </c>
      <c r="S474" s="13">
        <f>R474*L474</f>
        <v>0</v>
      </c>
      <c r="T474" s="13">
        <f>IFERROR(VLOOKUP(A:A,[1]Forecast_2004!A:J,10,0),0)</f>
        <v>90</v>
      </c>
      <c r="U474" s="13">
        <f>T474*L474</f>
        <v>0</v>
      </c>
      <c r="V474" s="18">
        <f t="shared" si="38"/>
        <v>-30</v>
      </c>
      <c r="W474" s="18">
        <f t="shared" si="39"/>
        <v>0</v>
      </c>
      <c r="X474" s="18">
        <f t="shared" si="40"/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37"/>
        <v>39947.788618446379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36"/>
        <v>0</v>
      </c>
      <c r="R475" s="13">
        <v>215</v>
      </c>
      <c r="S475" s="13">
        <f>R475*L475</f>
        <v>65452.885297170345</v>
      </c>
      <c r="T475" s="13">
        <f>IFERROR(VLOOKUP(A:A,[1]Forecast_2004!A:J,10,0),0)</f>
        <v>139</v>
      </c>
      <c r="U475" s="13">
        <f>T475*L475</f>
        <v>42316.051424682228</v>
      </c>
      <c r="V475" s="18">
        <f t="shared" si="38"/>
        <v>-76</v>
      </c>
      <c r="W475" s="18">
        <f t="shared" si="39"/>
        <v>-23136.833872488118</v>
      </c>
      <c r="X475" s="18">
        <f t="shared" si="40"/>
        <v>42316.051424682228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37"/>
        <v>147296.10244988895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36"/>
        <v>181848.14031180399</v>
      </c>
      <c r="R476" s="13">
        <v>4250</v>
      </c>
      <c r="S476" s="13">
        <f>R476*L476</f>
        <v>228655.206013363</v>
      </c>
      <c r="T476" s="13">
        <f>IFERROR(VLOOKUP(A:A,[1]Forecast_2004!A:J,10,0),0)</f>
        <v>3400</v>
      </c>
      <c r="U476" s="13">
        <f>T476*L476</f>
        <v>182924.16481069042</v>
      </c>
      <c r="V476" s="18">
        <f t="shared" si="38"/>
        <v>-850</v>
      </c>
      <c r="W476" s="18">
        <f t="shared" si="39"/>
        <v>-45731.041202672583</v>
      </c>
      <c r="X476" s="18">
        <f t="shared" si="40"/>
        <v>1076.0244988864288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37"/>
        <v>2941.0495545662502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36"/>
        <v>3017.4276169270001</v>
      </c>
      <c r="R477" s="13">
        <v>95</v>
      </c>
      <c r="S477" s="13">
        <f>R477*L477</f>
        <v>3583.1952951008125</v>
      </c>
      <c r="T477" s="13">
        <f>IFERROR(VLOOKUP(A:A,[1]Forecast_2004!A:J,10,0),0)</f>
        <v>100</v>
      </c>
      <c r="U477" s="13">
        <f>T477*L477</f>
        <v>3771.7845211587501</v>
      </c>
      <c r="V477" s="18">
        <f t="shared" si="38"/>
        <v>5</v>
      </c>
      <c r="W477" s="18">
        <f t="shared" si="39"/>
        <v>188.58922605793759</v>
      </c>
      <c r="X477" s="18">
        <f t="shared" si="40"/>
        <v>754.35690423174992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37"/>
        <v>-5754.0089086862572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36"/>
        <v>35064.587973274</v>
      </c>
      <c r="R478" s="13">
        <v>16400</v>
      </c>
      <c r="S478" s="13">
        <f>R478*L478</f>
        <v>47921.603563474469</v>
      </c>
      <c r="T478" s="13">
        <f>IFERROR(VLOOKUP(A:A,[1]Forecast_2004!A:J,10,0),0)</f>
        <v>15850</v>
      </c>
      <c r="U478" s="13">
        <f>T478*L478</f>
        <v>46314.476614699408</v>
      </c>
      <c r="V478" s="18">
        <f t="shared" si="38"/>
        <v>-550</v>
      </c>
      <c r="W478" s="18">
        <f t="shared" si="39"/>
        <v>-1607.1269487750615</v>
      </c>
      <c r="X478" s="18">
        <f t="shared" si="40"/>
        <v>11249.888641425408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37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36"/>
        <v>0</v>
      </c>
      <c r="R479" s="13">
        <v>0</v>
      </c>
      <c r="S479" s="13">
        <f>R479*L479</f>
        <v>0</v>
      </c>
      <c r="T479" s="13">
        <f>IFERROR(VLOOKUP(A:A,[1]Forecast_2004!A:J,10,0),0)</f>
        <v>0</v>
      </c>
      <c r="U479" s="13">
        <f>T479*L479</f>
        <v>0</v>
      </c>
      <c r="V479" s="18">
        <f t="shared" si="38"/>
        <v>0</v>
      </c>
      <c r="W479" s="18">
        <f t="shared" si="39"/>
        <v>0</v>
      </c>
      <c r="X479" s="18">
        <f t="shared" si="40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37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36"/>
        <v>0</v>
      </c>
      <c r="R480" s="13">
        <v>0</v>
      </c>
      <c r="S480" s="13">
        <f>R480*L480</f>
        <v>0</v>
      </c>
      <c r="T480" s="13">
        <f>IFERROR(VLOOKUP(A:A,[1]Forecast_2004!A:J,10,0),0)</f>
        <v>0</v>
      </c>
      <c r="U480" s="13">
        <f>T480*L480</f>
        <v>0</v>
      </c>
      <c r="V480" s="18">
        <f t="shared" si="38"/>
        <v>0</v>
      </c>
      <c r="W480" s="18">
        <f t="shared" si="39"/>
        <v>0</v>
      </c>
      <c r="X480" s="18">
        <f t="shared" si="40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37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36"/>
        <v>0</v>
      </c>
      <c r="R481" s="13">
        <v>0</v>
      </c>
      <c r="S481" s="13">
        <f>R481*L481</f>
        <v>0</v>
      </c>
      <c r="T481" s="13">
        <f>IFERROR(VLOOKUP(A:A,[1]Forecast_2004!A:J,10,0),0)</f>
        <v>0</v>
      </c>
      <c r="U481" s="13">
        <f>T481*L481</f>
        <v>0</v>
      </c>
      <c r="V481" s="18">
        <f t="shared" si="38"/>
        <v>0</v>
      </c>
      <c r="W481" s="18">
        <f t="shared" si="39"/>
        <v>0</v>
      </c>
      <c r="X481" s="18">
        <f t="shared" si="40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37"/>
        <v>-97.929425103454079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36"/>
        <v>142.449888641</v>
      </c>
      <c r="R482" s="13">
        <v>81</v>
      </c>
      <c r="S482" s="13">
        <f>R482*L482</f>
        <v>193.4681586170523</v>
      </c>
      <c r="T482" s="13">
        <f>IFERROR(VLOOKUP(A:A,[1]Forecast_2004!A:J,10,0),0)</f>
        <v>43</v>
      </c>
      <c r="U482" s="13">
        <f>T482*L482</f>
        <v>102.70531877201542</v>
      </c>
      <c r="V482" s="18">
        <f t="shared" si="38"/>
        <v>-38</v>
      </c>
      <c r="W482" s="18">
        <f t="shared" si="39"/>
        <v>-90.762839845036879</v>
      </c>
      <c r="X482" s="18">
        <f t="shared" si="40"/>
        <v>-39.744569868984584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37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36"/>
        <v>0</v>
      </c>
      <c r="R483" s="13">
        <v>0</v>
      </c>
      <c r="S483" s="13">
        <f>R483*L483</f>
        <v>0</v>
      </c>
      <c r="T483" s="13">
        <f>IFERROR(VLOOKUP(A:A,[1]Forecast_2004!A:J,10,0),0)</f>
        <v>0</v>
      </c>
      <c r="U483" s="13">
        <f>T483*L483</f>
        <v>0</v>
      </c>
      <c r="V483" s="18">
        <f t="shared" si="38"/>
        <v>0</v>
      </c>
      <c r="W483" s="18">
        <f t="shared" si="39"/>
        <v>0</v>
      </c>
      <c r="X483" s="18">
        <f t="shared" si="40"/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37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41">N484</f>
        <v>0</v>
      </c>
      <c r="Q484" s="16">
        <f t="shared" si="36"/>
        <v>0</v>
      </c>
      <c r="R484" s="13">
        <v>0</v>
      </c>
      <c r="S484" s="13">
        <f>R484*L484</f>
        <v>0</v>
      </c>
      <c r="T484" s="13">
        <f>IFERROR(VLOOKUP(A:A,[1]Forecast_2004!A:J,10,0),0)</f>
        <v>0</v>
      </c>
      <c r="U484" s="13">
        <f>T484*L484</f>
        <v>0</v>
      </c>
      <c r="V484" s="18">
        <f t="shared" si="38"/>
        <v>0</v>
      </c>
      <c r="W484" s="18">
        <f t="shared" si="39"/>
        <v>0</v>
      </c>
      <c r="X484" s="18">
        <f t="shared" si="40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37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41"/>
        <v>0</v>
      </c>
      <c r="Q485" s="16">
        <f t="shared" si="36"/>
        <v>0</v>
      </c>
      <c r="R485" s="13">
        <v>0</v>
      </c>
      <c r="S485" s="13">
        <f>R485*L485</f>
        <v>0</v>
      </c>
      <c r="T485" s="13">
        <f>IFERROR(VLOOKUP(A:A,[1]Forecast_2004!A:J,10,0),0)</f>
        <v>0</v>
      </c>
      <c r="U485" s="13">
        <f>T485*L485</f>
        <v>0</v>
      </c>
      <c r="V485" s="18">
        <f t="shared" si="38"/>
        <v>0</v>
      </c>
      <c r="W485" s="18">
        <f t="shared" si="39"/>
        <v>0</v>
      </c>
      <c r="X485" s="18">
        <f t="shared" si="40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37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41"/>
        <v>0</v>
      </c>
      <c r="Q486" s="16">
        <f t="shared" si="36"/>
        <v>0</v>
      </c>
      <c r="R486" s="13">
        <v>0</v>
      </c>
      <c r="S486" s="13">
        <f>R486*L486</f>
        <v>0</v>
      </c>
      <c r="T486" s="13">
        <f>IFERROR(VLOOKUP(A:A,[1]Forecast_2004!A:J,10,0),0)</f>
        <v>0</v>
      </c>
      <c r="U486" s="13">
        <f>T486*L486</f>
        <v>0</v>
      </c>
      <c r="V486" s="18">
        <f t="shared" si="38"/>
        <v>0</v>
      </c>
      <c r="W486" s="18">
        <f t="shared" si="39"/>
        <v>0</v>
      </c>
      <c r="X486" s="18">
        <f t="shared" si="40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37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41"/>
        <v>0</v>
      </c>
      <c r="Q487" s="16">
        <f t="shared" si="36"/>
        <v>0</v>
      </c>
      <c r="R487" s="13">
        <v>0</v>
      </c>
      <c r="S487" s="13">
        <f>R487*L487</f>
        <v>0</v>
      </c>
      <c r="T487" s="13">
        <f>IFERROR(VLOOKUP(A:A,[1]Forecast_2004!A:J,10,0),0)</f>
        <v>0</v>
      </c>
      <c r="U487" s="13">
        <f>T487*L487</f>
        <v>0</v>
      </c>
      <c r="V487" s="18">
        <f t="shared" si="38"/>
        <v>0</v>
      </c>
      <c r="W487" s="18">
        <f t="shared" si="39"/>
        <v>0</v>
      </c>
      <c r="X487" s="18">
        <f t="shared" si="40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37"/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41"/>
        <v>0</v>
      </c>
      <c r="Q488" s="16">
        <f t="shared" si="36"/>
        <v>0</v>
      </c>
      <c r="R488" s="13">
        <v>9</v>
      </c>
      <c r="S488" s="13">
        <f>R488*L488</f>
        <v>9</v>
      </c>
      <c r="T488" s="13">
        <f>IFERROR(VLOOKUP(A:A,[1]Forecast_2004!A:J,10,0),0)</f>
        <v>0</v>
      </c>
      <c r="U488" s="13">
        <f>T488*L488</f>
        <v>0</v>
      </c>
      <c r="V488" s="18">
        <f t="shared" si="38"/>
        <v>-9</v>
      </c>
      <c r="W488" s="18">
        <f t="shared" si="39"/>
        <v>-9</v>
      </c>
      <c r="X488" s="18">
        <f t="shared" si="40"/>
        <v>0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37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41"/>
        <v>0</v>
      </c>
      <c r="Q489" s="16">
        <f t="shared" si="36"/>
        <v>0</v>
      </c>
      <c r="R489" s="13">
        <v>9</v>
      </c>
      <c r="S489" s="13">
        <f>R489*L489</f>
        <v>9</v>
      </c>
      <c r="T489" s="13">
        <f>IFERROR(VLOOKUP(A:A,[1]Forecast_2004!A:J,10,0),0)</f>
        <v>0</v>
      </c>
      <c r="U489" s="13">
        <f>T489*L489</f>
        <v>0</v>
      </c>
      <c r="V489" s="18">
        <f t="shared" si="38"/>
        <v>-9</v>
      </c>
      <c r="W489" s="18">
        <f t="shared" si="39"/>
        <v>-9</v>
      </c>
      <c r="X489" s="18">
        <f t="shared" si="40"/>
        <v>0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37"/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41"/>
        <v>0</v>
      </c>
      <c r="Q490" s="16">
        <f t="shared" si="36"/>
        <v>0</v>
      </c>
      <c r="R490" s="13">
        <v>4</v>
      </c>
      <c r="S490" s="13">
        <f>R490*L490</f>
        <v>4</v>
      </c>
      <c r="T490" s="13">
        <f>IFERROR(VLOOKUP(A:A,[1]Forecast_2004!A:J,10,0),0)</f>
        <v>0</v>
      </c>
      <c r="U490" s="13">
        <f>T490*L490</f>
        <v>0</v>
      </c>
      <c r="V490" s="18">
        <f t="shared" si="38"/>
        <v>-4</v>
      </c>
      <c r="W490" s="18">
        <f t="shared" si="39"/>
        <v>-4</v>
      </c>
      <c r="X490" s="18">
        <f t="shared" si="40"/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37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41"/>
        <v>0</v>
      </c>
      <c r="Q491" s="16">
        <f t="shared" si="36"/>
        <v>0</v>
      </c>
      <c r="R491" s="13">
        <v>4</v>
      </c>
      <c r="S491" s="13">
        <f>R491*L491</f>
        <v>4</v>
      </c>
      <c r="T491" s="13">
        <f>IFERROR(VLOOKUP(A:A,[1]Forecast_2004!A:J,10,0),0)</f>
        <v>0</v>
      </c>
      <c r="U491" s="13">
        <f>T491*L491</f>
        <v>0</v>
      </c>
      <c r="V491" s="18">
        <f t="shared" si="38"/>
        <v>-4</v>
      </c>
      <c r="W491" s="18">
        <f t="shared" si="39"/>
        <v>-4</v>
      </c>
      <c r="X491" s="18">
        <f t="shared" si="40"/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37"/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41"/>
        <v>0</v>
      </c>
      <c r="Q492" s="16">
        <f t="shared" si="36"/>
        <v>0</v>
      </c>
      <c r="R492" s="13">
        <v>20</v>
      </c>
      <c r="S492" s="13">
        <f>R492*L492</f>
        <v>20</v>
      </c>
      <c r="T492" s="13">
        <f>IFERROR(VLOOKUP(A:A,[1]Forecast_2004!A:J,10,0),0)</f>
        <v>0</v>
      </c>
      <c r="U492" s="13">
        <f>T492*L492</f>
        <v>0</v>
      </c>
      <c r="V492" s="18">
        <f t="shared" si="38"/>
        <v>-20</v>
      </c>
      <c r="W492" s="18">
        <f t="shared" si="39"/>
        <v>-20</v>
      </c>
      <c r="X492" s="18">
        <f t="shared" si="40"/>
        <v>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37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41"/>
        <v>0</v>
      </c>
      <c r="Q493" s="16">
        <f t="shared" si="36"/>
        <v>0</v>
      </c>
      <c r="R493" s="13">
        <v>20</v>
      </c>
      <c r="S493" s="13">
        <f>R493*L493</f>
        <v>20</v>
      </c>
      <c r="T493" s="13">
        <f>IFERROR(VLOOKUP(A:A,[1]Forecast_2004!A:J,10,0),0)</f>
        <v>0</v>
      </c>
      <c r="U493" s="13">
        <f>T493*L493</f>
        <v>0</v>
      </c>
      <c r="V493" s="18">
        <f t="shared" si="38"/>
        <v>-20</v>
      </c>
      <c r="W493" s="18">
        <f t="shared" si="39"/>
        <v>-20</v>
      </c>
      <c r="X493" s="18">
        <f t="shared" si="40"/>
        <v>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37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41"/>
        <v>0</v>
      </c>
      <c r="Q494" s="16">
        <f t="shared" si="36"/>
        <v>0</v>
      </c>
      <c r="R494" s="13">
        <v>0</v>
      </c>
      <c r="S494" s="13">
        <f>R494*L494</f>
        <v>0</v>
      </c>
      <c r="T494" s="13">
        <f>IFERROR(VLOOKUP(A:A,[1]Forecast_2004!A:J,10,0),0)</f>
        <v>0</v>
      </c>
      <c r="U494" s="13">
        <f>T494*L494</f>
        <v>0</v>
      </c>
      <c r="V494" s="18">
        <f t="shared" si="38"/>
        <v>0</v>
      </c>
      <c r="W494" s="18">
        <f t="shared" si="39"/>
        <v>0</v>
      </c>
      <c r="X494" s="18">
        <f t="shared" si="40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37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41"/>
        <v>0</v>
      </c>
      <c r="Q495" s="16">
        <f t="shared" si="36"/>
        <v>0</v>
      </c>
      <c r="R495" s="13">
        <v>0</v>
      </c>
      <c r="S495" s="13">
        <f>R495*L495</f>
        <v>0</v>
      </c>
      <c r="T495" s="13">
        <f>IFERROR(VLOOKUP(A:A,[1]Forecast_2004!A:J,10,0),0)</f>
        <v>0</v>
      </c>
      <c r="U495" s="13">
        <f>T495*L495</f>
        <v>0</v>
      </c>
      <c r="V495" s="18">
        <f t="shared" si="38"/>
        <v>0</v>
      </c>
      <c r="W495" s="18">
        <f t="shared" si="39"/>
        <v>0</v>
      </c>
      <c r="X495" s="18">
        <f t="shared" si="40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37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41"/>
        <v>0</v>
      </c>
      <c r="Q496" s="16">
        <f t="shared" si="36"/>
        <v>0</v>
      </c>
      <c r="R496" s="13">
        <v>0</v>
      </c>
      <c r="S496" s="13">
        <f>R496*L496</f>
        <v>0</v>
      </c>
      <c r="T496" s="13">
        <f>IFERROR(VLOOKUP(A:A,[1]Forecast_2004!A:J,10,0),0)</f>
        <v>0</v>
      </c>
      <c r="U496" s="13">
        <f>T496*L496</f>
        <v>0</v>
      </c>
      <c r="V496" s="18">
        <f t="shared" si="38"/>
        <v>0</v>
      </c>
      <c r="W496" s="18">
        <f t="shared" si="39"/>
        <v>0</v>
      </c>
      <c r="X496" s="18">
        <f t="shared" si="40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37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41"/>
        <v>0</v>
      </c>
      <c r="Q497" s="16">
        <f t="shared" si="36"/>
        <v>0</v>
      </c>
      <c r="R497" s="13">
        <v>0</v>
      </c>
      <c r="S497" s="13">
        <f>R497*L497</f>
        <v>0</v>
      </c>
      <c r="T497" s="13">
        <f>IFERROR(VLOOKUP(A:A,[1]Forecast_2004!A:J,10,0),0)</f>
        <v>0</v>
      </c>
      <c r="U497" s="13">
        <f>T497*L497</f>
        <v>0</v>
      </c>
      <c r="V497" s="18">
        <f t="shared" si="38"/>
        <v>0</v>
      </c>
      <c r="W497" s="18">
        <f t="shared" si="39"/>
        <v>0</v>
      </c>
      <c r="X497" s="18">
        <f t="shared" si="40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37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41"/>
        <v>0</v>
      </c>
      <c r="Q498" s="16">
        <f t="shared" si="36"/>
        <v>0</v>
      </c>
      <c r="R498" s="13">
        <v>0</v>
      </c>
      <c r="S498" s="13">
        <f>R498*L498</f>
        <v>0</v>
      </c>
      <c r="T498" s="13">
        <f>IFERROR(VLOOKUP(A:A,[1]Forecast_2004!A:J,10,0),0)</f>
        <v>0</v>
      </c>
      <c r="U498" s="13">
        <f>T498*L498</f>
        <v>0</v>
      </c>
      <c r="V498" s="18">
        <f t="shared" si="38"/>
        <v>0</v>
      </c>
      <c r="W498" s="18">
        <f t="shared" si="39"/>
        <v>0</v>
      </c>
      <c r="X498" s="18">
        <f t="shared" si="40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37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41"/>
        <v>0</v>
      </c>
      <c r="Q499" s="16">
        <f t="shared" si="36"/>
        <v>0</v>
      </c>
      <c r="R499" s="13">
        <v>0</v>
      </c>
      <c r="S499" s="13">
        <f>R499*L499</f>
        <v>0</v>
      </c>
      <c r="T499" s="13">
        <f>IFERROR(VLOOKUP(A:A,[1]Forecast_2004!A:J,10,0),0)</f>
        <v>0</v>
      </c>
      <c r="U499" s="13">
        <f>T499*L499</f>
        <v>0</v>
      </c>
      <c r="V499" s="18">
        <f t="shared" si="38"/>
        <v>0</v>
      </c>
      <c r="W499" s="18">
        <f t="shared" si="39"/>
        <v>0</v>
      </c>
      <c r="X499" s="18">
        <f t="shared" si="40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37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41"/>
        <v>0</v>
      </c>
      <c r="Q500" s="16">
        <f t="shared" si="36"/>
        <v>0</v>
      </c>
      <c r="R500" s="13">
        <v>0</v>
      </c>
      <c r="S500" s="13">
        <f>R500*L500</f>
        <v>0</v>
      </c>
      <c r="T500" s="13">
        <f>IFERROR(VLOOKUP(A:A,[1]Forecast_2004!A:J,10,0),0)</f>
        <v>0</v>
      </c>
      <c r="U500" s="13">
        <f>T500*L500</f>
        <v>0</v>
      </c>
      <c r="V500" s="18">
        <f t="shared" si="38"/>
        <v>0</v>
      </c>
      <c r="W500" s="18">
        <f t="shared" si="39"/>
        <v>0</v>
      </c>
      <c r="X500" s="18">
        <f t="shared" si="40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37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41"/>
        <v>0</v>
      </c>
      <c r="Q501" s="16">
        <f t="shared" si="36"/>
        <v>0</v>
      </c>
      <c r="R501" s="13">
        <v>0</v>
      </c>
      <c r="S501" s="13">
        <f>R501*L501</f>
        <v>0</v>
      </c>
      <c r="T501" s="13">
        <f>IFERROR(VLOOKUP(A:A,[1]Forecast_2004!A:J,10,0),0)</f>
        <v>0</v>
      </c>
      <c r="U501" s="13">
        <f>T501*L501</f>
        <v>0</v>
      </c>
      <c r="V501" s="18">
        <f t="shared" si="38"/>
        <v>0</v>
      </c>
      <c r="W501" s="18">
        <f t="shared" si="39"/>
        <v>0</v>
      </c>
      <c r="X501" s="18">
        <f t="shared" si="40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37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36"/>
        <v>849.10913140299988</v>
      </c>
      <c r="R502" s="13">
        <v>0</v>
      </c>
      <c r="S502" s="13">
        <f>R502*L502</f>
        <v>0</v>
      </c>
      <c r="T502" s="13">
        <f>IFERROR(VLOOKUP(A:A,[1]Forecast_2004!A:J,10,0),0)</f>
        <v>0</v>
      </c>
      <c r="U502" s="13">
        <f>T502*L502</f>
        <v>0</v>
      </c>
      <c r="V502" s="18">
        <f t="shared" si="38"/>
        <v>0</v>
      </c>
      <c r="W502" s="18">
        <f t="shared" si="39"/>
        <v>0</v>
      </c>
      <c r="X502" s="18">
        <f t="shared" si="40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37"/>
        <v>135285.79753737681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36"/>
        <v>163945.91314031201</v>
      </c>
      <c r="R503" s="13">
        <v>4234</v>
      </c>
      <c r="S503" s="13">
        <f>R503*L503</f>
        <v>177986.40929130284</v>
      </c>
      <c r="T503" s="13">
        <f>IFERROR(VLOOKUP(A:A,[1]Forecast_2004!A:J,10,0),0)</f>
        <v>3899</v>
      </c>
      <c r="U503" s="13">
        <f>T503*L503</f>
        <v>163903.8757266863</v>
      </c>
      <c r="V503" s="18">
        <f t="shared" si="38"/>
        <v>-335</v>
      </c>
      <c r="W503" s="18">
        <f t="shared" si="39"/>
        <v>-14082.533564616548</v>
      </c>
      <c r="X503" s="18">
        <f t="shared" si="40"/>
        <v>-42.037413625715999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37"/>
        <v>181408.48964358197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36"/>
        <v>90048.888888889007</v>
      </c>
      <c r="R504" s="13">
        <v>648</v>
      </c>
      <c r="S504" s="13">
        <f>R504*L504</f>
        <v>169626.97674418628</v>
      </c>
      <c r="T504" s="13">
        <f>IFERROR(VLOOKUP(A:A,[1]Forecast_2004!A:J,10,0),0)</f>
        <v>766</v>
      </c>
      <c r="U504" s="13">
        <f>T504*L504</f>
        <v>200515.83979328192</v>
      </c>
      <c r="V504" s="18">
        <f t="shared" si="38"/>
        <v>118</v>
      </c>
      <c r="W504" s="18">
        <f t="shared" si="39"/>
        <v>30888.863049095642</v>
      </c>
      <c r="X504" s="18">
        <f t="shared" si="40"/>
        <v>110466.95090439291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37"/>
        <v>20788.608365069726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36"/>
        <v>30242.794352084002</v>
      </c>
      <c r="R505" s="13">
        <v>869</v>
      </c>
      <c r="S505" s="13">
        <f>R505*L505</f>
        <v>30347.5615380612</v>
      </c>
      <c r="T505" s="13">
        <f>IFERROR(VLOOKUP(A:A,[1]Forecast_2004!A:J,10,0),0)</f>
        <v>938</v>
      </c>
      <c r="U505" s="13">
        <f>T505*L505</f>
        <v>32757.206815536712</v>
      </c>
      <c r="V505" s="18">
        <f t="shared" si="38"/>
        <v>69</v>
      </c>
      <c r="W505" s="18">
        <f t="shared" si="39"/>
        <v>2409.6452774755126</v>
      </c>
      <c r="X505" s="18">
        <f t="shared" si="40"/>
        <v>2514.4124634527107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37"/>
        <v>255604.68211440477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36"/>
        <v>236621.67037861899</v>
      </c>
      <c r="R506" s="13">
        <v>2950</v>
      </c>
      <c r="S506" s="13">
        <f>R506*L506</f>
        <v>305264.87552398752</v>
      </c>
      <c r="T506" s="13">
        <f>IFERROR(VLOOKUP(A:A,[1]Forecast_2004!A:J,10,0),0)</f>
        <v>2681</v>
      </c>
      <c r="U506" s="13">
        <f>T506*L506</f>
        <v>277428.85806095268</v>
      </c>
      <c r="V506" s="18">
        <f t="shared" si="38"/>
        <v>-269</v>
      </c>
      <c r="W506" s="18">
        <f t="shared" si="39"/>
        <v>-27836.017463034834</v>
      </c>
      <c r="X506" s="18">
        <f t="shared" si="40"/>
        <v>40807.187682333693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37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36"/>
        <v>0</v>
      </c>
      <c r="R507" s="13">
        <v>0</v>
      </c>
      <c r="S507" s="13">
        <f>R507*L507</f>
        <v>0</v>
      </c>
      <c r="T507" s="13">
        <f>IFERROR(VLOOKUP(A:A,[1]Forecast_2004!A:J,10,0),0)</f>
        <v>0</v>
      </c>
      <c r="U507" s="13">
        <f>T507*L507</f>
        <v>0</v>
      </c>
      <c r="V507" s="18">
        <f t="shared" si="38"/>
        <v>0</v>
      </c>
      <c r="W507" s="18">
        <f t="shared" si="39"/>
        <v>0</v>
      </c>
      <c r="X507" s="18">
        <f t="shared" si="40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37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36"/>
        <v>0</v>
      </c>
      <c r="R508" s="13">
        <v>0</v>
      </c>
      <c r="S508" s="13">
        <f>R508*L508</f>
        <v>0</v>
      </c>
      <c r="T508" s="13">
        <f>IFERROR(VLOOKUP(A:A,[1]Forecast_2004!A:J,10,0),0)</f>
        <v>0</v>
      </c>
      <c r="U508" s="13">
        <f>T508*L508</f>
        <v>0</v>
      </c>
      <c r="V508" s="18">
        <f t="shared" si="38"/>
        <v>0</v>
      </c>
      <c r="W508" s="18">
        <f t="shared" si="39"/>
        <v>0</v>
      </c>
      <c r="X508" s="18">
        <f t="shared" si="40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37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36"/>
        <v>0</v>
      </c>
      <c r="R509" s="13">
        <v>0</v>
      </c>
      <c r="S509" s="13">
        <f>R509*L509</f>
        <v>0</v>
      </c>
      <c r="T509" s="13">
        <f>IFERROR(VLOOKUP(A:A,[1]Forecast_2004!A:J,10,0),0)</f>
        <v>0</v>
      </c>
      <c r="U509" s="13">
        <f>T509*L509</f>
        <v>0</v>
      </c>
      <c r="V509" s="18">
        <f t="shared" si="38"/>
        <v>0</v>
      </c>
      <c r="W509" s="18">
        <f t="shared" si="39"/>
        <v>0</v>
      </c>
      <c r="X509" s="18">
        <f t="shared" si="40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37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36"/>
        <v>0</v>
      </c>
      <c r="R510" s="13">
        <v>0</v>
      </c>
      <c r="S510" s="13">
        <f>R510*L510</f>
        <v>0</v>
      </c>
      <c r="T510" s="13">
        <f>IFERROR(VLOOKUP(A:A,[1]Forecast_2004!A:J,10,0),0)</f>
        <v>0</v>
      </c>
      <c r="U510" s="13">
        <f>T510*L510</f>
        <v>0</v>
      </c>
      <c r="V510" s="18">
        <f t="shared" si="38"/>
        <v>0</v>
      </c>
      <c r="W510" s="18">
        <f t="shared" si="39"/>
        <v>0</v>
      </c>
      <c r="X510" s="18">
        <f t="shared" si="40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37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36"/>
        <v>0</v>
      </c>
      <c r="R511" s="13">
        <v>0</v>
      </c>
      <c r="S511" s="13">
        <f>R511*L511</f>
        <v>0</v>
      </c>
      <c r="T511" s="13">
        <f>IFERROR(VLOOKUP(A:A,[1]Forecast_2004!A:J,10,0),0)</f>
        <v>0</v>
      </c>
      <c r="U511" s="13">
        <f>T511*L511</f>
        <v>0</v>
      </c>
      <c r="V511" s="18">
        <f t="shared" si="38"/>
        <v>0</v>
      </c>
      <c r="W511" s="18">
        <f t="shared" si="39"/>
        <v>0</v>
      </c>
      <c r="X511" s="18">
        <f t="shared" si="40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37"/>
        <v>7956.549466973478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36"/>
        <v>14481.169265033001</v>
      </c>
      <c r="R512" s="13">
        <v>1503</v>
      </c>
      <c r="S512" s="13">
        <f>R512*L512</f>
        <v>16437.729329616042</v>
      </c>
      <c r="T512" s="13">
        <f>IFERROR(VLOOKUP(A:A,[1]Forecast_2004!A:J,10,0),0)</f>
        <v>1318</v>
      </c>
      <c r="U512" s="13">
        <f>T512*L512</f>
        <v>14414.455925771088</v>
      </c>
      <c r="V512" s="18">
        <f t="shared" si="38"/>
        <v>-185</v>
      </c>
      <c r="W512" s="18">
        <f t="shared" si="39"/>
        <v>-2023.2734038449544</v>
      </c>
      <c r="X512" s="18">
        <f t="shared" si="40"/>
        <v>-66.713339261912552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37"/>
        <v>68351.390480760165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36"/>
        <v>66755.489977727993</v>
      </c>
      <c r="R513" s="13">
        <v>268</v>
      </c>
      <c r="S513" s="13">
        <f>R513*L513</f>
        <v>76129.665166089791</v>
      </c>
      <c r="T513" s="13">
        <f>IFERROR(VLOOKUP(A:A,[1]Forecast_2004!A:J,10,0),0)</f>
        <v>261</v>
      </c>
      <c r="U513" s="13">
        <f>T513*L513</f>
        <v>74141.203762497898</v>
      </c>
      <c r="V513" s="18">
        <f t="shared" si="38"/>
        <v>-7</v>
      </c>
      <c r="W513" s="18">
        <f t="shared" si="39"/>
        <v>-1988.461403591893</v>
      </c>
      <c r="X513" s="18">
        <f t="shared" si="40"/>
        <v>7385.713784769905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37"/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42">N514</f>
        <v>0</v>
      </c>
      <c r="Q514" s="16">
        <f t="shared" ref="Q514:Q577" si="43">P514*L514</f>
        <v>0</v>
      </c>
      <c r="R514" s="13">
        <v>0</v>
      </c>
      <c r="S514" s="13">
        <f>R514*L514</f>
        <v>0</v>
      </c>
      <c r="T514" s="13">
        <f>IFERROR(VLOOKUP(A:A,[1]Forecast_2004!A:J,10,0),0)</f>
        <v>0</v>
      </c>
      <c r="U514" s="13">
        <f>T514*L514</f>
        <v>0</v>
      </c>
      <c r="V514" s="18">
        <f t="shared" si="38"/>
        <v>0</v>
      </c>
      <c r="W514" s="18">
        <f t="shared" si="39"/>
        <v>0</v>
      </c>
      <c r="X514" s="18">
        <f t="shared" si="40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44"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42"/>
        <v>0</v>
      </c>
      <c r="Q515" s="16">
        <f t="shared" si="43"/>
        <v>0</v>
      </c>
      <c r="R515" s="13">
        <v>0</v>
      </c>
      <c r="S515" s="13">
        <f>R515*L515</f>
        <v>0</v>
      </c>
      <c r="T515" s="13">
        <f>IFERROR(VLOOKUP(A:A,[1]Forecast_2004!A:J,10,0),0)</f>
        <v>0</v>
      </c>
      <c r="U515" s="13">
        <f>T515*L515</f>
        <v>0</v>
      </c>
      <c r="V515" s="18">
        <f t="shared" ref="V515:V578" si="45">T515-R515</f>
        <v>0</v>
      </c>
      <c r="W515" s="18">
        <f t="shared" ref="W515:W578" si="46">U515-S515</f>
        <v>0</v>
      </c>
      <c r="X515" s="18">
        <f t="shared" ref="X515:X578" si="47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44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42"/>
        <v>0</v>
      </c>
      <c r="Q516" s="16">
        <f t="shared" si="43"/>
        <v>0</v>
      </c>
      <c r="R516" s="13">
        <v>0</v>
      </c>
      <c r="S516" s="13">
        <f>R516*L516</f>
        <v>0</v>
      </c>
      <c r="T516" s="13">
        <f>IFERROR(VLOOKUP(A:A,[1]Forecast_2004!A:J,10,0),0)</f>
        <v>0</v>
      </c>
      <c r="U516" s="13">
        <f>T516*L516</f>
        <v>0</v>
      </c>
      <c r="V516" s="18">
        <f t="shared" si="45"/>
        <v>0</v>
      </c>
      <c r="W516" s="18">
        <f t="shared" si="46"/>
        <v>0</v>
      </c>
      <c r="X516" s="18">
        <f t="shared" si="47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4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42"/>
        <v>0</v>
      </c>
      <c r="Q517" s="16">
        <f t="shared" si="43"/>
        <v>0</v>
      </c>
      <c r="R517" s="13">
        <v>0</v>
      </c>
      <c r="S517" s="13">
        <f>R517*L517</f>
        <v>0</v>
      </c>
      <c r="T517" s="13">
        <f>IFERROR(VLOOKUP(A:A,[1]Forecast_2004!A:J,10,0),0)</f>
        <v>0</v>
      </c>
      <c r="U517" s="13">
        <f>T517*L517</f>
        <v>0</v>
      </c>
      <c r="V517" s="18">
        <f t="shared" si="45"/>
        <v>0</v>
      </c>
      <c r="W517" s="18">
        <f t="shared" si="46"/>
        <v>0</v>
      </c>
      <c r="X517" s="18">
        <f t="shared" si="47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44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42"/>
        <v>0</v>
      </c>
      <c r="Q518" s="16">
        <f t="shared" si="43"/>
        <v>0</v>
      </c>
      <c r="R518" s="13">
        <v>0</v>
      </c>
      <c r="S518" s="13">
        <f>R518*L518</f>
        <v>0</v>
      </c>
      <c r="T518" s="13">
        <f>IFERROR(VLOOKUP(A:A,[1]Forecast_2004!A:J,10,0),0)</f>
        <v>0</v>
      </c>
      <c r="U518" s="13">
        <f>T518*L518</f>
        <v>0</v>
      </c>
      <c r="V518" s="18">
        <f t="shared" si="45"/>
        <v>0</v>
      </c>
      <c r="W518" s="18">
        <f t="shared" si="46"/>
        <v>0</v>
      </c>
      <c r="X518" s="18">
        <f t="shared" si="47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44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42"/>
        <v>0</v>
      </c>
      <c r="Q519" s="16">
        <f t="shared" si="43"/>
        <v>0</v>
      </c>
      <c r="R519" s="13">
        <v>0</v>
      </c>
      <c r="S519" s="13">
        <f>R519*L519</f>
        <v>0</v>
      </c>
      <c r="T519" s="13">
        <f>IFERROR(VLOOKUP(A:A,[1]Forecast_2004!A:J,10,0),0)</f>
        <v>0</v>
      </c>
      <c r="U519" s="13">
        <f>T519*L519</f>
        <v>0</v>
      </c>
      <c r="V519" s="18">
        <f t="shared" si="45"/>
        <v>0</v>
      </c>
      <c r="W519" s="18">
        <f t="shared" si="46"/>
        <v>0</v>
      </c>
      <c r="X519" s="18">
        <f t="shared" si="47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44"/>
        <v>15467.726845860496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43"/>
        <v>12107.583122111</v>
      </c>
      <c r="R520" s="13">
        <v>454</v>
      </c>
      <c r="S520" s="13">
        <f>R520*L520</f>
        <v>20680.371472680188</v>
      </c>
      <c r="T520" s="13">
        <f>IFERROR(VLOOKUP(A:A,[1]Forecast_2004!A:J,10,0),0)</f>
        <v>406</v>
      </c>
      <c r="U520" s="13">
        <f>T520*L520</f>
        <v>18493.900479973912</v>
      </c>
      <c r="V520" s="18">
        <f t="shared" si="45"/>
        <v>-48</v>
      </c>
      <c r="W520" s="18">
        <f t="shared" si="46"/>
        <v>-2186.4709927062759</v>
      </c>
      <c r="X520" s="18">
        <f t="shared" si="47"/>
        <v>6386.3173578629121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44"/>
        <v>11568.693086859683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43"/>
        <v>11679.109131403</v>
      </c>
      <c r="R521" s="13">
        <v>112</v>
      </c>
      <c r="S521" s="13">
        <f>R521*L521</f>
        <v>12951.091314031049</v>
      </c>
      <c r="T521" s="13">
        <f>IFERROR(VLOOKUP(A:A,[1]Forecast_2004!A:J,10,0),0)</f>
        <v>114</v>
      </c>
      <c r="U521" s="13">
        <f>T521*L521</f>
        <v>13182.360801781604</v>
      </c>
      <c r="V521" s="18">
        <f t="shared" si="45"/>
        <v>2</v>
      </c>
      <c r="W521" s="18">
        <f t="shared" si="46"/>
        <v>231.26948775055462</v>
      </c>
      <c r="X521" s="18">
        <f t="shared" si="47"/>
        <v>1503.2516703786041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44"/>
        <v>8373.0502240509923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43"/>
        <v>0</v>
      </c>
      <c r="R522" s="13">
        <v>381</v>
      </c>
      <c r="S522" s="13">
        <f>R522*L522</f>
        <v>21691.194908951918</v>
      </c>
      <c r="T522" s="13">
        <f>IFERROR(VLOOKUP(A:A,[1]Forecast_2004!A:J,10,0),0)</f>
        <v>303</v>
      </c>
      <c r="U522" s="13">
        <f>T522*L522</f>
        <v>17250.47784097751</v>
      </c>
      <c r="V522" s="18">
        <f t="shared" si="45"/>
        <v>-78</v>
      </c>
      <c r="W522" s="18">
        <f t="shared" si="46"/>
        <v>-4440.7170679744086</v>
      </c>
      <c r="X522" s="18">
        <f t="shared" si="47"/>
        <v>17250.47784097751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44"/>
        <v>23810.952494432378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43"/>
        <v>25690.890868596998</v>
      </c>
      <c r="R523" s="13">
        <v>476</v>
      </c>
      <c r="S523" s="13">
        <f>R523*L523</f>
        <v>28909.844097995679</v>
      </c>
      <c r="T523" s="13">
        <f>IFERROR(VLOOKUP(A:A,[1]Forecast_2004!A:J,10,0),0)</f>
        <v>435</v>
      </c>
      <c r="U523" s="13">
        <f>T523*L523</f>
        <v>26419.710467706136</v>
      </c>
      <c r="V523" s="18">
        <f t="shared" si="45"/>
        <v>-41</v>
      </c>
      <c r="W523" s="18">
        <f t="shared" si="46"/>
        <v>-2490.1336302895434</v>
      </c>
      <c r="X523" s="18">
        <f t="shared" si="47"/>
        <v>728.81959910913793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44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43"/>
        <v>0</v>
      </c>
      <c r="R524" s="13">
        <v>0</v>
      </c>
      <c r="S524" s="13">
        <f>R524*L524</f>
        <v>0</v>
      </c>
      <c r="T524" s="13">
        <f>IFERROR(VLOOKUP(A:A,[1]Forecast_2004!A:J,10,0),0)</f>
        <v>0</v>
      </c>
      <c r="U524" s="13">
        <f>T524*L524</f>
        <v>0</v>
      </c>
      <c r="V524" s="18">
        <f t="shared" si="45"/>
        <v>0</v>
      </c>
      <c r="W524" s="18">
        <f t="shared" si="46"/>
        <v>0</v>
      </c>
      <c r="X524" s="18">
        <f t="shared" si="47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44"/>
        <v>-209.3065547660733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43"/>
        <v>4546.4922048999997</v>
      </c>
      <c r="R525" s="13">
        <v>368</v>
      </c>
      <c r="S525" s="13">
        <f>R525*L525</f>
        <v>730.12752676299226</v>
      </c>
      <c r="T525" s="13">
        <f>IFERROR(VLOOKUP(A:A,[1]Forecast_2004!A:J,10,0),0)</f>
        <v>325</v>
      </c>
      <c r="U525" s="13">
        <f>T525*L525</f>
        <v>644.81371249449046</v>
      </c>
      <c r="V525" s="18">
        <f t="shared" si="45"/>
        <v>-43</v>
      </c>
      <c r="W525" s="18">
        <f t="shared" si="46"/>
        <v>-85.313814268501801</v>
      </c>
      <c r="X525" s="18">
        <f t="shared" si="47"/>
        <v>-3901.6784924055091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4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48">N526</f>
        <v>0</v>
      </c>
      <c r="Q526" s="16">
        <f t="shared" si="43"/>
        <v>0</v>
      </c>
      <c r="R526" s="13">
        <v>0</v>
      </c>
      <c r="S526" s="13">
        <f>R526*L526</f>
        <v>0</v>
      </c>
      <c r="T526" s="13">
        <f>IFERROR(VLOOKUP(A:A,[1]Forecast_2004!A:J,10,0),0)</f>
        <v>0</v>
      </c>
      <c r="U526" s="13">
        <f>T526*L526</f>
        <v>0</v>
      </c>
      <c r="V526" s="18">
        <f t="shared" si="45"/>
        <v>0</v>
      </c>
      <c r="W526" s="18">
        <f t="shared" si="46"/>
        <v>0</v>
      </c>
      <c r="X526" s="18">
        <f t="shared" si="47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4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48"/>
        <v>0</v>
      </c>
      <c r="Q527" s="16">
        <f t="shared" si="43"/>
        <v>0</v>
      </c>
      <c r="R527" s="13">
        <v>0</v>
      </c>
      <c r="S527" s="13">
        <f>R527*L527</f>
        <v>0</v>
      </c>
      <c r="T527" s="13">
        <f>IFERROR(VLOOKUP(A:A,[1]Forecast_2004!A:J,10,0),0)</f>
        <v>0</v>
      </c>
      <c r="U527" s="13">
        <f>T527*L527</f>
        <v>0</v>
      </c>
      <c r="V527" s="18">
        <f t="shared" si="45"/>
        <v>0</v>
      </c>
      <c r="W527" s="18">
        <f t="shared" si="46"/>
        <v>0</v>
      </c>
      <c r="X527" s="18">
        <f t="shared" si="47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4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48"/>
        <v>0</v>
      </c>
      <c r="Q528" s="16">
        <f t="shared" si="43"/>
        <v>0</v>
      </c>
      <c r="R528" s="13">
        <v>0</v>
      </c>
      <c r="S528" s="13">
        <f>R528*L528</f>
        <v>0</v>
      </c>
      <c r="T528" s="13">
        <f>IFERROR(VLOOKUP(A:A,[1]Forecast_2004!A:J,10,0),0)</f>
        <v>0</v>
      </c>
      <c r="U528" s="13">
        <f>T528*L528</f>
        <v>0</v>
      </c>
      <c r="V528" s="18">
        <f t="shared" si="45"/>
        <v>0</v>
      </c>
      <c r="W528" s="18">
        <f t="shared" si="46"/>
        <v>0</v>
      </c>
      <c r="X528" s="18">
        <f t="shared" si="47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4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48"/>
        <v>0</v>
      </c>
      <c r="Q529" s="16">
        <f t="shared" si="43"/>
        <v>0</v>
      </c>
      <c r="R529" s="13">
        <v>0</v>
      </c>
      <c r="S529" s="13">
        <f>R529*L529</f>
        <v>0</v>
      </c>
      <c r="T529" s="13">
        <f>IFERROR(VLOOKUP(A:A,[1]Forecast_2004!A:J,10,0),0)</f>
        <v>0</v>
      </c>
      <c r="U529" s="13">
        <f>T529*L529</f>
        <v>0</v>
      </c>
      <c r="V529" s="18">
        <f t="shared" si="45"/>
        <v>0</v>
      </c>
      <c r="W529" s="18">
        <f t="shared" si="46"/>
        <v>0</v>
      </c>
      <c r="X529" s="18">
        <f t="shared" si="47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4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48"/>
        <v>0</v>
      </c>
      <c r="Q530" s="16">
        <f t="shared" si="43"/>
        <v>0</v>
      </c>
      <c r="R530" s="13">
        <v>0</v>
      </c>
      <c r="S530" s="13">
        <f>R530*L530</f>
        <v>0</v>
      </c>
      <c r="T530" s="13">
        <f>IFERROR(VLOOKUP(A:A,[1]Forecast_2004!A:J,10,0),0)</f>
        <v>0</v>
      </c>
      <c r="U530" s="13">
        <f>T530*L530</f>
        <v>0</v>
      </c>
      <c r="V530" s="18">
        <f t="shared" si="45"/>
        <v>0</v>
      </c>
      <c r="W530" s="18">
        <f t="shared" si="46"/>
        <v>0</v>
      </c>
      <c r="X530" s="18">
        <f t="shared" si="47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4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48"/>
        <v>0</v>
      </c>
      <c r="Q531" s="16">
        <f t="shared" si="43"/>
        <v>0</v>
      </c>
      <c r="R531" s="13">
        <v>0</v>
      </c>
      <c r="S531" s="13">
        <f>R531*L531</f>
        <v>0</v>
      </c>
      <c r="T531" s="13">
        <f>IFERROR(VLOOKUP(A:A,[1]Forecast_2004!A:J,10,0),0)</f>
        <v>0</v>
      </c>
      <c r="U531" s="13">
        <f>T531*L531</f>
        <v>0</v>
      </c>
      <c r="V531" s="18">
        <f t="shared" si="45"/>
        <v>0</v>
      </c>
      <c r="W531" s="18">
        <f t="shared" si="46"/>
        <v>0</v>
      </c>
      <c r="X531" s="18">
        <f t="shared" si="47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4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48"/>
        <v>0</v>
      </c>
      <c r="Q532" s="16">
        <f t="shared" si="43"/>
        <v>0</v>
      </c>
      <c r="R532" s="13">
        <v>0</v>
      </c>
      <c r="S532" s="13">
        <f>R532*L532</f>
        <v>0</v>
      </c>
      <c r="T532" s="13">
        <f>IFERROR(VLOOKUP(A:A,[1]Forecast_2004!A:J,10,0),0)</f>
        <v>0</v>
      </c>
      <c r="U532" s="13">
        <f>T532*L532</f>
        <v>0</v>
      </c>
      <c r="V532" s="18">
        <f t="shared" si="45"/>
        <v>0</v>
      </c>
      <c r="W532" s="18">
        <f t="shared" si="46"/>
        <v>0</v>
      </c>
      <c r="X532" s="18">
        <f t="shared" si="47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4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48"/>
        <v>0</v>
      </c>
      <c r="Q533" s="16">
        <f t="shared" si="43"/>
        <v>0</v>
      </c>
      <c r="R533" s="13">
        <v>0</v>
      </c>
      <c r="S533" s="13">
        <f>R533*L533</f>
        <v>0</v>
      </c>
      <c r="T533" s="13">
        <f>IFERROR(VLOOKUP(A:A,[1]Forecast_2004!A:J,10,0),0)</f>
        <v>0</v>
      </c>
      <c r="U533" s="13">
        <f>T533*L533</f>
        <v>0</v>
      </c>
      <c r="V533" s="18">
        <f t="shared" si="45"/>
        <v>0</v>
      </c>
      <c r="W533" s="18">
        <f t="shared" si="46"/>
        <v>0</v>
      </c>
      <c r="X533" s="18">
        <f t="shared" si="47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4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48"/>
        <v>0</v>
      </c>
      <c r="Q534" s="16">
        <f t="shared" si="43"/>
        <v>0</v>
      </c>
      <c r="R534" s="13">
        <v>0</v>
      </c>
      <c r="S534" s="13">
        <f>R534*L534</f>
        <v>0</v>
      </c>
      <c r="T534" s="13">
        <f>IFERROR(VLOOKUP(A:A,[1]Forecast_2004!A:J,10,0),0)</f>
        <v>0</v>
      </c>
      <c r="U534" s="13">
        <f>T534*L534</f>
        <v>0</v>
      </c>
      <c r="V534" s="18">
        <f t="shared" si="45"/>
        <v>0</v>
      </c>
      <c r="W534" s="18">
        <f t="shared" si="46"/>
        <v>0</v>
      </c>
      <c r="X534" s="18">
        <f t="shared" si="47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44"/>
        <v>-15508.085707744322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43"/>
        <v>247266.05790645897</v>
      </c>
      <c r="R535" s="13">
        <v>5360</v>
      </c>
      <c r="S535" s="13">
        <f>R535*L535</f>
        <v>102130.38994980505</v>
      </c>
      <c r="T535" s="13">
        <f>IFERROR(VLOOKUP(A:A,[1]Forecast_2004!A:J,10,0),0)</f>
        <v>3285</v>
      </c>
      <c r="U535" s="13">
        <f>T535*L535</f>
        <v>62592.972198714473</v>
      </c>
      <c r="V535" s="18">
        <f t="shared" si="45"/>
        <v>-2075</v>
      </c>
      <c r="W535" s="18">
        <f t="shared" si="46"/>
        <v>-39537.417751090572</v>
      </c>
      <c r="X535" s="18">
        <f t="shared" si="47"/>
        <v>-184673.0857077445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4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43"/>
        <v>0</v>
      </c>
      <c r="R536" s="13">
        <v>0</v>
      </c>
      <c r="S536" s="13">
        <f>R536*L536</f>
        <v>0</v>
      </c>
      <c r="T536" s="13">
        <f>IFERROR(VLOOKUP(A:A,[1]Forecast_2004!A:J,10,0),0)</f>
        <v>0</v>
      </c>
      <c r="U536" s="13">
        <f>T536*L536</f>
        <v>0</v>
      </c>
      <c r="V536" s="18">
        <f t="shared" si="45"/>
        <v>0</v>
      </c>
      <c r="W536" s="18">
        <f t="shared" si="46"/>
        <v>0</v>
      </c>
      <c r="X536" s="18">
        <f t="shared" si="47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4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43"/>
        <v>0</v>
      </c>
      <c r="R537" s="13">
        <v>0</v>
      </c>
      <c r="S537" s="13">
        <f>R537*L537</f>
        <v>0</v>
      </c>
      <c r="T537" s="13">
        <f>IFERROR(VLOOKUP(A:A,[1]Forecast_2004!A:J,10,0),0)</f>
        <v>0</v>
      </c>
      <c r="U537" s="13">
        <f>T537*L537</f>
        <v>0</v>
      </c>
      <c r="V537" s="18">
        <f t="shared" si="45"/>
        <v>0</v>
      </c>
      <c r="W537" s="18">
        <f t="shared" si="46"/>
        <v>0</v>
      </c>
      <c r="X537" s="18">
        <f t="shared" si="47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4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43"/>
        <v>0</v>
      </c>
      <c r="R538" s="13">
        <v>0</v>
      </c>
      <c r="S538" s="13">
        <f>R538*L538</f>
        <v>0</v>
      </c>
      <c r="T538" s="13">
        <f>IFERROR(VLOOKUP(A:A,[1]Forecast_2004!A:J,10,0),0)</f>
        <v>0</v>
      </c>
      <c r="U538" s="13">
        <f>T538*L538</f>
        <v>0</v>
      </c>
      <c r="V538" s="18">
        <f t="shared" si="45"/>
        <v>0</v>
      </c>
      <c r="W538" s="18">
        <f t="shared" si="46"/>
        <v>0</v>
      </c>
      <c r="X538" s="18">
        <f t="shared" si="47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4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43"/>
        <v>0</v>
      </c>
      <c r="R539" s="13">
        <v>0</v>
      </c>
      <c r="S539" s="13">
        <f>R539*L539</f>
        <v>0</v>
      </c>
      <c r="T539" s="13">
        <f>IFERROR(VLOOKUP(A:A,[1]Forecast_2004!A:J,10,0),0)</f>
        <v>0</v>
      </c>
      <c r="U539" s="13">
        <f>T539*L539</f>
        <v>0</v>
      </c>
      <c r="V539" s="18">
        <f t="shared" si="45"/>
        <v>0</v>
      </c>
      <c r="W539" s="18">
        <f t="shared" si="46"/>
        <v>0</v>
      </c>
      <c r="X539" s="18">
        <f t="shared" si="47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44"/>
        <v>0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43"/>
        <v>29585.746102450001</v>
      </c>
      <c r="R540" s="13">
        <v>5294</v>
      </c>
      <c r="S540" s="13">
        <f>R540*L540</f>
        <v>130522.44988864193</v>
      </c>
      <c r="T540" s="13">
        <f>IFERROR(VLOOKUP(A:A,[1]Forecast_2004!A:J,10,0),0)</f>
        <v>0</v>
      </c>
      <c r="U540" s="13">
        <f>T540*L540</f>
        <v>0</v>
      </c>
      <c r="V540" s="18">
        <f t="shared" si="45"/>
        <v>-5294</v>
      </c>
      <c r="W540" s="18">
        <f t="shared" si="46"/>
        <v>-130522.44988864193</v>
      </c>
      <c r="X540" s="18">
        <f t="shared" si="47"/>
        <v>-29585.746102450001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4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9">N541</f>
        <v>0</v>
      </c>
      <c r="Q541" s="16">
        <f t="shared" si="43"/>
        <v>0</v>
      </c>
      <c r="R541" s="13">
        <v>0</v>
      </c>
      <c r="S541" s="13">
        <f>R541*L541</f>
        <v>0</v>
      </c>
      <c r="T541" s="13">
        <f>IFERROR(VLOOKUP(A:A,[1]Forecast_2004!A:J,10,0),0)</f>
        <v>0</v>
      </c>
      <c r="U541" s="13">
        <f>T541*L541</f>
        <v>0</v>
      </c>
      <c r="V541" s="18">
        <f t="shared" si="45"/>
        <v>0</v>
      </c>
      <c r="W541" s="18">
        <f t="shared" si="46"/>
        <v>0</v>
      </c>
      <c r="X541" s="18">
        <f t="shared" si="47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4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9"/>
        <v>0</v>
      </c>
      <c r="Q542" s="16">
        <f t="shared" si="43"/>
        <v>0</v>
      </c>
      <c r="R542" s="13">
        <v>0</v>
      </c>
      <c r="S542" s="13">
        <f>R542*L542</f>
        <v>0</v>
      </c>
      <c r="T542" s="13">
        <f>IFERROR(VLOOKUP(A:A,[1]Forecast_2004!A:J,10,0),0)</f>
        <v>0</v>
      </c>
      <c r="U542" s="13">
        <f>T542*L542</f>
        <v>0</v>
      </c>
      <c r="V542" s="18">
        <f t="shared" si="45"/>
        <v>0</v>
      </c>
      <c r="W542" s="18">
        <f t="shared" si="46"/>
        <v>0</v>
      </c>
      <c r="X542" s="18">
        <f t="shared" si="47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4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9"/>
        <v>0</v>
      </c>
      <c r="Q543" s="16">
        <f t="shared" si="43"/>
        <v>0</v>
      </c>
      <c r="R543" s="13">
        <v>0</v>
      </c>
      <c r="S543" s="13">
        <f>R543*L543</f>
        <v>0</v>
      </c>
      <c r="T543" s="13">
        <f>IFERROR(VLOOKUP(A:A,[1]Forecast_2004!A:J,10,0),0)</f>
        <v>0</v>
      </c>
      <c r="U543" s="13">
        <f>T543*L543</f>
        <v>0</v>
      </c>
      <c r="V543" s="18">
        <f t="shared" si="45"/>
        <v>0</v>
      </c>
      <c r="W543" s="18">
        <f t="shared" si="46"/>
        <v>0</v>
      </c>
      <c r="X543" s="18">
        <f t="shared" si="47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4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9"/>
        <v>0</v>
      </c>
      <c r="Q544" s="16">
        <f t="shared" si="43"/>
        <v>0</v>
      </c>
      <c r="R544" s="13">
        <v>0</v>
      </c>
      <c r="S544" s="13">
        <f>R544*L544</f>
        <v>0</v>
      </c>
      <c r="T544" s="13">
        <f>IFERROR(VLOOKUP(A:A,[1]Forecast_2004!A:J,10,0),0)</f>
        <v>0</v>
      </c>
      <c r="U544" s="13">
        <f>T544*L544</f>
        <v>0</v>
      </c>
      <c r="V544" s="18">
        <f t="shared" si="45"/>
        <v>0</v>
      </c>
      <c r="W544" s="18">
        <f t="shared" si="46"/>
        <v>0</v>
      </c>
      <c r="X544" s="18">
        <f t="shared" si="47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4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9"/>
        <v>0</v>
      </c>
      <c r="Q545" s="16">
        <f t="shared" si="43"/>
        <v>0</v>
      </c>
      <c r="R545" s="13">
        <v>0</v>
      </c>
      <c r="S545" s="13">
        <f>R545*L545</f>
        <v>0</v>
      </c>
      <c r="T545" s="13">
        <f>IFERROR(VLOOKUP(A:A,[1]Forecast_2004!A:J,10,0),0)</f>
        <v>0</v>
      </c>
      <c r="U545" s="13">
        <f>T545*L545</f>
        <v>0</v>
      </c>
      <c r="V545" s="18">
        <f t="shared" si="45"/>
        <v>0</v>
      </c>
      <c r="W545" s="18">
        <f t="shared" si="46"/>
        <v>0</v>
      </c>
      <c r="X545" s="18">
        <f t="shared" si="47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4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9"/>
        <v>0</v>
      </c>
      <c r="Q546" s="16">
        <f t="shared" si="43"/>
        <v>0</v>
      </c>
      <c r="R546" s="13">
        <v>0</v>
      </c>
      <c r="S546" s="13">
        <f>R546*L546</f>
        <v>0</v>
      </c>
      <c r="T546" s="13">
        <f>IFERROR(VLOOKUP(A:A,[1]Forecast_2004!A:J,10,0),0)</f>
        <v>0</v>
      </c>
      <c r="U546" s="13">
        <f>T546*L546</f>
        <v>0</v>
      </c>
      <c r="V546" s="18">
        <f t="shared" si="45"/>
        <v>0</v>
      </c>
      <c r="W546" s="18">
        <f t="shared" si="46"/>
        <v>0</v>
      </c>
      <c r="X546" s="18">
        <f t="shared" si="47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4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9"/>
        <v>0</v>
      </c>
      <c r="Q547" s="16">
        <f t="shared" si="43"/>
        <v>0</v>
      </c>
      <c r="R547" s="13">
        <v>0</v>
      </c>
      <c r="S547" s="13">
        <f>R547*L547</f>
        <v>0</v>
      </c>
      <c r="T547" s="13">
        <f>IFERROR(VLOOKUP(A:A,[1]Forecast_2004!A:J,10,0),0)</f>
        <v>0</v>
      </c>
      <c r="U547" s="13">
        <f>T547*L547</f>
        <v>0</v>
      </c>
      <c r="V547" s="18">
        <f t="shared" si="45"/>
        <v>0</v>
      </c>
      <c r="W547" s="18">
        <f t="shared" si="46"/>
        <v>0</v>
      </c>
      <c r="X547" s="18">
        <f t="shared" si="47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4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9"/>
        <v>0</v>
      </c>
      <c r="Q548" s="16">
        <f t="shared" si="43"/>
        <v>0</v>
      </c>
      <c r="R548" s="13">
        <v>0</v>
      </c>
      <c r="S548" s="13">
        <f>R548*L548</f>
        <v>0</v>
      </c>
      <c r="T548" s="13">
        <f>IFERROR(VLOOKUP(A:A,[1]Forecast_2004!A:J,10,0),0)</f>
        <v>0</v>
      </c>
      <c r="U548" s="13">
        <f>T548*L548</f>
        <v>0</v>
      </c>
      <c r="V548" s="18">
        <f t="shared" si="45"/>
        <v>0</v>
      </c>
      <c r="W548" s="18">
        <f t="shared" si="46"/>
        <v>0</v>
      </c>
      <c r="X548" s="18">
        <f t="shared" si="47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4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9"/>
        <v>0</v>
      </c>
      <c r="Q549" s="16">
        <f t="shared" si="43"/>
        <v>0</v>
      </c>
      <c r="R549" s="13">
        <v>0</v>
      </c>
      <c r="S549" s="13">
        <f>R549*L549</f>
        <v>0</v>
      </c>
      <c r="T549" s="13">
        <f>IFERROR(VLOOKUP(A:A,[1]Forecast_2004!A:J,10,0),0)</f>
        <v>0</v>
      </c>
      <c r="U549" s="13">
        <f>T549*L549</f>
        <v>0</v>
      </c>
      <c r="V549" s="18">
        <f t="shared" si="45"/>
        <v>0</v>
      </c>
      <c r="W549" s="18">
        <f t="shared" si="46"/>
        <v>0</v>
      </c>
      <c r="X549" s="18">
        <f t="shared" si="47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4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9"/>
        <v>0</v>
      </c>
      <c r="Q550" s="16">
        <f t="shared" si="43"/>
        <v>0</v>
      </c>
      <c r="R550" s="13">
        <v>0</v>
      </c>
      <c r="S550" s="13">
        <f>R550*L550</f>
        <v>0</v>
      </c>
      <c r="T550" s="13">
        <f>IFERROR(VLOOKUP(A:A,[1]Forecast_2004!A:J,10,0),0)</f>
        <v>0</v>
      </c>
      <c r="U550" s="13">
        <f>T550*L550</f>
        <v>0</v>
      </c>
      <c r="V550" s="18">
        <f t="shared" si="45"/>
        <v>0</v>
      </c>
      <c r="W550" s="18">
        <f t="shared" si="46"/>
        <v>0</v>
      </c>
      <c r="X550" s="18">
        <f t="shared" si="47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4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9"/>
        <v>0</v>
      </c>
      <c r="Q551" s="16">
        <f t="shared" si="43"/>
        <v>0</v>
      </c>
      <c r="R551" s="13">
        <v>0</v>
      </c>
      <c r="S551" s="13">
        <f>R551*L551</f>
        <v>0</v>
      </c>
      <c r="T551" s="13">
        <f>IFERROR(VLOOKUP(A:A,[1]Forecast_2004!A:J,10,0),0)</f>
        <v>0</v>
      </c>
      <c r="U551" s="13">
        <f>T551*L551</f>
        <v>0</v>
      </c>
      <c r="V551" s="18">
        <f t="shared" si="45"/>
        <v>0</v>
      </c>
      <c r="W551" s="18">
        <f t="shared" si="46"/>
        <v>0</v>
      </c>
      <c r="X551" s="18">
        <f t="shared" si="47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4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9"/>
        <v>0</v>
      </c>
      <c r="Q552" s="16">
        <f t="shared" si="43"/>
        <v>0</v>
      </c>
      <c r="R552" s="13">
        <v>0</v>
      </c>
      <c r="S552" s="13">
        <f>R552*L552</f>
        <v>0</v>
      </c>
      <c r="T552" s="13">
        <f>IFERROR(VLOOKUP(A:A,[1]Forecast_2004!A:J,10,0),0)</f>
        <v>0</v>
      </c>
      <c r="U552" s="13">
        <f>T552*L552</f>
        <v>0</v>
      </c>
      <c r="V552" s="18">
        <f t="shared" si="45"/>
        <v>0</v>
      </c>
      <c r="W552" s="18">
        <f t="shared" si="46"/>
        <v>0</v>
      </c>
      <c r="X552" s="18">
        <f t="shared" si="47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4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9"/>
        <v>0</v>
      </c>
      <c r="Q553" s="16">
        <f t="shared" si="43"/>
        <v>0</v>
      </c>
      <c r="R553" s="13">
        <v>0</v>
      </c>
      <c r="S553" s="13">
        <f>R553*L553</f>
        <v>0</v>
      </c>
      <c r="T553" s="13">
        <f>IFERROR(VLOOKUP(A:A,[1]Forecast_2004!A:J,10,0),0)</f>
        <v>0</v>
      </c>
      <c r="U553" s="13">
        <f>T553*L553</f>
        <v>0</v>
      </c>
      <c r="V553" s="18">
        <f t="shared" si="45"/>
        <v>0</v>
      </c>
      <c r="W553" s="18">
        <f t="shared" si="46"/>
        <v>0</v>
      </c>
      <c r="X553" s="18">
        <f t="shared" si="47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4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9"/>
        <v>0</v>
      </c>
      <c r="Q554" s="16">
        <f t="shared" si="43"/>
        <v>0</v>
      </c>
      <c r="R554" s="13">
        <v>0</v>
      </c>
      <c r="S554" s="13">
        <f>R554*L554</f>
        <v>0</v>
      </c>
      <c r="T554" s="13">
        <f>IFERROR(VLOOKUP(A:A,[1]Forecast_2004!A:J,10,0),0)</f>
        <v>0</v>
      </c>
      <c r="U554" s="13">
        <f>T554*L554</f>
        <v>0</v>
      </c>
      <c r="V554" s="18">
        <f t="shared" si="45"/>
        <v>0</v>
      </c>
      <c r="W554" s="18">
        <f t="shared" si="46"/>
        <v>0</v>
      </c>
      <c r="X554" s="18">
        <f t="shared" si="47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4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9"/>
        <v>0</v>
      </c>
      <c r="Q555" s="16">
        <f t="shared" si="43"/>
        <v>0</v>
      </c>
      <c r="R555" s="13">
        <v>0</v>
      </c>
      <c r="S555" s="13">
        <f>R555*L555</f>
        <v>0</v>
      </c>
      <c r="T555" s="13">
        <f>IFERROR(VLOOKUP(A:A,[1]Forecast_2004!A:J,10,0),0)</f>
        <v>0</v>
      </c>
      <c r="U555" s="13">
        <f>T555*L555</f>
        <v>0</v>
      </c>
      <c r="V555" s="18">
        <f t="shared" si="45"/>
        <v>0</v>
      </c>
      <c r="W555" s="18">
        <f t="shared" si="46"/>
        <v>0</v>
      </c>
      <c r="X555" s="18">
        <f t="shared" si="47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44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9"/>
        <v>0</v>
      </c>
      <c r="Q556" s="16">
        <f t="shared" si="43"/>
        <v>0</v>
      </c>
      <c r="R556" s="13">
        <v>0</v>
      </c>
      <c r="S556" s="13">
        <f>R556*L556</f>
        <v>0</v>
      </c>
      <c r="T556" s="13">
        <f>IFERROR(VLOOKUP(A:A,[1]Forecast_2004!A:J,10,0),0)</f>
        <v>0</v>
      </c>
      <c r="U556" s="13">
        <f>T556*L556</f>
        <v>0</v>
      </c>
      <c r="V556" s="18">
        <f t="shared" si="45"/>
        <v>0</v>
      </c>
      <c r="W556" s="18">
        <f t="shared" si="46"/>
        <v>0</v>
      </c>
      <c r="X556" s="18">
        <f t="shared" si="47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44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9"/>
        <v>0</v>
      </c>
      <c r="Q557" s="16">
        <f t="shared" si="43"/>
        <v>0</v>
      </c>
      <c r="R557" s="13">
        <v>0</v>
      </c>
      <c r="S557" s="13">
        <f>R557*L557</f>
        <v>0</v>
      </c>
      <c r="T557" s="13">
        <f>IFERROR(VLOOKUP(A:A,[1]Forecast_2004!A:J,10,0),0)</f>
        <v>0</v>
      </c>
      <c r="U557" s="13">
        <f>T557*L557</f>
        <v>0</v>
      </c>
      <c r="V557" s="18">
        <f t="shared" si="45"/>
        <v>0</v>
      </c>
      <c r="W557" s="18">
        <f t="shared" si="46"/>
        <v>0</v>
      </c>
      <c r="X557" s="18">
        <f t="shared" si="47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4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9"/>
        <v>0</v>
      </c>
      <c r="Q558" s="16">
        <f t="shared" si="43"/>
        <v>0</v>
      </c>
      <c r="R558" s="13">
        <v>0</v>
      </c>
      <c r="S558" s="13">
        <f>R558*L558</f>
        <v>0</v>
      </c>
      <c r="T558" s="13">
        <f>IFERROR(VLOOKUP(A:A,[1]Forecast_2004!A:J,10,0),0)</f>
        <v>0</v>
      </c>
      <c r="U558" s="13">
        <f>T558*L558</f>
        <v>0</v>
      </c>
      <c r="V558" s="18">
        <f t="shared" si="45"/>
        <v>0</v>
      </c>
      <c r="W558" s="18">
        <f t="shared" si="46"/>
        <v>0</v>
      </c>
      <c r="X558" s="18">
        <f t="shared" si="47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4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9"/>
        <v>0</v>
      </c>
      <c r="Q559" s="16">
        <f t="shared" si="43"/>
        <v>0</v>
      </c>
      <c r="R559" s="13">
        <v>0</v>
      </c>
      <c r="S559" s="13">
        <f>R559*L559</f>
        <v>0</v>
      </c>
      <c r="T559" s="13">
        <f>IFERROR(VLOOKUP(A:A,[1]Forecast_2004!A:J,10,0),0)</f>
        <v>0</v>
      </c>
      <c r="U559" s="13">
        <f>T559*L559</f>
        <v>0</v>
      </c>
      <c r="V559" s="18">
        <f t="shared" si="45"/>
        <v>0</v>
      </c>
      <c r="W559" s="18">
        <f t="shared" si="46"/>
        <v>0</v>
      </c>
      <c r="X559" s="18">
        <f t="shared" si="47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44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43"/>
        <v>0</v>
      </c>
      <c r="R560" s="13">
        <v>295</v>
      </c>
      <c r="S560" s="13">
        <f>R560*L560</f>
        <v>0</v>
      </c>
      <c r="T560" s="13">
        <f>IFERROR(VLOOKUP(A:A,[1]Forecast_2004!A:J,10,0),0)</f>
        <v>350</v>
      </c>
      <c r="U560" s="13">
        <f>T560*L560</f>
        <v>0</v>
      </c>
      <c r="V560" s="18">
        <f t="shared" si="45"/>
        <v>55</v>
      </c>
      <c r="W560" s="18">
        <f t="shared" si="46"/>
        <v>0</v>
      </c>
      <c r="X560" s="18">
        <f t="shared" si="47"/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4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50">N561</f>
        <v>0</v>
      </c>
      <c r="Q561" s="16">
        <f t="shared" si="43"/>
        <v>0</v>
      </c>
      <c r="R561" s="13">
        <v>0</v>
      </c>
      <c r="S561" s="13">
        <f>R561*L561</f>
        <v>0</v>
      </c>
      <c r="T561" s="13">
        <f>IFERROR(VLOOKUP(A:A,[1]Forecast_2004!A:J,10,0),0)</f>
        <v>0</v>
      </c>
      <c r="U561" s="13">
        <f>T561*L561</f>
        <v>0</v>
      </c>
      <c r="V561" s="18">
        <f t="shared" si="45"/>
        <v>0</v>
      </c>
      <c r="W561" s="18">
        <f t="shared" si="46"/>
        <v>0</v>
      </c>
      <c r="X561" s="18">
        <f t="shared" si="47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4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50"/>
        <v>0</v>
      </c>
      <c r="Q562" s="16">
        <f t="shared" si="43"/>
        <v>0</v>
      </c>
      <c r="R562" s="13">
        <v>0</v>
      </c>
      <c r="S562" s="13">
        <f>R562*L562</f>
        <v>0</v>
      </c>
      <c r="T562" s="13">
        <f>IFERROR(VLOOKUP(A:A,[1]Forecast_2004!A:J,10,0),0)</f>
        <v>0</v>
      </c>
      <c r="U562" s="13">
        <f>T562*L562</f>
        <v>0</v>
      </c>
      <c r="V562" s="18">
        <f t="shared" si="45"/>
        <v>0</v>
      </c>
      <c r="W562" s="18">
        <f t="shared" si="46"/>
        <v>0</v>
      </c>
      <c r="X562" s="18">
        <f t="shared" si="47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4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50"/>
        <v>0</v>
      </c>
      <c r="Q563" s="16">
        <f t="shared" si="43"/>
        <v>0</v>
      </c>
      <c r="R563" s="13">
        <v>0</v>
      </c>
      <c r="S563" s="13">
        <f>R563*L563</f>
        <v>0</v>
      </c>
      <c r="T563" s="13">
        <f>IFERROR(VLOOKUP(A:A,[1]Forecast_2004!A:J,10,0),0)</f>
        <v>0</v>
      </c>
      <c r="U563" s="13">
        <f>T563*L563</f>
        <v>0</v>
      </c>
      <c r="V563" s="18">
        <f t="shared" si="45"/>
        <v>0</v>
      </c>
      <c r="W563" s="18">
        <f t="shared" si="46"/>
        <v>0</v>
      </c>
      <c r="X563" s="18">
        <f t="shared" si="47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4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50"/>
        <v>0</v>
      </c>
      <c r="Q564" s="16">
        <f t="shared" si="43"/>
        <v>0</v>
      </c>
      <c r="R564" s="13">
        <v>0</v>
      </c>
      <c r="S564" s="13">
        <f>R564*L564</f>
        <v>0</v>
      </c>
      <c r="T564" s="13">
        <f>IFERROR(VLOOKUP(A:A,[1]Forecast_2004!A:J,10,0),0)</f>
        <v>0</v>
      </c>
      <c r="U564" s="13">
        <f>T564*L564</f>
        <v>0</v>
      </c>
      <c r="V564" s="18">
        <f t="shared" si="45"/>
        <v>0</v>
      </c>
      <c r="W564" s="18">
        <f t="shared" si="46"/>
        <v>0</v>
      </c>
      <c r="X564" s="18">
        <f t="shared" si="47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4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50"/>
        <v>0</v>
      </c>
      <c r="Q565" s="16">
        <f t="shared" si="43"/>
        <v>0</v>
      </c>
      <c r="R565" s="13">
        <v>0</v>
      </c>
      <c r="S565" s="13">
        <f>R565*L565</f>
        <v>0</v>
      </c>
      <c r="T565" s="13">
        <f>IFERROR(VLOOKUP(A:A,[1]Forecast_2004!A:J,10,0),0)</f>
        <v>0</v>
      </c>
      <c r="U565" s="13">
        <f>T565*L565</f>
        <v>0</v>
      </c>
      <c r="V565" s="18">
        <f t="shared" si="45"/>
        <v>0</v>
      </c>
      <c r="W565" s="18">
        <f t="shared" si="46"/>
        <v>0</v>
      </c>
      <c r="X565" s="18">
        <f t="shared" si="47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44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50"/>
        <v>0</v>
      </c>
      <c r="Q566" s="16">
        <f t="shared" si="43"/>
        <v>0</v>
      </c>
      <c r="R566" s="13">
        <v>0</v>
      </c>
      <c r="S566" s="13">
        <f>R566*L566</f>
        <v>0</v>
      </c>
      <c r="T566" s="13">
        <f>IFERROR(VLOOKUP(A:A,[1]Forecast_2004!A:J,10,0),0)</f>
        <v>0</v>
      </c>
      <c r="U566" s="13">
        <f>T566*L566</f>
        <v>0</v>
      </c>
      <c r="V566" s="18">
        <f t="shared" si="45"/>
        <v>0</v>
      </c>
      <c r="W566" s="18">
        <f t="shared" si="46"/>
        <v>0</v>
      </c>
      <c r="X566" s="18">
        <f t="shared" si="47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44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50"/>
        <v>0</v>
      </c>
      <c r="Q567" s="16">
        <f t="shared" si="43"/>
        <v>0</v>
      </c>
      <c r="R567" s="13">
        <v>0</v>
      </c>
      <c r="S567" s="13">
        <f>R567*L567</f>
        <v>0</v>
      </c>
      <c r="T567" s="13">
        <f>IFERROR(VLOOKUP(A:A,[1]Forecast_2004!A:J,10,0),0)</f>
        <v>0</v>
      </c>
      <c r="U567" s="13">
        <f>T567*L567</f>
        <v>0</v>
      </c>
      <c r="V567" s="18">
        <f t="shared" si="45"/>
        <v>0</v>
      </c>
      <c r="W567" s="18">
        <f t="shared" si="46"/>
        <v>0</v>
      </c>
      <c r="X567" s="18">
        <f t="shared" si="47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44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50"/>
        <v>0</v>
      </c>
      <c r="Q568" s="16">
        <f t="shared" si="43"/>
        <v>0</v>
      </c>
      <c r="R568" s="13">
        <v>0</v>
      </c>
      <c r="S568" s="13">
        <f>R568*L568</f>
        <v>0</v>
      </c>
      <c r="T568" s="13">
        <f>IFERROR(VLOOKUP(A:A,[1]Forecast_2004!A:J,10,0),0)</f>
        <v>0</v>
      </c>
      <c r="U568" s="13">
        <f>T568*L568</f>
        <v>0</v>
      </c>
      <c r="V568" s="18">
        <f t="shared" si="45"/>
        <v>0</v>
      </c>
      <c r="W568" s="18">
        <f t="shared" si="46"/>
        <v>0</v>
      </c>
      <c r="X568" s="18">
        <f t="shared" si="47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44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50"/>
        <v>0</v>
      </c>
      <c r="Q569" s="16">
        <f t="shared" si="43"/>
        <v>0</v>
      </c>
      <c r="R569" s="13">
        <v>0</v>
      </c>
      <c r="S569" s="13">
        <f>R569*L569</f>
        <v>0</v>
      </c>
      <c r="T569" s="13">
        <f>IFERROR(VLOOKUP(A:A,[1]Forecast_2004!A:J,10,0),0)</f>
        <v>0</v>
      </c>
      <c r="U569" s="13">
        <f>T569*L569</f>
        <v>0</v>
      </c>
      <c r="V569" s="18">
        <f t="shared" si="45"/>
        <v>0</v>
      </c>
      <c r="W569" s="18">
        <f t="shared" si="46"/>
        <v>0</v>
      </c>
      <c r="X569" s="18">
        <f t="shared" si="47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44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50"/>
        <v>0</v>
      </c>
      <c r="Q570" s="16">
        <f t="shared" si="43"/>
        <v>0</v>
      </c>
      <c r="R570" s="13">
        <v>6000</v>
      </c>
      <c r="S570" s="13">
        <f>R570*L570</f>
        <v>6000</v>
      </c>
      <c r="T570" s="13">
        <f>IFERROR(VLOOKUP(A:A,[1]Forecast_2004!A:J,10,0),0)</f>
        <v>0</v>
      </c>
      <c r="U570" s="13">
        <f>T570*L570</f>
        <v>0</v>
      </c>
      <c r="V570" s="18">
        <f t="shared" si="45"/>
        <v>-6000</v>
      </c>
      <c r="W570" s="18">
        <f t="shared" si="46"/>
        <v>-6000</v>
      </c>
      <c r="X570" s="18">
        <f t="shared" si="47"/>
        <v>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44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50"/>
        <v>0</v>
      </c>
      <c r="Q571" s="16">
        <f t="shared" si="43"/>
        <v>0</v>
      </c>
      <c r="R571" s="13">
        <v>3000</v>
      </c>
      <c r="S571" s="13">
        <f>R571*L571</f>
        <v>3000</v>
      </c>
      <c r="T571" s="13">
        <f>IFERROR(VLOOKUP(A:A,[1]Forecast_2004!A:J,10,0),0)</f>
        <v>3000</v>
      </c>
      <c r="U571" s="13">
        <f>T571*L571</f>
        <v>3000</v>
      </c>
      <c r="V571" s="18">
        <f t="shared" si="45"/>
        <v>0</v>
      </c>
      <c r="W571" s="18">
        <f t="shared" si="46"/>
        <v>0</v>
      </c>
      <c r="X571" s="18">
        <f t="shared" si="47"/>
        <v>3000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44"/>
        <v>20846.603951833284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43"/>
        <v>81175.386016852994</v>
      </c>
      <c r="R572" s="13">
        <v>1144</v>
      </c>
      <c r="S572" s="13">
        <f>R572*L572</f>
        <v>39976.169437485936</v>
      </c>
      <c r="T572" s="13">
        <f>IFERROR(VLOOKUP(A:A,[1]Forecast_2004!A:J,10,0),0)</f>
        <v>1047</v>
      </c>
      <c r="U572" s="13">
        <f>T572*L572</f>
        <v>36586.581644272526</v>
      </c>
      <c r="V572" s="18">
        <f t="shared" si="45"/>
        <v>-97</v>
      </c>
      <c r="W572" s="18">
        <f t="shared" si="46"/>
        <v>-3389.5877932134099</v>
      </c>
      <c r="X572" s="18">
        <f t="shared" si="47"/>
        <v>-44588.804372580467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4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43"/>
        <v>0</v>
      </c>
      <c r="R573" s="13">
        <v>285</v>
      </c>
      <c r="S573" s="13">
        <f>R573*L573</f>
        <v>285</v>
      </c>
      <c r="T573" s="13">
        <f>IFERROR(VLOOKUP(A:A,[1]Forecast_2004!A:J,10,0),0)</f>
        <v>285</v>
      </c>
      <c r="U573" s="13">
        <f>T573*L573</f>
        <v>285</v>
      </c>
      <c r="V573" s="18">
        <f t="shared" si="45"/>
        <v>0</v>
      </c>
      <c r="W573" s="18">
        <f t="shared" si="46"/>
        <v>0</v>
      </c>
      <c r="X573" s="18">
        <f t="shared" si="47"/>
        <v>285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44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43"/>
        <v>0</v>
      </c>
      <c r="R574" s="13">
        <v>4000</v>
      </c>
      <c r="S574" s="13">
        <f>R574*L574</f>
        <v>4000</v>
      </c>
      <c r="T574" s="13">
        <f>IFERROR(VLOOKUP(A:A,[1]Forecast_2004!A:J,10,0),0)</f>
        <v>4000</v>
      </c>
      <c r="U574" s="13">
        <f>T574*L574</f>
        <v>4000</v>
      </c>
      <c r="V574" s="18">
        <f t="shared" si="45"/>
        <v>0</v>
      </c>
      <c r="W574" s="18">
        <f t="shared" si="46"/>
        <v>0</v>
      </c>
      <c r="X574" s="18">
        <f t="shared" si="47"/>
        <v>4000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44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43"/>
        <v>0</v>
      </c>
      <c r="R575" s="13">
        <v>207</v>
      </c>
      <c r="S575" s="13">
        <f>R575*L575</f>
        <v>0</v>
      </c>
      <c r="T575" s="13">
        <f>IFERROR(VLOOKUP(A:A,[1]Forecast_2004!A:J,10,0),0)</f>
        <v>240</v>
      </c>
      <c r="U575" s="13">
        <f>T575*L575</f>
        <v>0</v>
      </c>
      <c r="V575" s="18">
        <f t="shared" si="45"/>
        <v>33</v>
      </c>
      <c r="W575" s="18">
        <f t="shared" si="46"/>
        <v>0</v>
      </c>
      <c r="X575" s="18">
        <f t="shared" si="47"/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44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43"/>
        <v>0</v>
      </c>
      <c r="R576" s="13">
        <v>481</v>
      </c>
      <c r="S576" s="13">
        <f>R576*L576</f>
        <v>0</v>
      </c>
      <c r="T576" s="13">
        <f>IFERROR(VLOOKUP(A:A,[1]Forecast_2004!A:J,10,0),0)</f>
        <v>480</v>
      </c>
      <c r="U576" s="13">
        <f>T576*L576</f>
        <v>0</v>
      </c>
      <c r="V576" s="18">
        <f t="shared" si="45"/>
        <v>-1</v>
      </c>
      <c r="W576" s="18">
        <f t="shared" si="46"/>
        <v>0</v>
      </c>
      <c r="X576" s="18">
        <f t="shared" si="47"/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4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51">N577</f>
        <v>0</v>
      </c>
      <c r="Q577" s="16">
        <f t="shared" si="43"/>
        <v>0</v>
      </c>
      <c r="R577" s="13">
        <v>0</v>
      </c>
      <c r="S577" s="13">
        <f>R577*L577</f>
        <v>0</v>
      </c>
      <c r="T577" s="13">
        <f>IFERROR(VLOOKUP(A:A,[1]Forecast_2004!A:J,10,0),0)</f>
        <v>0</v>
      </c>
      <c r="U577" s="13">
        <f>T577*L577</f>
        <v>0</v>
      </c>
      <c r="V577" s="18">
        <f t="shared" si="45"/>
        <v>0</v>
      </c>
      <c r="W577" s="18">
        <f t="shared" si="46"/>
        <v>0</v>
      </c>
      <c r="X577" s="18">
        <f t="shared" si="47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44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51"/>
        <v>0</v>
      </c>
      <c r="Q578" s="16">
        <f t="shared" ref="Q578:Q641" si="52">P578*L578</f>
        <v>0</v>
      </c>
      <c r="R578" s="13">
        <v>0</v>
      </c>
      <c r="S578" s="13">
        <f>R578*L578</f>
        <v>0</v>
      </c>
      <c r="T578" s="13">
        <f>IFERROR(VLOOKUP(A:A,[1]Forecast_2004!A:J,10,0),0)</f>
        <v>0</v>
      </c>
      <c r="U578" s="13">
        <f>T578*L578</f>
        <v>0</v>
      </c>
      <c r="V578" s="18">
        <f t="shared" si="45"/>
        <v>0</v>
      </c>
      <c r="W578" s="18">
        <f t="shared" si="46"/>
        <v>0</v>
      </c>
      <c r="X578" s="18">
        <f t="shared" si="47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53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51"/>
        <v>0</v>
      </c>
      <c r="Q579" s="16">
        <f t="shared" si="52"/>
        <v>0</v>
      </c>
      <c r="R579" s="13">
        <v>0</v>
      </c>
      <c r="S579" s="13">
        <f>R579*L579</f>
        <v>0</v>
      </c>
      <c r="T579" s="13">
        <f>IFERROR(VLOOKUP(A:A,[1]Forecast_2004!A:J,10,0),0)</f>
        <v>0</v>
      </c>
      <c r="U579" s="13">
        <f>T579*L579</f>
        <v>0</v>
      </c>
      <c r="V579" s="18">
        <f t="shared" ref="V579:V642" si="54">T579-R579</f>
        <v>0</v>
      </c>
      <c r="W579" s="18">
        <f t="shared" ref="W579:W642" si="55">U579-S579</f>
        <v>0</v>
      </c>
      <c r="X579" s="18">
        <f t="shared" ref="X579:X642" si="5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53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51"/>
        <v>0</v>
      </c>
      <c r="Q580" s="16">
        <f t="shared" si="52"/>
        <v>0</v>
      </c>
      <c r="R580" s="13">
        <v>0</v>
      </c>
      <c r="S580" s="13">
        <f>R580*L580</f>
        <v>0</v>
      </c>
      <c r="T580" s="13">
        <f>IFERROR(VLOOKUP(A:A,[1]Forecast_2004!A:J,10,0),0)</f>
        <v>0</v>
      </c>
      <c r="U580" s="13">
        <f>T580*L580</f>
        <v>0</v>
      </c>
      <c r="V580" s="18">
        <f t="shared" si="54"/>
        <v>0</v>
      </c>
      <c r="W580" s="18">
        <f t="shared" si="55"/>
        <v>0</v>
      </c>
      <c r="X580" s="18">
        <f t="shared" si="5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53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51"/>
        <v>0</v>
      </c>
      <c r="Q581" s="16">
        <f t="shared" si="52"/>
        <v>0</v>
      </c>
      <c r="R581" s="13">
        <v>0</v>
      </c>
      <c r="S581" s="13">
        <f>R581*L581</f>
        <v>0</v>
      </c>
      <c r="T581" s="13">
        <f>IFERROR(VLOOKUP(A:A,[1]Forecast_2004!A:J,10,0),0)</f>
        <v>0</v>
      </c>
      <c r="U581" s="13">
        <f>T581*L581</f>
        <v>0</v>
      </c>
      <c r="V581" s="18">
        <f t="shared" si="54"/>
        <v>0</v>
      </c>
      <c r="W581" s="18">
        <f t="shared" si="55"/>
        <v>0</v>
      </c>
      <c r="X581" s="18">
        <f t="shared" si="5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53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51"/>
        <v>0</v>
      </c>
      <c r="Q582" s="16">
        <f t="shared" si="52"/>
        <v>0</v>
      </c>
      <c r="R582" s="13">
        <v>0</v>
      </c>
      <c r="S582" s="13">
        <f>R582*L582</f>
        <v>0</v>
      </c>
      <c r="T582" s="13">
        <f>IFERROR(VLOOKUP(A:A,[1]Forecast_2004!A:J,10,0),0)</f>
        <v>0</v>
      </c>
      <c r="U582" s="13">
        <f>T582*L582</f>
        <v>0</v>
      </c>
      <c r="V582" s="18">
        <f t="shared" si="54"/>
        <v>0</v>
      </c>
      <c r="W582" s="18">
        <f t="shared" si="55"/>
        <v>0</v>
      </c>
      <c r="X582" s="18">
        <f t="shared" si="5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53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51"/>
        <v>0</v>
      </c>
      <c r="Q583" s="16">
        <f t="shared" si="52"/>
        <v>0</v>
      </c>
      <c r="R583" s="13">
        <v>0</v>
      </c>
      <c r="S583" s="13">
        <f>R583*L583</f>
        <v>0</v>
      </c>
      <c r="T583" s="13">
        <f>IFERROR(VLOOKUP(A:A,[1]Forecast_2004!A:J,10,0),0)</f>
        <v>0</v>
      </c>
      <c r="U583" s="13">
        <f>T583*L583</f>
        <v>0</v>
      </c>
      <c r="V583" s="18">
        <f t="shared" si="54"/>
        <v>0</v>
      </c>
      <c r="W583" s="18">
        <f t="shared" si="55"/>
        <v>0</v>
      </c>
      <c r="X583" s="18">
        <f t="shared" si="5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53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51"/>
        <v>0</v>
      </c>
      <c r="Q584" s="16">
        <f t="shared" si="52"/>
        <v>0</v>
      </c>
      <c r="R584" s="13">
        <v>0</v>
      </c>
      <c r="S584" s="13">
        <f>R584*L584</f>
        <v>0</v>
      </c>
      <c r="T584" s="13">
        <f>IFERROR(VLOOKUP(A:A,[1]Forecast_2004!A:J,10,0),0)</f>
        <v>0</v>
      </c>
      <c r="U584" s="13">
        <f>T584*L584</f>
        <v>0</v>
      </c>
      <c r="V584" s="18">
        <f t="shared" si="54"/>
        <v>0</v>
      </c>
      <c r="W584" s="18">
        <f t="shared" si="55"/>
        <v>0</v>
      </c>
      <c r="X584" s="18">
        <f t="shared" si="56"/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53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51"/>
        <v>0</v>
      </c>
      <c r="Q585" s="16">
        <f t="shared" si="52"/>
        <v>0</v>
      </c>
      <c r="R585" s="13">
        <v>0</v>
      </c>
      <c r="S585" s="13">
        <f>R585*L585</f>
        <v>0</v>
      </c>
      <c r="T585" s="13">
        <f>IFERROR(VLOOKUP(A:A,[1]Forecast_2004!A:J,10,0),0)</f>
        <v>0</v>
      </c>
      <c r="U585" s="13">
        <f>T585*L585</f>
        <v>0</v>
      </c>
      <c r="V585" s="18">
        <f t="shared" si="54"/>
        <v>0</v>
      </c>
      <c r="W585" s="18">
        <f t="shared" si="55"/>
        <v>0</v>
      </c>
      <c r="X585" s="18">
        <f t="shared" si="56"/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53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51"/>
        <v>0</v>
      </c>
      <c r="Q586" s="16">
        <f t="shared" si="52"/>
        <v>0</v>
      </c>
      <c r="R586" s="13">
        <v>0</v>
      </c>
      <c r="S586" s="13">
        <f>R586*L586</f>
        <v>0</v>
      </c>
      <c r="T586" s="13">
        <f>IFERROR(VLOOKUP(A:A,[1]Forecast_2004!A:J,10,0),0)</f>
        <v>0</v>
      </c>
      <c r="U586" s="13">
        <f>T586*L586</f>
        <v>0</v>
      </c>
      <c r="V586" s="18">
        <f t="shared" si="54"/>
        <v>0</v>
      </c>
      <c r="W586" s="18">
        <f t="shared" si="55"/>
        <v>0</v>
      </c>
      <c r="X586" s="18">
        <f t="shared" si="56"/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53"/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52"/>
        <v>0</v>
      </c>
      <c r="R587" s="13">
        <v>0</v>
      </c>
      <c r="S587" s="13">
        <f>R587*L587</f>
        <v>0</v>
      </c>
      <c r="T587" s="13">
        <f>IFERROR(VLOOKUP(A:A,[1]Forecast_2004!A:J,10,0),0)</f>
        <v>0</v>
      </c>
      <c r="U587" s="13">
        <f>T587*L587</f>
        <v>0</v>
      </c>
      <c r="V587" s="18">
        <f t="shared" si="54"/>
        <v>0</v>
      </c>
      <c r="W587" s="18">
        <f t="shared" si="55"/>
        <v>0</v>
      </c>
      <c r="X587" s="18">
        <f t="shared" si="56"/>
        <v>0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53"/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52"/>
        <v>0</v>
      </c>
      <c r="R588" s="13">
        <v>0</v>
      </c>
      <c r="S588" s="13">
        <f>R588*L588</f>
        <v>0</v>
      </c>
      <c r="T588" s="13">
        <f>IFERROR(VLOOKUP(A:A,[1]Forecast_2004!A:J,10,0),0)</f>
        <v>0</v>
      </c>
      <c r="U588" s="13">
        <f>T588*L588</f>
        <v>0</v>
      </c>
      <c r="V588" s="18">
        <f t="shared" si="54"/>
        <v>0</v>
      </c>
      <c r="W588" s="18">
        <f t="shared" si="55"/>
        <v>0</v>
      </c>
      <c r="X588" s="18">
        <f t="shared" si="56"/>
        <v>0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53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52"/>
        <v>0</v>
      </c>
      <c r="R589" s="13">
        <v>0</v>
      </c>
      <c r="S589" s="13">
        <f>R589*L589</f>
        <v>0</v>
      </c>
      <c r="T589" s="13">
        <f>IFERROR(VLOOKUP(A:A,[1]Forecast_2004!A:J,10,0),0)</f>
        <v>0</v>
      </c>
      <c r="U589" s="13">
        <f>T589*L589</f>
        <v>0</v>
      </c>
      <c r="V589" s="18">
        <f t="shared" si="54"/>
        <v>0</v>
      </c>
      <c r="W589" s="18">
        <f t="shared" si="55"/>
        <v>0</v>
      </c>
      <c r="X589" s="18">
        <f t="shared" si="5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53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52"/>
        <v>0</v>
      </c>
      <c r="R590" s="13">
        <v>600</v>
      </c>
      <c r="S590" s="13">
        <f>R590*L590</f>
        <v>600</v>
      </c>
      <c r="T590" s="13">
        <f>IFERROR(VLOOKUP(A:A,[1]Forecast_2004!A:J,10,0),0)</f>
        <v>300</v>
      </c>
      <c r="U590" s="13">
        <f>T590*L590</f>
        <v>300</v>
      </c>
      <c r="V590" s="18">
        <f t="shared" si="54"/>
        <v>-300</v>
      </c>
      <c r="W590" s="18">
        <f t="shared" si="55"/>
        <v>-300</v>
      </c>
      <c r="X590" s="18">
        <f t="shared" si="56"/>
        <v>300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53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52"/>
        <v>74557.906458797006</v>
      </c>
      <c r="R591" s="13">
        <v>0</v>
      </c>
      <c r="S591" s="13">
        <f>R591*L591</f>
        <v>0</v>
      </c>
      <c r="T591" s="13">
        <f>IFERROR(VLOOKUP(A:A,[1]Forecast_2004!A:J,10,0),0)</f>
        <v>0</v>
      </c>
      <c r="U591" s="13">
        <f>T591*L591</f>
        <v>0</v>
      </c>
      <c r="V591" s="18">
        <f t="shared" si="54"/>
        <v>0</v>
      </c>
      <c r="W591" s="18">
        <f t="shared" si="55"/>
        <v>0</v>
      </c>
      <c r="X591" s="18">
        <f t="shared" si="5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53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52"/>
        <v>0</v>
      </c>
      <c r="R592" s="13">
        <v>0</v>
      </c>
      <c r="S592" s="13">
        <f>R592*L592</f>
        <v>0</v>
      </c>
      <c r="T592" s="13">
        <f>IFERROR(VLOOKUP(A:A,[1]Forecast_2004!A:J,10,0),0)</f>
        <v>0</v>
      </c>
      <c r="U592" s="13">
        <f>T592*L592</f>
        <v>0</v>
      </c>
      <c r="V592" s="18">
        <f t="shared" si="54"/>
        <v>0</v>
      </c>
      <c r="W592" s="18">
        <f t="shared" si="55"/>
        <v>0</v>
      </c>
      <c r="X592" s="18">
        <f t="shared" si="5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53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52"/>
        <v>0</v>
      </c>
      <c r="R593" s="13">
        <v>0</v>
      </c>
      <c r="S593" s="13">
        <f>R593*L593</f>
        <v>0</v>
      </c>
      <c r="T593" s="13">
        <f>IFERROR(VLOOKUP(A:A,[1]Forecast_2004!A:J,10,0),0)</f>
        <v>0</v>
      </c>
      <c r="U593" s="13">
        <f>T593*L593</f>
        <v>0</v>
      </c>
      <c r="V593" s="18">
        <f t="shared" si="54"/>
        <v>0</v>
      </c>
      <c r="W593" s="18">
        <f t="shared" si="55"/>
        <v>0</v>
      </c>
      <c r="X593" s="18">
        <f t="shared" si="5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53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52"/>
        <v>0</v>
      </c>
      <c r="R594" s="13">
        <v>1155</v>
      </c>
      <c r="S594" s="13">
        <f>R594*L594</f>
        <v>0</v>
      </c>
      <c r="T594" s="13">
        <f>IFERROR(VLOOKUP(A:A,[1]Forecast_2004!A:J,10,0),0)</f>
        <v>1083</v>
      </c>
      <c r="U594" s="13">
        <f>T594*L594</f>
        <v>0</v>
      </c>
      <c r="V594" s="18">
        <f t="shared" si="54"/>
        <v>-72</v>
      </c>
      <c r="W594" s="18">
        <f t="shared" si="55"/>
        <v>0</v>
      </c>
      <c r="X594" s="18">
        <f t="shared" si="56"/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53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52"/>
        <v>0</v>
      </c>
      <c r="R595" s="13">
        <v>1010</v>
      </c>
      <c r="S595" s="13">
        <f>R595*L595</f>
        <v>0</v>
      </c>
      <c r="T595" s="13">
        <f>IFERROR(VLOOKUP(A:A,[1]Forecast_2004!A:J,10,0),0)</f>
        <v>850</v>
      </c>
      <c r="U595" s="13">
        <f>T595*L595</f>
        <v>0</v>
      </c>
      <c r="V595" s="18">
        <f t="shared" si="54"/>
        <v>-160</v>
      </c>
      <c r="W595" s="18">
        <f t="shared" si="55"/>
        <v>0</v>
      </c>
      <c r="X595" s="18">
        <f t="shared" si="56"/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53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52"/>
        <v>0</v>
      </c>
      <c r="R596" s="13">
        <v>0</v>
      </c>
      <c r="S596" s="13">
        <f>R596*L596</f>
        <v>0</v>
      </c>
      <c r="T596" s="13">
        <f>IFERROR(VLOOKUP(A:A,[1]Forecast_2004!A:J,10,0),0)</f>
        <v>0</v>
      </c>
      <c r="U596" s="13">
        <f>T596*L596</f>
        <v>0</v>
      </c>
      <c r="V596" s="18">
        <f t="shared" si="54"/>
        <v>0</v>
      </c>
      <c r="W596" s="18">
        <f t="shared" si="55"/>
        <v>0</v>
      </c>
      <c r="X596" s="18">
        <f t="shared" si="5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53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52"/>
        <v>0</v>
      </c>
      <c r="R597" s="13">
        <v>40</v>
      </c>
      <c r="S597" s="13">
        <f>R597*L597</f>
        <v>0</v>
      </c>
      <c r="T597" s="13">
        <f>IFERROR(VLOOKUP(A:A,[1]Forecast_2004!A:J,10,0),0)</f>
        <v>4</v>
      </c>
      <c r="U597" s="13">
        <f>T597*L597</f>
        <v>0</v>
      </c>
      <c r="V597" s="18">
        <f t="shared" si="54"/>
        <v>-36</v>
      </c>
      <c r="W597" s="18">
        <f t="shared" si="55"/>
        <v>0</v>
      </c>
      <c r="X597" s="18">
        <f t="shared" si="56"/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53"/>
        <v>-11.780932192128514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52"/>
        <v>94.20935412</v>
      </c>
      <c r="R598" s="13">
        <v>10</v>
      </c>
      <c r="S598" s="13">
        <f>R598*L598</f>
        <v>37.83508197590362</v>
      </c>
      <c r="T598" s="13">
        <f>IFERROR(VLOOKUP(A:A,[1]Forecast_2004!A:J,10,0),0)</f>
        <v>8</v>
      </c>
      <c r="U598" s="13">
        <f>T598*L598</f>
        <v>30.268065580722894</v>
      </c>
      <c r="V598" s="18">
        <f t="shared" si="54"/>
        <v>-2</v>
      </c>
      <c r="W598" s="18">
        <f t="shared" si="55"/>
        <v>-7.5670163951807261</v>
      </c>
      <c r="X598" s="18">
        <f t="shared" si="56"/>
        <v>-63.94128853927711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53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52"/>
        <v>0</v>
      </c>
      <c r="R599" s="13">
        <v>824</v>
      </c>
      <c r="S599" s="13">
        <f>R599*L599</f>
        <v>824</v>
      </c>
      <c r="T599" s="13">
        <f>IFERROR(VLOOKUP(A:A,[1]Forecast_2004!A:J,10,0),0)</f>
        <v>819</v>
      </c>
      <c r="U599" s="13">
        <f>T599*L599</f>
        <v>819</v>
      </c>
      <c r="V599" s="18">
        <f t="shared" si="54"/>
        <v>-5</v>
      </c>
      <c r="W599" s="18">
        <f t="shared" si="55"/>
        <v>-5</v>
      </c>
      <c r="X599" s="18">
        <f t="shared" si="56"/>
        <v>819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53"/>
        <v>-2245.2252805371468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52"/>
        <v>355.25612472199998</v>
      </c>
      <c r="R600" s="13">
        <v>189</v>
      </c>
      <c r="S600" s="13">
        <f>R600*L600</f>
        <v>1049.2796932717299</v>
      </c>
      <c r="T600" s="13">
        <f>IFERROR(VLOOKUP(A:A,[1]Forecast_2004!A:J,10,0),0)</f>
        <v>188</v>
      </c>
      <c r="U600" s="13">
        <f>T600*L600</f>
        <v>1043.7279488628847</v>
      </c>
      <c r="V600" s="18">
        <f t="shared" si="54"/>
        <v>-1</v>
      </c>
      <c r="W600" s="18">
        <f t="shared" si="55"/>
        <v>-5.5517444088452521</v>
      </c>
      <c r="X600" s="18">
        <f t="shared" si="56"/>
        <v>688.47182414088468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53"/>
        <v>916387.23204765678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52"/>
        <v>1434827.594654789</v>
      </c>
      <c r="R601" s="13">
        <v>104625</v>
      </c>
      <c r="S601" s="13">
        <f>R601*L601</f>
        <v>1542290.4103432198</v>
      </c>
      <c r="T601" s="13">
        <f>IFERROR(VLOOKUP(A:A,[1]Forecast_2004!A:J,10,0),0)</f>
        <v>95052</v>
      </c>
      <c r="U601" s="13">
        <f>T601*L601</f>
        <v>1401173.6017581241</v>
      </c>
      <c r="V601" s="18">
        <f t="shared" si="54"/>
        <v>-9573</v>
      </c>
      <c r="W601" s="18">
        <f t="shared" si="55"/>
        <v>-141116.80858509568</v>
      </c>
      <c r="X601" s="18">
        <f t="shared" si="56"/>
        <v>-33653.992896664888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53"/>
        <v>-663.27170556202179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52"/>
        <v>215.65701558999999</v>
      </c>
      <c r="R602" s="13">
        <v>58</v>
      </c>
      <c r="S602" s="13">
        <f>R602*L602</f>
        <v>138.33340969055519</v>
      </c>
      <c r="T602" s="13">
        <f>IFERROR(VLOOKUP(A:A,[1]Forecast_2004!A:J,10,0),0)</f>
        <v>46</v>
      </c>
      <c r="U602" s="13">
        <f>T602*L602</f>
        <v>109.71270423733687</v>
      </c>
      <c r="V602" s="18">
        <f t="shared" si="54"/>
        <v>-12</v>
      </c>
      <c r="W602" s="18">
        <f t="shared" si="55"/>
        <v>-28.620705453218321</v>
      </c>
      <c r="X602" s="18">
        <f t="shared" si="56"/>
        <v>-105.94431135266312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53"/>
        <v>-214.41986633929719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52"/>
        <v>306.20202020200003</v>
      </c>
      <c r="R603" s="13">
        <v>102</v>
      </c>
      <c r="S603" s="13">
        <f>R603*L603</f>
        <v>844.12448812443245</v>
      </c>
      <c r="T603" s="13">
        <f>IFERROR(VLOOKUP(A:A,[1]Forecast_2004!A:J,10,0),0)</f>
        <v>94</v>
      </c>
      <c r="U603" s="13">
        <f>T603*L603</f>
        <v>777.91864591859462</v>
      </c>
      <c r="V603" s="18">
        <f t="shared" si="54"/>
        <v>-8</v>
      </c>
      <c r="W603" s="18">
        <f t="shared" si="55"/>
        <v>-66.205842205837826</v>
      </c>
      <c r="X603" s="18">
        <f t="shared" si="56"/>
        <v>471.71662571659459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53"/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52"/>
        <v>0</v>
      </c>
      <c r="R604" s="13">
        <v>277</v>
      </c>
      <c r="S604" s="13">
        <f>R604*L604</f>
        <v>277</v>
      </c>
      <c r="T604" s="13">
        <f>IFERROR(VLOOKUP(A:A,[1]Forecast_2004!A:J,10,0),0)</f>
        <v>242</v>
      </c>
      <c r="U604" s="13">
        <f>T604*L604</f>
        <v>242</v>
      </c>
      <c r="V604" s="18">
        <f t="shared" si="54"/>
        <v>-35</v>
      </c>
      <c r="W604" s="18">
        <f t="shared" si="55"/>
        <v>-35</v>
      </c>
      <c r="X604" s="18">
        <f t="shared" si="56"/>
        <v>242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53"/>
        <v>-382.10531934771643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52"/>
        <v>3363.9420935409998</v>
      </c>
      <c r="R605" s="13">
        <v>135</v>
      </c>
      <c r="S605" s="13">
        <f>R605*L605</f>
        <v>3827.1716048207904</v>
      </c>
      <c r="T605" s="13">
        <f>IFERROR(VLOOKUP(A:A,[1]Forecast_2004!A:J,10,0),0)</f>
        <v>120</v>
      </c>
      <c r="U605" s="13">
        <f>T605*L605</f>
        <v>3401.9303153962583</v>
      </c>
      <c r="V605" s="18">
        <f t="shared" si="54"/>
        <v>-15</v>
      </c>
      <c r="W605" s="18">
        <f t="shared" si="55"/>
        <v>-425.24128942453217</v>
      </c>
      <c r="X605" s="18">
        <f t="shared" si="56"/>
        <v>37.988221855258416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53"/>
        <v>-1847.2111290585271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52"/>
        <v>438.062360802</v>
      </c>
      <c r="R606" s="13">
        <v>197</v>
      </c>
      <c r="S606" s="13">
        <f>R606*L606</f>
        <v>954.41589336423363</v>
      </c>
      <c r="T606" s="13">
        <f>IFERROR(VLOOKUP(A:A,[1]Forecast_2004!A:J,10,0),0)</f>
        <v>144</v>
      </c>
      <c r="U606" s="13">
        <f>T606*L606</f>
        <v>697.64410479416063</v>
      </c>
      <c r="V606" s="18">
        <f t="shared" si="54"/>
        <v>-53</v>
      </c>
      <c r="W606" s="18">
        <f t="shared" si="55"/>
        <v>-256.771788570073</v>
      </c>
      <c r="X606" s="18">
        <f t="shared" si="56"/>
        <v>259.58174399216063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53"/>
        <v>50487.536100340483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52"/>
        <v>18380.575757576</v>
      </c>
      <c r="R607" s="13">
        <v>525</v>
      </c>
      <c r="S607" s="13">
        <f>R607*L607</f>
        <v>59201.240936977912</v>
      </c>
      <c r="T607" s="13">
        <f>IFERROR(VLOOKUP(A:A,[1]Forecast_2004!A:J,10,0),0)</f>
        <v>509</v>
      </c>
      <c r="U607" s="13">
        <f>T607*L607</f>
        <v>57397.012641755726</v>
      </c>
      <c r="V607" s="18">
        <f t="shared" si="54"/>
        <v>-16</v>
      </c>
      <c r="W607" s="18">
        <f t="shared" si="55"/>
        <v>-1804.2282952221867</v>
      </c>
      <c r="X607" s="18">
        <f t="shared" si="56"/>
        <v>39016.436884179726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53"/>
        <v>-3.6705489329452803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52"/>
        <v>1527.9398663699999</v>
      </c>
      <c r="R608" s="13">
        <v>152</v>
      </c>
      <c r="S608" s="13">
        <f>R608*L608</f>
        <v>220.18511887620164</v>
      </c>
      <c r="T608" s="13">
        <f>IFERROR(VLOOKUP(A:A,[1]Forecast_2004!A:J,10,0),0)</f>
        <v>113</v>
      </c>
      <c r="U608" s="13">
        <f>T608*L608</f>
        <v>163.69025284875516</v>
      </c>
      <c r="V608" s="18">
        <f t="shared" si="54"/>
        <v>-39</v>
      </c>
      <c r="W608" s="18">
        <f t="shared" si="55"/>
        <v>-56.494866027446477</v>
      </c>
      <c r="X608" s="18">
        <f t="shared" si="56"/>
        <v>-1364.2496135212448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53"/>
        <v>-264.92619811837255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52"/>
        <v>302.22717149200002</v>
      </c>
      <c r="R609" s="13">
        <v>17</v>
      </c>
      <c r="S609" s="13">
        <f>R609*L609</f>
        <v>220.03691286355462</v>
      </c>
      <c r="T609" s="13">
        <f>IFERROR(VLOOKUP(A:A,[1]Forecast_2004!A:J,10,0),0)</f>
        <v>18</v>
      </c>
      <c r="U609" s="13">
        <f>T609*L609</f>
        <v>232.98026067905784</v>
      </c>
      <c r="V609" s="18">
        <f t="shared" si="54"/>
        <v>1</v>
      </c>
      <c r="W609" s="18">
        <f t="shared" si="55"/>
        <v>12.943347815503216</v>
      </c>
      <c r="X609" s="18">
        <f t="shared" si="56"/>
        <v>-69.24691081294219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53"/>
        <v>153.69732068573489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52"/>
        <v>3347.2494432069993</v>
      </c>
      <c r="R610" s="13">
        <v>40</v>
      </c>
      <c r="S610" s="13">
        <f>R610*L610</f>
        <v>1613.1322617865058</v>
      </c>
      <c r="T610" s="13">
        <f>IFERROR(VLOOKUP(A:A,[1]Forecast_2004!A:J,10,0),0)</f>
        <v>36</v>
      </c>
      <c r="U610" s="13">
        <f>T610*L610</f>
        <v>1451.8190356078553</v>
      </c>
      <c r="V610" s="18">
        <f t="shared" si="54"/>
        <v>-4</v>
      </c>
      <c r="W610" s="18">
        <f t="shared" si="55"/>
        <v>-161.31322617865044</v>
      </c>
      <c r="X610" s="18">
        <f t="shared" si="56"/>
        <v>-1895.430407599144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53"/>
        <v>2307.9082497197542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52"/>
        <v>9801.9710467709992</v>
      </c>
      <c r="R611" s="13">
        <v>1250</v>
      </c>
      <c r="S611" s="13">
        <f>R611*L611</f>
        <v>12631.405988106959</v>
      </c>
      <c r="T611" s="13">
        <f>IFERROR(VLOOKUP(A:A,[1]Forecast_2004!A:J,10,0),0)</f>
        <v>1168</v>
      </c>
      <c r="U611" s="13">
        <f>T611*L611</f>
        <v>11802.785755287143</v>
      </c>
      <c r="V611" s="18">
        <f t="shared" si="54"/>
        <v>-82</v>
      </c>
      <c r="W611" s="18">
        <f t="shared" si="55"/>
        <v>-828.62023281981601</v>
      </c>
      <c r="X611" s="18">
        <f t="shared" si="56"/>
        <v>2000.8147085161436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53"/>
        <v>43551.56437653341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52"/>
        <v>68272.605790646005</v>
      </c>
      <c r="R612" s="13">
        <v>4073</v>
      </c>
      <c r="S612" s="13">
        <f>R612*L612</f>
        <v>87998.203602943409</v>
      </c>
      <c r="T612" s="13">
        <f>IFERROR(VLOOKUP(A:A,[1]Forecast_2004!A:J,10,0),0)</f>
        <v>3703</v>
      </c>
      <c r="U612" s="13">
        <f>T612*L612</f>
        <v>80004.259254038654</v>
      </c>
      <c r="V612" s="18">
        <f t="shared" si="54"/>
        <v>-370</v>
      </c>
      <c r="W612" s="18">
        <f t="shared" si="55"/>
        <v>-7993.9443489047553</v>
      </c>
      <c r="X612" s="18">
        <f t="shared" si="56"/>
        <v>11731.653463392649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53"/>
        <v>1781.258749602518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52"/>
        <v>4909.7995545659996</v>
      </c>
      <c r="R613" s="13">
        <v>851</v>
      </c>
      <c r="S613" s="13">
        <f>R613*L613</f>
        <v>9326.4272788742546</v>
      </c>
      <c r="T613" s="13">
        <f>IFERROR(VLOOKUP(A:A,[1]Forecast_2004!A:J,10,0),0)</f>
        <v>692</v>
      </c>
      <c r="U613" s="13">
        <f>T613*L613</f>
        <v>7583.8868119635536</v>
      </c>
      <c r="V613" s="18">
        <f t="shared" si="54"/>
        <v>-159</v>
      </c>
      <c r="W613" s="18">
        <f t="shared" si="55"/>
        <v>-1742.5404669107011</v>
      </c>
      <c r="X613" s="18">
        <f t="shared" si="56"/>
        <v>2674.0872573975539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53"/>
        <v>76543.948815144948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52"/>
        <v>97381.336302894997</v>
      </c>
      <c r="R614" s="13">
        <v>33445</v>
      </c>
      <c r="S614" s="13">
        <f>R614*L614</f>
        <v>126256.7371937635</v>
      </c>
      <c r="T614" s="13">
        <f>IFERROR(VLOOKUP(A:A,[1]Forecast_2004!A:J,10,0),0)</f>
        <v>31934</v>
      </c>
      <c r="U614" s="13">
        <f>T614*L614</f>
        <v>120552.62806236041</v>
      </c>
      <c r="V614" s="18">
        <f t="shared" si="54"/>
        <v>-1511</v>
      </c>
      <c r="W614" s="18">
        <f t="shared" si="55"/>
        <v>-5704.1091314030928</v>
      </c>
      <c r="X614" s="18">
        <f t="shared" si="56"/>
        <v>23171.291759465414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53"/>
        <v>-37.112248075244196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52"/>
        <v>314.79955456599998</v>
      </c>
      <c r="R615" s="13">
        <v>36</v>
      </c>
      <c r="S615" s="13">
        <f>R615*L615</f>
        <v>316.29316116036841</v>
      </c>
      <c r="T615" s="13">
        <f>IFERROR(VLOOKUP(A:A,[1]Forecast_2004!A:J,10,0),0)</f>
        <v>28</v>
      </c>
      <c r="U615" s="13">
        <f>T615*L615</f>
        <v>246.00579201361987</v>
      </c>
      <c r="V615" s="18">
        <f t="shared" si="54"/>
        <v>-8</v>
      </c>
      <c r="W615" s="18">
        <f t="shared" si="55"/>
        <v>-70.287369146748546</v>
      </c>
      <c r="X615" s="18">
        <f t="shared" si="56"/>
        <v>-68.793762552380116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53"/>
        <v>-11761.215075754726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52"/>
        <v>0</v>
      </c>
      <c r="R616" s="13">
        <v>2074</v>
      </c>
      <c r="S616" s="13">
        <f>R616*L616</f>
        <v>9238.3426937499753</v>
      </c>
      <c r="T616" s="13">
        <f>IFERROR(VLOOKUP(A:A,[1]Forecast_2004!A:J,10,0),0)</f>
        <v>1886</v>
      </c>
      <c r="U616" s="13">
        <f>T616*L616</f>
        <v>8400.9230088777495</v>
      </c>
      <c r="V616" s="18">
        <f t="shared" si="54"/>
        <v>-188</v>
      </c>
      <c r="W616" s="18">
        <f t="shared" si="55"/>
        <v>-837.41968487222584</v>
      </c>
      <c r="X616" s="18">
        <f t="shared" si="56"/>
        <v>8400.9230088777495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53"/>
        <v>-2600.1872818537645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52"/>
        <v>640.63474387500003</v>
      </c>
      <c r="R617" s="13">
        <v>446</v>
      </c>
      <c r="S617" s="13">
        <f>R617*L617</f>
        <v>852.90476348731352</v>
      </c>
      <c r="T617" s="13">
        <f>IFERROR(VLOOKUP(A:A,[1]Forecast_2004!A:J,10,0),0)</f>
        <v>419</v>
      </c>
      <c r="U617" s="13">
        <f>T617*L617</f>
        <v>801.27151547350752</v>
      </c>
      <c r="V617" s="18">
        <f t="shared" si="54"/>
        <v>-27</v>
      </c>
      <c r="W617" s="18">
        <f t="shared" si="55"/>
        <v>-51.633248013805996</v>
      </c>
      <c r="X617" s="18">
        <f t="shared" si="56"/>
        <v>160.63677159850749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53"/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52"/>
        <v>0</v>
      </c>
      <c r="R618" s="13">
        <v>131</v>
      </c>
      <c r="S618" s="13">
        <f>R618*L618</f>
        <v>131</v>
      </c>
      <c r="T618" s="13">
        <f>IFERROR(VLOOKUP(A:A,[1]Forecast_2004!A:J,10,0),0)</f>
        <v>233</v>
      </c>
      <c r="U618" s="13">
        <f>T618*L618</f>
        <v>233</v>
      </c>
      <c r="V618" s="18">
        <f t="shared" si="54"/>
        <v>102</v>
      </c>
      <c r="W618" s="18">
        <f t="shared" si="55"/>
        <v>102</v>
      </c>
      <c r="X618" s="18">
        <f t="shared" si="56"/>
        <v>233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53"/>
        <v>38.467856807484253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52"/>
        <v>580.59020044500005</v>
      </c>
      <c r="R619" s="13">
        <v>46</v>
      </c>
      <c r="S619" s="13">
        <f>R619*L619</f>
        <v>221.5993131469466</v>
      </c>
      <c r="T619" s="13">
        <f>IFERROR(VLOOKUP(A:A,[1]Forecast_2004!A:J,10,0),0)</f>
        <v>34</v>
      </c>
      <c r="U619" s="13">
        <f>T619*L619</f>
        <v>163.7907966738301</v>
      </c>
      <c r="V619" s="18">
        <f t="shared" si="54"/>
        <v>-12</v>
      </c>
      <c r="W619" s="18">
        <f t="shared" si="55"/>
        <v>-57.808516473116498</v>
      </c>
      <c r="X619" s="18">
        <f t="shared" si="56"/>
        <v>-416.79940377116998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53"/>
        <v>-2532.9175946538667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52"/>
        <v>373.49665924300001</v>
      </c>
      <c r="R620" s="13">
        <v>283</v>
      </c>
      <c r="S620" s="13">
        <f>R620*L620</f>
        <v>880.8296213814084</v>
      </c>
      <c r="T620" s="13">
        <f>IFERROR(VLOOKUP(A:A,[1]Forecast_2004!A:J,10,0),0)</f>
        <v>256</v>
      </c>
      <c r="U620" s="13">
        <f>T620*L620</f>
        <v>796.79287305173341</v>
      </c>
      <c r="V620" s="18">
        <f t="shared" si="54"/>
        <v>-27</v>
      </c>
      <c r="W620" s="18">
        <f t="shared" si="55"/>
        <v>-84.036748329674992</v>
      </c>
      <c r="X620" s="18">
        <f t="shared" si="56"/>
        <v>423.2962138087334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53"/>
        <v>32881.47910829293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52"/>
        <v>66119.309576836997</v>
      </c>
      <c r="R621" s="13">
        <v>11806</v>
      </c>
      <c r="S621" s="13">
        <f>R621*L621</f>
        <v>71615.09806093006</v>
      </c>
      <c r="T621" s="13">
        <f>IFERROR(VLOOKUP(A:A,[1]Forecast_2004!A:J,10,0),0)</f>
        <v>11222</v>
      </c>
      <c r="U621" s="13">
        <f>T621*L621</f>
        <v>68072.558905620623</v>
      </c>
      <c r="V621" s="18">
        <f t="shared" si="54"/>
        <v>-584</v>
      </c>
      <c r="W621" s="18">
        <f t="shared" si="55"/>
        <v>-3542.5391553094378</v>
      </c>
      <c r="X621" s="18">
        <f t="shared" si="56"/>
        <v>1953.249328783626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53"/>
        <v>42952.424161508163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52"/>
        <v>0</v>
      </c>
      <c r="R622" s="13">
        <v>1945</v>
      </c>
      <c r="S622" s="13">
        <f>R622*L622</f>
        <v>50104.558988571647</v>
      </c>
      <c r="T622" s="13">
        <f>IFERROR(VLOOKUP(A:A,[1]Forecast_2004!A:J,10,0),0)</f>
        <v>1814</v>
      </c>
      <c r="U622" s="13">
        <f>T622*L622</f>
        <v>46729.907457721834</v>
      </c>
      <c r="V622" s="18">
        <f t="shared" si="54"/>
        <v>-131</v>
      </c>
      <c r="W622" s="18">
        <f t="shared" si="55"/>
        <v>-3374.6515308498128</v>
      </c>
      <c r="X622" s="18">
        <f t="shared" si="56"/>
        <v>46729.907457721834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53"/>
        <v>22442.783694135545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52"/>
        <v>36522.750556792998</v>
      </c>
      <c r="R623" s="13">
        <v>5156</v>
      </c>
      <c r="S623" s="13">
        <f>R623*L623</f>
        <v>41846.955971294374</v>
      </c>
      <c r="T623" s="13">
        <f>IFERROR(VLOOKUP(A:A,[1]Forecast_2004!A:J,10,0),0)</f>
        <v>5016</v>
      </c>
      <c r="U623" s="13">
        <f>T623*L623</f>
        <v>40710.692620638591</v>
      </c>
      <c r="V623" s="18">
        <f t="shared" si="54"/>
        <v>-140</v>
      </c>
      <c r="W623" s="18">
        <f t="shared" si="55"/>
        <v>-1136.2633506557831</v>
      </c>
      <c r="X623" s="18">
        <f t="shared" si="56"/>
        <v>4187.9420638455922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53"/>
        <v>20863.569743526899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52"/>
        <v>22490.651558074002</v>
      </c>
      <c r="R624" s="13">
        <v>253</v>
      </c>
      <c r="S624" s="13">
        <f>R624*L624</f>
        <v>23828.035360941045</v>
      </c>
      <c r="T624" s="13">
        <f>IFERROR(VLOOKUP(A:A,[1]Forecast_2004!A:J,10,0),0)</f>
        <v>253</v>
      </c>
      <c r="U624" s="13">
        <f>T624*L624</f>
        <v>23828.035360941045</v>
      </c>
      <c r="V624" s="18">
        <f t="shared" si="54"/>
        <v>0</v>
      </c>
      <c r="W624" s="18">
        <f t="shared" si="55"/>
        <v>0</v>
      </c>
      <c r="X624" s="18">
        <f t="shared" si="56"/>
        <v>1337.3838028670434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53"/>
        <v>-1103.7398435157756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52"/>
        <v>1904.5236320260001</v>
      </c>
      <c r="R625" s="13">
        <v>808</v>
      </c>
      <c r="S625" s="13">
        <f>R625*L625</f>
        <v>2064.3580900904271</v>
      </c>
      <c r="T625" s="13">
        <f>IFERROR(VLOOKUP(A:A,[1]Forecast_2004!A:J,10,0),0)</f>
        <v>800</v>
      </c>
      <c r="U625" s="13">
        <f>T625*L625</f>
        <v>2043.9189010796308</v>
      </c>
      <c r="V625" s="18">
        <f t="shared" si="54"/>
        <v>-8</v>
      </c>
      <c r="W625" s="18">
        <f t="shared" si="55"/>
        <v>-20.439189010796326</v>
      </c>
      <c r="X625" s="18">
        <f t="shared" si="56"/>
        <v>139.39526905363073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53"/>
        <v>6875.7727586562323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52"/>
        <v>9256.1804008910003</v>
      </c>
      <c r="R626" s="13">
        <v>326</v>
      </c>
      <c r="S626" s="13">
        <f>R626*L626</f>
        <v>10972.781129783512</v>
      </c>
      <c r="T626" s="13">
        <f>IFERROR(VLOOKUP(A:A,[1]Forecast_2004!A:J,10,0),0)</f>
        <v>306</v>
      </c>
      <c r="U626" s="13">
        <f>T626*L626</f>
        <v>10299.604373355076</v>
      </c>
      <c r="V626" s="18">
        <f t="shared" si="54"/>
        <v>-20</v>
      </c>
      <c r="W626" s="18">
        <f t="shared" si="55"/>
        <v>-673.17675642843642</v>
      </c>
      <c r="X626" s="18">
        <f t="shared" si="56"/>
        <v>1043.4239724640756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53"/>
        <v>-764.37420329524957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52"/>
        <v>5835.3006681509996</v>
      </c>
      <c r="R627" s="13">
        <v>1744</v>
      </c>
      <c r="S627" s="13">
        <f>R627*L627</f>
        <v>4467.686497526337</v>
      </c>
      <c r="T627" s="13">
        <f>IFERROR(VLOOKUP(A:A,[1]Forecast_2004!A:J,10,0),0)</f>
        <v>1676</v>
      </c>
      <c r="U627" s="13">
        <f>T627*L627</f>
        <v>4293.4877120723286</v>
      </c>
      <c r="V627" s="18">
        <f t="shared" si="54"/>
        <v>-68</v>
      </c>
      <c r="W627" s="18">
        <f t="shared" si="55"/>
        <v>-174.19878545400843</v>
      </c>
      <c r="X627" s="18">
        <f t="shared" si="56"/>
        <v>-1541.812956078671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53"/>
        <v>1222.6280623608004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52"/>
        <v>0</v>
      </c>
      <c r="R628" s="13">
        <v>87</v>
      </c>
      <c r="S628" s="13">
        <f>R628*L628</f>
        <v>1937.6391982182631</v>
      </c>
      <c r="T628" s="13">
        <f>IFERROR(VLOOKUP(A:A,[1]Forecast_2004!A:J,10,0),0)</f>
        <v>188</v>
      </c>
      <c r="U628" s="13">
        <f>T628*L628</f>
        <v>4187.0824053452125</v>
      </c>
      <c r="V628" s="18">
        <f t="shared" si="54"/>
        <v>101</v>
      </c>
      <c r="W628" s="18">
        <f t="shared" si="55"/>
        <v>2249.4432071269493</v>
      </c>
      <c r="X628" s="18">
        <f t="shared" si="56"/>
        <v>4187.0824053452125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53"/>
        <v>-103.82182807334959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52"/>
        <v>625.011135857</v>
      </c>
      <c r="R629" s="13">
        <v>189</v>
      </c>
      <c r="S629" s="13">
        <f>R629*L629</f>
        <v>148.56699661301329</v>
      </c>
      <c r="T629" s="13">
        <f>IFERROR(VLOOKUP(A:A,[1]Forecast_2004!A:J,10,0),0)</f>
        <v>127</v>
      </c>
      <c r="U629" s="13">
        <f>T629*L629</f>
        <v>99.830733173823745</v>
      </c>
      <c r="V629" s="18">
        <f t="shared" si="54"/>
        <v>-62</v>
      </c>
      <c r="W629" s="18">
        <f t="shared" si="55"/>
        <v>-48.736263439189543</v>
      </c>
      <c r="X629" s="18">
        <f t="shared" si="56"/>
        <v>-525.18040268317623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53"/>
        <v>-1966.2229278564714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52"/>
        <v>691.05790645900004</v>
      </c>
      <c r="R630" s="13">
        <v>344</v>
      </c>
      <c r="S630" s="13">
        <f>R630*L630</f>
        <v>1224.3081826332391</v>
      </c>
      <c r="T630" s="13">
        <f>IFERROR(VLOOKUP(A:A,[1]Forecast_2004!A:J,10,0),0)</f>
        <v>421</v>
      </c>
      <c r="U630" s="13">
        <f>T630*L630</f>
        <v>1498.3539095598653</v>
      </c>
      <c r="V630" s="18">
        <f t="shared" si="54"/>
        <v>77</v>
      </c>
      <c r="W630" s="18">
        <f t="shared" si="55"/>
        <v>274.04572692662623</v>
      </c>
      <c r="X630" s="18">
        <f t="shared" si="56"/>
        <v>807.29600310086528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53"/>
        <v>106471.89322204079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52"/>
        <v>140582.09177863799</v>
      </c>
      <c r="R631" s="13">
        <v>4654</v>
      </c>
      <c r="S631" s="13">
        <f>R631*L631</f>
        <v>161031.02513851371</v>
      </c>
      <c r="T631" s="13">
        <f>IFERROR(VLOOKUP(A:A,[1]Forecast_2004!A:J,10,0),0)</f>
        <v>4192</v>
      </c>
      <c r="U631" s="13">
        <f>T631*L631</f>
        <v>145045.56454246872</v>
      </c>
      <c r="V631" s="18">
        <f t="shared" si="54"/>
        <v>-462</v>
      </c>
      <c r="W631" s="18">
        <f t="shared" si="55"/>
        <v>-15985.460596044984</v>
      </c>
      <c r="X631" s="18">
        <f t="shared" si="56"/>
        <v>4463.4727638307377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53"/>
        <v>-1359.5962559396748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52"/>
        <v>6821.8935440579999</v>
      </c>
      <c r="R632" s="13">
        <v>475</v>
      </c>
      <c r="S632" s="13">
        <f>R632*L632</f>
        <v>7902.6422627732663</v>
      </c>
      <c r="T632" s="13">
        <f>IFERROR(VLOOKUP(A:A,[1]Forecast_2004!A:J,10,0),0)</f>
        <v>455</v>
      </c>
      <c r="U632" s="13">
        <f>T632*L632</f>
        <v>7569.8994306564973</v>
      </c>
      <c r="V632" s="18">
        <f t="shared" si="54"/>
        <v>-20</v>
      </c>
      <c r="W632" s="18">
        <f t="shared" si="55"/>
        <v>-332.74283211676902</v>
      </c>
      <c r="X632" s="18">
        <f t="shared" si="56"/>
        <v>748.00588659849745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53"/>
        <v>1834.658973708054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52"/>
        <v>3160.1336302899999</v>
      </c>
      <c r="R633" s="13">
        <v>22</v>
      </c>
      <c r="S633" s="13">
        <f>R633*L633</f>
        <v>2744.6877167935259</v>
      </c>
      <c r="T633" s="13">
        <f>IFERROR(VLOOKUP(A:A,[1]Forecast_2004!A:J,10,0),0)</f>
        <v>17</v>
      </c>
      <c r="U633" s="13">
        <f>T633*L633</f>
        <v>2120.8950538859062</v>
      </c>
      <c r="V633" s="18">
        <f t="shared" si="54"/>
        <v>-5</v>
      </c>
      <c r="W633" s="18">
        <f t="shared" si="55"/>
        <v>-623.79266290761961</v>
      </c>
      <c r="X633" s="18">
        <f t="shared" si="56"/>
        <v>-1039.2385764040937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53"/>
        <v>19486.098986238852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52"/>
        <v>42343.541202672997</v>
      </c>
      <c r="R634" s="13">
        <v>11034</v>
      </c>
      <c r="S634" s="13">
        <f>R634*L634</f>
        <v>46577.473196121413</v>
      </c>
      <c r="T634" s="13">
        <f>IFERROR(VLOOKUP(A:A,[1]Forecast_2004!A:J,10,0),0)</f>
        <v>9354</v>
      </c>
      <c r="U634" s="13">
        <f>T634*L634</f>
        <v>39485.742638800046</v>
      </c>
      <c r="V634" s="18">
        <f t="shared" si="54"/>
        <v>-1680</v>
      </c>
      <c r="W634" s="18">
        <f t="shared" si="55"/>
        <v>-7091.7305573213671</v>
      </c>
      <c r="X634" s="18">
        <f t="shared" si="56"/>
        <v>-2857.7985638729515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53"/>
        <v>-178.90372454194494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52"/>
        <v>4293.1010101009997</v>
      </c>
      <c r="R635" s="13">
        <v>1187</v>
      </c>
      <c r="S635" s="13">
        <f>R635*L635</f>
        <v>4126.2436429067911</v>
      </c>
      <c r="T635" s="13">
        <f>IFERROR(VLOOKUP(A:A,[1]Forecast_2004!A:J,10,0),0)</f>
        <v>1161</v>
      </c>
      <c r="U635" s="13">
        <f>T635*L635</f>
        <v>4035.8625690099279</v>
      </c>
      <c r="V635" s="18">
        <f t="shared" si="54"/>
        <v>-26</v>
      </c>
      <c r="W635" s="18">
        <f t="shared" si="55"/>
        <v>-90.381073896863199</v>
      </c>
      <c r="X635" s="18">
        <f t="shared" si="56"/>
        <v>-257.23844109107176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53"/>
        <v>11264.387456570301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52"/>
        <v>11267.23830735</v>
      </c>
      <c r="R636" s="13">
        <v>331</v>
      </c>
      <c r="S636" s="13">
        <f>R636*L636</f>
        <v>15160.389755011585</v>
      </c>
      <c r="T636" s="13">
        <f>IFERROR(VLOOKUP(A:A,[1]Forecast_2004!A:J,10,0),0)</f>
        <v>302</v>
      </c>
      <c r="U636" s="13">
        <f>T636*L636</f>
        <v>13832.138084632927</v>
      </c>
      <c r="V636" s="18">
        <f t="shared" si="54"/>
        <v>-29</v>
      </c>
      <c r="W636" s="18">
        <f t="shared" si="55"/>
        <v>-1328.2516703786587</v>
      </c>
      <c r="X636" s="18">
        <f t="shared" si="56"/>
        <v>2564.8997772829262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53"/>
        <v>-392.60579064567628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52"/>
        <v>4664.1425389759997</v>
      </c>
      <c r="R637" s="13">
        <v>1003</v>
      </c>
      <c r="S637" s="13">
        <f>R637*L637</f>
        <v>6321.804008909362</v>
      </c>
      <c r="T637" s="13">
        <f>IFERROR(VLOOKUP(A:A,[1]Forecast_2004!A:J,10,0),0)</f>
        <v>904</v>
      </c>
      <c r="U637" s="13">
        <f>T637*L637</f>
        <v>5697.8173719382485</v>
      </c>
      <c r="V637" s="18">
        <f t="shared" si="54"/>
        <v>-99</v>
      </c>
      <c r="W637" s="18">
        <f t="shared" si="55"/>
        <v>-623.98663697111351</v>
      </c>
      <c r="X637" s="18">
        <f t="shared" si="56"/>
        <v>1033.6748329622487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53"/>
        <v>12460.332290225211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52"/>
        <v>5561.2917594649998</v>
      </c>
      <c r="R638" s="13">
        <v>236</v>
      </c>
      <c r="S638" s="13">
        <f>R638*L638</f>
        <v>15382.851092753634</v>
      </c>
      <c r="T638" s="13">
        <f>IFERROR(VLOOKUP(A:A,[1]Forecast_2004!A:J,10,0),0)</f>
        <v>219</v>
      </c>
      <c r="U638" s="13">
        <f>T638*L638</f>
        <v>14274.764361495956</v>
      </c>
      <c r="V638" s="18">
        <f t="shared" si="54"/>
        <v>-17</v>
      </c>
      <c r="W638" s="18">
        <f t="shared" si="55"/>
        <v>-1108.0867312576775</v>
      </c>
      <c r="X638" s="18">
        <f t="shared" si="56"/>
        <v>8713.4726020309572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53"/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52"/>
        <v>0</v>
      </c>
      <c r="R639" s="13">
        <v>1622</v>
      </c>
      <c r="S639" s="13">
        <f>R639*L639</f>
        <v>1622</v>
      </c>
      <c r="T639" s="13">
        <f>IFERROR(VLOOKUP(A:A,[1]Forecast_2004!A:J,10,0),0)</f>
        <v>1539</v>
      </c>
      <c r="U639" s="13">
        <f>T639*L639</f>
        <v>1539</v>
      </c>
      <c r="V639" s="18">
        <f t="shared" si="54"/>
        <v>-83</v>
      </c>
      <c r="W639" s="18">
        <f t="shared" si="55"/>
        <v>-83</v>
      </c>
      <c r="X639" s="18">
        <f t="shared" si="56"/>
        <v>1539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53"/>
        <v>83.529382216785507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52"/>
        <v>1222.182628062</v>
      </c>
      <c r="R640" s="13">
        <v>105</v>
      </c>
      <c r="S640" s="13">
        <f>R640*L640</f>
        <v>3805.7288240364774</v>
      </c>
      <c r="T640" s="13">
        <f>IFERROR(VLOOKUP(A:A,[1]Forecast_2004!A:J,10,0),0)</f>
        <v>50</v>
      </c>
      <c r="U640" s="13">
        <f>T640*L640</f>
        <v>1812.251820969751</v>
      </c>
      <c r="V640" s="18">
        <f t="shared" si="54"/>
        <v>-55</v>
      </c>
      <c r="W640" s="18">
        <f t="shared" si="55"/>
        <v>-1993.4770030667264</v>
      </c>
      <c r="X640" s="18">
        <f t="shared" si="56"/>
        <v>590.0691929077509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53"/>
        <v>17537.399067006656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52"/>
        <v>21893.886414254001</v>
      </c>
      <c r="R641" s="13">
        <v>2044</v>
      </c>
      <c r="S641" s="13">
        <f>R641*L641</f>
        <v>27454.664926831396</v>
      </c>
      <c r="T641" s="13">
        <f>IFERROR(VLOOKUP(A:A,[1]Forecast_2004!A:J,10,0),0)</f>
        <v>1953</v>
      </c>
      <c r="U641" s="13">
        <f>T641*L641</f>
        <v>26232.368200636847</v>
      </c>
      <c r="V641" s="18">
        <f t="shared" si="54"/>
        <v>-91</v>
      </c>
      <c r="W641" s="18">
        <f t="shared" si="55"/>
        <v>-1222.2967261945487</v>
      </c>
      <c r="X641" s="18">
        <f t="shared" si="56"/>
        <v>4338.4817863828466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53"/>
        <v>4048.670376282982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57">P642*L642</f>
        <v>6634.1123736059999</v>
      </c>
      <c r="R642" s="13">
        <v>590</v>
      </c>
      <c r="S642" s="13">
        <f>R642*L642</f>
        <v>6866.8882463641048</v>
      </c>
      <c r="T642" s="13">
        <f>IFERROR(VLOOKUP(A:A,[1]Forecast_2004!A:J,10,0),0)</f>
        <v>523</v>
      </c>
      <c r="U642" s="13">
        <f>T642*L642</f>
        <v>6087.0890726244525</v>
      </c>
      <c r="V642" s="18">
        <f t="shared" si="54"/>
        <v>-67</v>
      </c>
      <c r="W642" s="18">
        <f t="shared" si="55"/>
        <v>-779.79917373965236</v>
      </c>
      <c r="X642" s="18">
        <f t="shared" si="56"/>
        <v>-547.02330098154744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58">U643-(T643*M643)</f>
        <v>58676.091867462936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57"/>
        <v>75761.46878825</v>
      </c>
      <c r="R643" s="13">
        <v>2808</v>
      </c>
      <c r="S643" s="13">
        <f>R643*L643</f>
        <v>85386.278178996421</v>
      </c>
      <c r="T643" s="13">
        <f>IFERROR(VLOOKUP(A:A,[1]Forecast_2004!A:J,10,0),0)</f>
        <v>2558</v>
      </c>
      <c r="U643" s="13">
        <f>T643*L643</f>
        <v>77784.223497817962</v>
      </c>
      <c r="V643" s="18">
        <f t="shared" ref="V643:V706" si="59">T643-R643</f>
        <v>-250</v>
      </c>
      <c r="W643" s="18">
        <f t="shared" ref="W643:W706" si="60">U643-S643</f>
        <v>-7602.0546811784588</v>
      </c>
      <c r="X643" s="18">
        <f t="shared" ref="X643:X706" si="61">U643-Q643</f>
        <v>2022.754709567962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58"/>
        <v>57.453017850142373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57"/>
        <v>992.80623607999996</v>
      </c>
      <c r="R644" s="13">
        <v>102</v>
      </c>
      <c r="S644" s="13">
        <f>R644*L644</f>
        <v>269.54732912816417</v>
      </c>
      <c r="T644" s="13">
        <f>IFERROR(VLOOKUP(A:A,[1]Forecast_2004!A:J,10,0),0)</f>
        <v>79</v>
      </c>
      <c r="U644" s="13">
        <f>T644*L644</f>
        <v>208.76704903063694</v>
      </c>
      <c r="V644" s="18">
        <f t="shared" si="59"/>
        <v>-23</v>
      </c>
      <c r="W644" s="18">
        <f t="shared" si="60"/>
        <v>-60.780280097527225</v>
      </c>
      <c r="X644" s="18">
        <f t="shared" si="61"/>
        <v>-784.03918704936302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58"/>
        <v>485.12744370277778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57"/>
        <v>1659.8218262810001</v>
      </c>
      <c r="R645" s="13">
        <v>747</v>
      </c>
      <c r="S645" s="13">
        <f>R645*L645</f>
        <v>2296.0868596887167</v>
      </c>
      <c r="T645" s="13">
        <f>IFERROR(VLOOKUP(A:A,[1]Forecast_2004!A:J,10,0),0)</f>
        <v>650</v>
      </c>
      <c r="U645" s="13">
        <f>T645*L645</f>
        <v>1997.9336797826852</v>
      </c>
      <c r="V645" s="18">
        <f t="shared" si="59"/>
        <v>-97</v>
      </c>
      <c r="W645" s="18">
        <f t="shared" si="60"/>
        <v>-298.15317990603148</v>
      </c>
      <c r="X645" s="18">
        <f t="shared" si="61"/>
        <v>338.11185350168512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58"/>
        <v>29171.733843510097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57"/>
        <v>41745.935412027</v>
      </c>
      <c r="R646" s="13">
        <v>727</v>
      </c>
      <c r="S646" s="13">
        <f>R646*L646</f>
        <v>38175.213892507709</v>
      </c>
      <c r="T646" s="13">
        <f>IFERROR(VLOOKUP(A:A,[1]Forecast_2004!A:J,10,0),0)</f>
        <v>621</v>
      </c>
      <c r="U646" s="13">
        <f>T646*L646</f>
        <v>32609.089170904106</v>
      </c>
      <c r="V646" s="18">
        <f t="shared" si="59"/>
        <v>-106</v>
      </c>
      <c r="W646" s="18">
        <f t="shared" si="60"/>
        <v>-5566.1247216036027</v>
      </c>
      <c r="X646" s="18">
        <f t="shared" si="61"/>
        <v>-9136.8462411228938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58"/>
        <v>37998.270107348188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57"/>
        <v>117516.055568208</v>
      </c>
      <c r="R647" s="13">
        <v>22423</v>
      </c>
      <c r="S647" s="13">
        <f>R647*L647</f>
        <v>125353.81352009551</v>
      </c>
      <c r="T647" s="13">
        <f>IFERROR(VLOOKUP(A:A,[1]Forecast_2004!A:J,10,0),0)</f>
        <v>21167</v>
      </c>
      <c r="U647" s="13">
        <f>T647*L647</f>
        <v>118332.2557543532</v>
      </c>
      <c r="V647" s="18">
        <f t="shared" si="59"/>
        <v>-1256</v>
      </c>
      <c r="W647" s="18">
        <f t="shared" si="60"/>
        <v>-7021.5577657423128</v>
      </c>
      <c r="X647" s="18">
        <f t="shared" si="61"/>
        <v>816.20018614520086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58"/>
        <v>79639.272314030881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57"/>
        <v>163337.90645879699</v>
      </c>
      <c r="R648" s="13">
        <v>15391</v>
      </c>
      <c r="S648" s="13">
        <f>R648*L648</f>
        <v>157120.85739420904</v>
      </c>
      <c r="T648" s="13">
        <f>IFERROR(VLOOKUP(A:A,[1]Forecast_2004!A:J,10,0),0)</f>
        <v>14098</v>
      </c>
      <c r="U648" s="13">
        <f>T648*L648</f>
        <v>143921.1128285075</v>
      </c>
      <c r="V648" s="18">
        <f t="shared" si="59"/>
        <v>-1293</v>
      </c>
      <c r="W648" s="18">
        <f t="shared" si="60"/>
        <v>-13199.744565701549</v>
      </c>
      <c r="X648" s="18">
        <f t="shared" si="61"/>
        <v>-19416.793630289496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58"/>
        <v>-609.8080165221204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57"/>
        <v>1919.086859688</v>
      </c>
      <c r="R649" s="13">
        <v>640</v>
      </c>
      <c r="S649" s="13">
        <f>R649*L649</f>
        <v>2627.5363473393804</v>
      </c>
      <c r="T649" s="13">
        <f>IFERROR(VLOOKUP(A:A,[1]Forecast_2004!A:J,10,0),0)</f>
        <v>620</v>
      </c>
      <c r="U649" s="13">
        <f>T649*L649</f>
        <v>2545.4258364850248</v>
      </c>
      <c r="V649" s="18">
        <f t="shared" si="59"/>
        <v>-20</v>
      </c>
      <c r="W649" s="18">
        <f t="shared" si="60"/>
        <v>-82.110510854355653</v>
      </c>
      <c r="X649" s="18">
        <f t="shared" si="61"/>
        <v>626.33897679702477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58"/>
        <v>42454.520556792733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57"/>
        <v>310404.18708240503</v>
      </c>
      <c r="R650" s="13">
        <v>3373</v>
      </c>
      <c r="S650" s="13">
        <f>R650*L650</f>
        <v>186829.64365256103</v>
      </c>
      <c r="T650" s="13">
        <f>IFERROR(VLOOKUP(A:A,[1]Forecast_2004!A:J,10,0),0)</f>
        <v>3340</v>
      </c>
      <c r="U650" s="13">
        <f>T650*L650</f>
        <v>185001.78173719355</v>
      </c>
      <c r="V650" s="18">
        <f t="shared" si="59"/>
        <v>-33</v>
      </c>
      <c r="W650" s="18">
        <f t="shared" si="60"/>
        <v>-1827.8619153674808</v>
      </c>
      <c r="X650" s="18">
        <f t="shared" si="61"/>
        <v>-125402.40534521147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58"/>
        <v>43360.368636570689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57"/>
        <v>71122.680538556</v>
      </c>
      <c r="R651" s="13">
        <v>4379</v>
      </c>
      <c r="S651" s="13">
        <f>R651*L651</f>
        <v>81768.880472985809</v>
      </c>
      <c r="T651" s="13">
        <f>IFERROR(VLOOKUP(A:A,[1]Forecast_2004!A:J,10,0),0)</f>
        <v>4056</v>
      </c>
      <c r="U651" s="13">
        <f>T651*L651</f>
        <v>75737.515231429643</v>
      </c>
      <c r="V651" s="18">
        <f t="shared" si="59"/>
        <v>-323</v>
      </c>
      <c r="W651" s="18">
        <f t="shared" si="60"/>
        <v>-6031.3652415561664</v>
      </c>
      <c r="X651" s="18">
        <f t="shared" si="61"/>
        <v>4614.8346928736428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58"/>
        <v>25401.950663217012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57"/>
        <v>38677.912628597005</v>
      </c>
      <c r="R652" s="13">
        <v>897</v>
      </c>
      <c r="S652" s="13">
        <f>R652*L652</f>
        <v>30166.673299119637</v>
      </c>
      <c r="T652" s="13">
        <f>IFERROR(VLOOKUP(A:A,[1]Forecast_2004!A:J,10,0),0)</f>
        <v>897</v>
      </c>
      <c r="U652" s="13">
        <f>T652*L652</f>
        <v>30166.673299119637</v>
      </c>
      <c r="V652" s="18">
        <f t="shared" si="59"/>
        <v>0</v>
      </c>
      <c r="W652" s="18">
        <f t="shared" si="60"/>
        <v>0</v>
      </c>
      <c r="X652" s="18">
        <f t="shared" si="61"/>
        <v>-8511.2393294773683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58"/>
        <v>-139.46547884190204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57"/>
        <v>1667.4387527839999</v>
      </c>
      <c r="R653" s="13">
        <v>116</v>
      </c>
      <c r="S653" s="13">
        <f>R653*L653</f>
        <v>948.15144766149024</v>
      </c>
      <c r="T653" s="13">
        <f>IFERROR(VLOOKUP(A:A,[1]Forecast_2004!A:J,10,0),0)</f>
        <v>124</v>
      </c>
      <c r="U653" s="13">
        <f>T653*L653</f>
        <v>1013.5412026726274</v>
      </c>
      <c r="V653" s="18">
        <f t="shared" si="59"/>
        <v>8</v>
      </c>
      <c r="W653" s="18">
        <f t="shared" si="60"/>
        <v>65.38975501113714</v>
      </c>
      <c r="X653" s="18">
        <f t="shared" si="61"/>
        <v>-653.89755011137254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58"/>
        <v>-2794.8329621382773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57"/>
        <v>3729.175946548</v>
      </c>
      <c r="R654" s="13">
        <v>1760</v>
      </c>
      <c r="S654" s="13">
        <f>R654*L654</f>
        <v>5048.7305122496</v>
      </c>
      <c r="T654" s="13">
        <f>IFERROR(VLOOKUP(A:A,[1]Forecast_2004!A:J,10,0),0)</f>
        <v>1840</v>
      </c>
      <c r="U654" s="13">
        <f>T654*L654</f>
        <v>5278.2182628064002</v>
      </c>
      <c r="V654" s="18">
        <f t="shared" si="59"/>
        <v>80</v>
      </c>
      <c r="W654" s="18">
        <f t="shared" si="60"/>
        <v>229.48775055680017</v>
      </c>
      <c r="X654" s="18">
        <f t="shared" si="61"/>
        <v>1549.0423162584002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58"/>
        <v>12338.461783964349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57"/>
        <v>14742.360801782001</v>
      </c>
      <c r="R655" s="13">
        <v>756</v>
      </c>
      <c r="S655" s="13">
        <f>R655*L655</f>
        <v>16365.9688195994</v>
      </c>
      <c r="T655" s="13">
        <f>IFERROR(VLOOKUP(A:A,[1]Forecast_2004!A:J,10,0),0)</f>
        <v>753</v>
      </c>
      <c r="U655" s="13">
        <f>T655*L655</f>
        <v>16301.024498886705</v>
      </c>
      <c r="V655" s="18">
        <f t="shared" si="59"/>
        <v>-3</v>
      </c>
      <c r="W655" s="18">
        <f t="shared" si="60"/>
        <v>-64.944320712695117</v>
      </c>
      <c r="X655" s="18">
        <f t="shared" si="61"/>
        <v>1558.6636971047046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58"/>
        <v>50205.262689163457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57"/>
        <v>33980.723830734998</v>
      </c>
      <c r="R656" s="13">
        <v>3737</v>
      </c>
      <c r="S656" s="13">
        <f>R656*L656</f>
        <v>81768.168033133727</v>
      </c>
      <c r="T656" s="13">
        <f>IFERROR(VLOOKUP(A:A,[1]Forecast_2004!A:J,10,0),0)</f>
        <v>3530</v>
      </c>
      <c r="U656" s="13">
        <f>T656*L656</f>
        <v>77238.863568895395</v>
      </c>
      <c r="V656" s="18">
        <f t="shared" si="59"/>
        <v>-207</v>
      </c>
      <c r="W656" s="18">
        <f t="shared" si="60"/>
        <v>-4529.304464238332</v>
      </c>
      <c r="X656" s="18">
        <f t="shared" si="61"/>
        <v>43258.139738160397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58"/>
        <v>1345.2227171487475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57"/>
        <v>0</v>
      </c>
      <c r="R657" s="13">
        <v>695</v>
      </c>
      <c r="S657" s="13">
        <f>R657*L657</f>
        <v>3738.1403118036469</v>
      </c>
      <c r="T657" s="13">
        <f>IFERROR(VLOOKUP(A:A,[1]Forecast_2004!A:J,10,0),0)</f>
        <v>601</v>
      </c>
      <c r="U657" s="13">
        <f>T657*L657</f>
        <v>3232.5501113582613</v>
      </c>
      <c r="V657" s="18">
        <f t="shared" si="59"/>
        <v>-94</v>
      </c>
      <c r="W657" s="18">
        <f t="shared" si="60"/>
        <v>-505.59020044538556</v>
      </c>
      <c r="X657" s="18">
        <f t="shared" si="61"/>
        <v>3232.5501113582613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58"/>
        <v>6713.9359053451299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57"/>
        <v>11311.915367482999</v>
      </c>
      <c r="R658" s="13">
        <v>107</v>
      </c>
      <c r="S658" s="13">
        <f>R658*L658</f>
        <v>2420.7498886413618</v>
      </c>
      <c r="T658" s="13">
        <f>IFERROR(VLOOKUP(A:A,[1]Forecast_2004!A:J,10,0),0)</f>
        <v>407</v>
      </c>
      <c r="U658" s="13">
        <f>T658*L658</f>
        <v>9207.8991091311618</v>
      </c>
      <c r="V658" s="18">
        <f t="shared" si="59"/>
        <v>300</v>
      </c>
      <c r="W658" s="18">
        <f t="shared" si="60"/>
        <v>6787.1492204898004</v>
      </c>
      <c r="X658" s="18">
        <f t="shared" si="61"/>
        <v>-2104.0162583518377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58"/>
        <v>673.26187112293371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57"/>
        <v>7547.8062360800004</v>
      </c>
      <c r="R659" s="13">
        <v>151</v>
      </c>
      <c r="S659" s="13">
        <f>R659*L659</f>
        <v>1834.4982723261708</v>
      </c>
      <c r="T659" s="13">
        <f>IFERROR(VLOOKUP(A:A,[1]Forecast_2004!A:J,10,0),0)</f>
        <v>103</v>
      </c>
      <c r="U659" s="13">
        <f>T659*L659</f>
        <v>1251.3465036397058</v>
      </c>
      <c r="V659" s="18">
        <f t="shared" si="59"/>
        <v>-48</v>
      </c>
      <c r="W659" s="18">
        <f t="shared" si="60"/>
        <v>-583.15176868646495</v>
      </c>
      <c r="X659" s="18">
        <f t="shared" si="61"/>
        <v>-6296.4597324402948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58"/>
        <v>7558.5672746098571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57"/>
        <v>0</v>
      </c>
      <c r="R660" s="13">
        <v>104</v>
      </c>
      <c r="S660" s="13">
        <f>R660*L660</f>
        <v>9552.850491474177</v>
      </c>
      <c r="T660" s="13">
        <f>IFERROR(VLOOKUP(A:A,[1]Forecast_2004!A:J,10,0),0)</f>
        <v>97</v>
      </c>
      <c r="U660" s="13">
        <f>T660*L660</f>
        <v>8909.8701699326466</v>
      </c>
      <c r="V660" s="18">
        <f t="shared" si="59"/>
        <v>-7</v>
      </c>
      <c r="W660" s="18">
        <f t="shared" si="60"/>
        <v>-642.98032154153043</v>
      </c>
      <c r="X660" s="18">
        <f t="shared" si="61"/>
        <v>8909.8701699326466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58"/>
        <v>8453.142165206551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57"/>
        <v>17756.269487751</v>
      </c>
      <c r="R661" s="13">
        <v>3099</v>
      </c>
      <c r="S661" s="13">
        <f>R661*L661</f>
        <v>19825.504545960386</v>
      </c>
      <c r="T661" s="13">
        <f>IFERROR(VLOOKUP(A:A,[1]Forecast_2004!A:J,10,0),0)</f>
        <v>2903</v>
      </c>
      <c r="U661" s="13">
        <f>T661*L661</f>
        <v>18571.616552734107</v>
      </c>
      <c r="V661" s="18">
        <f t="shared" si="59"/>
        <v>-196</v>
      </c>
      <c r="W661" s="18">
        <f t="shared" si="60"/>
        <v>-1253.8879932262789</v>
      </c>
      <c r="X661" s="18">
        <f t="shared" si="61"/>
        <v>815.34706498310697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58"/>
        <v>24993.141273143057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57"/>
        <v>17706.040404039999</v>
      </c>
      <c r="R662" s="13">
        <v>369</v>
      </c>
      <c r="S662" s="13">
        <f>R662*L662</f>
        <v>34938.657267865026</v>
      </c>
      <c r="T662" s="13">
        <f>IFERROR(VLOOKUP(A:A,[1]Forecast_2004!A:J,10,0),0)</f>
        <v>319</v>
      </c>
      <c r="U662" s="13">
        <f>T662*L662</f>
        <v>30204.421865715292</v>
      </c>
      <c r="V662" s="18">
        <f t="shared" si="59"/>
        <v>-50</v>
      </c>
      <c r="W662" s="18">
        <f t="shared" si="60"/>
        <v>-4734.235402149734</v>
      </c>
      <c r="X662" s="18">
        <f t="shared" si="61"/>
        <v>12498.381461675293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58"/>
        <v>3966.8596881965341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57"/>
        <v>7622.2717149219998</v>
      </c>
      <c r="R663" s="13">
        <v>1790</v>
      </c>
      <c r="S663" s="13">
        <f>R663*L663</f>
        <v>11369.888641425316</v>
      </c>
      <c r="T663" s="13">
        <f>IFERROR(VLOOKUP(A:A,[1]Forecast_2004!A:J,10,0),0)</f>
        <v>1760</v>
      </c>
      <c r="U663" s="13">
        <f>T663*L663</f>
        <v>11179.331848552267</v>
      </c>
      <c r="V663" s="18">
        <f t="shared" si="59"/>
        <v>-30</v>
      </c>
      <c r="W663" s="18">
        <f t="shared" si="60"/>
        <v>-190.55679287304883</v>
      </c>
      <c r="X663" s="18">
        <f t="shared" si="61"/>
        <v>3557.060133630267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58"/>
        <v>-1617.6169265025001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57"/>
        <v>1099.7772828510001</v>
      </c>
      <c r="R664" s="13">
        <v>177</v>
      </c>
      <c r="S664" s="13">
        <f>R664*L664</f>
        <v>1622.1714922052254</v>
      </c>
      <c r="T664" s="13">
        <f>IFERROR(VLOOKUP(A:A,[1]Forecast_2004!A:J,10,0),0)</f>
        <v>151</v>
      </c>
      <c r="U664" s="13">
        <f>T664*L664</f>
        <v>1383.8864142541752</v>
      </c>
      <c r="V664" s="18">
        <f t="shared" si="59"/>
        <v>-26</v>
      </c>
      <c r="W664" s="18">
        <f t="shared" si="60"/>
        <v>-238.2850779510502</v>
      </c>
      <c r="X664" s="18">
        <f t="shared" si="61"/>
        <v>284.10913140317507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58"/>
        <v>171.57951677121196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57"/>
        <v>2663.9755011140001</v>
      </c>
      <c r="R665" s="13">
        <v>65</v>
      </c>
      <c r="S665" s="13">
        <f>R665*L665</f>
        <v>2623.6122359456058</v>
      </c>
      <c r="T665" s="13">
        <f>IFERROR(VLOOKUP(A:A,[1]Forecast_2004!A:J,10,0),0)</f>
        <v>50</v>
      </c>
      <c r="U665" s="13">
        <f>T665*L665</f>
        <v>2018.1632584196968</v>
      </c>
      <c r="V665" s="18">
        <f t="shared" si="59"/>
        <v>-15</v>
      </c>
      <c r="W665" s="18">
        <f t="shared" si="60"/>
        <v>-605.44897752590896</v>
      </c>
      <c r="X665" s="18">
        <f t="shared" si="61"/>
        <v>-645.81224269430322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58"/>
        <v>103649.47488462379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57"/>
        <v>147914.66592427599</v>
      </c>
      <c r="R666" s="13">
        <v>37907</v>
      </c>
      <c r="S666" s="13">
        <f>R666*L666</f>
        <v>201843.1635836974</v>
      </c>
      <c r="T666" s="13">
        <f>IFERROR(VLOOKUP(A:A,[1]Forecast_2004!A:J,10,0),0)</f>
        <v>35335</v>
      </c>
      <c r="U666" s="13">
        <f>T666*L666</f>
        <v>188148.05142137199</v>
      </c>
      <c r="V666" s="18">
        <f t="shared" si="59"/>
        <v>-2572</v>
      </c>
      <c r="W666" s="18">
        <f t="shared" si="60"/>
        <v>-13695.112162325415</v>
      </c>
      <c r="X666" s="18">
        <f t="shared" si="61"/>
        <v>40233.385497095995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58"/>
        <v>15493.392985855666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57"/>
        <v>40212.149220489999</v>
      </c>
      <c r="R667" s="13">
        <v>15002</v>
      </c>
      <c r="S667" s="13">
        <f>R667*L667</f>
        <v>42805.837125224643</v>
      </c>
      <c r="T667" s="13">
        <f>IFERROR(VLOOKUP(A:A,[1]Forecast_2004!A:J,10,0),0)</f>
        <v>13744</v>
      </c>
      <c r="U667" s="13">
        <f>T667*L667</f>
        <v>39216.33285222554</v>
      </c>
      <c r="V667" s="18">
        <f t="shared" si="59"/>
        <v>-1258</v>
      </c>
      <c r="W667" s="18">
        <f t="shared" si="60"/>
        <v>-3589.5042729991037</v>
      </c>
      <c r="X667" s="18">
        <f t="shared" si="61"/>
        <v>-995.81636826445902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58"/>
        <v>5624.4739357860881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57"/>
        <v>7803.6525612470004</v>
      </c>
      <c r="R668" s="13">
        <v>1859</v>
      </c>
      <c r="S668" s="13">
        <f>R668*L668</f>
        <v>11832.781493766863</v>
      </c>
      <c r="T668" s="13">
        <f>IFERROR(VLOOKUP(A:A,[1]Forecast_2004!A:J,10,0),0)</f>
        <v>1744</v>
      </c>
      <c r="U668" s="13">
        <f>T668*L668</f>
        <v>11100.79124536278</v>
      </c>
      <c r="V668" s="18">
        <f t="shared" si="59"/>
        <v>-115</v>
      </c>
      <c r="W668" s="18">
        <f t="shared" si="60"/>
        <v>-731.9902484040831</v>
      </c>
      <c r="X668" s="18">
        <f t="shared" si="61"/>
        <v>3297.1386841157791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58"/>
        <v>-241.81820712715057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57"/>
        <v>2052.1603563469998</v>
      </c>
      <c r="R669" s="13">
        <v>1009</v>
      </c>
      <c r="S669" s="13">
        <f>R669*L669</f>
        <v>2156.9060412022109</v>
      </c>
      <c r="T669" s="13">
        <f>IFERROR(VLOOKUP(A:A,[1]Forecast_2004!A:J,10,0),0)</f>
        <v>834</v>
      </c>
      <c r="U669" s="13">
        <f>T669*L669</f>
        <v>1782.814309576456</v>
      </c>
      <c r="V669" s="18">
        <f t="shared" si="59"/>
        <v>-175</v>
      </c>
      <c r="W669" s="18">
        <f t="shared" si="60"/>
        <v>-374.09173162575485</v>
      </c>
      <c r="X669" s="18">
        <f t="shared" si="61"/>
        <v>-269.34604677054381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58"/>
        <v>33756.36047392097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57"/>
        <v>46132.828507794999</v>
      </c>
      <c r="R670" s="13">
        <v>942</v>
      </c>
      <c r="S670" s="13">
        <f>R670*L670</f>
        <v>50531.540063189401</v>
      </c>
      <c r="T670" s="13">
        <f>IFERROR(VLOOKUP(A:A,[1]Forecast_2004!A:J,10,0),0)</f>
        <v>830</v>
      </c>
      <c r="U670" s="13">
        <f>T670*L670</f>
        <v>44523.543792406803</v>
      </c>
      <c r="V670" s="18">
        <f t="shared" si="59"/>
        <v>-112</v>
      </c>
      <c r="W670" s="18">
        <f t="shared" si="60"/>
        <v>-6007.996270782598</v>
      </c>
      <c r="X670" s="18">
        <f t="shared" si="61"/>
        <v>-1609.2847153881958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58"/>
        <v>13380.129175946313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57"/>
        <v>22450.244988864</v>
      </c>
      <c r="R671" s="13">
        <v>2485</v>
      </c>
      <c r="S671" s="13">
        <f>R671*L671</f>
        <v>27894.42939866352</v>
      </c>
      <c r="T671" s="13">
        <f>IFERROR(VLOOKUP(A:A,[1]Forecast_2004!A:J,10,0),0)</f>
        <v>2225</v>
      </c>
      <c r="U671" s="13">
        <f>T671*L671</f>
        <v>24975.8975501112</v>
      </c>
      <c r="V671" s="18">
        <f t="shared" si="59"/>
        <v>-260</v>
      </c>
      <c r="W671" s="18">
        <f t="shared" si="60"/>
        <v>-2918.5318485523203</v>
      </c>
      <c r="X671" s="18">
        <f t="shared" si="61"/>
        <v>2525.6525612471996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58"/>
        <v>24448.103373351281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57"/>
        <v>18515.812917595002</v>
      </c>
      <c r="R672" s="13">
        <v>510</v>
      </c>
      <c r="S672" s="13">
        <f>R672*L672</f>
        <v>23031.864848715733</v>
      </c>
      <c r="T672" s="13">
        <f>IFERROR(VLOOKUP(A:A,[1]Forecast_2004!A:J,10,0),0)</f>
        <v>689</v>
      </c>
      <c r="U672" s="13">
        <f>T672*L672</f>
        <v>31115.597805421847</v>
      </c>
      <c r="V672" s="18">
        <f t="shared" si="59"/>
        <v>179</v>
      </c>
      <c r="W672" s="18">
        <f t="shared" si="60"/>
        <v>8083.7329567061133</v>
      </c>
      <c r="X672" s="18">
        <f t="shared" si="61"/>
        <v>12599.784887826845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58"/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57"/>
        <v>0</v>
      </c>
      <c r="R673" s="13">
        <v>13170</v>
      </c>
      <c r="S673" s="13">
        <f>R673*L673</f>
        <v>13170</v>
      </c>
      <c r="T673" s="13">
        <f>IFERROR(VLOOKUP(A:A,[1]Forecast_2004!A:J,10,0),0)</f>
        <v>11449</v>
      </c>
      <c r="U673" s="13">
        <f>T673*L673</f>
        <v>11449</v>
      </c>
      <c r="V673" s="18">
        <f t="shared" si="59"/>
        <v>-1721</v>
      </c>
      <c r="W673" s="18">
        <f t="shared" si="60"/>
        <v>-1721</v>
      </c>
      <c r="X673" s="18">
        <f t="shared" si="61"/>
        <v>11449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58"/>
        <v>24800.278965817808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57"/>
        <v>38597.946936916</v>
      </c>
      <c r="R674" s="13">
        <v>2299</v>
      </c>
      <c r="S674" s="13">
        <f>R674*L674</f>
        <v>41975.723750222271</v>
      </c>
      <c r="T674" s="13">
        <f>IFERROR(VLOOKUP(A:A,[1]Forecast_2004!A:J,10,0),0)</f>
        <v>2288</v>
      </c>
      <c r="U674" s="13">
        <f>T674*L674</f>
        <v>41774.882966728386</v>
      </c>
      <c r="V674" s="18">
        <f t="shared" si="59"/>
        <v>-11</v>
      </c>
      <c r="W674" s="18">
        <f t="shared" si="60"/>
        <v>-200.84078349388437</v>
      </c>
      <c r="X674" s="18">
        <f t="shared" si="61"/>
        <v>3176.9360298123866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58"/>
        <v>35494.814944739221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57"/>
        <v>44590.111111111008</v>
      </c>
      <c r="R675" s="13">
        <v>3345</v>
      </c>
      <c r="S675" s="13">
        <f>R675*L675</f>
        <v>58377.268754076831</v>
      </c>
      <c r="T675" s="13">
        <f>IFERROR(VLOOKUP(A:A,[1]Forecast_2004!A:J,10,0),0)</f>
        <v>3091</v>
      </c>
      <c r="U675" s="13">
        <f>T675*L675</f>
        <v>53944.435790389085</v>
      </c>
      <c r="V675" s="18">
        <f t="shared" si="59"/>
        <v>-254</v>
      </c>
      <c r="W675" s="18">
        <f t="shared" si="60"/>
        <v>-4432.8329636877461</v>
      </c>
      <c r="X675" s="18">
        <f t="shared" si="61"/>
        <v>9354.3246792780774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58"/>
        <v>11143.81631752616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57"/>
        <v>25130.523385301</v>
      </c>
      <c r="R676" s="13">
        <v>2431</v>
      </c>
      <c r="S676" s="13">
        <f>R676*L676</f>
        <v>26332.888943821865</v>
      </c>
      <c r="T676" s="13">
        <f>IFERROR(VLOOKUP(A:A,[1]Forecast_2004!A:J,10,0),0)</f>
        <v>2181</v>
      </c>
      <c r="U676" s="13">
        <f>T676*L676</f>
        <v>23624.858406612704</v>
      </c>
      <c r="V676" s="18">
        <f t="shared" si="59"/>
        <v>-250</v>
      </c>
      <c r="W676" s="18">
        <f t="shared" si="60"/>
        <v>-2708.0305372091607</v>
      </c>
      <c r="X676" s="18">
        <f t="shared" si="61"/>
        <v>-1505.6649786882954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58"/>
        <v>21735.780215680941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57"/>
        <v>53988.563474388</v>
      </c>
      <c r="R677" s="13">
        <v>6766</v>
      </c>
      <c r="S677" s="13">
        <f>R677*L677</f>
        <v>51696.3799133469</v>
      </c>
      <c r="T677" s="13">
        <f>IFERROR(VLOOKUP(A:A,[1]Forecast_2004!A:J,10,0),0)</f>
        <v>6286</v>
      </c>
      <c r="U677" s="13">
        <f>T677*L677</f>
        <v>48028.886215681145</v>
      </c>
      <c r="V677" s="18">
        <f t="shared" si="59"/>
        <v>-480</v>
      </c>
      <c r="W677" s="18">
        <f t="shared" si="60"/>
        <v>-3667.4936976657555</v>
      </c>
      <c r="X677" s="18">
        <f t="shared" si="61"/>
        <v>-5959.6772587068554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58"/>
        <v>28432.377171367938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57"/>
        <v>36131.091314031</v>
      </c>
      <c r="R678" s="13">
        <v>2587</v>
      </c>
      <c r="S678" s="13">
        <f>R678*L678</f>
        <v>38465.486925678269</v>
      </c>
      <c r="T678" s="13">
        <f>IFERROR(VLOOKUP(A:A,[1]Forecast_2004!A:J,10,0),0)</f>
        <v>2517</v>
      </c>
      <c r="U678" s="13">
        <f>T678*L678</f>
        <v>37424.673595644461</v>
      </c>
      <c r="V678" s="18">
        <f t="shared" si="59"/>
        <v>-70</v>
      </c>
      <c r="W678" s="18">
        <f t="shared" si="60"/>
        <v>-1040.8133300338086</v>
      </c>
      <c r="X678" s="18">
        <f t="shared" si="61"/>
        <v>1293.5822816134605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58"/>
        <v>510.28995191623744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57"/>
        <v>6912.5612472160001</v>
      </c>
      <c r="R679" s="13">
        <v>2446</v>
      </c>
      <c r="S679" s="13">
        <f>R679*L679</f>
        <v>9233.8116282966821</v>
      </c>
      <c r="T679" s="13">
        <f>IFERROR(VLOOKUP(A:A,[1]Forecast_2004!A:J,10,0),0)</f>
        <v>2182</v>
      </c>
      <c r="U679" s="13">
        <f>T679*L679</f>
        <v>8237.1941835418475</v>
      </c>
      <c r="V679" s="18">
        <f t="shared" si="59"/>
        <v>-264</v>
      </c>
      <c r="W679" s="18">
        <f t="shared" si="60"/>
        <v>-996.61744475483465</v>
      </c>
      <c r="X679" s="18">
        <f t="shared" si="61"/>
        <v>1324.6329363258474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58"/>
        <v>4921.4749917580539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57"/>
        <v>12229.252525252999</v>
      </c>
      <c r="R680" s="13">
        <v>756</v>
      </c>
      <c r="S680" s="13">
        <f>R680*L680</f>
        <v>19341.662989730685</v>
      </c>
      <c r="T680" s="13">
        <f>IFERROR(VLOOKUP(A:A,[1]Forecast_2004!A:J,10,0),0)</f>
        <v>650</v>
      </c>
      <c r="U680" s="13">
        <f>T680*L680</f>
        <v>16629.736697519769</v>
      </c>
      <c r="V680" s="18">
        <f t="shared" si="59"/>
        <v>-106</v>
      </c>
      <c r="W680" s="18">
        <f t="shared" si="60"/>
        <v>-2711.9262922109156</v>
      </c>
      <c r="X680" s="18">
        <f t="shared" si="61"/>
        <v>4400.4841722667697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58"/>
        <v>1309.4346353007027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57"/>
        <v>39515.690423163003</v>
      </c>
      <c r="R681" s="13">
        <v>349</v>
      </c>
      <c r="S681" s="13">
        <f>R681*L681</f>
        <v>3447.743989420972</v>
      </c>
      <c r="T681" s="13">
        <f>IFERROR(VLOOKUP(A:A,[1]Forecast_2004!A:J,10,0),0)</f>
        <v>269</v>
      </c>
      <c r="U681" s="13">
        <f>T681*L681</f>
        <v>2657.4301809577119</v>
      </c>
      <c r="V681" s="18">
        <f t="shared" si="59"/>
        <v>-80</v>
      </c>
      <c r="W681" s="18">
        <f t="shared" si="60"/>
        <v>-790.3138084632601</v>
      </c>
      <c r="X681" s="18">
        <f t="shared" si="61"/>
        <v>-36858.260242205288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58"/>
        <v>1278.5867637818103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57"/>
        <v>3029.7550111360001</v>
      </c>
      <c r="R682" s="13">
        <v>119</v>
      </c>
      <c r="S682" s="13">
        <f>R682*L682</f>
        <v>2635.9178704867963</v>
      </c>
      <c r="T682" s="13">
        <f>IFERROR(VLOOKUP(A:A,[1]Forecast_2004!A:J,10,0),0)</f>
        <v>108</v>
      </c>
      <c r="U682" s="13">
        <f>T682*L682</f>
        <v>2392.2615967443194</v>
      </c>
      <c r="V682" s="18">
        <f t="shared" si="59"/>
        <v>-11</v>
      </c>
      <c r="W682" s="18">
        <f t="shared" si="60"/>
        <v>-243.65627374247697</v>
      </c>
      <c r="X682" s="18">
        <f t="shared" si="61"/>
        <v>-637.49341439168074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58"/>
        <v>2207.5389755012066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57"/>
        <v>0</v>
      </c>
      <c r="R683" s="13">
        <v>508</v>
      </c>
      <c r="S683" s="13">
        <f>R683*L683</f>
        <v>4757.5501113590944</v>
      </c>
      <c r="T683" s="13">
        <f>IFERROR(VLOOKUP(A:A,[1]Forecast_2004!A:J,10,0),0)</f>
        <v>391</v>
      </c>
      <c r="U683" s="13">
        <f>T683*L683</f>
        <v>3661.8151447665473</v>
      </c>
      <c r="V683" s="18">
        <f t="shared" si="59"/>
        <v>-117</v>
      </c>
      <c r="W683" s="18">
        <f t="shared" si="60"/>
        <v>-1095.7349665925472</v>
      </c>
      <c r="X683" s="18">
        <f t="shared" si="61"/>
        <v>3661.8151447665473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58"/>
        <v>530683.97610540898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57"/>
        <v>639093.87878787902</v>
      </c>
      <c r="R684" s="13">
        <v>22025</v>
      </c>
      <c r="S684" s="13">
        <f>R684*L684</f>
        <v>690069.74606839078</v>
      </c>
      <c r="T684" s="13">
        <f>IFERROR(VLOOKUP(A:A,[1]Forecast_2004!A:J,10,0),0)</f>
        <v>19910</v>
      </c>
      <c r="U684" s="13">
        <f>T684*L684</f>
        <v>623804.25172402547</v>
      </c>
      <c r="V684" s="18">
        <f t="shared" si="59"/>
        <v>-2115</v>
      </c>
      <c r="W684" s="18">
        <f t="shared" si="60"/>
        <v>-66265.494344365317</v>
      </c>
      <c r="X684" s="18">
        <f t="shared" si="61"/>
        <v>-15289.62706385355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58"/>
        <v>17902.386201758942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57"/>
        <v>19803.440979955001</v>
      </c>
      <c r="R685" s="13">
        <v>1626</v>
      </c>
      <c r="S685" s="13">
        <f>R685*L685</f>
        <v>26393.766420825268</v>
      </c>
      <c r="T685" s="13">
        <f>IFERROR(VLOOKUP(A:A,[1]Forecast_2004!A:J,10,0),0)</f>
        <v>1533</v>
      </c>
      <c r="U685" s="13">
        <f>T685*L685</f>
        <v>24884.159854320504</v>
      </c>
      <c r="V685" s="18">
        <f t="shared" si="59"/>
        <v>-93</v>
      </c>
      <c r="W685" s="18">
        <f t="shared" si="60"/>
        <v>-1509.6065665047645</v>
      </c>
      <c r="X685" s="18">
        <f t="shared" si="61"/>
        <v>5080.7188743655024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58"/>
        <v>9668.0797944706192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57"/>
        <v>11351.191292678999</v>
      </c>
      <c r="R686" s="13">
        <v>523</v>
      </c>
      <c r="S686" s="13">
        <f>R686*L686</f>
        <v>17059.405304802058</v>
      </c>
      <c r="T686" s="13">
        <f>IFERROR(VLOOKUP(A:A,[1]Forecast_2004!A:J,10,0),0)</f>
        <v>456</v>
      </c>
      <c r="U686" s="13">
        <f>T686*L686</f>
        <v>14873.974797303516</v>
      </c>
      <c r="V686" s="18">
        <f t="shared" si="59"/>
        <v>-67</v>
      </c>
      <c r="W686" s="18">
        <f t="shared" si="60"/>
        <v>-2185.4305074985423</v>
      </c>
      <c r="X686" s="18">
        <f t="shared" si="61"/>
        <v>3522.7835046245164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58"/>
        <v>40798.412486362358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57"/>
        <v>103780.776588476</v>
      </c>
      <c r="R687" s="13">
        <v>39149</v>
      </c>
      <c r="S687" s="13">
        <f>R687*L687</f>
        <v>125255.52987829475</v>
      </c>
      <c r="T687" s="13">
        <f>IFERROR(VLOOKUP(A:A,[1]Forecast_2004!A:J,10,0),0)</f>
        <v>36130</v>
      </c>
      <c r="U687" s="13">
        <f>T687*L687</f>
        <v>115596.37013723952</v>
      </c>
      <c r="V687" s="18">
        <f t="shared" si="59"/>
        <v>-3019</v>
      </c>
      <c r="W687" s="18">
        <f t="shared" si="60"/>
        <v>-9659.1597410552349</v>
      </c>
      <c r="X687" s="18">
        <f t="shared" si="61"/>
        <v>11815.593548763514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58"/>
        <v>27409.88846878742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57"/>
        <v>3172.3830734970002</v>
      </c>
      <c r="R688" s="13">
        <v>1062</v>
      </c>
      <c r="S688" s="13">
        <f>R688*L688</f>
        <v>54410.058528000875</v>
      </c>
      <c r="T688" s="13">
        <f>IFERROR(VLOOKUP(A:A,[1]Forecast_2004!A:J,10,0),0)</f>
        <v>823</v>
      </c>
      <c r="U688" s="13">
        <f>T688*L688</f>
        <v>42165.23368036226</v>
      </c>
      <c r="V688" s="18">
        <f t="shared" si="59"/>
        <v>-239</v>
      </c>
      <c r="W688" s="18">
        <f t="shared" si="60"/>
        <v>-12244.824847638614</v>
      </c>
      <c r="X688" s="18">
        <f t="shared" si="61"/>
        <v>38992.850606865257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58"/>
        <v>-19.254149241223786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57"/>
        <v>9458.2850779510009</v>
      </c>
      <c r="R689" s="13">
        <v>135</v>
      </c>
      <c r="S689" s="13">
        <f>R689*L689</f>
        <v>5966.675165997126</v>
      </c>
      <c r="T689" s="13">
        <f>IFERROR(VLOOKUP(A:A,[1]Forecast_2004!A:J,10,0),0)</f>
        <v>99</v>
      </c>
      <c r="U689" s="13">
        <f>T689*L689</f>
        <v>4375.561788397893</v>
      </c>
      <c r="V689" s="18">
        <f t="shared" si="59"/>
        <v>-36</v>
      </c>
      <c r="W689" s="18">
        <f t="shared" si="60"/>
        <v>-1591.113377599233</v>
      </c>
      <c r="X689" s="18">
        <f t="shared" si="61"/>
        <v>-5082.7232895531079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58"/>
        <v>29265.220920727341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57"/>
        <v>0</v>
      </c>
      <c r="R690" s="13">
        <v>685</v>
      </c>
      <c r="S690" s="13">
        <f>R690*L690</f>
        <v>46969.18828395228</v>
      </c>
      <c r="T690" s="13">
        <f>IFERROR(VLOOKUP(A:A,[1]Forecast_2004!A:J,10,0),0)</f>
        <v>468</v>
      </c>
      <c r="U690" s="13">
        <f>T690*L690</f>
        <v>32089.897980860827</v>
      </c>
      <c r="V690" s="18">
        <f t="shared" si="59"/>
        <v>-217</v>
      </c>
      <c r="W690" s="18">
        <f t="shared" si="60"/>
        <v>-14879.290303091453</v>
      </c>
      <c r="X690" s="18">
        <f t="shared" si="61"/>
        <v>32089.897980860827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58"/>
        <v>14440.390160248207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57"/>
        <v>121259.080579589</v>
      </c>
      <c r="R691" s="13">
        <v>107718</v>
      </c>
      <c r="S691" s="13">
        <f>R691*L691</f>
        <v>168731.02218770774</v>
      </c>
      <c r="T691" s="13">
        <f>IFERROR(VLOOKUP(A:A,[1]Forecast_2004!A:J,10,0),0)</f>
        <v>99376</v>
      </c>
      <c r="U691" s="13">
        <f>T691*L691</f>
        <v>155663.99358441154</v>
      </c>
      <c r="V691" s="18">
        <f t="shared" si="59"/>
        <v>-8342</v>
      </c>
      <c r="W691" s="18">
        <f t="shared" si="60"/>
        <v>-13067.028603296203</v>
      </c>
      <c r="X691" s="18">
        <f t="shared" si="61"/>
        <v>34404.913004822534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58"/>
        <v>3554.0966774088215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57"/>
        <v>0</v>
      </c>
      <c r="R692" s="13">
        <v>1016</v>
      </c>
      <c r="S692" s="13">
        <f>R692*L692</f>
        <v>6858.2172401599692</v>
      </c>
      <c r="T692" s="13">
        <f>IFERROR(VLOOKUP(A:A,[1]Forecast_2004!A:J,10,0),0)</f>
        <v>874</v>
      </c>
      <c r="U692" s="13">
        <f>T692*L692</f>
        <v>5899.6868778541466</v>
      </c>
      <c r="V692" s="18">
        <f t="shared" si="59"/>
        <v>-142</v>
      </c>
      <c r="W692" s="18">
        <f t="shared" si="60"/>
        <v>-958.53036230582256</v>
      </c>
      <c r="X692" s="18">
        <f t="shared" si="61"/>
        <v>5899.6868778541466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58"/>
        <v>24907.790325901718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57"/>
        <v>46908.604190555998</v>
      </c>
      <c r="R693" s="13">
        <v>2689</v>
      </c>
      <c r="S693" s="13">
        <f>R693*L693</f>
        <v>53449.793496561353</v>
      </c>
      <c r="T693" s="13">
        <f>IFERROR(VLOOKUP(A:A,[1]Forecast_2004!A:J,10,0),0)</f>
        <v>2502</v>
      </c>
      <c r="U693" s="13">
        <f>T693*L693</f>
        <v>49732.756909035517</v>
      </c>
      <c r="V693" s="18">
        <f t="shared" si="59"/>
        <v>-187</v>
      </c>
      <c r="W693" s="18">
        <f t="shared" si="60"/>
        <v>-3717.0365875258358</v>
      </c>
      <c r="X693" s="18">
        <f t="shared" si="61"/>
        <v>2824.1527184795195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58"/>
        <v>693865.24371820362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57"/>
        <v>1292108.908685969</v>
      </c>
      <c r="R694" s="13">
        <v>92620</v>
      </c>
      <c r="S694" s="13">
        <f>R694*L694</f>
        <v>3149345.4505919586</v>
      </c>
      <c r="T694" s="13">
        <f>IFERROR(VLOOKUP(A:A,[1]Forecast_2004!A:J,10,0),0)</f>
        <v>86010</v>
      </c>
      <c r="U694" s="13">
        <f>T694*L694</f>
        <v>2924586.5062126364</v>
      </c>
      <c r="V694" s="18">
        <f t="shared" si="59"/>
        <v>-6610</v>
      </c>
      <c r="W694" s="18">
        <f t="shared" si="60"/>
        <v>-224758.94437932223</v>
      </c>
      <c r="X694" s="18">
        <f t="shared" si="61"/>
        <v>1632477.5975266674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58"/>
        <v>8770.7065416152691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57"/>
        <v>0</v>
      </c>
      <c r="R695" s="13">
        <v>162</v>
      </c>
      <c r="S695" s="13">
        <f>R695*L695</f>
        <v>19196.051391239733</v>
      </c>
      <c r="T695" s="13">
        <f>IFERROR(VLOOKUP(A:A,[1]Forecast_2004!A:J,10,0),0)</f>
        <v>153</v>
      </c>
      <c r="U695" s="13">
        <f>T695*L695</f>
        <v>18129.604091726414</v>
      </c>
      <c r="V695" s="18">
        <f t="shared" si="59"/>
        <v>-9</v>
      </c>
      <c r="W695" s="18">
        <f t="shared" si="60"/>
        <v>-1066.4472995133183</v>
      </c>
      <c r="X695" s="18">
        <f t="shared" si="61"/>
        <v>18129.604091726414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58"/>
        <v>-23928.65256124748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57"/>
        <v>81588.507795099998</v>
      </c>
      <c r="R696" s="13">
        <v>48692</v>
      </c>
      <c r="S696" s="13">
        <f>R696*L696</f>
        <v>136641.24721603526</v>
      </c>
      <c r="T696" s="13">
        <f>IFERROR(VLOOKUP(A:A,[1]Forecast_2004!A:J,10,0),0)</f>
        <v>45719</v>
      </c>
      <c r="U696" s="13">
        <f>T696*L696</f>
        <v>128298.30734966557</v>
      </c>
      <c r="V696" s="18">
        <f t="shared" si="59"/>
        <v>-2973</v>
      </c>
      <c r="W696" s="18">
        <f t="shared" si="60"/>
        <v>-8342.939866369692</v>
      </c>
      <c r="X696" s="18">
        <f t="shared" si="61"/>
        <v>46709.799554565572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58"/>
        <v>19602.179646075314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57"/>
        <v>0</v>
      </c>
      <c r="R697" s="13">
        <v>361</v>
      </c>
      <c r="S697" s="13">
        <f>R697*L697</f>
        <v>26205.005171883444</v>
      </c>
      <c r="T697" s="13">
        <f>IFERROR(VLOOKUP(A:A,[1]Forecast_2004!A:J,10,0),0)</f>
        <v>300</v>
      </c>
      <c r="U697" s="13">
        <f>T697*L697</f>
        <v>21777.01260821339</v>
      </c>
      <c r="V697" s="18">
        <f t="shared" si="59"/>
        <v>-61</v>
      </c>
      <c r="W697" s="18">
        <f t="shared" si="60"/>
        <v>-4427.9925636700536</v>
      </c>
      <c r="X697" s="18">
        <f t="shared" si="61"/>
        <v>21777.01260821339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58"/>
        <v>96995.84021666905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57"/>
        <v>138117.525252525</v>
      </c>
      <c r="R698" s="13">
        <v>9173</v>
      </c>
      <c r="S698" s="13">
        <f>R698*L698</f>
        <v>171766.81929791375</v>
      </c>
      <c r="T698" s="13">
        <f>IFERROR(VLOOKUP(A:A,[1]Forecast_2004!A:J,10,0),0)</f>
        <v>8444</v>
      </c>
      <c r="U698" s="13">
        <f>T698*L698</f>
        <v>158116.10401739713</v>
      </c>
      <c r="V698" s="18">
        <f t="shared" si="59"/>
        <v>-729</v>
      </c>
      <c r="W698" s="18">
        <f t="shared" si="60"/>
        <v>-13650.715280516626</v>
      </c>
      <c r="X698" s="18">
        <f t="shared" si="61"/>
        <v>19998.578764872131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58"/>
        <v>-227.71714921999956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57"/>
        <v>4456.6815144769998</v>
      </c>
      <c r="R699" s="13">
        <v>1390</v>
      </c>
      <c r="S699" s="13">
        <f>R699*L699</f>
        <v>5162.322754269192</v>
      </c>
      <c r="T699" s="13">
        <f>IFERROR(VLOOKUP(A:A,[1]Forecast_2004!A:J,10,0),0)</f>
        <v>1320</v>
      </c>
      <c r="U699" s="13">
        <f>T699*L699</f>
        <v>4902.3496659247003</v>
      </c>
      <c r="V699" s="18">
        <f t="shared" si="59"/>
        <v>-70</v>
      </c>
      <c r="W699" s="18">
        <f t="shared" si="60"/>
        <v>-259.97308834449177</v>
      </c>
      <c r="X699" s="18">
        <f t="shared" si="61"/>
        <v>445.66815144770044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58"/>
        <v>65606.511550722658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57"/>
        <v>96323.474387527996</v>
      </c>
      <c r="R700" s="13">
        <v>10470</v>
      </c>
      <c r="S700" s="13">
        <f>R700*L700</f>
        <v>116321.42754756841</v>
      </c>
      <c r="T700" s="13">
        <f>IFERROR(VLOOKUP(A:A,[1]Forecast_2004!A:J,10,0),0)</f>
        <v>10234</v>
      </c>
      <c r="U700" s="13">
        <f>T700*L700</f>
        <v>113699.47368880756</v>
      </c>
      <c r="V700" s="18">
        <f t="shared" si="59"/>
        <v>-236</v>
      </c>
      <c r="W700" s="18">
        <f t="shared" si="60"/>
        <v>-2621.9538587608549</v>
      </c>
      <c r="X700" s="18">
        <f t="shared" si="61"/>
        <v>17375.99930127956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58"/>
        <v>-2008.3573939391081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57"/>
        <v>15186.158129175999</v>
      </c>
      <c r="R701" s="13">
        <v>7770</v>
      </c>
      <c r="S701" s="13">
        <f>R701*L701</f>
        <v>17564.693407042392</v>
      </c>
      <c r="T701" s="13">
        <f>IFERROR(VLOOKUP(A:A,[1]Forecast_2004!A:J,10,0),0)</f>
        <v>7214</v>
      </c>
      <c r="U701" s="13">
        <f>T701*L701</f>
        <v>16307.811871094442</v>
      </c>
      <c r="V701" s="18">
        <f t="shared" si="59"/>
        <v>-556</v>
      </c>
      <c r="W701" s="18">
        <f t="shared" si="60"/>
        <v>-1256.8815359479504</v>
      </c>
      <c r="X701" s="18">
        <f t="shared" si="61"/>
        <v>1121.6537419184424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58"/>
        <v>7793.4933526919067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57"/>
        <v>13988.307349666</v>
      </c>
      <c r="R702" s="13">
        <v>774</v>
      </c>
      <c r="S702" s="13">
        <f>R702*L702</f>
        <v>18476.023700753383</v>
      </c>
      <c r="T702" s="13">
        <f>IFERROR(VLOOKUP(A:A,[1]Forecast_2004!A:J,10,0),0)</f>
        <v>737</v>
      </c>
      <c r="U702" s="13">
        <f>T702*L702</f>
        <v>17592.802929528738</v>
      </c>
      <c r="V702" s="18">
        <f t="shared" si="59"/>
        <v>-37</v>
      </c>
      <c r="W702" s="18">
        <f t="shared" si="60"/>
        <v>-883.22077122464543</v>
      </c>
      <c r="X702" s="18">
        <f t="shared" si="61"/>
        <v>3604.4955798627379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58"/>
        <v>694.44976766512355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57"/>
        <v>13192.939866369999</v>
      </c>
      <c r="R703" s="13">
        <v>316</v>
      </c>
      <c r="S703" s="13">
        <f>R703*L703</f>
        <v>2106.1355725725052</v>
      </c>
      <c r="T703" s="13">
        <f>IFERROR(VLOOKUP(A:A,[1]Forecast_2004!A:J,10,0),0)</f>
        <v>228</v>
      </c>
      <c r="U703" s="13">
        <f>T703*L703</f>
        <v>1519.6168055269975</v>
      </c>
      <c r="V703" s="18">
        <f t="shared" si="59"/>
        <v>-88</v>
      </c>
      <c r="W703" s="18">
        <f t="shared" si="60"/>
        <v>-586.51876704550773</v>
      </c>
      <c r="X703" s="18">
        <f t="shared" si="61"/>
        <v>-11673.323060843002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58"/>
        <v>834.83196594899528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57"/>
        <v>10421.959910912999</v>
      </c>
      <c r="R704" s="13">
        <v>548</v>
      </c>
      <c r="S704" s="13">
        <f>R704*L704</f>
        <v>10294.96364406288</v>
      </c>
      <c r="T704" s="13">
        <f>IFERROR(VLOOKUP(A:A,[1]Forecast_2004!A:J,10,0),0)</f>
        <v>487</v>
      </c>
      <c r="U704" s="13">
        <f>T704*L704</f>
        <v>9148.9914136106254</v>
      </c>
      <c r="V704" s="18">
        <f t="shared" si="59"/>
        <v>-61</v>
      </c>
      <c r="W704" s="18">
        <f t="shared" si="60"/>
        <v>-1145.9722304522547</v>
      </c>
      <c r="X704" s="18">
        <f t="shared" si="61"/>
        <v>-1272.9684973023741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58"/>
        <v>446.90423162588195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57"/>
        <v>29585.746102450001</v>
      </c>
      <c r="R705" s="13">
        <v>713</v>
      </c>
      <c r="S705" s="13">
        <f>R705*L705</f>
        <v>17578.864142539041</v>
      </c>
      <c r="T705" s="13">
        <f>IFERROR(VLOOKUP(A:A,[1]Forecast_2004!A:J,10,0),0)</f>
        <v>508</v>
      </c>
      <c r="U705" s="13">
        <f>T705*L705</f>
        <v>12524.632516703834</v>
      </c>
      <c r="V705" s="18">
        <f t="shared" si="59"/>
        <v>-205</v>
      </c>
      <c r="W705" s="18">
        <f t="shared" si="60"/>
        <v>-5054.2316258352075</v>
      </c>
      <c r="X705" s="18">
        <f t="shared" si="61"/>
        <v>-17061.113585746167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58"/>
        <v>1006.8334521161141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62">P706*L706</f>
        <v>8885.9465478839993</v>
      </c>
      <c r="R706" s="13">
        <v>1112</v>
      </c>
      <c r="S706" s="13">
        <f>R706*L706</f>
        <v>10082.829144129599</v>
      </c>
      <c r="T706" s="13">
        <f>IFERROR(VLOOKUP(A:A,[1]Forecast_2004!A:J,10,0),0)</f>
        <v>1036</v>
      </c>
      <c r="U706" s="13">
        <f>T706*L706</f>
        <v>9393.7149220487991</v>
      </c>
      <c r="V706" s="18">
        <f t="shared" si="59"/>
        <v>-76</v>
      </c>
      <c r="W706" s="18">
        <f t="shared" si="60"/>
        <v>-689.11422208079966</v>
      </c>
      <c r="X706" s="18">
        <f t="shared" si="61"/>
        <v>507.76837416479975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63">U707-(T707*M707)</f>
        <v>17247.149220489482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62"/>
        <v>0</v>
      </c>
      <c r="R707" s="13">
        <v>2082</v>
      </c>
      <c r="S707" s="13">
        <f>R707*L707</f>
        <v>29421.581291759081</v>
      </c>
      <c r="T707" s="13">
        <f>IFERROR(VLOOKUP(A:A,[1]Forecast_2004!A:J,10,0),0)</f>
        <v>1846</v>
      </c>
      <c r="U707" s="13">
        <f>T707*L707</f>
        <v>26086.570155901663</v>
      </c>
      <c r="V707" s="18">
        <f t="shared" ref="V707:V770" si="64">T707-R707</f>
        <v>-236</v>
      </c>
      <c r="W707" s="18">
        <f t="shared" ref="W707:W770" si="65">U707-S707</f>
        <v>-3335.0111358574177</v>
      </c>
      <c r="X707" s="18">
        <f t="shared" ref="X707:X770" si="66">U707-Q707</f>
        <v>26086.570155901663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63"/>
        <v>8718.752783963977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62"/>
        <v>9110.0222717150009</v>
      </c>
      <c r="R708" s="13">
        <v>138</v>
      </c>
      <c r="S708" s="13">
        <f>R708*L708</f>
        <v>10476.525612472251</v>
      </c>
      <c r="T708" s="13">
        <f>IFERROR(VLOOKUP(A:A,[1]Forecast_2004!A:J,10,0),0)</f>
        <v>129</v>
      </c>
      <c r="U708" s="13">
        <f>T708*L708</f>
        <v>9793.2739420936268</v>
      </c>
      <c r="V708" s="18">
        <f t="shared" si="64"/>
        <v>-9</v>
      </c>
      <c r="W708" s="18">
        <f t="shared" si="65"/>
        <v>-683.25167037862411</v>
      </c>
      <c r="X708" s="18">
        <f t="shared" si="66"/>
        <v>683.25167037862593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63"/>
        <v>67990.289532293842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62"/>
        <v>210997.77282850799</v>
      </c>
      <c r="R709" s="13">
        <v>8148</v>
      </c>
      <c r="S709" s="13">
        <f>R709*L709</f>
        <v>170218.79732739436</v>
      </c>
      <c r="T709" s="13">
        <f>IFERROR(VLOOKUP(A:A,[1]Forecast_2004!A:J,10,0),0)</f>
        <v>7709</v>
      </c>
      <c r="U709" s="13">
        <f>T709*L709</f>
        <v>161047.70601336317</v>
      </c>
      <c r="V709" s="18">
        <f t="shared" si="64"/>
        <v>-439</v>
      </c>
      <c r="W709" s="18">
        <f t="shared" si="65"/>
        <v>-9171.0913140311895</v>
      </c>
      <c r="X709" s="18">
        <f t="shared" si="66"/>
        <v>-49950.066815144819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63"/>
        <v>171679.30957683717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62"/>
        <v>126955.73496659202</v>
      </c>
      <c r="R710" s="13">
        <v>6764</v>
      </c>
      <c r="S710" s="13">
        <f>R710*L710</f>
        <v>236890.64587973198</v>
      </c>
      <c r="T710" s="13">
        <f>IFERROR(VLOOKUP(A:A,[1]Forecast_2004!A:J,10,0),0)</f>
        <v>5853</v>
      </c>
      <c r="U710" s="13">
        <f>T710*L710</f>
        <v>204985.35634743809</v>
      </c>
      <c r="V710" s="18">
        <f t="shared" si="64"/>
        <v>-911</v>
      </c>
      <c r="W710" s="18">
        <f t="shared" si="65"/>
        <v>-31905.289532293886</v>
      </c>
      <c r="X710" s="18">
        <f t="shared" si="66"/>
        <v>78029.621380846074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63"/>
        <v>15496.76726057956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62"/>
        <v>22682.405345211999</v>
      </c>
      <c r="R711" s="13">
        <v>1035</v>
      </c>
      <c r="S711" s="13">
        <f>R711*L711</f>
        <v>25517.706013363499</v>
      </c>
      <c r="T711" s="13">
        <f>IFERROR(VLOOKUP(A:A,[1]Forecast_2004!A:J,10,0),0)</f>
        <v>967</v>
      </c>
      <c r="U711" s="13">
        <f>T711*L711</f>
        <v>23841.180400891306</v>
      </c>
      <c r="V711" s="18">
        <f t="shared" si="64"/>
        <v>-68</v>
      </c>
      <c r="W711" s="18">
        <f t="shared" si="65"/>
        <v>-1676.5256124721927</v>
      </c>
      <c r="X711" s="18">
        <f t="shared" si="66"/>
        <v>1158.7750556793071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63"/>
        <v>3074.7741521295907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62"/>
        <v>0</v>
      </c>
      <c r="R712" s="13">
        <v>443</v>
      </c>
      <c r="S712" s="13">
        <f>R712*L712</f>
        <v>4633.3841514160067</v>
      </c>
      <c r="T712" s="13">
        <f>IFERROR(VLOOKUP(A:A,[1]Forecast_2004!A:J,10,0),0)</f>
        <v>451</v>
      </c>
      <c r="U712" s="13">
        <f>T712*L712</f>
        <v>4717.0570029088467</v>
      </c>
      <c r="V712" s="18">
        <f t="shared" si="64"/>
        <v>8</v>
      </c>
      <c r="W712" s="18">
        <f t="shared" si="65"/>
        <v>83.672851492839982</v>
      </c>
      <c r="X712" s="18">
        <f t="shared" si="66"/>
        <v>4717.0570029088467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63"/>
        <v>1203.5642721808715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62"/>
        <v>2877.6057906460001</v>
      </c>
      <c r="R713" s="13">
        <v>589</v>
      </c>
      <c r="S713" s="13">
        <f>R713*L713</f>
        <v>5059.4322707178926</v>
      </c>
      <c r="T713" s="13">
        <f>IFERROR(VLOOKUP(A:A,[1]Forecast_2004!A:J,10,0),0)</f>
        <v>346</v>
      </c>
      <c r="U713" s="13">
        <f>T713*L713</f>
        <v>2972.0943389955701</v>
      </c>
      <c r="V713" s="18">
        <f t="shared" si="64"/>
        <v>-243</v>
      </c>
      <c r="W713" s="18">
        <f t="shared" si="65"/>
        <v>-2087.3379317223225</v>
      </c>
      <c r="X713" s="18">
        <f t="shared" si="66"/>
        <v>94.48854834957001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63"/>
        <v>337421.33853006689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62"/>
        <v>332269.57683741697</v>
      </c>
      <c r="R714" s="13">
        <v>16500</v>
      </c>
      <c r="S714" s="13">
        <f>R714*L714</f>
        <v>425986.63697104744</v>
      </c>
      <c r="T714" s="13">
        <f>IFERROR(VLOOKUP(A:A,[1]Forecast_2004!A:J,10,0),0)</f>
        <v>16473</v>
      </c>
      <c r="U714" s="13">
        <f>T714*L714</f>
        <v>425289.56792873115</v>
      </c>
      <c r="V714" s="18">
        <f t="shared" si="64"/>
        <v>-27</v>
      </c>
      <c r="W714" s="18">
        <f t="shared" si="65"/>
        <v>-697.06904231628869</v>
      </c>
      <c r="X714" s="18">
        <f t="shared" si="66"/>
        <v>93019.991091314179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63"/>
        <v>10509.318803690205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62"/>
        <v>29715.946547883999</v>
      </c>
      <c r="R715" s="13">
        <v>1888</v>
      </c>
      <c r="S715" s="13">
        <f>R715*L715</f>
        <v>30826.212682640104</v>
      </c>
      <c r="T715" s="13">
        <f>IFERROR(VLOOKUP(A:A,[1]Forecast_2004!A:J,10,0),0)</f>
        <v>1599</v>
      </c>
      <c r="U715" s="13">
        <f>T715*L715</f>
        <v>26107.581609926656</v>
      </c>
      <c r="V715" s="18">
        <f t="shared" si="64"/>
        <v>-289</v>
      </c>
      <c r="W715" s="18">
        <f t="shared" si="65"/>
        <v>-4718.6310727134478</v>
      </c>
      <c r="X715" s="18">
        <f t="shared" si="66"/>
        <v>-3608.3649379573435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63"/>
        <v>7641.3304038633551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62"/>
        <v>10701.559020045001</v>
      </c>
      <c r="R716" s="13">
        <v>68</v>
      </c>
      <c r="S716" s="13">
        <f>R716*L716</f>
        <v>11357.983664165135</v>
      </c>
      <c r="T716" s="13">
        <f>IFERROR(VLOOKUP(A:A,[1]Forecast_2004!A:J,10,0),0)</f>
        <v>75</v>
      </c>
      <c r="U716" s="13">
        <f>T716*L716</f>
        <v>12527.187864888016</v>
      </c>
      <c r="V716" s="18">
        <f t="shared" si="64"/>
        <v>7</v>
      </c>
      <c r="W716" s="18">
        <f t="shared" si="65"/>
        <v>1169.2042007228811</v>
      </c>
      <c r="X716" s="18">
        <f t="shared" si="66"/>
        <v>1825.628844843015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63"/>
        <v>2499.9060631394623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62"/>
        <v>0</v>
      </c>
      <c r="R717" s="13">
        <v>270</v>
      </c>
      <c r="S717" s="13">
        <f>R717*L717</f>
        <v>5215.2915424920348</v>
      </c>
      <c r="T717" s="13">
        <f>IFERROR(VLOOKUP(A:A,[1]Forecast_2004!A:J,10,0),0)</f>
        <v>246</v>
      </c>
      <c r="U717" s="13">
        <f>T717*L717</f>
        <v>4751.7100720482986</v>
      </c>
      <c r="V717" s="18">
        <f t="shared" si="64"/>
        <v>-24</v>
      </c>
      <c r="W717" s="18">
        <f t="shared" si="65"/>
        <v>-463.58147044373618</v>
      </c>
      <c r="X717" s="18">
        <f t="shared" si="66"/>
        <v>4751.7100720482986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63"/>
        <v>87125.367483295588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62"/>
        <v>115430.20044543401</v>
      </c>
      <c r="R718" s="13">
        <v>9684</v>
      </c>
      <c r="S718" s="13">
        <f>R718*L718</f>
        <v>128544.85523385268</v>
      </c>
      <c r="T718" s="13">
        <f>IFERROR(VLOOKUP(A:A,[1]Forecast_2004!A:J,10,0),0)</f>
        <v>8911</v>
      </c>
      <c r="U718" s="13">
        <f>T718*L718</f>
        <v>118284.09799554537</v>
      </c>
      <c r="V718" s="18">
        <f t="shared" si="64"/>
        <v>-773</v>
      </c>
      <c r="W718" s="18">
        <f t="shared" si="65"/>
        <v>-10260.757238307313</v>
      </c>
      <c r="X718" s="18">
        <f t="shared" si="66"/>
        <v>2853.89755011136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63"/>
        <v>5856.1425389753022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62"/>
        <v>0</v>
      </c>
      <c r="R719" s="13">
        <v>538</v>
      </c>
      <c r="S719" s="13">
        <f>R719*L719</f>
        <v>9221.4877505566765</v>
      </c>
      <c r="T719" s="13">
        <f>IFERROR(VLOOKUP(A:A,[1]Forecast_2004!A:J,10,0),0)</f>
        <v>508</v>
      </c>
      <c r="U719" s="13">
        <f>T719*L719</f>
        <v>8707.2783964364153</v>
      </c>
      <c r="V719" s="18">
        <f t="shared" si="64"/>
        <v>-30</v>
      </c>
      <c r="W719" s="18">
        <f t="shared" si="65"/>
        <v>-514.2093541202612</v>
      </c>
      <c r="X719" s="18">
        <f t="shared" si="66"/>
        <v>8707.2783964364153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63"/>
        <v>-2514.8193316706765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62"/>
        <v>6725.8797327390002</v>
      </c>
      <c r="R720" s="13">
        <v>1488</v>
      </c>
      <c r="S720" s="13">
        <f>R720*L720</f>
        <v>13451.759465478</v>
      </c>
      <c r="T720" s="13">
        <f>IFERROR(VLOOKUP(A:A,[1]Forecast_2004!A:J,10,0),0)</f>
        <v>1405</v>
      </c>
      <c r="U720" s="13">
        <f>T720*L720</f>
        <v>12701.426108196634</v>
      </c>
      <c r="V720" s="18">
        <f t="shared" si="64"/>
        <v>-83</v>
      </c>
      <c r="W720" s="18">
        <f t="shared" si="65"/>
        <v>-750.33335728136626</v>
      </c>
      <c r="X720" s="18">
        <f t="shared" si="66"/>
        <v>5975.546375457634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63"/>
        <v>-386.00815241092823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62"/>
        <v>8163.9866369709998</v>
      </c>
      <c r="R721" s="13">
        <v>296</v>
      </c>
      <c r="S721" s="13">
        <f>R721*L721</f>
        <v>13062.3786191536</v>
      </c>
      <c r="T721" s="13">
        <f>IFERROR(VLOOKUP(A:A,[1]Forecast_2004!A:J,10,0),0)</f>
        <v>257</v>
      </c>
      <c r="U721" s="13">
        <f>T721*L721</f>
        <v>11341.321976765119</v>
      </c>
      <c r="V721" s="18">
        <f t="shared" si="64"/>
        <v>-39</v>
      </c>
      <c r="W721" s="18">
        <f t="shared" si="65"/>
        <v>-1721.0566423884811</v>
      </c>
      <c r="X721" s="18">
        <f t="shared" si="66"/>
        <v>3177.3353397941191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63"/>
        <v>28938.844696598513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62"/>
        <v>21978.088564187001</v>
      </c>
      <c r="R722" s="13">
        <v>464</v>
      </c>
      <c r="S722" s="13">
        <f>R722*L722</f>
        <v>41373.876557054406</v>
      </c>
      <c r="T722" s="13">
        <f>IFERROR(VLOOKUP(A:A,[1]Forecast_2004!A:J,10,0),0)</f>
        <v>413</v>
      </c>
      <c r="U722" s="13">
        <f>T722*L722</f>
        <v>36826.316849274714</v>
      </c>
      <c r="V722" s="18">
        <f t="shared" si="64"/>
        <v>-51</v>
      </c>
      <c r="W722" s="18">
        <f t="shared" si="65"/>
        <v>-4547.559707779692</v>
      </c>
      <c r="X722" s="18">
        <f t="shared" si="66"/>
        <v>14848.228285087713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63"/>
        <v>180495.49040173509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62"/>
        <v>214609.79955456598</v>
      </c>
      <c r="R723" s="13">
        <v>10261</v>
      </c>
      <c r="S723" s="13">
        <f>R723*L723</f>
        <v>214672.5631925718</v>
      </c>
      <c r="T723" s="13">
        <f>IFERROR(VLOOKUP(A:A,[1]Forecast_2004!A:J,10,0),0)</f>
        <v>9802</v>
      </c>
      <c r="U723" s="13">
        <f>T723*L723</f>
        <v>205069.7265776814</v>
      </c>
      <c r="V723" s="18">
        <f t="shared" si="64"/>
        <v>-459</v>
      </c>
      <c r="W723" s="18">
        <f t="shared" si="65"/>
        <v>-9602.8366148904024</v>
      </c>
      <c r="X723" s="18">
        <f t="shared" si="66"/>
        <v>-9540.0729768845777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63"/>
        <v>5811.8434148109454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62"/>
        <v>11100.456239749999</v>
      </c>
      <c r="R724" s="13">
        <v>940</v>
      </c>
      <c r="S724" s="13">
        <f>R724*L724</f>
        <v>11665.35737564283</v>
      </c>
      <c r="T724" s="13">
        <f>IFERROR(VLOOKUP(A:A,[1]Forecast_2004!A:J,10,0),0)</f>
        <v>865</v>
      </c>
      <c r="U724" s="13">
        <f>T724*L724</f>
        <v>10734.610776522391</v>
      </c>
      <c r="V724" s="18">
        <f t="shared" si="64"/>
        <v>-75</v>
      </c>
      <c r="W724" s="18">
        <f t="shared" si="65"/>
        <v>-930.74659912043899</v>
      </c>
      <c r="X724" s="18">
        <f t="shared" si="66"/>
        <v>-365.84546322760798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63"/>
        <v>1888.1732389920039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62"/>
        <v>10674.632516703999</v>
      </c>
      <c r="R725" s="13">
        <v>924</v>
      </c>
      <c r="S725" s="13">
        <f>R725*L725</f>
        <v>6621.3936745173241</v>
      </c>
      <c r="T725" s="13">
        <f>IFERROR(VLOOKUP(A:A,[1]Forecast_2004!A:J,10,0),0)</f>
        <v>705</v>
      </c>
      <c r="U725" s="13">
        <f>T725*L725</f>
        <v>5052.037381531075</v>
      </c>
      <c r="V725" s="18">
        <f t="shared" si="64"/>
        <v>-219</v>
      </c>
      <c r="W725" s="18">
        <f t="shared" si="65"/>
        <v>-1569.3562929862492</v>
      </c>
      <c r="X725" s="18">
        <f t="shared" si="66"/>
        <v>-5622.5951351729245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63"/>
        <v>12266.558778397302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62"/>
        <v>17428.830734966999</v>
      </c>
      <c r="R726" s="13">
        <v>1615</v>
      </c>
      <c r="S726" s="13">
        <f>R726*L726</f>
        <v>18505.957683742079</v>
      </c>
      <c r="T726" s="13">
        <f>IFERROR(VLOOKUP(A:A,[1]Forecast_2004!A:J,10,0),0)</f>
        <v>1507</v>
      </c>
      <c r="U726" s="13">
        <f>T726*L726</f>
        <v>17268.407572383476</v>
      </c>
      <c r="V726" s="18">
        <f t="shared" si="64"/>
        <v>-108</v>
      </c>
      <c r="W726" s="18">
        <f t="shared" si="65"/>
        <v>-1237.5501113586033</v>
      </c>
      <c r="X726" s="18">
        <f t="shared" si="66"/>
        <v>-160.42316258352366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63"/>
        <v>16579.755799554419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62"/>
        <v>21063.429844097998</v>
      </c>
      <c r="R727" s="13">
        <v>2442</v>
      </c>
      <c r="S727" s="13">
        <f>R727*L727</f>
        <v>28607.839643652565</v>
      </c>
      <c r="T727" s="13">
        <f>IFERROR(VLOOKUP(A:A,[1]Forecast_2004!A:J,10,0),0)</f>
        <v>2327</v>
      </c>
      <c r="U727" s="13">
        <f>T727*L727</f>
        <v>27260.623608017821</v>
      </c>
      <c r="V727" s="18">
        <f t="shared" si="64"/>
        <v>-115</v>
      </c>
      <c r="W727" s="18">
        <f t="shared" si="65"/>
        <v>-1347.2160356347449</v>
      </c>
      <c r="X727" s="18">
        <f t="shared" si="66"/>
        <v>6197.1937639198222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63"/>
        <v>25868.119469137622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62"/>
        <v>32543.741648107003</v>
      </c>
      <c r="R728" s="13">
        <v>830</v>
      </c>
      <c r="S728" s="13">
        <f>R728*L728</f>
        <v>33848.753844522318</v>
      </c>
      <c r="T728" s="13">
        <f>IFERROR(VLOOKUP(A:A,[1]Forecast_2004!A:J,10,0),0)</f>
        <v>759</v>
      </c>
      <c r="U728" s="13">
        <f>T728*L728</f>
        <v>30953.258033725833</v>
      </c>
      <c r="V728" s="18">
        <f t="shared" si="64"/>
        <v>-71</v>
      </c>
      <c r="W728" s="18">
        <f t="shared" si="65"/>
        <v>-2895.4958107964849</v>
      </c>
      <c r="X728" s="18">
        <f t="shared" si="66"/>
        <v>-1590.4836143811699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63"/>
        <v>48923.516077183187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62"/>
        <v>931902.55011135899</v>
      </c>
      <c r="R729" s="13">
        <v>18698</v>
      </c>
      <c r="S729" s="13">
        <f>R729*L729</f>
        <v>1086599.7681455594</v>
      </c>
      <c r="T729" s="13">
        <f>IFERROR(VLOOKUP(A:A,[1]Forecast_2004!A:J,10,0),0)</f>
        <v>17142</v>
      </c>
      <c r="U729" s="13">
        <f>T729*L729</f>
        <v>996175.69930212747</v>
      </c>
      <c r="V729" s="18">
        <f t="shared" si="64"/>
        <v>-1556</v>
      </c>
      <c r="W729" s="18">
        <f t="shared" si="65"/>
        <v>-90424.068843431887</v>
      </c>
      <c r="X729" s="18">
        <f t="shared" si="66"/>
        <v>64273.149190768483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63"/>
        <v>1002.1083731022704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62"/>
        <v>76001.247216036005</v>
      </c>
      <c r="R730" s="13">
        <v>106</v>
      </c>
      <c r="S730" s="13">
        <f>R730*L730</f>
        <v>2592.3884286959483</v>
      </c>
      <c r="T730" s="13">
        <f>IFERROR(VLOOKUP(A:A,[1]Forecast_2004!A:J,10,0),0)</f>
        <v>69</v>
      </c>
      <c r="U730" s="13">
        <f>T730*L730</f>
        <v>1687.4981281134003</v>
      </c>
      <c r="V730" s="18">
        <f t="shared" si="64"/>
        <v>-37</v>
      </c>
      <c r="W730" s="18">
        <f t="shared" si="65"/>
        <v>-904.89030058254798</v>
      </c>
      <c r="X730" s="18">
        <f t="shared" si="66"/>
        <v>-74313.74908792261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63"/>
        <v>4459.7554975929888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62"/>
        <v>54198.343434342998</v>
      </c>
      <c r="R731" s="13">
        <v>536</v>
      </c>
      <c r="S731" s="13">
        <f>R731*L731</f>
        <v>63567.422496297258</v>
      </c>
      <c r="T731" s="13">
        <f>IFERROR(VLOOKUP(A:A,[1]Forecast_2004!A:J,10,0),0)</f>
        <v>512</v>
      </c>
      <c r="U731" s="13">
        <f>T731*L731</f>
        <v>60721.11999646305</v>
      </c>
      <c r="V731" s="18">
        <f t="shared" si="64"/>
        <v>-24</v>
      </c>
      <c r="W731" s="18">
        <f t="shared" si="65"/>
        <v>-2846.302499834208</v>
      </c>
      <c r="X731" s="18">
        <f t="shared" si="66"/>
        <v>6522.7765621200524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63"/>
        <v>21660.51759623018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62"/>
        <v>56400.336961383997</v>
      </c>
      <c r="R732" s="13">
        <v>13030</v>
      </c>
      <c r="S732" s="13">
        <f>R732*L732</f>
        <v>71390.75098181791</v>
      </c>
      <c r="T732" s="13">
        <f>IFERROR(VLOOKUP(A:A,[1]Forecast_2004!A:J,10,0),0)</f>
        <v>10927</v>
      </c>
      <c r="U732" s="13">
        <f>T732*L732</f>
        <v>59868.513889357193</v>
      </c>
      <c r="V732" s="18">
        <f t="shared" si="64"/>
        <v>-2103</v>
      </c>
      <c r="W732" s="18">
        <f t="shared" si="65"/>
        <v>-11522.237092460717</v>
      </c>
      <c r="X732" s="18">
        <f t="shared" si="66"/>
        <v>3468.1769279731961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63"/>
        <v>110963.17571467406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62"/>
        <v>111532.461024499</v>
      </c>
      <c r="R733" s="13">
        <v>3339</v>
      </c>
      <c r="S733" s="13">
        <f>R733*L733</f>
        <v>133959.31200028854</v>
      </c>
      <c r="T733" s="13">
        <f>IFERROR(VLOOKUP(A:A,[1]Forecast_2004!A:J,10,0),0)</f>
        <v>3067</v>
      </c>
      <c r="U733" s="13">
        <f>T733*L733</f>
        <v>123046.78343961814</v>
      </c>
      <c r="V733" s="18">
        <f t="shared" si="64"/>
        <v>-272</v>
      </c>
      <c r="W733" s="18">
        <f t="shared" si="65"/>
        <v>-10912.528560670398</v>
      </c>
      <c r="X733" s="18">
        <f t="shared" si="66"/>
        <v>11514.322415119139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63"/>
        <v>36264.561341051813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62"/>
        <v>36507.616926502997</v>
      </c>
      <c r="R734" s="13">
        <v>489</v>
      </c>
      <c r="S734" s="13">
        <f>R734*L734</f>
        <v>49315.537781933606</v>
      </c>
      <c r="T734" s="13">
        <f>IFERROR(VLOOKUP(A:A,[1]Forecast_2004!A:J,10,0),0)</f>
        <v>462</v>
      </c>
      <c r="U734" s="13">
        <f>T734*L734</f>
        <v>46592.593978023164</v>
      </c>
      <c r="V734" s="18">
        <f t="shared" si="64"/>
        <v>-27</v>
      </c>
      <c r="W734" s="18">
        <f t="shared" si="65"/>
        <v>-2722.9438039104425</v>
      </c>
      <c r="X734" s="18">
        <f t="shared" si="66"/>
        <v>10084.977051520167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63"/>
        <v>49879.083635592331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62"/>
        <v>79560.668151448001</v>
      </c>
      <c r="R735" s="13">
        <v>6347</v>
      </c>
      <c r="S735" s="13">
        <f>R735*L735</f>
        <v>80154.215993212783</v>
      </c>
      <c r="T735" s="13">
        <f>IFERROR(VLOOKUP(A:A,[1]Forecast_2004!A:J,10,0),0)</f>
        <v>5462</v>
      </c>
      <c r="U735" s="13">
        <f>T735*L735</f>
        <v>68977.836419556988</v>
      </c>
      <c r="V735" s="18">
        <f t="shared" si="64"/>
        <v>-885</v>
      </c>
      <c r="W735" s="18">
        <f t="shared" si="65"/>
        <v>-11176.379573655795</v>
      </c>
      <c r="X735" s="18">
        <f t="shared" si="66"/>
        <v>-10582.831731891012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63"/>
        <v>21058.097021406527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62"/>
        <v>21378.487815986999</v>
      </c>
      <c r="R736" s="13">
        <v>1435</v>
      </c>
      <c r="S736" s="13">
        <f>R736*L736</f>
        <v>36521.583352311121</v>
      </c>
      <c r="T736" s="13">
        <f>IFERROR(VLOOKUP(A:A,[1]Forecast_2004!A:J,10,0),0)</f>
        <v>1297</v>
      </c>
      <c r="U736" s="13">
        <f>T736*L736</f>
        <v>33009.403211113262</v>
      </c>
      <c r="V736" s="18">
        <f t="shared" si="64"/>
        <v>-138</v>
      </c>
      <c r="W736" s="18">
        <f t="shared" si="65"/>
        <v>-3512.1801411978595</v>
      </c>
      <c r="X736" s="18">
        <f t="shared" si="66"/>
        <v>11630.915395126263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63"/>
        <v>-5954.3979156679343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62"/>
        <v>31968.184923707999</v>
      </c>
      <c r="R737" s="13">
        <v>4360</v>
      </c>
      <c r="S737" s="13">
        <f>R737*L737</f>
        <v>31237.401673547036</v>
      </c>
      <c r="T737" s="13">
        <f>IFERROR(VLOOKUP(A:A,[1]Forecast_2004!A:J,10,0),0)</f>
        <v>3964</v>
      </c>
      <c r="U737" s="13">
        <f>T737*L737</f>
        <v>28400.243172922121</v>
      </c>
      <c r="V737" s="18">
        <f t="shared" si="64"/>
        <v>-396</v>
      </c>
      <c r="W737" s="18">
        <f t="shared" si="65"/>
        <v>-2837.1585006249152</v>
      </c>
      <c r="X737" s="18">
        <f t="shared" si="66"/>
        <v>-3567.941750785878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63"/>
        <v>19119.398610245116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62"/>
        <v>24881.959910912999</v>
      </c>
      <c r="R738" s="13">
        <v>385</v>
      </c>
      <c r="S738" s="13">
        <f>R738*L738</f>
        <v>23948.88641425376</v>
      </c>
      <c r="T738" s="13">
        <f>IFERROR(VLOOKUP(A:A,[1]Forecast_2004!A:J,10,0),0)</f>
        <v>368</v>
      </c>
      <c r="U738" s="13">
        <f>T738*L738</f>
        <v>22891.403118039958</v>
      </c>
      <c r="V738" s="18">
        <f t="shared" si="64"/>
        <v>-17</v>
      </c>
      <c r="W738" s="18">
        <f t="shared" si="65"/>
        <v>-1057.4832962138025</v>
      </c>
      <c r="X738" s="18">
        <f t="shared" si="66"/>
        <v>-1990.5567928730416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63"/>
        <v>111156.05215907464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62"/>
        <v>119477.45957640601</v>
      </c>
      <c r="R739" s="13">
        <v>2451</v>
      </c>
      <c r="S739" s="13">
        <f>R739*L739</f>
        <v>149027.609883853</v>
      </c>
      <c r="T739" s="13">
        <f>IFERROR(VLOOKUP(A:A,[1]Forecast_2004!A:J,10,0),0)</f>
        <v>2371</v>
      </c>
      <c r="U739" s="13">
        <f>T739*L739</f>
        <v>144163.38761102222</v>
      </c>
      <c r="V739" s="18">
        <f t="shared" si="64"/>
        <v>-80</v>
      </c>
      <c r="W739" s="18">
        <f t="shared" si="65"/>
        <v>-4864.2222728307825</v>
      </c>
      <c r="X739" s="18">
        <f t="shared" si="66"/>
        <v>24685.928034616212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63"/>
        <v>2095.2115812918755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62"/>
        <v>4541.6481069040001</v>
      </c>
      <c r="R740" s="13">
        <v>60</v>
      </c>
      <c r="S740" s="13">
        <f>R740*L740</f>
        <v>3406.2360801780001</v>
      </c>
      <c r="T740" s="13">
        <f>IFERROR(VLOOKUP(A:A,[1]Forecast_2004!A:J,10,0),0)</f>
        <v>50</v>
      </c>
      <c r="U740" s="13">
        <f>T740*L740</f>
        <v>2838.5300668150003</v>
      </c>
      <c r="V740" s="18">
        <f t="shared" si="64"/>
        <v>-10</v>
      </c>
      <c r="W740" s="18">
        <f t="shared" si="65"/>
        <v>-567.70601336299978</v>
      </c>
      <c r="X740" s="18">
        <f t="shared" si="66"/>
        <v>-1703.1180400889998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63"/>
        <v>-1369.6749782120824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62"/>
        <v>29354.031180401002</v>
      </c>
      <c r="R741" s="13">
        <v>14342</v>
      </c>
      <c r="S741" s="13">
        <f>R741*L741</f>
        <v>38133.65173816224</v>
      </c>
      <c r="T741" s="13">
        <f>IFERROR(VLOOKUP(A:A,[1]Forecast_2004!A:J,10,0),0)</f>
        <v>13322</v>
      </c>
      <c r="U741" s="13">
        <f>T741*L741</f>
        <v>35421.594509538234</v>
      </c>
      <c r="V741" s="18">
        <f t="shared" si="64"/>
        <v>-1020</v>
      </c>
      <c r="W741" s="18">
        <f t="shared" si="65"/>
        <v>-2712.0572286240058</v>
      </c>
      <c r="X741" s="18">
        <f t="shared" si="66"/>
        <v>6067.5633291372324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63"/>
        <v>673.36011651048602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62"/>
        <v>1568.151447661</v>
      </c>
      <c r="R742" s="13">
        <v>332</v>
      </c>
      <c r="S742" s="13">
        <f>R742*L742</f>
        <v>1310.7738881226919</v>
      </c>
      <c r="T742" s="13">
        <f>IFERROR(VLOOKUP(A:A,[1]Forecast_2004!A:J,10,0),0)</f>
        <v>584</v>
      </c>
      <c r="U742" s="13">
        <f>T742*L742</f>
        <v>2305.6986465772652</v>
      </c>
      <c r="V742" s="18">
        <f t="shared" si="64"/>
        <v>252</v>
      </c>
      <c r="W742" s="18">
        <f t="shared" si="65"/>
        <v>994.92475845457329</v>
      </c>
      <c r="X742" s="18">
        <f t="shared" si="66"/>
        <v>737.54719891626519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63"/>
        <v>11227.22806782302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62"/>
        <v>15586.013363029</v>
      </c>
      <c r="R743" s="13">
        <v>2692</v>
      </c>
      <c r="S743" s="13">
        <f>R743*L743</f>
        <v>18972.953357664719</v>
      </c>
      <c r="T743" s="13">
        <f>IFERROR(VLOOKUP(A:A,[1]Forecast_2004!A:J,10,0),0)</f>
        <v>2490</v>
      </c>
      <c r="U743" s="13">
        <f>T743*L743</f>
        <v>17549.277065596267</v>
      </c>
      <c r="V743" s="18">
        <f t="shared" si="64"/>
        <v>-202</v>
      </c>
      <c r="W743" s="18">
        <f t="shared" si="65"/>
        <v>-1423.6762920684523</v>
      </c>
      <c r="X743" s="18">
        <f t="shared" si="66"/>
        <v>1963.2637025672666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63"/>
        <v>537884.9866382957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62"/>
        <v>612724.18708240497</v>
      </c>
      <c r="R744" s="13">
        <v>3141</v>
      </c>
      <c r="S744" s="13">
        <f>R744*L744</f>
        <v>602575.74489678256</v>
      </c>
      <c r="T744" s="13">
        <f>IFERROR(VLOOKUP(A:A,[1]Forecast_2004!A:J,10,0),0)</f>
        <v>2954</v>
      </c>
      <c r="U744" s="13">
        <f>T744*L744</f>
        <v>566701.28953361849</v>
      </c>
      <c r="V744" s="18">
        <f t="shared" si="64"/>
        <v>-187</v>
      </c>
      <c r="W744" s="18">
        <f t="shared" si="65"/>
        <v>-35874.455363164074</v>
      </c>
      <c r="X744" s="18">
        <f t="shared" si="66"/>
        <v>-46022.897548786481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63"/>
        <v>43668.959162584251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62"/>
        <v>72111.247216036005</v>
      </c>
      <c r="R745" s="13">
        <v>11265</v>
      </c>
      <c r="S745" s="13">
        <f>R745*L745</f>
        <v>79406.959910913545</v>
      </c>
      <c r="T745" s="13">
        <f>IFERROR(VLOOKUP(A:A,[1]Forecast_2004!A:J,10,0),0)</f>
        <v>9608</v>
      </c>
      <c r="U745" s="13">
        <f>T745*L745</f>
        <v>67726.770601336655</v>
      </c>
      <c r="V745" s="18">
        <f t="shared" si="64"/>
        <v>-1657</v>
      </c>
      <c r="W745" s="18">
        <f t="shared" si="65"/>
        <v>-11680.18930957689</v>
      </c>
      <c r="X745" s="18">
        <f t="shared" si="66"/>
        <v>-4384.4766146993497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63"/>
        <v>26101.279828935196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62"/>
        <v>43465.356347439003</v>
      </c>
      <c r="R746" s="13">
        <v>438</v>
      </c>
      <c r="S746" s="13">
        <f>R746*L746</f>
        <v>29248.015977905216</v>
      </c>
      <c r="T746" s="13">
        <f>IFERROR(VLOOKUP(A:A,[1]Forecast_2004!A:J,10,0),0)</f>
        <v>397</v>
      </c>
      <c r="U746" s="13">
        <f>T746*L746</f>
        <v>26510.187998238289</v>
      </c>
      <c r="V746" s="18">
        <f t="shared" si="64"/>
        <v>-41</v>
      </c>
      <c r="W746" s="18">
        <f t="shared" si="65"/>
        <v>-2737.8279796669267</v>
      </c>
      <c r="X746" s="18">
        <f t="shared" si="66"/>
        <v>-16955.168349200714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63"/>
        <v>165106.20629844128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62"/>
        <v>322558.351893096</v>
      </c>
      <c r="R747" s="13">
        <v>122129</v>
      </c>
      <c r="S747" s="13">
        <f>R747*L747</f>
        <v>312802.5612472163</v>
      </c>
      <c r="T747" s="13">
        <f>IFERROR(VLOOKUP(A:A,[1]Forecast_2004!A:J,10,0),0)</f>
        <v>115661</v>
      </c>
      <c r="U747" s="13">
        <f>T747*L747</f>
        <v>296236.41425389779</v>
      </c>
      <c r="V747" s="18">
        <f t="shared" si="64"/>
        <v>-6468</v>
      </c>
      <c r="W747" s="18">
        <f t="shared" si="65"/>
        <v>-16566.146993318514</v>
      </c>
      <c r="X747" s="18">
        <f t="shared" si="66"/>
        <v>-26321.937639198208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63"/>
        <v>98731.853277039365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62"/>
        <v>0</v>
      </c>
      <c r="R748" s="13">
        <v>4450</v>
      </c>
      <c r="S748" s="13">
        <f>R748*L748</f>
        <v>122941.26628107857</v>
      </c>
      <c r="T748" s="13">
        <f>IFERROR(VLOOKUP(A:A,[1]Forecast_2004!A:J,10,0),0)</f>
        <v>4056</v>
      </c>
      <c r="U748" s="13">
        <f>T748*L748</f>
        <v>112056.12944630443</v>
      </c>
      <c r="V748" s="18">
        <f t="shared" si="64"/>
        <v>-394</v>
      </c>
      <c r="W748" s="18">
        <f t="shared" si="65"/>
        <v>-10885.136834774137</v>
      </c>
      <c r="X748" s="18">
        <f t="shared" si="66"/>
        <v>112056.12944630443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63"/>
        <v>32611.510040978632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62"/>
        <v>166535.233853007</v>
      </c>
      <c r="R749" s="13">
        <v>6814</v>
      </c>
      <c r="S749" s="13">
        <f>R749*L749</f>
        <v>91646.832779388598</v>
      </c>
      <c r="T749" s="13">
        <f>IFERROR(VLOOKUP(A:A,[1]Forecast_2004!A:J,10,0),0)</f>
        <v>5591</v>
      </c>
      <c r="U749" s="13">
        <f>T749*L749</f>
        <v>75197.746121156684</v>
      </c>
      <c r="V749" s="18">
        <f t="shared" si="64"/>
        <v>-1223</v>
      </c>
      <c r="W749" s="18">
        <f t="shared" si="65"/>
        <v>-16449.086658231914</v>
      </c>
      <c r="X749" s="18">
        <f t="shared" si="66"/>
        <v>-91337.487731850313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63"/>
        <v>9754.5657015588149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62"/>
        <v>26613.474387528</v>
      </c>
      <c r="R750" s="13">
        <v>1640</v>
      </c>
      <c r="S750" s="13">
        <f>R750*L750</f>
        <v>21714.476614699463</v>
      </c>
      <c r="T750" s="13">
        <f>IFERROR(VLOOKUP(A:A,[1]Forecast_2004!A:J,10,0),0)</f>
        <v>1220</v>
      </c>
      <c r="U750" s="13">
        <f>T750*L750</f>
        <v>16153.452115813014</v>
      </c>
      <c r="V750" s="18">
        <f t="shared" si="64"/>
        <v>-420</v>
      </c>
      <c r="W750" s="18">
        <f t="shared" si="65"/>
        <v>-5561.0244988864488</v>
      </c>
      <c r="X750" s="18">
        <f t="shared" si="66"/>
        <v>-10460.022271714986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63"/>
        <v>10561.692650334146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62"/>
        <v>15118.040089087001</v>
      </c>
      <c r="R751" s="13">
        <v>1005</v>
      </c>
      <c r="S751" s="13">
        <f>R751*L751</f>
        <v>18992.037861915545</v>
      </c>
      <c r="T751" s="13">
        <f>IFERROR(VLOOKUP(A:A,[1]Forecast_2004!A:J,10,0),0)</f>
        <v>905</v>
      </c>
      <c r="U751" s="13">
        <f>T751*L751</f>
        <v>17102.282850779669</v>
      </c>
      <c r="V751" s="18">
        <f t="shared" si="64"/>
        <v>-100</v>
      </c>
      <c r="W751" s="18">
        <f t="shared" si="65"/>
        <v>-1889.755011135876</v>
      </c>
      <c r="X751" s="18">
        <f t="shared" si="66"/>
        <v>1984.2427616926689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63"/>
        <v>53.786191537422837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62"/>
        <v>2969.0979955460002</v>
      </c>
      <c r="R752" s="13">
        <v>630</v>
      </c>
      <c r="S752" s="13">
        <f>R752*L752</f>
        <v>4156.7371937644002</v>
      </c>
      <c r="T752" s="13">
        <f>IFERROR(VLOOKUP(A:A,[1]Forecast_2004!A:J,10,0),0)</f>
        <v>460</v>
      </c>
      <c r="U752" s="13">
        <f>T752*L752</f>
        <v>3035.0779510025782</v>
      </c>
      <c r="V752" s="18">
        <f t="shared" si="64"/>
        <v>-170</v>
      </c>
      <c r="W752" s="18">
        <f t="shared" si="65"/>
        <v>-1121.659242761822</v>
      </c>
      <c r="X752" s="18">
        <f t="shared" si="66"/>
        <v>65.979955456577954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63"/>
        <v>33972.476749366688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62"/>
        <v>50097.146265095995</v>
      </c>
      <c r="R753" s="13">
        <v>2177</v>
      </c>
      <c r="S753" s="13">
        <f>R753*L753</f>
        <v>72707.658279409326</v>
      </c>
      <c r="T753" s="13">
        <f>IFERROR(VLOOKUP(A:A,[1]Forecast_2004!A:J,10,0),0)</f>
        <v>1927</v>
      </c>
      <c r="U753" s="13">
        <f>T753*L753</f>
        <v>64358.133901893321</v>
      </c>
      <c r="V753" s="18">
        <f t="shared" si="64"/>
        <v>-250</v>
      </c>
      <c r="W753" s="18">
        <f t="shared" si="65"/>
        <v>-8349.5243775160052</v>
      </c>
      <c r="X753" s="18">
        <f t="shared" si="66"/>
        <v>14260.987636797327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63"/>
        <v>20795.944334142398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62"/>
        <v>35072.795586699998</v>
      </c>
      <c r="R754" s="13">
        <v>2866</v>
      </c>
      <c r="S754" s="13">
        <f>R754*L754</f>
        <v>30114.152571506267</v>
      </c>
      <c r="T754" s="13">
        <f>IFERROR(VLOOKUP(A:A,[1]Forecast_2004!A:J,10,0),0)</f>
        <v>2866</v>
      </c>
      <c r="U754" s="13">
        <f>T754*L754</f>
        <v>30114.152571506267</v>
      </c>
      <c r="V754" s="18">
        <f t="shared" si="64"/>
        <v>0</v>
      </c>
      <c r="W754" s="18">
        <f t="shared" si="65"/>
        <v>0</v>
      </c>
      <c r="X754" s="18">
        <f t="shared" si="66"/>
        <v>-4958.6430151937311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63"/>
        <v>2875.7063263477849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62"/>
        <v>16466.023684809999</v>
      </c>
      <c r="R755" s="13">
        <v>98</v>
      </c>
      <c r="S755" s="13">
        <f>R755*L755</f>
        <v>3610.0007183699777</v>
      </c>
      <c r="T755" s="13">
        <f>IFERROR(VLOOKUP(A:A,[1]Forecast_2004!A:J,10,0),0)</f>
        <v>92</v>
      </c>
      <c r="U755" s="13">
        <f>T755*L755</f>
        <v>3388.9802662248767</v>
      </c>
      <c r="V755" s="18">
        <f t="shared" si="64"/>
        <v>-6</v>
      </c>
      <c r="W755" s="18">
        <f t="shared" si="65"/>
        <v>-221.02045214510099</v>
      </c>
      <c r="X755" s="18">
        <f t="shared" si="66"/>
        <v>-13077.043418585123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63"/>
        <v>46331.136667489402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62"/>
        <v>86449.373737374</v>
      </c>
      <c r="R756" s="13">
        <v>2737</v>
      </c>
      <c r="S756" s="13">
        <f>R756*L756</f>
        <v>80782.497753223841</v>
      </c>
      <c r="T756" s="13">
        <f>IFERROR(VLOOKUP(A:A,[1]Forecast_2004!A:J,10,0),0)</f>
        <v>2415</v>
      </c>
      <c r="U756" s="13">
        <f>T756*L756</f>
        <v>71278.674488138684</v>
      </c>
      <c r="V756" s="18">
        <f t="shared" si="64"/>
        <v>-322</v>
      </c>
      <c r="W756" s="18">
        <f t="shared" si="65"/>
        <v>-9503.8232650851569</v>
      </c>
      <c r="X756" s="18">
        <f t="shared" si="66"/>
        <v>-15170.699249235317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63"/>
        <v>14795.331059673461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62"/>
        <v>26195.979955457002</v>
      </c>
      <c r="R757" s="13">
        <v>1610</v>
      </c>
      <c r="S757" s="13">
        <f>R757*L757</f>
        <v>31568.508778657018</v>
      </c>
      <c r="T757" s="13">
        <f>IFERROR(VLOOKUP(A:A,[1]Forecast_2004!A:J,10,0),0)</f>
        <v>1455</v>
      </c>
      <c r="U757" s="13">
        <f>T757*L757</f>
        <v>28529.304517357737</v>
      </c>
      <c r="V757" s="18">
        <f t="shared" si="64"/>
        <v>-155</v>
      </c>
      <c r="W757" s="18">
        <f t="shared" si="65"/>
        <v>-3039.2042612992809</v>
      </c>
      <c r="X757" s="18">
        <f t="shared" si="66"/>
        <v>2333.3245619007357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63"/>
        <v>31373.412052951528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62"/>
        <v>52322.509179926994</v>
      </c>
      <c r="R758" s="13">
        <v>2496</v>
      </c>
      <c r="S758" s="13">
        <f>R758*L758</f>
        <v>55287.805037444079</v>
      </c>
      <c r="T758" s="13">
        <f>IFERROR(VLOOKUP(A:A,[1]Forecast_2004!A:J,10,0),0)</f>
        <v>2193</v>
      </c>
      <c r="U758" s="13">
        <f>T758*L758</f>
        <v>48576.184474004353</v>
      </c>
      <c r="V758" s="18">
        <f t="shared" si="64"/>
        <v>-303</v>
      </c>
      <c r="W758" s="18">
        <f t="shared" si="65"/>
        <v>-6711.6205634397265</v>
      </c>
      <c r="X758" s="18">
        <f t="shared" si="66"/>
        <v>-3746.3247059226414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63"/>
        <v>52638.072551688296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62"/>
        <v>7105.1893095770001</v>
      </c>
      <c r="R759" s="13">
        <v>127</v>
      </c>
      <c r="S759" s="13">
        <f>R759*L759</f>
        <v>50047.645164519083</v>
      </c>
      <c r="T759" s="13">
        <f>IFERROR(VLOOKUP(A:A,[1]Forecast_2004!A:J,10,0),0)</f>
        <v>146</v>
      </c>
      <c r="U759" s="13">
        <f>T759*L759</f>
        <v>57535.088141888074</v>
      </c>
      <c r="V759" s="18">
        <f t="shared" si="64"/>
        <v>19</v>
      </c>
      <c r="W759" s="18">
        <f t="shared" si="65"/>
        <v>7487.4429773689917</v>
      </c>
      <c r="X759" s="18">
        <f t="shared" si="66"/>
        <v>50429.898832311075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63"/>
        <v>134282.94746659169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62"/>
        <v>113136.748329621</v>
      </c>
      <c r="R760" s="13">
        <v>4187</v>
      </c>
      <c r="S760" s="13">
        <f>R760*L760</f>
        <v>155823.54120267206</v>
      </c>
      <c r="T760" s="13">
        <f>IFERROR(VLOOKUP(A:A,[1]Forecast_2004!A:J,10,0),0)</f>
        <v>4219</v>
      </c>
      <c r="U760" s="13">
        <f>T760*L760</f>
        <v>157014.45434298387</v>
      </c>
      <c r="V760" s="18">
        <f t="shared" si="64"/>
        <v>32</v>
      </c>
      <c r="W760" s="18">
        <f t="shared" si="65"/>
        <v>1190.9131403118081</v>
      </c>
      <c r="X760" s="18">
        <f t="shared" si="66"/>
        <v>43877.706013362869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63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62"/>
        <v>0</v>
      </c>
      <c r="R761" s="13">
        <v>0</v>
      </c>
      <c r="S761" s="13">
        <f>R761*L761</f>
        <v>0</v>
      </c>
      <c r="T761" s="13">
        <f>IFERROR(VLOOKUP(A:A,[1]Forecast_2004!A:J,10,0),0)</f>
        <v>0</v>
      </c>
      <c r="U761" s="13">
        <f>T761*L761</f>
        <v>0</v>
      </c>
      <c r="V761" s="18">
        <f t="shared" si="64"/>
        <v>0</v>
      </c>
      <c r="W761" s="18">
        <f t="shared" si="65"/>
        <v>0</v>
      </c>
      <c r="X761" s="18">
        <f t="shared" si="66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63"/>
        <v>69657.379258859888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62"/>
        <v>0</v>
      </c>
      <c r="R762" s="13">
        <v>590</v>
      </c>
      <c r="S762" s="13">
        <f>R762*L762</f>
        <v>79298.666707917</v>
      </c>
      <c r="T762" s="13">
        <f>IFERROR(VLOOKUP(A:A,[1]Forecast_2004!A:J,10,0),0)</f>
        <v>547</v>
      </c>
      <c r="U762" s="13">
        <f>T762*L762</f>
        <v>73519.272354628134</v>
      </c>
      <c r="V762" s="18">
        <f t="shared" si="64"/>
        <v>-43</v>
      </c>
      <c r="W762" s="18">
        <f t="shared" si="65"/>
        <v>-5779.3943532888661</v>
      </c>
      <c r="X762" s="18">
        <f t="shared" si="66"/>
        <v>73519.272354628134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63"/>
        <v>42047.217174749559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62"/>
        <v>61150.326804828001</v>
      </c>
      <c r="R763" s="13">
        <v>11127</v>
      </c>
      <c r="S763" s="13">
        <f>R763*L763</f>
        <v>75426.192922882299</v>
      </c>
      <c r="T763" s="13">
        <f>IFERROR(VLOOKUP(A:A,[1]Forecast_2004!A:J,10,0),0)</f>
        <v>9781</v>
      </c>
      <c r="U763" s="13">
        <f>T763*L763</f>
        <v>66302.111348855193</v>
      </c>
      <c r="V763" s="18">
        <f t="shared" si="64"/>
        <v>-1346</v>
      </c>
      <c r="W763" s="18">
        <f t="shared" si="65"/>
        <v>-9124.0815740271064</v>
      </c>
      <c r="X763" s="18">
        <f t="shared" si="66"/>
        <v>5151.7845440271922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63"/>
        <v>13710.124250531297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62"/>
        <v>0</v>
      </c>
      <c r="R764" s="13">
        <v>679</v>
      </c>
      <c r="S764" s="13">
        <f>R764*L764</f>
        <v>23338.43968133309</v>
      </c>
      <c r="T764" s="13">
        <f>IFERROR(VLOOKUP(A:A,[1]Forecast_2004!A:J,10,0),0)</f>
        <v>531</v>
      </c>
      <c r="U764" s="13">
        <f>T764*L764</f>
        <v>18251.416009996865</v>
      </c>
      <c r="V764" s="18">
        <f t="shared" si="64"/>
        <v>-148</v>
      </c>
      <c r="W764" s="18">
        <f t="shared" si="65"/>
        <v>-5087.0236713362247</v>
      </c>
      <c r="X764" s="18">
        <f t="shared" si="66"/>
        <v>18251.416009996865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63"/>
        <v>13767.124930083064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62"/>
        <v>17165.527214756999</v>
      </c>
      <c r="R765" s="13">
        <v>2074</v>
      </c>
      <c r="S765" s="13">
        <f>R765*L765</f>
        <v>26929.881575950087</v>
      </c>
      <c r="T765" s="13">
        <f>IFERROR(VLOOKUP(A:A,[1]Forecast_2004!A:J,10,0),0)</f>
        <v>1803</v>
      </c>
      <c r="U765" s="13">
        <f>T765*L765</f>
        <v>23411.078342062683</v>
      </c>
      <c r="V765" s="18">
        <f t="shared" si="64"/>
        <v>-271</v>
      </c>
      <c r="W765" s="18">
        <f t="shared" si="65"/>
        <v>-3518.8032338874036</v>
      </c>
      <c r="X765" s="18">
        <f t="shared" si="66"/>
        <v>6245.5511273056836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63"/>
        <v>13632.262494414579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62"/>
        <v>22748.902300158999</v>
      </c>
      <c r="R766" s="13">
        <v>5762</v>
      </c>
      <c r="S766" s="13">
        <f>R766*L766</f>
        <v>37884.154639744556</v>
      </c>
      <c r="T766" s="13">
        <f>IFERROR(VLOOKUP(A:A,[1]Forecast_2004!A:J,10,0),0)</f>
        <v>5037</v>
      </c>
      <c r="U766" s="13">
        <f>T766*L766</f>
        <v>33117.404880318172</v>
      </c>
      <c r="V766" s="18">
        <f t="shared" si="64"/>
        <v>-725</v>
      </c>
      <c r="W766" s="18">
        <f t="shared" si="65"/>
        <v>-4766.7497594263841</v>
      </c>
      <c r="X766" s="18">
        <f t="shared" si="66"/>
        <v>10368.502580159173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63"/>
        <v>6792.5008376768601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62"/>
        <v>12028.360282395999</v>
      </c>
      <c r="R767" s="13">
        <v>1851</v>
      </c>
      <c r="S767" s="13">
        <f>R767*L767</f>
        <v>14657.336986645816</v>
      </c>
      <c r="T767" s="13">
        <f>IFERROR(VLOOKUP(A:A,[1]Forecast_2004!A:J,10,0),0)</f>
        <v>1572</v>
      </c>
      <c r="U767" s="13">
        <f>T767*L767</f>
        <v>12448.046322532266</v>
      </c>
      <c r="V767" s="18">
        <f t="shared" si="64"/>
        <v>-279</v>
      </c>
      <c r="W767" s="18">
        <f t="shared" si="65"/>
        <v>-2209.2906641135505</v>
      </c>
      <c r="X767" s="18">
        <f t="shared" si="66"/>
        <v>419.68604013626646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63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62"/>
        <v>0</v>
      </c>
      <c r="R768" s="13">
        <v>0</v>
      </c>
      <c r="S768" s="13">
        <f>R768*L768</f>
        <v>0</v>
      </c>
      <c r="T768" s="13">
        <f>IFERROR(VLOOKUP(A:A,[1]Forecast_2004!A:J,10,0),0)</f>
        <v>0</v>
      </c>
      <c r="U768" s="13">
        <f>T768*L768</f>
        <v>0</v>
      </c>
      <c r="V768" s="18">
        <f t="shared" si="64"/>
        <v>0</v>
      </c>
      <c r="W768" s="18">
        <f t="shared" si="65"/>
        <v>0</v>
      </c>
      <c r="X768" s="18">
        <f t="shared" si="66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63"/>
        <v>553977.16803530173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62"/>
        <v>623344.29292929301</v>
      </c>
      <c r="R769" s="13">
        <v>12343</v>
      </c>
      <c r="S769" s="13">
        <f>R769*L769</f>
        <v>707488.60759781732</v>
      </c>
      <c r="T769" s="13">
        <f>IFERROR(VLOOKUP(A:A,[1]Forecast_2004!A:J,10,0),0)</f>
        <v>11074</v>
      </c>
      <c r="U769" s="13">
        <f>T769*L769</f>
        <v>634750.77700220607</v>
      </c>
      <c r="V769" s="18">
        <f t="shared" si="64"/>
        <v>-1269</v>
      </c>
      <c r="W769" s="18">
        <f t="shared" si="65"/>
        <v>-72737.830595611245</v>
      </c>
      <c r="X769" s="18">
        <f t="shared" si="66"/>
        <v>11406.484072913066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63"/>
        <v>35354.22988388782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67">P770*L770</f>
        <v>53847.503059975999</v>
      </c>
      <c r="R770" s="13">
        <v>4178</v>
      </c>
      <c r="S770" s="13">
        <f>R770*L770</f>
        <v>66532.069906276811</v>
      </c>
      <c r="T770" s="13">
        <f>IFERROR(VLOOKUP(A:A,[1]Forecast_2004!A:J,10,0),0)</f>
        <v>3848</v>
      </c>
      <c r="U770" s="13">
        <f>T770*L770</f>
        <v>61277.023695393291</v>
      </c>
      <c r="V770" s="18">
        <f t="shared" si="64"/>
        <v>-330</v>
      </c>
      <c r="W770" s="18">
        <f t="shared" si="65"/>
        <v>-5255.04621088352</v>
      </c>
      <c r="X770" s="18">
        <f t="shared" si="66"/>
        <v>7429.5206354172915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68">U771-(T771*M771)</f>
        <v>38249.177266052757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67"/>
        <v>57384.799554566001</v>
      </c>
      <c r="R771" s="13">
        <v>17566</v>
      </c>
      <c r="S771" s="13">
        <f>R771*L771</f>
        <v>76267.034045207416</v>
      </c>
      <c r="T771" s="13">
        <f>IFERROR(VLOOKUP(A:A,[1]Forecast_2004!A:J,10,0),0)</f>
        <v>18820</v>
      </c>
      <c r="U771" s="13">
        <f>T771*L771</f>
        <v>81711.578090106079</v>
      </c>
      <c r="V771" s="18">
        <f t="shared" ref="V771:V834" si="69">T771-R771</f>
        <v>1254</v>
      </c>
      <c r="W771" s="18">
        <f t="shared" ref="W771:W834" si="70">U771-S771</f>
        <v>5444.5440448986628</v>
      </c>
      <c r="X771" s="18">
        <f t="shared" ref="X771:X834" si="71">U771-Q771</f>
        <v>24326.778535540077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68"/>
        <v>80003.193498342618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67"/>
        <v>109582.031823745</v>
      </c>
      <c r="R772" s="13">
        <v>1890</v>
      </c>
      <c r="S772" s="13">
        <f>R772*L772</f>
        <v>110600.84703372231</v>
      </c>
      <c r="T772" s="13">
        <f>IFERROR(VLOOKUP(A:A,[1]Forecast_2004!A:J,10,0),0)</f>
        <v>1677</v>
      </c>
      <c r="U772" s="13">
        <f>T772*L772</f>
        <v>98136.307129921857</v>
      </c>
      <c r="V772" s="18">
        <f t="shared" si="69"/>
        <v>-213</v>
      </c>
      <c r="W772" s="18">
        <f t="shared" si="70"/>
        <v>-12464.539903800454</v>
      </c>
      <c r="X772" s="18">
        <f t="shared" si="71"/>
        <v>-11445.72469382314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68"/>
        <v>7230.9160036518906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67"/>
        <v>7885.1447661470002</v>
      </c>
      <c r="R773" s="13">
        <v>161</v>
      </c>
      <c r="S773" s="13">
        <f>R773*L773</f>
        <v>12025.275242489979</v>
      </c>
      <c r="T773" s="13">
        <f>IFERROR(VLOOKUP(A:A,[1]Forecast_2004!A:J,10,0),0)</f>
        <v>131</v>
      </c>
      <c r="U773" s="13">
        <f>T773*L773</f>
        <v>9784.5407252558216</v>
      </c>
      <c r="V773" s="18">
        <f t="shared" si="69"/>
        <v>-30</v>
      </c>
      <c r="W773" s="18">
        <f t="shared" si="70"/>
        <v>-2240.7345172341575</v>
      </c>
      <c r="X773" s="18">
        <f t="shared" si="71"/>
        <v>1899.3959591088214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68"/>
        <v>13221.250578410818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67"/>
        <v>0</v>
      </c>
      <c r="R774" s="13">
        <v>785</v>
      </c>
      <c r="S774" s="13">
        <f>R774*L774</f>
        <v>17629.095526676356</v>
      </c>
      <c r="T774" s="13">
        <f>IFERROR(VLOOKUP(A:A,[1]Forecast_2004!A:J,10,0),0)</f>
        <v>690</v>
      </c>
      <c r="U774" s="13">
        <f>T774*L774</f>
        <v>15495.638106250555</v>
      </c>
      <c r="V774" s="18">
        <f t="shared" si="69"/>
        <v>-95</v>
      </c>
      <c r="W774" s="18">
        <f t="shared" si="70"/>
        <v>-2133.4574204258006</v>
      </c>
      <c r="X774" s="18">
        <f t="shared" si="71"/>
        <v>15495.638106250555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68"/>
        <v>38733.329168483382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67"/>
        <v>170642.851897185</v>
      </c>
      <c r="R775" s="13">
        <v>26705</v>
      </c>
      <c r="S775" s="13">
        <f>R775*L775</f>
        <v>114046.12330784867</v>
      </c>
      <c r="T775" s="13">
        <f>IFERROR(VLOOKUP(A:A,[1]Forecast_2004!A:J,10,0),0)</f>
        <v>30115</v>
      </c>
      <c r="U775" s="13">
        <f>T775*L775</f>
        <v>128608.83742429742</v>
      </c>
      <c r="V775" s="18">
        <f t="shared" si="69"/>
        <v>3410</v>
      </c>
      <c r="W775" s="18">
        <f t="shared" si="70"/>
        <v>14562.714116448755</v>
      </c>
      <c r="X775" s="18">
        <f t="shared" si="71"/>
        <v>-42034.014472887575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68"/>
        <v>7828.0402939060914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67"/>
        <v>9846.7777777779993</v>
      </c>
      <c r="R776" s="13">
        <v>206</v>
      </c>
      <c r="S776" s="13">
        <f>R776*L776</f>
        <v>13433.35246504813</v>
      </c>
      <c r="T776" s="13">
        <f>IFERROR(VLOOKUP(A:A,[1]Forecast_2004!A:J,10,0),0)</f>
        <v>218</v>
      </c>
      <c r="U776" s="13">
        <f>T776*L776</f>
        <v>14215.877851361614</v>
      </c>
      <c r="V776" s="18">
        <f t="shared" si="69"/>
        <v>12</v>
      </c>
      <c r="W776" s="18">
        <f t="shared" si="70"/>
        <v>782.52538631348398</v>
      </c>
      <c r="X776" s="18">
        <f t="shared" si="71"/>
        <v>4369.1000735836151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68"/>
        <v>87231.759465478826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67"/>
        <v>1025756.458797327</v>
      </c>
      <c r="R777" s="13">
        <v>1314</v>
      </c>
      <c r="S777" s="13">
        <f>R777*L777</f>
        <v>150261.31403118034</v>
      </c>
      <c r="T777" s="13">
        <f>IFERROR(VLOOKUP(A:A,[1]Forecast_2004!A:J,10,0),0)</f>
        <v>1228</v>
      </c>
      <c r="U777" s="13">
        <f>T777*L777</f>
        <v>140426.85968819595</v>
      </c>
      <c r="V777" s="18">
        <f t="shared" si="69"/>
        <v>-86</v>
      </c>
      <c r="W777" s="18">
        <f t="shared" si="70"/>
        <v>-9834.4543429843907</v>
      </c>
      <c r="X777" s="18">
        <f t="shared" si="71"/>
        <v>-885329.59910913103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68"/>
        <v>26070.94515920103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67"/>
        <v>15559.785925757002</v>
      </c>
      <c r="R778" s="13">
        <v>4112</v>
      </c>
      <c r="S778" s="13">
        <f>R778*L778</f>
        <v>45963.965320914358</v>
      </c>
      <c r="T778" s="13">
        <f>IFERROR(VLOOKUP(A:A,[1]Forecast_2004!A:J,10,0),0)</f>
        <v>3485</v>
      </c>
      <c r="U778" s="13">
        <f>T778*L778</f>
        <v>38955.354850045362</v>
      </c>
      <c r="V778" s="18">
        <f t="shared" si="69"/>
        <v>-627</v>
      </c>
      <c r="W778" s="18">
        <f t="shared" si="70"/>
        <v>-7008.6104708689963</v>
      </c>
      <c r="X778" s="18">
        <f t="shared" si="71"/>
        <v>23395.56892428836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68"/>
        <v>31473.550766409655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67"/>
        <v>54544.097995545992</v>
      </c>
      <c r="R779" s="13">
        <v>4080</v>
      </c>
      <c r="S779" s="13">
        <f>R779*L779</f>
        <v>65452.917594655191</v>
      </c>
      <c r="T779" s="13">
        <f>IFERROR(VLOOKUP(A:A,[1]Forecast_2004!A:J,10,0),0)</f>
        <v>3682</v>
      </c>
      <c r="U779" s="13">
        <f>T779*L779</f>
        <v>59068.049652823633</v>
      </c>
      <c r="V779" s="18">
        <f t="shared" si="69"/>
        <v>-398</v>
      </c>
      <c r="W779" s="18">
        <f t="shared" si="70"/>
        <v>-6384.8679418315587</v>
      </c>
      <c r="X779" s="18">
        <f t="shared" si="71"/>
        <v>4523.9516572776411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68"/>
        <v>20345.625337141428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67"/>
        <v>34923.830734966999</v>
      </c>
      <c r="R780" s="13">
        <v>1481</v>
      </c>
      <c r="S780" s="13">
        <f>R780*L780</f>
        <v>36399.471708201585</v>
      </c>
      <c r="T780" s="13">
        <f>IFERROR(VLOOKUP(A:A,[1]Forecast_2004!A:J,10,0),0)</f>
        <v>1321</v>
      </c>
      <c r="U780" s="13">
        <f>T780*L780</f>
        <v>32467.05072689689</v>
      </c>
      <c r="V780" s="18">
        <f t="shared" si="69"/>
        <v>-160</v>
      </c>
      <c r="W780" s="18">
        <f t="shared" si="70"/>
        <v>-3932.4209813046946</v>
      </c>
      <c r="X780" s="18">
        <f t="shared" si="71"/>
        <v>-2456.780008070109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68"/>
        <v>63613.691628052962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67"/>
        <v>0</v>
      </c>
      <c r="R781" s="13">
        <v>2897</v>
      </c>
      <c r="S781" s="13">
        <f>R781*L781</f>
        <v>89973.538651213879</v>
      </c>
      <c r="T781" s="13">
        <f>IFERROR(VLOOKUP(A:A,[1]Forecast_2004!A:J,10,0),0)</f>
        <v>2347</v>
      </c>
      <c r="U781" s="13">
        <f>T781*L781</f>
        <v>72891.92102671694</v>
      </c>
      <c r="V781" s="18">
        <f t="shared" si="69"/>
        <v>-550</v>
      </c>
      <c r="W781" s="18">
        <f t="shared" si="70"/>
        <v>-17081.617624496939</v>
      </c>
      <c r="X781" s="18">
        <f t="shared" si="71"/>
        <v>72891.92102671694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68"/>
        <v>22756.033889565457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67"/>
        <v>11834.930669449999</v>
      </c>
      <c r="R782" s="13">
        <v>676</v>
      </c>
      <c r="S782" s="13">
        <f>R782*L782</f>
        <v>31067.15258056928</v>
      </c>
      <c r="T782" s="13">
        <f>IFERROR(VLOOKUP(A:A,[1]Forecast_2004!A:J,10,0),0)</f>
        <v>628</v>
      </c>
      <c r="U782" s="13">
        <f>T782*L782</f>
        <v>28861.200918043651</v>
      </c>
      <c r="V782" s="18">
        <f t="shared" si="69"/>
        <v>-48</v>
      </c>
      <c r="W782" s="18">
        <f t="shared" si="70"/>
        <v>-2205.9516625256292</v>
      </c>
      <c r="X782" s="18">
        <f t="shared" si="71"/>
        <v>17026.270248593653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68"/>
        <v>26315.341803006653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67"/>
        <v>126300.779510022</v>
      </c>
      <c r="R783" s="13">
        <v>1608</v>
      </c>
      <c r="S783" s="13">
        <f>R783*L783</f>
        <v>67686.162410844685</v>
      </c>
      <c r="T783" s="13">
        <f>IFERROR(VLOOKUP(A:A,[1]Forecast_2004!A:J,10,0),0)</f>
        <v>1586</v>
      </c>
      <c r="U783" s="13">
        <f>T783*L783</f>
        <v>66760.107949999801</v>
      </c>
      <c r="V783" s="18">
        <f t="shared" si="69"/>
        <v>-22</v>
      </c>
      <c r="W783" s="18">
        <f t="shared" si="70"/>
        <v>-926.05446084488358</v>
      </c>
      <c r="X783" s="18">
        <f t="shared" si="71"/>
        <v>-59540.671560022194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68"/>
        <v>81934.765202672235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67"/>
        <v>96253.897550111011</v>
      </c>
      <c r="R784" s="13">
        <v>1698</v>
      </c>
      <c r="S784" s="13">
        <f>R784*L784</f>
        <v>111183.07349665884</v>
      </c>
      <c r="T784" s="13">
        <f>IFERROR(VLOOKUP(A:A,[1]Forecast_2004!A:J,10,0),0)</f>
        <v>1532</v>
      </c>
      <c r="U784" s="13">
        <f>T784*L784</f>
        <v>100313.58574610208</v>
      </c>
      <c r="V784" s="18">
        <f t="shared" si="69"/>
        <v>-166</v>
      </c>
      <c r="W784" s="18">
        <f t="shared" si="70"/>
        <v>-10869.487750556757</v>
      </c>
      <c r="X784" s="18">
        <f t="shared" si="71"/>
        <v>4059.6881959910679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68"/>
        <v>12008.253723194195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67"/>
        <v>0</v>
      </c>
      <c r="R785" s="13">
        <v>306</v>
      </c>
      <c r="S785" s="13">
        <f>R785*L785</f>
        <v>12529.048938588221</v>
      </c>
      <c r="T785" s="13">
        <f>IFERROR(VLOOKUP(A:A,[1]Forecast_2004!A:J,10,0),0)</f>
        <v>337</v>
      </c>
      <c r="U785" s="13">
        <f>T785*L785</f>
        <v>13798.331674196832</v>
      </c>
      <c r="V785" s="18">
        <f t="shared" si="69"/>
        <v>31</v>
      </c>
      <c r="W785" s="18">
        <f t="shared" si="70"/>
        <v>1269.2827356086109</v>
      </c>
      <c r="X785" s="18">
        <f t="shared" si="71"/>
        <v>13798.331674196832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68"/>
        <v>69206.680077271114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67"/>
        <v>102066.911289482</v>
      </c>
      <c r="R786" s="13">
        <v>894</v>
      </c>
      <c r="S786" s="13">
        <f>R786*L786</f>
        <v>89374.528573888208</v>
      </c>
      <c r="T786" s="13">
        <f>IFERROR(VLOOKUP(A:A,[1]Forecast_2004!A:J,10,0),0)</f>
        <v>868</v>
      </c>
      <c r="U786" s="13">
        <f>T786*L786</f>
        <v>86775.26935361854</v>
      </c>
      <c r="V786" s="18">
        <f t="shared" si="69"/>
        <v>-26</v>
      </c>
      <c r="W786" s="18">
        <f t="shared" si="70"/>
        <v>-2599.2592202696687</v>
      </c>
      <c r="X786" s="18">
        <f t="shared" si="71"/>
        <v>-15291.641935863459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68"/>
        <v>132347.28615491159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67"/>
        <v>158226.09131403099</v>
      </c>
      <c r="R787" s="13">
        <v>18948</v>
      </c>
      <c r="S787" s="13">
        <f>R787*L787</f>
        <v>201577.89136141055</v>
      </c>
      <c r="T787" s="13">
        <f>IFERROR(VLOOKUP(A:A,[1]Forecast_2004!A:J,10,0),0)</f>
        <v>17073</v>
      </c>
      <c r="U787" s="13">
        <f>T787*L787</f>
        <v>181630.74410034635</v>
      </c>
      <c r="V787" s="18">
        <f t="shared" si="69"/>
        <v>-1875</v>
      </c>
      <c r="W787" s="18">
        <f t="shared" si="70"/>
        <v>-19947.147261064209</v>
      </c>
      <c r="X787" s="18">
        <f t="shared" si="71"/>
        <v>23404.652786315361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68"/>
        <v>258066.95207015763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67"/>
        <v>391601.96810174</v>
      </c>
      <c r="R788" s="13">
        <v>21094</v>
      </c>
      <c r="S788" s="13">
        <f>R788*L788</f>
        <v>417774.36134281842</v>
      </c>
      <c r="T788" s="13">
        <f>IFERROR(VLOOKUP(A:A,[1]Forecast_2004!A:J,10,0),0)</f>
        <v>20402</v>
      </c>
      <c r="U788" s="13">
        <f>T788*L788</f>
        <v>404069.0490241861</v>
      </c>
      <c r="V788" s="18">
        <f t="shared" si="69"/>
        <v>-692</v>
      </c>
      <c r="W788" s="18">
        <f t="shared" si="70"/>
        <v>-13705.312318632321</v>
      </c>
      <c r="X788" s="18">
        <f t="shared" si="71"/>
        <v>12467.080922446097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68"/>
        <v>27426.254214505134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67"/>
        <v>33388.418708240999</v>
      </c>
      <c r="R789" s="13">
        <v>2900</v>
      </c>
      <c r="S789" s="13">
        <f>R789*L789</f>
        <v>40662.181995052539</v>
      </c>
      <c r="T789" s="13">
        <f>IFERROR(VLOOKUP(A:A,[1]Forecast_2004!A:J,10,0),0)</f>
        <v>2770</v>
      </c>
      <c r="U789" s="13">
        <f>T789*L789</f>
        <v>38839.394526308803</v>
      </c>
      <c r="V789" s="18">
        <f t="shared" si="69"/>
        <v>-130</v>
      </c>
      <c r="W789" s="18">
        <f t="shared" si="70"/>
        <v>-1822.7874687437361</v>
      </c>
      <c r="X789" s="18">
        <f t="shared" si="71"/>
        <v>5450.9758180678036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68"/>
        <v>13481.347438752826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67"/>
        <v>726085.523385301</v>
      </c>
      <c r="R790" s="13">
        <v>1970</v>
      </c>
      <c r="S790" s="13">
        <f>R790*L790</f>
        <v>66778.173719376427</v>
      </c>
      <c r="T790" s="13">
        <f>IFERROR(VLOOKUP(A:A,[1]Forecast_2004!A:J,10,0),0)</f>
        <v>1625</v>
      </c>
      <c r="U790" s="13">
        <f>T790*L790</f>
        <v>55083.518930957711</v>
      </c>
      <c r="V790" s="18">
        <f t="shared" si="69"/>
        <v>-345</v>
      </c>
      <c r="W790" s="18">
        <f t="shared" si="70"/>
        <v>-11694.654788418717</v>
      </c>
      <c r="X790" s="18">
        <f t="shared" si="71"/>
        <v>-671002.00445434335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68"/>
        <v>987.98023301050262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67"/>
        <v>4055.8351893099998</v>
      </c>
      <c r="R791" s="13">
        <v>1904</v>
      </c>
      <c r="S791" s="13">
        <f>R791*L791</f>
        <v>3711.9709862843515</v>
      </c>
      <c r="T791" s="13">
        <f>IFERROR(VLOOKUP(A:A,[1]Forecast_2004!A:J,10,0),0)</f>
        <v>2604</v>
      </c>
      <c r="U791" s="13">
        <f>T791*L791</f>
        <v>5076.6662018300685</v>
      </c>
      <c r="V791" s="18">
        <f t="shared" si="69"/>
        <v>700</v>
      </c>
      <c r="W791" s="18">
        <f t="shared" si="70"/>
        <v>1364.695215545717</v>
      </c>
      <c r="X791" s="18">
        <f t="shared" si="71"/>
        <v>1020.8310125200687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68"/>
        <v>30262.309795934001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67"/>
        <v>77926.826280623995</v>
      </c>
      <c r="R792" s="13">
        <v>13417</v>
      </c>
      <c r="S792" s="13">
        <f>R792*L792</f>
        <v>72027.020405561605</v>
      </c>
      <c r="T792" s="13">
        <f>IFERROR(VLOOKUP(A:A,[1]Forecast_2004!A:J,10,0),0)</f>
        <v>12936</v>
      </c>
      <c r="U792" s="13">
        <f>T792*L792</f>
        <v>69444.848771435107</v>
      </c>
      <c r="V792" s="18">
        <f t="shared" si="69"/>
        <v>-481</v>
      </c>
      <c r="W792" s="18">
        <f t="shared" si="70"/>
        <v>-2582.1716341264982</v>
      </c>
      <c r="X792" s="18">
        <f t="shared" si="71"/>
        <v>-8481.9775091888878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68"/>
        <v>21959.368023378163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67"/>
        <v>30539.766146993003</v>
      </c>
      <c r="R793" s="13">
        <v>3003</v>
      </c>
      <c r="S793" s="13">
        <f>R793*L793</f>
        <v>36699.046714453776</v>
      </c>
      <c r="T793" s="13">
        <f>IFERROR(VLOOKUP(A:A,[1]Forecast_2004!A:J,10,0),0)</f>
        <v>2530</v>
      </c>
      <c r="U793" s="13">
        <f>T793*L793</f>
        <v>30918.610785070945</v>
      </c>
      <c r="V793" s="18">
        <f t="shared" si="69"/>
        <v>-473</v>
      </c>
      <c r="W793" s="18">
        <f t="shared" si="70"/>
        <v>-5780.4359293828311</v>
      </c>
      <c r="X793" s="18">
        <f t="shared" si="71"/>
        <v>378.84463807794236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68"/>
        <v>181714.93513697054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67"/>
        <v>228501.43652561199</v>
      </c>
      <c r="R794" s="13">
        <v>40350</v>
      </c>
      <c r="S794" s="13">
        <f>R794*L794</f>
        <v>246907.85077950952</v>
      </c>
      <c r="T794" s="13">
        <f>IFERROR(VLOOKUP(A:A,[1]Forecast_2004!A:J,10,0),0)</f>
        <v>38541</v>
      </c>
      <c r="U794" s="13">
        <f>T794*L794</f>
        <v>235838.30178173669</v>
      </c>
      <c r="V794" s="18">
        <f t="shared" si="69"/>
        <v>-1809</v>
      </c>
      <c r="W794" s="18">
        <f t="shared" si="70"/>
        <v>-11069.548997772828</v>
      </c>
      <c r="X794" s="18">
        <f t="shared" si="71"/>
        <v>7336.8652561247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68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67"/>
        <v>0</v>
      </c>
      <c r="R795" s="13">
        <v>0</v>
      </c>
      <c r="S795" s="13">
        <f>R795*L795</f>
        <v>0</v>
      </c>
      <c r="T795" s="13">
        <f>IFERROR(VLOOKUP(A:A,[1]Forecast_2004!A:J,10,0),0)</f>
        <v>0</v>
      </c>
      <c r="U795" s="13">
        <f>T795*L795</f>
        <v>0</v>
      </c>
      <c r="V795" s="18">
        <f t="shared" si="69"/>
        <v>0</v>
      </c>
      <c r="W795" s="18">
        <f t="shared" si="70"/>
        <v>0</v>
      </c>
      <c r="X795" s="18">
        <f t="shared" si="71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68"/>
        <v>27427.284831271696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67"/>
        <v>111552.36080178201</v>
      </c>
      <c r="R796" s="13">
        <v>50948</v>
      </c>
      <c r="S796" s="13">
        <f>R796*L796</f>
        <v>135641.2811009353</v>
      </c>
      <c r="T796" s="13">
        <f>IFERROR(VLOOKUP(A:A,[1]Forecast_2004!A:J,10,0),0)</f>
        <v>47444</v>
      </c>
      <c r="U796" s="13">
        <f>T796*L796</f>
        <v>126312.41541479106</v>
      </c>
      <c r="V796" s="18">
        <f t="shared" si="69"/>
        <v>-3504</v>
      </c>
      <c r="W796" s="18">
        <f t="shared" si="70"/>
        <v>-9328.8656861442432</v>
      </c>
      <c r="X796" s="18">
        <f t="shared" si="71"/>
        <v>14760.054613009052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68"/>
        <v>67199.217726553819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67"/>
        <v>74124.131403117994</v>
      </c>
      <c r="R797" s="13">
        <v>10277</v>
      </c>
      <c r="S797" s="13">
        <f>R797*L797</f>
        <v>97751.019944802203</v>
      </c>
      <c r="T797" s="13">
        <f>IFERROR(VLOOKUP(A:A,[1]Forecast_2004!A:J,10,0),0)</f>
        <v>10219</v>
      </c>
      <c r="U797" s="13">
        <f>T797*L797</f>
        <v>97199.345413635659</v>
      </c>
      <c r="V797" s="18">
        <f t="shared" si="69"/>
        <v>-58</v>
      </c>
      <c r="W797" s="18">
        <f t="shared" si="70"/>
        <v>-551.6745311665436</v>
      </c>
      <c r="X797" s="18">
        <f t="shared" si="71"/>
        <v>23075.214010517666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68"/>
        <v>87733.137691602329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67"/>
        <v>103399.77728285101</v>
      </c>
      <c r="R798" s="13">
        <v>3550</v>
      </c>
      <c r="S798" s="13">
        <f>R798*L798</f>
        <v>119957.25795886311</v>
      </c>
      <c r="T798" s="13">
        <f>IFERROR(VLOOKUP(A:A,[1]Forecast_2004!A:J,10,0),0)</f>
        <v>3227</v>
      </c>
      <c r="U798" s="13">
        <f>T798*L798</f>
        <v>109042.83702345105</v>
      </c>
      <c r="V798" s="18">
        <f t="shared" si="69"/>
        <v>-323</v>
      </c>
      <c r="W798" s="18">
        <f t="shared" si="70"/>
        <v>-10914.420935412054</v>
      </c>
      <c r="X798" s="18">
        <f t="shared" si="71"/>
        <v>5643.0597406000452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68"/>
        <v>15721.336302895517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67"/>
        <v>29544.053452116001</v>
      </c>
      <c r="R799" s="13">
        <v>396</v>
      </c>
      <c r="S799" s="13">
        <f>R799*L799</f>
        <v>29845.523385300858</v>
      </c>
      <c r="T799" s="13">
        <f>IFERROR(VLOOKUP(A:A,[1]Forecast_2004!A:J,10,0),0)</f>
        <v>342</v>
      </c>
      <c r="U799" s="13">
        <f>T799*L799</f>
        <v>25775.679287305287</v>
      </c>
      <c r="V799" s="18">
        <f t="shared" si="69"/>
        <v>-54</v>
      </c>
      <c r="W799" s="18">
        <f t="shared" si="70"/>
        <v>-4069.8440979955703</v>
      </c>
      <c r="X799" s="18">
        <f t="shared" si="71"/>
        <v>-3768.3741648107134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68"/>
        <v>-20052.677060133828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67"/>
        <v>22937.371937639</v>
      </c>
      <c r="R800" s="13">
        <v>12240</v>
      </c>
      <c r="S800" s="13">
        <f>R800*L800</f>
        <v>43867.723830734591</v>
      </c>
      <c r="T800" s="13">
        <f>IFERROR(VLOOKUP(A:A,[1]Forecast_2004!A:J,10,0),0)</f>
        <v>9940</v>
      </c>
      <c r="U800" s="13">
        <f>T800*L800</f>
        <v>35624.605790645575</v>
      </c>
      <c r="V800" s="18">
        <f t="shared" si="69"/>
        <v>-2300</v>
      </c>
      <c r="W800" s="18">
        <f t="shared" si="70"/>
        <v>-8243.1180400890153</v>
      </c>
      <c r="X800" s="18">
        <f t="shared" si="71"/>
        <v>12687.233853006575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68"/>
        <v>5713.0481755145811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67"/>
        <v>6802.2271714919998</v>
      </c>
      <c r="R801" s="13">
        <v>370</v>
      </c>
      <c r="S801" s="13">
        <f>R801*L801</f>
        <v>8842.7519269624045</v>
      </c>
      <c r="T801" s="13">
        <f>IFERROR(VLOOKUP(A:A,[1]Forecast_2004!A:J,10,0),0)</f>
        <v>355</v>
      </c>
      <c r="U801" s="13">
        <f>T801*L801</f>
        <v>8484.2619839774434</v>
      </c>
      <c r="V801" s="18">
        <f t="shared" si="69"/>
        <v>-15</v>
      </c>
      <c r="W801" s="18">
        <f t="shared" si="70"/>
        <v>-358.48994298496109</v>
      </c>
      <c r="X801" s="18">
        <f t="shared" si="71"/>
        <v>1682.0348124854436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68"/>
        <v>126027.76277951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67"/>
        <v>185141.42538975499</v>
      </c>
      <c r="R802" s="13">
        <v>10032</v>
      </c>
      <c r="S802" s="13">
        <f>R802*L802</f>
        <v>213487.21603563472</v>
      </c>
      <c r="T802" s="13">
        <f>IFERROR(VLOOKUP(A:A,[1]Forecast_2004!A:J,10,0),0)</f>
        <v>9478</v>
      </c>
      <c r="U802" s="13">
        <f>T802*L802</f>
        <v>201697.75055679286</v>
      </c>
      <c r="V802" s="18">
        <f t="shared" si="69"/>
        <v>-554</v>
      </c>
      <c r="W802" s="18">
        <f t="shared" si="70"/>
        <v>-11789.465478841856</v>
      </c>
      <c r="X802" s="18">
        <f t="shared" si="71"/>
        <v>16556.325167037867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68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67"/>
        <v>0</v>
      </c>
      <c r="R803" s="13">
        <v>0</v>
      </c>
      <c r="S803" s="13">
        <f>R803*L803</f>
        <v>0</v>
      </c>
      <c r="T803" s="13">
        <f>IFERROR(VLOOKUP(A:A,[1]Forecast_2004!A:J,10,0),0)</f>
        <v>0</v>
      </c>
      <c r="U803" s="13">
        <f>T803*L803</f>
        <v>0</v>
      </c>
      <c r="V803" s="18">
        <f t="shared" si="69"/>
        <v>0</v>
      </c>
      <c r="W803" s="18">
        <f t="shared" si="70"/>
        <v>0</v>
      </c>
      <c r="X803" s="18">
        <f t="shared" si="71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68"/>
        <v>303191.8838444603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67"/>
        <v>387938.03030302998</v>
      </c>
      <c r="R804" s="13">
        <v>2715</v>
      </c>
      <c r="S804" s="13">
        <f>R804*L804</f>
        <v>371779.65134935628</v>
      </c>
      <c r="T804" s="13">
        <f>IFERROR(VLOOKUP(A:A,[1]Forecast_2004!A:J,10,0),0)</f>
        <v>2518</v>
      </c>
      <c r="U804" s="13">
        <f>T804*L804</f>
        <v>344803.37462161295</v>
      </c>
      <c r="V804" s="18">
        <f t="shared" si="69"/>
        <v>-197</v>
      </c>
      <c r="W804" s="18">
        <f t="shared" si="70"/>
        <v>-26976.27672774333</v>
      </c>
      <c r="X804" s="18">
        <f t="shared" si="71"/>
        <v>-43134.655681417033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68"/>
        <v>12798.457215541035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67"/>
        <v>19868.608017817001</v>
      </c>
      <c r="R805" s="13">
        <v>1564</v>
      </c>
      <c r="S805" s="13">
        <f>R805*L805</f>
        <v>22572.715408433425</v>
      </c>
      <c r="T805" s="13">
        <f>IFERROR(VLOOKUP(A:A,[1]Forecast_2004!A:J,10,0),0)</f>
        <v>1393</v>
      </c>
      <c r="U805" s="13">
        <f>T805*L805</f>
        <v>20104.726703291406</v>
      </c>
      <c r="V805" s="18">
        <f t="shared" si="69"/>
        <v>-171</v>
      </c>
      <c r="W805" s="18">
        <f t="shared" si="70"/>
        <v>-2467.9887051420192</v>
      </c>
      <c r="X805" s="18">
        <f t="shared" si="71"/>
        <v>236.11868547440463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68"/>
        <v>505.96495626291619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67"/>
        <v>40674.476614699</v>
      </c>
      <c r="R806" s="13">
        <v>55</v>
      </c>
      <c r="S806" s="13">
        <f>R806*L806</f>
        <v>2452.5529943632573</v>
      </c>
      <c r="T806" s="13">
        <f>IFERROR(VLOOKUP(A:A,[1]Forecast_2004!A:J,10,0),0)</f>
        <v>19</v>
      </c>
      <c r="U806" s="13">
        <f>T806*L806</f>
        <v>847.2455798709434</v>
      </c>
      <c r="V806" s="18">
        <f t="shared" si="69"/>
        <v>-36</v>
      </c>
      <c r="W806" s="18">
        <f t="shared" si="70"/>
        <v>-1605.3074144923139</v>
      </c>
      <c r="X806" s="18">
        <f t="shared" si="71"/>
        <v>-39827.231034828059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68"/>
        <v>6197.9243318485724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67"/>
        <v>14213.585746102</v>
      </c>
      <c r="R807" s="13">
        <v>34</v>
      </c>
      <c r="S807" s="13">
        <f>R807*L807</f>
        <v>7670.8240534518736</v>
      </c>
      <c r="T807" s="13">
        <f>IFERROR(VLOOKUP(A:A,[1]Forecast_2004!A:J,10,0),0)</f>
        <v>30</v>
      </c>
      <c r="U807" s="13">
        <f>T807*L807</f>
        <v>6768.3741648104769</v>
      </c>
      <c r="V807" s="18">
        <f t="shared" si="69"/>
        <v>-4</v>
      </c>
      <c r="W807" s="18">
        <f t="shared" si="70"/>
        <v>-902.44988864139668</v>
      </c>
      <c r="X807" s="18">
        <f t="shared" si="71"/>
        <v>-7445.2115812915235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68"/>
        <v>3342.8706134137187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67"/>
        <v>0</v>
      </c>
      <c r="R808" s="13">
        <v>1534</v>
      </c>
      <c r="S808" s="13">
        <f>R808*L808</f>
        <v>6417.6302845552163</v>
      </c>
      <c r="T808" s="13">
        <f>IFERROR(VLOOKUP(A:A,[1]Forecast_2004!A:J,10,0),0)</f>
        <v>1379</v>
      </c>
      <c r="U808" s="13">
        <f>T808*L808</f>
        <v>5769.1735087364032</v>
      </c>
      <c r="V808" s="18">
        <f t="shared" si="69"/>
        <v>-155</v>
      </c>
      <c r="W808" s="18">
        <f t="shared" si="70"/>
        <v>-648.45677581881318</v>
      </c>
      <c r="X808" s="18">
        <f t="shared" si="71"/>
        <v>5769.1735087364032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68"/>
        <v>-1323.1644090522896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67"/>
        <v>27355.022271714999</v>
      </c>
      <c r="R809" s="13">
        <v>2480</v>
      </c>
      <c r="S809" s="13">
        <f>R809*L809</f>
        <v>26665.273365899495</v>
      </c>
      <c r="T809" s="13">
        <f>IFERROR(VLOOKUP(A:A,[1]Forecast_2004!A:J,10,0),0)</f>
        <v>2461</v>
      </c>
      <c r="U809" s="13">
        <f>T809*L809</f>
        <v>26460.982965112362</v>
      </c>
      <c r="V809" s="18">
        <f t="shared" si="69"/>
        <v>-19</v>
      </c>
      <c r="W809" s="18">
        <f t="shared" si="70"/>
        <v>-204.29040078713297</v>
      </c>
      <c r="X809" s="18">
        <f t="shared" si="71"/>
        <v>-894.03930660263723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68"/>
        <v>3471.1884187078808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67"/>
        <v>4702.8507795100004</v>
      </c>
      <c r="R810" s="13">
        <v>448</v>
      </c>
      <c r="S810" s="13">
        <f>R810*L810</f>
        <v>7022.9238307349342</v>
      </c>
      <c r="T810" s="13">
        <f>IFERROR(VLOOKUP(A:A,[1]Forecast_2004!A:J,10,0),0)</f>
        <v>426</v>
      </c>
      <c r="U810" s="13">
        <f>T810*L810</f>
        <v>6678.0481069042007</v>
      </c>
      <c r="V810" s="18">
        <f t="shared" si="69"/>
        <v>-22</v>
      </c>
      <c r="W810" s="18">
        <f t="shared" si="70"/>
        <v>-344.87572383073348</v>
      </c>
      <c r="X810" s="18">
        <f t="shared" si="71"/>
        <v>1975.1973273942003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68"/>
        <v>116768.61583659655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67"/>
        <v>157075.46770601301</v>
      </c>
      <c r="R811" s="13">
        <v>18498</v>
      </c>
      <c r="S811" s="13">
        <f>R811*L811</f>
        <v>160861.51361268148</v>
      </c>
      <c r="T811" s="13">
        <f>IFERROR(VLOOKUP(A:A,[1]Forecast_2004!A:J,10,0),0)</f>
        <v>17866</v>
      </c>
      <c r="U811" s="13">
        <f>T811*L811</f>
        <v>155365.54233993767</v>
      </c>
      <c r="V811" s="18">
        <f t="shared" si="69"/>
        <v>-632</v>
      </c>
      <c r="W811" s="18">
        <f t="shared" si="70"/>
        <v>-5495.9712727438018</v>
      </c>
      <c r="X811" s="18">
        <f t="shared" si="71"/>
        <v>-1709.9253660753311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68"/>
        <v>6496.4429331104457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67"/>
        <v>0</v>
      </c>
      <c r="R812" s="13">
        <v>115</v>
      </c>
      <c r="S812" s="13">
        <f>R812*L812</f>
        <v>7936.031516622148</v>
      </c>
      <c r="T812" s="13">
        <f>IFERROR(VLOOKUP(A:A,[1]Forecast_2004!A:J,10,0),0)</f>
        <v>105</v>
      </c>
      <c r="U812" s="13">
        <f>T812*L812</f>
        <v>7245.9418195245698</v>
      </c>
      <c r="V812" s="18">
        <f t="shared" si="69"/>
        <v>-10</v>
      </c>
      <c r="W812" s="18">
        <f t="shared" si="70"/>
        <v>-690.08969709757821</v>
      </c>
      <c r="X812" s="18">
        <f t="shared" si="71"/>
        <v>7245.9418195245698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68"/>
        <v>122736.31403117986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67"/>
        <v>163114.81069042301</v>
      </c>
      <c r="R813" s="13">
        <v>2520</v>
      </c>
      <c r="S813" s="13">
        <f>R813*L813</f>
        <v>177943.42984409782</v>
      </c>
      <c r="T813" s="13">
        <f>IFERROR(VLOOKUP(A:A,[1]Forecast_2004!A:J,10,0),0)</f>
        <v>2019</v>
      </c>
      <c r="U813" s="13">
        <f>T813*L813</f>
        <v>142566.58129175933</v>
      </c>
      <c r="V813" s="18">
        <f t="shared" si="69"/>
        <v>-501</v>
      </c>
      <c r="W813" s="18">
        <f t="shared" si="70"/>
        <v>-35376.848552338488</v>
      </c>
      <c r="X813" s="18">
        <f t="shared" si="71"/>
        <v>-20548.22939866368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68"/>
        <v>67490.757238305901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67"/>
        <v>44488.195991091001</v>
      </c>
      <c r="R814" s="13">
        <v>1020</v>
      </c>
      <c r="S814" s="13">
        <f>R814*L814</f>
        <v>110677.9510022264</v>
      </c>
      <c r="T814" s="13">
        <f>IFERROR(VLOOKUP(A:A,[1]Forecast_2004!A:J,10,0),0)</f>
        <v>770</v>
      </c>
      <c r="U814" s="13">
        <f>T814*L814</f>
        <v>83551.002227170902</v>
      </c>
      <c r="V814" s="18">
        <f t="shared" si="69"/>
        <v>-250</v>
      </c>
      <c r="W814" s="18">
        <f t="shared" si="70"/>
        <v>-27126.948775055498</v>
      </c>
      <c r="X814" s="18">
        <f t="shared" si="71"/>
        <v>39062.806236079901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68"/>
        <v>28683.626332833279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67"/>
        <v>0</v>
      </c>
      <c r="R815" s="13">
        <v>2208</v>
      </c>
      <c r="S815" s="13">
        <f>R815*L815</f>
        <v>38656.473124019147</v>
      </c>
      <c r="T815" s="13">
        <f>IFERROR(VLOOKUP(A:A,[1]Forecast_2004!A:J,10,0),0)</f>
        <v>1963</v>
      </c>
      <c r="U815" s="13">
        <f>T815*L815</f>
        <v>34367.145263790575</v>
      </c>
      <c r="V815" s="18">
        <f t="shared" si="69"/>
        <v>-245</v>
      </c>
      <c r="W815" s="18">
        <f t="shared" si="70"/>
        <v>-4289.3278602285718</v>
      </c>
      <c r="X815" s="18">
        <f t="shared" si="71"/>
        <v>34367.145263790575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68"/>
        <v>5671.4846448370799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67"/>
        <v>6921.9487750560002</v>
      </c>
      <c r="R816" s="13">
        <v>658</v>
      </c>
      <c r="S816" s="13">
        <f>R816*L816</f>
        <v>6401.1050594300368</v>
      </c>
      <c r="T816" s="13">
        <f>IFERROR(VLOOKUP(A:A,[1]Forecast_2004!A:J,10,0),0)</f>
        <v>1051</v>
      </c>
      <c r="U816" s="13">
        <f>T816*L816</f>
        <v>10224.257473344938</v>
      </c>
      <c r="V816" s="18">
        <f t="shared" si="69"/>
        <v>393</v>
      </c>
      <c r="W816" s="18">
        <f t="shared" si="70"/>
        <v>3823.1524139149014</v>
      </c>
      <c r="X816" s="18">
        <f t="shared" si="71"/>
        <v>3302.3086982889381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68"/>
        <v>18753.773167971947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67"/>
        <v>19436.837416481001</v>
      </c>
      <c r="R817" s="13">
        <v>440</v>
      </c>
      <c r="S817" s="13">
        <f>R817*L817</f>
        <v>27587.769236295615</v>
      </c>
      <c r="T817" s="13">
        <f>IFERROR(VLOOKUP(A:A,[1]Forecast_2004!A:J,10,0),0)</f>
        <v>367</v>
      </c>
      <c r="U817" s="13">
        <f>T817*L817</f>
        <v>23010.707522092023</v>
      </c>
      <c r="V817" s="18">
        <f t="shared" si="69"/>
        <v>-73</v>
      </c>
      <c r="W817" s="18">
        <f t="shared" si="70"/>
        <v>-4577.0617142035917</v>
      </c>
      <c r="X817" s="18">
        <f t="shared" si="71"/>
        <v>3573.8701056110222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68"/>
        <v>48338.282172826788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67"/>
        <v>123139.198218263</v>
      </c>
      <c r="R818" s="13">
        <v>58641</v>
      </c>
      <c r="S818" s="13">
        <f>R818*L818</f>
        <v>166520.7481486293</v>
      </c>
      <c r="T818" s="13">
        <f>IFERROR(VLOOKUP(A:A,[1]Forecast_2004!A:J,10,0),0)</f>
        <v>54832</v>
      </c>
      <c r="U818" s="13">
        <f>T818*L818</f>
        <v>155704.46722405212</v>
      </c>
      <c r="V818" s="18">
        <f t="shared" si="69"/>
        <v>-3809</v>
      </c>
      <c r="W818" s="18">
        <f t="shared" si="70"/>
        <v>-10816.280924577179</v>
      </c>
      <c r="X818" s="18">
        <f t="shared" si="71"/>
        <v>32565.269005789116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68"/>
        <v>4577.2347591527796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67"/>
        <v>58695.645879732998</v>
      </c>
      <c r="R819" s="13">
        <v>745</v>
      </c>
      <c r="S819" s="13">
        <f>R819*L819</f>
        <v>85406.750352345873</v>
      </c>
      <c r="T819" s="13">
        <f>IFERROR(VLOOKUP(A:A,[1]Forecast_2004!A:J,10,0),0)</f>
        <v>651</v>
      </c>
      <c r="U819" s="13">
        <f>T819*L819</f>
        <v>74630.596616613635</v>
      </c>
      <c r="V819" s="18">
        <f t="shared" si="69"/>
        <v>-94</v>
      </c>
      <c r="W819" s="18">
        <f t="shared" si="70"/>
        <v>-10776.153735732238</v>
      </c>
      <c r="X819" s="18">
        <f t="shared" si="71"/>
        <v>15934.950736880637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68"/>
        <v>495.83222616850981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67"/>
        <v>3262.7728285080002</v>
      </c>
      <c r="R820" s="13">
        <v>355</v>
      </c>
      <c r="S820" s="13">
        <f>R820*L820</f>
        <v>5328.6302347165665</v>
      </c>
      <c r="T820" s="13">
        <f>IFERROR(VLOOKUP(A:A,[1]Forecast_2004!A:J,10,0),0)</f>
        <v>297</v>
      </c>
      <c r="U820" s="13">
        <f>T820*L820</f>
        <v>4458.0371259459725</v>
      </c>
      <c r="V820" s="18">
        <f t="shared" si="69"/>
        <v>-58</v>
      </c>
      <c r="W820" s="18">
        <f t="shared" si="70"/>
        <v>-870.59310877059397</v>
      </c>
      <c r="X820" s="18">
        <f t="shared" si="71"/>
        <v>1195.2642974379723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68"/>
        <v>103953.041658681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67"/>
        <v>148596.44158506001</v>
      </c>
      <c r="R821" s="13">
        <v>11888</v>
      </c>
      <c r="S821" s="13">
        <f>R821*L821</f>
        <v>205671.73100048822</v>
      </c>
      <c r="T821" s="13">
        <f>IFERROR(VLOOKUP(A:A,[1]Forecast_2004!A:J,10,0),0)</f>
        <v>10430</v>
      </c>
      <c r="U821" s="13">
        <f>T821*L821</f>
        <v>180447.18660288461</v>
      </c>
      <c r="V821" s="18">
        <f t="shared" si="69"/>
        <v>-1458</v>
      </c>
      <c r="W821" s="18">
        <f t="shared" si="70"/>
        <v>-25224.544397603604</v>
      </c>
      <c r="X821" s="18">
        <f t="shared" si="71"/>
        <v>31850.745017824607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68"/>
        <v>17929.8250440825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67"/>
        <v>0</v>
      </c>
      <c r="R822" s="13">
        <v>205</v>
      </c>
      <c r="S822" s="13">
        <f>R822*L822</f>
        <v>22137.813973495915</v>
      </c>
      <c r="T822" s="13">
        <f>IFERROR(VLOOKUP(A:A,[1]Forecast_2004!A:J,10,0),0)</f>
        <v>186</v>
      </c>
      <c r="U822" s="13">
        <f>T822*L822</f>
        <v>20086.016580830441</v>
      </c>
      <c r="V822" s="18">
        <f t="shared" si="69"/>
        <v>-19</v>
      </c>
      <c r="W822" s="18">
        <f t="shared" si="70"/>
        <v>-2051.797392665474</v>
      </c>
      <c r="X822" s="18">
        <f t="shared" si="71"/>
        <v>20086.016580830441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68"/>
        <v>39254.310144547359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67"/>
        <v>54516.258351892997</v>
      </c>
      <c r="R823" s="13">
        <v>2558</v>
      </c>
      <c r="S823" s="13">
        <f>R823*L823</f>
        <v>54687.289750644035</v>
      </c>
      <c r="T823" s="13">
        <f>IFERROR(VLOOKUP(A:A,[1]Forecast_2004!A:J,10,0),0)</f>
        <v>2428</v>
      </c>
      <c r="U823" s="13">
        <f>T823*L823</f>
        <v>51908.029520939686</v>
      </c>
      <c r="V823" s="18">
        <f t="shared" si="69"/>
        <v>-130</v>
      </c>
      <c r="W823" s="18">
        <f t="shared" si="70"/>
        <v>-2779.2602297043486</v>
      </c>
      <c r="X823" s="18">
        <f t="shared" si="71"/>
        <v>-2608.2288309533105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68"/>
        <v>15679.114156565996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67"/>
        <v>42678.979797979999</v>
      </c>
      <c r="R824" s="13">
        <v>2298</v>
      </c>
      <c r="S824" s="13">
        <f>R824*L824</f>
        <v>54486.830875421132</v>
      </c>
      <c r="T824" s="13">
        <f>IFERROR(VLOOKUP(A:A,[1]Forecast_2004!A:J,10,0),0)</f>
        <v>1800</v>
      </c>
      <c r="U824" s="13">
        <f>T824*L824</f>
        <v>42678.979797979999</v>
      </c>
      <c r="V824" s="18">
        <f t="shared" si="69"/>
        <v>-498</v>
      </c>
      <c r="W824" s="18">
        <f t="shared" si="70"/>
        <v>-11807.851077441133</v>
      </c>
      <c r="X824" s="18">
        <f t="shared" si="71"/>
        <v>0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68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67"/>
        <v>0</v>
      </c>
      <c r="R825" s="13">
        <v>0</v>
      </c>
      <c r="S825" s="13">
        <f>R825*L825</f>
        <v>0</v>
      </c>
      <c r="T825" s="13">
        <f>IFERROR(VLOOKUP(A:A,[1]Forecast_2004!A:J,10,0),0)</f>
        <v>0</v>
      </c>
      <c r="U825" s="13">
        <f>T825*L825</f>
        <v>0</v>
      </c>
      <c r="V825" s="18">
        <f t="shared" si="69"/>
        <v>0</v>
      </c>
      <c r="W825" s="18">
        <f t="shared" si="70"/>
        <v>0</v>
      </c>
      <c r="X825" s="18">
        <f t="shared" si="71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68"/>
        <v>56704.860461844917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67"/>
        <v>79874.521158129006</v>
      </c>
      <c r="R826" s="13">
        <v>1967</v>
      </c>
      <c r="S826" s="13">
        <f>R826*L826</f>
        <v>82691.149009494606</v>
      </c>
      <c r="T826" s="13">
        <f>IFERROR(VLOOKUP(A:A,[1]Forecast_2004!A:J,10,0),0)</f>
        <v>1781</v>
      </c>
      <c r="U826" s="13">
        <f>T826*L826</f>
        <v>74871.853780330406</v>
      </c>
      <c r="V826" s="18">
        <f t="shared" si="69"/>
        <v>-186</v>
      </c>
      <c r="W826" s="18">
        <f t="shared" si="70"/>
        <v>-7819.2952291641996</v>
      </c>
      <c r="X826" s="18">
        <f t="shared" si="71"/>
        <v>-5002.6673777985998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68"/>
        <v>14583.270353483629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67"/>
        <v>19811.202672605999</v>
      </c>
      <c r="R827" s="13">
        <v>2586</v>
      </c>
      <c r="S827" s="13">
        <f>R827*L827</f>
        <v>23873.145438657553</v>
      </c>
      <c r="T827" s="13">
        <f>IFERROR(VLOOKUP(A:A,[1]Forecast_2004!A:J,10,0),0)</f>
        <v>2470</v>
      </c>
      <c r="U827" s="13">
        <f>T827*L827</f>
        <v>22802.26961851669</v>
      </c>
      <c r="V827" s="18">
        <f t="shared" si="69"/>
        <v>-116</v>
      </c>
      <c r="W827" s="18">
        <f t="shared" si="70"/>
        <v>-1070.8758201408637</v>
      </c>
      <c r="X827" s="18">
        <f t="shared" si="71"/>
        <v>2991.0669459106903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68"/>
        <v>7782.7565916542535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67"/>
        <v>12447.333333332999</v>
      </c>
      <c r="R828" s="13">
        <v>712</v>
      </c>
      <c r="S828" s="13">
        <f>R828*L828</f>
        <v>15021.188700564568</v>
      </c>
      <c r="T828" s="13">
        <f>IFERROR(VLOOKUP(A:A,[1]Forecast_2004!A:J,10,0),0)</f>
        <v>595</v>
      </c>
      <c r="U828" s="13">
        <f>T828*L828</f>
        <v>12552.819209039211</v>
      </c>
      <c r="V828" s="18">
        <f t="shared" si="69"/>
        <v>-117</v>
      </c>
      <c r="W828" s="18">
        <f t="shared" si="70"/>
        <v>-2468.3694915253564</v>
      </c>
      <c r="X828" s="18">
        <f t="shared" si="71"/>
        <v>105.48587570621203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68"/>
        <v>19802.206094964284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67"/>
        <v>25361.347438753</v>
      </c>
      <c r="R829" s="13">
        <v>356</v>
      </c>
      <c r="S829" s="13">
        <f>R829*L829</f>
        <v>22472.719255764805</v>
      </c>
      <c r="T829" s="13">
        <f>IFERROR(VLOOKUP(A:A,[1]Forecast_2004!A:J,10,0),0)</f>
        <v>350</v>
      </c>
      <c r="U829" s="13">
        <f>T829*L829</f>
        <v>22093.965560442928</v>
      </c>
      <c r="V829" s="18">
        <f t="shared" si="69"/>
        <v>-6</v>
      </c>
      <c r="W829" s="18">
        <f t="shared" si="70"/>
        <v>-378.75369532187688</v>
      </c>
      <c r="X829" s="18">
        <f t="shared" si="71"/>
        <v>-3267.3818783100724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68"/>
        <v>11610.692371937923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67"/>
        <v>24336.113585745999</v>
      </c>
      <c r="R830" s="13">
        <v>4596</v>
      </c>
      <c r="S830" s="13">
        <f>R830*L830</f>
        <v>22877.639198218167</v>
      </c>
      <c r="T830" s="13">
        <f>IFERROR(VLOOKUP(A:A,[1]Forecast_2004!A:J,10,0),0)</f>
        <v>4250</v>
      </c>
      <c r="U830" s="13">
        <f>T830*L830</f>
        <v>21155.345211581203</v>
      </c>
      <c r="V830" s="18">
        <f t="shared" si="69"/>
        <v>-346</v>
      </c>
      <c r="W830" s="18">
        <f t="shared" si="70"/>
        <v>-1722.2939866369634</v>
      </c>
      <c r="X830" s="18">
        <f t="shared" si="71"/>
        <v>-3180.7683741647961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68"/>
        <v>38523.719376391731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67"/>
        <v>57282.850779510001</v>
      </c>
      <c r="R831" s="13">
        <v>1970</v>
      </c>
      <c r="S831" s="13">
        <f>R831*L831</f>
        <v>56423.608017817351</v>
      </c>
      <c r="T831" s="13">
        <f>IFERROR(VLOOKUP(A:A,[1]Forecast_2004!A:J,10,0),0)</f>
        <v>1690</v>
      </c>
      <c r="U831" s="13">
        <f>T831*L831</f>
        <v>48404.008908685952</v>
      </c>
      <c r="V831" s="18">
        <f t="shared" si="69"/>
        <v>-280</v>
      </c>
      <c r="W831" s="18">
        <f t="shared" si="70"/>
        <v>-8019.599109131399</v>
      </c>
      <c r="X831" s="18">
        <f t="shared" si="71"/>
        <v>-8878.8418708240497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68"/>
        <v>22361.957241290591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67"/>
        <v>49067.711138311002</v>
      </c>
      <c r="R832" s="13">
        <v>181</v>
      </c>
      <c r="S832" s="13">
        <f>R832*L832</f>
        <v>32694.948152092078</v>
      </c>
      <c r="T832" s="13">
        <f>IFERROR(VLOOKUP(A:A,[1]Forecast_2004!A:J,10,0),0)</f>
        <v>167</v>
      </c>
      <c r="U832" s="13">
        <f>T832*L832</f>
        <v>30166.057134803188</v>
      </c>
      <c r="V832" s="18">
        <f t="shared" si="69"/>
        <v>-14</v>
      </c>
      <c r="W832" s="18">
        <f t="shared" si="70"/>
        <v>-2528.89101728889</v>
      </c>
      <c r="X832" s="18">
        <f t="shared" si="71"/>
        <v>-18901.654003507814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68"/>
        <v>20297.004364780856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67"/>
        <v>18317.405345211999</v>
      </c>
      <c r="R833" s="13">
        <v>3539</v>
      </c>
      <c r="S833" s="13">
        <f>R833*L833</f>
        <v>29695.509627441712</v>
      </c>
      <c r="T833" s="13">
        <f>IFERROR(VLOOKUP(A:A,[1]Forecast_2004!A:J,10,0),0)</f>
        <v>3739</v>
      </c>
      <c r="U833" s="13">
        <f>T833*L833</f>
        <v>31373.69609974698</v>
      </c>
      <c r="V833" s="18">
        <f t="shared" si="69"/>
        <v>200</v>
      </c>
      <c r="W833" s="18">
        <f t="shared" si="70"/>
        <v>1678.1864723052677</v>
      </c>
      <c r="X833" s="18">
        <f t="shared" si="71"/>
        <v>13056.290754534981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68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72">P834*L834</f>
        <v>0</v>
      </c>
      <c r="R834" s="13">
        <v>0</v>
      </c>
      <c r="S834" s="13">
        <f>R834*L834</f>
        <v>0</v>
      </c>
      <c r="T834" s="13">
        <f>IFERROR(VLOOKUP(A:A,[1]Forecast_2004!A:J,10,0),0)</f>
        <v>0</v>
      </c>
      <c r="U834" s="13">
        <f>T834*L834</f>
        <v>0</v>
      </c>
      <c r="V834" s="18">
        <f t="shared" si="69"/>
        <v>0</v>
      </c>
      <c r="W834" s="18">
        <f t="shared" si="70"/>
        <v>0</v>
      </c>
      <c r="X834" s="18">
        <f t="shared" si="71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73">U835-(T835*M835)</f>
        <v>52679.125614914061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72"/>
        <v>112530.764872521</v>
      </c>
      <c r="R835" s="13">
        <v>3344</v>
      </c>
      <c r="S835" s="13">
        <f>R835*L835</f>
        <v>65757.786328795191</v>
      </c>
      <c r="T835" s="13">
        <f>IFERROR(VLOOKUP(A:A,[1]Forecast_2004!A:J,10,0),0)</f>
        <v>3344</v>
      </c>
      <c r="U835" s="13">
        <f>T835*L835</f>
        <v>65757.786328795191</v>
      </c>
      <c r="V835" s="18">
        <f t="shared" ref="V835:V898" si="74">T835-R835</f>
        <v>0</v>
      </c>
      <c r="W835" s="18">
        <f t="shared" ref="W835:W898" si="75">U835-S835</f>
        <v>0</v>
      </c>
      <c r="X835" s="18">
        <f t="shared" ref="X835:X898" si="76">U835-Q835</f>
        <v>-46772.978543725811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73"/>
        <v>57040.87474316622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72"/>
        <v>33851.358282080997</v>
      </c>
      <c r="R836" s="13">
        <v>1494</v>
      </c>
      <c r="S836" s="13">
        <f>R836*L836</f>
        <v>72042.634292633913</v>
      </c>
      <c r="T836" s="13">
        <f>IFERROR(VLOOKUP(A:A,[1]Forecast_2004!A:J,10,0),0)</f>
        <v>1355</v>
      </c>
      <c r="U836" s="13">
        <f>T836*L836</f>
        <v>65339.872467549503</v>
      </c>
      <c r="V836" s="18">
        <f t="shared" si="74"/>
        <v>-139</v>
      </c>
      <c r="W836" s="18">
        <f t="shared" si="75"/>
        <v>-6702.7618250844098</v>
      </c>
      <c r="X836" s="18">
        <f t="shared" si="76"/>
        <v>31488.514185468506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73"/>
        <v>15525.641114688202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72"/>
        <v>117949.57683741598</v>
      </c>
      <c r="R837" s="13">
        <v>2851</v>
      </c>
      <c r="S837" s="13">
        <f>R837*L837</f>
        <v>125148.58338796911</v>
      </c>
      <c r="T837" s="13">
        <f>IFERROR(VLOOKUP(A:A,[1]Forecast_2004!A:J,10,0),0)</f>
        <v>2683</v>
      </c>
      <c r="U837" s="13">
        <f>T837*L837</f>
        <v>117773.99131179274</v>
      </c>
      <c r="V837" s="18">
        <f t="shared" si="74"/>
        <v>-168</v>
      </c>
      <c r="W837" s="18">
        <f t="shared" si="75"/>
        <v>-7374.59207617637</v>
      </c>
      <c r="X837" s="18">
        <f t="shared" si="76"/>
        <v>-175.58552562324621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73"/>
        <v>36998.619153674692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72"/>
        <v>44827.616926502997</v>
      </c>
      <c r="R838" s="13">
        <v>800</v>
      </c>
      <c r="S838" s="13">
        <f>R838*L838</f>
        <v>39846.770601336</v>
      </c>
      <c r="T838" s="13">
        <f>IFERROR(VLOOKUP(A:A,[1]Forecast_2004!A:J,10,0),0)</f>
        <v>820</v>
      </c>
      <c r="U838" s="13">
        <f>T838*L838</f>
        <v>40842.939866369401</v>
      </c>
      <c r="V838" s="18">
        <f t="shared" si="74"/>
        <v>20</v>
      </c>
      <c r="W838" s="18">
        <f t="shared" si="75"/>
        <v>996.16926503340073</v>
      </c>
      <c r="X838" s="18">
        <f t="shared" si="76"/>
        <v>-3984.6770601335957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73"/>
        <v>146086.1648280574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72"/>
        <v>1291040.9656114781</v>
      </c>
      <c r="R839" s="13">
        <v>2850</v>
      </c>
      <c r="S839" s="13">
        <f>R839*L839</f>
        <v>284084.83261216123</v>
      </c>
      <c r="T839" s="13">
        <f>IFERROR(VLOOKUP(A:A,[1]Forecast_2004!A:J,10,0),0)</f>
        <v>2592</v>
      </c>
      <c r="U839" s="13">
        <f>T839*L839</f>
        <v>258367.67934411296</v>
      </c>
      <c r="V839" s="18">
        <f t="shared" si="74"/>
        <v>-258</v>
      </c>
      <c r="W839" s="18">
        <f t="shared" si="75"/>
        <v>-25717.153268048278</v>
      </c>
      <c r="X839" s="18">
        <f t="shared" si="76"/>
        <v>-1032673.2862673651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73"/>
        <v>161733.11383518935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72"/>
        <v>195544.643652561</v>
      </c>
      <c r="R840" s="13">
        <v>35742</v>
      </c>
      <c r="S840" s="13">
        <f>R840*L840</f>
        <v>226472.13808463223</v>
      </c>
      <c r="T840" s="13">
        <f>IFERROR(VLOOKUP(A:A,[1]Forecast_2004!A:J,10,0),0)</f>
        <v>32984</v>
      </c>
      <c r="U840" s="13">
        <f>T840*L840</f>
        <v>208996.61469933161</v>
      </c>
      <c r="V840" s="18">
        <f t="shared" si="74"/>
        <v>-2758</v>
      </c>
      <c r="W840" s="18">
        <f t="shared" si="75"/>
        <v>-17475.523385300621</v>
      </c>
      <c r="X840" s="18">
        <f t="shared" si="76"/>
        <v>13451.971046770603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73"/>
        <v>15380.94785037672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72"/>
        <v>17802.107720337001</v>
      </c>
      <c r="R841" s="13">
        <v>2292</v>
      </c>
      <c r="S841" s="13">
        <f>R841*L841</f>
        <v>28433.749752621887</v>
      </c>
      <c r="T841" s="13">
        <f>IFERROR(VLOOKUP(A:A,[1]Forecast_2004!A:J,10,0),0)</f>
        <v>1874</v>
      </c>
      <c r="U841" s="13">
        <f>T841*L841</f>
        <v>23248.188061262397</v>
      </c>
      <c r="V841" s="18">
        <f t="shared" si="74"/>
        <v>-418</v>
      </c>
      <c r="W841" s="18">
        <f t="shared" si="75"/>
        <v>-5185.5616913594895</v>
      </c>
      <c r="X841" s="18">
        <f t="shared" si="76"/>
        <v>5446.0803409253967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73"/>
        <v>56612.108129173037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72"/>
        <v>47660.913140311997</v>
      </c>
      <c r="R842" s="13">
        <v>1721</v>
      </c>
      <c r="S842" s="13">
        <f>R842*L842</f>
        <v>87352.962209240621</v>
      </c>
      <c r="T842" s="13">
        <f>IFERROR(VLOOKUP(A:A,[1]Forecast_2004!A:J,10,0),0)</f>
        <v>1609</v>
      </c>
      <c r="U842" s="13">
        <f>T842*L842</f>
        <v>81668.167457680509</v>
      </c>
      <c r="V842" s="18">
        <f t="shared" si="74"/>
        <v>-112</v>
      </c>
      <c r="W842" s="18">
        <f t="shared" si="75"/>
        <v>-5684.7947515601118</v>
      </c>
      <c r="X842" s="18">
        <f t="shared" si="76"/>
        <v>34007.254317368512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73"/>
        <v>26156.836661381472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72"/>
        <v>96656.247216036005</v>
      </c>
      <c r="R843" s="13">
        <v>38779</v>
      </c>
      <c r="S843" s="13">
        <f>R843*L843</f>
        <v>103633.94743393773</v>
      </c>
      <c r="T843" s="13">
        <f>IFERROR(VLOOKUP(A:A,[1]Forecast_2004!A:J,10,0),0)</f>
        <v>35536</v>
      </c>
      <c r="U843" s="13">
        <f>T843*L843</f>
        <v>94967.274968730795</v>
      </c>
      <c r="V843" s="18">
        <f t="shared" si="74"/>
        <v>-3243</v>
      </c>
      <c r="W843" s="18">
        <f t="shared" si="75"/>
        <v>-8666.6724652069388</v>
      </c>
      <c r="X843" s="18">
        <f t="shared" si="76"/>
        <v>-1688.9722473052097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73"/>
        <v>17531.990809336119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72"/>
        <v>17534.710467706002</v>
      </c>
      <c r="R844" s="13">
        <v>2122</v>
      </c>
      <c r="S844" s="13">
        <f>R844*L844</f>
        <v>27120.011379352865</v>
      </c>
      <c r="T844" s="13">
        <f>IFERROR(VLOOKUP(A:A,[1]Forecast_2004!A:J,10,0),0)</f>
        <v>2119</v>
      </c>
      <c r="U844" s="13">
        <f>T844*L844</f>
        <v>27081.67017570628</v>
      </c>
      <c r="V844" s="18">
        <f t="shared" si="74"/>
        <v>-3</v>
      </c>
      <c r="W844" s="18">
        <f t="shared" si="75"/>
        <v>-38.3412036465852</v>
      </c>
      <c r="X844" s="18">
        <f t="shared" si="76"/>
        <v>9546.9597080002786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73"/>
        <v>49700.89402594533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72"/>
        <v>88970.962159907998</v>
      </c>
      <c r="R845" s="13">
        <v>18069</v>
      </c>
      <c r="S845" s="13">
        <f>R845*L845</f>
        <v>103099.91247674424</v>
      </c>
      <c r="T845" s="13">
        <f>IFERROR(VLOOKUP(A:A,[1]Forecast_2004!A:J,10,0),0)</f>
        <v>17015</v>
      </c>
      <c r="U845" s="13">
        <f>T845*L845</f>
        <v>97085.893563108271</v>
      </c>
      <c r="V845" s="18">
        <f t="shared" si="74"/>
        <v>-1054</v>
      </c>
      <c r="W845" s="18">
        <f t="shared" si="75"/>
        <v>-6014.0189136359695</v>
      </c>
      <c r="X845" s="18">
        <f t="shared" si="76"/>
        <v>8114.9314032002731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73"/>
        <v>14046.833032706016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72"/>
        <v>20963.674832961999</v>
      </c>
      <c r="R846" s="13">
        <v>1832</v>
      </c>
      <c r="S846" s="13">
        <f>R846*L846</f>
        <v>26339.381588359087</v>
      </c>
      <c r="T846" s="13">
        <f>IFERROR(VLOOKUP(A:A,[1]Forecast_2004!A:J,10,0),0)</f>
        <v>1789</v>
      </c>
      <c r="U846" s="13">
        <f>T846*L846</f>
        <v>25721.153745400876</v>
      </c>
      <c r="V846" s="18">
        <f t="shared" si="74"/>
        <v>-43</v>
      </c>
      <c r="W846" s="18">
        <f t="shared" si="75"/>
        <v>-618.22784295821111</v>
      </c>
      <c r="X846" s="18">
        <f t="shared" si="76"/>
        <v>4757.4789124388772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73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72"/>
        <v>0</v>
      </c>
      <c r="R847" s="13">
        <v>0</v>
      </c>
      <c r="S847" s="13">
        <f>R847*L847</f>
        <v>0</v>
      </c>
      <c r="T847" s="13">
        <f>IFERROR(VLOOKUP(A:A,[1]Forecast_2004!A:J,10,0),0)</f>
        <v>0</v>
      </c>
      <c r="U847" s="13">
        <f>T847*L847</f>
        <v>0</v>
      </c>
      <c r="V847" s="18">
        <f t="shared" si="74"/>
        <v>0</v>
      </c>
      <c r="W847" s="18">
        <f t="shared" si="75"/>
        <v>0</v>
      </c>
      <c r="X847" s="18">
        <f t="shared" si="76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73"/>
        <v>5574.0534521156269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72"/>
        <v>9001.3363028950007</v>
      </c>
      <c r="R848" s="13">
        <v>810</v>
      </c>
      <c r="S848" s="13">
        <f>R848*L848</f>
        <v>9113.8530066811891</v>
      </c>
      <c r="T848" s="13">
        <f>IFERROR(VLOOKUP(A:A,[1]Forecast_2004!A:J,10,0),0)</f>
        <v>750</v>
      </c>
      <c r="U848" s="13">
        <f>T848*L848</f>
        <v>8438.7527839640643</v>
      </c>
      <c r="V848" s="18">
        <f t="shared" si="74"/>
        <v>-60</v>
      </c>
      <c r="W848" s="18">
        <f t="shared" si="75"/>
        <v>-675.10022271712478</v>
      </c>
      <c r="X848" s="18">
        <f t="shared" si="76"/>
        <v>-562.58351893093641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73"/>
        <v>60652.194135114885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72"/>
        <v>59937.060133630002</v>
      </c>
      <c r="R849" s="13">
        <v>893</v>
      </c>
      <c r="S849" s="13">
        <f>R849*L849</f>
        <v>74338.603749071655</v>
      </c>
      <c r="T849" s="13">
        <f>IFERROR(VLOOKUP(A:A,[1]Forecast_2004!A:J,10,0),0)</f>
        <v>838</v>
      </c>
      <c r="U849" s="13">
        <f>T849*L849</f>
        <v>69760.078322197136</v>
      </c>
      <c r="V849" s="18">
        <f t="shared" si="74"/>
        <v>-55</v>
      </c>
      <c r="W849" s="18">
        <f t="shared" si="75"/>
        <v>-4578.5254268745193</v>
      </c>
      <c r="X849" s="18">
        <f t="shared" si="76"/>
        <v>9823.0181885671336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73"/>
        <v>16021.654233581794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72"/>
        <v>0</v>
      </c>
      <c r="R850" s="13">
        <v>872</v>
      </c>
      <c r="S850" s="13">
        <f>R850*L850</f>
        <v>26263.477388979758</v>
      </c>
      <c r="T850" s="13">
        <f>IFERROR(VLOOKUP(A:A,[1]Forecast_2004!A:J,10,0),0)</f>
        <v>845</v>
      </c>
      <c r="U850" s="13">
        <f>T850*L850</f>
        <v>25450.273387256759</v>
      </c>
      <c r="V850" s="18">
        <f t="shared" si="74"/>
        <v>-27</v>
      </c>
      <c r="W850" s="18">
        <f t="shared" si="75"/>
        <v>-813.20400172299924</v>
      </c>
      <c r="X850" s="18">
        <f t="shared" si="76"/>
        <v>25450.273387256759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73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72"/>
        <v>0</v>
      </c>
      <c r="R851" s="13">
        <v>0</v>
      </c>
      <c r="S851" s="13">
        <f>R851*L851</f>
        <v>0</v>
      </c>
      <c r="T851" s="13">
        <f>IFERROR(VLOOKUP(A:A,[1]Forecast_2004!A:J,10,0),0)</f>
        <v>0</v>
      </c>
      <c r="U851" s="13">
        <f>T851*L851</f>
        <v>0</v>
      </c>
      <c r="V851" s="18">
        <f t="shared" si="74"/>
        <v>0</v>
      </c>
      <c r="W851" s="18">
        <f t="shared" si="75"/>
        <v>0</v>
      </c>
      <c r="X851" s="18">
        <f t="shared" si="76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73"/>
        <v>4022.3989899142389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72"/>
        <v>4314.1202672609998</v>
      </c>
      <c r="R852" s="13">
        <v>1127</v>
      </c>
      <c r="S852" s="13">
        <f>R852*L852</f>
        <v>15374.442009875875</v>
      </c>
      <c r="T852" s="13">
        <f>IFERROR(VLOOKUP(A:A,[1]Forecast_2004!A:J,10,0),0)</f>
        <v>597</v>
      </c>
      <c r="U852" s="13">
        <f>T852*L852</f>
        <v>8144.2252705376195</v>
      </c>
      <c r="V852" s="18">
        <f t="shared" si="74"/>
        <v>-530</v>
      </c>
      <c r="W852" s="18">
        <f t="shared" si="75"/>
        <v>-7230.2167393382551</v>
      </c>
      <c r="X852" s="18">
        <f t="shared" si="76"/>
        <v>3830.1050032766198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73"/>
        <v>112692.46387671283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72"/>
        <v>172878.77248918201</v>
      </c>
      <c r="R853" s="13">
        <v>6634</v>
      </c>
      <c r="S853" s="13">
        <f>R853*L853</f>
        <v>212227.56785589072</v>
      </c>
      <c r="T853" s="13">
        <f>IFERROR(VLOOKUP(A:A,[1]Forecast_2004!A:J,10,0),0)</f>
        <v>6292</v>
      </c>
      <c r="U853" s="13">
        <f>T853*L853</f>
        <v>201286.68329051317</v>
      </c>
      <c r="V853" s="18">
        <f t="shared" si="74"/>
        <v>-342</v>
      </c>
      <c r="W853" s="18">
        <f t="shared" si="75"/>
        <v>-10940.88456537755</v>
      </c>
      <c r="X853" s="18">
        <f t="shared" si="76"/>
        <v>28407.910801331163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73"/>
        <v>81269.333885569999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72"/>
        <v>0</v>
      </c>
      <c r="R854" s="13">
        <v>550</v>
      </c>
      <c r="S854" s="13">
        <f>R854*L854</f>
        <v>93551.801596690129</v>
      </c>
      <c r="T854" s="13">
        <f>IFERROR(VLOOKUP(A:A,[1]Forecast_2004!A:J,10,0),0)</f>
        <v>505</v>
      </c>
      <c r="U854" s="13">
        <f>T854*L854</f>
        <v>85897.563284233664</v>
      </c>
      <c r="V854" s="18">
        <f t="shared" si="74"/>
        <v>-45</v>
      </c>
      <c r="W854" s="18">
        <f t="shared" si="75"/>
        <v>-7654.2383124564658</v>
      </c>
      <c r="X854" s="18">
        <f t="shared" si="76"/>
        <v>85897.563284233664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73"/>
        <v>23690.111358575072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72"/>
        <v>85619.109131403005</v>
      </c>
      <c r="R855" s="13">
        <v>45553</v>
      </c>
      <c r="S855" s="13">
        <f>R855*L855</f>
        <v>160297.86191536728</v>
      </c>
      <c r="T855" s="13">
        <f>IFERROR(VLOOKUP(A:A,[1]Forecast_2004!A:J,10,0),0)</f>
        <v>40911</v>
      </c>
      <c r="U855" s="13">
        <f>T855*L855</f>
        <v>143962.98440979936</v>
      </c>
      <c r="V855" s="18">
        <f t="shared" si="74"/>
        <v>-4642</v>
      </c>
      <c r="W855" s="18">
        <f t="shared" si="75"/>
        <v>-16334.877505567914</v>
      </c>
      <c r="X855" s="18">
        <f t="shared" si="76"/>
        <v>58343.875278396357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73"/>
        <v>21367.534926101638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72"/>
        <v>3360.8017817370001</v>
      </c>
      <c r="R856" s="13">
        <v>2344</v>
      </c>
      <c r="S856" s="13">
        <f>R856*L856</f>
        <v>79572.922993853819</v>
      </c>
      <c r="T856" s="13">
        <f>IFERROR(VLOOKUP(A:A,[1]Forecast_2004!A:J,10,0),0)</f>
        <v>1179</v>
      </c>
      <c r="U856" s="13">
        <f>T856*L856</f>
        <v>40024.093946140638</v>
      </c>
      <c r="V856" s="18">
        <f t="shared" si="74"/>
        <v>-1165</v>
      </c>
      <c r="W856" s="18">
        <f t="shared" si="75"/>
        <v>-39548.829047713181</v>
      </c>
      <c r="X856" s="18">
        <f t="shared" si="76"/>
        <v>36663.29216440364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73"/>
        <v>67606.169265033677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72"/>
        <v>1419794.4097995551</v>
      </c>
      <c r="R857" s="13">
        <v>3572</v>
      </c>
      <c r="S857" s="13">
        <f>R857*L857</f>
        <v>775696.79287305148</v>
      </c>
      <c r="T857" s="13">
        <f>IFERROR(VLOOKUP(A:A,[1]Forecast_2004!A:J,10,0),0)</f>
        <v>3034</v>
      </c>
      <c r="U857" s="13">
        <f>T857*L857</f>
        <v>658864.52115812944</v>
      </c>
      <c r="V857" s="18">
        <f t="shared" si="74"/>
        <v>-538</v>
      </c>
      <c r="W857" s="18">
        <f t="shared" si="75"/>
        <v>-116832.27171492204</v>
      </c>
      <c r="X857" s="18">
        <f t="shared" si="76"/>
        <v>-760929.88864142564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73"/>
        <v>175243.9305636358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72"/>
        <v>208689.27616926501</v>
      </c>
      <c r="R858" s="13">
        <v>15722</v>
      </c>
      <c r="S858" s="13">
        <f>R858*L858</f>
        <v>222622.66250055534</v>
      </c>
      <c r="T858" s="13">
        <f>IFERROR(VLOOKUP(A:A,[1]Forecast_2004!A:J,10,0),0)</f>
        <v>14470</v>
      </c>
      <c r="U858" s="13">
        <f>T858*L858</f>
        <v>204894.41078635262</v>
      </c>
      <c r="V858" s="18">
        <f t="shared" si="74"/>
        <v>-1252</v>
      </c>
      <c r="W858" s="18">
        <f t="shared" si="75"/>
        <v>-17728.251714202721</v>
      </c>
      <c r="X858" s="18">
        <f t="shared" si="76"/>
        <v>-3794.8653829123941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73"/>
        <v>75664.919092564029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72"/>
        <v>93551.525612472004</v>
      </c>
      <c r="R859" s="13">
        <v>6198</v>
      </c>
      <c r="S859" s="13">
        <f>R859*L859</f>
        <v>113759.53614795007</v>
      </c>
      <c r="T859" s="13">
        <f>IFERROR(VLOOKUP(A:A,[1]Forecast_2004!A:J,10,0),0)</f>
        <v>5428</v>
      </c>
      <c r="U859" s="13">
        <f>T859*L859</f>
        <v>99626.776736216998</v>
      </c>
      <c r="V859" s="18">
        <f t="shared" si="74"/>
        <v>-770</v>
      </c>
      <c r="W859" s="18">
        <f t="shared" si="75"/>
        <v>-14132.759411733074</v>
      </c>
      <c r="X859" s="18">
        <f t="shared" si="76"/>
        <v>6075.2511237449944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73"/>
        <v>34005.9688195989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72"/>
        <v>0</v>
      </c>
      <c r="R860" s="13">
        <v>3493</v>
      </c>
      <c r="S860" s="13">
        <f>R860*L860</f>
        <v>56557.03786191481</v>
      </c>
      <c r="T860" s="13">
        <f>IFERROR(VLOOKUP(A:A,[1]Forecast_2004!A:J,10,0),0)</f>
        <v>3066</v>
      </c>
      <c r="U860" s="13">
        <f>T860*L860</f>
        <v>49643.251670378129</v>
      </c>
      <c r="V860" s="18">
        <f t="shared" si="74"/>
        <v>-427</v>
      </c>
      <c r="W860" s="18">
        <f t="shared" si="75"/>
        <v>-6913.7861915366811</v>
      </c>
      <c r="X860" s="18">
        <f t="shared" si="76"/>
        <v>49643.251670378129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73"/>
        <v>16547.792306264655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72"/>
        <v>0</v>
      </c>
      <c r="R861" s="13">
        <v>371</v>
      </c>
      <c r="S861" s="13">
        <f>R861*L861</f>
        <v>20409.153300838781</v>
      </c>
      <c r="T861" s="13">
        <f>IFERROR(VLOOKUP(A:A,[1]Forecast_2004!A:J,10,0),0)</f>
        <v>330</v>
      </c>
      <c r="U861" s="13">
        <f>T861*L861</f>
        <v>18153.694310719133</v>
      </c>
      <c r="V861" s="18">
        <f t="shared" si="74"/>
        <v>-41</v>
      </c>
      <c r="W861" s="18">
        <f t="shared" si="75"/>
        <v>-2255.4589901196487</v>
      </c>
      <c r="X861" s="18">
        <f t="shared" si="76"/>
        <v>18153.694310719133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73"/>
        <v>28551.563642810645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72"/>
        <v>43116.648106904002</v>
      </c>
      <c r="R862" s="13">
        <v>2141</v>
      </c>
      <c r="S862" s="13">
        <f>R862*L862</f>
        <v>47206.479944813109</v>
      </c>
      <c r="T862" s="13">
        <f>IFERROR(VLOOKUP(A:A,[1]Forecast_2004!A:J,10,0),0)</f>
        <v>2112</v>
      </c>
      <c r="U862" s="13">
        <f>T862*L862</f>
        <v>46567.06475639667</v>
      </c>
      <c r="V862" s="18">
        <f t="shared" si="74"/>
        <v>-29</v>
      </c>
      <c r="W862" s="18">
        <f t="shared" si="75"/>
        <v>-639.41518841643847</v>
      </c>
      <c r="X862" s="18">
        <f t="shared" si="76"/>
        <v>3450.4166494926685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73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72"/>
        <v>0</v>
      </c>
      <c r="R863" s="13">
        <v>0</v>
      </c>
      <c r="S863" s="13">
        <f>R863*L863</f>
        <v>0</v>
      </c>
      <c r="T863" s="13">
        <f>IFERROR(VLOOKUP(A:A,[1]Forecast_2004!A:J,10,0),0)</f>
        <v>0</v>
      </c>
      <c r="U863" s="13">
        <f>T863*L863</f>
        <v>0</v>
      </c>
      <c r="V863" s="18">
        <f t="shared" si="74"/>
        <v>0</v>
      </c>
      <c r="W863" s="18">
        <f t="shared" si="75"/>
        <v>0</v>
      </c>
      <c r="X863" s="18">
        <f t="shared" si="76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73"/>
        <v>48925.37530623567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72"/>
        <v>128529.977728285</v>
      </c>
      <c r="R864" s="13">
        <v>15976</v>
      </c>
      <c r="S864" s="13">
        <f>R864*L864</f>
        <v>162606.50334075713</v>
      </c>
      <c r="T864" s="13">
        <f>IFERROR(VLOOKUP(A:A,[1]Forecast_2004!A:J,10,0),0)</f>
        <v>15075</v>
      </c>
      <c r="U864" s="13">
        <f>T864*L864</f>
        <v>153435.96881959902</v>
      </c>
      <c r="V864" s="18">
        <f t="shared" si="74"/>
        <v>-901</v>
      </c>
      <c r="W864" s="18">
        <f t="shared" si="75"/>
        <v>-9170.5345211581152</v>
      </c>
      <c r="X864" s="18">
        <f t="shared" si="76"/>
        <v>24905.991091314019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73"/>
        <v>4732.9062644034912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72"/>
        <v>332.75055679299999</v>
      </c>
      <c r="R865" s="13">
        <v>108</v>
      </c>
      <c r="S865" s="13">
        <f>R865*L865</f>
        <v>8961.8603824548645</v>
      </c>
      <c r="T865" s="13">
        <f>IFERROR(VLOOKUP(A:A,[1]Forecast_2004!A:J,10,0),0)</f>
        <v>66</v>
      </c>
      <c r="U865" s="13">
        <f>T865*L865</f>
        <v>5476.6924559446388</v>
      </c>
      <c r="V865" s="18">
        <f t="shared" si="74"/>
        <v>-42</v>
      </c>
      <c r="W865" s="18">
        <f t="shared" si="75"/>
        <v>-3485.1679265102257</v>
      </c>
      <c r="X865" s="18">
        <f t="shared" si="76"/>
        <v>5143.9418991516386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73"/>
        <v>10468.605254233938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72"/>
        <v>63766.033933045001</v>
      </c>
      <c r="R866" s="13">
        <v>9578</v>
      </c>
      <c r="S866" s="13">
        <f>R866*L866</f>
        <v>66364.345649321418</v>
      </c>
      <c r="T866" s="13">
        <f>IFERROR(VLOOKUP(A:A,[1]Forecast_2004!A:J,10,0),0)</f>
        <v>8925</v>
      </c>
      <c r="U866" s="13">
        <f>T866*L866</f>
        <v>61839.818847378745</v>
      </c>
      <c r="V866" s="18">
        <f t="shared" si="74"/>
        <v>-653</v>
      </c>
      <c r="W866" s="18">
        <f t="shared" si="75"/>
        <v>-4524.526801942673</v>
      </c>
      <c r="X866" s="18">
        <f t="shared" si="76"/>
        <v>-1926.2150856662556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73"/>
        <v>19334.767632381809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72"/>
        <v>27055.233853007001</v>
      </c>
      <c r="R867" s="13">
        <v>4221</v>
      </c>
      <c r="S867" s="13">
        <f>R867*L867</f>
        <v>38289.045756875777</v>
      </c>
      <c r="T867" s="13">
        <f>IFERROR(VLOOKUP(A:A,[1]Forecast_2004!A:J,10,0),0)</f>
        <v>3583</v>
      </c>
      <c r="U867" s="13">
        <f>T867*L867</f>
        <v>32501.694135722795</v>
      </c>
      <c r="V867" s="18">
        <f t="shared" si="74"/>
        <v>-638</v>
      </c>
      <c r="W867" s="18">
        <f t="shared" si="75"/>
        <v>-5787.3516211529823</v>
      </c>
      <c r="X867" s="18">
        <f t="shared" si="76"/>
        <v>5446.4602827157942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73"/>
        <v>30312.694877505983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72"/>
        <v>36681.826280623995</v>
      </c>
      <c r="R868" s="13">
        <v>436</v>
      </c>
      <c r="S868" s="13">
        <f>R868*L868</f>
        <v>29184.810690423474</v>
      </c>
      <c r="T868" s="13">
        <f>IFERROR(VLOOKUP(A:A,[1]Forecast_2004!A:J,10,0),0)</f>
        <v>480</v>
      </c>
      <c r="U868" s="13">
        <f>T868*L868</f>
        <v>32130.066815145106</v>
      </c>
      <c r="V868" s="18">
        <f t="shared" si="74"/>
        <v>44</v>
      </c>
      <c r="W868" s="18">
        <f t="shared" si="75"/>
        <v>2945.2561247216327</v>
      </c>
      <c r="X868" s="18">
        <f t="shared" si="76"/>
        <v>-4551.7594654788882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73"/>
        <v>4695.0198695763884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72"/>
        <v>89751.904231626002</v>
      </c>
      <c r="R869" s="13">
        <v>697</v>
      </c>
      <c r="S869" s="13">
        <f>R869*L869</f>
        <v>9352.2176300294541</v>
      </c>
      <c r="T869" s="13">
        <f>IFERROR(VLOOKUP(A:A,[1]Forecast_2004!A:J,10,0),0)</f>
        <v>689</v>
      </c>
      <c r="U869" s="13">
        <f>T869*L869</f>
        <v>9244.8751034294037</v>
      </c>
      <c r="V869" s="18">
        <f t="shared" si="74"/>
        <v>-8</v>
      </c>
      <c r="W869" s="18">
        <f t="shared" si="75"/>
        <v>-107.34252660005041</v>
      </c>
      <c r="X869" s="18">
        <f t="shared" si="76"/>
        <v>-80507.029128196591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73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72"/>
        <v>0</v>
      </c>
      <c r="R870" s="13">
        <v>0</v>
      </c>
      <c r="S870" s="13">
        <f>R870*L870</f>
        <v>0</v>
      </c>
      <c r="T870" s="13">
        <f>IFERROR(VLOOKUP(A:A,[1]Forecast_2004!A:J,10,0),0)</f>
        <v>0</v>
      </c>
      <c r="U870" s="13">
        <f>T870*L870</f>
        <v>0</v>
      </c>
      <c r="V870" s="18">
        <f t="shared" si="74"/>
        <v>0</v>
      </c>
      <c r="W870" s="18">
        <f t="shared" si="75"/>
        <v>0</v>
      </c>
      <c r="X870" s="18">
        <f t="shared" si="76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73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72"/>
        <v>0</v>
      </c>
      <c r="R871" s="13">
        <v>0</v>
      </c>
      <c r="S871" s="13">
        <f>R871*L871</f>
        <v>0</v>
      </c>
      <c r="T871" s="13">
        <f>IFERROR(VLOOKUP(A:A,[1]Forecast_2004!A:J,10,0),0)</f>
        <v>0</v>
      </c>
      <c r="U871" s="13">
        <f>T871*L871</f>
        <v>0</v>
      </c>
      <c r="V871" s="18">
        <f t="shared" si="74"/>
        <v>0</v>
      </c>
      <c r="W871" s="18">
        <f t="shared" si="75"/>
        <v>0</v>
      </c>
      <c r="X871" s="18">
        <f t="shared" si="76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73"/>
        <v>8385.5679287296007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72"/>
        <v>25953.674832962002</v>
      </c>
      <c r="R872" s="13">
        <v>5900</v>
      </c>
      <c r="S872" s="13">
        <f>R872*L872</f>
        <v>51042.227171491933</v>
      </c>
      <c r="T872" s="13">
        <f>IFERROR(VLOOKUP(A:A,[1]Forecast_2004!A:J,10,0),0)</f>
        <v>4800</v>
      </c>
      <c r="U872" s="13">
        <f>T872*L872</f>
        <v>41525.879732739202</v>
      </c>
      <c r="V872" s="18">
        <f t="shared" si="74"/>
        <v>-1100</v>
      </c>
      <c r="W872" s="18">
        <f t="shared" si="75"/>
        <v>-9516.3474387527313</v>
      </c>
      <c r="X872" s="18">
        <f t="shared" si="76"/>
        <v>15572.2048997772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73"/>
        <v>-9514.4317212126625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72"/>
        <v>143993.687192485</v>
      </c>
      <c r="R873" s="13">
        <v>57846</v>
      </c>
      <c r="S873" s="13">
        <f>R873*L873</f>
        <v>163707.91724324855</v>
      </c>
      <c r="T873" s="13">
        <f>IFERROR(VLOOKUP(A:A,[1]Forecast_2004!A:J,10,0),0)</f>
        <v>47838</v>
      </c>
      <c r="U873" s="13">
        <f>T873*L873</f>
        <v>135384.63065868901</v>
      </c>
      <c r="V873" s="18">
        <f t="shared" si="74"/>
        <v>-10008</v>
      </c>
      <c r="W873" s="18">
        <f t="shared" si="75"/>
        <v>-28323.286584559537</v>
      </c>
      <c r="X873" s="18">
        <f t="shared" si="76"/>
        <v>-8609.0565337959852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73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72"/>
        <v>0</v>
      </c>
      <c r="R874" s="13">
        <v>0</v>
      </c>
      <c r="S874" s="13">
        <f>R874*L874</f>
        <v>0</v>
      </c>
      <c r="T874" s="13">
        <f>IFERROR(VLOOKUP(A:A,[1]Forecast_2004!A:J,10,0),0)</f>
        <v>0</v>
      </c>
      <c r="U874" s="13">
        <f>T874*L874</f>
        <v>0</v>
      </c>
      <c r="V874" s="18">
        <f t="shared" si="74"/>
        <v>0</v>
      </c>
      <c r="W874" s="18">
        <f t="shared" si="75"/>
        <v>0</v>
      </c>
      <c r="X874" s="18">
        <f t="shared" si="76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73"/>
        <v>59302.260387849034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72"/>
        <v>87987.613219093997</v>
      </c>
      <c r="R875" s="13">
        <v>4051</v>
      </c>
      <c r="S875" s="13">
        <f>R875*L875</f>
        <v>94967.780230613411</v>
      </c>
      <c r="T875" s="13">
        <f>IFERROR(VLOOKUP(A:A,[1]Forecast_2004!A:J,10,0),0)</f>
        <v>3711</v>
      </c>
      <c r="U875" s="13">
        <f>T875*L875</f>
        <v>86997.144516367902</v>
      </c>
      <c r="V875" s="18">
        <f t="shared" si="74"/>
        <v>-340</v>
      </c>
      <c r="W875" s="18">
        <f t="shared" si="75"/>
        <v>-7970.635714245509</v>
      </c>
      <c r="X875" s="18">
        <f t="shared" si="76"/>
        <v>-990.46870272609522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73"/>
        <v>45919.521172864042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72"/>
        <v>101606.262900031</v>
      </c>
      <c r="R876" s="13">
        <v>6599</v>
      </c>
      <c r="S876" s="13">
        <f>R876*L876</f>
        <v>113288.41144024258</v>
      </c>
      <c r="T876" s="13">
        <f>IFERROR(VLOOKUP(A:A,[1]Forecast_2004!A:J,10,0),0)</f>
        <v>5962</v>
      </c>
      <c r="U876" s="13">
        <f>T876*L876</f>
        <v>102352.70632015854</v>
      </c>
      <c r="V876" s="18">
        <f t="shared" si="74"/>
        <v>-637</v>
      </c>
      <c r="W876" s="18">
        <f t="shared" si="75"/>
        <v>-10935.705120084036</v>
      </c>
      <c r="X876" s="18">
        <f t="shared" si="76"/>
        <v>746.4434201275435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73"/>
        <v>147631.71480012004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72"/>
        <v>177221.61469933201</v>
      </c>
      <c r="R877" s="13">
        <v>5692</v>
      </c>
      <c r="S877" s="13">
        <f>R877*L877</f>
        <v>202478.00699891566</v>
      </c>
      <c r="T877" s="13">
        <f>IFERROR(VLOOKUP(A:A,[1]Forecast_2004!A:J,10,0),0)</f>
        <v>5195</v>
      </c>
      <c r="U877" s="13">
        <f>T877*L877</f>
        <v>184798.5323892071</v>
      </c>
      <c r="V877" s="18">
        <f t="shared" si="74"/>
        <v>-497</v>
      </c>
      <c r="W877" s="18">
        <f t="shared" si="75"/>
        <v>-17679.474609708559</v>
      </c>
      <c r="X877" s="18">
        <f t="shared" si="76"/>
        <v>7576.9176898750884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73"/>
        <v>9764.2884826520967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72"/>
        <v>22775.353535353999</v>
      </c>
      <c r="R878" s="13">
        <v>3636</v>
      </c>
      <c r="S878" s="13">
        <f>R878*L878</f>
        <v>22153.875188482383</v>
      </c>
      <c r="T878" s="13">
        <f>IFERROR(VLOOKUP(A:A,[1]Forecast_2004!A:J,10,0),0)</f>
        <v>3270</v>
      </c>
      <c r="U878" s="13">
        <f>T878*L878</f>
        <v>19923.864649707753</v>
      </c>
      <c r="V878" s="18">
        <f t="shared" si="74"/>
        <v>-366</v>
      </c>
      <c r="W878" s="18">
        <f t="shared" si="75"/>
        <v>-2230.0105387746298</v>
      </c>
      <c r="X878" s="18">
        <f t="shared" si="76"/>
        <v>-2851.4888856462458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73"/>
        <v>17547.480968155389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72"/>
        <v>23678.289683442999</v>
      </c>
      <c r="R879" s="13">
        <v>1054</v>
      </c>
      <c r="S879" s="13">
        <f>R879*L879</f>
        <v>25969.737072163291</v>
      </c>
      <c r="T879" s="13">
        <f>IFERROR(VLOOKUP(A:A,[1]Forecast_2004!A:J,10,0),0)</f>
        <v>1043</v>
      </c>
      <c r="U879" s="13">
        <f>T879*L879</f>
        <v>25698.705660594223</v>
      </c>
      <c r="V879" s="18">
        <f t="shared" si="74"/>
        <v>-11</v>
      </c>
      <c r="W879" s="18">
        <f t="shared" si="75"/>
        <v>-271.03141156906713</v>
      </c>
      <c r="X879" s="18">
        <f t="shared" si="76"/>
        <v>2020.4159771512241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73"/>
        <v>9174.9336848224448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72"/>
        <v>16563.440979955001</v>
      </c>
      <c r="R880" s="13">
        <v>1952</v>
      </c>
      <c r="S880" s="13">
        <f>R880*L880</f>
        <v>14335.427640961683</v>
      </c>
      <c r="T880" s="13">
        <f>IFERROR(VLOOKUP(A:A,[1]Forecast_2004!A:J,10,0),0)</f>
        <v>2242</v>
      </c>
      <c r="U880" s="13">
        <f>T880*L880</f>
        <v>16465.178673686522</v>
      </c>
      <c r="V880" s="18">
        <f t="shared" si="74"/>
        <v>290</v>
      </c>
      <c r="W880" s="18">
        <f t="shared" si="75"/>
        <v>2129.7510327248383</v>
      </c>
      <c r="X880" s="18">
        <f t="shared" si="76"/>
        <v>-98.262306268479733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73"/>
        <v>54564.59191400493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72"/>
        <v>56361.692650334</v>
      </c>
      <c r="R881" s="13">
        <v>2379</v>
      </c>
      <c r="S881" s="13">
        <f>R881*L881</f>
        <v>68097.748509469064</v>
      </c>
      <c r="T881" s="13">
        <f>IFERROR(VLOOKUP(A:A,[1]Forecast_2004!A:J,10,0),0)</f>
        <v>2387</v>
      </c>
      <c r="U881" s="13">
        <f>T881*L881</f>
        <v>68326.744721354626</v>
      </c>
      <c r="V881" s="18">
        <f t="shared" si="74"/>
        <v>8</v>
      </c>
      <c r="W881" s="18">
        <f t="shared" si="75"/>
        <v>228.99621188556193</v>
      </c>
      <c r="X881" s="18">
        <f t="shared" si="76"/>
        <v>11965.052071020626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73"/>
        <v>19028.83930931682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72"/>
        <v>41694.229909050002</v>
      </c>
      <c r="R882" s="13">
        <v>10544</v>
      </c>
      <c r="S882" s="13">
        <f>R882*L882</f>
        <v>54200.689450554215</v>
      </c>
      <c r="T882" s="13">
        <f>IFERROR(VLOOKUP(A:A,[1]Forecast_2004!A:J,10,0),0)</f>
        <v>10195</v>
      </c>
      <c r="U882" s="13">
        <f>T882*L882</f>
        <v>52406.679528490153</v>
      </c>
      <c r="V882" s="18">
        <f t="shared" si="74"/>
        <v>-349</v>
      </c>
      <c r="W882" s="18">
        <f t="shared" si="75"/>
        <v>-1794.0099220640623</v>
      </c>
      <c r="X882" s="18">
        <f t="shared" si="76"/>
        <v>10712.449619440151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73"/>
        <v>2007.1814613694987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72"/>
        <v>34620.939393938999</v>
      </c>
      <c r="R883" s="13">
        <v>459</v>
      </c>
      <c r="S883" s="13">
        <f>R883*L883</f>
        <v>25344.515441496012</v>
      </c>
      <c r="T883" s="13">
        <f>IFERROR(VLOOKUP(A:A,[1]Forecast_2004!A:J,10,0),0)</f>
        <v>447</v>
      </c>
      <c r="U883" s="13">
        <f>T883*L883</f>
        <v>24681.91373060723</v>
      </c>
      <c r="V883" s="18">
        <f t="shared" si="74"/>
        <v>-12</v>
      </c>
      <c r="W883" s="18">
        <f t="shared" si="75"/>
        <v>-662.60171088878269</v>
      </c>
      <c r="X883" s="18">
        <f t="shared" si="76"/>
        <v>-9939.0256633317695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73"/>
        <v>26645.461805160685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72"/>
        <v>0</v>
      </c>
      <c r="R884" s="13">
        <v>3392</v>
      </c>
      <c r="S884" s="13">
        <f>R884*L884</f>
        <v>56994.371666532752</v>
      </c>
      <c r="T884" s="13">
        <f>IFERROR(VLOOKUP(A:A,[1]Forecast_2004!A:J,10,0),0)</f>
        <v>3385</v>
      </c>
      <c r="U884" s="13">
        <f>T884*L884</f>
        <v>56876.753564626582</v>
      </c>
      <c r="V884" s="18">
        <f t="shared" si="74"/>
        <v>-7</v>
      </c>
      <c r="W884" s="18">
        <f t="shared" si="75"/>
        <v>-117.61810190616961</v>
      </c>
      <c r="X884" s="18">
        <f t="shared" si="76"/>
        <v>56876.753564626582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73"/>
        <v>14729.650456611886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72"/>
        <v>10577.171717171999</v>
      </c>
      <c r="R885" s="13">
        <v>278</v>
      </c>
      <c r="S885" s="13">
        <f>R885*L885</f>
        <v>16427.115851250368</v>
      </c>
      <c r="T885" s="13">
        <f>IFERROR(VLOOKUP(A:A,[1]Forecast_2004!A:J,10,0),0)</f>
        <v>264</v>
      </c>
      <c r="U885" s="13">
        <f>T885*L885</f>
        <v>15599.851024208981</v>
      </c>
      <c r="V885" s="18">
        <f t="shared" si="74"/>
        <v>-14</v>
      </c>
      <c r="W885" s="18">
        <f t="shared" si="75"/>
        <v>-827.26482704138652</v>
      </c>
      <c r="X885" s="18">
        <f t="shared" si="76"/>
        <v>5022.6793070369822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73"/>
        <v>4256.3684537822655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72"/>
        <v>9706.2472160359994</v>
      </c>
      <c r="R886" s="13">
        <v>293</v>
      </c>
      <c r="S886" s="13">
        <f>R886*L886</f>
        <v>6629.2084715583869</v>
      </c>
      <c r="T886" s="13">
        <f>IFERROR(VLOOKUP(A:A,[1]Forecast_2004!A:J,10,0),0)</f>
        <v>258</v>
      </c>
      <c r="U886" s="13">
        <f>T886*L886</f>
        <v>5837.3235005531187</v>
      </c>
      <c r="V886" s="18">
        <f t="shared" si="74"/>
        <v>-35</v>
      </c>
      <c r="W886" s="18">
        <f t="shared" si="75"/>
        <v>-791.8849710052682</v>
      </c>
      <c r="X886" s="18">
        <f t="shared" si="76"/>
        <v>-3868.9237154828807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73"/>
        <v>10796.559020044346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72"/>
        <v>17482.850779510001</v>
      </c>
      <c r="R887" s="13">
        <v>145</v>
      </c>
      <c r="S887" s="13">
        <f>R887*L887</f>
        <v>12933.741648106889</v>
      </c>
      <c r="T887" s="13">
        <f>IFERROR(VLOOKUP(A:A,[1]Forecast_2004!A:J,10,0),0)</f>
        <v>131</v>
      </c>
      <c r="U887" s="13">
        <f>T887*L887</f>
        <v>11684.966592427601</v>
      </c>
      <c r="V887" s="18">
        <f t="shared" si="74"/>
        <v>-14</v>
      </c>
      <c r="W887" s="18">
        <f t="shared" si="75"/>
        <v>-1248.7750556792871</v>
      </c>
      <c r="X887" s="18">
        <f t="shared" si="76"/>
        <v>-5797.8841870823999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73"/>
        <v>24125.683321620458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72"/>
        <v>0</v>
      </c>
      <c r="R888" s="13">
        <v>1390</v>
      </c>
      <c r="S888" s="13">
        <f>R888*L888</f>
        <v>29466.988013828577</v>
      </c>
      <c r="T888" s="13">
        <f>IFERROR(VLOOKUP(A:A,[1]Forecast_2004!A:J,10,0),0)</f>
        <v>1420</v>
      </c>
      <c r="U888" s="13">
        <f>T888*L888</f>
        <v>30102.966172400418</v>
      </c>
      <c r="V888" s="18">
        <f t="shared" si="74"/>
        <v>30</v>
      </c>
      <c r="W888" s="18">
        <f t="shared" si="75"/>
        <v>635.97815857184105</v>
      </c>
      <c r="X888" s="18">
        <f t="shared" si="76"/>
        <v>30102.966172400418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73"/>
        <v>48763.299828332027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72"/>
        <v>62143.378559714001</v>
      </c>
      <c r="R889" s="13">
        <v>3076</v>
      </c>
      <c r="S889" s="13">
        <f>R889*L889</f>
        <v>75476.992991266001</v>
      </c>
      <c r="T889" s="13">
        <f>IFERROR(VLOOKUP(A:A,[1]Forecast_2004!A:J,10,0),0)</f>
        <v>3138</v>
      </c>
      <c r="U889" s="13">
        <f>T889*L889</f>
        <v>76998.310795381243</v>
      </c>
      <c r="V889" s="18">
        <f t="shared" si="74"/>
        <v>62</v>
      </c>
      <c r="W889" s="18">
        <f t="shared" si="75"/>
        <v>1521.3178041152423</v>
      </c>
      <c r="X889" s="18">
        <f t="shared" si="76"/>
        <v>14854.932235667242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73"/>
        <v>16994.382836122437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72"/>
        <v>70132.260305169999</v>
      </c>
      <c r="R890" s="13">
        <v>5597</v>
      </c>
      <c r="S890" s="13">
        <f>R890*L890</f>
        <v>71997.479994137291</v>
      </c>
      <c r="T890" s="13">
        <f>IFERROR(VLOOKUP(A:A,[1]Forecast_2004!A:J,10,0),0)</f>
        <v>5395</v>
      </c>
      <c r="U890" s="13">
        <f>T890*L890</f>
        <v>69399.036013644931</v>
      </c>
      <c r="V890" s="18">
        <f t="shared" si="74"/>
        <v>-202</v>
      </c>
      <c r="W890" s="18">
        <f t="shared" si="75"/>
        <v>-2598.4439804923604</v>
      </c>
      <c r="X890" s="18">
        <f t="shared" si="76"/>
        <v>-733.22429152506811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73"/>
        <v>-12803.81326710328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72"/>
        <v>48957.295604646002</v>
      </c>
      <c r="R891" s="13">
        <v>8481</v>
      </c>
      <c r="S891" s="13">
        <f>R891*L891</f>
        <v>54261.215894276364</v>
      </c>
      <c r="T891" s="13">
        <f>IFERROR(VLOOKUP(A:A,[1]Forecast_2004!A:J,10,0),0)</f>
        <v>8026</v>
      </c>
      <c r="U891" s="13">
        <f>T891*L891</f>
        <v>51350.137810100474</v>
      </c>
      <c r="V891" s="18">
        <f t="shared" si="74"/>
        <v>-455</v>
      </c>
      <c r="W891" s="18">
        <f t="shared" si="75"/>
        <v>-2911.0780841758897</v>
      </c>
      <c r="X891" s="18">
        <f t="shared" si="76"/>
        <v>2392.8422054544717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73"/>
        <v>12935.180329046638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72"/>
        <v>44788.418708240999</v>
      </c>
      <c r="R892" s="13">
        <v>2750</v>
      </c>
      <c r="S892" s="13">
        <f>R892*L892</f>
        <v>28379.758398078975</v>
      </c>
      <c r="T892" s="13">
        <f>IFERROR(VLOOKUP(A:A,[1]Forecast_2004!A:J,10,0),0)</f>
        <v>2835</v>
      </c>
      <c r="U892" s="13">
        <f>T892*L892</f>
        <v>29256.950930383235</v>
      </c>
      <c r="V892" s="18">
        <f t="shared" si="74"/>
        <v>85</v>
      </c>
      <c r="W892" s="18">
        <f t="shared" si="75"/>
        <v>877.19253230425966</v>
      </c>
      <c r="X892" s="18">
        <f t="shared" si="76"/>
        <v>-15531.467777857764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73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72"/>
        <v>0</v>
      </c>
      <c r="R893" s="13">
        <v>23262</v>
      </c>
      <c r="S893" s="13">
        <f>R893*L893</f>
        <v>23262</v>
      </c>
      <c r="T893" s="13">
        <f>IFERROR(VLOOKUP(A:A,[1]Forecast_2004!A:J,10,0),0)</f>
        <v>19026</v>
      </c>
      <c r="U893" s="13">
        <f>T893*L893</f>
        <v>19026</v>
      </c>
      <c r="V893" s="18">
        <f t="shared" si="74"/>
        <v>-4236</v>
      </c>
      <c r="W893" s="18">
        <f t="shared" si="75"/>
        <v>-4236</v>
      </c>
      <c r="X893" s="18">
        <f t="shared" si="76"/>
        <v>19026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73"/>
        <v>19454.138084632228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72"/>
        <v>34329.888641425001</v>
      </c>
      <c r="R894" s="13">
        <v>5040</v>
      </c>
      <c r="S894" s="13">
        <f>R894*L894</f>
        <v>73626.654788417873</v>
      </c>
      <c r="T894" s="13">
        <f>IFERROR(VLOOKUP(A:A,[1]Forecast_2004!A:J,10,0),0)</f>
        <v>3990</v>
      </c>
      <c r="U894" s="13">
        <f>T894*L894</f>
        <v>58287.768374164152</v>
      </c>
      <c r="V894" s="18">
        <f t="shared" si="74"/>
        <v>-1050</v>
      </c>
      <c r="W894" s="18">
        <f t="shared" si="75"/>
        <v>-15338.88641425372</v>
      </c>
      <c r="X894" s="18">
        <f t="shared" si="76"/>
        <v>23957.879732739151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73"/>
        <v>163778.92902336316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72"/>
        <v>0</v>
      </c>
      <c r="R895" s="13">
        <v>20959</v>
      </c>
      <c r="S895" s="13">
        <f>R895*L895</f>
        <v>287521.80971617531</v>
      </c>
      <c r="T895" s="13">
        <f>IFERROR(VLOOKUP(A:A,[1]Forecast_2004!A:J,10,0),0)</f>
        <v>14336</v>
      </c>
      <c r="U895" s="13">
        <f>T895*L895</f>
        <v>196665.52145097996</v>
      </c>
      <c r="V895" s="18">
        <f t="shared" si="74"/>
        <v>-6623</v>
      </c>
      <c r="W895" s="18">
        <f t="shared" si="75"/>
        <v>-90856.288265195355</v>
      </c>
      <c r="X895" s="18">
        <f t="shared" si="76"/>
        <v>196665.52145097996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73"/>
        <v>256784.97439643613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72"/>
        <v>388142.53897550103</v>
      </c>
      <c r="R896" s="13">
        <v>30554</v>
      </c>
      <c r="S896" s="13">
        <f>R896*L896</f>
        <v>420542.80623608007</v>
      </c>
      <c r="T896" s="13">
        <f>IFERROR(VLOOKUP(A:A,[1]Forecast_2004!A:J,10,0),0)</f>
        <v>27936</v>
      </c>
      <c r="U896" s="13">
        <f>T896*L896</f>
        <v>384508.86414253892</v>
      </c>
      <c r="V896" s="18">
        <f t="shared" si="74"/>
        <v>-2618</v>
      </c>
      <c r="W896" s="18">
        <f t="shared" si="75"/>
        <v>-36033.942093541147</v>
      </c>
      <c r="X896" s="18">
        <f t="shared" si="76"/>
        <v>-3633.6748329621041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73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72"/>
        <v>0</v>
      </c>
      <c r="R897" s="13">
        <v>0</v>
      </c>
      <c r="S897" s="13">
        <f>R897*L897</f>
        <v>0</v>
      </c>
      <c r="T897" s="13">
        <f>IFERROR(VLOOKUP(A:A,[1]Forecast_2004!A:J,10,0),0)</f>
        <v>0</v>
      </c>
      <c r="U897" s="13">
        <f>T897*L897</f>
        <v>0</v>
      </c>
      <c r="V897" s="18">
        <f t="shared" si="74"/>
        <v>0</v>
      </c>
      <c r="W897" s="18">
        <f t="shared" si="75"/>
        <v>0</v>
      </c>
      <c r="X897" s="18">
        <f t="shared" si="76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73"/>
        <v>8861.1469933192202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77">P898*L898</f>
        <v>12855.233853006999</v>
      </c>
      <c r="R898" s="13">
        <v>810</v>
      </c>
      <c r="S898" s="13">
        <f>R898*L898</f>
        <v>17354.565701559448</v>
      </c>
      <c r="T898" s="13">
        <f>IFERROR(VLOOKUP(A:A,[1]Forecast_2004!A:J,10,0),0)</f>
        <v>667</v>
      </c>
      <c r="U898" s="13">
        <f>T898*L898</f>
        <v>14290.73496659278</v>
      </c>
      <c r="V898" s="18">
        <f t="shared" si="74"/>
        <v>-143</v>
      </c>
      <c r="W898" s="18">
        <f t="shared" si="75"/>
        <v>-3063.8307349666684</v>
      </c>
      <c r="X898" s="18">
        <f t="shared" si="76"/>
        <v>1435.5011135857803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78">U899-(T899*M899)</f>
        <v>254971.94658119715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77"/>
        <v>337870.83518931002</v>
      </c>
      <c r="R899" s="13">
        <v>7883</v>
      </c>
      <c r="S899" s="13">
        <f>R899*L899</f>
        <v>325364.74392833258</v>
      </c>
      <c r="T899" s="13">
        <f>IFERROR(VLOOKUP(A:A,[1]Forecast_2004!A:J,10,0),0)</f>
        <v>7560</v>
      </c>
      <c r="U899" s="13">
        <f>T899*L899</f>
        <v>312033.16809567355</v>
      </c>
      <c r="V899" s="18">
        <f t="shared" ref="V899:V962" si="79">T899-R899</f>
        <v>-323</v>
      </c>
      <c r="W899" s="18">
        <f t="shared" ref="W899:W962" si="80">U899-S899</f>
        <v>-13331.575832659029</v>
      </c>
      <c r="X899" s="18">
        <f t="shared" ref="X899:X962" si="81">U899-Q899</f>
        <v>-25837.667093636468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78"/>
        <v>244902.8357011051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77"/>
        <v>0</v>
      </c>
      <c r="R900" s="13">
        <v>1771</v>
      </c>
      <c r="S900" s="13">
        <f>R900*L900</f>
        <v>332136.75834553479</v>
      </c>
      <c r="T900" s="13">
        <f>IFERROR(VLOOKUP(A:A,[1]Forecast_2004!A:J,10,0),0)</f>
        <v>1412</v>
      </c>
      <c r="U900" s="13">
        <f>T900*L900</f>
        <v>264809.20541157259</v>
      </c>
      <c r="V900" s="18">
        <f t="shared" si="79"/>
        <v>-359</v>
      </c>
      <c r="W900" s="18">
        <f t="shared" si="80"/>
        <v>-67327.552933962201</v>
      </c>
      <c r="X900" s="18">
        <f t="shared" si="81"/>
        <v>264809.20541157259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78"/>
        <v>25999.198638911239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77"/>
        <v>32458.898989899004</v>
      </c>
      <c r="R901" s="13">
        <v>726</v>
      </c>
      <c r="S901" s="13">
        <f>R901*L901</f>
        <v>33473.239583333343</v>
      </c>
      <c r="T901" s="13">
        <f>IFERROR(VLOOKUP(A:A,[1]Forecast_2004!A:J,10,0),0)</f>
        <v>633</v>
      </c>
      <c r="U901" s="13">
        <f>T901*L901</f>
        <v>29185.345256542711</v>
      </c>
      <c r="V901" s="18">
        <f t="shared" si="79"/>
        <v>-93</v>
      </c>
      <c r="W901" s="18">
        <f t="shared" si="80"/>
        <v>-4287.8943267906325</v>
      </c>
      <c r="X901" s="18">
        <f t="shared" si="81"/>
        <v>-3273.5537333562934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78"/>
        <v>16372.182628062401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77"/>
        <v>18957.683741648001</v>
      </c>
      <c r="R902" s="13">
        <v>2500</v>
      </c>
      <c r="S902" s="13">
        <f>R902*L902</f>
        <v>24944.320712694738</v>
      </c>
      <c r="T902" s="13">
        <f>IFERROR(VLOOKUP(A:A,[1]Forecast_2004!A:J,10,0),0)</f>
        <v>2379</v>
      </c>
      <c r="U902" s="13">
        <f>T902*L902</f>
        <v>23737.01559020031</v>
      </c>
      <c r="V902" s="18">
        <f t="shared" si="79"/>
        <v>-121</v>
      </c>
      <c r="W902" s="18">
        <f t="shared" si="80"/>
        <v>-1207.3051224944284</v>
      </c>
      <c r="X902" s="18">
        <f t="shared" si="81"/>
        <v>4779.3318485523087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78"/>
        <v>-6084.5115876336786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77"/>
        <v>160574.95545656999</v>
      </c>
      <c r="R903" s="13">
        <v>1203</v>
      </c>
      <c r="S903" s="13">
        <f>R903*L903</f>
        <v>152463.82905623812</v>
      </c>
      <c r="T903" s="13">
        <f>IFERROR(VLOOKUP(A:A,[1]Forecast_2004!A:J,10,0),0)</f>
        <v>989</v>
      </c>
      <c r="U903" s="13">
        <f>T903*L903</f>
        <v>125342.25015512844</v>
      </c>
      <c r="V903" s="18">
        <f t="shared" si="79"/>
        <v>-214</v>
      </c>
      <c r="W903" s="18">
        <f t="shared" si="80"/>
        <v>-27121.578901109679</v>
      </c>
      <c r="X903" s="18">
        <f t="shared" si="81"/>
        <v>-35232.705301441558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78"/>
        <v>354225.16703786195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77"/>
        <v>1496971.603563475</v>
      </c>
      <c r="R904" s="13">
        <v>965</v>
      </c>
      <c r="S904" s="13">
        <f>R904*L904</f>
        <v>553478.00668151467</v>
      </c>
      <c r="T904" s="13">
        <f>IFERROR(VLOOKUP(A:A,[1]Forecast_2004!A:J,10,0),0)</f>
        <v>855</v>
      </c>
      <c r="U904" s="13">
        <f>T904*L904</f>
        <v>490387.24944320729</v>
      </c>
      <c r="V904" s="18">
        <f t="shared" si="79"/>
        <v>-110</v>
      </c>
      <c r="W904" s="18">
        <f t="shared" si="80"/>
        <v>-63090.757238307386</v>
      </c>
      <c r="X904" s="18">
        <f t="shared" si="81"/>
        <v>-1006584.3541202677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78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77"/>
        <v>0</v>
      </c>
      <c r="R905" s="13">
        <v>0</v>
      </c>
      <c r="S905" s="13">
        <f>R905*L905</f>
        <v>0</v>
      </c>
      <c r="T905" s="13">
        <f>IFERROR(VLOOKUP(A:A,[1]Forecast_2004!A:J,10,0),0)</f>
        <v>0</v>
      </c>
      <c r="U905" s="13">
        <f>T905*L905</f>
        <v>0</v>
      </c>
      <c r="V905" s="18">
        <f t="shared" si="79"/>
        <v>0</v>
      </c>
      <c r="W905" s="18">
        <f t="shared" si="80"/>
        <v>0</v>
      </c>
      <c r="X905" s="18">
        <f t="shared" si="81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78"/>
        <v>19377.975091221575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77"/>
        <v>128984.121212121</v>
      </c>
      <c r="R906" s="13">
        <v>1506</v>
      </c>
      <c r="S906" s="13">
        <f>R906*L906</f>
        <v>87460.642298718696</v>
      </c>
      <c r="T906" s="13">
        <f>IFERROR(VLOOKUP(A:A,[1]Forecast_2004!A:J,10,0),0)</f>
        <v>1399</v>
      </c>
      <c r="U906" s="13">
        <f>T906*L906</f>
        <v>81246.639160629114</v>
      </c>
      <c r="V906" s="18">
        <f t="shared" si="79"/>
        <v>-107</v>
      </c>
      <c r="W906" s="18">
        <f t="shared" si="80"/>
        <v>-6214.0031380895816</v>
      </c>
      <c r="X906" s="18">
        <f t="shared" si="81"/>
        <v>-47737.482051491883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78"/>
        <v>46924.049763806732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77"/>
        <v>54772.048997773003</v>
      </c>
      <c r="R907" s="13">
        <v>2799</v>
      </c>
      <c r="S907" s="13">
        <f>R907*L907</f>
        <v>65098.498999900905</v>
      </c>
      <c r="T907" s="13">
        <f>IFERROR(VLOOKUP(A:A,[1]Forecast_2004!A:J,10,0),0)</f>
        <v>2683</v>
      </c>
      <c r="U907" s="13">
        <f>T907*L907</f>
        <v>62400.597647993614</v>
      </c>
      <c r="V907" s="18">
        <f t="shared" si="79"/>
        <v>-116</v>
      </c>
      <c r="W907" s="18">
        <f t="shared" si="80"/>
        <v>-2697.9013519072905</v>
      </c>
      <c r="X907" s="18">
        <f t="shared" si="81"/>
        <v>7628.5486502206113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78"/>
        <v>8102.4934352607625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77"/>
        <v>12993.421798121</v>
      </c>
      <c r="R908" s="13">
        <v>601</v>
      </c>
      <c r="S908" s="13">
        <f>R908*L908</f>
        <v>16737.49678641701</v>
      </c>
      <c r="T908" s="13">
        <f>IFERROR(VLOOKUP(A:A,[1]Forecast_2004!A:J,10,0),0)</f>
        <v>522</v>
      </c>
      <c r="U908" s="13">
        <f>T908*L908</f>
        <v>14537.393215490316</v>
      </c>
      <c r="V908" s="18">
        <f t="shared" si="79"/>
        <v>-79</v>
      </c>
      <c r="W908" s="18">
        <f t="shared" si="80"/>
        <v>-2200.1035709266944</v>
      </c>
      <c r="X908" s="18">
        <f t="shared" si="81"/>
        <v>1543.9714173693155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78"/>
        <v>520675.55831275671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77"/>
        <v>1284633.8310893511</v>
      </c>
      <c r="R909" s="13">
        <v>181246</v>
      </c>
      <c r="S909" s="13">
        <f>R909*L909</f>
        <v>1438625.7449608224</v>
      </c>
      <c r="T909" s="13">
        <f>IFERROR(VLOOKUP(A:A,[1]Forecast_2004!A:J,10,0),0)</f>
        <v>171185</v>
      </c>
      <c r="U909" s="13">
        <f>T909*L909</f>
        <v>1358767.3556995376</v>
      </c>
      <c r="V909" s="18">
        <f t="shared" si="79"/>
        <v>-10061</v>
      </c>
      <c r="W909" s="18">
        <f t="shared" si="80"/>
        <v>-79858.389261284843</v>
      </c>
      <c r="X909" s="18">
        <f t="shared" si="81"/>
        <v>74133.524610186461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78"/>
        <v>40648.199842063819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77"/>
        <v>46399.858585859001</v>
      </c>
      <c r="R910" s="13">
        <v>1403</v>
      </c>
      <c r="S910" s="13">
        <f>R910*L910</f>
        <v>59559.928267118186</v>
      </c>
      <c r="T910" s="13">
        <f>IFERROR(VLOOKUP(A:A,[1]Forecast_2004!A:J,10,0),0)</f>
        <v>1253</v>
      </c>
      <c r="U910" s="13">
        <f>T910*L910</f>
        <v>53192.152614895997</v>
      </c>
      <c r="V910" s="18">
        <f t="shared" si="79"/>
        <v>-150</v>
      </c>
      <c r="W910" s="18">
        <f t="shared" si="80"/>
        <v>-6367.7756522221898</v>
      </c>
      <c r="X910" s="18">
        <f t="shared" si="81"/>
        <v>6792.2940290369952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78"/>
        <v>3297.3329121840356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77"/>
        <v>3968.3296213809999</v>
      </c>
      <c r="R911" s="13">
        <v>1024</v>
      </c>
      <c r="S911" s="13">
        <f>R911*L911</f>
        <v>3081.7536400959693</v>
      </c>
      <c r="T911" s="13">
        <f>IFERROR(VLOOKUP(A:A,[1]Forecast_2004!A:J,10,0),0)</f>
        <v>2383</v>
      </c>
      <c r="U911" s="13">
        <f>T911*L911</f>
        <v>7171.6981683092727</v>
      </c>
      <c r="V911" s="18">
        <f t="shared" si="79"/>
        <v>1359</v>
      </c>
      <c r="W911" s="18">
        <f t="shared" si="80"/>
        <v>4089.9445282133033</v>
      </c>
      <c r="X911" s="18">
        <f t="shared" si="81"/>
        <v>3203.3685469282727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78"/>
        <v>407890.60020153795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77"/>
        <v>469977.818181818</v>
      </c>
      <c r="R912" s="13">
        <v>6424</v>
      </c>
      <c r="S912" s="13">
        <f>R912*L912</f>
        <v>513458.7591836733</v>
      </c>
      <c r="T912" s="13">
        <f>IFERROR(VLOOKUP(A:A,[1]Forecast_2004!A:J,10,0),0)</f>
        <v>5786</v>
      </c>
      <c r="U912" s="13">
        <f>T912*L912</f>
        <v>462464.56734693859</v>
      </c>
      <c r="V912" s="18">
        <f t="shared" si="79"/>
        <v>-638</v>
      </c>
      <c r="W912" s="18">
        <f t="shared" si="80"/>
        <v>-50994.19183673471</v>
      </c>
      <c r="X912" s="18">
        <f t="shared" si="81"/>
        <v>-7513.2508348794072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78"/>
        <v>63254.745805153048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77"/>
        <v>75853.472491427005</v>
      </c>
      <c r="R913" s="13">
        <v>394</v>
      </c>
      <c r="S913" s="13">
        <f>R913*L913</f>
        <v>72950.273778613162</v>
      </c>
      <c r="T913" s="13">
        <f>IFERROR(VLOOKUP(A:A,[1]Forecast_2004!A:J,10,0),0)</f>
        <v>394</v>
      </c>
      <c r="U913" s="13">
        <f>T913*L913</f>
        <v>72950.273778613162</v>
      </c>
      <c r="V913" s="18">
        <f t="shared" si="79"/>
        <v>0</v>
      </c>
      <c r="W913" s="18">
        <f t="shared" si="80"/>
        <v>0</v>
      </c>
      <c r="X913" s="18">
        <f t="shared" si="81"/>
        <v>-2903.1987128138426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78"/>
        <v>63505.085423282566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77"/>
        <v>69553.630289531997</v>
      </c>
      <c r="R914" s="13">
        <v>2194</v>
      </c>
      <c r="S914" s="13">
        <f>R914*L914</f>
        <v>89908.421575118686</v>
      </c>
      <c r="T914" s="13">
        <f>IFERROR(VLOOKUP(A:A,[1]Forecast_2004!A:J,10,0),0)</f>
        <v>1974</v>
      </c>
      <c r="U914" s="13">
        <f>T914*L914</f>
        <v>80892.991882080343</v>
      </c>
      <c r="V914" s="18">
        <f t="shared" si="79"/>
        <v>-220</v>
      </c>
      <c r="W914" s="18">
        <f t="shared" si="80"/>
        <v>-9015.4296930383425</v>
      </c>
      <c r="X914" s="18">
        <f t="shared" si="81"/>
        <v>11339.361592548346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78"/>
        <v>3775.2240020568465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77"/>
        <v>2429.6993318489999</v>
      </c>
      <c r="R915" s="13">
        <v>185</v>
      </c>
      <c r="S915" s="13">
        <f>R915*L915</f>
        <v>5762.7484152828847</v>
      </c>
      <c r="T915" s="13">
        <f>IFERROR(VLOOKUP(A:A,[1]Forecast_2004!A:J,10,0),0)</f>
        <v>149</v>
      </c>
      <c r="U915" s="13">
        <f>T915*L915</f>
        <v>4641.3487236602696</v>
      </c>
      <c r="V915" s="18">
        <f t="shared" si="79"/>
        <v>-36</v>
      </c>
      <c r="W915" s="18">
        <f t="shared" si="80"/>
        <v>-1121.3996916226151</v>
      </c>
      <c r="X915" s="18">
        <f t="shared" si="81"/>
        <v>2211.6493918112697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78"/>
        <v>23035.619220489869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77"/>
        <v>67861.915367483001</v>
      </c>
      <c r="R916" s="13">
        <v>1680</v>
      </c>
      <c r="S916" s="13">
        <f>R916*L916</f>
        <v>41158.129175946371</v>
      </c>
      <c r="T916" s="13">
        <f>IFERROR(VLOOKUP(A:A,[1]Forecast_2004!A:J,10,0),0)</f>
        <v>1270</v>
      </c>
      <c r="U916" s="13">
        <f>T916*L916</f>
        <v>31113.585746102315</v>
      </c>
      <c r="V916" s="18">
        <f t="shared" si="79"/>
        <v>-410</v>
      </c>
      <c r="W916" s="18">
        <f t="shared" si="80"/>
        <v>-10044.543429844056</v>
      </c>
      <c r="X916" s="18">
        <f t="shared" si="81"/>
        <v>-36748.32962138069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78"/>
        <v>36283.640277810984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77"/>
        <v>0</v>
      </c>
      <c r="R917" s="13">
        <v>1014</v>
      </c>
      <c r="S917" s="13">
        <f>R917*L917</f>
        <v>40151.422414535802</v>
      </c>
      <c r="T917" s="13">
        <f>IFERROR(VLOOKUP(A:A,[1]Forecast_2004!A:J,10,0),0)</f>
        <v>975</v>
      </c>
      <c r="U917" s="13">
        <f>T917*L917</f>
        <v>38607.136937053656</v>
      </c>
      <c r="V917" s="18">
        <f t="shared" si="79"/>
        <v>-39</v>
      </c>
      <c r="W917" s="18">
        <f t="shared" si="80"/>
        <v>-1544.2854774821462</v>
      </c>
      <c r="X917" s="18">
        <f t="shared" si="81"/>
        <v>38607.136937053656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78"/>
        <v>32806.354069639667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77"/>
        <v>23029.120267261002</v>
      </c>
      <c r="R918" s="13">
        <v>2738</v>
      </c>
      <c r="S918" s="13">
        <f>R918*L918</f>
        <v>46260.9914099491</v>
      </c>
      <c r="T918" s="13">
        <f>IFERROR(VLOOKUP(A:A,[1]Forecast_2004!A:J,10,0),0)</f>
        <v>2864</v>
      </c>
      <c r="U918" s="13">
        <f>T918*L918</f>
        <v>48389.875601933607</v>
      </c>
      <c r="V918" s="18">
        <f t="shared" si="79"/>
        <v>126</v>
      </c>
      <c r="W918" s="18">
        <f t="shared" si="80"/>
        <v>2128.8841919845072</v>
      </c>
      <c r="X918" s="18">
        <f t="shared" si="81"/>
        <v>25360.755334672605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78"/>
        <v>20007.815329931487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77"/>
        <v>0</v>
      </c>
      <c r="R919" s="13">
        <v>659</v>
      </c>
      <c r="S919" s="13">
        <f>R919*L919</f>
        <v>26049.571456526246</v>
      </c>
      <c r="T919" s="13">
        <f>IFERROR(VLOOKUP(A:A,[1]Forecast_2004!A:J,10,0),0)</f>
        <v>575</v>
      </c>
      <c r="U919" s="13">
        <f>T919*L919</f>
        <v>22729.140496969034</v>
      </c>
      <c r="V919" s="18">
        <f t="shared" si="79"/>
        <v>-84</v>
      </c>
      <c r="W919" s="18">
        <f t="shared" si="80"/>
        <v>-3320.4309595572122</v>
      </c>
      <c r="X919" s="18">
        <f t="shared" si="81"/>
        <v>22729.140496969034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78"/>
        <v>18787.864190005686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77"/>
        <v>22129.505807333</v>
      </c>
      <c r="R920" s="13">
        <v>8810</v>
      </c>
      <c r="S920" s="13">
        <f>R920*L920</f>
        <v>49232.562162273673</v>
      </c>
      <c r="T920" s="13">
        <f>IFERROR(VLOOKUP(A:A,[1]Forecast_2004!A:J,10,0),0)</f>
        <v>7341</v>
      </c>
      <c r="U920" s="13">
        <f>T920*L920</f>
        <v>41023.409629199887</v>
      </c>
      <c r="V920" s="18">
        <f t="shared" si="79"/>
        <v>-1469</v>
      </c>
      <c r="W920" s="18">
        <f t="shared" si="80"/>
        <v>-8209.1525330737859</v>
      </c>
      <c r="X920" s="18">
        <f t="shared" si="81"/>
        <v>18893.903821866887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78"/>
        <v>32304.877828204309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77"/>
        <v>26292.076934545999</v>
      </c>
      <c r="R921" s="13">
        <v>691</v>
      </c>
      <c r="S921" s="13">
        <f>R921*L921</f>
        <v>47386.08545062934</v>
      </c>
      <c r="T921" s="13">
        <f>IFERROR(VLOOKUP(A:A,[1]Forecast_2004!A:J,10,0),0)</f>
        <v>598</v>
      </c>
      <c r="U921" s="13">
        <f>T921*L921</f>
        <v>41008.508103438995</v>
      </c>
      <c r="V921" s="18">
        <f t="shared" si="79"/>
        <v>-93</v>
      </c>
      <c r="W921" s="18">
        <f t="shared" si="80"/>
        <v>-6377.5773471903449</v>
      </c>
      <c r="X921" s="18">
        <f t="shared" si="81"/>
        <v>14716.431168892996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78"/>
        <v>77160.816222255336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77"/>
        <v>122103.97550111401</v>
      </c>
      <c r="R922" s="13">
        <v>3823</v>
      </c>
      <c r="S922" s="13">
        <f>R922*L922</f>
        <v>105587.76257424991</v>
      </c>
      <c r="T922" s="13">
        <f>IFERROR(VLOOKUP(A:A,[1]Forecast_2004!A:J,10,0),0)</f>
        <v>3297</v>
      </c>
      <c r="U922" s="13">
        <f>T922*L922</f>
        <v>91060.123779048372</v>
      </c>
      <c r="V922" s="18">
        <f t="shared" si="79"/>
        <v>-526</v>
      </c>
      <c r="W922" s="18">
        <f t="shared" si="80"/>
        <v>-14527.638795201536</v>
      </c>
      <c r="X922" s="18">
        <f t="shared" si="81"/>
        <v>-31043.851722065636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78"/>
        <v>13210.981277052753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77"/>
        <v>16257.706013363</v>
      </c>
      <c r="R923" s="13">
        <v>400</v>
      </c>
      <c r="S923" s="13">
        <f>R923*L923</f>
        <v>17135.470489170773</v>
      </c>
      <c r="T923" s="13">
        <f>IFERROR(VLOOKUP(A:A,[1]Forecast_2004!A:J,10,0),0)</f>
        <v>390</v>
      </c>
      <c r="U923" s="13">
        <f>T923*L923</f>
        <v>16707.083726941506</v>
      </c>
      <c r="V923" s="18">
        <f t="shared" si="79"/>
        <v>-10</v>
      </c>
      <c r="W923" s="18">
        <f t="shared" si="80"/>
        <v>-428.38676222926733</v>
      </c>
      <c r="X923" s="18">
        <f t="shared" si="81"/>
        <v>449.37771357850579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78"/>
        <v>-16432.168780791166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77"/>
        <v>66082.588340539995</v>
      </c>
      <c r="R924" s="13">
        <v>5908</v>
      </c>
      <c r="S924" s="13">
        <f>R924*L924</f>
        <v>76252.515979545147</v>
      </c>
      <c r="T924" s="13">
        <f>IFERROR(VLOOKUP(A:A,[1]Forecast_2004!A:J,10,0),0)</f>
        <v>6098</v>
      </c>
      <c r="U924" s="13">
        <f>T924*L924</f>
        <v>78704.780372929294</v>
      </c>
      <c r="V924" s="18">
        <f t="shared" si="79"/>
        <v>190</v>
      </c>
      <c r="W924" s="18">
        <f t="shared" si="80"/>
        <v>2452.2643933841464</v>
      </c>
      <c r="X924" s="18">
        <f t="shared" si="81"/>
        <v>12622.192032389299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78"/>
        <v>126059.15670851922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77"/>
        <v>0</v>
      </c>
      <c r="R925" s="13">
        <v>4880</v>
      </c>
      <c r="S925" s="13">
        <f>R925*L925</f>
        <v>167344.6582511396</v>
      </c>
      <c r="T925" s="13">
        <f>IFERROR(VLOOKUP(A:A,[1]Forecast_2004!A:J,10,0),0)</f>
        <v>4404</v>
      </c>
      <c r="U925" s="13">
        <f>T925*L925</f>
        <v>151021.69568402023</v>
      </c>
      <c r="V925" s="18">
        <f t="shared" si="79"/>
        <v>-476</v>
      </c>
      <c r="W925" s="18">
        <f t="shared" si="80"/>
        <v>-16322.962567119364</v>
      </c>
      <c r="X925" s="18">
        <f t="shared" si="81"/>
        <v>151021.69568402023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78"/>
        <v>234618.36129955473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77"/>
        <v>314335.85746102501</v>
      </c>
      <c r="R926" s="13">
        <v>5388</v>
      </c>
      <c r="S926" s="13">
        <f>R926*L926</f>
        <v>312480.00000000052</v>
      </c>
      <c r="T926" s="13">
        <f>IFERROR(VLOOKUP(A:A,[1]Forecast_2004!A:J,10,0),0)</f>
        <v>5037</v>
      </c>
      <c r="U926" s="13">
        <f>T926*L926</f>
        <v>292123.56347438798</v>
      </c>
      <c r="V926" s="18">
        <f t="shared" si="79"/>
        <v>-351</v>
      </c>
      <c r="W926" s="18">
        <f t="shared" si="80"/>
        <v>-20356.436525612546</v>
      </c>
      <c r="X926" s="18">
        <f t="shared" si="81"/>
        <v>-22212.293986637029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78"/>
        <v>66206.171025474789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77"/>
        <v>104007.626262626</v>
      </c>
      <c r="R927" s="13">
        <v>1580</v>
      </c>
      <c r="S927" s="13">
        <f>R927*L927</f>
        <v>118565.69227629802</v>
      </c>
      <c r="T927" s="13">
        <f>IFERROR(VLOOKUP(A:A,[1]Forecast_2004!A:J,10,0),0)</f>
        <v>1423</v>
      </c>
      <c r="U927" s="13">
        <f>T927*L927</f>
        <v>106784.16462605829</v>
      </c>
      <c r="V927" s="18">
        <f t="shared" si="79"/>
        <v>-157</v>
      </c>
      <c r="W927" s="18">
        <f t="shared" si="80"/>
        <v>-11781.527650239732</v>
      </c>
      <c r="X927" s="18">
        <f t="shared" si="81"/>
        <v>2776.5383634322934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78"/>
        <v>25276.723599108704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77"/>
        <v>40901.503340757001</v>
      </c>
      <c r="R928" s="13">
        <v>518</v>
      </c>
      <c r="S928" s="13">
        <f>R928*L928</f>
        <v>35019.799554565499</v>
      </c>
      <c r="T928" s="13">
        <f>IFERROR(VLOOKUP(A:A,[1]Forecast_2004!A:J,10,0),0)</f>
        <v>443</v>
      </c>
      <c r="U928" s="13">
        <f>T928*L928</f>
        <v>29949.365256124547</v>
      </c>
      <c r="V928" s="18">
        <f t="shared" si="79"/>
        <v>-75</v>
      </c>
      <c r="W928" s="18">
        <f t="shared" si="80"/>
        <v>-5070.4342984409523</v>
      </c>
      <c r="X928" s="18">
        <f t="shared" si="81"/>
        <v>-10952.138084632454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78"/>
        <v>1193848.8731796946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77"/>
        <v>1700366.3769889839</v>
      </c>
      <c r="R929" s="13">
        <v>216837</v>
      </c>
      <c r="S929" s="13">
        <f>R929*L929</f>
        <v>1972723.9559137807</v>
      </c>
      <c r="T929" s="13">
        <f>IFERROR(VLOOKUP(A:A,[1]Forecast_2004!A:J,10,0),0)</f>
        <v>212420</v>
      </c>
      <c r="U929" s="13">
        <f>T929*L929</f>
        <v>1932539.2931796939</v>
      </c>
      <c r="V929" s="18">
        <f t="shared" si="79"/>
        <v>-4417</v>
      </c>
      <c r="W929" s="18">
        <f t="shared" si="80"/>
        <v>-40184.662734086858</v>
      </c>
      <c r="X929" s="18">
        <f t="shared" si="81"/>
        <v>232172.91619070992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78"/>
        <v>134362.83198630653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77"/>
        <v>175675.555555556</v>
      </c>
      <c r="R930" s="13">
        <v>10315</v>
      </c>
      <c r="S930" s="13">
        <f>R930*L930</f>
        <v>206954.4718542211</v>
      </c>
      <c r="T930" s="13">
        <f>IFERROR(VLOOKUP(A:A,[1]Forecast_2004!A:J,10,0),0)</f>
        <v>8933</v>
      </c>
      <c r="U930" s="13">
        <f>T930*L930</f>
        <v>179226.78594995223</v>
      </c>
      <c r="V930" s="18">
        <f t="shared" si="79"/>
        <v>-1382</v>
      </c>
      <c r="W930" s="18">
        <f t="shared" si="80"/>
        <v>-27727.685904268874</v>
      </c>
      <c r="X930" s="18">
        <f t="shared" si="81"/>
        <v>3551.2303943962324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78"/>
        <v>268731.53676318709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77"/>
        <v>314284.76767676801</v>
      </c>
      <c r="R931" s="13">
        <v>16150</v>
      </c>
      <c r="S931" s="13">
        <f>R931*L931</f>
        <v>374452.15772628575</v>
      </c>
      <c r="T931" s="13">
        <f>IFERROR(VLOOKUP(A:A,[1]Forecast_2004!A:J,10,0),0)</f>
        <v>14355</v>
      </c>
      <c r="U931" s="13">
        <f>T931*L931</f>
        <v>332833.48137218773</v>
      </c>
      <c r="V931" s="18">
        <f t="shared" si="79"/>
        <v>-1795</v>
      </c>
      <c r="W931" s="18">
        <f t="shared" si="80"/>
        <v>-41618.676354098017</v>
      </c>
      <c r="X931" s="18">
        <f t="shared" si="81"/>
        <v>18548.713695419719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78"/>
        <v>23206.709734359123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77"/>
        <v>26763.757575758002</v>
      </c>
      <c r="R932" s="13">
        <v>401</v>
      </c>
      <c r="S932" s="13">
        <f>R932*L932</f>
        <v>32423.766730752141</v>
      </c>
      <c r="T932" s="13">
        <f>IFERROR(VLOOKUP(A:A,[1]Forecast_2004!A:J,10,0),0)</f>
        <v>324</v>
      </c>
      <c r="U932" s="13">
        <f>T932*L932</f>
        <v>26197.75666025859</v>
      </c>
      <c r="V932" s="18">
        <f t="shared" si="79"/>
        <v>-77</v>
      </c>
      <c r="W932" s="18">
        <f t="shared" si="80"/>
        <v>-6226.0100704935503</v>
      </c>
      <c r="X932" s="18">
        <f t="shared" si="81"/>
        <v>-566.00091549941135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78"/>
        <v>60227.030378618663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77"/>
        <v>82522.204899777003</v>
      </c>
      <c r="R933" s="13">
        <v>4424</v>
      </c>
      <c r="S933" s="13">
        <f>R933*L933</f>
        <v>85179.242761692367</v>
      </c>
      <c r="T933" s="13">
        <f>IFERROR(VLOOKUP(A:A,[1]Forecast_2004!A:J,10,0),0)</f>
        <v>4155</v>
      </c>
      <c r="U933" s="13">
        <f>T933*L933</f>
        <v>79999.944320712428</v>
      </c>
      <c r="V933" s="18">
        <f t="shared" si="79"/>
        <v>-269</v>
      </c>
      <c r="W933" s="18">
        <f t="shared" si="80"/>
        <v>-5179.2984409799392</v>
      </c>
      <c r="X933" s="18">
        <f t="shared" si="81"/>
        <v>-2522.2605790645757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78"/>
        <v>65810.569386833027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77"/>
        <v>74979.040404040003</v>
      </c>
      <c r="R934" s="13">
        <v>8931</v>
      </c>
      <c r="S934" s="13">
        <f>R934*L934</f>
        <v>94301.902527599101</v>
      </c>
      <c r="T934" s="13">
        <f>IFERROR(VLOOKUP(A:A,[1]Forecast_2004!A:J,10,0),0)</f>
        <v>8625</v>
      </c>
      <c r="U934" s="13">
        <f>T934*L934</f>
        <v>91070.866565954799</v>
      </c>
      <c r="V934" s="18">
        <f t="shared" si="79"/>
        <v>-306</v>
      </c>
      <c r="W934" s="18">
        <f t="shared" si="80"/>
        <v>-3231.035961644302</v>
      </c>
      <c r="X934" s="18">
        <f t="shared" si="81"/>
        <v>16091.826161914796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78"/>
        <v>45588.348570522212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77"/>
        <v>0</v>
      </c>
      <c r="R935" s="13">
        <v>4143</v>
      </c>
      <c r="S935" s="13">
        <f>R935*L935</f>
        <v>70369.852296983969</v>
      </c>
      <c r="T935" s="13">
        <f>IFERROR(VLOOKUP(A:A,[1]Forecast_2004!A:J,10,0),0)</f>
        <v>3451</v>
      </c>
      <c r="U935" s="13">
        <f>T935*L935</f>
        <v>58616.065719742139</v>
      </c>
      <c r="V935" s="18">
        <f t="shared" si="79"/>
        <v>-692</v>
      </c>
      <c r="W935" s="18">
        <f t="shared" si="80"/>
        <v>-11753.78657724183</v>
      </c>
      <c r="X935" s="18">
        <f t="shared" si="81"/>
        <v>58616.065719742139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78"/>
        <v>30149.824825744152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77"/>
        <v>39994.333333333001</v>
      </c>
      <c r="R936" s="13">
        <v>1304</v>
      </c>
      <c r="S936" s="13">
        <f>R936*L936</f>
        <v>45310.695626990651</v>
      </c>
      <c r="T936" s="13">
        <f>IFERROR(VLOOKUP(A:A,[1]Forecast_2004!A:J,10,0),0)</f>
        <v>1136</v>
      </c>
      <c r="U936" s="13">
        <f>T936*L936</f>
        <v>39473.121343758721</v>
      </c>
      <c r="V936" s="18">
        <f t="shared" si="79"/>
        <v>-168</v>
      </c>
      <c r="W936" s="18">
        <f t="shared" si="80"/>
        <v>-5837.5742832319302</v>
      </c>
      <c r="X936" s="18">
        <f t="shared" si="81"/>
        <v>-521.21198957427987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78"/>
        <v>136724.92156726908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77"/>
        <v>161030.04454343001</v>
      </c>
      <c r="R937" s="13">
        <v>14502</v>
      </c>
      <c r="S937" s="13">
        <f>R937*L937</f>
        <v>165222.70454003269</v>
      </c>
      <c r="T937" s="13">
        <f>IFERROR(VLOOKUP(A:A,[1]Forecast_2004!A:J,10,0),0)</f>
        <v>14549</v>
      </c>
      <c r="U937" s="13">
        <f>T937*L937</f>
        <v>165758.18013742488</v>
      </c>
      <c r="V937" s="18">
        <f t="shared" si="79"/>
        <v>47</v>
      </c>
      <c r="W937" s="18">
        <f t="shared" si="80"/>
        <v>535.47559739218559</v>
      </c>
      <c r="X937" s="18">
        <f t="shared" si="81"/>
        <v>4728.1355939948699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78"/>
        <v>49150.072109645167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77"/>
        <v>88529.632516704005</v>
      </c>
      <c r="R938" s="13">
        <v>8188</v>
      </c>
      <c r="S938" s="13">
        <f>R938*L938</f>
        <v>92933.41423676569</v>
      </c>
      <c r="T938" s="13">
        <f>IFERROR(VLOOKUP(A:A,[1]Forecast_2004!A:J,10,0),0)</f>
        <v>7662</v>
      </c>
      <c r="U938" s="13">
        <f>T938*L938</f>
        <v>86963.33901833155</v>
      </c>
      <c r="V938" s="18">
        <f t="shared" si="79"/>
        <v>-526</v>
      </c>
      <c r="W938" s="18">
        <f t="shared" si="80"/>
        <v>-5970.07521843414</v>
      </c>
      <c r="X938" s="18">
        <f t="shared" si="81"/>
        <v>-1566.2934983724554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78"/>
        <v>50749.832962138084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77"/>
        <v>82541.67037861899</v>
      </c>
      <c r="R939" s="13">
        <v>2173</v>
      </c>
      <c r="S939" s="13">
        <f>R939*L939</f>
        <v>72062.29398663684</v>
      </c>
      <c r="T939" s="13">
        <f>IFERROR(VLOOKUP(A:A,[1]Forecast_2004!A:J,10,0),0)</f>
        <v>1723</v>
      </c>
      <c r="U939" s="13">
        <f>T939*L939</f>
        <v>57139.131403117928</v>
      </c>
      <c r="V939" s="18">
        <f t="shared" si="79"/>
        <v>-450</v>
      </c>
      <c r="W939" s="18">
        <f t="shared" si="80"/>
        <v>-14923.162583518912</v>
      </c>
      <c r="X939" s="18">
        <f t="shared" si="81"/>
        <v>-25402.538975501062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78"/>
        <v>29800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77"/>
        <v>78668.151447661003</v>
      </c>
      <c r="R940" s="13">
        <v>2250</v>
      </c>
      <c r="S940" s="13">
        <f>R940*L940</f>
        <v>61035.634743874914</v>
      </c>
      <c r="T940" s="13">
        <f>IFERROR(VLOOKUP(A:A,[1]Forecast_2004!A:J,10,0),0)</f>
        <v>1490</v>
      </c>
      <c r="U940" s="13">
        <f>T940*L940</f>
        <v>40419.15367483272</v>
      </c>
      <c r="V940" s="18">
        <f t="shared" si="79"/>
        <v>-760</v>
      </c>
      <c r="W940" s="18">
        <f t="shared" si="80"/>
        <v>-20616.481069042195</v>
      </c>
      <c r="X940" s="18">
        <f t="shared" si="81"/>
        <v>-38248.997772828283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78"/>
        <v>180154.68176528771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77"/>
        <v>0</v>
      </c>
      <c r="R941" s="13">
        <v>14584</v>
      </c>
      <c r="S941" s="13">
        <f>R941*L941</f>
        <v>233898.46785529627</v>
      </c>
      <c r="T941" s="13">
        <f>IFERROR(VLOOKUP(A:A,[1]Forecast_2004!A:J,10,0),0)</f>
        <v>12627</v>
      </c>
      <c r="U941" s="13">
        <f>T941*L941</f>
        <v>202512.06483878399</v>
      </c>
      <c r="V941" s="18">
        <f t="shared" si="79"/>
        <v>-1957</v>
      </c>
      <c r="W941" s="18">
        <f t="shared" si="80"/>
        <v>-31386.403016512282</v>
      </c>
      <c r="X941" s="18">
        <f t="shared" si="81"/>
        <v>202512.06483878399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78"/>
        <v>12796.034609810271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77"/>
        <v>19572.694877506001</v>
      </c>
      <c r="R942" s="13">
        <v>1203</v>
      </c>
      <c r="S942" s="13">
        <f>R942*L942</f>
        <v>19356.443340929036</v>
      </c>
      <c r="T942" s="13">
        <f>IFERROR(VLOOKUP(A:A,[1]Forecast_2004!A:J,10,0),0)</f>
        <v>1105</v>
      </c>
      <c r="U942" s="13">
        <f>T942*L942</f>
        <v>17779.60922005535</v>
      </c>
      <c r="V942" s="18">
        <f t="shared" si="79"/>
        <v>-98</v>
      </c>
      <c r="W942" s="18">
        <f t="shared" si="80"/>
        <v>-1576.8341208736856</v>
      </c>
      <c r="X942" s="18">
        <f t="shared" si="81"/>
        <v>-1793.0856574506506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78"/>
        <v>95462.667145537169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77"/>
        <v>123297.75055679301</v>
      </c>
      <c r="R943" s="13">
        <v>2357</v>
      </c>
      <c r="S943" s="13">
        <f>R943*L943</f>
        <v>139717.69137613516</v>
      </c>
      <c r="T943" s="13">
        <f>IFERROR(VLOOKUP(A:A,[1]Forecast_2004!A:J,10,0),0)</f>
        <v>2107</v>
      </c>
      <c r="U943" s="13">
        <f>T943*L943</f>
        <v>124898.25020344369</v>
      </c>
      <c r="V943" s="18">
        <f t="shared" si="79"/>
        <v>-250</v>
      </c>
      <c r="W943" s="18">
        <f t="shared" si="80"/>
        <v>-14819.44117269147</v>
      </c>
      <c r="X943" s="18">
        <f t="shared" si="81"/>
        <v>1600.4996466506855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78"/>
        <v>40580.011135857123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77"/>
        <v>0</v>
      </c>
      <c r="R944" s="13">
        <v>2023</v>
      </c>
      <c r="S944" s="13">
        <f>R944*L944</f>
        <v>57108.07349665893</v>
      </c>
      <c r="T944" s="13">
        <f>IFERROR(VLOOKUP(A:A,[1]Forecast_2004!A:J,10,0),0)</f>
        <v>1895</v>
      </c>
      <c r="U944" s="13">
        <f>T944*L944</f>
        <v>53494.710467705721</v>
      </c>
      <c r="V944" s="18">
        <f t="shared" si="79"/>
        <v>-128</v>
      </c>
      <c r="W944" s="18">
        <f t="shared" si="80"/>
        <v>-3613.3630289532084</v>
      </c>
      <c r="X944" s="18">
        <f t="shared" si="81"/>
        <v>53494.710467705721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78"/>
        <v>65564.231625835659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77"/>
        <v>107283.56347438799</v>
      </c>
      <c r="R945" s="13">
        <v>586</v>
      </c>
      <c r="S945" s="13">
        <f>R945*L945</f>
        <v>117291.35857461076</v>
      </c>
      <c r="T945" s="13">
        <f>IFERROR(VLOOKUP(A:A,[1]Forecast_2004!A:J,10,0),0)</f>
        <v>537</v>
      </c>
      <c r="U945" s="13">
        <f>T945*L945</f>
        <v>107483.71937639244</v>
      </c>
      <c r="V945" s="18">
        <f t="shared" si="79"/>
        <v>-49</v>
      </c>
      <c r="W945" s="18">
        <f t="shared" si="80"/>
        <v>-9807.6391982183122</v>
      </c>
      <c r="X945" s="18">
        <f t="shared" si="81"/>
        <v>200.15590200445149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78"/>
        <v>5791.8759022622835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77"/>
        <v>25620.301261336001</v>
      </c>
      <c r="R946" s="13">
        <v>650</v>
      </c>
      <c r="S946" s="13">
        <f>R946*L946</f>
        <v>25412.311267576755</v>
      </c>
      <c r="T946" s="13">
        <f>IFERROR(VLOOKUP(A:A,[1]Forecast_2004!A:J,10,0),0)</f>
        <v>566</v>
      </c>
      <c r="U946" s="13">
        <f>T946*L946</f>
        <v>22128.258734536066</v>
      </c>
      <c r="V946" s="18">
        <f t="shared" si="79"/>
        <v>-84</v>
      </c>
      <c r="W946" s="18">
        <f t="shared" si="80"/>
        <v>-3284.052533040689</v>
      </c>
      <c r="X946" s="18">
        <f t="shared" si="81"/>
        <v>-3492.0425267999344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78"/>
        <v>17695.65701559075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77"/>
        <v>40516.703786192003</v>
      </c>
      <c r="R947" s="13">
        <v>10334</v>
      </c>
      <c r="S947" s="13">
        <f>R947*L947</f>
        <v>43614.543429844598</v>
      </c>
      <c r="T947" s="13">
        <f>IFERROR(VLOOKUP(A:A,[1]Forecast_2004!A:J,10,0),0)</f>
        <v>9870</v>
      </c>
      <c r="U947" s="13">
        <f>T947*L947</f>
        <v>41656.236080178649</v>
      </c>
      <c r="V947" s="18">
        <f t="shared" si="79"/>
        <v>-464</v>
      </c>
      <c r="W947" s="18">
        <f t="shared" si="80"/>
        <v>-1958.307349665949</v>
      </c>
      <c r="X947" s="18">
        <f t="shared" si="81"/>
        <v>1139.5322939866455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78"/>
        <v>18494.0912871693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77"/>
        <v>27021.548622181999</v>
      </c>
      <c r="R948" s="13">
        <v>2604</v>
      </c>
      <c r="S948" s="13">
        <f>R948*L948</f>
        <v>28743.510053987713</v>
      </c>
      <c r="T948" s="13">
        <f>IFERROR(VLOOKUP(A:A,[1]Forecast_2004!A:J,10,0),0)</f>
        <v>2395</v>
      </c>
      <c r="U948" s="13">
        <f>T948*L948</f>
        <v>26436.523263940311</v>
      </c>
      <c r="V948" s="18">
        <f t="shared" si="79"/>
        <v>-209</v>
      </c>
      <c r="W948" s="18">
        <f t="shared" si="80"/>
        <v>-2306.9867900474019</v>
      </c>
      <c r="X948" s="18">
        <f t="shared" si="81"/>
        <v>-585.02535824168808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78"/>
        <v>6576.23069965988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77"/>
        <v>6505.3526166689999</v>
      </c>
      <c r="R949" s="13">
        <v>304</v>
      </c>
      <c r="S949" s="13">
        <f>R949*L949</f>
        <v>11038.329959072204</v>
      </c>
      <c r="T949" s="13">
        <f>IFERROR(VLOOKUP(A:A,[1]Forecast_2004!A:J,10,0),0)</f>
        <v>264</v>
      </c>
      <c r="U949" s="13">
        <f>T949*L949</f>
        <v>9585.9181223521773</v>
      </c>
      <c r="V949" s="18">
        <f t="shared" si="79"/>
        <v>-40</v>
      </c>
      <c r="W949" s="18">
        <f t="shared" si="80"/>
        <v>-1452.4118367200263</v>
      </c>
      <c r="X949" s="18">
        <f t="shared" si="81"/>
        <v>3080.5655056831774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78"/>
        <v>139614.74520593297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77"/>
        <v>150769.694002448</v>
      </c>
      <c r="R950" s="13">
        <v>5266</v>
      </c>
      <c r="S950" s="13">
        <f>R950*L950</f>
        <v>187536.18873225886</v>
      </c>
      <c r="T950" s="13">
        <f>IFERROR(VLOOKUP(A:A,[1]Forecast_2004!A:J,10,0),0)</f>
        <v>4758</v>
      </c>
      <c r="U950" s="13">
        <f>T950*L950</f>
        <v>169444.96505660607</v>
      </c>
      <c r="V950" s="18">
        <f t="shared" si="79"/>
        <v>-508</v>
      </c>
      <c r="W950" s="18">
        <f t="shared" si="80"/>
        <v>-18091.223675652785</v>
      </c>
      <c r="X950" s="18">
        <f t="shared" si="81"/>
        <v>18675.271054158075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78"/>
        <v>22959.112616717619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77"/>
        <v>102746.971046771</v>
      </c>
      <c r="R951" s="13">
        <v>1906</v>
      </c>
      <c r="S951" s="13">
        <f>R951*L951</f>
        <v>89845.266236246054</v>
      </c>
      <c r="T951" s="13">
        <f>IFERROR(VLOOKUP(A:A,[1]Forecast_2004!A:J,10,0),0)</f>
        <v>1765</v>
      </c>
      <c r="U951" s="13">
        <f>T951*L951</f>
        <v>83198.790612263532</v>
      </c>
      <c r="V951" s="18">
        <f t="shared" si="79"/>
        <v>-141</v>
      </c>
      <c r="W951" s="18">
        <f t="shared" si="80"/>
        <v>-6646.4756239825219</v>
      </c>
      <c r="X951" s="18">
        <f t="shared" si="81"/>
        <v>-19548.180434507463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78"/>
        <v>73261.667700389982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77"/>
        <v>81395.935412027</v>
      </c>
      <c r="R952" s="13">
        <v>5099</v>
      </c>
      <c r="S952" s="13">
        <f>R952*L952</f>
        <v>96948.81445127906</v>
      </c>
      <c r="T952" s="13">
        <f>IFERROR(VLOOKUP(A:A,[1]Forecast_2004!A:J,10,0),0)</f>
        <v>4772</v>
      </c>
      <c r="U952" s="13">
        <f>T952*L952</f>
        <v>90731.465495490032</v>
      </c>
      <c r="V952" s="18">
        <f t="shared" si="79"/>
        <v>-327</v>
      </c>
      <c r="W952" s="18">
        <f t="shared" si="80"/>
        <v>-6217.348955789028</v>
      </c>
      <c r="X952" s="18">
        <f t="shared" si="81"/>
        <v>9335.5300834630325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78"/>
        <v>20591.623894773227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77"/>
        <v>73727.683741647998</v>
      </c>
      <c r="R953" s="13">
        <v>34962</v>
      </c>
      <c r="S953" s="13">
        <f>R953*L953</f>
        <v>84616.330596970001</v>
      </c>
      <c r="T953" s="13">
        <f>IFERROR(VLOOKUP(A:A,[1]Forecast_2004!A:J,10,0),0)</f>
        <v>33251</v>
      </c>
      <c r="U953" s="13">
        <f>T953*L953</f>
        <v>80475.304864705962</v>
      </c>
      <c r="V953" s="18">
        <f t="shared" si="79"/>
        <v>-1711</v>
      </c>
      <c r="W953" s="18">
        <f t="shared" si="80"/>
        <v>-4141.0257322640391</v>
      </c>
      <c r="X953" s="18">
        <f t="shared" si="81"/>
        <v>6747.6211230579647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78"/>
        <v>26203.644103533192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77"/>
        <v>15760.811092888</v>
      </c>
      <c r="R954" s="13">
        <v>445</v>
      </c>
      <c r="S954" s="13">
        <f>R954*L954</f>
        <v>30393.313123310629</v>
      </c>
      <c r="T954" s="13">
        <f>IFERROR(VLOOKUP(A:A,[1]Forecast_2004!A:J,10,0),0)</f>
        <v>441</v>
      </c>
      <c r="U954" s="13">
        <f>T954*L954</f>
        <v>30120.114803101093</v>
      </c>
      <c r="V954" s="18">
        <f t="shared" si="79"/>
        <v>-4</v>
      </c>
      <c r="W954" s="18">
        <f t="shared" si="80"/>
        <v>-273.19832020953618</v>
      </c>
      <c r="X954" s="18">
        <f t="shared" si="81"/>
        <v>14359.303710213093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78"/>
        <v>16312.118166899589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77"/>
        <v>21600.849464814</v>
      </c>
      <c r="R955" s="13">
        <v>2223</v>
      </c>
      <c r="S955" s="13">
        <f>R955*L955</f>
        <v>27581.096128823388</v>
      </c>
      <c r="T955" s="13">
        <f>IFERROR(VLOOKUP(A:A,[1]Forecast_2004!A:J,10,0),0)</f>
        <v>1937</v>
      </c>
      <c r="U955" s="13">
        <f>T955*L955</f>
        <v>24032.651012834416</v>
      </c>
      <c r="V955" s="18">
        <f t="shared" si="79"/>
        <v>-286</v>
      </c>
      <c r="W955" s="18">
        <f t="shared" si="80"/>
        <v>-3548.4451159889722</v>
      </c>
      <c r="X955" s="18">
        <f t="shared" si="81"/>
        <v>2431.8015480204158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78"/>
        <v>117445.35634743926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77"/>
        <v>0</v>
      </c>
      <c r="R956" s="13">
        <v>6797</v>
      </c>
      <c r="S956" s="13">
        <f>R956*L956</f>
        <v>167805.66815144784</v>
      </c>
      <c r="T956" s="13">
        <f>IFERROR(VLOOKUP(A:A,[1]Forecast_2004!A:J,10,0),0)</f>
        <v>5869</v>
      </c>
      <c r="U956" s="13">
        <f>T956*L956</f>
        <v>144895.02227171508</v>
      </c>
      <c r="V956" s="18">
        <f t="shared" si="79"/>
        <v>-928</v>
      </c>
      <c r="W956" s="18">
        <f t="shared" si="80"/>
        <v>-22910.645879732765</v>
      </c>
      <c r="X956" s="18">
        <f t="shared" si="81"/>
        <v>144895.02227171508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78"/>
        <v>41300.985503830787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77"/>
        <v>70914.877505568002</v>
      </c>
      <c r="R957" s="13">
        <v>11500</v>
      </c>
      <c r="S957" s="13">
        <f>R957*L957</f>
        <v>84041.069444058434</v>
      </c>
      <c r="T957" s="13">
        <f>IFERROR(VLOOKUP(A:A,[1]Forecast_2004!A:J,10,0),0)</f>
        <v>10805</v>
      </c>
      <c r="U957" s="13">
        <f>T957*L957</f>
        <v>78962.065682004468</v>
      </c>
      <c r="V957" s="18">
        <f t="shared" si="79"/>
        <v>-695</v>
      </c>
      <c r="W957" s="18">
        <f t="shared" si="80"/>
        <v>-5079.0037620539661</v>
      </c>
      <c r="X957" s="18">
        <f t="shared" si="81"/>
        <v>8047.1881764364662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78"/>
        <v>148219.17036742199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77"/>
        <v>0</v>
      </c>
      <c r="R958" s="13">
        <v>762</v>
      </c>
      <c r="S958" s="13">
        <f>R958*L958</f>
        <v>212629.97196153417</v>
      </c>
      <c r="T958" s="13">
        <f>IFERROR(VLOOKUP(A:A,[1]Forecast_2004!A:J,10,0),0)</f>
        <v>575</v>
      </c>
      <c r="U958" s="13">
        <f>T958*L958</f>
        <v>160449.12582399233</v>
      </c>
      <c r="V958" s="18">
        <f t="shared" si="79"/>
        <v>-187</v>
      </c>
      <c r="W958" s="18">
        <f t="shared" si="80"/>
        <v>-52180.846137541841</v>
      </c>
      <c r="X958" s="18">
        <f t="shared" si="81"/>
        <v>160449.12582399233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78"/>
        <v>38424.24258603873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77"/>
        <v>30076.928582077999</v>
      </c>
      <c r="R959" s="13">
        <v>1253</v>
      </c>
      <c r="S959" s="13">
        <f>R959*L959</f>
        <v>66116.476339199522</v>
      </c>
      <c r="T959" s="13">
        <f>IFERROR(VLOOKUP(A:A,[1]Forecast_2004!A:J,10,0),0)</f>
        <v>880</v>
      </c>
      <c r="U959" s="13">
        <f>T959*L959</f>
        <v>46434.556407418662</v>
      </c>
      <c r="V959" s="18">
        <f t="shared" si="79"/>
        <v>-373</v>
      </c>
      <c r="W959" s="18">
        <f t="shared" si="80"/>
        <v>-19681.91993178086</v>
      </c>
      <c r="X959" s="18">
        <f t="shared" si="81"/>
        <v>16357.627825340664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78"/>
        <v>29968.515836669409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77"/>
        <v>47192.242424242002</v>
      </c>
      <c r="R960" s="13">
        <v>2445</v>
      </c>
      <c r="S960" s="13">
        <f>R960*L960</f>
        <v>45715.147673245519</v>
      </c>
      <c r="T960" s="13">
        <f>IFERROR(VLOOKUP(A:A,[1]Forecast_2004!A:J,10,0),0)</f>
        <v>2091</v>
      </c>
      <c r="U960" s="13">
        <f>T960*L960</f>
        <v>39096.267396628376</v>
      </c>
      <c r="V960" s="18">
        <f t="shared" si="79"/>
        <v>-354</v>
      </c>
      <c r="W960" s="18">
        <f t="shared" si="80"/>
        <v>-6618.880276617143</v>
      </c>
      <c r="X960" s="18">
        <f t="shared" si="81"/>
        <v>-8095.9750276136256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78"/>
        <v>85514.850121830095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77"/>
        <v>95960.638139257004</v>
      </c>
      <c r="R961" s="13">
        <v>4877</v>
      </c>
      <c r="S961" s="13">
        <f>R961*L961</f>
        <v>132418.8601241445</v>
      </c>
      <c r="T961" s="13">
        <f>IFERROR(VLOOKUP(A:A,[1]Forecast_2004!A:J,10,0),0)</f>
        <v>4446</v>
      </c>
      <c r="U961" s="13">
        <f>T961*L961</f>
        <v>120716.47572522995</v>
      </c>
      <c r="V961" s="18">
        <f t="shared" si="79"/>
        <v>-431</v>
      </c>
      <c r="W961" s="18">
        <f t="shared" si="80"/>
        <v>-11702.384398914553</v>
      </c>
      <c r="X961" s="18">
        <f t="shared" si="81"/>
        <v>24755.837585972942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78"/>
        <v>7669.3095768373323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82">P962*L962</f>
        <v>3659.3986636969994</v>
      </c>
      <c r="R962" s="13">
        <v>455</v>
      </c>
      <c r="S962" s="13">
        <f>R962*L962</f>
        <v>11100.175946547566</v>
      </c>
      <c r="T962" s="13">
        <f>IFERROR(VLOOKUP(A:A,[1]Forecast_2004!A:J,10,0),0)</f>
        <v>400</v>
      </c>
      <c r="U962" s="13">
        <f>T962*L962</f>
        <v>9758.3964365253323</v>
      </c>
      <c r="V962" s="18">
        <f t="shared" si="79"/>
        <v>-55</v>
      </c>
      <c r="W962" s="18">
        <f t="shared" si="80"/>
        <v>-1341.7795100222338</v>
      </c>
      <c r="X962" s="18">
        <f t="shared" si="81"/>
        <v>6098.9977728283329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83">U963-(T963*M963)</f>
        <v>84292.799879735554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82"/>
        <v>137323.60606060599</v>
      </c>
      <c r="R963" s="13">
        <v>11382</v>
      </c>
      <c r="S963" s="13">
        <f>R963*L963</f>
        <v>126961.03356200288</v>
      </c>
      <c r="T963" s="13">
        <f>IFERROR(VLOOKUP(A:A,[1]Forecast_2004!A:J,10,0),0)</f>
        <v>10124</v>
      </c>
      <c r="U963" s="13">
        <f>T963*L963</f>
        <v>112928.61568983633</v>
      </c>
      <c r="V963" s="18">
        <f t="shared" ref="V963:V1026" si="84">T963-R963</f>
        <v>-1258</v>
      </c>
      <c r="W963" s="18">
        <f t="shared" ref="W963:W1026" si="85">U963-S963</f>
        <v>-14032.417872166552</v>
      </c>
      <c r="X963" s="18">
        <f t="shared" ref="X963:X1026" si="86">U963-Q963</f>
        <v>-24394.990370769665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83"/>
        <v>128710.29161692617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82"/>
        <v>147667.14922049001</v>
      </c>
      <c r="R964" s="13">
        <v>4942</v>
      </c>
      <c r="S964" s="13">
        <f>R964*L964</f>
        <v>151562.00445434303</v>
      </c>
      <c r="T964" s="13">
        <f>IFERROR(VLOOKUP(A:A,[1]Forecast_2004!A:J,10,0),0)</f>
        <v>4848</v>
      </c>
      <c r="U964" s="13">
        <f>T964*L964</f>
        <v>148679.19821826284</v>
      </c>
      <c r="V964" s="18">
        <f t="shared" si="84"/>
        <v>-94</v>
      </c>
      <c r="W964" s="18">
        <f t="shared" si="85"/>
        <v>-2882.806236080185</v>
      </c>
      <c r="X964" s="18">
        <f t="shared" si="86"/>
        <v>1012.0489977728284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83"/>
        <v>44157.704703105919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82"/>
        <v>54190.151151881997</v>
      </c>
      <c r="R965" s="13">
        <v>5463</v>
      </c>
      <c r="S965" s="13">
        <f>R965*L965</f>
        <v>63844.275023664704</v>
      </c>
      <c r="T965" s="13">
        <f>IFERROR(VLOOKUP(A:A,[1]Forecast_2004!A:J,10,0),0)</f>
        <v>4955</v>
      </c>
      <c r="U965" s="13">
        <f>T965*L965</f>
        <v>57907.446959959474</v>
      </c>
      <c r="V965" s="18">
        <f t="shared" si="84"/>
        <v>-508</v>
      </c>
      <c r="W965" s="18">
        <f t="shared" si="85"/>
        <v>-5936.8280637052303</v>
      </c>
      <c r="X965" s="18">
        <f t="shared" si="86"/>
        <v>3717.295808077477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83"/>
        <v>6339.0892178692266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82"/>
        <v>16648.630289532</v>
      </c>
      <c r="R966" s="13">
        <v>522</v>
      </c>
      <c r="S966" s="13">
        <f>R966*L966</f>
        <v>17040.362766932754</v>
      </c>
      <c r="T966" s="13">
        <f>IFERROR(VLOOKUP(A:A,[1]Forecast_2004!A:J,10,0),0)</f>
        <v>504</v>
      </c>
      <c r="U966" s="13">
        <f>T966*L966</f>
        <v>16452.764050831625</v>
      </c>
      <c r="V966" s="18">
        <f t="shared" si="84"/>
        <v>-18</v>
      </c>
      <c r="W966" s="18">
        <f t="shared" si="85"/>
        <v>-587.59871610112896</v>
      </c>
      <c r="X966" s="18">
        <f t="shared" si="86"/>
        <v>-195.86623870037511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83"/>
        <v>61007.750174235262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82"/>
        <v>56381.678843000002</v>
      </c>
      <c r="R967" s="13">
        <v>1240</v>
      </c>
      <c r="S967" s="13">
        <f>R967*L967</f>
        <v>75078.69605382302</v>
      </c>
      <c r="T967" s="13">
        <f>IFERROR(VLOOKUP(A:A,[1]Forecast_2004!A:J,10,0),0)</f>
        <v>1121</v>
      </c>
      <c r="U967" s="13">
        <f>T967*L967</f>
        <v>67873.563126077104</v>
      </c>
      <c r="V967" s="18">
        <f t="shared" si="84"/>
        <v>-119</v>
      </c>
      <c r="W967" s="18">
        <f t="shared" si="85"/>
        <v>-7205.1329277459154</v>
      </c>
      <c r="X967" s="18">
        <f t="shared" si="86"/>
        <v>11491.884283077103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83"/>
        <v>36403.025138084253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82"/>
        <v>33736.748329620998</v>
      </c>
      <c r="R968" s="13">
        <v>589</v>
      </c>
      <c r="S968" s="13">
        <f>R968*L968</f>
        <v>43197.706013362542</v>
      </c>
      <c r="T968" s="13">
        <f>IFERROR(VLOOKUP(A:A,[1]Forecast_2004!A:J,10,0),0)</f>
        <v>602</v>
      </c>
      <c r="U968" s="13">
        <f>T968*L968</f>
        <v>44151.135857460526</v>
      </c>
      <c r="V968" s="18">
        <f t="shared" si="84"/>
        <v>13</v>
      </c>
      <c r="W968" s="18">
        <f t="shared" si="85"/>
        <v>953.42984409798373</v>
      </c>
      <c r="X968" s="18">
        <f t="shared" si="86"/>
        <v>10414.387527839528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83"/>
        <v>57841.533629960584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82"/>
        <v>64249.273892947997</v>
      </c>
      <c r="R969" s="13">
        <v>648</v>
      </c>
      <c r="S969" s="13">
        <f>R969*L969</f>
        <v>66059.801793967854</v>
      </c>
      <c r="T969" s="13">
        <f>IFERROR(VLOOKUP(A:A,[1]Forecast_2004!A:J,10,0),0)</f>
        <v>648</v>
      </c>
      <c r="U969" s="13">
        <f>T969*L969</f>
        <v>66059.801793967854</v>
      </c>
      <c r="V969" s="18">
        <f t="shared" si="84"/>
        <v>0</v>
      </c>
      <c r="W969" s="18">
        <f t="shared" si="85"/>
        <v>0</v>
      </c>
      <c r="X969" s="18">
        <f t="shared" si="86"/>
        <v>1810.5279010198574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83"/>
        <v>39723.805586964001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82"/>
        <v>53590.668151448001</v>
      </c>
      <c r="R970" s="13">
        <v>2413</v>
      </c>
      <c r="S970" s="13">
        <f>R970*L970</f>
        <v>68024.346264831154</v>
      </c>
      <c r="T970" s="13">
        <f>IFERROR(VLOOKUP(A:A,[1]Forecast_2004!A:J,10,0),0)</f>
        <v>2209</v>
      </c>
      <c r="U970" s="13">
        <f>T970*L970</f>
        <v>62273.427641530048</v>
      </c>
      <c r="V970" s="18">
        <f t="shared" si="84"/>
        <v>-204</v>
      </c>
      <c r="W970" s="18">
        <f t="shared" si="85"/>
        <v>-5750.918623301106</v>
      </c>
      <c r="X970" s="18">
        <f t="shared" si="86"/>
        <v>8682.7594900820477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83"/>
        <v>3814.1892459431438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82"/>
        <v>29789.933184854999</v>
      </c>
      <c r="R971" s="13">
        <v>10749</v>
      </c>
      <c r="S971" s="13">
        <f>R971*L971</f>
        <v>38120.475214762664</v>
      </c>
      <c r="T971" s="13">
        <f>IFERROR(VLOOKUP(A:A,[1]Forecast_2004!A:J,10,0),0)</f>
        <v>9937</v>
      </c>
      <c r="U971" s="13">
        <f>T971*L971</f>
        <v>35240.781673560014</v>
      </c>
      <c r="V971" s="18">
        <f t="shared" si="84"/>
        <v>-812</v>
      </c>
      <c r="W971" s="18">
        <f t="shared" si="85"/>
        <v>-2879.6935412026505</v>
      </c>
      <c r="X971" s="18">
        <f t="shared" si="86"/>
        <v>5450.8484887050145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83"/>
        <v>182486.33214594232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82"/>
        <v>313873.09576837398</v>
      </c>
      <c r="R972" s="13">
        <v>34066</v>
      </c>
      <c r="S972" s="13">
        <f>R972*L972</f>
        <v>415884.9039457576</v>
      </c>
      <c r="T972" s="13">
        <f>IFERROR(VLOOKUP(A:A,[1]Forecast_2004!A:J,10,0),0)</f>
        <v>31771</v>
      </c>
      <c r="U972" s="13">
        <f>T972*L972</f>
        <v>387867.06050785724</v>
      </c>
      <c r="V972" s="18">
        <f t="shared" si="84"/>
        <v>-2295</v>
      </c>
      <c r="W972" s="18">
        <f t="shared" si="85"/>
        <v>-28017.843437900359</v>
      </c>
      <c r="X972" s="18">
        <f t="shared" si="86"/>
        <v>73993.964739483257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83"/>
        <v>3619.0372316986795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82"/>
        <v>10655.445434298001</v>
      </c>
      <c r="R973" s="13">
        <v>1925</v>
      </c>
      <c r="S973" s="13">
        <f>R973*L973</f>
        <v>11270.182670892116</v>
      </c>
      <c r="T973" s="13">
        <f>IFERROR(VLOOKUP(A:A,[1]Forecast_2004!A:J,10,0),0)</f>
        <v>1731</v>
      </c>
      <c r="U973" s="13">
        <f>T973*L973</f>
        <v>10134.382443280132</v>
      </c>
      <c r="V973" s="18">
        <f t="shared" si="84"/>
        <v>-194</v>
      </c>
      <c r="W973" s="18">
        <f t="shared" si="85"/>
        <v>-1135.8002276119842</v>
      </c>
      <c r="X973" s="18">
        <f t="shared" si="86"/>
        <v>-521.06299101786863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83"/>
        <v>3453169.8413140313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82"/>
        <v>5139294.1982182628</v>
      </c>
      <c r="R974" s="13">
        <v>191694</v>
      </c>
      <c r="S974" s="13">
        <f>R974*L974</f>
        <v>5569372.449888641</v>
      </c>
      <c r="T974" s="13">
        <f>IFERROR(VLOOKUP(A:A,[1]Forecast_2004!A:J,10,0),0)</f>
        <v>182855</v>
      </c>
      <c r="U974" s="13">
        <f>T974*L974</f>
        <v>5312568.9866369711</v>
      </c>
      <c r="V974" s="18">
        <f t="shared" si="84"/>
        <v>-8839</v>
      </c>
      <c r="W974" s="18">
        <f t="shared" si="85"/>
        <v>-256803.46325166989</v>
      </c>
      <c r="X974" s="18">
        <f t="shared" si="86"/>
        <v>173274.78841870837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83"/>
        <v>21249.181135744122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82"/>
        <v>30026.436525612</v>
      </c>
      <c r="R975" s="13">
        <v>5746</v>
      </c>
      <c r="S975" s="13">
        <f>R975*L975</f>
        <v>51440.639319071721</v>
      </c>
      <c r="T975" s="13">
        <f>IFERROR(VLOOKUP(A:A,[1]Forecast_2004!A:J,10,0),0)</f>
        <v>4771</v>
      </c>
      <c r="U975" s="13">
        <f>T975*L975</f>
        <v>42712.024049998465</v>
      </c>
      <c r="V975" s="18">
        <f t="shared" si="84"/>
        <v>-975</v>
      </c>
      <c r="W975" s="18">
        <f t="shared" si="85"/>
        <v>-8728.6152690732561</v>
      </c>
      <c r="X975" s="18">
        <f t="shared" si="86"/>
        <v>12685.587524386465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83"/>
        <v>17890.886917163705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82"/>
        <v>2194.8106904229999</v>
      </c>
      <c r="R976" s="13">
        <v>100</v>
      </c>
      <c r="S976" s="13">
        <f>R976*L976</f>
        <v>29500.143688481177</v>
      </c>
      <c r="T976" s="13">
        <f>IFERROR(VLOOKUP(A:A,[1]Forecast_2004!A:J,10,0),0)</f>
        <v>67</v>
      </c>
      <c r="U976" s="13">
        <f>T976*L976</f>
        <v>19765.096271282389</v>
      </c>
      <c r="V976" s="18">
        <f t="shared" si="84"/>
        <v>-33</v>
      </c>
      <c r="W976" s="18">
        <f t="shared" si="85"/>
        <v>-9735.047417198788</v>
      </c>
      <c r="X976" s="18">
        <f t="shared" si="86"/>
        <v>17570.285580859389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83"/>
        <v>24488.027688390204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82"/>
        <v>0</v>
      </c>
      <c r="R977" s="13">
        <v>3412</v>
      </c>
      <c r="S977" s="13">
        <f>R977*L977</f>
        <v>36622.785924539538</v>
      </c>
      <c r="T977" s="13">
        <f>IFERROR(VLOOKUP(A:A,[1]Forecast_2004!A:J,10,0),0)</f>
        <v>3059</v>
      </c>
      <c r="U977" s="13">
        <f>T977*L977</f>
        <v>32833.851741842453</v>
      </c>
      <c r="V977" s="18">
        <f t="shared" si="84"/>
        <v>-353</v>
      </c>
      <c r="W977" s="18">
        <f t="shared" si="85"/>
        <v>-3788.9341826970849</v>
      </c>
      <c r="X977" s="18">
        <f t="shared" si="86"/>
        <v>32833.851741842453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83"/>
        <v>11096.337657015545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82"/>
        <v>71250.545657016002</v>
      </c>
      <c r="R978" s="13">
        <v>6313</v>
      </c>
      <c r="S978" s="13">
        <f>R978*L978</f>
        <v>75432.616926503775</v>
      </c>
      <c r="T978" s="13">
        <f>IFERROR(VLOOKUP(A:A,[1]Forecast_2004!A:J,10,0),0)</f>
        <v>5896</v>
      </c>
      <c r="U978" s="13">
        <f>T978*L978</f>
        <v>70449.977728285477</v>
      </c>
      <c r="V978" s="18">
        <f t="shared" si="84"/>
        <v>-417</v>
      </c>
      <c r="W978" s="18">
        <f t="shared" si="85"/>
        <v>-4982.6391982182977</v>
      </c>
      <c r="X978" s="18">
        <f t="shared" si="86"/>
        <v>-800.56792873052473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83"/>
        <v>40335.862934980178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82"/>
        <v>64819.400244798009</v>
      </c>
      <c r="R979" s="13">
        <v>6407</v>
      </c>
      <c r="S979" s="13">
        <f>R979*L979</f>
        <v>74607.450609082443</v>
      </c>
      <c r="T979" s="13">
        <f>IFERROR(VLOOKUP(A:A,[1]Forecast_2004!A:J,10,0),0)</f>
        <v>6001</v>
      </c>
      <c r="U979" s="13">
        <f>T979*L979</f>
        <v>69879.711425800488</v>
      </c>
      <c r="V979" s="18">
        <f t="shared" si="84"/>
        <v>-406</v>
      </c>
      <c r="W979" s="18">
        <f t="shared" si="85"/>
        <v>-4727.7391832819558</v>
      </c>
      <c r="X979" s="18">
        <f t="shared" si="86"/>
        <v>5060.3111810024784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83"/>
        <v>49325.621023802691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82"/>
        <v>52658.095768373998</v>
      </c>
      <c r="R980" s="13">
        <v>1753</v>
      </c>
      <c r="S980" s="13">
        <f>R980*L980</f>
        <v>60791.218714864051</v>
      </c>
      <c r="T980" s="13">
        <f>IFERROR(VLOOKUP(A:A,[1]Forecast_2004!A:J,10,0),0)</f>
        <v>1739</v>
      </c>
      <c r="U980" s="13">
        <f>T980*L980</f>
        <v>60305.721246519446</v>
      </c>
      <c r="V980" s="18">
        <f t="shared" si="84"/>
        <v>-14</v>
      </c>
      <c r="W980" s="18">
        <f t="shared" si="85"/>
        <v>-485.49746834460529</v>
      </c>
      <c r="X980" s="18">
        <f t="shared" si="86"/>
        <v>7647.6254781454481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83"/>
        <v>17570.524664710003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82"/>
        <v>0</v>
      </c>
      <c r="R981" s="13">
        <v>532</v>
      </c>
      <c r="S981" s="13">
        <f>R981*L981</f>
        <v>24331.90462885116</v>
      </c>
      <c r="T981" s="13">
        <f>IFERROR(VLOOKUP(A:A,[1]Forecast_2004!A:J,10,0),0)</f>
        <v>480</v>
      </c>
      <c r="U981" s="13">
        <f>T981*L981</f>
        <v>21953.598161369468</v>
      </c>
      <c r="V981" s="18">
        <f t="shared" si="84"/>
        <v>-52</v>
      </c>
      <c r="W981" s="18">
        <f t="shared" si="85"/>
        <v>-2378.3064674816924</v>
      </c>
      <c r="X981" s="18">
        <f t="shared" si="86"/>
        <v>21953.598161369468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83"/>
        <v>96436.14822507443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82"/>
        <v>104558.055762636</v>
      </c>
      <c r="R982" s="13">
        <v>2423</v>
      </c>
      <c r="S982" s="13">
        <f>R982*L982</f>
        <v>125085.99415060386</v>
      </c>
      <c r="T982" s="13">
        <f>IFERROR(VLOOKUP(A:A,[1]Forecast_2004!A:J,10,0),0)</f>
        <v>2250</v>
      </c>
      <c r="U982" s="13">
        <f>T982*L982</f>
        <v>116154.96774199698</v>
      </c>
      <c r="V982" s="18">
        <f t="shared" si="84"/>
        <v>-173</v>
      </c>
      <c r="W982" s="18">
        <f t="shared" si="85"/>
        <v>-8931.0264086068782</v>
      </c>
      <c r="X982" s="18">
        <f t="shared" si="86"/>
        <v>11596.911979360986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83"/>
        <v>10484.298440981251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82"/>
        <v>11646.414253898</v>
      </c>
      <c r="R983" s="13">
        <v>5716</v>
      </c>
      <c r="S983" s="13">
        <f>R983*L983</f>
        <v>24119.892708435131</v>
      </c>
      <c r="T983" s="13">
        <f>IFERROR(VLOOKUP(A:A,[1]Forecast_2004!A:J,10,0),0)</f>
        <v>5175</v>
      </c>
      <c r="U983" s="13">
        <f>T983*L983</f>
        <v>21837.02672605875</v>
      </c>
      <c r="V983" s="18">
        <f t="shared" si="84"/>
        <v>-541</v>
      </c>
      <c r="W983" s="18">
        <f t="shared" si="85"/>
        <v>-2282.865982376381</v>
      </c>
      <c r="X983" s="18">
        <f t="shared" si="86"/>
        <v>10190.61247216075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83"/>
        <v>117075.80554120516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82"/>
        <v>126578.42176587098</v>
      </c>
      <c r="R984" s="13">
        <v>1504</v>
      </c>
      <c r="S984" s="13">
        <f>R984*L984</f>
        <v>144091.69416883891</v>
      </c>
      <c r="T984" s="13">
        <f>IFERROR(VLOOKUP(A:A,[1]Forecast_2004!A:J,10,0),0)</f>
        <v>1421</v>
      </c>
      <c r="U984" s="13">
        <f>T984*L984</f>
        <v>136139.82540819154</v>
      </c>
      <c r="V984" s="18">
        <f t="shared" si="84"/>
        <v>-83</v>
      </c>
      <c r="W984" s="18">
        <f t="shared" si="85"/>
        <v>-7951.8687606473686</v>
      </c>
      <c r="X984" s="18">
        <f t="shared" si="86"/>
        <v>9561.4036423205544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83"/>
        <v>41420.257321949735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82"/>
        <v>0</v>
      </c>
      <c r="R985" s="13">
        <v>1633</v>
      </c>
      <c r="S985" s="13">
        <f>R985*L985</f>
        <v>58140.102996801601</v>
      </c>
      <c r="T985" s="13">
        <f>IFERROR(VLOOKUP(A:A,[1]Forecast_2004!A:J,10,0),0)</f>
        <v>1335</v>
      </c>
      <c r="U985" s="13">
        <f>T985*L985</f>
        <v>47530.335272951706</v>
      </c>
      <c r="V985" s="18">
        <f t="shared" si="84"/>
        <v>-298</v>
      </c>
      <c r="W985" s="18">
        <f t="shared" si="85"/>
        <v>-10609.767723849895</v>
      </c>
      <c r="X985" s="18">
        <f t="shared" si="86"/>
        <v>47530.335272951706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83"/>
        <v>73316.245282721997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82"/>
        <v>67419.838383837996</v>
      </c>
      <c r="R986" s="13">
        <v>1110</v>
      </c>
      <c r="S986" s="13">
        <f>R986*L986</f>
        <v>84085.416411303566</v>
      </c>
      <c r="T986" s="13">
        <f>IFERROR(VLOOKUP(A:A,[1]Forecast_2004!A:J,10,0),0)</f>
        <v>1104</v>
      </c>
      <c r="U986" s="13">
        <f>T986*L986</f>
        <v>83630.900646918133</v>
      </c>
      <c r="V986" s="18">
        <f t="shared" si="84"/>
        <v>-6</v>
      </c>
      <c r="W986" s="18">
        <f t="shared" si="85"/>
        <v>-454.5157643854327</v>
      </c>
      <c r="X986" s="18">
        <f t="shared" si="86"/>
        <v>16211.062263080137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83"/>
        <v>65251.532272563978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82"/>
        <v>106897.62118211199</v>
      </c>
      <c r="R987" s="13">
        <v>4348</v>
      </c>
      <c r="S987" s="13">
        <f>R987*L987</f>
        <v>205663.31125321818</v>
      </c>
      <c r="T987" s="13">
        <f>IFERROR(VLOOKUP(A:A,[1]Forecast_2004!A:J,10,0),0)</f>
        <v>1569</v>
      </c>
      <c r="U987" s="13">
        <f>T987*L987</f>
        <v>74214.750541927162</v>
      </c>
      <c r="V987" s="18">
        <f t="shared" si="84"/>
        <v>-2779</v>
      </c>
      <c r="W987" s="18">
        <f t="shared" si="85"/>
        <v>-131448.56071129104</v>
      </c>
      <c r="X987" s="18">
        <f t="shared" si="86"/>
        <v>-32682.870640184832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83"/>
        <v>70949.734501022613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82"/>
        <v>87073.224777954994</v>
      </c>
      <c r="R988" s="13">
        <v>1895</v>
      </c>
      <c r="S988" s="13">
        <f>R988*L988</f>
        <v>93380.736250268659</v>
      </c>
      <c r="T988" s="13">
        <f>IFERROR(VLOOKUP(A:A,[1]Forecast_2004!A:J,10,0),0)</f>
        <v>1742</v>
      </c>
      <c r="U988" s="13">
        <f>T988*L988</f>
        <v>85841.288943518739</v>
      </c>
      <c r="V988" s="18">
        <f t="shared" si="84"/>
        <v>-153</v>
      </c>
      <c r="W988" s="18">
        <f t="shared" si="85"/>
        <v>-7539.4473067499202</v>
      </c>
      <c r="X988" s="18">
        <f t="shared" si="86"/>
        <v>-1231.9358344362554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83"/>
        <v>13988.90360105133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82"/>
        <v>13143.323232323</v>
      </c>
      <c r="R989" s="13">
        <v>1007</v>
      </c>
      <c r="S989" s="13">
        <f>R989*L989</f>
        <v>13616.591044186483</v>
      </c>
      <c r="T989" s="13">
        <f>IFERROR(VLOOKUP(A:A,[1]Forecast_2004!A:J,10,0),0)</f>
        <v>1495</v>
      </c>
      <c r="U989" s="13">
        <f>T989*L989</f>
        <v>20215.296535311612</v>
      </c>
      <c r="V989" s="18">
        <f t="shared" si="84"/>
        <v>488</v>
      </c>
      <c r="W989" s="18">
        <f t="shared" si="85"/>
        <v>6598.7054911251289</v>
      </c>
      <c r="X989" s="18">
        <f t="shared" si="86"/>
        <v>7071.973302988612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83"/>
        <v>277106.52787663427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82"/>
        <v>371213.88004895899</v>
      </c>
      <c r="R990" s="13">
        <v>12903</v>
      </c>
      <c r="S990" s="13">
        <f>R990*L990</f>
        <v>383194.38431754307</v>
      </c>
      <c r="T990" s="13">
        <f>IFERROR(VLOOKUP(A:A,[1]Forecast_2004!A:J,10,0),0)</f>
        <v>11640</v>
      </c>
      <c r="U990" s="13">
        <f>T990*L990</f>
        <v>345685.70359266846</v>
      </c>
      <c r="V990" s="18">
        <f t="shared" si="84"/>
        <v>-1263</v>
      </c>
      <c r="W990" s="18">
        <f t="shared" si="85"/>
        <v>-37508.680724874604</v>
      </c>
      <c r="X990" s="18">
        <f t="shared" si="86"/>
        <v>-25528.17645629053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83"/>
        <v>163336.30289530871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82"/>
        <v>5879.7327394209997</v>
      </c>
      <c r="R991" s="13">
        <v>37306</v>
      </c>
      <c r="S991" s="13">
        <f>R991*L991</f>
        <v>274186.63697104977</v>
      </c>
      <c r="T991" s="13">
        <f>IFERROR(VLOOKUP(A:A,[1]Forecast_2004!A:J,10,0),0)</f>
        <v>34512</v>
      </c>
      <c r="U991" s="13">
        <f>T991*L991</f>
        <v>253651.6703786219</v>
      </c>
      <c r="V991" s="18">
        <f t="shared" si="84"/>
        <v>-2794</v>
      </c>
      <c r="W991" s="18">
        <f t="shared" si="85"/>
        <v>-20534.966592427867</v>
      </c>
      <c r="X991" s="18">
        <f t="shared" si="86"/>
        <v>247771.93763920091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83"/>
        <v>42296.860041923785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82"/>
        <v>54363.541202672997</v>
      </c>
      <c r="R992" s="13">
        <v>1829</v>
      </c>
      <c r="S992" s="13">
        <f>R992*L992</f>
        <v>58488.774623346413</v>
      </c>
      <c r="T992" s="13">
        <f>IFERROR(VLOOKUP(A:A,[1]Forecast_2004!A:J,10,0),0)</f>
        <v>1749</v>
      </c>
      <c r="U992" s="13">
        <f>T992*L992</f>
        <v>55930.49033145592</v>
      </c>
      <c r="V992" s="18">
        <f t="shared" si="84"/>
        <v>-80</v>
      </c>
      <c r="W992" s="18">
        <f t="shared" si="85"/>
        <v>-2558.2842918904935</v>
      </c>
      <c r="X992" s="18">
        <f t="shared" si="86"/>
        <v>1566.9491287829223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83"/>
        <v>45363.357460994244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82"/>
        <v>0</v>
      </c>
      <c r="R993" s="13">
        <v>1652</v>
      </c>
      <c r="S993" s="13">
        <f>R993*L993</f>
        <v>63532.093541233327</v>
      </c>
      <c r="T993" s="13">
        <f>IFERROR(VLOOKUP(A:A,[1]Forecast_2004!A:J,10,0),0)</f>
        <v>1791</v>
      </c>
      <c r="U993" s="13">
        <f>T993*L993</f>
        <v>68877.711581324998</v>
      </c>
      <c r="V993" s="18">
        <f t="shared" si="84"/>
        <v>139</v>
      </c>
      <c r="W993" s="18">
        <f t="shared" si="85"/>
        <v>5345.618040091671</v>
      </c>
      <c r="X993" s="18">
        <f t="shared" si="86"/>
        <v>68877.711581324998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83"/>
        <v>43994.143930242302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82"/>
        <v>54723.886414253997</v>
      </c>
      <c r="R994" s="13">
        <v>483</v>
      </c>
      <c r="S994" s="13">
        <f>R994*L994</f>
        <v>60623.020958909816</v>
      </c>
      <c r="T994" s="13">
        <f>IFERROR(VLOOKUP(A:A,[1]Forecast_2004!A:J,10,0),0)</f>
        <v>454</v>
      </c>
      <c r="U994" s="13">
        <f>T994*L994</f>
        <v>56983.129431356225</v>
      </c>
      <c r="V994" s="18">
        <f t="shared" si="84"/>
        <v>-29</v>
      </c>
      <c r="W994" s="18">
        <f t="shared" si="85"/>
        <v>-3639.891527553591</v>
      </c>
      <c r="X994" s="18">
        <f t="shared" si="86"/>
        <v>2259.2430171022279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83"/>
        <v>28836.569824194929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82"/>
        <v>38257.616926502997</v>
      </c>
      <c r="R995" s="13">
        <v>1369</v>
      </c>
      <c r="S995" s="13">
        <f>R995*L995</f>
        <v>37145.161398852913</v>
      </c>
      <c r="T995" s="13">
        <f>IFERROR(VLOOKUP(A:A,[1]Forecast_2004!A:J,10,0),0)</f>
        <v>1297</v>
      </c>
      <c r="U995" s="13">
        <f>T995*L995</f>
        <v>35191.580960052757</v>
      </c>
      <c r="V995" s="18">
        <f t="shared" si="84"/>
        <v>-72</v>
      </c>
      <c r="W995" s="18">
        <f t="shared" si="85"/>
        <v>-1953.5804388001561</v>
      </c>
      <c r="X995" s="18">
        <f t="shared" si="86"/>
        <v>-3066.0359664502394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83"/>
        <v>380647.61749339063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82"/>
        <v>350527.58351893106</v>
      </c>
      <c r="R996" s="13">
        <v>5090</v>
      </c>
      <c r="S996" s="13">
        <f>R996*L996</f>
        <v>391966.70389187738</v>
      </c>
      <c r="T996" s="13">
        <f>IFERROR(VLOOKUP(A:A,[1]Forecast_2004!A:J,10,0),0)</f>
        <v>5175</v>
      </c>
      <c r="U996" s="13">
        <f>T996*L996</f>
        <v>398512.31682523881</v>
      </c>
      <c r="V996" s="18">
        <f t="shared" si="84"/>
        <v>85</v>
      </c>
      <c r="W996" s="18">
        <f t="shared" si="85"/>
        <v>6545.6129333614372</v>
      </c>
      <c r="X996" s="18">
        <f t="shared" si="86"/>
        <v>47984.733306307753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83"/>
        <v>214384.9959617334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82"/>
        <v>213910.71269487799</v>
      </c>
      <c r="R997" s="13">
        <v>30195</v>
      </c>
      <c r="S997" s="13">
        <f>R997*L997</f>
        <v>304083.32798935275</v>
      </c>
      <c r="T997" s="13">
        <f>IFERROR(VLOOKUP(A:A,[1]Forecast_2004!A:J,10,0),0)</f>
        <v>27194</v>
      </c>
      <c r="U997" s="13">
        <f>T997*L997</f>
        <v>273861.30224681098</v>
      </c>
      <c r="V997" s="18">
        <f t="shared" si="84"/>
        <v>-3001</v>
      </c>
      <c r="W997" s="18">
        <f t="shared" si="85"/>
        <v>-30222.025742541766</v>
      </c>
      <c r="X997" s="18">
        <f t="shared" si="86"/>
        <v>59950.589551932993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83"/>
        <v>51367.378866429157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82"/>
        <v>77211.897184821995</v>
      </c>
      <c r="R998" s="13">
        <v>638</v>
      </c>
      <c r="S998" s="13">
        <f>R998*L998</f>
        <v>71960.369294023083</v>
      </c>
      <c r="T998" s="13">
        <f>IFERROR(VLOOKUP(A:A,[1]Forecast_2004!A:J,10,0),0)</f>
        <v>538</v>
      </c>
      <c r="U998" s="13">
        <f>T998*L998</f>
        <v>60681.314545743597</v>
      </c>
      <c r="V998" s="18">
        <f t="shared" si="84"/>
        <v>-100</v>
      </c>
      <c r="W998" s="18">
        <f t="shared" si="85"/>
        <v>-11279.054748279486</v>
      </c>
      <c r="X998" s="18">
        <f t="shared" si="86"/>
        <v>-16530.582639078399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83"/>
        <v>133452.31388373766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82"/>
        <v>0</v>
      </c>
      <c r="R999" s="13">
        <v>1383</v>
      </c>
      <c r="S999" s="13">
        <f>R999*L999</f>
        <v>197145.99202642962</v>
      </c>
      <c r="T999" s="13">
        <f>IFERROR(VLOOKUP(A:A,[1]Forecast_2004!A:J,10,0),0)</f>
        <v>1180</v>
      </c>
      <c r="U999" s="13">
        <f>T999*L999</f>
        <v>168208.43860534125</v>
      </c>
      <c r="V999" s="18">
        <f t="shared" si="84"/>
        <v>-203</v>
      </c>
      <c r="W999" s="18">
        <f t="shared" si="85"/>
        <v>-28937.553421088378</v>
      </c>
      <c r="X999" s="18">
        <f t="shared" si="86"/>
        <v>168208.43860534125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83"/>
        <v>31328.440820014221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82"/>
        <v>76113.752783963995</v>
      </c>
      <c r="R1000" s="13">
        <v>21062</v>
      </c>
      <c r="S1000" s="13">
        <f>R1000*L1000</f>
        <v>75518.553850379205</v>
      </c>
      <c r="T1000" s="13">
        <f>IFERROR(VLOOKUP(A:A,[1]Forecast_2004!A:J,10,0),0)</f>
        <v>18421</v>
      </c>
      <c r="U1000" s="13">
        <f>T1000*L1000</f>
        <v>66049.153949189786</v>
      </c>
      <c r="V1000" s="18">
        <f t="shared" si="84"/>
        <v>-2641</v>
      </c>
      <c r="W1000" s="18">
        <f t="shared" si="85"/>
        <v>-9469.3999011894193</v>
      </c>
      <c r="X1000" s="18">
        <f t="shared" si="86"/>
        <v>-10064.59883477421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83"/>
        <v>5076.9487750562039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82"/>
        <v>9020.04454343</v>
      </c>
      <c r="R1001" s="13">
        <v>1910</v>
      </c>
      <c r="S1001" s="13">
        <f>R1001*L1001</f>
        <v>19142.538975501444</v>
      </c>
      <c r="T1001" s="13">
        <f>IFERROR(VLOOKUP(A:A,[1]Forecast_2004!A:J,10,0),0)</f>
        <v>1670</v>
      </c>
      <c r="U1001" s="13">
        <f>T1001*L1001</f>
        <v>16737.193763920113</v>
      </c>
      <c r="V1001" s="18">
        <f t="shared" si="84"/>
        <v>-240</v>
      </c>
      <c r="W1001" s="18">
        <f t="shared" si="85"/>
        <v>-2405.3452115813307</v>
      </c>
      <c r="X1001" s="18">
        <f t="shared" si="86"/>
        <v>7717.1492204901133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83"/>
        <v>138835.43055291218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82"/>
        <v>214309.231625835</v>
      </c>
      <c r="R1002" s="13">
        <v>17625</v>
      </c>
      <c r="S1002" s="13">
        <f>R1002*L1002</f>
        <v>216806.34872031581</v>
      </c>
      <c r="T1002" s="13">
        <f>IFERROR(VLOOKUP(A:A,[1]Forecast_2004!A:J,10,0),0)</f>
        <v>16816</v>
      </c>
      <c r="U1002" s="13">
        <f>T1002*L1002</f>
        <v>206854.78355068542</v>
      </c>
      <c r="V1002" s="18">
        <f t="shared" si="84"/>
        <v>-809</v>
      </c>
      <c r="W1002" s="18">
        <f t="shared" si="85"/>
        <v>-9951.5651696303976</v>
      </c>
      <c r="X1002" s="18">
        <f t="shared" si="86"/>
        <v>-7454.4480751495867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83"/>
        <v>22157.049999215407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82"/>
        <v>23183.541202673001</v>
      </c>
      <c r="R1003" s="13">
        <v>1271</v>
      </c>
      <c r="S1003" s="13">
        <f>R1003*L1003</f>
        <v>24961.270727667885</v>
      </c>
      <c r="T1003" s="13">
        <f>IFERROR(VLOOKUP(A:A,[1]Forecast_2004!A:J,10,0),0)</f>
        <v>1763</v>
      </c>
      <c r="U1003" s="13">
        <f>T1003*L1003</f>
        <v>34623.698106119969</v>
      </c>
      <c r="V1003" s="18">
        <f t="shared" si="84"/>
        <v>492</v>
      </c>
      <c r="W1003" s="18">
        <f t="shared" si="85"/>
        <v>9662.4273784520847</v>
      </c>
      <c r="X1003" s="18">
        <f t="shared" si="86"/>
        <v>11440.156903446968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83"/>
        <v>65196.565235670831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82"/>
        <v>66448.919821825999</v>
      </c>
      <c r="R1004" s="13">
        <v>1138</v>
      </c>
      <c r="S1004" s="13">
        <f>R1004*L1004</f>
        <v>77162.113017589785</v>
      </c>
      <c r="T1004" s="13">
        <f>IFERROR(VLOOKUP(A:A,[1]Forecast_2004!A:J,10,0),0)</f>
        <v>1039</v>
      </c>
      <c r="U1004" s="13">
        <f>T1004*L1004</f>
        <v>70449.416015180832</v>
      </c>
      <c r="V1004" s="18">
        <f t="shared" si="84"/>
        <v>-99</v>
      </c>
      <c r="W1004" s="18">
        <f t="shared" si="85"/>
        <v>-6712.6970024089533</v>
      </c>
      <c r="X1004" s="18">
        <f t="shared" si="86"/>
        <v>4000.4961933548329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83"/>
        <v>231714.47328044957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82"/>
        <v>275080.73496659199</v>
      </c>
      <c r="R1005" s="13">
        <v>38820</v>
      </c>
      <c r="S1005" s="13">
        <f>R1005*L1005</f>
        <v>385440.68332081218</v>
      </c>
      <c r="T1005" s="13">
        <f>IFERROR(VLOOKUP(A:A,[1]Forecast_2004!A:J,10,0),0)</f>
        <v>35926</v>
      </c>
      <c r="U1005" s="13">
        <f>T1005*L1005</f>
        <v>356706.38817577274</v>
      </c>
      <c r="V1005" s="18">
        <f t="shared" si="84"/>
        <v>-2894</v>
      </c>
      <c r="W1005" s="18">
        <f t="shared" si="85"/>
        <v>-28734.295145039447</v>
      </c>
      <c r="X1005" s="18">
        <f t="shared" si="86"/>
        <v>81625.653209180746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83"/>
        <v>50649.835634743526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82"/>
        <v>81874.443207126998</v>
      </c>
      <c r="R1006" s="13">
        <v>3106</v>
      </c>
      <c r="S1006" s="13">
        <f>R1006*L1006</f>
        <v>82699.844097995592</v>
      </c>
      <c r="T1006" s="13">
        <f>IFERROR(VLOOKUP(A:A,[1]Forecast_2004!A:J,10,0),0)</f>
        <v>2860</v>
      </c>
      <c r="U1006" s="13">
        <f>T1006*L1006</f>
        <v>76149.888641425438</v>
      </c>
      <c r="V1006" s="18">
        <f t="shared" si="84"/>
        <v>-246</v>
      </c>
      <c r="W1006" s="18">
        <f t="shared" si="85"/>
        <v>-6549.9554565701546</v>
      </c>
      <c r="X1006" s="18">
        <f t="shared" si="86"/>
        <v>-5724.5545657015609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83"/>
        <v>44623.643054476815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82"/>
        <v>55506.825704488001</v>
      </c>
      <c r="R1007" s="13">
        <v>3046</v>
      </c>
      <c r="S1007" s="13">
        <f>R1007*L1007</f>
        <v>69072.862983246087</v>
      </c>
      <c r="T1007" s="13">
        <f>IFERROR(VLOOKUP(A:A,[1]Forecast_2004!A:J,10,0),0)</f>
        <v>2878</v>
      </c>
      <c r="U1007" s="13">
        <f>T1007*L1007</f>
        <v>65263.197526520766</v>
      </c>
      <c r="V1007" s="18">
        <f t="shared" si="84"/>
        <v>-168</v>
      </c>
      <c r="W1007" s="18">
        <f t="shared" si="85"/>
        <v>-3809.6654567253208</v>
      </c>
      <c r="X1007" s="18">
        <f t="shared" si="86"/>
        <v>9756.3718220327646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83"/>
        <v>63194.548962279478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82"/>
        <v>44324.411295831997</v>
      </c>
      <c r="R1008" s="13">
        <v>1059</v>
      </c>
      <c r="S1008" s="13">
        <f>R1008*L1008</f>
        <v>91322.084751529343</v>
      </c>
      <c r="T1008" s="13">
        <f>IFERROR(VLOOKUP(A:A,[1]Forecast_2004!A:J,10,0),0)</f>
        <v>895</v>
      </c>
      <c r="U1008" s="13">
        <f>T1008*L1008</f>
        <v>77179.665583209411</v>
      </c>
      <c r="V1008" s="18">
        <f t="shared" si="84"/>
        <v>-164</v>
      </c>
      <c r="W1008" s="18">
        <f t="shared" si="85"/>
        <v>-14142.419168319931</v>
      </c>
      <c r="X1008" s="18">
        <f t="shared" si="86"/>
        <v>32855.254287377415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83"/>
        <v>315472.01799465175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82"/>
        <v>307612.115812918</v>
      </c>
      <c r="R1009" s="13">
        <v>21865</v>
      </c>
      <c r="S1009" s="13">
        <f>R1009*L1009</f>
        <v>418201.76038360083</v>
      </c>
      <c r="T1009" s="13">
        <f>IFERROR(VLOOKUP(A:A,[1]Forecast_2004!A:J,10,0),0)</f>
        <v>19867</v>
      </c>
      <c r="U1009" s="13">
        <f>T1009*L1009</f>
        <v>379986.93681870558</v>
      </c>
      <c r="V1009" s="18">
        <f t="shared" si="84"/>
        <v>-1998</v>
      </c>
      <c r="W1009" s="18">
        <f t="shared" si="85"/>
        <v>-38214.823564895254</v>
      </c>
      <c r="X1009" s="18">
        <f t="shared" si="86"/>
        <v>72374.821005787584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83"/>
        <v>188918.58142538916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82"/>
        <v>228481.069042316</v>
      </c>
      <c r="R1010" s="13">
        <v>9457</v>
      </c>
      <c r="S1010" s="13">
        <f>R1010*L1010</f>
        <v>260330.779510022</v>
      </c>
      <c r="T1010" s="13">
        <f>IFERROR(VLOOKUP(A:A,[1]Forecast_2004!A:J,10,0),0)</f>
        <v>8677</v>
      </c>
      <c r="U1010" s="13">
        <f>T1010*L1010</f>
        <v>238859.064587973</v>
      </c>
      <c r="V1010" s="18">
        <f t="shared" si="84"/>
        <v>-780</v>
      </c>
      <c r="W1010" s="18">
        <f t="shared" si="85"/>
        <v>-21471.714922048996</v>
      </c>
      <c r="X1010" s="18">
        <f t="shared" si="86"/>
        <v>10377.995545657002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83"/>
        <v>64246.357316259004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82"/>
        <v>106681.514476615</v>
      </c>
      <c r="R1011" s="13">
        <v>5408</v>
      </c>
      <c r="S1011" s="13">
        <f>R1011*L1011</f>
        <v>120445.43429844132</v>
      </c>
      <c r="T1011" s="13">
        <f>IFERROR(VLOOKUP(A:A,[1]Forecast_2004!A:J,10,0),0)</f>
        <v>4822</v>
      </c>
      <c r="U1011" s="13">
        <f>T1011*L1011</f>
        <v>107394.20935412057</v>
      </c>
      <c r="V1011" s="18">
        <f t="shared" si="84"/>
        <v>-586</v>
      </c>
      <c r="W1011" s="18">
        <f t="shared" si="85"/>
        <v>-13051.224944320755</v>
      </c>
      <c r="X1011" s="18">
        <f t="shared" si="86"/>
        <v>712.69487750556436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83"/>
        <v>27417.106114363749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82"/>
        <v>0</v>
      </c>
      <c r="R1012" s="13">
        <v>284</v>
      </c>
      <c r="S1012" s="13">
        <f>R1012*L1012</f>
        <v>52720.714298432227</v>
      </c>
      <c r="T1012" s="13">
        <f>IFERROR(VLOOKUP(A:A,[1]Forecast_2004!A:J,10,0),0)</f>
        <v>199</v>
      </c>
      <c r="U1012" s="13">
        <f>T1012*L1012</f>
        <v>36941.62727249301</v>
      </c>
      <c r="V1012" s="18">
        <f t="shared" si="84"/>
        <v>-85</v>
      </c>
      <c r="W1012" s="18">
        <f t="shared" si="85"/>
        <v>-15779.087025939218</v>
      </c>
      <c r="X1012" s="18">
        <f t="shared" si="86"/>
        <v>36941.62727249301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83"/>
        <v>3402.9045679293986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82"/>
        <v>9854.6993318490022</v>
      </c>
      <c r="R1013" s="13">
        <v>930</v>
      </c>
      <c r="S1013" s="13">
        <f>R1013*L1013</f>
        <v>7487.6391982186042</v>
      </c>
      <c r="T1013" s="13">
        <f>IFERROR(VLOOKUP(A:A,[1]Forecast_2004!A:J,10,0),0)</f>
        <v>866</v>
      </c>
      <c r="U1013" s="13">
        <f>T1013*L1013</f>
        <v>6972.3608017820552</v>
      </c>
      <c r="V1013" s="18">
        <f t="shared" si="84"/>
        <v>-64</v>
      </c>
      <c r="W1013" s="18">
        <f t="shared" si="85"/>
        <v>-515.27839643654897</v>
      </c>
      <c r="X1013" s="18">
        <f t="shared" si="86"/>
        <v>-2882.338530066947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83"/>
        <v>82618.145682359667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82"/>
        <v>111705.114059937</v>
      </c>
      <c r="R1014" s="13">
        <v>1714</v>
      </c>
      <c r="S1014" s="13">
        <f>R1014*L1014</f>
        <v>97252.308859935394</v>
      </c>
      <c r="T1014" s="13">
        <f>IFERROR(VLOOKUP(A:A,[1]Forecast_2004!A:J,10,0),0)</f>
        <v>1714</v>
      </c>
      <c r="U1014" s="13">
        <f>T1014*L1014</f>
        <v>97252.308859935394</v>
      </c>
      <c r="V1014" s="18">
        <f t="shared" si="84"/>
        <v>0</v>
      </c>
      <c r="W1014" s="18">
        <f t="shared" si="85"/>
        <v>0</v>
      </c>
      <c r="X1014" s="18">
        <f t="shared" si="86"/>
        <v>-14452.805200001603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83"/>
        <v>563092.7144186534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82"/>
        <v>697332.81517747801</v>
      </c>
      <c r="R1015" s="13">
        <v>31049</v>
      </c>
      <c r="S1015" s="13">
        <f>R1015*L1015</f>
        <v>774733.83828122925</v>
      </c>
      <c r="T1015" s="13">
        <f>IFERROR(VLOOKUP(A:A,[1]Forecast_2004!A:J,10,0),0)</f>
        <v>28541</v>
      </c>
      <c r="U1015" s="13">
        <f>T1015*L1015</f>
        <v>712154.28768670699</v>
      </c>
      <c r="V1015" s="18">
        <f t="shared" si="84"/>
        <v>-2508</v>
      </c>
      <c r="W1015" s="18">
        <f t="shared" si="85"/>
        <v>-62579.550594522269</v>
      </c>
      <c r="X1015" s="18">
        <f t="shared" si="86"/>
        <v>14821.472509228974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83"/>
        <v>124632.33717167392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82"/>
        <v>154260.32323232299</v>
      </c>
      <c r="R1016" s="13">
        <v>8954</v>
      </c>
      <c r="S1016" s="13">
        <f>R1016*L1016</f>
        <v>173218.8279686757</v>
      </c>
      <c r="T1016" s="13">
        <f>IFERROR(VLOOKUP(A:A,[1]Forecast_2004!A:J,10,0),0)</f>
        <v>8216</v>
      </c>
      <c r="U1016" s="13">
        <f>T1016*L1016</f>
        <v>158941.91317742234</v>
      </c>
      <c r="V1016" s="18">
        <f t="shared" si="84"/>
        <v>-738</v>
      </c>
      <c r="W1016" s="18">
        <f t="shared" si="85"/>
        <v>-14276.914791253366</v>
      </c>
      <c r="X1016" s="18">
        <f t="shared" si="86"/>
        <v>4681.5899450993456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83"/>
        <v>12083.501823725877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82"/>
        <v>586.08468763999997</v>
      </c>
      <c r="R1017" s="13">
        <v>1505</v>
      </c>
      <c r="S1017" s="13">
        <f>R1017*L1017</f>
        <v>22756.900281171311</v>
      </c>
      <c r="T1017" s="13">
        <f>IFERROR(VLOOKUP(A:A,[1]Forecast_2004!A:J,10,0),0)</f>
        <v>1093</v>
      </c>
      <c r="U1017" s="13">
        <f>T1017*L1017</f>
        <v>16527.104323800824</v>
      </c>
      <c r="V1017" s="18">
        <f t="shared" si="84"/>
        <v>-412</v>
      </c>
      <c r="W1017" s="18">
        <f t="shared" si="85"/>
        <v>-6229.7959573704866</v>
      </c>
      <c r="X1017" s="18">
        <f t="shared" si="86"/>
        <v>15941.019636160825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83"/>
        <v>607235.6070304733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82"/>
        <v>988458.16637131083</v>
      </c>
      <c r="R1018" s="13">
        <v>43495</v>
      </c>
      <c r="S1018" s="13">
        <f>R1018*L1018</f>
        <v>881582.48018771678</v>
      </c>
      <c r="T1018" s="13">
        <f>IFERROR(VLOOKUP(A:A,[1]Forecast_2004!A:J,10,0),0)</f>
        <v>44306</v>
      </c>
      <c r="U1018" s="13">
        <f>T1018*L1018</f>
        <v>898020.30962632434</v>
      </c>
      <c r="V1018" s="18">
        <f t="shared" si="84"/>
        <v>811</v>
      </c>
      <c r="W1018" s="18">
        <f t="shared" si="85"/>
        <v>16437.829438607558</v>
      </c>
      <c r="X1018" s="18">
        <f t="shared" si="86"/>
        <v>-90437.856744986493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83"/>
        <v>61541.009302069346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82"/>
        <v>80221.325167037998</v>
      </c>
      <c r="R1019" s="13">
        <v>4798</v>
      </c>
      <c r="S1019" s="13">
        <f>R1019*L1019</f>
        <v>93832.973301116857</v>
      </c>
      <c r="T1019" s="13">
        <f>IFERROR(VLOOKUP(A:A,[1]Forecast_2004!A:J,10,0),0)</f>
        <v>4218</v>
      </c>
      <c r="U1019" s="13">
        <f>T1019*L1019</f>
        <v>82490.096161757174</v>
      </c>
      <c r="V1019" s="18">
        <f t="shared" si="84"/>
        <v>-580</v>
      </c>
      <c r="W1019" s="18">
        <f t="shared" si="85"/>
        <v>-11342.877139359683</v>
      </c>
      <c r="X1019" s="18">
        <f t="shared" si="86"/>
        <v>2268.7709947191761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83"/>
        <v>8133.8046717975512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82"/>
        <v>0</v>
      </c>
      <c r="R1020" s="13">
        <v>59</v>
      </c>
      <c r="S1020" s="13">
        <f>R1020*L1020</f>
        <v>10561.712677084344</v>
      </c>
      <c r="T1020" s="13">
        <f>IFERROR(VLOOKUP(A:A,[1]Forecast_2004!A:J,10,0),0)</f>
        <v>55</v>
      </c>
      <c r="U1020" s="13">
        <f>T1020*L1020</f>
        <v>9845.6643599938798</v>
      </c>
      <c r="V1020" s="18">
        <f t="shared" si="84"/>
        <v>-4</v>
      </c>
      <c r="W1020" s="18">
        <f t="shared" si="85"/>
        <v>-716.04831709046448</v>
      </c>
      <c r="X1020" s="18">
        <f t="shared" si="86"/>
        <v>9845.6643599938798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83"/>
        <v>20516.937255202465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82"/>
        <v>25765.590200444996</v>
      </c>
      <c r="R1021" s="13">
        <v>1810</v>
      </c>
      <c r="S1021" s="13">
        <f>R1021*L1021</f>
        <v>32162.56431917617</v>
      </c>
      <c r="T1021" s="13">
        <f>IFERROR(VLOOKUP(A:A,[1]Forecast_2004!A:J,10,0),0)</f>
        <v>1724</v>
      </c>
      <c r="U1021" s="13">
        <f>T1021*L1021</f>
        <v>30634.398279701501</v>
      </c>
      <c r="V1021" s="18">
        <f t="shared" si="84"/>
        <v>-86</v>
      </c>
      <c r="W1021" s="18">
        <f t="shared" si="85"/>
        <v>-1528.1660394746687</v>
      </c>
      <c r="X1021" s="18">
        <f t="shared" si="86"/>
        <v>4868.8080792565052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83"/>
        <v>120379.94752464457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82"/>
        <v>180988.10591056</v>
      </c>
      <c r="R1022" s="13">
        <v>39564</v>
      </c>
      <c r="S1022" s="13">
        <f>R1022*L1022</f>
        <v>237394.10750264875</v>
      </c>
      <c r="T1022" s="13">
        <f>IFERROR(VLOOKUP(A:A,[1]Forecast_2004!A:J,10,0),0)</f>
        <v>33879</v>
      </c>
      <c r="U1022" s="13">
        <f>T1022*L1022</f>
        <v>203282.65514311587</v>
      </c>
      <c r="V1022" s="18">
        <f t="shared" si="84"/>
        <v>-5685</v>
      </c>
      <c r="W1022" s="18">
        <f t="shared" si="85"/>
        <v>-34111.452359532879</v>
      </c>
      <c r="X1022" s="18">
        <f t="shared" si="86"/>
        <v>22294.549232555873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83"/>
        <v>23776.319771715152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82"/>
        <v>29519.899777283001</v>
      </c>
      <c r="R1023" s="13">
        <v>99</v>
      </c>
      <c r="S1023" s="13">
        <f>R1023*L1023</f>
        <v>29224.700779510171</v>
      </c>
      <c r="T1023" s="13">
        <f>IFERROR(VLOOKUP(A:A,[1]Forecast_2004!A:J,10,0),0)</f>
        <v>89</v>
      </c>
      <c r="U1023" s="13">
        <f>T1023*L1023</f>
        <v>26272.710801781872</v>
      </c>
      <c r="V1023" s="18">
        <f t="shared" si="84"/>
        <v>-10</v>
      </c>
      <c r="W1023" s="18">
        <f t="shared" si="85"/>
        <v>-2951.989977728299</v>
      </c>
      <c r="X1023" s="18">
        <f t="shared" si="86"/>
        <v>-3247.1889755011289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83"/>
        <v>362135.51831291738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82"/>
        <v>471046.77060133597</v>
      </c>
      <c r="R1024" s="13">
        <v>73003</v>
      </c>
      <c r="S1024" s="13">
        <f>R1024*L1024</f>
        <v>573130.45657015557</v>
      </c>
      <c r="T1024" s="13">
        <f>IFERROR(VLOOKUP(A:A,[1]Forecast_2004!A:J,10,0),0)</f>
        <v>72715</v>
      </c>
      <c r="U1024" s="13">
        <f>T1024*L1024</f>
        <v>570869.43207126914</v>
      </c>
      <c r="V1024" s="18">
        <f t="shared" si="84"/>
        <v>-288</v>
      </c>
      <c r="W1024" s="18">
        <f t="shared" si="85"/>
        <v>-2261.0244988864288</v>
      </c>
      <c r="X1024" s="18">
        <f t="shared" si="86"/>
        <v>99822.661469933169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83"/>
        <v>17318.351893095765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82"/>
        <v>1145100.222717149</v>
      </c>
      <c r="R1025" s="13">
        <v>1453</v>
      </c>
      <c r="S1025" s="13">
        <f>R1025*L1025</f>
        <v>226525.61247216028</v>
      </c>
      <c r="T1025" s="13">
        <f>IFERROR(VLOOKUP(A:A,[1]Forecast_2004!A:J,10,0),0)</f>
        <v>1083</v>
      </c>
      <c r="U1025" s="13">
        <f>T1025*L1025</f>
        <v>168841.87082405342</v>
      </c>
      <c r="V1025" s="18">
        <f t="shared" si="84"/>
        <v>-370</v>
      </c>
      <c r="W1025" s="18">
        <f t="shared" si="85"/>
        <v>-57683.741648106865</v>
      </c>
      <c r="X1025" s="18">
        <f t="shared" si="86"/>
        <v>-976258.35189309553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83"/>
        <v>64335.242432123545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87">P1026*L1026</f>
        <v>277627.18262806197</v>
      </c>
      <c r="R1026" s="13">
        <v>102625</v>
      </c>
      <c r="S1026" s="13">
        <f>R1026*L1026</f>
        <v>250971.0602704678</v>
      </c>
      <c r="T1026" s="13">
        <f>IFERROR(VLOOKUP(A:A,[1]Forecast_2004!A:J,10,0),0)</f>
        <v>90640</v>
      </c>
      <c r="U1026" s="13">
        <f>T1026*L1026</f>
        <v>221661.55325617737</v>
      </c>
      <c r="V1026" s="18">
        <f t="shared" si="84"/>
        <v>-11985</v>
      </c>
      <c r="W1026" s="18">
        <f t="shared" si="85"/>
        <v>-29309.50701429043</v>
      </c>
      <c r="X1026" s="18">
        <f t="shared" si="86"/>
        <v>-55965.629371884599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88">U1027-(T1027*M1027)</f>
        <v>19194.225185111689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87"/>
        <v>52685.378619153998</v>
      </c>
      <c r="R1027" s="13">
        <v>4994</v>
      </c>
      <c r="S1027" s="13">
        <f>R1027*L1027</f>
        <v>66308.160489933231</v>
      </c>
      <c r="T1027" s="13">
        <f>IFERROR(VLOOKUP(A:A,[1]Forecast_2004!A:J,10,0),0)</f>
        <v>4667</v>
      </c>
      <c r="U1027" s="13">
        <f>T1027*L1027</f>
        <v>61966.396677316457</v>
      </c>
      <c r="V1027" s="18">
        <f t="shared" ref="V1027:V1090" si="89">T1027-R1027</f>
        <v>-327</v>
      </c>
      <c r="W1027" s="18">
        <f t="shared" ref="W1027:W1090" si="90">U1027-S1027</f>
        <v>-4341.7638126167731</v>
      </c>
      <c r="X1027" s="18">
        <f t="shared" ref="X1027:X1090" si="91">U1027-Q1027</f>
        <v>9281.0180581624591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88"/>
        <v>5452.7808771701675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87"/>
        <v>74793.262626262993</v>
      </c>
      <c r="R1028" s="13">
        <v>1510</v>
      </c>
      <c r="S1028" s="13">
        <f>R1028*L1028</f>
        <v>85494.191192776023</v>
      </c>
      <c r="T1028" s="13">
        <f>IFERROR(VLOOKUP(A:A,[1]Forecast_2004!A:J,10,0),0)</f>
        <v>1432</v>
      </c>
      <c r="U1028" s="13">
        <f>T1028*L1028</f>
        <v>81077.934958976984</v>
      </c>
      <c r="V1028" s="18">
        <f t="shared" si="89"/>
        <v>-78</v>
      </c>
      <c r="W1028" s="18">
        <f t="shared" si="90"/>
        <v>-4416.2562337990385</v>
      </c>
      <c r="X1028" s="18">
        <f t="shared" si="91"/>
        <v>6284.6723327139916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88"/>
        <v>20445.276805807662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87"/>
        <v>399480.55555555603</v>
      </c>
      <c r="R1029" s="13">
        <v>1981</v>
      </c>
      <c r="S1029" s="13">
        <f>R1029*L1029</f>
        <v>337184.05647872027</v>
      </c>
      <c r="T1029" s="13">
        <f>IFERROR(VLOOKUP(A:A,[1]Forecast_2004!A:J,10,0),0)</f>
        <v>1658</v>
      </c>
      <c r="U1029" s="13">
        <f>T1029*L1029</f>
        <v>282206.54499834339</v>
      </c>
      <c r="V1029" s="18">
        <f t="shared" si="89"/>
        <v>-323</v>
      </c>
      <c r="W1029" s="18">
        <f t="shared" si="90"/>
        <v>-54977.511480376881</v>
      </c>
      <c r="X1029" s="18">
        <f t="shared" si="91"/>
        <v>-117274.01055721263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88"/>
        <v>10234.916133742445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87"/>
        <v>5820.3309974650001</v>
      </c>
      <c r="R1030" s="13">
        <v>1244</v>
      </c>
      <c r="S1030" s="13">
        <f>R1030*L1030</f>
        <v>16571.664746055249</v>
      </c>
      <c r="T1030" s="13">
        <f>IFERROR(VLOOKUP(A:A,[1]Forecast_2004!A:J,10,0),0)</f>
        <v>1110</v>
      </c>
      <c r="U1030" s="13">
        <f>T1030*L1030</f>
        <v>14786.614041898172</v>
      </c>
      <c r="V1030" s="18">
        <f t="shared" si="89"/>
        <v>-134</v>
      </c>
      <c r="W1030" s="18">
        <f t="shared" si="90"/>
        <v>-1785.0507041570763</v>
      </c>
      <c r="X1030" s="18">
        <f t="shared" si="91"/>
        <v>8966.2830444331721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88"/>
        <v>18797.943270619457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87"/>
        <v>66170.111358574999</v>
      </c>
      <c r="R1031" s="13">
        <v>886</v>
      </c>
      <c r="S1031" s="13">
        <f>R1031*L1031</f>
        <v>63016.444164173794</v>
      </c>
      <c r="T1031" s="13">
        <f>IFERROR(VLOOKUP(A:A,[1]Forecast_2004!A:J,10,0),0)</f>
        <v>776</v>
      </c>
      <c r="U1031" s="13">
        <f>T1031*L1031</f>
        <v>55192.732134761696</v>
      </c>
      <c r="V1031" s="18">
        <f t="shared" si="89"/>
        <v>-110</v>
      </c>
      <c r="W1031" s="18">
        <f t="shared" si="90"/>
        <v>-7823.7120294120978</v>
      </c>
      <c r="X1031" s="18">
        <f t="shared" si="91"/>
        <v>-10977.379223813303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88"/>
        <v>80195.750254210841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87"/>
        <v>117721.297429621</v>
      </c>
      <c r="R1032" s="13">
        <v>3889</v>
      </c>
      <c r="S1032" s="13">
        <f>R1032*L1032</f>
        <v>121041.29615972062</v>
      </c>
      <c r="T1032" s="13">
        <f>IFERROR(VLOOKUP(A:A,[1]Forecast_2004!A:J,10,0),0)</f>
        <v>3529</v>
      </c>
      <c r="U1032" s="13">
        <f>T1032*L1032</f>
        <v>109836.65059080845</v>
      </c>
      <c r="V1032" s="18">
        <f t="shared" si="89"/>
        <v>-360</v>
      </c>
      <c r="W1032" s="18">
        <f t="shared" si="90"/>
        <v>-11204.645568912165</v>
      </c>
      <c r="X1032" s="18">
        <f t="shared" si="91"/>
        <v>-7884.6468388125504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88"/>
        <v>66057.434857509303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87"/>
        <v>140556.36474908199</v>
      </c>
      <c r="R1033" s="13">
        <v>23919</v>
      </c>
      <c r="S1033" s="13">
        <f>R1033*L1033</f>
        <v>155442.99313553504</v>
      </c>
      <c r="T1033" s="13">
        <f>IFERROR(VLOOKUP(A:A,[1]Forecast_2004!A:J,10,0),0)</f>
        <v>22004</v>
      </c>
      <c r="U1033" s="13">
        <f>T1033*L1033</f>
        <v>142997.93557231961</v>
      </c>
      <c r="V1033" s="18">
        <f t="shared" si="89"/>
        <v>-1915</v>
      </c>
      <c r="W1033" s="18">
        <f t="shared" si="90"/>
        <v>-12445.057563215436</v>
      </c>
      <c r="X1033" s="18">
        <f t="shared" si="91"/>
        <v>2441.5708232376201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88"/>
        <v>35859.73878887076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87"/>
        <v>55042.494432070998</v>
      </c>
      <c r="R1034" s="13">
        <v>5634</v>
      </c>
      <c r="S1034" s="13">
        <f>R1034*L1034</f>
        <v>71884.425969005097</v>
      </c>
      <c r="T1034" s="13">
        <f>IFERROR(VLOOKUP(A:A,[1]Forecast_2004!A:J,10,0),0)</f>
        <v>4650</v>
      </c>
      <c r="U1034" s="13">
        <f>T1034*L1034</f>
        <v>59329.531550563319</v>
      </c>
      <c r="V1034" s="18">
        <f t="shared" si="89"/>
        <v>-984</v>
      </c>
      <c r="W1034" s="18">
        <f t="shared" si="90"/>
        <v>-12554.894418441778</v>
      </c>
      <c r="X1034" s="18">
        <f t="shared" si="91"/>
        <v>4287.0371184923206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88"/>
        <v>88559.201023133995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87"/>
        <v>80571.837416480994</v>
      </c>
      <c r="R1035" s="13">
        <v>1890</v>
      </c>
      <c r="S1035" s="13">
        <f>R1035*L1035</f>
        <v>107887.30461441116</v>
      </c>
      <c r="T1035" s="13">
        <f>IFERROR(VLOOKUP(A:A,[1]Forecast_2004!A:J,10,0),0)</f>
        <v>1840</v>
      </c>
      <c r="U1035" s="13">
        <f>T1035*L1035</f>
        <v>105033.14311667542</v>
      </c>
      <c r="V1035" s="18">
        <f t="shared" si="89"/>
        <v>-50</v>
      </c>
      <c r="W1035" s="18">
        <f t="shared" si="90"/>
        <v>-2854.1614977357385</v>
      </c>
      <c r="X1035" s="18">
        <f t="shared" si="91"/>
        <v>24461.305700194425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88"/>
        <v>7423.7210834090365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87"/>
        <v>77957.438752784001</v>
      </c>
      <c r="R1036" s="13">
        <v>1150</v>
      </c>
      <c r="S1036" s="13">
        <f>R1036*L1036</f>
        <v>70149.494965337712</v>
      </c>
      <c r="T1036" s="13">
        <f>IFERROR(VLOOKUP(A:A,[1]Forecast_2004!A:J,10,0),0)</f>
        <v>1068</v>
      </c>
      <c r="U1036" s="13">
        <f>T1036*L1036</f>
        <v>65147.530976504939</v>
      </c>
      <c r="V1036" s="18">
        <f t="shared" si="89"/>
        <v>-82</v>
      </c>
      <c r="W1036" s="18">
        <f t="shared" si="90"/>
        <v>-5001.9639888327729</v>
      </c>
      <c r="X1036" s="18">
        <f t="shared" si="91"/>
        <v>-12809.907776279062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88"/>
        <v>4415.4621380846675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87"/>
        <v>6127.6169265030003</v>
      </c>
      <c r="R1037" s="13">
        <v>222</v>
      </c>
      <c r="S1037" s="13">
        <f>R1037*L1037</f>
        <v>6297.8285077947503</v>
      </c>
      <c r="T1037" s="13">
        <f>IFERROR(VLOOKUP(A:A,[1]Forecast_2004!A:J,10,0),0)</f>
        <v>207</v>
      </c>
      <c r="U1037" s="13">
        <f>T1037*L1037</f>
        <v>5872.2995545653757</v>
      </c>
      <c r="V1037" s="18">
        <f t="shared" si="89"/>
        <v>-15</v>
      </c>
      <c r="W1037" s="18">
        <f t="shared" si="90"/>
        <v>-425.52895322937457</v>
      </c>
      <c r="X1037" s="18">
        <f t="shared" si="91"/>
        <v>-255.31737193762456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88"/>
        <v>17706.592427616866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87"/>
        <v>52783.964365255997</v>
      </c>
      <c r="R1038" s="13">
        <v>2650</v>
      </c>
      <c r="S1038" s="13">
        <f>R1038*L1038</f>
        <v>93251.670378618932</v>
      </c>
      <c r="T1038" s="13">
        <f>IFERROR(VLOOKUP(A:A,[1]Forecast_2004!A:J,10,0),0)</f>
        <v>620</v>
      </c>
      <c r="U1038" s="13">
        <f>T1038*L1038</f>
        <v>21817.371937639145</v>
      </c>
      <c r="V1038" s="18">
        <f t="shared" si="89"/>
        <v>-2030</v>
      </c>
      <c r="W1038" s="18">
        <f t="shared" si="90"/>
        <v>-71434.298440979794</v>
      </c>
      <c r="X1038" s="18">
        <f t="shared" si="91"/>
        <v>-30966.592427616852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88"/>
        <v>177846.1454070925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87"/>
        <v>421437.53897550103</v>
      </c>
      <c r="R1039" s="13">
        <v>10367</v>
      </c>
      <c r="S1039" s="13">
        <f>R1039*L1039</f>
        <v>361825.50447693741</v>
      </c>
      <c r="T1039" s="13">
        <f>IFERROR(VLOOKUP(A:A,[1]Forecast_2004!A:J,10,0),0)</f>
        <v>9755</v>
      </c>
      <c r="U1039" s="13">
        <f>T1039*L1039</f>
        <v>340465.6888369369</v>
      </c>
      <c r="V1039" s="18">
        <f t="shared" si="89"/>
        <v>-612</v>
      </c>
      <c r="W1039" s="18">
        <f t="shared" si="90"/>
        <v>-21359.81564000051</v>
      </c>
      <c r="X1039" s="18">
        <f t="shared" si="91"/>
        <v>-80971.850138564128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88"/>
        <v>41439.91713808474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87"/>
        <v>85798.719376391993</v>
      </c>
      <c r="R1040" s="13">
        <v>61761</v>
      </c>
      <c r="S1040" s="13">
        <f>R1040*L1040</f>
        <v>120358.29621380848</v>
      </c>
      <c r="T1040" s="13">
        <f>IFERROR(VLOOKUP(A:A,[1]Forecast_2004!A:J,10,0),0)</f>
        <v>58065</v>
      </c>
      <c r="U1040" s="13">
        <f>T1040*L1040</f>
        <v>113155.62360801784</v>
      </c>
      <c r="V1040" s="18">
        <f t="shared" si="89"/>
        <v>-3696</v>
      </c>
      <c r="W1040" s="18">
        <f t="shared" si="90"/>
        <v>-7202.672605790649</v>
      </c>
      <c r="X1040" s="18">
        <f t="shared" si="91"/>
        <v>27356.904231625842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88"/>
        <v>132034.91931551826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87"/>
        <v>200906.90711977499</v>
      </c>
      <c r="R1041" s="13">
        <v>2841</v>
      </c>
      <c r="S1041" s="13">
        <f>R1041*L1041</f>
        <v>335956.4222390643</v>
      </c>
      <c r="T1041" s="13">
        <f>IFERROR(VLOOKUP(A:A,[1]Forecast_2004!A:J,10,0),0)</f>
        <v>1198</v>
      </c>
      <c r="U1041" s="13">
        <f>T1041*L1041</f>
        <v>141666.94609024958</v>
      </c>
      <c r="V1041" s="18">
        <f t="shared" si="89"/>
        <v>-1643</v>
      </c>
      <c r="W1041" s="18">
        <f t="shared" si="90"/>
        <v>-194289.47614881472</v>
      </c>
      <c r="X1041" s="18">
        <f t="shared" si="91"/>
        <v>-59239.96102952541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88"/>
        <v>56846.275196610164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87"/>
        <v>86218.030303029998</v>
      </c>
      <c r="R1042" s="13">
        <v>3818</v>
      </c>
      <c r="S1042" s="13">
        <f>R1042*L1042</f>
        <v>91210.983568015668</v>
      </c>
      <c r="T1042" s="13">
        <f>IFERROR(VLOOKUP(A:A,[1]Forecast_2004!A:J,10,0),0)</f>
        <v>3338</v>
      </c>
      <c r="U1042" s="13">
        <f>T1042*L1042</f>
        <v>79743.913868527059</v>
      </c>
      <c r="V1042" s="18">
        <f t="shared" si="89"/>
        <v>-480</v>
      </c>
      <c r="W1042" s="18">
        <f t="shared" si="90"/>
        <v>-11467.069699488609</v>
      </c>
      <c r="X1042" s="18">
        <f t="shared" si="91"/>
        <v>-6474.1164345029392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88"/>
        <v>206149.4191370747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87"/>
        <v>224950</v>
      </c>
      <c r="R1043" s="13">
        <v>1860</v>
      </c>
      <c r="S1043" s="13">
        <f>R1043*L1043</f>
        <v>259880.12422360247</v>
      </c>
      <c r="T1043" s="13">
        <f>IFERROR(VLOOKUP(A:A,[1]Forecast_2004!A:J,10,0),0)</f>
        <v>1672</v>
      </c>
      <c r="U1043" s="13">
        <f>T1043*L1043</f>
        <v>233612.6708074534</v>
      </c>
      <c r="V1043" s="18">
        <f t="shared" si="89"/>
        <v>-188</v>
      </c>
      <c r="W1043" s="18">
        <f t="shared" si="90"/>
        <v>-26267.453416149074</v>
      </c>
      <c r="X1043" s="18">
        <f t="shared" si="91"/>
        <v>8662.6708074533963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88"/>
        <v>4712.822266522875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87"/>
        <v>59902.282828283001</v>
      </c>
      <c r="R1044" s="13">
        <v>1312</v>
      </c>
      <c r="S1044" s="13">
        <f>R1044*L1044</f>
        <v>51739.167261821793</v>
      </c>
      <c r="T1044" s="13">
        <f>IFERROR(VLOOKUP(A:A,[1]Forecast_2004!A:J,10,0),0)</f>
        <v>1212</v>
      </c>
      <c r="U1044" s="13">
        <f>T1044*L1044</f>
        <v>47795.63317174391</v>
      </c>
      <c r="V1044" s="18">
        <f t="shared" si="89"/>
        <v>-100</v>
      </c>
      <c r="W1044" s="18">
        <f t="shared" si="90"/>
        <v>-3943.5340900778829</v>
      </c>
      <c r="X1044" s="18">
        <f t="shared" si="91"/>
        <v>-12106.649656539092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88"/>
        <v>77105.479048453184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87"/>
        <v>112152.729498164</v>
      </c>
      <c r="R1045" s="13">
        <v>3080</v>
      </c>
      <c r="S1045" s="13">
        <f>R1045*L1045</f>
        <v>119133.65207149636</v>
      </c>
      <c r="T1045" s="13">
        <f>IFERROR(VLOOKUP(A:A,[1]Forecast_2004!A:J,10,0),0)</f>
        <v>2647</v>
      </c>
      <c r="U1045" s="13">
        <f>T1045*L1045</f>
        <v>102385.31721858794</v>
      </c>
      <c r="V1045" s="18">
        <f t="shared" si="89"/>
        <v>-433</v>
      </c>
      <c r="W1045" s="18">
        <f t="shared" si="90"/>
        <v>-16748.334852908418</v>
      </c>
      <c r="X1045" s="18">
        <f t="shared" si="91"/>
        <v>-9767.4122795760632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88"/>
        <v>414609.14679287252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87"/>
        <v>469380.36748329602</v>
      </c>
      <c r="R1046" s="13">
        <v>11829</v>
      </c>
      <c r="S1046" s="13">
        <f>R1046*L1046</f>
        <v>694037.54586998862</v>
      </c>
      <c r="T1046" s="13">
        <f>IFERROR(VLOOKUP(A:A,[1]Forecast_2004!A:J,10,0),0)</f>
        <v>10608</v>
      </c>
      <c r="U1046" s="13">
        <f>T1046*L1046</f>
        <v>622398.36728285055</v>
      </c>
      <c r="V1046" s="18">
        <f t="shared" si="89"/>
        <v>-1221</v>
      </c>
      <c r="W1046" s="18">
        <f t="shared" si="90"/>
        <v>-71639.178587138071</v>
      </c>
      <c r="X1046" s="18">
        <f t="shared" si="91"/>
        <v>153017.99979955453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88"/>
        <v>83623.727586655878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87"/>
        <v>0</v>
      </c>
      <c r="R1047" s="13">
        <v>5376</v>
      </c>
      <c r="S1047" s="13">
        <f>R1047*L1047</f>
        <v>116126.40425200821</v>
      </c>
      <c r="T1047" s="13">
        <f>IFERROR(VLOOKUP(A:A,[1]Forecast_2004!A:J,10,0),0)</f>
        <v>4877</v>
      </c>
      <c r="U1047" s="13">
        <f>T1047*L1047</f>
        <v>105347.55832162278</v>
      </c>
      <c r="V1047" s="18">
        <f t="shared" si="89"/>
        <v>-499</v>
      </c>
      <c r="W1047" s="18">
        <f t="shared" si="90"/>
        <v>-10778.845930385432</v>
      </c>
      <c r="X1047" s="18">
        <f t="shared" si="91"/>
        <v>105347.55832162278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88"/>
        <v>198.73195512265082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87"/>
        <v>15435.090909091001</v>
      </c>
      <c r="R1048" s="13">
        <v>9</v>
      </c>
      <c r="S1048" s="13">
        <f>R1048*L1048</f>
        <v>2205.0129870130004</v>
      </c>
      <c r="T1048" s="13">
        <f>IFERROR(VLOOKUP(A:A,[1]Forecast_2004!A:J,10,0),0)</f>
        <v>1</v>
      </c>
      <c r="U1048" s="13">
        <f>T1048*L1048</f>
        <v>245.00144300144447</v>
      </c>
      <c r="V1048" s="18">
        <f t="shared" si="89"/>
        <v>-8</v>
      </c>
      <c r="W1048" s="18">
        <f t="shared" si="90"/>
        <v>-1960.011544011556</v>
      </c>
      <c r="X1048" s="18">
        <f t="shared" si="91"/>
        <v>-15190.089466089556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88"/>
        <v>2283114.5773954848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87"/>
        <v>3528482.2271714928</v>
      </c>
      <c r="R1049" s="13">
        <v>119614</v>
      </c>
      <c r="S1049" s="13">
        <f>R1049*L1049</f>
        <v>4008060.1972814794</v>
      </c>
      <c r="T1049" s="13">
        <f>IFERROR(VLOOKUP(A:A,[1]Forecast_2004!A:J,10,0),0)</f>
        <v>104825</v>
      </c>
      <c r="U1049" s="13">
        <f>T1049*L1049</f>
        <v>3512506.1462707636</v>
      </c>
      <c r="V1049" s="18">
        <f t="shared" si="89"/>
        <v>-14789</v>
      </c>
      <c r="W1049" s="18">
        <f t="shared" si="90"/>
        <v>-495554.05101071578</v>
      </c>
      <c r="X1049" s="18">
        <f t="shared" si="91"/>
        <v>-15976.080900729168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88"/>
        <v>52903.443191852472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87"/>
        <v>77542.666527676003</v>
      </c>
      <c r="R1050" s="13">
        <v>8018</v>
      </c>
      <c r="S1050" s="13">
        <f>R1050*L1050</f>
        <v>80291.690586003489</v>
      </c>
      <c r="T1050" s="13">
        <f>IFERROR(VLOOKUP(A:A,[1]Forecast_2004!A:J,10,0),0)</f>
        <v>8698</v>
      </c>
      <c r="U1050" s="13">
        <f>T1050*L1050</f>
        <v>87101.162972943173</v>
      </c>
      <c r="V1050" s="18">
        <f t="shared" si="89"/>
        <v>680</v>
      </c>
      <c r="W1050" s="18">
        <f t="shared" si="90"/>
        <v>6809.4723869396839</v>
      </c>
      <c r="X1050" s="18">
        <f t="shared" si="91"/>
        <v>9558.4964452671702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88"/>
        <v>37673.663097678909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87"/>
        <v>23228.292828387999</v>
      </c>
      <c r="R1051" s="13">
        <v>1110</v>
      </c>
      <c r="S1051" s="13">
        <f>R1051*L1051</f>
        <v>51798.869012195995</v>
      </c>
      <c r="T1051" s="13">
        <f>IFERROR(VLOOKUP(A:A,[1]Forecast_2004!A:J,10,0),0)</f>
        <v>1045</v>
      </c>
      <c r="U1051" s="13">
        <f>T1051*L1051</f>
        <v>48765.601907878212</v>
      </c>
      <c r="V1051" s="18">
        <f t="shared" si="89"/>
        <v>-65</v>
      </c>
      <c r="W1051" s="18">
        <f t="shared" si="90"/>
        <v>-3033.2671043177834</v>
      </c>
      <c r="X1051" s="18">
        <f t="shared" si="91"/>
        <v>25537.309079490213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88"/>
        <v>205418.33386684227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87"/>
        <v>399822.66829865298</v>
      </c>
      <c r="R1052" s="13">
        <v>100950</v>
      </c>
      <c r="S1052" s="13">
        <f>R1052*L1052</f>
        <v>489626.05195284676</v>
      </c>
      <c r="T1052" s="13">
        <f>IFERROR(VLOOKUP(A:A,[1]Forecast_2004!A:J,10,0),0)</f>
        <v>104631</v>
      </c>
      <c r="U1052" s="13">
        <f>T1052*L1052</f>
        <v>507479.5784237574</v>
      </c>
      <c r="V1052" s="18">
        <f t="shared" si="89"/>
        <v>3681</v>
      </c>
      <c r="W1052" s="18">
        <f t="shared" si="90"/>
        <v>17853.526470910641</v>
      </c>
      <c r="X1052" s="18">
        <f t="shared" si="91"/>
        <v>107656.91012510442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88"/>
        <v>3747.8555426042894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87"/>
        <v>2631.9797979800001</v>
      </c>
      <c r="R1053" s="13">
        <v>325</v>
      </c>
      <c r="S1053" s="13">
        <f>R1053*L1053</f>
        <v>9504.3714927055553</v>
      </c>
      <c r="T1053" s="13">
        <f>IFERROR(VLOOKUP(A:A,[1]Forecast_2004!A:J,10,0),0)</f>
        <v>301</v>
      </c>
      <c r="U1053" s="13">
        <f>T1053*L1053</f>
        <v>8802.5102132442225</v>
      </c>
      <c r="V1053" s="18">
        <f t="shared" si="89"/>
        <v>-24</v>
      </c>
      <c r="W1053" s="18">
        <f t="shared" si="90"/>
        <v>-701.86127946133274</v>
      </c>
      <c r="X1053" s="18">
        <f t="shared" si="91"/>
        <v>6170.530415264222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88"/>
        <v>17793.689494302125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87"/>
        <v>16779.252525252999</v>
      </c>
      <c r="R1054" s="13">
        <v>141</v>
      </c>
      <c r="S1054" s="13">
        <f>R1054*L1054</f>
        <v>20221.150479151049</v>
      </c>
      <c r="T1054" s="13">
        <f>IFERROR(VLOOKUP(A:A,[1]Forecast_2004!A:J,10,0),0)</f>
        <v>141</v>
      </c>
      <c r="U1054" s="13">
        <f>T1054*L1054</f>
        <v>20221.150479151049</v>
      </c>
      <c r="V1054" s="18">
        <f t="shared" si="89"/>
        <v>0</v>
      </c>
      <c r="W1054" s="18">
        <f t="shared" si="90"/>
        <v>0</v>
      </c>
      <c r="X1054" s="18">
        <f t="shared" si="91"/>
        <v>3441.8979538980493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88"/>
        <v>209409.82842313312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87"/>
        <v>262586.03563474398</v>
      </c>
      <c r="R1055" s="13">
        <v>16836</v>
      </c>
      <c r="S1055" s="13">
        <f>R1055*L1055</f>
        <v>304322.88125191367</v>
      </c>
      <c r="T1055" s="13">
        <f>IFERROR(VLOOKUP(A:A,[1]Forecast_2004!A:J,10,0),0)</f>
        <v>15820</v>
      </c>
      <c r="U1055" s="13">
        <f>T1055*L1055</f>
        <v>285957.94615141809</v>
      </c>
      <c r="V1055" s="18">
        <f t="shared" si="89"/>
        <v>-1016</v>
      </c>
      <c r="W1055" s="18">
        <f t="shared" si="90"/>
        <v>-18364.935100495582</v>
      </c>
      <c r="X1055" s="18">
        <f t="shared" si="91"/>
        <v>23371.910516674106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88"/>
        <v>157402.30556388447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87"/>
        <v>146614.98989899</v>
      </c>
      <c r="R1056" s="13">
        <v>2962</v>
      </c>
      <c r="S1056" s="13">
        <f>R1056*L1056</f>
        <v>170236.61312458187</v>
      </c>
      <c r="T1056" s="13">
        <f>IFERROR(VLOOKUP(A:A,[1]Forecast_2004!A:J,10,0),0)</f>
        <v>3134</v>
      </c>
      <c r="U1056" s="13">
        <f>T1056*L1056</f>
        <v>180122.06128711667</v>
      </c>
      <c r="V1056" s="18">
        <f t="shared" si="89"/>
        <v>172</v>
      </c>
      <c r="W1056" s="18">
        <f t="shared" si="90"/>
        <v>9885.448162534798</v>
      </c>
      <c r="X1056" s="18">
        <f t="shared" si="91"/>
        <v>33507.071388126671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88"/>
        <v>225298.45822449532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87"/>
        <v>263705.03030302998</v>
      </c>
      <c r="R1057" s="13">
        <v>4838</v>
      </c>
      <c r="S1057" s="13">
        <f>R1057*L1057</f>
        <v>264580.03662506409</v>
      </c>
      <c r="T1057" s="13">
        <f>IFERROR(VLOOKUP(A:A,[1]Forecast_2004!A:J,10,0),0)</f>
        <v>4489</v>
      </c>
      <c r="U1057" s="13">
        <f>T1057*L1057</f>
        <v>245493.96122569506</v>
      </c>
      <c r="V1057" s="18">
        <f t="shared" si="89"/>
        <v>-349</v>
      </c>
      <c r="W1057" s="18">
        <f t="shared" si="90"/>
        <v>-19086.07539936903</v>
      </c>
      <c r="X1057" s="18">
        <f t="shared" si="91"/>
        <v>-18211.06907733492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88"/>
        <v>88938.638772696577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87"/>
        <v>82229.115235709003</v>
      </c>
      <c r="R1058" s="13">
        <v>1277</v>
      </c>
      <c r="S1058" s="13">
        <f>R1058*L1058</f>
        <v>105640.42269215331</v>
      </c>
      <c r="T1058" s="13">
        <f>IFERROR(VLOOKUP(A:A,[1]Forecast_2004!A:J,10,0),0)</f>
        <v>1358</v>
      </c>
      <c r="U1058" s="13">
        <f>T1058*L1058</f>
        <v>112341.18560371512</v>
      </c>
      <c r="V1058" s="18">
        <f t="shared" si="89"/>
        <v>81</v>
      </c>
      <c r="W1058" s="18">
        <f t="shared" si="90"/>
        <v>6700.7629115618038</v>
      </c>
      <c r="X1058" s="18">
        <f t="shared" si="91"/>
        <v>30112.070368006112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88"/>
        <v>101955.12086402933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87"/>
        <v>117587.42761692702</v>
      </c>
      <c r="R1059" s="13">
        <v>15161</v>
      </c>
      <c r="S1059" s="13">
        <f>R1059*L1059</f>
        <v>152371.19573506241</v>
      </c>
      <c r="T1059" s="13">
        <f>IFERROR(VLOOKUP(A:A,[1]Forecast_2004!A:J,10,0),0)</f>
        <v>14637</v>
      </c>
      <c r="U1059" s="13">
        <f>T1059*L1059</f>
        <v>147104.88701102228</v>
      </c>
      <c r="V1059" s="18">
        <f t="shared" si="89"/>
        <v>-524</v>
      </c>
      <c r="W1059" s="18">
        <f t="shared" si="90"/>
        <v>-5266.3087240401364</v>
      </c>
      <c r="X1059" s="18">
        <f t="shared" si="91"/>
        <v>29517.459394095262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88"/>
        <v>21503.583213553982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87"/>
        <v>126300.779510022</v>
      </c>
      <c r="R1060" s="13">
        <v>1384</v>
      </c>
      <c r="S1060" s="13">
        <f>R1060*L1060</f>
        <v>58257.244264060355</v>
      </c>
      <c r="T1060" s="13">
        <f>IFERROR(VLOOKUP(A:A,[1]Forecast_2004!A:J,10,0),0)</f>
        <v>1296</v>
      </c>
      <c r="U1060" s="13">
        <f>T1060*L1060</f>
        <v>54553.026420680791</v>
      </c>
      <c r="V1060" s="18">
        <f t="shared" si="89"/>
        <v>-88</v>
      </c>
      <c r="W1060" s="18">
        <f t="shared" si="90"/>
        <v>-3704.2178433795634</v>
      </c>
      <c r="X1060" s="18">
        <f t="shared" si="91"/>
        <v>-71747.753089341204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88"/>
        <v>90886.966052921707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87"/>
        <v>140569.37639198199</v>
      </c>
      <c r="R1061" s="13">
        <v>3972</v>
      </c>
      <c r="S1061" s="13">
        <f>R1061*L1061</f>
        <v>118167.52656697406</v>
      </c>
      <c r="T1061" s="13">
        <f>IFERROR(VLOOKUP(A:A,[1]Forecast_2004!A:J,10,0),0)</f>
        <v>3518</v>
      </c>
      <c r="U1061" s="13">
        <f>T1061*L1061</f>
        <v>104660.96638031589</v>
      </c>
      <c r="V1061" s="18">
        <f t="shared" si="89"/>
        <v>-454</v>
      </c>
      <c r="W1061" s="18">
        <f t="shared" si="90"/>
        <v>-13506.560186658171</v>
      </c>
      <c r="X1061" s="18">
        <f t="shared" si="91"/>
        <v>-35908.410011666099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88"/>
        <v>138091.77060133254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87"/>
        <v>6972.1603563469998</v>
      </c>
      <c r="R1062" s="13">
        <v>9725</v>
      </c>
      <c r="S1062" s="13">
        <f>R1062*L1062</f>
        <v>226014.19821824855</v>
      </c>
      <c r="T1062" s="13">
        <f>IFERROR(VLOOKUP(A:A,[1]Forecast_2004!A:J,10,0),0)</f>
        <v>8739</v>
      </c>
      <c r="U1062" s="13">
        <f>T1062*L1062</f>
        <v>203099.03118038809</v>
      </c>
      <c r="V1062" s="18">
        <f t="shared" si="89"/>
        <v>-986</v>
      </c>
      <c r="W1062" s="18">
        <f t="shared" si="90"/>
        <v>-22915.167037860461</v>
      </c>
      <c r="X1062" s="18">
        <f t="shared" si="91"/>
        <v>196126.87082404108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88"/>
        <v>54072.931069954626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87"/>
        <v>1713.0289532290001</v>
      </c>
      <c r="R1063" s="13">
        <v>133</v>
      </c>
      <c r="S1063" s="13">
        <f>R1063*L1063</f>
        <v>63818.725708531376</v>
      </c>
      <c r="T1063" s="13">
        <f>IFERROR(VLOOKUP(A:A,[1]Forecast_2004!A:J,10,0),0)</f>
        <v>123</v>
      </c>
      <c r="U1063" s="13">
        <f>T1063*L1063</f>
        <v>59020.325279318495</v>
      </c>
      <c r="V1063" s="18">
        <f t="shared" si="89"/>
        <v>-10</v>
      </c>
      <c r="W1063" s="18">
        <f t="shared" si="90"/>
        <v>-4798.4004292128811</v>
      </c>
      <c r="X1063" s="18">
        <f t="shared" si="91"/>
        <v>57307.296326089498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88"/>
        <v>69504.448341748357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87"/>
        <v>83454.716465498001</v>
      </c>
      <c r="R1064" s="13">
        <v>2430</v>
      </c>
      <c r="S1064" s="13">
        <f>R1064*L1064</f>
        <v>105512.46670715928</v>
      </c>
      <c r="T1064" s="13">
        <f>IFERROR(VLOOKUP(A:A,[1]Forecast_2004!A:J,10,0),0)</f>
        <v>2165</v>
      </c>
      <c r="U1064" s="13">
        <f>T1064*L1064</f>
        <v>94005.963136213933</v>
      </c>
      <c r="V1064" s="18">
        <f t="shared" si="89"/>
        <v>-265</v>
      </c>
      <c r="W1064" s="18">
        <f t="shared" si="90"/>
        <v>-11506.503570945351</v>
      </c>
      <c r="X1064" s="18">
        <f t="shared" si="91"/>
        <v>10551.246670715933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88"/>
        <v>316572.99588618509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87"/>
        <v>356810.06681514502</v>
      </c>
      <c r="R1065" s="13">
        <v>16431</v>
      </c>
      <c r="S1065" s="13">
        <f>R1065*L1065</f>
        <v>541293.15925026755</v>
      </c>
      <c r="T1065" s="13">
        <f>IFERROR(VLOOKUP(A:A,[1]Forecast_2004!A:J,10,0),0)</f>
        <v>14784</v>
      </c>
      <c r="U1065" s="13">
        <f>T1065*L1065</f>
        <v>487035.3640287235</v>
      </c>
      <c r="V1065" s="18">
        <f t="shared" si="89"/>
        <v>-1647</v>
      </c>
      <c r="W1065" s="18">
        <f t="shared" si="90"/>
        <v>-54257.795221544045</v>
      </c>
      <c r="X1065" s="18">
        <f t="shared" si="91"/>
        <v>130225.29721357848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88"/>
        <v>118912.42209506038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87"/>
        <v>143943.866360888</v>
      </c>
      <c r="R1066" s="13">
        <v>4523</v>
      </c>
      <c r="S1066" s="13">
        <f>R1066*L1066</f>
        <v>175724.18557362925</v>
      </c>
      <c r="T1066" s="13">
        <f>IFERROR(VLOOKUP(A:A,[1]Forecast_2004!A:J,10,0),0)</f>
        <v>5164</v>
      </c>
      <c r="U1066" s="13">
        <f>T1066*L1066</f>
        <v>200627.83424767223</v>
      </c>
      <c r="V1066" s="18">
        <f t="shared" si="89"/>
        <v>641</v>
      </c>
      <c r="W1066" s="18">
        <f t="shared" si="90"/>
        <v>24903.648674042983</v>
      </c>
      <c r="X1066" s="18">
        <f t="shared" si="91"/>
        <v>56683.96788678423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88"/>
        <v>74995.404650002863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87"/>
        <v>74486.717171716999</v>
      </c>
      <c r="R1067" s="13">
        <v>1106</v>
      </c>
      <c r="S1067" s="13">
        <f>R1067*L1067</f>
        <v>86083.917650908043</v>
      </c>
      <c r="T1067" s="13">
        <f>IFERROR(VLOOKUP(A:A,[1]Forecast_2004!A:J,10,0),0)</f>
        <v>1063</v>
      </c>
      <c r="U1067" s="13">
        <f>T1067*L1067</f>
        <v>82737.074559597881</v>
      </c>
      <c r="V1067" s="18">
        <f t="shared" si="89"/>
        <v>-43</v>
      </c>
      <c r="W1067" s="18">
        <f t="shared" si="90"/>
        <v>-3346.843091310162</v>
      </c>
      <c r="X1067" s="18">
        <f t="shared" si="91"/>
        <v>8250.357387880882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88"/>
        <v>1662976.1056300886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87"/>
        <v>0</v>
      </c>
      <c r="R1068" s="13">
        <v>5356</v>
      </c>
      <c r="S1068" s="13">
        <f>R1068*L1068</f>
        <v>2056662.6247545686</v>
      </c>
      <c r="T1068" s="13">
        <f>IFERROR(VLOOKUP(A:A,[1]Forecast_2004!A:J,10,0),0)</f>
        <v>4654</v>
      </c>
      <c r="U1068" s="13">
        <f>T1068*L1068</f>
        <v>1787100.04772363</v>
      </c>
      <c r="V1068" s="18">
        <f t="shared" si="89"/>
        <v>-702</v>
      </c>
      <c r="W1068" s="18">
        <f t="shared" si="90"/>
        <v>-269562.57703093858</v>
      </c>
      <c r="X1068" s="18">
        <f t="shared" si="91"/>
        <v>1787100.04772363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88"/>
        <v>15568.910306697082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87"/>
        <v>31912.090639945003</v>
      </c>
      <c r="R1069" s="13">
        <v>1513</v>
      </c>
      <c r="S1069" s="13">
        <f>R1069*L1069</f>
        <v>31291.635215966809</v>
      </c>
      <c r="T1069" s="13">
        <f>IFERROR(VLOOKUP(A:A,[1]Forecast_2004!A:J,10,0),0)</f>
        <v>1600</v>
      </c>
      <c r="U1069" s="13">
        <f>T1069*L1069</f>
        <v>33090.955945503563</v>
      </c>
      <c r="V1069" s="18">
        <f t="shared" si="89"/>
        <v>87</v>
      </c>
      <c r="W1069" s="18">
        <f t="shared" si="90"/>
        <v>1799.3207295367538</v>
      </c>
      <c r="X1069" s="18">
        <f t="shared" si="91"/>
        <v>1178.8653055585601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88"/>
        <v>848.47256427728371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87"/>
        <v>5436.0801781740001</v>
      </c>
      <c r="R1070" s="13">
        <v>933</v>
      </c>
      <c r="S1070" s="13">
        <f>R1070*L1070</f>
        <v>6653.8922206081315</v>
      </c>
      <c r="T1070" s="13">
        <f>IFERROR(VLOOKUP(A:A,[1]Forecast_2004!A:J,10,0),0)</f>
        <v>852</v>
      </c>
      <c r="U1070" s="13">
        <f>T1070*L1070</f>
        <v>6076.2231210698055</v>
      </c>
      <c r="V1070" s="18">
        <f t="shared" si="89"/>
        <v>-81</v>
      </c>
      <c r="W1070" s="18">
        <f t="shared" si="90"/>
        <v>-577.66909953832601</v>
      </c>
      <c r="X1070" s="18">
        <f t="shared" si="91"/>
        <v>640.14294289580539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88"/>
        <v>440190.03733375727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87"/>
        <v>665801.69265033398</v>
      </c>
      <c r="R1071" s="13">
        <v>14313</v>
      </c>
      <c r="S1071" s="13">
        <f>R1071*L1071</f>
        <v>716512.75390257372</v>
      </c>
      <c r="T1071" s="13">
        <f>IFERROR(VLOOKUP(A:A,[1]Forecast_2004!A:J,10,0),0)</f>
        <v>13528</v>
      </c>
      <c r="U1071" s="13">
        <f>T1071*L1071</f>
        <v>677215.43595291115</v>
      </c>
      <c r="V1071" s="18">
        <f t="shared" si="89"/>
        <v>-785</v>
      </c>
      <c r="W1071" s="18">
        <f t="shared" si="90"/>
        <v>-39297.317949662567</v>
      </c>
      <c r="X1071" s="18">
        <f t="shared" si="91"/>
        <v>11413.743302577175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88"/>
        <v>-72670.47188138192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87"/>
        <v>272328.29865361098</v>
      </c>
      <c r="R1072" s="13">
        <v>7430</v>
      </c>
      <c r="S1072" s="13">
        <f>R1072*L1072</f>
        <v>108301.62495296952</v>
      </c>
      <c r="T1072" s="13">
        <f>IFERROR(VLOOKUP(A:A,[1]Forecast_2004!A:J,10,0),0)</f>
        <v>7900</v>
      </c>
      <c r="U1072" s="13">
        <f>T1072*L1072</f>
        <v>115152.46798498779</v>
      </c>
      <c r="V1072" s="18">
        <f t="shared" si="89"/>
        <v>470</v>
      </c>
      <c r="W1072" s="18">
        <f t="shared" si="90"/>
        <v>6850.843032018267</v>
      </c>
      <c r="X1072" s="18">
        <f t="shared" si="91"/>
        <v>-157175.83066862321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88"/>
        <v>29079.749579064577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87"/>
        <v>161986.67037861899</v>
      </c>
      <c r="R1073" s="13">
        <v>3852</v>
      </c>
      <c r="S1073" s="13">
        <f>R1073*L1073</f>
        <v>40021.336302895281</v>
      </c>
      <c r="T1073" s="13">
        <f>IFERROR(VLOOKUP(A:A,[1]Forecast_2004!A:J,10,0),0)</f>
        <v>3759</v>
      </c>
      <c r="U1073" s="13">
        <f>T1073*L1073</f>
        <v>39055.089086859647</v>
      </c>
      <c r="V1073" s="18">
        <f t="shared" si="89"/>
        <v>-93</v>
      </c>
      <c r="W1073" s="18">
        <f t="shared" si="90"/>
        <v>-966.24721603563376</v>
      </c>
      <c r="X1073" s="18">
        <f t="shared" si="91"/>
        <v>-122931.58129175934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88"/>
        <v>95148.445963120466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87"/>
        <v>126625.29894140401</v>
      </c>
      <c r="R1074" s="13">
        <v>3158</v>
      </c>
      <c r="S1074" s="13">
        <f>R1074*L1074</f>
        <v>130236.28341767105</v>
      </c>
      <c r="T1074" s="13">
        <f>IFERROR(VLOOKUP(A:A,[1]Forecast_2004!A:J,10,0),0)</f>
        <v>2659</v>
      </c>
      <c r="U1074" s="13">
        <f>T1074*L1074</f>
        <v>109657.46599353619</v>
      </c>
      <c r="V1074" s="18">
        <f t="shared" si="89"/>
        <v>-499</v>
      </c>
      <c r="W1074" s="18">
        <f t="shared" si="90"/>
        <v>-20578.817424134861</v>
      </c>
      <c r="X1074" s="18">
        <f t="shared" si="91"/>
        <v>-16967.832947867821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88"/>
        <v>4643.46033427558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87"/>
        <v>76612.305122493999</v>
      </c>
      <c r="R1075" s="13">
        <v>611</v>
      </c>
      <c r="S1075" s="13">
        <f>R1075*L1075</f>
        <v>70075.027589586578</v>
      </c>
      <c r="T1075" s="13">
        <f>IFERROR(VLOOKUP(A:A,[1]Forecast_2004!A:J,10,0),0)</f>
        <v>545</v>
      </c>
      <c r="U1075" s="13">
        <f>T1075*L1075</f>
        <v>62505.548340956935</v>
      </c>
      <c r="V1075" s="18">
        <f t="shared" si="89"/>
        <v>-66</v>
      </c>
      <c r="W1075" s="18">
        <f t="shared" si="90"/>
        <v>-7569.4792486296428</v>
      </c>
      <c r="X1075" s="18">
        <f t="shared" si="91"/>
        <v>-14106.756781537064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88"/>
        <v>9201.1002227173703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87"/>
        <v>20457.461024499</v>
      </c>
      <c r="R1076" s="13">
        <v>1505</v>
      </c>
      <c r="S1076" s="13">
        <f>R1076*L1076</f>
        <v>17104.710467706107</v>
      </c>
      <c r="T1076" s="13">
        <f>IFERROR(VLOOKUP(A:A,[1]Forecast_2004!A:J,10,0),0)</f>
        <v>1223</v>
      </c>
      <c r="U1076" s="13">
        <f>T1076*L1076</f>
        <v>13899.708240534597</v>
      </c>
      <c r="V1076" s="18">
        <f t="shared" si="89"/>
        <v>-282</v>
      </c>
      <c r="W1076" s="18">
        <f t="shared" si="90"/>
        <v>-3205.0022271715097</v>
      </c>
      <c r="X1076" s="18">
        <f t="shared" si="91"/>
        <v>-6557.7527839644026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88"/>
        <v>86762.741787015024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87"/>
        <v>115042.547691025</v>
      </c>
      <c r="R1077" s="13">
        <v>9138</v>
      </c>
      <c r="S1077" s="13">
        <f>R1077*L1077</f>
        <v>120392.62851704854</v>
      </c>
      <c r="T1077" s="13">
        <f>IFERROR(VLOOKUP(A:A,[1]Forecast_2004!A:J,10,0),0)</f>
        <v>8111</v>
      </c>
      <c r="U1077" s="13">
        <f>T1077*L1077</f>
        <v>106861.96212538637</v>
      </c>
      <c r="V1077" s="18">
        <f t="shared" si="89"/>
        <v>-1027</v>
      </c>
      <c r="W1077" s="18">
        <f t="shared" si="90"/>
        <v>-13530.666391662162</v>
      </c>
      <c r="X1077" s="18">
        <f t="shared" si="91"/>
        <v>-8180.5855656386266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88"/>
        <v>1289823.491553599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87"/>
        <v>1617535.0976591599</v>
      </c>
      <c r="R1078" s="13">
        <v>39872</v>
      </c>
      <c r="S1078" s="13">
        <f>R1078*L1078</f>
        <v>2002930.4165796903</v>
      </c>
      <c r="T1078" s="13">
        <f>IFERROR(VLOOKUP(A:A,[1]Forecast_2004!A:J,10,0),0)</f>
        <v>39502</v>
      </c>
      <c r="U1078" s="13">
        <f>T1078*L1078</f>
        <v>1984343.8331593832</v>
      </c>
      <c r="V1078" s="18">
        <f t="shared" si="89"/>
        <v>-370</v>
      </c>
      <c r="W1078" s="18">
        <f t="shared" si="90"/>
        <v>-18586.583420307143</v>
      </c>
      <c r="X1078" s="18">
        <f t="shared" si="91"/>
        <v>366808.73550022324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88"/>
        <v>63158.322868960044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87"/>
        <v>74057.839643653002</v>
      </c>
      <c r="R1079" s="13">
        <v>8551</v>
      </c>
      <c r="S1079" s="13">
        <f>R1079*L1079</f>
        <v>107497.63822659595</v>
      </c>
      <c r="T1079" s="13">
        <f>IFERROR(VLOOKUP(A:A,[1]Forecast_2004!A:J,10,0),0)</f>
        <v>7581</v>
      </c>
      <c r="U1079" s="13">
        <f>T1079*L1079</f>
        <v>95303.425961387446</v>
      </c>
      <c r="V1079" s="18">
        <f t="shared" si="89"/>
        <v>-970</v>
      </c>
      <c r="W1079" s="18">
        <f t="shared" si="90"/>
        <v>-12194.212265208509</v>
      </c>
      <c r="X1079" s="18">
        <f t="shared" si="91"/>
        <v>21245.586317734444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88"/>
        <v>9034.1320208021225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87"/>
        <v>0</v>
      </c>
      <c r="R1080" s="13">
        <v>106</v>
      </c>
      <c r="S1080" s="13">
        <f>R1080*L1080</f>
        <v>13671.451856921316</v>
      </c>
      <c r="T1080" s="13">
        <f>IFERROR(VLOOKUP(A:A,[1]Forecast_2004!A:J,10,0),0)</f>
        <v>74</v>
      </c>
      <c r="U1080" s="13">
        <f>T1080*L1080</f>
        <v>9544.2211076620515</v>
      </c>
      <c r="V1080" s="18">
        <f t="shared" si="89"/>
        <v>-32</v>
      </c>
      <c r="W1080" s="18">
        <f t="shared" si="90"/>
        <v>-4127.2307492592645</v>
      </c>
      <c r="X1080" s="18">
        <f t="shared" si="91"/>
        <v>9544.2211076620515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88"/>
        <v>-28963.742979227318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87"/>
        <v>79851.481069041998</v>
      </c>
      <c r="R1081" s="13">
        <v>11252</v>
      </c>
      <c r="S1081" s="13">
        <f>R1081*L1081</f>
        <v>85059.766467468187</v>
      </c>
      <c r="T1081" s="13">
        <f>IFERROR(VLOOKUP(A:A,[1]Forecast_2004!A:J,10,0),0)</f>
        <v>10260</v>
      </c>
      <c r="U1081" s="13">
        <f>T1081*L1081</f>
        <v>77560.718446162777</v>
      </c>
      <c r="V1081" s="18">
        <f t="shared" si="89"/>
        <v>-992</v>
      </c>
      <c r="W1081" s="18">
        <f t="shared" si="90"/>
        <v>-7499.0480213054107</v>
      </c>
      <c r="X1081" s="18">
        <f t="shared" si="91"/>
        <v>-2290.7626228792215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88"/>
        <v>67350.994859282859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87"/>
        <v>76049.721603562997</v>
      </c>
      <c r="R1082" s="13">
        <v>1556</v>
      </c>
      <c r="S1082" s="13">
        <f>R1082*L1082</f>
        <v>86060.630411013844</v>
      </c>
      <c r="T1082" s="13">
        <f>IFERROR(VLOOKUP(A:A,[1]Forecast_2004!A:J,10,0),0)</f>
        <v>1388</v>
      </c>
      <c r="U1082" s="13">
        <f>T1082*L1082</f>
        <v>76768.737153269409</v>
      </c>
      <c r="V1082" s="18">
        <f t="shared" si="89"/>
        <v>-168</v>
      </c>
      <c r="W1082" s="18">
        <f t="shared" si="90"/>
        <v>-9291.8932577444357</v>
      </c>
      <c r="X1082" s="18">
        <f t="shared" si="91"/>
        <v>719.01554970641155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88"/>
        <v>264046.5793934504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87"/>
        <v>0</v>
      </c>
      <c r="R1083" s="13">
        <v>9815</v>
      </c>
      <c r="S1083" s="13">
        <f>R1083*L1083</f>
        <v>390857.91484977322</v>
      </c>
      <c r="T1083" s="13">
        <f>IFERROR(VLOOKUP(A:A,[1]Forecast_2004!A:J,10,0),0)</f>
        <v>8934</v>
      </c>
      <c r="U1083" s="13">
        <f>T1083*L1083</f>
        <v>355774.28540681343</v>
      </c>
      <c r="V1083" s="18">
        <f t="shared" si="89"/>
        <v>-881</v>
      </c>
      <c r="W1083" s="18">
        <f t="shared" si="90"/>
        <v>-35083.629442959791</v>
      </c>
      <c r="X1083" s="18">
        <f t="shared" si="91"/>
        <v>355774.28540681343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88"/>
        <v>154695.27029834886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87"/>
        <v>0</v>
      </c>
      <c r="R1084" s="13">
        <v>1491</v>
      </c>
      <c r="S1084" s="13">
        <f>R1084*L1084</f>
        <v>170465.82922380997</v>
      </c>
      <c r="T1084" s="13">
        <f>IFERROR(VLOOKUP(A:A,[1]Forecast_2004!A:J,10,0),0)</f>
        <v>1464</v>
      </c>
      <c r="U1084" s="13">
        <f>T1084*L1084</f>
        <v>167378.92285959609</v>
      </c>
      <c r="V1084" s="18">
        <f t="shared" si="89"/>
        <v>-27</v>
      </c>
      <c r="W1084" s="18">
        <f t="shared" si="90"/>
        <v>-3086.906364213879</v>
      </c>
      <c r="X1084" s="18">
        <f t="shared" si="91"/>
        <v>167378.92285959609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88"/>
        <v>232914.35980135424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87"/>
        <v>325343.378212974</v>
      </c>
      <c r="R1085" s="13">
        <v>58464</v>
      </c>
      <c r="S1085" s="13">
        <f>R1085*L1085</f>
        <v>372812.13766843028</v>
      </c>
      <c r="T1085" s="13">
        <f>IFERROR(VLOOKUP(A:A,[1]Forecast_2004!A:J,10,0),0)</f>
        <v>52915</v>
      </c>
      <c r="U1085" s="13">
        <f>T1085*L1085</f>
        <v>337427.37863856368</v>
      </c>
      <c r="V1085" s="18">
        <f t="shared" si="89"/>
        <v>-5549</v>
      </c>
      <c r="W1085" s="18">
        <f t="shared" si="90"/>
        <v>-35384.759029866604</v>
      </c>
      <c r="X1085" s="18">
        <f t="shared" si="91"/>
        <v>12084.000425589678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88"/>
        <v>67900.321743035849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87"/>
        <v>85060.890868596995</v>
      </c>
      <c r="R1086" s="13">
        <v>3497</v>
      </c>
      <c r="S1086" s="13">
        <f>R1086*L1086</f>
        <v>93159.390970085718</v>
      </c>
      <c r="T1086" s="13">
        <f>IFERROR(VLOOKUP(A:A,[1]Forecast_2004!A:J,10,0),0)</f>
        <v>3324</v>
      </c>
      <c r="U1086" s="13">
        <f>T1086*L1086</f>
        <v>88550.705057067462</v>
      </c>
      <c r="V1086" s="18">
        <f t="shared" si="89"/>
        <v>-173</v>
      </c>
      <c r="W1086" s="18">
        <f t="shared" si="90"/>
        <v>-4608.6859130182565</v>
      </c>
      <c r="X1086" s="18">
        <f t="shared" si="91"/>
        <v>3489.8141884704673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88"/>
        <v>7745.9344840383383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87"/>
        <v>12584.643652561001</v>
      </c>
      <c r="R1087" s="13">
        <v>2262</v>
      </c>
      <c r="S1087" s="13">
        <f>R1087*L1087</f>
        <v>10763.182071269277</v>
      </c>
      <c r="T1087" s="13">
        <f>IFERROR(VLOOKUP(A:A,[1]Forecast_2004!A:J,10,0),0)</f>
        <v>3754</v>
      </c>
      <c r="U1087" s="13">
        <f>T1087*L1087</f>
        <v>17862.50463994026</v>
      </c>
      <c r="V1087" s="18">
        <f t="shared" si="89"/>
        <v>1492</v>
      </c>
      <c r="W1087" s="18">
        <f t="shared" si="90"/>
        <v>7099.3225686709829</v>
      </c>
      <c r="X1087" s="18">
        <f t="shared" si="91"/>
        <v>5277.8609873792593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88"/>
        <v>25238.445434298363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87"/>
        <v>55671.447661470011</v>
      </c>
      <c r="R1088" s="13">
        <v>1054</v>
      </c>
      <c r="S1088" s="13">
        <f>R1088*L1088</f>
        <v>35305.47884187087</v>
      </c>
      <c r="T1088" s="13">
        <f>IFERROR(VLOOKUP(A:A,[1]Forecast_2004!A:J,10,0),0)</f>
        <v>945</v>
      </c>
      <c r="U1088" s="13">
        <f>T1088*L1088</f>
        <v>31654.342984409843</v>
      </c>
      <c r="V1088" s="18">
        <f t="shared" si="89"/>
        <v>-109</v>
      </c>
      <c r="W1088" s="18">
        <f t="shared" si="90"/>
        <v>-3651.1358574610276</v>
      </c>
      <c r="X1088" s="18">
        <f t="shared" si="91"/>
        <v>-24017.104677060168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88"/>
        <v>100234.15217403496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87"/>
        <v>211885.70155902003</v>
      </c>
      <c r="R1089" s="13">
        <v>12839</v>
      </c>
      <c r="S1089" s="13">
        <f>R1089*L1089</f>
        <v>208988.28626536514</v>
      </c>
      <c r="T1089" s="13">
        <f>IFERROR(VLOOKUP(A:A,[1]Forecast_2004!A:J,10,0),0)</f>
        <v>11995</v>
      </c>
      <c r="U1089" s="13">
        <f>T1089*L1089</f>
        <v>195249.9800415184</v>
      </c>
      <c r="V1089" s="18">
        <f t="shared" si="89"/>
        <v>-844</v>
      </c>
      <c r="W1089" s="18">
        <f t="shared" si="90"/>
        <v>-13738.306223846739</v>
      </c>
      <c r="X1089" s="18">
        <f t="shared" si="91"/>
        <v>-16635.721517501632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88"/>
        <v>31810.244881959748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92">P1090*L1090</f>
        <v>136006.770601336</v>
      </c>
      <c r="R1090" s="13">
        <v>22252</v>
      </c>
      <c r="S1090" s="13">
        <f>R1090*L1090</f>
        <v>172465.38975501075</v>
      </c>
      <c r="T1090" s="13">
        <f>IFERROR(VLOOKUP(A:A,[1]Forecast_2004!A:J,10,0),0)</f>
        <v>21136</v>
      </c>
      <c r="U1090" s="13">
        <f>T1090*L1090</f>
        <v>163815.76837416444</v>
      </c>
      <c r="V1090" s="18">
        <f t="shared" si="89"/>
        <v>-1116</v>
      </c>
      <c r="W1090" s="18">
        <f t="shared" si="90"/>
        <v>-8649.6213808463071</v>
      </c>
      <c r="X1090" s="18">
        <f t="shared" si="91"/>
        <v>27808.997772828443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93">U1091-(T1091*M1091)</f>
        <v>81244.216497725618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92"/>
        <v>106899.36352509201</v>
      </c>
      <c r="R1091" s="13">
        <v>646</v>
      </c>
      <c r="S1091" s="13">
        <f>R1091*L1091</f>
        <v>109470.04555460176</v>
      </c>
      <c r="T1091" s="13">
        <f>IFERROR(VLOOKUP(A:A,[1]Forecast_2004!A:J,10,0),0)</f>
        <v>573</v>
      </c>
      <c r="U1091" s="13">
        <f>T1091*L1091</f>
        <v>97099.591490382052</v>
      </c>
      <c r="V1091" s="18">
        <f t="shared" ref="V1091:V1154" si="94">T1091-R1091</f>
        <v>-73</v>
      </c>
      <c r="W1091" s="18">
        <f t="shared" ref="W1091:W1154" si="95">U1091-S1091</f>
        <v>-12370.45406421971</v>
      </c>
      <c r="X1091" s="18">
        <f t="shared" ref="X1091:X1154" si="96">U1091-Q1091</f>
        <v>-9799.772034709953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93"/>
        <v>197741.47481196563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92"/>
        <v>323539.74387527799</v>
      </c>
      <c r="R1092" s="13">
        <v>64990</v>
      </c>
      <c r="S1092" s="13">
        <f>R1092*L1092</f>
        <v>347361.73582102847</v>
      </c>
      <c r="T1092" s="13">
        <f>IFERROR(VLOOKUP(A:A,[1]Forecast_2004!A:J,10,0),0)</f>
        <v>59104</v>
      </c>
      <c r="U1092" s="13">
        <f>T1092*L1092</f>
        <v>315901.95466942713</v>
      </c>
      <c r="V1092" s="18">
        <f t="shared" si="94"/>
        <v>-5886</v>
      </c>
      <c r="W1092" s="18">
        <f t="shared" si="95"/>
        <v>-31459.781151601346</v>
      </c>
      <c r="X1092" s="18">
        <f t="shared" si="96"/>
        <v>-7637.7892058508587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93"/>
        <v>69087.837332437368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92"/>
        <v>70742.672605790998</v>
      </c>
      <c r="R1093" s="13">
        <v>1244</v>
      </c>
      <c r="S1093" s="13">
        <f>R1093*L1093</f>
        <v>83022.532756230197</v>
      </c>
      <c r="T1093" s="13">
        <f>IFERROR(VLOOKUP(A:A,[1]Forecast_2004!A:J,10,0),0)</f>
        <v>1200</v>
      </c>
      <c r="U1093" s="13">
        <f>T1093*L1093</f>
        <v>80086.044459386045</v>
      </c>
      <c r="V1093" s="18">
        <f t="shared" si="94"/>
        <v>-44</v>
      </c>
      <c r="W1093" s="18">
        <f t="shared" si="95"/>
        <v>-2936.4882968441525</v>
      </c>
      <c r="X1093" s="18">
        <f t="shared" si="96"/>
        <v>9343.3718535950466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93"/>
        <v>693285.82553721219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92"/>
        <v>0</v>
      </c>
      <c r="R1094" s="13">
        <v>13777</v>
      </c>
      <c r="S1094" s="13">
        <f>R1094*L1094</f>
        <v>861270.74805184861</v>
      </c>
      <c r="T1094" s="13">
        <f>IFERROR(VLOOKUP(A:A,[1]Forecast_2004!A:J,10,0),0)</f>
        <v>12417</v>
      </c>
      <c r="U1094" s="13">
        <f>T1094*L1094</f>
        <v>776250.19079333695</v>
      </c>
      <c r="V1094" s="18">
        <f t="shared" si="94"/>
        <v>-1360</v>
      </c>
      <c r="W1094" s="18">
        <f t="shared" si="95"/>
        <v>-85020.557258511661</v>
      </c>
      <c r="X1094" s="18">
        <f t="shared" si="96"/>
        <v>776250.19079333695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93"/>
        <v>117551.66831642395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92"/>
        <v>150311.759465479</v>
      </c>
      <c r="R1095" s="13">
        <v>12284</v>
      </c>
      <c r="S1095" s="13">
        <f>R1095*L1095</f>
        <v>219186.80594420037</v>
      </c>
      <c r="T1095" s="13">
        <f>IFERROR(VLOOKUP(A:A,[1]Forecast_2004!A:J,10,0),0)</f>
        <v>10790</v>
      </c>
      <c r="U1095" s="13">
        <f>T1095*L1095</f>
        <v>192528.95116720305</v>
      </c>
      <c r="V1095" s="18">
        <f t="shared" si="94"/>
        <v>-1494</v>
      </c>
      <c r="W1095" s="18">
        <f t="shared" si="95"/>
        <v>-26657.854776997323</v>
      </c>
      <c r="X1095" s="18">
        <f t="shared" si="96"/>
        <v>42217.191701724048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93"/>
        <v>44896.908795278505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92"/>
        <v>38781.595348144001</v>
      </c>
      <c r="R1096" s="13">
        <v>1170</v>
      </c>
      <c r="S1096" s="13">
        <f>R1096*L1096</f>
        <v>62313.868596638764</v>
      </c>
      <c r="T1096" s="13">
        <f>IFERROR(VLOOKUP(A:A,[1]Forecast_2004!A:J,10,0),0)</f>
        <v>1188</v>
      </c>
      <c r="U1096" s="13">
        <f>T1096*L1096</f>
        <v>63272.543498125517</v>
      </c>
      <c r="V1096" s="18">
        <f t="shared" si="94"/>
        <v>18</v>
      </c>
      <c r="W1096" s="18">
        <f t="shared" si="95"/>
        <v>958.67490148675279</v>
      </c>
      <c r="X1096" s="18">
        <f t="shared" si="96"/>
        <v>24490.948149981516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93"/>
        <v>26057.906458797563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92"/>
        <v>46478.841870823999</v>
      </c>
      <c r="R1097" s="13">
        <v>9800</v>
      </c>
      <c r="S1097" s="13">
        <f>R1097*L1097</f>
        <v>55547.884187082338</v>
      </c>
      <c r="T1097" s="13">
        <f>IFERROR(VLOOKUP(A:A,[1]Forecast_2004!A:J,10,0),0)</f>
        <v>10000</v>
      </c>
      <c r="U1097" s="13">
        <f>T1097*L1097</f>
        <v>56681.514476614633</v>
      </c>
      <c r="V1097" s="18">
        <f t="shared" si="94"/>
        <v>200</v>
      </c>
      <c r="W1097" s="18">
        <f t="shared" si="95"/>
        <v>1133.6302895322951</v>
      </c>
      <c r="X1097" s="18">
        <f t="shared" si="96"/>
        <v>10202.672605790634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93"/>
        <v>39059.020044543984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92"/>
        <v>69376.391982183006</v>
      </c>
      <c r="R1098" s="13">
        <v>592</v>
      </c>
      <c r="S1098" s="13">
        <f>R1098*L1098</f>
        <v>65924.276169265388</v>
      </c>
      <c r="T1098" s="13">
        <f>IFERROR(VLOOKUP(A:A,[1]Forecast_2004!A:J,10,0),0)</f>
        <v>575</v>
      </c>
      <c r="U1098" s="13">
        <f>T1098*L1098</f>
        <v>64031.180400891215</v>
      </c>
      <c r="V1098" s="18">
        <f t="shared" si="94"/>
        <v>-17</v>
      </c>
      <c r="W1098" s="18">
        <f t="shared" si="95"/>
        <v>-1893.0957683741726</v>
      </c>
      <c r="X1098" s="18">
        <f t="shared" si="96"/>
        <v>-5345.2115812917909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93"/>
        <v>765905.74610244913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92"/>
        <v>983808.46325167001</v>
      </c>
      <c r="R1099" s="13">
        <v>143566</v>
      </c>
      <c r="S1099" s="13">
        <f>R1099*L1099</f>
        <v>1042372.2939866366</v>
      </c>
      <c r="T1099" s="13">
        <f>IFERROR(VLOOKUP(A:A,[1]Forecast_2004!A:J,10,0),0)</f>
        <v>130262</v>
      </c>
      <c r="U1099" s="13">
        <f>T1099*L1099</f>
        <v>945777.55011135817</v>
      </c>
      <c r="V1099" s="18">
        <f t="shared" si="94"/>
        <v>-13304</v>
      </c>
      <c r="W1099" s="18">
        <f t="shared" si="95"/>
        <v>-96594.743875278393</v>
      </c>
      <c r="X1099" s="18">
        <f t="shared" si="96"/>
        <v>-38030.913140311837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93"/>
        <v>27998.329621380581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92"/>
        <v>85835.189309577006</v>
      </c>
      <c r="R1100" s="13">
        <v>22000</v>
      </c>
      <c r="S1100" s="13">
        <f>R1100*L1100</f>
        <v>92115.812917594842</v>
      </c>
      <c r="T1100" s="13">
        <f>IFERROR(VLOOKUP(A:A,[1]Forecast_2004!A:J,10,0),0)</f>
        <v>22250</v>
      </c>
      <c r="U1100" s="13">
        <f>T1100*L1100</f>
        <v>93162.583518931147</v>
      </c>
      <c r="V1100" s="18">
        <f t="shared" si="94"/>
        <v>250</v>
      </c>
      <c r="W1100" s="18">
        <f t="shared" si="95"/>
        <v>1046.7706013363058</v>
      </c>
      <c r="X1100" s="18">
        <f t="shared" si="96"/>
        <v>7327.3942093541409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93"/>
        <v>4300.0973765207164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92"/>
        <v>61854.919191918998</v>
      </c>
      <c r="R1101" s="13">
        <v>1587</v>
      </c>
      <c r="S1101" s="13">
        <f>R1101*L1101</f>
        <v>62207.703902139066</v>
      </c>
      <c r="T1101" s="13">
        <f>IFERROR(VLOOKUP(A:A,[1]Forecast_2004!A:J,10,0),0)</f>
        <v>1465</v>
      </c>
      <c r="U1101" s="13">
        <f>T1101*L1101</f>
        <v>57425.511163600335</v>
      </c>
      <c r="V1101" s="18">
        <f t="shared" si="94"/>
        <v>-122</v>
      </c>
      <c r="W1101" s="18">
        <f t="shared" si="95"/>
        <v>-4782.1927385387316</v>
      </c>
      <c r="X1101" s="18">
        <f t="shared" si="96"/>
        <v>-4429.4080283186631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93"/>
        <v>59075.833757685017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92"/>
        <v>68068.429844098006</v>
      </c>
      <c r="R1102" s="13">
        <v>5769</v>
      </c>
      <c r="S1102" s="13">
        <f>R1102*L1102</f>
        <v>85348.135572832296</v>
      </c>
      <c r="T1102" s="13">
        <f>IFERROR(VLOOKUP(A:A,[1]Forecast_2004!A:J,10,0),0)</f>
        <v>5803</v>
      </c>
      <c r="U1102" s="13">
        <f>T1102*L1102</f>
        <v>85851.140705346828</v>
      </c>
      <c r="V1102" s="18">
        <f t="shared" si="94"/>
        <v>34</v>
      </c>
      <c r="W1102" s="18">
        <f t="shared" si="95"/>
        <v>503.00513251453231</v>
      </c>
      <c r="X1102" s="18">
        <f t="shared" si="96"/>
        <v>17782.710861248823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93"/>
        <v>103017.88869691516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92"/>
        <v>148138.09452810499</v>
      </c>
      <c r="R1103" s="13">
        <v>2880</v>
      </c>
      <c r="S1103" s="13">
        <f>R1103*L1103</f>
        <v>127535.7559520221</v>
      </c>
      <c r="T1103" s="13">
        <f>IFERROR(VLOOKUP(A:A,[1]Forecast_2004!A:J,10,0),0)</f>
        <v>2880</v>
      </c>
      <c r="U1103" s="13">
        <f>T1103*L1103</f>
        <v>127535.7559520221</v>
      </c>
      <c r="V1103" s="18">
        <f t="shared" si="94"/>
        <v>0</v>
      </c>
      <c r="W1103" s="18">
        <f t="shared" si="95"/>
        <v>0</v>
      </c>
      <c r="X1103" s="18">
        <f t="shared" si="96"/>
        <v>-20602.338576082897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93"/>
        <v>18480.626407508025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92"/>
        <v>23003.385802147001</v>
      </c>
      <c r="R1104" s="13">
        <v>450</v>
      </c>
      <c r="S1104" s="13">
        <f>R1104*L1104</f>
        <v>25311.824166094855</v>
      </c>
      <c r="T1104" s="13">
        <f>IFERROR(VLOOKUP(A:A,[1]Forecast_2004!A:J,10,0),0)</f>
        <v>436</v>
      </c>
      <c r="U1104" s="13">
        <f>T1104*L1104</f>
        <v>24524.345192038571</v>
      </c>
      <c r="V1104" s="18">
        <f t="shared" si="94"/>
        <v>-14</v>
      </c>
      <c r="W1104" s="18">
        <f t="shared" si="95"/>
        <v>-787.47897405628464</v>
      </c>
      <c r="X1104" s="18">
        <f t="shared" si="96"/>
        <v>1520.95938989157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93"/>
        <v>112583.65001015225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92"/>
        <v>0</v>
      </c>
      <c r="R1105" s="13">
        <v>2318</v>
      </c>
      <c r="S1105" s="13">
        <f>R1105*L1105</f>
        <v>131294.03110371143</v>
      </c>
      <c r="T1105" s="13">
        <f>IFERROR(VLOOKUP(A:A,[1]Forecast_2004!A:J,10,0),0)</f>
        <v>2182</v>
      </c>
      <c r="U1105" s="13">
        <f>T1105*L1105</f>
        <v>123590.84377407176</v>
      </c>
      <c r="V1105" s="18">
        <f t="shared" si="94"/>
        <v>-136</v>
      </c>
      <c r="W1105" s="18">
        <f t="shared" si="95"/>
        <v>-7703.1873296396661</v>
      </c>
      <c r="X1105" s="18">
        <f t="shared" si="96"/>
        <v>123590.84377407176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93"/>
        <v>45745.435418895191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92"/>
        <v>56776.42447618</v>
      </c>
      <c r="R1106" s="13">
        <v>1975</v>
      </c>
      <c r="S1106" s="13">
        <f>R1106*L1106</f>
        <v>58083.373912468662</v>
      </c>
      <c r="T1106" s="13">
        <f>IFERROR(VLOOKUP(A:A,[1]Forecast_2004!A:J,10,0),0)</f>
        <v>1807</v>
      </c>
      <c r="U1106" s="13">
        <f>T1106*L1106</f>
        <v>53142.610967002976</v>
      </c>
      <c r="V1106" s="18">
        <f t="shared" si="94"/>
        <v>-168</v>
      </c>
      <c r="W1106" s="18">
        <f t="shared" si="95"/>
        <v>-4940.7629454656853</v>
      </c>
      <c r="X1106" s="18">
        <f t="shared" si="96"/>
        <v>-3633.8135091770237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93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92"/>
        <v>520208.37416481099</v>
      </c>
      <c r="R1107" s="13">
        <v>0</v>
      </c>
      <c r="S1107" s="13">
        <f>R1107*L1107</f>
        <v>0</v>
      </c>
      <c r="T1107" s="13">
        <f>IFERROR(VLOOKUP(A:A,[1]Forecast_2004!A:J,10,0),0)</f>
        <v>0</v>
      </c>
      <c r="U1107" s="13">
        <f>T1107*L1107</f>
        <v>0</v>
      </c>
      <c r="V1107" s="18">
        <f t="shared" si="94"/>
        <v>0</v>
      </c>
      <c r="W1107" s="18">
        <f t="shared" si="95"/>
        <v>0</v>
      </c>
      <c r="X1107" s="18">
        <f t="shared" si="96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93"/>
        <v>12967.430825886622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92"/>
        <v>125098.43329253401</v>
      </c>
      <c r="R1108" s="13">
        <v>3441</v>
      </c>
      <c r="S1108" s="13">
        <f>R1108*L1108</f>
        <v>143153.87727289973</v>
      </c>
      <c r="T1108" s="13">
        <f>IFERROR(VLOOKUP(A:A,[1]Forecast_2004!A:J,10,0),0)</f>
        <v>3273</v>
      </c>
      <c r="U1108" s="13">
        <f>T1108*L1108</f>
        <v>136164.67315146784</v>
      </c>
      <c r="V1108" s="18">
        <f t="shared" si="94"/>
        <v>-168</v>
      </c>
      <c r="W1108" s="18">
        <f t="shared" si="95"/>
        <v>-6989.2041214318888</v>
      </c>
      <c r="X1108" s="18">
        <f t="shared" si="96"/>
        <v>11066.239858933826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93"/>
        <v>-3386.2575191480501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92"/>
        <v>77991.180400890997</v>
      </c>
      <c r="R1109" s="13">
        <v>522</v>
      </c>
      <c r="S1109" s="13">
        <f>R1109*L1109</f>
        <v>66197.392145146499</v>
      </c>
      <c r="T1109" s="13">
        <f>IFERROR(VLOOKUP(A:A,[1]Forecast_2004!A:J,10,0),0)</f>
        <v>510</v>
      </c>
      <c r="U1109" s="13">
        <f>T1109*L1109</f>
        <v>64675.613015373026</v>
      </c>
      <c r="V1109" s="18">
        <f t="shared" si="94"/>
        <v>-12</v>
      </c>
      <c r="W1109" s="18">
        <f t="shared" si="95"/>
        <v>-1521.779129773473</v>
      </c>
      <c r="X1109" s="18">
        <f t="shared" si="96"/>
        <v>-13315.56738551797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93"/>
        <v>299112.53607570479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92"/>
        <v>427828.00668151508</v>
      </c>
      <c r="R1110" s="13">
        <v>35337</v>
      </c>
      <c r="S1110" s="13">
        <f>R1110*L1110</f>
        <v>598199.02243102947</v>
      </c>
      <c r="T1110" s="13">
        <f>IFERROR(VLOOKUP(A:A,[1]Forecast_2004!A:J,10,0),0)</f>
        <v>32991</v>
      </c>
      <c r="U1110" s="13">
        <f>T1110*L1110</f>
        <v>558484.98596434598</v>
      </c>
      <c r="V1110" s="18">
        <f t="shared" si="94"/>
        <v>-2346</v>
      </c>
      <c r="W1110" s="18">
        <f t="shared" si="95"/>
        <v>-39714.036466683494</v>
      </c>
      <c r="X1110" s="18">
        <f t="shared" si="96"/>
        <v>130656.9792828309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93"/>
        <v>30789.802738982609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92"/>
        <v>37389.354120266995</v>
      </c>
      <c r="R1111" s="13">
        <v>614</v>
      </c>
      <c r="S1111" s="13">
        <f>R1111*L1111</f>
        <v>39594.797222911242</v>
      </c>
      <c r="T1111" s="13">
        <f>IFERROR(VLOOKUP(A:A,[1]Forecast_2004!A:J,10,0),0)</f>
        <v>599</v>
      </c>
      <c r="U1111" s="13">
        <f>T1111*L1111</f>
        <v>38627.497616488326</v>
      </c>
      <c r="V1111" s="18">
        <f t="shared" si="94"/>
        <v>-15</v>
      </c>
      <c r="W1111" s="18">
        <f t="shared" si="95"/>
        <v>-967.29960642291553</v>
      </c>
      <c r="X1111" s="18">
        <f t="shared" si="96"/>
        <v>1238.1434962213316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93"/>
        <v>46914.147670935956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92"/>
        <v>55179.432071269002</v>
      </c>
      <c r="R1112" s="13">
        <v>675</v>
      </c>
      <c r="S1112" s="13">
        <f>R1112*L1112</f>
        <v>83324.645745204863</v>
      </c>
      <c r="T1112" s="13">
        <f>IFERROR(VLOOKUP(A:A,[1]Forecast_2004!A:J,10,0),0)</f>
        <v>623</v>
      </c>
      <c r="U1112" s="13">
        <f>T1112*L1112</f>
        <v>76905.561924833528</v>
      </c>
      <c r="V1112" s="18">
        <f t="shared" si="94"/>
        <v>-52</v>
      </c>
      <c r="W1112" s="18">
        <f t="shared" si="95"/>
        <v>-6419.0838203713356</v>
      </c>
      <c r="X1112" s="18">
        <f t="shared" si="96"/>
        <v>21726.129853564526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93"/>
        <v>164928.81623383815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92"/>
        <v>0</v>
      </c>
      <c r="R1113" s="13">
        <v>10323</v>
      </c>
      <c r="S1113" s="13">
        <f>R1113*L1113</f>
        <v>290388.97710852732</v>
      </c>
      <c r="T1113" s="13">
        <f>IFERROR(VLOOKUP(A:A,[1]Forecast_2004!A:J,10,0),0)</f>
        <v>6778</v>
      </c>
      <c r="U1113" s="13">
        <f>T1113*L1113</f>
        <v>190667.10131178904</v>
      </c>
      <c r="V1113" s="18">
        <f t="shared" si="94"/>
        <v>-3545</v>
      </c>
      <c r="W1113" s="18">
        <f t="shared" si="95"/>
        <v>-99721.875796738284</v>
      </c>
      <c r="X1113" s="18">
        <f t="shared" si="96"/>
        <v>190667.10131178904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93"/>
        <v>84293.757861914928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92"/>
        <v>71150.679287305</v>
      </c>
      <c r="R1114" s="13">
        <v>916</v>
      </c>
      <c r="S1114" s="13">
        <f>R1114*L1114</f>
        <v>98301.692650333905</v>
      </c>
      <c r="T1114" s="13">
        <f>IFERROR(VLOOKUP(A:A,[1]Forecast_2004!A:J,10,0),0)</f>
        <v>960</v>
      </c>
      <c r="U1114" s="13">
        <f>T1114*L1114</f>
        <v>103023.6080178172</v>
      </c>
      <c r="V1114" s="18">
        <f t="shared" si="94"/>
        <v>44</v>
      </c>
      <c r="W1114" s="18">
        <f t="shared" si="95"/>
        <v>4721.9153674832924</v>
      </c>
      <c r="X1114" s="18">
        <f t="shared" si="96"/>
        <v>31872.928730512198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93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92"/>
        <v>0</v>
      </c>
      <c r="R1115" s="13">
        <v>0</v>
      </c>
      <c r="S1115" s="13">
        <f>R1115*L1115</f>
        <v>0</v>
      </c>
      <c r="T1115" s="13">
        <f>IFERROR(VLOOKUP(A:A,[1]Forecast_2004!A:J,10,0),0)</f>
        <v>0</v>
      </c>
      <c r="U1115" s="13">
        <f>T1115*L1115</f>
        <v>0</v>
      </c>
      <c r="V1115" s="18">
        <f t="shared" si="94"/>
        <v>0</v>
      </c>
      <c r="W1115" s="18">
        <f t="shared" si="95"/>
        <v>0</v>
      </c>
      <c r="X1115" s="18">
        <f t="shared" si="96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93"/>
        <v>484950.72982593084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92"/>
        <v>911804.008908686</v>
      </c>
      <c r="R1116" s="13">
        <v>163420</v>
      </c>
      <c r="S1116" s="13">
        <f>R1116*L1116</f>
        <v>1018424.6991763347</v>
      </c>
      <c r="T1116" s="13">
        <f>IFERROR(VLOOKUP(A:A,[1]Forecast_2004!A:J,10,0),0)</f>
        <v>154084</v>
      </c>
      <c r="U1116" s="13">
        <f>T1116*L1116</f>
        <v>960243.24652971688</v>
      </c>
      <c r="V1116" s="18">
        <f t="shared" si="94"/>
        <v>-9336</v>
      </c>
      <c r="W1116" s="18">
        <f t="shared" si="95"/>
        <v>-58181.452646617778</v>
      </c>
      <c r="X1116" s="18">
        <f t="shared" si="96"/>
        <v>48439.237621030887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93"/>
        <v>68469.933184855501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92"/>
        <v>54346.102449888996</v>
      </c>
      <c r="R1117" s="13">
        <v>2258</v>
      </c>
      <c r="S1117" s="13">
        <f>R1117*L1117</f>
        <v>91577.238307350271</v>
      </c>
      <c r="T1117" s="13">
        <f>IFERROR(VLOOKUP(A:A,[1]Forecast_2004!A:J,10,0),0)</f>
        <v>2165</v>
      </c>
      <c r="U1117" s="13">
        <f>T1117*L1117</f>
        <v>87805.456570156486</v>
      </c>
      <c r="V1117" s="18">
        <f t="shared" si="94"/>
        <v>-93</v>
      </c>
      <c r="W1117" s="18">
        <f t="shared" si="95"/>
        <v>-3771.7817371937854</v>
      </c>
      <c r="X1117" s="18">
        <f t="shared" si="96"/>
        <v>33459.35412026749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93"/>
        <v>234643.97685564082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92"/>
        <v>576377.72337821301</v>
      </c>
      <c r="R1118" s="13">
        <v>73480</v>
      </c>
      <c r="S1118" s="13">
        <f>R1118*L1118</f>
        <v>635805.07761263207</v>
      </c>
      <c r="T1118" s="13">
        <f>IFERROR(VLOOKUP(A:A,[1]Forecast_2004!A:J,10,0),0)</f>
        <v>66657</v>
      </c>
      <c r="U1118" s="13">
        <f>T1118*L1118</f>
        <v>576767.27080056083</v>
      </c>
      <c r="V1118" s="18">
        <f t="shared" si="94"/>
        <v>-6823</v>
      </c>
      <c r="W1118" s="18">
        <f t="shared" si="95"/>
        <v>-59037.806812071241</v>
      </c>
      <c r="X1118" s="18">
        <f t="shared" si="96"/>
        <v>389.54742234782316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93"/>
        <v>9868.7689291461429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92"/>
        <v>239464.24242424199</v>
      </c>
      <c r="R1119" s="13">
        <v>1179</v>
      </c>
      <c r="S1119" s="13">
        <f>R1119*L1119</f>
        <v>138668.14431148395</v>
      </c>
      <c r="T1119" s="13">
        <f>IFERROR(VLOOKUP(A:A,[1]Forecast_2004!A:J,10,0),0)</f>
        <v>1011</v>
      </c>
      <c r="U1119" s="13">
        <f>T1119*L1119</f>
        <v>118908.81585997478</v>
      </c>
      <c r="V1119" s="18">
        <f t="shared" si="94"/>
        <v>-168</v>
      </c>
      <c r="W1119" s="18">
        <f t="shared" si="95"/>
        <v>-19759.328451509165</v>
      </c>
      <c r="X1119" s="18">
        <f t="shared" si="96"/>
        <v>-120555.42656426721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93"/>
        <v>162181.13585746955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92"/>
        <v>4757.2383073499996</v>
      </c>
      <c r="R1120" s="13">
        <v>27460</v>
      </c>
      <c r="S1120" s="13">
        <f>R1120*L1120</f>
        <v>326584.40979957744</v>
      </c>
      <c r="T1120" s="13">
        <f>IFERROR(VLOOKUP(A:A,[1]Forecast_2004!A:J,10,0),0)</f>
        <v>25197</v>
      </c>
      <c r="U1120" s="13">
        <f>T1120*L1120</f>
        <v>299670.33407574485</v>
      </c>
      <c r="V1120" s="18">
        <f t="shared" si="94"/>
        <v>-2263</v>
      </c>
      <c r="W1120" s="18">
        <f t="shared" si="95"/>
        <v>-26914.07572383259</v>
      </c>
      <c r="X1120" s="18">
        <f t="shared" si="96"/>
        <v>294913.09576839482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93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92"/>
        <v>0</v>
      </c>
      <c r="R1121" s="13">
        <v>0</v>
      </c>
      <c r="S1121" s="13">
        <f>R1121*L1121</f>
        <v>0</v>
      </c>
      <c r="T1121" s="13">
        <f>IFERROR(VLOOKUP(A:A,[1]Forecast_2004!A:J,10,0),0)</f>
        <v>0</v>
      </c>
      <c r="U1121" s="13">
        <f>T1121*L1121</f>
        <v>0</v>
      </c>
      <c r="V1121" s="18">
        <f t="shared" si="94"/>
        <v>0</v>
      </c>
      <c r="W1121" s="18">
        <f t="shared" si="95"/>
        <v>0</v>
      </c>
      <c r="X1121" s="18">
        <f t="shared" si="96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93"/>
        <v>392283.70604454342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92"/>
        <v>622271.71492204897</v>
      </c>
      <c r="R1122" s="13">
        <v>31143</v>
      </c>
      <c r="S1122" s="13">
        <f>R1122*L1122</f>
        <v>484485.20044543425</v>
      </c>
      <c r="T1122" s="13">
        <f>IFERROR(VLOOKUP(A:A,[1]Forecast_2004!A:J,10,0),0)</f>
        <v>30644</v>
      </c>
      <c r="U1122" s="13">
        <f>T1122*L1122</f>
        <v>476722.3608017817</v>
      </c>
      <c r="V1122" s="18">
        <f t="shared" si="94"/>
        <v>-499</v>
      </c>
      <c r="W1122" s="18">
        <f t="shared" si="95"/>
        <v>-7762.8396436525509</v>
      </c>
      <c r="X1122" s="18">
        <f t="shared" si="96"/>
        <v>-145549.35412026726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93"/>
        <v>47876.09131403175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92"/>
        <v>57080</v>
      </c>
      <c r="R1123" s="13">
        <v>260</v>
      </c>
      <c r="S1123" s="13">
        <f>R1123*L1123</f>
        <v>92755</v>
      </c>
      <c r="T1123" s="13">
        <f>IFERROR(VLOOKUP(A:A,[1]Forecast_2004!A:J,10,0),0)</f>
        <v>220</v>
      </c>
      <c r="U1123" s="13">
        <f>T1123*L1123</f>
        <v>78485</v>
      </c>
      <c r="V1123" s="18">
        <f t="shared" si="94"/>
        <v>-40</v>
      </c>
      <c r="W1123" s="18">
        <f t="shared" si="95"/>
        <v>-14270</v>
      </c>
      <c r="X1123" s="18">
        <f t="shared" si="96"/>
        <v>21405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93"/>
        <v>1026045.6870824054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92"/>
        <v>1588506.6815144769</v>
      </c>
      <c r="R1124" s="13">
        <v>39124</v>
      </c>
      <c r="S1124" s="13">
        <f>R1124*L1124</f>
        <v>1719190.4677060137</v>
      </c>
      <c r="T1124" s="13">
        <f>IFERROR(VLOOKUP(A:A,[1]Forecast_2004!A:J,10,0),0)</f>
        <v>35923</v>
      </c>
      <c r="U1124" s="13">
        <f>T1124*L1124</f>
        <v>1578531.8262806239</v>
      </c>
      <c r="V1124" s="18">
        <f t="shared" si="94"/>
        <v>-3201</v>
      </c>
      <c r="W1124" s="18">
        <f t="shared" si="95"/>
        <v>-140658.6414253898</v>
      </c>
      <c r="X1124" s="18">
        <f t="shared" si="96"/>
        <v>-9974.8552338529844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93"/>
        <v>404352.09505056479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92"/>
        <v>464776.09131403099</v>
      </c>
      <c r="R1125" s="13">
        <v>20435</v>
      </c>
      <c r="S1125" s="13">
        <f>R1125*L1125</f>
        <v>639575.71892270865</v>
      </c>
      <c r="T1125" s="13">
        <f>IFERROR(VLOOKUP(A:A,[1]Forecast_2004!A:J,10,0),0)</f>
        <v>19876</v>
      </c>
      <c r="U1125" s="13">
        <f>T1125*L1125</f>
        <v>622080.10713519738</v>
      </c>
      <c r="V1125" s="18">
        <f t="shared" si="94"/>
        <v>-559</v>
      </c>
      <c r="W1125" s="18">
        <f t="shared" si="95"/>
        <v>-17495.611787511269</v>
      </c>
      <c r="X1125" s="18">
        <f t="shared" si="96"/>
        <v>157304.01582116639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93"/>
        <v>1398347.183621231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92"/>
        <v>0</v>
      </c>
      <c r="R1126" s="13">
        <v>4410</v>
      </c>
      <c r="S1126" s="13">
        <f>R1126*L1126</f>
        <v>1671227.1309057721</v>
      </c>
      <c r="T1126" s="13">
        <f>IFERROR(VLOOKUP(A:A,[1]Forecast_2004!A:J,10,0),0)</f>
        <v>3983</v>
      </c>
      <c r="U1126" s="13">
        <f>T1126*L1126</f>
        <v>1509409.9007704512</v>
      </c>
      <c r="V1126" s="18">
        <f t="shared" si="94"/>
        <v>-427</v>
      </c>
      <c r="W1126" s="18">
        <f t="shared" si="95"/>
        <v>-161817.23013532092</v>
      </c>
      <c r="X1126" s="18">
        <f t="shared" si="96"/>
        <v>1509409.9007704512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93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92"/>
        <v>0</v>
      </c>
      <c r="R1127" s="13">
        <v>0</v>
      </c>
      <c r="S1127" s="13">
        <f>R1127*L1127</f>
        <v>0</v>
      </c>
      <c r="T1127" s="13">
        <f>IFERROR(VLOOKUP(A:A,[1]Forecast_2004!A:J,10,0),0)</f>
        <v>0</v>
      </c>
      <c r="U1127" s="13">
        <f>T1127*L1127</f>
        <v>0</v>
      </c>
      <c r="V1127" s="18">
        <f t="shared" si="94"/>
        <v>0</v>
      </c>
      <c r="W1127" s="18">
        <f t="shared" si="95"/>
        <v>0</v>
      </c>
      <c r="X1127" s="18">
        <f t="shared" si="96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93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92"/>
        <v>0</v>
      </c>
      <c r="R1128" s="13">
        <v>0</v>
      </c>
      <c r="S1128" s="13">
        <f>R1128*L1128</f>
        <v>0</v>
      </c>
      <c r="T1128" s="13">
        <f>IFERROR(VLOOKUP(A:A,[1]Forecast_2004!A:J,10,0),0)</f>
        <v>0</v>
      </c>
      <c r="U1128" s="13">
        <f>T1128*L1128</f>
        <v>0</v>
      </c>
      <c r="V1128" s="18">
        <f t="shared" si="94"/>
        <v>0</v>
      </c>
      <c r="W1128" s="18">
        <f t="shared" si="95"/>
        <v>0</v>
      </c>
      <c r="X1128" s="18">
        <f t="shared" si="96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93"/>
        <v>151986.19810690434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92"/>
        <v>334825.72383073502</v>
      </c>
      <c r="R1129" s="13">
        <v>3348</v>
      </c>
      <c r="S1129" s="13">
        <f>R1129*L1129</f>
        <v>182275.85746102454</v>
      </c>
      <c r="T1129" s="13">
        <f>IFERROR(VLOOKUP(A:A,[1]Forecast_2004!A:J,10,0),0)</f>
        <v>3425</v>
      </c>
      <c r="U1129" s="13">
        <f>T1129*L1129</f>
        <v>186467.9844097996</v>
      </c>
      <c r="V1129" s="18">
        <f t="shared" si="94"/>
        <v>77</v>
      </c>
      <c r="W1129" s="18">
        <f t="shared" si="95"/>
        <v>4192.1269487750542</v>
      </c>
      <c r="X1129" s="18">
        <f t="shared" si="96"/>
        <v>-148357.73942093542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93"/>
        <v>62481.490021966252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92"/>
        <v>160557.37303575501</v>
      </c>
      <c r="R1130" s="13">
        <v>4465</v>
      </c>
      <c r="S1130" s="13">
        <f>R1130*L1130</f>
        <v>159948.38701576219</v>
      </c>
      <c r="T1130" s="13">
        <f>IFERROR(VLOOKUP(A:A,[1]Forecast_2004!A:J,10,0),0)</f>
        <v>4001</v>
      </c>
      <c r="U1130" s="13">
        <f>T1130*L1130</f>
        <v>143326.65094066394</v>
      </c>
      <c r="V1130" s="18">
        <f t="shared" si="94"/>
        <v>-464</v>
      </c>
      <c r="W1130" s="18">
        <f t="shared" si="95"/>
        <v>-16621.736075098248</v>
      </c>
      <c r="X1130" s="18">
        <f t="shared" si="96"/>
        <v>-17230.722095091071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93"/>
        <v>70615.489692112897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92"/>
        <v>79243.218262805996</v>
      </c>
      <c r="R1131" s="13">
        <v>996</v>
      </c>
      <c r="S1131" s="13">
        <f>R1131*L1131</f>
        <v>95206.568624553402</v>
      </c>
      <c r="T1131" s="13">
        <f>IFERROR(VLOOKUP(A:A,[1]Forecast_2004!A:J,10,0),0)</f>
        <v>866</v>
      </c>
      <c r="U1131" s="13">
        <f>T1131*L1131</f>
        <v>82780.008462714104</v>
      </c>
      <c r="V1131" s="18">
        <f t="shared" si="94"/>
        <v>-130</v>
      </c>
      <c r="W1131" s="18">
        <f t="shared" si="95"/>
        <v>-12426.560161839298</v>
      </c>
      <c r="X1131" s="18">
        <f t="shared" si="96"/>
        <v>3536.7901999081078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93"/>
        <v>188323.01723884474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92"/>
        <v>252505.590200445</v>
      </c>
      <c r="R1132" s="13">
        <v>12954</v>
      </c>
      <c r="S1132" s="13">
        <f>R1132*L1132</f>
        <v>301359.62921103416</v>
      </c>
      <c r="T1132" s="13">
        <f>IFERROR(VLOOKUP(A:A,[1]Forecast_2004!A:J,10,0),0)</f>
        <v>12454</v>
      </c>
      <c r="U1132" s="13">
        <f>T1132*L1132</f>
        <v>289727.71516089386</v>
      </c>
      <c r="V1132" s="18">
        <f t="shared" si="94"/>
        <v>-500</v>
      </c>
      <c r="W1132" s="18">
        <f t="shared" si="95"/>
        <v>-11631.914050140302</v>
      </c>
      <c r="X1132" s="18">
        <f t="shared" si="96"/>
        <v>37222.124960448855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93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92"/>
        <v>0</v>
      </c>
      <c r="R1133" s="13">
        <v>0</v>
      </c>
      <c r="S1133" s="13">
        <f>R1133*L1133</f>
        <v>0</v>
      </c>
      <c r="T1133" s="13">
        <f>IFERROR(VLOOKUP(A:A,[1]Forecast_2004!A:J,10,0),0)</f>
        <v>0</v>
      </c>
      <c r="U1133" s="13">
        <f>T1133*L1133</f>
        <v>0</v>
      </c>
      <c r="V1133" s="18">
        <f t="shared" si="94"/>
        <v>0</v>
      </c>
      <c r="W1133" s="18">
        <f t="shared" si="95"/>
        <v>0</v>
      </c>
      <c r="X1133" s="18">
        <f t="shared" si="96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93"/>
        <v>40276.525612472862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92"/>
        <v>94665.567928731005</v>
      </c>
      <c r="R1134" s="13">
        <v>12700</v>
      </c>
      <c r="S1134" s="13">
        <f>R1134*L1134</f>
        <v>119034.92204899839</v>
      </c>
      <c r="T1134" s="13">
        <f>IFERROR(VLOOKUP(A:A,[1]Forecast_2004!A:J,10,0),0)</f>
        <v>12400</v>
      </c>
      <c r="U1134" s="13">
        <f>T1134*L1134</f>
        <v>116223.07349665984</v>
      </c>
      <c r="V1134" s="18">
        <f t="shared" si="94"/>
        <v>-300</v>
      </c>
      <c r="W1134" s="18">
        <f t="shared" si="95"/>
        <v>-2811.8485523385461</v>
      </c>
      <c r="X1134" s="18">
        <f t="shared" si="96"/>
        <v>21557.505567928834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93"/>
        <v>57762.639198218676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92"/>
        <v>83302.895322940007</v>
      </c>
      <c r="R1135" s="13">
        <v>14130</v>
      </c>
      <c r="S1135" s="13">
        <f>R1135*L1135</f>
        <v>104165.47884187099</v>
      </c>
      <c r="T1135" s="13">
        <f>IFERROR(VLOOKUP(A:A,[1]Forecast_2004!A:J,10,0),0)</f>
        <v>12035</v>
      </c>
      <c r="U1135" s="13">
        <f>T1135*L1135</f>
        <v>88721.269487750702</v>
      </c>
      <c r="V1135" s="18">
        <f t="shared" si="94"/>
        <v>-2095</v>
      </c>
      <c r="W1135" s="18">
        <f t="shared" si="95"/>
        <v>-15444.209354120292</v>
      </c>
      <c r="X1135" s="18">
        <f t="shared" si="96"/>
        <v>5418.3741648106952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93"/>
        <v>20860.436904709786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92"/>
        <v>2491.5367483300001</v>
      </c>
      <c r="R1136" s="13">
        <v>131</v>
      </c>
      <c r="S1136" s="13">
        <f>R1136*L1136</f>
        <v>27777.984172870638</v>
      </c>
      <c r="T1136" s="13">
        <f>IFERROR(VLOOKUP(A:A,[1]Forecast_2004!A:J,10,0),0)</f>
        <v>110</v>
      </c>
      <c r="U1136" s="13">
        <f>T1136*L1136</f>
        <v>23325.024877982978</v>
      </c>
      <c r="V1136" s="18">
        <f t="shared" si="94"/>
        <v>-21</v>
      </c>
      <c r="W1136" s="18">
        <f t="shared" si="95"/>
        <v>-4452.9592948876598</v>
      </c>
      <c r="X1136" s="18">
        <f t="shared" si="96"/>
        <v>20833.488129652978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93"/>
        <v>896530.81291759457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92"/>
        <v>1058596.881959911</v>
      </c>
      <c r="R1137" s="13">
        <v>23488</v>
      </c>
      <c r="S1137" s="13">
        <f>R1137*L1137</f>
        <v>1130196.5256124721</v>
      </c>
      <c r="T1137" s="13">
        <f>IFERROR(VLOOKUP(A:A,[1]Forecast_2004!A:J,10,0),0)</f>
        <v>22039</v>
      </c>
      <c r="U1137" s="13">
        <f>T1137*L1137</f>
        <v>1060473.4855233852</v>
      </c>
      <c r="V1137" s="18">
        <f t="shared" si="94"/>
        <v>-1449</v>
      </c>
      <c r="W1137" s="18">
        <f t="shared" si="95"/>
        <v>-69723.040089086862</v>
      </c>
      <c r="X1137" s="18">
        <f t="shared" si="96"/>
        <v>1876.6035634742584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93"/>
        <v>101817.75493049528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92"/>
        <v>120881.884598181</v>
      </c>
      <c r="R1138" s="13">
        <v>927</v>
      </c>
      <c r="S1138" s="13">
        <f>R1138*L1138</f>
        <v>117063.12630324034</v>
      </c>
      <c r="T1138" s="13">
        <f>IFERROR(VLOOKUP(A:A,[1]Forecast_2004!A:J,10,0),0)</f>
        <v>927</v>
      </c>
      <c r="U1138" s="13">
        <f>T1138*L1138</f>
        <v>117063.12630324034</v>
      </c>
      <c r="V1138" s="18">
        <f t="shared" si="94"/>
        <v>0</v>
      </c>
      <c r="W1138" s="18">
        <f t="shared" si="95"/>
        <v>0</v>
      </c>
      <c r="X1138" s="18">
        <f t="shared" si="96"/>
        <v>-3818.7582949406642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93"/>
        <v>141917.77191529213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92"/>
        <v>248013.63028953201</v>
      </c>
      <c r="R1139" s="13">
        <v>11255</v>
      </c>
      <c r="S1139" s="13">
        <f>R1139*L1139</f>
        <v>248160.6966464073</v>
      </c>
      <c r="T1139" s="13">
        <f>IFERROR(VLOOKUP(A:A,[1]Forecast_2004!A:J,10,0),0)</f>
        <v>9902</v>
      </c>
      <c r="U1139" s="13">
        <f>T1139*L1139</f>
        <v>218328.4956190782</v>
      </c>
      <c r="V1139" s="18">
        <f t="shared" si="94"/>
        <v>-1353</v>
      </c>
      <c r="W1139" s="18">
        <f t="shared" si="95"/>
        <v>-29832.201027329109</v>
      </c>
      <c r="X1139" s="18">
        <f t="shared" si="96"/>
        <v>-29685.134670453815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93"/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92"/>
        <v>2023.6363636359999</v>
      </c>
      <c r="R1140" s="13">
        <v>168</v>
      </c>
      <c r="S1140" s="13">
        <f>R1140*L1140</f>
        <v>2138.1818181814342</v>
      </c>
      <c r="T1140" s="13">
        <f>IFERROR(VLOOKUP(A:A,[1]Forecast_2004!A:J,10,0),0)</f>
        <v>168</v>
      </c>
      <c r="U1140" s="13">
        <f>T1140*L1140</f>
        <v>2138.1818181814342</v>
      </c>
      <c r="V1140" s="18">
        <f t="shared" si="94"/>
        <v>0</v>
      </c>
      <c r="W1140" s="18">
        <f t="shared" si="95"/>
        <v>0</v>
      </c>
      <c r="X1140" s="18">
        <f t="shared" si="96"/>
        <v>114.54545454543427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93"/>
        <v>70250.134458451765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92"/>
        <v>194317.38307349701</v>
      </c>
      <c r="R1141" s="13">
        <v>13544</v>
      </c>
      <c r="S1141" s="13">
        <f>R1141*L1141</f>
        <v>255517.92585897513</v>
      </c>
      <c r="T1141" s="13">
        <f>IFERROR(VLOOKUP(A:A,[1]Forecast_2004!A:J,10,0),0)</f>
        <v>12366</v>
      </c>
      <c r="U1141" s="13">
        <f>T1141*L1141</f>
        <v>233294.05428027807</v>
      </c>
      <c r="V1141" s="18">
        <f t="shared" si="94"/>
        <v>-1178</v>
      </c>
      <c r="W1141" s="18">
        <f t="shared" si="95"/>
        <v>-22223.871578697057</v>
      </c>
      <c r="X1141" s="18">
        <f t="shared" si="96"/>
        <v>38976.671206781059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93"/>
        <v>67229.511440852599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92"/>
        <v>38884.187082404998</v>
      </c>
      <c r="R1142" s="13">
        <v>979</v>
      </c>
      <c r="S1142" s="13">
        <f>R1142*L1142</f>
        <v>121234.45590342196</v>
      </c>
      <c r="T1142" s="13">
        <f>IFERROR(VLOOKUP(A:A,[1]Forecast_2004!A:J,10,0),0)</f>
        <v>890</v>
      </c>
      <c r="U1142" s="13">
        <f>T1142*L1142</f>
        <v>110213.14173038359</v>
      </c>
      <c r="V1142" s="18">
        <f t="shared" si="94"/>
        <v>-89</v>
      </c>
      <c r="W1142" s="18">
        <f t="shared" si="95"/>
        <v>-11021.314173038365</v>
      </c>
      <c r="X1142" s="18">
        <f t="shared" si="96"/>
        <v>71328.954647978593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93"/>
        <v>91122.787605648831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92"/>
        <v>166067.9844098</v>
      </c>
      <c r="R1143" s="13">
        <v>17681</v>
      </c>
      <c r="S1143" s="13">
        <f>R1143*L1143</f>
        <v>144074.9770534678</v>
      </c>
      <c r="T1143" s="13">
        <f>IFERROR(VLOOKUP(A:A,[1]Forecast_2004!A:J,10,0),0)</f>
        <v>15600</v>
      </c>
      <c r="U1143" s="13">
        <f>T1143*L1143</f>
        <v>127117.78983282042</v>
      </c>
      <c r="V1143" s="18">
        <f t="shared" si="94"/>
        <v>-2081</v>
      </c>
      <c r="W1143" s="18">
        <f t="shared" si="95"/>
        <v>-16957.187220647378</v>
      </c>
      <c r="X1143" s="18">
        <f t="shared" si="96"/>
        <v>-38950.194576979586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93"/>
        <v>44820.448476692574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92"/>
        <v>64401.777499431009</v>
      </c>
      <c r="R1144" s="13">
        <v>1707</v>
      </c>
      <c r="S1144" s="13">
        <f>R1144*L1144</f>
        <v>70606.187663152683</v>
      </c>
      <c r="T1144" s="13">
        <f>IFERROR(VLOOKUP(A:A,[1]Forecast_2004!A:J,10,0),0)</f>
        <v>1627</v>
      </c>
      <c r="U1144" s="13">
        <f>T1144*L1144</f>
        <v>67297.168909167784</v>
      </c>
      <c r="V1144" s="18">
        <f t="shared" si="94"/>
        <v>-80</v>
      </c>
      <c r="W1144" s="18">
        <f t="shared" si="95"/>
        <v>-3309.0187539848994</v>
      </c>
      <c r="X1144" s="18">
        <f t="shared" si="96"/>
        <v>2895.3914097367742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93"/>
        <v>10821.968819599184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92"/>
        <v>61995.367483296002</v>
      </c>
      <c r="R1145" s="13">
        <v>15460</v>
      </c>
      <c r="S1145" s="13">
        <f>R1145*L1145</f>
        <v>97800.855233852679</v>
      </c>
      <c r="T1145" s="13">
        <f>IFERROR(VLOOKUP(A:A,[1]Forecast_2004!A:J,10,0),0)</f>
        <v>11160</v>
      </c>
      <c r="U1145" s="13">
        <f>T1145*L1145</f>
        <v>70598.806236079938</v>
      </c>
      <c r="V1145" s="18">
        <f t="shared" si="94"/>
        <v>-4300</v>
      </c>
      <c r="W1145" s="18">
        <f t="shared" si="95"/>
        <v>-27202.048997772741</v>
      </c>
      <c r="X1145" s="18">
        <f t="shared" si="96"/>
        <v>8603.4387527839353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93"/>
        <v>160732.7800895705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92"/>
        <v>283228.19599109102</v>
      </c>
      <c r="R1146" s="13">
        <v>16842</v>
      </c>
      <c r="S1146" s="13">
        <f>R1146*L1146</f>
        <v>359494.25554917136</v>
      </c>
      <c r="T1146" s="13">
        <f>IFERROR(VLOOKUP(A:A,[1]Forecast_2004!A:J,10,0),0)</f>
        <v>14698</v>
      </c>
      <c r="U1146" s="13">
        <f>T1146*L1146</f>
        <v>313730.35079335712</v>
      </c>
      <c r="V1146" s="18">
        <f t="shared" si="94"/>
        <v>-2144</v>
      </c>
      <c r="W1146" s="18">
        <f t="shared" si="95"/>
        <v>-45763.904755814234</v>
      </c>
      <c r="X1146" s="18">
        <f t="shared" si="96"/>
        <v>30502.154802266101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93"/>
        <v>1797575.4763414045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92"/>
        <v>2209594.5654834751</v>
      </c>
      <c r="R1147" s="13">
        <v>68982</v>
      </c>
      <c r="S1147" s="13">
        <f>R1147*L1147</f>
        <v>2344091.8564724177</v>
      </c>
      <c r="T1147" s="13">
        <f>IFERROR(VLOOKUP(A:A,[1]Forecast_2004!A:J,10,0),0)</f>
        <v>64464</v>
      </c>
      <c r="U1147" s="13">
        <f>T1147*L1147</f>
        <v>2190564.7478420162</v>
      </c>
      <c r="V1147" s="18">
        <f t="shared" si="94"/>
        <v>-4518</v>
      </c>
      <c r="W1147" s="18">
        <f t="shared" si="95"/>
        <v>-153527.10863040155</v>
      </c>
      <c r="X1147" s="18">
        <f t="shared" si="96"/>
        <v>-19029.81764145894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93"/>
        <v>119972.74267968196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92"/>
        <v>77323.318485523007</v>
      </c>
      <c r="R1148" s="13">
        <v>9780</v>
      </c>
      <c r="S1148" s="13">
        <f>R1148*L1148</f>
        <v>130691.59011328721</v>
      </c>
      <c r="T1148" s="13">
        <f>IFERROR(VLOOKUP(A:A,[1]Forecast_2004!A:J,10,0),0)</f>
        <v>10480</v>
      </c>
      <c r="U1148" s="13">
        <f>T1148*L1148</f>
        <v>140045.7939046268</v>
      </c>
      <c r="V1148" s="18">
        <f t="shared" si="94"/>
        <v>700</v>
      </c>
      <c r="W1148" s="18">
        <f t="shared" si="95"/>
        <v>9354.2037913395907</v>
      </c>
      <c r="X1148" s="18">
        <f t="shared" si="96"/>
        <v>62722.475419103794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93"/>
        <v>937702.53959641641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92"/>
        <v>1029377.438752784</v>
      </c>
      <c r="R1149" s="13">
        <v>65270</v>
      </c>
      <c r="S1149" s="13">
        <f>R1149*L1149</f>
        <v>1226406.7141390592</v>
      </c>
      <c r="T1149" s="13">
        <f>IFERROR(VLOOKUP(A:A,[1]Forecast_2004!A:J,10,0),0)</f>
        <v>60812</v>
      </c>
      <c r="U1149" s="13">
        <f>T1149*L1149</f>
        <v>1142642.0269683539</v>
      </c>
      <c r="V1149" s="18">
        <f t="shared" si="94"/>
        <v>-4458</v>
      </c>
      <c r="W1149" s="18">
        <f t="shared" si="95"/>
        <v>-83764.687170705292</v>
      </c>
      <c r="X1149" s="18">
        <f t="shared" si="96"/>
        <v>113264.58821556985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93"/>
        <v>183396.29961251398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92"/>
        <v>165379.78841870799</v>
      </c>
      <c r="R1150" s="13">
        <v>22975</v>
      </c>
      <c r="S1150" s="13">
        <f>R1150*L1150</f>
        <v>270145.79729255714</v>
      </c>
      <c r="T1150" s="13">
        <f>IFERROR(VLOOKUP(A:A,[1]Forecast_2004!A:J,10,0),0)</f>
        <v>22089</v>
      </c>
      <c r="U1150" s="13">
        <f>T1150*L1150</f>
        <v>259727.98765594317</v>
      </c>
      <c r="V1150" s="18">
        <f t="shared" si="94"/>
        <v>-886</v>
      </c>
      <c r="W1150" s="18">
        <f t="shared" si="95"/>
        <v>-10417.809636613965</v>
      </c>
      <c r="X1150" s="18">
        <f t="shared" si="96"/>
        <v>94348.199237235181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93"/>
        <v>68660.640794899417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92"/>
        <v>92052.316258352002</v>
      </c>
      <c r="R1151" s="13">
        <v>14288</v>
      </c>
      <c r="S1151" s="13">
        <f>R1151*L1151</f>
        <v>97339.280762534894</v>
      </c>
      <c r="T1151" s="13">
        <f>IFERROR(VLOOKUP(A:A,[1]Forecast_2004!A:J,10,0),0)</f>
        <v>13678</v>
      </c>
      <c r="U1151" s="13">
        <f>T1151*L1151</f>
        <v>93183.558389554324</v>
      </c>
      <c r="V1151" s="18">
        <f t="shared" si="94"/>
        <v>-610</v>
      </c>
      <c r="W1151" s="18">
        <f t="shared" si="95"/>
        <v>-4155.7223729805701</v>
      </c>
      <c r="X1151" s="18">
        <f t="shared" si="96"/>
        <v>1131.2421312023216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93"/>
        <v>-49507.895046720892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92"/>
        <v>235592.96213808499</v>
      </c>
      <c r="R1152" s="13">
        <v>12255</v>
      </c>
      <c r="S1152" s="13">
        <f>R1152*L1152</f>
        <v>237964.05893420542</v>
      </c>
      <c r="T1152" s="13">
        <f>IFERROR(VLOOKUP(A:A,[1]Forecast_2004!A:J,10,0),0)</f>
        <v>10854</v>
      </c>
      <c r="U1152" s="13">
        <f>T1152*L1152</f>
        <v>210759.84460806736</v>
      </c>
      <c r="V1152" s="18">
        <f t="shared" si="94"/>
        <v>-1401</v>
      </c>
      <c r="W1152" s="18">
        <f t="shared" si="95"/>
        <v>-27204.214326138055</v>
      </c>
      <c r="X1152" s="18">
        <f t="shared" si="96"/>
        <v>-24833.117530017626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93"/>
        <v>284961.43548201898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92"/>
        <v>308275.396643385</v>
      </c>
      <c r="R1153" s="13">
        <v>5299</v>
      </c>
      <c r="S1153" s="13">
        <f>R1153*L1153</f>
        <v>358653.36902116</v>
      </c>
      <c r="T1153" s="13">
        <f>IFERROR(VLOOKUP(A:A,[1]Forecast_2004!A:J,10,0),0)</f>
        <v>5116</v>
      </c>
      <c r="U1153" s="13">
        <f>T1153*L1153</f>
        <v>346267.34023631905</v>
      </c>
      <c r="V1153" s="18">
        <f t="shared" si="94"/>
        <v>-183</v>
      </c>
      <c r="W1153" s="18">
        <f t="shared" si="95"/>
        <v>-12386.02878484095</v>
      </c>
      <c r="X1153" s="18">
        <f t="shared" si="96"/>
        <v>37991.943592934054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93"/>
        <v>483139.09939246904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97">P1154*L1154</f>
        <v>494476.08080808102</v>
      </c>
      <c r="R1154" s="13">
        <v>6539</v>
      </c>
      <c r="S1154" s="13">
        <f>R1154*L1154</f>
        <v>569056.51045477681</v>
      </c>
      <c r="T1154" s="13">
        <f>IFERROR(VLOOKUP(A:A,[1]Forecast_2004!A:J,10,0),0)</f>
        <v>6063</v>
      </c>
      <c r="U1154" s="13">
        <f>T1154*L1154</f>
        <v>527632.60787388158</v>
      </c>
      <c r="V1154" s="18">
        <f t="shared" si="94"/>
        <v>-476</v>
      </c>
      <c r="W1154" s="18">
        <f t="shared" si="95"/>
        <v>-41423.902580895228</v>
      </c>
      <c r="X1154" s="18">
        <f t="shared" si="96"/>
        <v>33156.527065800561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98">U1155-(T1155*M1155)</f>
        <v>8988.9007161694954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97"/>
        <v>10975.023110183</v>
      </c>
      <c r="R1155" s="13">
        <v>874</v>
      </c>
      <c r="S1155" s="13">
        <f>R1155*L1155</f>
        <v>11556.831564216796</v>
      </c>
      <c r="T1155" s="13">
        <f>IFERROR(VLOOKUP(A:A,[1]Forecast_2004!A:J,10,0),0)</f>
        <v>866</v>
      </c>
      <c r="U1155" s="13">
        <f>T1155*L1155</f>
        <v>11451.048208937924</v>
      </c>
      <c r="V1155" s="18">
        <f t="shared" ref="V1155:V1218" si="99">T1155-R1155</f>
        <v>-8</v>
      </c>
      <c r="W1155" s="18">
        <f t="shared" ref="W1155:W1218" si="100">U1155-S1155</f>
        <v>-105.78335527887248</v>
      </c>
      <c r="X1155" s="18">
        <f t="shared" ref="X1155:X1218" si="101">U1155-Q1155</f>
        <v>476.02509875492433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98"/>
        <v>63221.262182627339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97"/>
        <v>556436.52561247197</v>
      </c>
      <c r="R1156" s="13">
        <v>16520</v>
      </c>
      <c r="S1156" s="13">
        <f>R1156*L1156</f>
        <v>662271.71492204873</v>
      </c>
      <c r="T1156" s="13">
        <f>IFERROR(VLOOKUP(A:A,[1]Forecast_2004!A:J,10,0),0)</f>
        <v>15170</v>
      </c>
      <c r="U1156" s="13">
        <f>T1156*L1156</f>
        <v>608151.44766146969</v>
      </c>
      <c r="V1156" s="18">
        <f t="shared" si="99"/>
        <v>-1350</v>
      </c>
      <c r="W1156" s="18">
        <f t="shared" si="100"/>
        <v>-54120.267260579043</v>
      </c>
      <c r="X1156" s="18">
        <f t="shared" si="101"/>
        <v>51714.922048997716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98"/>
        <v>114780.14316064976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97"/>
        <v>162699.388004896</v>
      </c>
      <c r="R1157" s="13">
        <v>832</v>
      </c>
      <c r="S1157" s="13">
        <f>R1157*L1157</f>
        <v>131041.5206389869</v>
      </c>
      <c r="T1157" s="13">
        <f>IFERROR(VLOOKUP(A:A,[1]Forecast_2004!A:J,10,0),0)</f>
        <v>815</v>
      </c>
      <c r="U1157" s="13">
        <f>T1157*L1157</f>
        <v>128363.98956823838</v>
      </c>
      <c r="V1157" s="18">
        <f t="shared" si="99"/>
        <v>-17</v>
      </c>
      <c r="W1157" s="18">
        <f t="shared" si="100"/>
        <v>-2677.5310707485187</v>
      </c>
      <c r="X1157" s="18">
        <f t="shared" si="101"/>
        <v>-34335.398436657619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98"/>
        <v>128898.19889057428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97"/>
        <v>142978.05966750201</v>
      </c>
      <c r="R1158" s="13">
        <v>2195</v>
      </c>
      <c r="S1158" s="13">
        <f>R1158*L1158</f>
        <v>189286.39383001623</v>
      </c>
      <c r="T1158" s="13">
        <f>IFERROR(VLOOKUP(A:A,[1]Forecast_2004!A:J,10,0),0)</f>
        <v>1961</v>
      </c>
      <c r="U1158" s="13">
        <f>T1158*L1158</f>
        <v>169107.34318936759</v>
      </c>
      <c r="V1158" s="18">
        <f t="shared" si="99"/>
        <v>-234</v>
      </c>
      <c r="W1158" s="18">
        <f t="shared" si="100"/>
        <v>-20179.050640648638</v>
      </c>
      <c r="X1158" s="18">
        <f t="shared" si="101"/>
        <v>26129.283521865582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98"/>
        <v>130934.61393287318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97"/>
        <v>346041.70378619205</v>
      </c>
      <c r="R1159" s="13">
        <v>16121</v>
      </c>
      <c r="S1159" s="13">
        <f>R1159*L1159</f>
        <v>301428.5571263415</v>
      </c>
      <c r="T1159" s="13">
        <f>IFERROR(VLOOKUP(A:A,[1]Forecast_2004!A:J,10,0),0)</f>
        <v>9645</v>
      </c>
      <c r="U1159" s="13">
        <f>T1159*L1159</f>
        <v>180341.07273020057</v>
      </c>
      <c r="V1159" s="18">
        <f t="shared" si="99"/>
        <v>-6476</v>
      </c>
      <c r="W1159" s="18">
        <f t="shared" si="100"/>
        <v>-121087.48439614094</v>
      </c>
      <c r="X1159" s="18">
        <f t="shared" si="101"/>
        <v>-165700.63105599149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98"/>
        <v>100296.08832860045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97"/>
        <v>115428.85300668199</v>
      </c>
      <c r="R1160" s="13">
        <v>7779</v>
      </c>
      <c r="S1160" s="13">
        <f>R1160*L1160</f>
        <v>118365.54805417602</v>
      </c>
      <c r="T1160" s="13">
        <f>IFERROR(VLOOKUP(A:A,[1]Forecast_2004!A:J,10,0),0)</f>
        <v>8040</v>
      </c>
      <c r="U1160" s="13">
        <f>T1160*L1160</f>
        <v>122336.93358472492</v>
      </c>
      <c r="V1160" s="18">
        <f t="shared" si="99"/>
        <v>261</v>
      </c>
      <c r="W1160" s="18">
        <f t="shared" si="100"/>
        <v>3971.3855305488978</v>
      </c>
      <c r="X1160" s="18">
        <f t="shared" si="101"/>
        <v>6908.0805780429218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98"/>
        <v>13547.449607135344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97"/>
        <v>20151.870824053</v>
      </c>
      <c r="R1161" s="13">
        <v>1789</v>
      </c>
      <c r="S1161" s="13">
        <f>R1161*L1161</f>
        <v>16955.530584000386</v>
      </c>
      <c r="T1161" s="13">
        <f>IFERROR(VLOOKUP(A:A,[1]Forecast_2004!A:J,10,0),0)</f>
        <v>2945</v>
      </c>
      <c r="U1161" s="13">
        <f>T1161*L1161</f>
        <v>27911.703504684814</v>
      </c>
      <c r="V1161" s="18">
        <f t="shared" si="99"/>
        <v>1156</v>
      </c>
      <c r="W1161" s="18">
        <f t="shared" si="100"/>
        <v>10956.172920684428</v>
      </c>
      <c r="X1161" s="18">
        <f t="shared" si="101"/>
        <v>7759.8326806318146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98"/>
        <v>150153.99114620488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97"/>
        <v>174137.14922049001</v>
      </c>
      <c r="R1162" s="13">
        <v>4551</v>
      </c>
      <c r="S1162" s="13">
        <f>R1162*L1162</f>
        <v>212465.99627411528</v>
      </c>
      <c r="T1162" s="13">
        <f>IFERROR(VLOOKUP(A:A,[1]Forecast_2004!A:J,10,0),0)</f>
        <v>4006</v>
      </c>
      <c r="U1162" s="13">
        <f>T1162*L1162</f>
        <v>187022.36455155039</v>
      </c>
      <c r="V1162" s="18">
        <f t="shared" si="99"/>
        <v>-545</v>
      </c>
      <c r="W1162" s="18">
        <f t="shared" si="100"/>
        <v>-25443.631722564896</v>
      </c>
      <c r="X1162" s="18">
        <f t="shared" si="101"/>
        <v>12885.215331060375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98"/>
        <v>2547.5709778417186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97"/>
        <v>6343.9643652559998</v>
      </c>
      <c r="R1163" s="13">
        <v>390</v>
      </c>
      <c r="S1163" s="13">
        <f>R1163*L1163</f>
        <v>5607.2570538705468</v>
      </c>
      <c r="T1163" s="13">
        <f>IFERROR(VLOOKUP(A:A,[1]Forecast_2004!A:J,10,0),0)</f>
        <v>345</v>
      </c>
      <c r="U1163" s="13">
        <f>T1163*L1163</f>
        <v>4960.2658553470219</v>
      </c>
      <c r="V1163" s="18">
        <f t="shared" si="99"/>
        <v>-45</v>
      </c>
      <c r="W1163" s="18">
        <f t="shared" si="100"/>
        <v>-646.99119852352487</v>
      </c>
      <c r="X1163" s="18">
        <f t="shared" si="101"/>
        <v>-1383.6985099089779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98"/>
        <v>239373.08466701925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97"/>
        <v>421408.820314279</v>
      </c>
      <c r="R1164" s="13">
        <v>3982</v>
      </c>
      <c r="S1164" s="13">
        <f>R1164*L1164</f>
        <v>322826.072045298</v>
      </c>
      <c r="T1164" s="13">
        <f>IFERROR(VLOOKUP(A:A,[1]Forecast_2004!A:J,10,0),0)</f>
        <v>3490</v>
      </c>
      <c r="U1164" s="13">
        <f>T1164*L1164</f>
        <v>282938.97323909844</v>
      </c>
      <c r="V1164" s="18">
        <f t="shared" si="99"/>
        <v>-492</v>
      </c>
      <c r="W1164" s="18">
        <f t="shared" si="100"/>
        <v>-39887.098806199559</v>
      </c>
      <c r="X1164" s="18">
        <f t="shared" si="101"/>
        <v>-138469.84707518056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98"/>
        <v>56391.276590099107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97"/>
        <v>62881.950201282001</v>
      </c>
      <c r="R1165" s="13">
        <v>1236</v>
      </c>
      <c r="S1165" s="13">
        <f>R1165*L1165</f>
        <v>74523.540107375971</v>
      </c>
      <c r="T1165" s="13">
        <f>IFERROR(VLOOKUP(A:A,[1]Forecast_2004!A:J,10,0),0)</f>
        <v>1119</v>
      </c>
      <c r="U1165" s="13">
        <f>T1165*L1165</f>
        <v>67469.127330221454</v>
      </c>
      <c r="V1165" s="18">
        <f t="shared" si="99"/>
        <v>-117</v>
      </c>
      <c r="W1165" s="18">
        <f t="shared" si="100"/>
        <v>-7054.4127771545172</v>
      </c>
      <c r="X1165" s="18">
        <f t="shared" si="101"/>
        <v>4587.1771289394528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98"/>
        <v>100264.59410075151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97"/>
        <v>157038.46325166998</v>
      </c>
      <c r="R1166" s="13">
        <v>3824</v>
      </c>
      <c r="S1166" s="13">
        <f>R1166*L1166</f>
        <v>134554.13028778534</v>
      </c>
      <c r="T1166" s="13">
        <f>IFERROR(VLOOKUP(A:A,[1]Forecast_2004!A:J,10,0),0)</f>
        <v>3467</v>
      </c>
      <c r="U1166" s="13">
        <f>T1166*L1166</f>
        <v>121992.46069763385</v>
      </c>
      <c r="V1166" s="18">
        <f t="shared" si="99"/>
        <v>-357</v>
      </c>
      <c r="W1166" s="18">
        <f t="shared" si="100"/>
        <v>-12561.66959015149</v>
      </c>
      <c r="X1166" s="18">
        <f t="shared" si="101"/>
        <v>-35046.002554036124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98"/>
        <v>5515821.2181535726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97"/>
        <v>6109696.656565656</v>
      </c>
      <c r="R1167" s="13">
        <v>34906</v>
      </c>
      <c r="S1167" s="13">
        <f>R1167*L1167</f>
        <v>7081689.2410453521</v>
      </c>
      <c r="T1167" s="13">
        <f>IFERROR(VLOOKUP(A:A,[1]Forecast_2004!A:J,10,0),0)</f>
        <v>32015</v>
      </c>
      <c r="U1167" s="13">
        <f>T1167*L1167</f>
        <v>6495166.4771691673</v>
      </c>
      <c r="V1167" s="18">
        <f t="shared" si="99"/>
        <v>-2891</v>
      </c>
      <c r="W1167" s="18">
        <f t="shared" si="100"/>
        <v>-586522.76387618482</v>
      </c>
      <c r="X1167" s="18">
        <f t="shared" si="101"/>
        <v>385469.8206035113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98"/>
        <v>171400.79074360724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97"/>
        <v>0</v>
      </c>
      <c r="R1168" s="13">
        <v>3375</v>
      </c>
      <c r="S1168" s="13">
        <f>R1168*L1168</f>
        <v>259326.96068366332</v>
      </c>
      <c r="T1168" s="13">
        <f>IFERROR(VLOOKUP(A:A,[1]Forecast_2004!A:J,10,0),0)</f>
        <v>2819</v>
      </c>
      <c r="U1168" s="13">
        <f>T1168*L1168</f>
        <v>216605.24508659169</v>
      </c>
      <c r="V1168" s="18">
        <f t="shared" si="99"/>
        <v>-556</v>
      </c>
      <c r="W1168" s="18">
        <f t="shared" si="100"/>
        <v>-42721.715597071627</v>
      </c>
      <c r="X1168" s="18">
        <f t="shared" si="101"/>
        <v>216605.24508659169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98"/>
        <v>59626.108064101456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97"/>
        <v>91483.285077951004</v>
      </c>
      <c r="R1169" s="13">
        <v>817</v>
      </c>
      <c r="S1169" s="13">
        <f>R1169*L1169</f>
        <v>93428.472741766731</v>
      </c>
      <c r="T1169" s="13">
        <f>IFERROR(VLOOKUP(A:A,[1]Forecast_2004!A:J,10,0),0)</f>
        <v>948</v>
      </c>
      <c r="U1169" s="13">
        <f>T1169*L1169</f>
        <v>108409.04793047106</v>
      </c>
      <c r="V1169" s="18">
        <f t="shared" si="99"/>
        <v>131</v>
      </c>
      <c r="W1169" s="18">
        <f t="shared" si="100"/>
        <v>14980.57518870433</v>
      </c>
      <c r="X1169" s="18">
        <f t="shared" si="101"/>
        <v>16925.762852520056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98"/>
        <v>918525.46152936877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97"/>
        <v>0</v>
      </c>
      <c r="R1170" s="13">
        <v>6616</v>
      </c>
      <c r="S1170" s="13">
        <f>R1170*L1170</f>
        <v>1171679.3219179895</v>
      </c>
      <c r="T1170" s="13">
        <f>IFERROR(VLOOKUP(A:A,[1]Forecast_2004!A:J,10,0),0)</f>
        <v>5519</v>
      </c>
      <c r="U1170" s="13">
        <f>T1170*L1170</f>
        <v>977402.98936901218</v>
      </c>
      <c r="V1170" s="18">
        <f t="shared" si="99"/>
        <v>-1097</v>
      </c>
      <c r="W1170" s="18">
        <f t="shared" si="100"/>
        <v>-194276.33254897734</v>
      </c>
      <c r="X1170" s="18">
        <f t="shared" si="101"/>
        <v>977402.98936901218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98"/>
        <v>397319.61936446332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97"/>
        <v>782471.65238678094</v>
      </c>
      <c r="R1171" s="13">
        <v>90644</v>
      </c>
      <c r="S1171" s="13">
        <f>R1171*L1171</f>
        <v>885839.38692906289</v>
      </c>
      <c r="T1171" s="13">
        <f>IFERROR(VLOOKUP(A:A,[1]Forecast_2004!A:J,10,0),0)</f>
        <v>85103</v>
      </c>
      <c r="U1171" s="13">
        <f>T1171*L1171</f>
        <v>831688.68701540143</v>
      </c>
      <c r="V1171" s="18">
        <f t="shared" si="99"/>
        <v>-5541</v>
      </c>
      <c r="W1171" s="18">
        <f t="shared" si="100"/>
        <v>-54150.699913661461</v>
      </c>
      <c r="X1171" s="18">
        <f t="shared" si="101"/>
        <v>49217.034628620488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98"/>
        <v>41592.92514442488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97"/>
        <v>120268.21908449099</v>
      </c>
      <c r="R1172" s="13">
        <v>1153</v>
      </c>
      <c r="S1172" s="13">
        <f>R1172*L1172</f>
        <v>56141.399434987092</v>
      </c>
      <c r="T1172" s="13">
        <f>IFERROR(VLOOKUP(A:A,[1]Forecast_2004!A:J,10,0),0)</f>
        <v>990</v>
      </c>
      <c r="U1172" s="13">
        <f>T1172*L1172</f>
        <v>48204.670807144168</v>
      </c>
      <c r="V1172" s="18">
        <f t="shared" si="99"/>
        <v>-163</v>
      </c>
      <c r="W1172" s="18">
        <f t="shared" si="100"/>
        <v>-7936.7286278429237</v>
      </c>
      <c r="X1172" s="18">
        <f t="shared" si="101"/>
        <v>-72063.548277346825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98"/>
        <v>119671.86613800912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97"/>
        <v>134734.22455021599</v>
      </c>
      <c r="R1173" s="13">
        <v>4175</v>
      </c>
      <c r="S1173" s="13">
        <f>R1173*L1173</f>
        <v>181281.14324755134</v>
      </c>
      <c r="T1173" s="13">
        <f>IFERROR(VLOOKUP(A:A,[1]Forecast_2004!A:J,10,0),0)</f>
        <v>3823</v>
      </c>
      <c r="U1173" s="13">
        <f>T1173*L1173</f>
        <v>165997.0803917099</v>
      </c>
      <c r="V1173" s="18">
        <f t="shared" si="99"/>
        <v>-352</v>
      </c>
      <c r="W1173" s="18">
        <f t="shared" si="100"/>
        <v>-15284.062855841446</v>
      </c>
      <c r="X1173" s="18">
        <f t="shared" si="101"/>
        <v>31262.855841493903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98"/>
        <v>214520.96463815094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97"/>
        <v>190270.824053452</v>
      </c>
      <c r="R1174" s="13">
        <v>7659</v>
      </c>
      <c r="S1174" s="13">
        <f>R1174*L1174</f>
        <v>240000.69852196786</v>
      </c>
      <c r="T1174" s="13">
        <f>IFERROR(VLOOKUP(A:A,[1]Forecast_2004!A:J,10,0),0)</f>
        <v>8631</v>
      </c>
      <c r="U1174" s="13">
        <f>T1174*L1174</f>
        <v>270459.07154238212</v>
      </c>
      <c r="V1174" s="18">
        <f t="shared" si="99"/>
        <v>972</v>
      </c>
      <c r="W1174" s="18">
        <f t="shared" si="100"/>
        <v>30458.373020414263</v>
      </c>
      <c r="X1174" s="18">
        <f t="shared" si="101"/>
        <v>80188.247488930123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98"/>
        <v>132282.08563507628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97"/>
        <v>314538.16258351901</v>
      </c>
      <c r="R1175" s="13">
        <v>13320</v>
      </c>
      <c r="S1175" s="13">
        <f>R1175*L1175</f>
        <v>312660.32280690101</v>
      </c>
      <c r="T1175" s="13">
        <f>IFERROR(VLOOKUP(A:A,[1]Forecast_2004!A:J,10,0),0)</f>
        <v>8670</v>
      </c>
      <c r="U1175" s="13">
        <f>T1175*L1175</f>
        <v>203510.88579097835</v>
      </c>
      <c r="V1175" s="18">
        <f t="shared" si="99"/>
        <v>-4650</v>
      </c>
      <c r="W1175" s="18">
        <f t="shared" si="100"/>
        <v>-109149.43701592265</v>
      </c>
      <c r="X1175" s="18">
        <f t="shared" si="101"/>
        <v>-111027.27679254065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98"/>
        <v>97081.880450487646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97"/>
        <v>151251.991573673</v>
      </c>
      <c r="R1176" s="13">
        <v>4343</v>
      </c>
      <c r="S1176" s="13">
        <f>R1176*L1176</f>
        <v>121353.66698770771</v>
      </c>
      <c r="T1176" s="13">
        <f>IFERROR(VLOOKUP(A:A,[1]Forecast_2004!A:J,10,0),0)</f>
        <v>4006</v>
      </c>
      <c r="U1176" s="13">
        <f>T1176*L1176</f>
        <v>111937.09186109995</v>
      </c>
      <c r="V1176" s="18">
        <f t="shared" si="99"/>
        <v>-337</v>
      </c>
      <c r="W1176" s="18">
        <f t="shared" si="100"/>
        <v>-9416.5751266077568</v>
      </c>
      <c r="X1176" s="18">
        <f t="shared" si="101"/>
        <v>-39314.899712573053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98"/>
        <v>183557.13786294038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97"/>
        <v>0</v>
      </c>
      <c r="R1177" s="13">
        <v>5515</v>
      </c>
      <c r="S1177" s="13">
        <f>R1177*L1177</f>
        <v>261407.43455476634</v>
      </c>
      <c r="T1177" s="13">
        <f>IFERROR(VLOOKUP(A:A,[1]Forecast_2004!A:J,10,0),0)</f>
        <v>4310</v>
      </c>
      <c r="U1177" s="13">
        <f>T1177*L1177</f>
        <v>204291.21358677113</v>
      </c>
      <c r="V1177" s="18">
        <f t="shared" si="99"/>
        <v>-1205</v>
      </c>
      <c r="W1177" s="18">
        <f t="shared" si="100"/>
        <v>-57116.220967995207</v>
      </c>
      <c r="X1177" s="18">
        <f t="shared" si="101"/>
        <v>204291.21358677113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98"/>
        <v>184451.83683307547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97"/>
        <v>235182.888616891</v>
      </c>
      <c r="R1178" s="13">
        <v>3171</v>
      </c>
      <c r="S1178" s="13">
        <f>R1178*L1178</f>
        <v>247969.21679013441</v>
      </c>
      <c r="T1178" s="13">
        <f>IFERROR(VLOOKUP(A:A,[1]Forecast_2004!A:J,10,0),0)</f>
        <v>2848</v>
      </c>
      <c r="U1178" s="13">
        <f>T1178*L1178</f>
        <v>222710.92066171643</v>
      </c>
      <c r="V1178" s="18">
        <f t="shared" si="99"/>
        <v>-323</v>
      </c>
      <c r="W1178" s="18">
        <f t="shared" si="100"/>
        <v>-25258.296128417976</v>
      </c>
      <c r="X1178" s="18">
        <f t="shared" si="101"/>
        <v>-12471.967955174565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98"/>
        <v>63193.993641386529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97"/>
        <v>125824.772229751</v>
      </c>
      <c r="R1179" s="13">
        <v>500</v>
      </c>
      <c r="S1179" s="13">
        <f>R1179*L1179</f>
        <v>90971.696042101205</v>
      </c>
      <c r="T1179" s="13">
        <f>IFERROR(VLOOKUP(A:A,[1]Forecast_2004!A:J,10,0),0)</f>
        <v>405</v>
      </c>
      <c r="U1179" s="13">
        <f>T1179*L1179</f>
        <v>73687.073794101976</v>
      </c>
      <c r="V1179" s="18">
        <f t="shared" si="99"/>
        <v>-95</v>
      </c>
      <c r="W1179" s="18">
        <f t="shared" si="100"/>
        <v>-17284.622247999228</v>
      </c>
      <c r="X1179" s="18">
        <f t="shared" si="101"/>
        <v>-52137.698435649028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98"/>
        <v>48478.738644465629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97"/>
        <v>450126.20267260598</v>
      </c>
      <c r="R1180" s="13">
        <v>10050</v>
      </c>
      <c r="S1180" s="13">
        <f>R1180*L1180</f>
        <v>391703.86371572217</v>
      </c>
      <c r="T1180" s="13">
        <f>IFERROR(VLOOKUP(A:A,[1]Forecast_2004!A:J,10,0),0)</f>
        <v>8460</v>
      </c>
      <c r="U1180" s="13">
        <f>T1180*L1180</f>
        <v>329732.80468010047</v>
      </c>
      <c r="V1180" s="18">
        <f t="shared" si="99"/>
        <v>-1590</v>
      </c>
      <c r="W1180" s="18">
        <f t="shared" si="100"/>
        <v>-61971.0590356217</v>
      </c>
      <c r="X1180" s="18">
        <f t="shared" si="101"/>
        <v>-120393.39799250552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98"/>
        <v>5287.9597354435973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97"/>
        <v>106484.13140311799</v>
      </c>
      <c r="R1181" s="13">
        <v>3743</v>
      </c>
      <c r="S1181" s="13">
        <f>R1181*L1181</f>
        <v>101034.78530192823</v>
      </c>
      <c r="T1181" s="13">
        <f>IFERROR(VLOOKUP(A:A,[1]Forecast_2004!A:J,10,0),0)</f>
        <v>3288</v>
      </c>
      <c r="U1181" s="13">
        <f>T1181*L1181</f>
        <v>88752.971967069199</v>
      </c>
      <c r="V1181" s="18">
        <f t="shared" si="99"/>
        <v>-455</v>
      </c>
      <c r="W1181" s="18">
        <f t="shared" si="100"/>
        <v>-12281.813334859035</v>
      </c>
      <c r="X1181" s="18">
        <f t="shared" si="101"/>
        <v>-17731.159436048794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98"/>
        <v>21940.553909646635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97"/>
        <v>36833.830734966999</v>
      </c>
      <c r="R1182" s="13">
        <v>985</v>
      </c>
      <c r="S1182" s="13">
        <f>R1182*L1182</f>
        <v>38638.256947755588</v>
      </c>
      <c r="T1182" s="13">
        <f>IFERROR(VLOOKUP(A:A,[1]Forecast_2004!A:J,10,0),0)</f>
        <v>852</v>
      </c>
      <c r="U1182" s="13">
        <f>T1182*L1182</f>
        <v>33421.111593388589</v>
      </c>
      <c r="V1182" s="18">
        <f t="shared" si="99"/>
        <v>-133</v>
      </c>
      <c r="W1182" s="18">
        <f t="shared" si="100"/>
        <v>-5217.1453543669995</v>
      </c>
      <c r="X1182" s="18">
        <f t="shared" si="101"/>
        <v>-3412.7191415784109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98"/>
        <v>35657.287177194012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97"/>
        <v>0</v>
      </c>
      <c r="R1183" s="13">
        <v>9232</v>
      </c>
      <c r="S1183" s="13">
        <f>R1183*L1183</f>
        <v>120842.28858862499</v>
      </c>
      <c r="T1183" s="13">
        <f>IFERROR(VLOOKUP(A:A,[1]Forecast_2004!A:J,10,0),0)</f>
        <v>8077</v>
      </c>
      <c r="U1183" s="13">
        <f>T1183*L1183</f>
        <v>105723.91301238345</v>
      </c>
      <c r="V1183" s="18">
        <f t="shared" si="99"/>
        <v>-1155</v>
      </c>
      <c r="W1183" s="18">
        <f t="shared" si="100"/>
        <v>-15118.375576241539</v>
      </c>
      <c r="X1183" s="18">
        <f t="shared" si="101"/>
        <v>105723.91301238345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98"/>
        <v>155228.60614824219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97"/>
        <v>177706.727272727</v>
      </c>
      <c r="R1184" s="13">
        <v>8448</v>
      </c>
      <c r="S1184" s="13">
        <f>R1184*L1184</f>
        <v>198869.57636773051</v>
      </c>
      <c r="T1184" s="13">
        <f>IFERROR(VLOOKUP(A:A,[1]Forecast_2004!A:J,10,0),0)</f>
        <v>7916</v>
      </c>
      <c r="U1184" s="13">
        <f>T1184*L1184</f>
        <v>186346.06611351264</v>
      </c>
      <c r="V1184" s="18">
        <f t="shared" si="99"/>
        <v>-532</v>
      </c>
      <c r="W1184" s="18">
        <f t="shared" si="100"/>
        <v>-12523.510254217865</v>
      </c>
      <c r="X1184" s="18">
        <f t="shared" si="101"/>
        <v>8639.3388407856401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98"/>
        <v>144508.20754737078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97"/>
        <v>0</v>
      </c>
      <c r="R1185" s="13">
        <v>1640</v>
      </c>
      <c r="S1185" s="13">
        <f>R1185*L1185</f>
        <v>169318.93701509168</v>
      </c>
      <c r="T1185" s="13">
        <f>IFERROR(VLOOKUP(A:A,[1]Forecast_2004!A:J,10,0),0)</f>
        <v>1511</v>
      </c>
      <c r="U1185" s="13">
        <f>T1185*L1185</f>
        <v>156000.55721329484</v>
      </c>
      <c r="V1185" s="18">
        <f t="shared" si="99"/>
        <v>-129</v>
      </c>
      <c r="W1185" s="18">
        <f t="shared" si="100"/>
        <v>-13318.379801796837</v>
      </c>
      <c r="X1185" s="18">
        <f t="shared" si="101"/>
        <v>156000.55721329484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98"/>
        <v>34164.052413890429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97"/>
        <v>75946.013363028993</v>
      </c>
      <c r="R1186" s="13">
        <v>20417</v>
      </c>
      <c r="S1186" s="13">
        <f>R1186*L1186</f>
        <v>124625.44243955657</v>
      </c>
      <c r="T1186" s="13">
        <f>IFERROR(VLOOKUP(A:A,[1]Forecast_2004!A:J,10,0),0)</f>
        <v>18691</v>
      </c>
      <c r="U1186" s="13">
        <f>T1186*L1186</f>
        <v>114089.93214663035</v>
      </c>
      <c r="V1186" s="18">
        <f t="shared" si="99"/>
        <v>-1726</v>
      </c>
      <c r="W1186" s="18">
        <f t="shared" si="100"/>
        <v>-10535.510292926221</v>
      </c>
      <c r="X1186" s="18">
        <f t="shared" si="101"/>
        <v>38143.918783601359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98"/>
        <v>455406.20130854973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97"/>
        <v>646610.88888888899</v>
      </c>
      <c r="R1187" s="13">
        <v>48425</v>
      </c>
      <c r="S1187" s="13">
        <f>R1187*L1187</f>
        <v>668049.16247667954</v>
      </c>
      <c r="T1187" s="13">
        <f>IFERROR(VLOOKUP(A:A,[1]Forecast_2004!A:J,10,0),0)</f>
        <v>44948</v>
      </c>
      <c r="U1187" s="13">
        <f>T1187*L1187</f>
        <v>620082.05998971185</v>
      </c>
      <c r="V1187" s="18">
        <f t="shared" si="99"/>
        <v>-3477</v>
      </c>
      <c r="W1187" s="18">
        <f t="shared" si="100"/>
        <v>-47967.102486967691</v>
      </c>
      <c r="X1187" s="18">
        <f t="shared" si="101"/>
        <v>-26528.828899177141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98"/>
        <v>34241.510018045432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97"/>
        <v>585067.171492205</v>
      </c>
      <c r="R1188" s="13">
        <v>2855</v>
      </c>
      <c r="S1188" s="13">
        <f>R1188*L1188</f>
        <v>316957.64224103326</v>
      </c>
      <c r="T1188" s="13">
        <f>IFERROR(VLOOKUP(A:A,[1]Forecast_2004!A:J,10,0),0)</f>
        <v>2825</v>
      </c>
      <c r="U1188" s="13">
        <f>T1188*L1188</f>
        <v>313627.08908263361</v>
      </c>
      <c r="V1188" s="18">
        <f t="shared" si="99"/>
        <v>-30</v>
      </c>
      <c r="W1188" s="18">
        <f t="shared" si="100"/>
        <v>-3330.553158399649</v>
      </c>
      <c r="X1188" s="18">
        <f t="shared" si="101"/>
        <v>-271440.08240957139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98"/>
        <v>40586.736610084845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97"/>
        <v>67792.858585858994</v>
      </c>
      <c r="R1189" s="13">
        <v>1031</v>
      </c>
      <c r="S1189" s="13">
        <f>R1189*L1189</f>
        <v>72806.705418771482</v>
      </c>
      <c r="T1189" s="13">
        <f>IFERROR(VLOOKUP(A:A,[1]Forecast_2004!A:J,10,0),0)</f>
        <v>927</v>
      </c>
      <c r="U1189" s="13">
        <f>T1189*L1189</f>
        <v>65462.479071970098</v>
      </c>
      <c r="V1189" s="18">
        <f t="shared" si="99"/>
        <v>-104</v>
      </c>
      <c r="W1189" s="18">
        <f t="shared" si="100"/>
        <v>-7344.2263468013844</v>
      </c>
      <c r="X1189" s="18">
        <f t="shared" si="101"/>
        <v>-2330.3795138888963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98"/>
        <v>160874.83624627476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97"/>
        <v>241289.17330904101</v>
      </c>
      <c r="R1190" s="13">
        <v>11585</v>
      </c>
      <c r="S1190" s="13">
        <f>R1190*L1190</f>
        <v>243072.6150248035</v>
      </c>
      <c r="T1190" s="13">
        <f>IFERROR(VLOOKUP(A:A,[1]Forecast_2004!A:J,10,0),0)</f>
        <v>11796</v>
      </c>
      <c r="U1190" s="13">
        <f>T1190*L1190</f>
        <v>247499.74681334328</v>
      </c>
      <c r="V1190" s="18">
        <f t="shared" si="99"/>
        <v>211</v>
      </c>
      <c r="W1190" s="18">
        <f t="shared" si="100"/>
        <v>4427.1317885397875</v>
      </c>
      <c r="X1190" s="18">
        <f t="shared" si="101"/>
        <v>6210.5735043022723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98"/>
        <v>21756.016057311339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97"/>
        <v>26149.267173980999</v>
      </c>
      <c r="R1191" s="13">
        <v>2792</v>
      </c>
      <c r="S1191" s="13">
        <f>R1191*L1191</f>
        <v>32055.125548715732</v>
      </c>
      <c r="T1191" s="13">
        <f>IFERROR(VLOOKUP(A:A,[1]Forecast_2004!A:J,10,0),0)</f>
        <v>2666</v>
      </c>
      <c r="U1191" s="13">
        <f>T1191*L1191</f>
        <v>30608.511716646182</v>
      </c>
      <c r="V1191" s="18">
        <f t="shared" si="99"/>
        <v>-126</v>
      </c>
      <c r="W1191" s="18">
        <f t="shared" si="100"/>
        <v>-1446.61383206955</v>
      </c>
      <c r="X1191" s="18">
        <f t="shared" si="101"/>
        <v>4459.244542665183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98"/>
        <v>157776.16354816695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97"/>
        <v>187878.708722387</v>
      </c>
      <c r="R1192" s="13">
        <v>10519</v>
      </c>
      <c r="S1192" s="13">
        <f>R1192*L1192</f>
        <v>267718.25210658211</v>
      </c>
      <c r="T1192" s="13">
        <f>IFERROR(VLOOKUP(A:A,[1]Forecast_2004!A:J,10,0),0)</f>
        <v>9192</v>
      </c>
      <c r="U1192" s="13">
        <f>T1192*L1192</f>
        <v>233944.87815987284</v>
      </c>
      <c r="V1192" s="18">
        <f t="shared" si="99"/>
        <v>-1327</v>
      </c>
      <c r="W1192" s="18">
        <f t="shared" si="100"/>
        <v>-33773.373946709267</v>
      </c>
      <c r="X1192" s="18">
        <f t="shared" si="101"/>
        <v>46066.169437485834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98"/>
        <v>48842.8990037576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97"/>
        <v>136455.33819175599</v>
      </c>
      <c r="R1193" s="13">
        <v>23163</v>
      </c>
      <c r="S1193" s="13">
        <f>R1193*L1193</f>
        <v>200374.98405830123</v>
      </c>
      <c r="T1193" s="13">
        <f>IFERROR(VLOOKUP(A:A,[1]Forecast_2004!A:J,10,0),0)</f>
        <v>20077</v>
      </c>
      <c r="U1193" s="13">
        <f>T1193*L1193</f>
        <v>173679.08107492613</v>
      </c>
      <c r="V1193" s="18">
        <f t="shared" si="99"/>
        <v>-3086</v>
      </c>
      <c r="W1193" s="18">
        <f t="shared" si="100"/>
        <v>-26695.902983375097</v>
      </c>
      <c r="X1193" s="18">
        <f t="shared" si="101"/>
        <v>37223.74288317014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98"/>
        <v>108174.5841601484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97"/>
        <v>144017.05018359801</v>
      </c>
      <c r="R1194" s="13">
        <v>7625</v>
      </c>
      <c r="S1194" s="13">
        <f>R1194*L1194</f>
        <v>158987.98431300634</v>
      </c>
      <c r="T1194" s="13">
        <f>IFERROR(VLOOKUP(A:A,[1]Forecast_2004!A:J,10,0),0)</f>
        <v>6797</v>
      </c>
      <c r="U1194" s="13">
        <f>T1194*L1194</f>
        <v>141723.45303285299</v>
      </c>
      <c r="V1194" s="18">
        <f t="shared" si="99"/>
        <v>-828</v>
      </c>
      <c r="W1194" s="18">
        <f t="shared" si="100"/>
        <v>-17264.531280153344</v>
      </c>
      <c r="X1194" s="18">
        <f t="shared" si="101"/>
        <v>-2293.5971507450158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98"/>
        <v>54287.170849410395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97"/>
        <v>0</v>
      </c>
      <c r="R1195" s="13">
        <v>9648</v>
      </c>
      <c r="S1195" s="13">
        <f>R1195*L1195</f>
        <v>98924.705265543627</v>
      </c>
      <c r="T1195" s="13">
        <f>IFERROR(VLOOKUP(A:A,[1]Forecast_2004!A:J,10,0),0)</f>
        <v>6792</v>
      </c>
      <c r="U1195" s="13">
        <f>T1195*L1195</f>
        <v>69641.023856091662</v>
      </c>
      <c r="V1195" s="18">
        <f t="shared" si="99"/>
        <v>-2856</v>
      </c>
      <c r="W1195" s="18">
        <f t="shared" si="100"/>
        <v>-29283.681409451965</v>
      </c>
      <c r="X1195" s="18">
        <f t="shared" si="101"/>
        <v>69641.023856091662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98"/>
        <v>121840.33112593654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97"/>
        <v>157160.10022271701</v>
      </c>
      <c r="R1196" s="13">
        <v>7503</v>
      </c>
      <c r="S1196" s="13">
        <f>R1196*L1196</f>
        <v>185346.15403505907</v>
      </c>
      <c r="T1196" s="13">
        <f>IFERROR(VLOOKUP(A:A,[1]Forecast_2004!A:J,10,0),0)</f>
        <v>6607</v>
      </c>
      <c r="U1196" s="13">
        <f>T1196*L1196</f>
        <v>163212.32036647145</v>
      </c>
      <c r="V1196" s="18">
        <f t="shared" si="99"/>
        <v>-896</v>
      </c>
      <c r="W1196" s="18">
        <f t="shared" si="100"/>
        <v>-22133.833668587613</v>
      </c>
      <c r="X1196" s="18">
        <f t="shared" si="101"/>
        <v>6052.2201437544427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98"/>
        <v>49950.000000000029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97"/>
        <v>101294.743875278</v>
      </c>
      <c r="R1197" s="13">
        <v>14185</v>
      </c>
      <c r="S1197" s="13">
        <f>R1197*L1197</f>
        <v>106308.51893095727</v>
      </c>
      <c r="T1197" s="13">
        <f>IFERROR(VLOOKUP(A:A,[1]Forecast_2004!A:J,10,0),0)</f>
        <v>13470</v>
      </c>
      <c r="U1197" s="13">
        <f>T1197*L1197</f>
        <v>100949.99999999961</v>
      </c>
      <c r="V1197" s="18">
        <f t="shared" si="99"/>
        <v>-715</v>
      </c>
      <c r="W1197" s="18">
        <f t="shared" si="100"/>
        <v>-5358.5189309576672</v>
      </c>
      <c r="X1197" s="18">
        <f t="shared" si="101"/>
        <v>-344.74387527839281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98"/>
        <v>89934.730629915735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97"/>
        <v>118785.47938966101</v>
      </c>
      <c r="R1198" s="13">
        <v>4502</v>
      </c>
      <c r="S1198" s="13">
        <f>R1198*L1198</f>
        <v>109606.9334314929</v>
      </c>
      <c r="T1198" s="13">
        <f>IFERROR(VLOOKUP(A:A,[1]Forecast_2004!A:J,10,0),0)</f>
        <v>4475</v>
      </c>
      <c r="U1198" s="13">
        <f>T1198*L1198</f>
        <v>108949.58398621295</v>
      </c>
      <c r="V1198" s="18">
        <f t="shared" si="99"/>
        <v>-27</v>
      </c>
      <c r="W1198" s="18">
        <f t="shared" si="100"/>
        <v>-657.34944527994958</v>
      </c>
      <c r="X1198" s="18">
        <f t="shared" si="101"/>
        <v>-9835.8954034480557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98"/>
        <v>298347.93883346778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97"/>
        <v>341240.991091314</v>
      </c>
      <c r="R1199" s="13">
        <v>17846</v>
      </c>
      <c r="S1199" s="13">
        <f>R1199*L1199</f>
        <v>514687.8572528389</v>
      </c>
      <c r="T1199" s="13">
        <f>IFERROR(VLOOKUP(A:A,[1]Forecast_2004!A:J,10,0),0)</f>
        <v>15915</v>
      </c>
      <c r="U1199" s="13">
        <f>T1199*L1199</f>
        <v>458996.81991364626</v>
      </c>
      <c r="V1199" s="18">
        <f t="shared" si="99"/>
        <v>-1931</v>
      </c>
      <c r="W1199" s="18">
        <f t="shared" si="100"/>
        <v>-55691.037339192641</v>
      </c>
      <c r="X1199" s="18">
        <f t="shared" si="101"/>
        <v>117755.82882233226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98"/>
        <v>33100.957683741901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97"/>
        <v>381500.40089086897</v>
      </c>
      <c r="R1200" s="13">
        <v>1883</v>
      </c>
      <c r="S1200" s="13">
        <f>R1200*L1200</f>
        <v>331349.28730512282</v>
      </c>
      <c r="T1200" s="13">
        <f>IFERROR(VLOOKUP(A:A,[1]Forecast_2004!A:J,10,0),0)</f>
        <v>1522</v>
      </c>
      <c r="U1200" s="13">
        <f>T1200*L1200</f>
        <v>267824.54342984437</v>
      </c>
      <c r="V1200" s="18">
        <f t="shared" si="99"/>
        <v>-361</v>
      </c>
      <c r="W1200" s="18">
        <f t="shared" si="100"/>
        <v>-63524.743875278451</v>
      </c>
      <c r="X1200" s="18">
        <f t="shared" si="101"/>
        <v>-113675.8574610246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98"/>
        <v>861401.0028013807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97"/>
        <v>0</v>
      </c>
      <c r="R1201" s="13">
        <v>8565</v>
      </c>
      <c r="S1201" s="13">
        <f>R1201*L1201</f>
        <v>979790.68161345052</v>
      </c>
      <c r="T1201" s="13">
        <f>IFERROR(VLOOKUP(A:A,[1]Forecast_2004!A:J,10,0),0)</f>
        <v>7701</v>
      </c>
      <c r="U1201" s="13">
        <f>T1201*L1201</f>
        <v>880953.65313545626</v>
      </c>
      <c r="V1201" s="18">
        <f t="shared" si="99"/>
        <v>-864</v>
      </c>
      <c r="W1201" s="18">
        <f t="shared" si="100"/>
        <v>-98837.028477994259</v>
      </c>
      <c r="X1201" s="18">
        <f t="shared" si="101"/>
        <v>880953.65313545626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98"/>
        <v>134774.55744096864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97"/>
        <v>175171.236080178</v>
      </c>
      <c r="R1202" s="13">
        <v>14090</v>
      </c>
      <c r="S1202" s="13">
        <f>R1202*L1202</f>
        <v>233949.07264167847</v>
      </c>
      <c r="T1202" s="13">
        <f>IFERROR(VLOOKUP(A:A,[1]Forecast_2004!A:J,10,0),0)</f>
        <v>13462</v>
      </c>
      <c r="U1202" s="13">
        <f>T1202*L1202</f>
        <v>223521.81802003374</v>
      </c>
      <c r="V1202" s="18">
        <f t="shared" si="99"/>
        <v>-628</v>
      </c>
      <c r="W1202" s="18">
        <f t="shared" si="100"/>
        <v>-10427.254621644737</v>
      </c>
      <c r="X1202" s="18">
        <f t="shared" si="101"/>
        <v>48350.581939855736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98"/>
        <v>242824.34472433454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97"/>
        <v>992004.45434298494</v>
      </c>
      <c r="R1203" s="13">
        <v>5201</v>
      </c>
      <c r="S1203" s="13">
        <f>R1203*L1203</f>
        <v>1702788.5223789809</v>
      </c>
      <c r="T1203" s="13">
        <f>IFERROR(VLOOKUP(A:A,[1]Forecast_2004!A:J,10,0),0)</f>
        <v>6035</v>
      </c>
      <c r="U1203" s="13">
        <f>T1203*L1203</f>
        <v>1975837.0952811285</v>
      </c>
      <c r="V1203" s="18">
        <f t="shared" si="99"/>
        <v>834</v>
      </c>
      <c r="W1203" s="18">
        <f t="shared" si="100"/>
        <v>273048.57290214766</v>
      </c>
      <c r="X1203" s="18">
        <f t="shared" si="101"/>
        <v>983832.6409381436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98"/>
        <v>44696.792873050494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97"/>
        <v>78668.151447661003</v>
      </c>
      <c r="R1204" s="13">
        <v>10200</v>
      </c>
      <c r="S1204" s="13">
        <f>R1204*L1204</f>
        <v>76420.489977727833</v>
      </c>
      <c r="T1204" s="13">
        <f>IFERROR(VLOOKUP(A:A,[1]Forecast_2004!A:J,10,0),0)</f>
        <v>9940</v>
      </c>
      <c r="U1204" s="13">
        <f>T1204*L1204</f>
        <v>74472.516703785746</v>
      </c>
      <c r="V1204" s="18">
        <f t="shared" si="99"/>
        <v>-260</v>
      </c>
      <c r="W1204" s="18">
        <f t="shared" si="100"/>
        <v>-1947.973273942087</v>
      </c>
      <c r="X1204" s="18">
        <f t="shared" si="101"/>
        <v>-4195.6347438752564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98"/>
        <v>460020.67592134676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97"/>
        <v>520646.79287305102</v>
      </c>
      <c r="R1205" s="13">
        <v>10785</v>
      </c>
      <c r="S1205" s="13">
        <f>R1205*L1205</f>
        <v>628363.5040364915</v>
      </c>
      <c r="T1205" s="13">
        <f>IFERROR(VLOOKUP(A:A,[1]Forecast_2004!A:J,10,0),0)</f>
        <v>9525</v>
      </c>
      <c r="U1205" s="13">
        <f>T1205*L1205</f>
        <v>554952.46879439789</v>
      </c>
      <c r="V1205" s="18">
        <f t="shared" si="99"/>
        <v>-1260</v>
      </c>
      <c r="W1205" s="18">
        <f t="shared" si="100"/>
        <v>-73411.035242093611</v>
      </c>
      <c r="X1205" s="18">
        <f t="shared" si="101"/>
        <v>34305.675921346876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98"/>
        <v>48178.173719376326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97"/>
        <v>723775.05567928695</v>
      </c>
      <c r="R1206" s="13">
        <v>422</v>
      </c>
      <c r="S1206" s="13">
        <f>R1206*L1206</f>
        <v>98685.96881959906</v>
      </c>
      <c r="T1206" s="13">
        <f>IFERROR(VLOOKUP(A:A,[1]Forecast_2004!A:J,10,0),0)</f>
        <v>338</v>
      </c>
      <c r="U1206" s="13">
        <f>T1206*L1206</f>
        <v>79042.316258351857</v>
      </c>
      <c r="V1206" s="18">
        <f t="shared" si="99"/>
        <v>-84</v>
      </c>
      <c r="W1206" s="18">
        <f t="shared" si="100"/>
        <v>-19643.652561247203</v>
      </c>
      <c r="X1206" s="18">
        <f t="shared" si="101"/>
        <v>-644732.73942093505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98"/>
        <v>599363.62970604026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97"/>
        <v>807941.30966952199</v>
      </c>
      <c r="R1207" s="13">
        <v>19546</v>
      </c>
      <c r="S1207" s="13">
        <f>R1207*L1207</f>
        <v>855244.01331607951</v>
      </c>
      <c r="T1207" s="13">
        <f>IFERROR(VLOOKUP(A:A,[1]Forecast_2004!A:J,10,0),0)</f>
        <v>14859</v>
      </c>
      <c r="U1207" s="13">
        <f>T1207*L1207</f>
        <v>650162.22213566082</v>
      </c>
      <c r="V1207" s="18">
        <f t="shared" si="99"/>
        <v>-4687</v>
      </c>
      <c r="W1207" s="18">
        <f t="shared" si="100"/>
        <v>-205081.79118041869</v>
      </c>
      <c r="X1207" s="18">
        <f t="shared" si="101"/>
        <v>-157779.08753386117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98"/>
        <v>389763.02479953732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97"/>
        <v>354795.50505050499</v>
      </c>
      <c r="R1208" s="13">
        <v>11243</v>
      </c>
      <c r="S1208" s="13">
        <f>R1208*L1208</f>
        <v>449207.8674868049</v>
      </c>
      <c r="T1208" s="13">
        <f>IFERROR(VLOOKUP(A:A,[1]Forecast_2004!A:J,10,0),0)</f>
        <v>10887</v>
      </c>
      <c r="U1208" s="13">
        <f>T1208*L1208</f>
        <v>434984.08372577111</v>
      </c>
      <c r="V1208" s="18">
        <f t="shared" si="99"/>
        <v>-356</v>
      </c>
      <c r="W1208" s="18">
        <f t="shared" si="100"/>
        <v>-14223.783761033788</v>
      </c>
      <c r="X1208" s="18">
        <f t="shared" si="101"/>
        <v>80188.578675266122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98"/>
        <v>72848.365550561692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97"/>
        <v>674741.21175030596</v>
      </c>
      <c r="R1209" s="13">
        <v>247413</v>
      </c>
      <c r="S1209" s="13">
        <f>R1209*L1209</f>
        <v>791312.79732473136</v>
      </c>
      <c r="T1209" s="13">
        <f>IFERROR(VLOOKUP(A:A,[1]Forecast_2004!A:J,10,0),0)</f>
        <v>230000</v>
      </c>
      <c r="U1209" s="13">
        <f>T1209*L1209</f>
        <v>735619.96897773445</v>
      </c>
      <c r="V1209" s="18">
        <f t="shared" si="99"/>
        <v>-17413</v>
      </c>
      <c r="W1209" s="18">
        <f t="shared" si="100"/>
        <v>-55692.828346996917</v>
      </c>
      <c r="X1209" s="18">
        <f t="shared" si="101"/>
        <v>60878.75722742849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98"/>
        <v>28371.640330435599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97"/>
        <v>52290.623608018002</v>
      </c>
      <c r="R1210" s="13">
        <v>2450</v>
      </c>
      <c r="S1210" s="13">
        <f>R1210*L1210</f>
        <v>37978.023976273849</v>
      </c>
      <c r="T1210" s="13">
        <f>IFERROR(VLOOKUP(A:A,[1]Forecast_2004!A:J,10,0),0)</f>
        <v>2150</v>
      </c>
      <c r="U1210" s="13">
        <f>T1210*L1210</f>
        <v>33327.65369346481</v>
      </c>
      <c r="V1210" s="18">
        <f t="shared" si="99"/>
        <v>-300</v>
      </c>
      <c r="W1210" s="18">
        <f t="shared" si="100"/>
        <v>-4650.3702828090391</v>
      </c>
      <c r="X1210" s="18">
        <f t="shared" si="101"/>
        <v>-18962.969914553192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98"/>
        <v>386953.50151107745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97"/>
        <v>716156.02203182399</v>
      </c>
      <c r="R1211" s="13">
        <v>59509</v>
      </c>
      <c r="S1211" s="13">
        <f>R1211*L1211</f>
        <v>871188.44890329707</v>
      </c>
      <c r="T1211" s="13">
        <f>IFERROR(VLOOKUP(A:A,[1]Forecast_2004!A:J,10,0),0)</f>
        <v>55264</v>
      </c>
      <c r="U1211" s="13">
        <f>T1211*L1211</f>
        <v>809043.31177119107</v>
      </c>
      <c r="V1211" s="18">
        <f t="shared" si="99"/>
        <v>-4245</v>
      </c>
      <c r="W1211" s="18">
        <f t="shared" si="100"/>
        <v>-62145.137132106</v>
      </c>
      <c r="X1211" s="18">
        <f t="shared" si="101"/>
        <v>92887.289739367086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98"/>
        <v>296083.00669247884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97"/>
        <v>243321.33630289501</v>
      </c>
      <c r="R1212" s="13">
        <v>26954</v>
      </c>
      <c r="S1212" s="13">
        <f>R1212*L1212</f>
        <v>361367.45842669799</v>
      </c>
      <c r="T1212" s="13">
        <f>IFERROR(VLOOKUP(A:A,[1]Forecast_2004!A:J,10,0),0)</f>
        <v>26995</v>
      </c>
      <c r="U1212" s="13">
        <f>T1212*L1212</f>
        <v>361917.13809559669</v>
      </c>
      <c r="V1212" s="18">
        <f t="shared" si="99"/>
        <v>41</v>
      </c>
      <c r="W1212" s="18">
        <f t="shared" si="100"/>
        <v>549.67966889869422</v>
      </c>
      <c r="X1212" s="18">
        <f t="shared" si="101"/>
        <v>118595.80179270168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98"/>
        <v>205587.55824053453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97"/>
        <v>284454.07572383102</v>
      </c>
      <c r="R1213" s="13">
        <v>5042</v>
      </c>
      <c r="S1213" s="13">
        <f>R1213*L1213</f>
        <v>358554.36244988901</v>
      </c>
      <c r="T1213" s="13">
        <f>IFERROR(VLOOKUP(A:A,[1]Forecast_2004!A:J,10,0),0)</f>
        <v>4545</v>
      </c>
      <c r="U1213" s="13">
        <f>T1213*L1213</f>
        <v>323210.94354120299</v>
      </c>
      <c r="V1213" s="18">
        <f t="shared" si="99"/>
        <v>-497</v>
      </c>
      <c r="W1213" s="18">
        <f t="shared" si="100"/>
        <v>-35343.418908686028</v>
      </c>
      <c r="X1213" s="18">
        <f t="shared" si="101"/>
        <v>38756.867817371967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98"/>
        <v>18181.100702294258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97"/>
        <v>58012.744893395</v>
      </c>
      <c r="R1214" s="13">
        <v>1078</v>
      </c>
      <c r="S1214" s="13">
        <f>R1214*L1214</f>
        <v>26093.922739785623</v>
      </c>
      <c r="T1214" s="13">
        <f>IFERROR(VLOOKUP(A:A,[1]Forecast_2004!A:J,10,0),0)</f>
        <v>969</v>
      </c>
      <c r="U1214" s="13">
        <f>T1214*L1214</f>
        <v>23455.483427506744</v>
      </c>
      <c r="V1214" s="18">
        <f t="shared" si="99"/>
        <v>-109</v>
      </c>
      <c r="W1214" s="18">
        <f t="shared" si="100"/>
        <v>-2638.4393122788788</v>
      </c>
      <c r="X1214" s="18">
        <f t="shared" si="101"/>
        <v>-34557.261465888252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98"/>
        <v>1032554.6325167033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97"/>
        <v>0</v>
      </c>
      <c r="R1215" s="13">
        <v>8499</v>
      </c>
      <c r="S1215" s="13">
        <f>R1215*L1215</f>
        <v>1267751.7260579064</v>
      </c>
      <c r="T1215" s="13">
        <f>IFERROR(VLOOKUP(A:A,[1]Forecast_2004!A:J,10,0),0)</f>
        <v>8058</v>
      </c>
      <c r="U1215" s="13">
        <f>T1215*L1215</f>
        <v>1201970.04454343</v>
      </c>
      <c r="V1215" s="18">
        <f t="shared" si="99"/>
        <v>-441</v>
      </c>
      <c r="W1215" s="18">
        <f t="shared" si="100"/>
        <v>-65781.681514476426</v>
      </c>
      <c r="X1215" s="18">
        <f t="shared" si="101"/>
        <v>1201970.04454343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98"/>
        <v>735597.13104855036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97"/>
        <v>1094741.525252525</v>
      </c>
      <c r="R1216" s="13">
        <v>6822</v>
      </c>
      <c r="S1216" s="13">
        <f>R1216*L1216</f>
        <v>1343949.3765111978</v>
      </c>
      <c r="T1216" s="13">
        <f>IFERROR(VLOOKUP(A:A,[1]Forecast_2004!A:J,10,0),0)</f>
        <v>6121</v>
      </c>
      <c r="U1216" s="13">
        <f>T1216*L1216</f>
        <v>1205850.7964856408</v>
      </c>
      <c r="V1216" s="18">
        <f t="shared" si="99"/>
        <v>-701</v>
      </c>
      <c r="W1216" s="18">
        <f t="shared" si="100"/>
        <v>-138098.58002555696</v>
      </c>
      <c r="X1216" s="18">
        <f t="shared" si="101"/>
        <v>111109.27123311581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98"/>
        <v>235055.47069096501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97"/>
        <v>0</v>
      </c>
      <c r="R1217" s="13">
        <v>3654</v>
      </c>
      <c r="S1217" s="13">
        <f>R1217*L1217</f>
        <v>323130.59128635324</v>
      </c>
      <c r="T1217" s="13">
        <f>IFERROR(VLOOKUP(A:A,[1]Forecast_2004!A:J,10,0),0)</f>
        <v>2917</v>
      </c>
      <c r="U1217" s="13">
        <f>T1217*L1217</f>
        <v>257956.19452170015</v>
      </c>
      <c r="V1217" s="18">
        <f t="shared" si="99"/>
        <v>-737</v>
      </c>
      <c r="W1217" s="18">
        <f t="shared" si="100"/>
        <v>-65174.396764653095</v>
      </c>
      <c r="X1217" s="18">
        <f t="shared" si="101"/>
        <v>257956.19452170015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98"/>
        <v>324633.4891267955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02">P1218*L1218</f>
        <v>0</v>
      </c>
      <c r="R1218" s="13">
        <v>471</v>
      </c>
      <c r="S1218" s="13">
        <f>R1218*L1218</f>
        <v>272534.3323980422</v>
      </c>
      <c r="T1218" s="13">
        <f>IFERROR(VLOOKUP(A:A,[1]Forecast_2004!A:J,10,0),0)</f>
        <v>596</v>
      </c>
      <c r="U1218" s="13">
        <f>T1218*L1218</f>
        <v>344862.9768773528</v>
      </c>
      <c r="V1218" s="18">
        <f t="shared" si="99"/>
        <v>125</v>
      </c>
      <c r="W1218" s="18">
        <f t="shared" si="100"/>
        <v>72328.644479310606</v>
      </c>
      <c r="X1218" s="18">
        <f t="shared" si="101"/>
        <v>344862.9768773528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103">U1219-(T1219*M1219)</f>
        <v>431276.18613042345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02"/>
        <v>0</v>
      </c>
      <c r="R1219" s="13">
        <v>7510</v>
      </c>
      <c r="S1219" s="13">
        <f>R1219*L1219</f>
        <v>464180.78843239014</v>
      </c>
      <c r="T1219" s="13">
        <f>IFERROR(VLOOKUP(A:A,[1]Forecast_2004!A:J,10,0),0)</f>
        <v>7476</v>
      </c>
      <c r="U1219" s="13">
        <f>T1219*L1219</f>
        <v>462079.30417051248</v>
      </c>
      <c r="V1219" s="18">
        <f t="shared" ref="V1219:V1282" si="104">T1219-R1219</f>
        <v>-34</v>
      </c>
      <c r="W1219" s="18">
        <f t="shared" ref="W1219:W1282" si="105">U1219-S1219</f>
        <v>-2101.4842618776602</v>
      </c>
      <c r="X1219" s="18">
        <f t="shared" ref="X1219:X1282" si="106">U1219-Q1219</f>
        <v>462079.30417051248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03"/>
        <v>444780.83231625869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02"/>
        <v>518461.46993318509</v>
      </c>
      <c r="R1220" s="13">
        <v>21385</v>
      </c>
      <c r="S1220" s="13">
        <f>R1220*L1220</f>
        <v>599313.43429844116</v>
      </c>
      <c r="T1220" s="13">
        <f>IFERROR(VLOOKUP(A:A,[1]Forecast_2004!A:J,10,0),0)</f>
        <v>19045</v>
      </c>
      <c r="U1220" s="13">
        <f>T1220*L1220</f>
        <v>533735.06458797352</v>
      </c>
      <c r="V1220" s="18">
        <f t="shared" si="104"/>
        <v>-2340</v>
      </c>
      <c r="W1220" s="18">
        <f t="shared" si="105"/>
        <v>-65578.369710467639</v>
      </c>
      <c r="X1220" s="18">
        <f t="shared" si="106"/>
        <v>15273.594654788438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03"/>
        <v>151004.54229270364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02"/>
        <v>237576.24517877601</v>
      </c>
      <c r="R1221" s="13">
        <v>4833</v>
      </c>
      <c r="S1221" s="13">
        <f>R1221*L1221</f>
        <v>215179.42012223005</v>
      </c>
      <c r="T1221" s="13">
        <f>IFERROR(VLOOKUP(A:A,[1]Forecast_2004!A:J,10,0),0)</f>
        <v>4159</v>
      </c>
      <c r="U1221" s="13">
        <f>T1221*L1221</f>
        <v>185170.95143562069</v>
      </c>
      <c r="V1221" s="18">
        <f t="shared" si="104"/>
        <v>-674</v>
      </c>
      <c r="W1221" s="18">
        <f t="shared" si="105"/>
        <v>-30008.468686609354</v>
      </c>
      <c r="X1221" s="18">
        <f t="shared" si="106"/>
        <v>-52405.293743155315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03"/>
        <v>1771893.1725354849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02"/>
        <v>2638359.4002447971</v>
      </c>
      <c r="R1222" s="13">
        <v>200464</v>
      </c>
      <c r="S1222" s="13">
        <f>R1222*L1222</f>
        <v>2911237.0444349386</v>
      </c>
      <c r="T1222" s="13">
        <f>IFERROR(VLOOKUP(A:A,[1]Forecast_2004!A:J,10,0),0)</f>
        <v>187708</v>
      </c>
      <c r="U1222" s="13">
        <f>T1222*L1222</f>
        <v>2725988.123238055</v>
      </c>
      <c r="V1222" s="18">
        <f t="shared" si="104"/>
        <v>-12756</v>
      </c>
      <c r="W1222" s="18">
        <f t="shared" si="105"/>
        <v>-185248.92119688354</v>
      </c>
      <c r="X1222" s="18">
        <f t="shared" si="106"/>
        <v>87628.722993257921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03"/>
        <v>22256.13893778151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02"/>
        <v>24408.265770894999</v>
      </c>
      <c r="R1223" s="13">
        <v>408</v>
      </c>
      <c r="S1223" s="13">
        <f>R1223*L1223</f>
        <v>27895.160881022857</v>
      </c>
      <c r="T1223" s="13">
        <f>IFERROR(VLOOKUP(A:A,[1]Forecast_2004!A:J,10,0),0)</f>
        <v>360</v>
      </c>
      <c r="U1223" s="13">
        <f>T1223*L1223</f>
        <v>24613.377247961344</v>
      </c>
      <c r="V1223" s="18">
        <f t="shared" si="104"/>
        <v>-48</v>
      </c>
      <c r="W1223" s="18">
        <f t="shared" si="105"/>
        <v>-3281.7836330615137</v>
      </c>
      <c r="X1223" s="18">
        <f t="shared" si="106"/>
        <v>205.11147706634438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03"/>
        <v>9114.3224040905188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02"/>
        <v>25964.877505568002</v>
      </c>
      <c r="R1224" s="13">
        <v>1710</v>
      </c>
      <c r="S1224" s="13">
        <f>R1224*L1224</f>
        <v>91181.54297145702</v>
      </c>
      <c r="T1224" s="13">
        <f>IFERROR(VLOOKUP(A:A,[1]Forecast_2004!A:J,10,0),0)</f>
        <v>1610</v>
      </c>
      <c r="U1224" s="13">
        <f>T1224*L1224</f>
        <v>85849.288996518022</v>
      </c>
      <c r="V1224" s="18">
        <f t="shared" si="104"/>
        <v>-100</v>
      </c>
      <c r="W1224" s="18">
        <f t="shared" si="105"/>
        <v>-5332.253974938998</v>
      </c>
      <c r="X1224" s="18">
        <f t="shared" si="106"/>
        <v>59884.41149095002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03"/>
        <v>-154.17331848590402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02"/>
        <v>140623.73051224899</v>
      </c>
      <c r="R1225" s="13">
        <v>9838</v>
      </c>
      <c r="S1225" s="13">
        <f>R1225*L1225</f>
        <v>251537.50195991012</v>
      </c>
      <c r="T1225" s="13">
        <f>IFERROR(VLOOKUP(A:A,[1]Forecast_2004!A:J,10,0),0)</f>
        <v>4618</v>
      </c>
      <c r="U1225" s="13">
        <f>T1225*L1225</f>
        <v>118072.7977282847</v>
      </c>
      <c r="V1225" s="18">
        <f t="shared" si="104"/>
        <v>-5220</v>
      </c>
      <c r="W1225" s="18">
        <f t="shared" si="105"/>
        <v>-133464.70423162542</v>
      </c>
      <c r="X1225" s="18">
        <f t="shared" si="106"/>
        <v>-22550.932783964294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03"/>
        <v>265957.71714921988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02"/>
        <v>277661.02449888602</v>
      </c>
      <c r="R1226" s="13">
        <v>5858</v>
      </c>
      <c r="S1226" s="13">
        <f>R1226*L1226</f>
        <v>338862.14198218216</v>
      </c>
      <c r="T1226" s="13">
        <f>IFERROR(VLOOKUP(A:A,[1]Forecast_2004!A:J,10,0),0)</f>
        <v>5640</v>
      </c>
      <c r="U1226" s="13">
        <f>T1226*L1226</f>
        <v>326251.70378619106</v>
      </c>
      <c r="V1226" s="18">
        <f t="shared" si="104"/>
        <v>-218</v>
      </c>
      <c r="W1226" s="18">
        <f t="shared" si="105"/>
        <v>-12610.438195991097</v>
      </c>
      <c r="X1226" s="18">
        <f t="shared" si="106"/>
        <v>48590.679287305044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03"/>
        <v>501614.93444818445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02"/>
        <v>567816.97979798005</v>
      </c>
      <c r="R1227" s="13">
        <v>44442</v>
      </c>
      <c r="S1227" s="13">
        <f>R1227*L1227</f>
        <v>689591.79691156547</v>
      </c>
      <c r="T1227" s="13">
        <f>IFERROR(VLOOKUP(A:A,[1]Forecast_2004!A:J,10,0),0)</f>
        <v>39327</v>
      </c>
      <c r="U1227" s="13">
        <f>T1227*L1227</f>
        <v>610224.03575764224</v>
      </c>
      <c r="V1227" s="18">
        <f t="shared" si="104"/>
        <v>-5115</v>
      </c>
      <c r="W1227" s="18">
        <f t="shared" si="105"/>
        <v>-79367.761153923231</v>
      </c>
      <c r="X1227" s="18">
        <f t="shared" si="106"/>
        <v>42407.05595966219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03"/>
        <v>12586.031074823262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02"/>
        <v>14923.781124199</v>
      </c>
      <c r="R1228" s="13">
        <v>1878</v>
      </c>
      <c r="S1228" s="13">
        <f>R1228*L1228</f>
        <v>20749.571303634893</v>
      </c>
      <c r="T1228" s="13">
        <f>IFERROR(VLOOKUP(A:A,[1]Forecast_2004!A:J,10,0),0)</f>
        <v>1733</v>
      </c>
      <c r="U1228" s="13">
        <f>T1228*L1228</f>
        <v>19147.501101810049</v>
      </c>
      <c r="V1228" s="18">
        <f t="shared" si="104"/>
        <v>-145</v>
      </c>
      <c r="W1228" s="18">
        <f t="shared" si="105"/>
        <v>-1602.0702018248448</v>
      </c>
      <c r="X1228" s="18">
        <f t="shared" si="106"/>
        <v>4223.7199776110483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03"/>
        <v>90058.212293493023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02"/>
        <v>117440.4711769</v>
      </c>
      <c r="R1229" s="13">
        <v>19248</v>
      </c>
      <c r="S1229" s="13">
        <f>R1229*L1229</f>
        <v>138464.85778069581</v>
      </c>
      <c r="T1229" s="13">
        <f>IFERROR(VLOOKUP(A:A,[1]Forecast_2004!A:J,10,0),0)</f>
        <v>19660</v>
      </c>
      <c r="U1229" s="13">
        <f>T1229*L1229</f>
        <v>141428.67331507063</v>
      </c>
      <c r="V1229" s="18">
        <f t="shared" si="104"/>
        <v>412</v>
      </c>
      <c r="W1229" s="18">
        <f t="shared" si="105"/>
        <v>2963.8155343748222</v>
      </c>
      <c r="X1229" s="18">
        <f t="shared" si="106"/>
        <v>23988.202138170629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03"/>
        <v>338156.29244649317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02"/>
        <v>409211.53674832999</v>
      </c>
      <c r="R1230" s="13">
        <v>71741</v>
      </c>
      <c r="S1230" s="13">
        <f>R1230*L1230</f>
        <v>554433.33064895077</v>
      </c>
      <c r="T1230" s="13">
        <f>IFERROR(VLOOKUP(A:A,[1]Forecast_2004!A:J,10,0),0)</f>
        <v>66179</v>
      </c>
      <c r="U1230" s="13">
        <f>T1230*L1230</f>
        <v>511448.73069816298</v>
      </c>
      <c r="V1230" s="18">
        <f t="shared" si="104"/>
        <v>-5562</v>
      </c>
      <c r="W1230" s="18">
        <f t="shared" si="105"/>
        <v>-42984.599950787786</v>
      </c>
      <c r="X1230" s="18">
        <f t="shared" si="106"/>
        <v>102237.19394983299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03"/>
        <v>259453.38767966704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02"/>
        <v>246566.84855233901</v>
      </c>
      <c r="R1231" s="13">
        <v>10626</v>
      </c>
      <c r="S1231" s="13">
        <f>R1231*L1231</f>
        <v>254137.64388179331</v>
      </c>
      <c r="T1231" s="13">
        <f>IFERROR(VLOOKUP(A:A,[1]Forecast_2004!A:J,10,0),0)</f>
        <v>11993</v>
      </c>
      <c r="U1231" s="13">
        <f>T1231*L1231</f>
        <v>286831.61707833118</v>
      </c>
      <c r="V1231" s="18">
        <f t="shared" si="104"/>
        <v>1367</v>
      </c>
      <c r="W1231" s="18">
        <f t="shared" si="105"/>
        <v>32693.973196537874</v>
      </c>
      <c r="X1231" s="18">
        <f t="shared" si="106"/>
        <v>40264.768525992171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03"/>
        <v>155607.87369672695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02"/>
        <v>193723.86414253901</v>
      </c>
      <c r="R1232" s="13">
        <v>7675</v>
      </c>
      <c r="S1232" s="13">
        <f>R1232*L1232</f>
        <v>252005.19615152321</v>
      </c>
      <c r="T1232" s="13">
        <f>IFERROR(VLOOKUP(A:A,[1]Forecast_2004!A:J,10,0),0)</f>
        <v>7291</v>
      </c>
      <c r="U1232" s="13">
        <f>T1232*L1232</f>
        <v>239396.72770563592</v>
      </c>
      <c r="V1232" s="18">
        <f t="shared" si="104"/>
        <v>-384</v>
      </c>
      <c r="W1232" s="18">
        <f t="shared" si="105"/>
        <v>-12608.468445887294</v>
      </c>
      <c r="X1232" s="18">
        <f t="shared" si="106"/>
        <v>45672.863563096907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03"/>
        <v>79110.790645879839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02"/>
        <v>281737.19376391999</v>
      </c>
      <c r="R1233" s="13">
        <v>4193</v>
      </c>
      <c r="S1233" s="13">
        <f>R1233*L1233</f>
        <v>116731.62583518938</v>
      </c>
      <c r="T1233" s="13">
        <f>IFERROR(VLOOKUP(A:A,[1]Forecast_2004!A:J,10,0),0)</f>
        <v>3679</v>
      </c>
      <c r="U1233" s="13">
        <f>T1233*L1233</f>
        <v>102422.04899777289</v>
      </c>
      <c r="V1233" s="18">
        <f t="shared" si="104"/>
        <v>-514</v>
      </c>
      <c r="W1233" s="18">
        <f t="shared" si="105"/>
        <v>-14309.576837416491</v>
      </c>
      <c r="X1233" s="18">
        <f t="shared" si="106"/>
        <v>-179315.1447661471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03"/>
        <v>62700.294396007957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02"/>
        <v>505978.24958997994</v>
      </c>
      <c r="R1234" s="13">
        <v>6999</v>
      </c>
      <c r="S1234" s="13">
        <f>R1234*L1234</f>
        <v>330657.49476006255</v>
      </c>
      <c r="T1234" s="13">
        <f>IFERROR(VLOOKUP(A:A,[1]Forecast_2004!A:J,10,0),0)</f>
        <v>6781</v>
      </c>
      <c r="U1234" s="13">
        <f>T1234*L1234</f>
        <v>320358.40433890326</v>
      </c>
      <c r="V1234" s="18">
        <f t="shared" si="104"/>
        <v>-218</v>
      </c>
      <c r="W1234" s="18">
        <f t="shared" si="105"/>
        <v>-10299.090421159286</v>
      </c>
      <c r="X1234" s="18">
        <f t="shared" si="106"/>
        <v>-185619.84525107668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03"/>
        <v>-109919.75477685337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02"/>
        <v>928119.44320712716</v>
      </c>
      <c r="R1235" s="13">
        <v>40728</v>
      </c>
      <c r="S1235" s="13">
        <f>R1235*L1235</f>
        <v>903711.59708663751</v>
      </c>
      <c r="T1235" s="13">
        <f>IFERROR(VLOOKUP(A:A,[1]Forecast_2004!A:J,10,0),0)</f>
        <v>32212</v>
      </c>
      <c r="U1235" s="13">
        <f>T1235*L1235</f>
        <v>714750.49021201057</v>
      </c>
      <c r="V1235" s="18">
        <f t="shared" si="104"/>
        <v>-8516</v>
      </c>
      <c r="W1235" s="18">
        <f t="shared" si="105"/>
        <v>-188961.10687462694</v>
      </c>
      <c r="X1235" s="18">
        <f t="shared" si="106"/>
        <v>-213368.95299511659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03"/>
        <v>29900.32671606847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02"/>
        <v>31064.665924276</v>
      </c>
      <c r="R1236" s="13">
        <v>638</v>
      </c>
      <c r="S1236" s="13">
        <f>R1236*L1236</f>
        <v>50048.628433555779</v>
      </c>
      <c r="T1236" s="13">
        <f>IFERROR(VLOOKUP(A:A,[1]Forecast_2004!A:J,10,0),0)</f>
        <v>547</v>
      </c>
      <c r="U1236" s="13">
        <f>T1236*L1236</f>
        <v>42910.030961058008</v>
      </c>
      <c r="V1236" s="18">
        <f t="shared" si="104"/>
        <v>-91</v>
      </c>
      <c r="W1236" s="18">
        <f t="shared" si="105"/>
        <v>-7138.5974724977714</v>
      </c>
      <c r="X1236" s="18">
        <f t="shared" si="106"/>
        <v>11845.365036782008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03"/>
        <v>35686.4714735413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02"/>
        <v>109801.14141414102</v>
      </c>
      <c r="R1237" s="13">
        <v>3343</v>
      </c>
      <c r="S1237" s="13">
        <f>R1237*L1237</f>
        <v>133284.39206516827</v>
      </c>
      <c r="T1237" s="13">
        <f>IFERROR(VLOOKUP(A:A,[1]Forecast_2004!A:J,10,0),0)</f>
        <v>3379</v>
      </c>
      <c r="U1237" s="13">
        <f>T1237*L1237</f>
        <v>134719.70110326161</v>
      </c>
      <c r="V1237" s="18">
        <f t="shared" si="104"/>
        <v>36</v>
      </c>
      <c r="W1237" s="18">
        <f t="shared" si="105"/>
        <v>1435.3090380933427</v>
      </c>
      <c r="X1237" s="18">
        <f t="shared" si="106"/>
        <v>24918.559689120593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03"/>
        <v>95726.418615700153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02"/>
        <v>100920.167037862</v>
      </c>
      <c r="R1238" s="13">
        <v>646</v>
      </c>
      <c r="S1238" s="13">
        <f>R1238*L1238</f>
        <v>121692.69577298053</v>
      </c>
      <c r="T1238" s="13">
        <f>IFERROR(VLOOKUP(A:A,[1]Forecast_2004!A:J,10,0),0)</f>
        <v>560</v>
      </c>
      <c r="U1238" s="13">
        <f>T1238*L1238</f>
        <v>105492.12017471995</v>
      </c>
      <c r="V1238" s="18">
        <f t="shared" si="104"/>
        <v>-86</v>
      </c>
      <c r="W1238" s="18">
        <f t="shared" si="105"/>
        <v>-16200.575598260577</v>
      </c>
      <c r="X1238" s="18">
        <f t="shared" si="106"/>
        <v>4571.9531368579483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03"/>
        <v>249061.55907657879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02"/>
        <v>353719.70280118397</v>
      </c>
      <c r="R1239" s="13">
        <v>13273</v>
      </c>
      <c r="S1239" s="13">
        <f>R1239*L1239</f>
        <v>370641.95273388451</v>
      </c>
      <c r="T1239" s="13">
        <f>IFERROR(VLOOKUP(A:A,[1]Forecast_2004!A:J,10,0),0)</f>
        <v>12138</v>
      </c>
      <c r="U1239" s="13">
        <f>T1239*L1239</f>
        <v>338947.63974112034</v>
      </c>
      <c r="V1239" s="18">
        <f t="shared" si="104"/>
        <v>-1135</v>
      </c>
      <c r="W1239" s="18">
        <f t="shared" si="105"/>
        <v>-31694.312992764171</v>
      </c>
      <c r="X1239" s="18">
        <f t="shared" si="106"/>
        <v>-14772.063060063636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03"/>
        <v>224039.24757520249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02"/>
        <v>280881.64014687901</v>
      </c>
      <c r="R1240" s="13">
        <v>3838</v>
      </c>
      <c r="S1240" s="13">
        <f>R1240*L1240</f>
        <v>285569.20129370107</v>
      </c>
      <c r="T1240" s="13">
        <f>IFERROR(VLOOKUP(A:A,[1]Forecast_2004!A:J,10,0),0)</f>
        <v>3403</v>
      </c>
      <c r="U1240" s="13">
        <f>T1240*L1240</f>
        <v>253202.70766088192</v>
      </c>
      <c r="V1240" s="18">
        <f t="shared" si="104"/>
        <v>-435</v>
      </c>
      <c r="W1240" s="18">
        <f t="shared" si="105"/>
        <v>-32366.493632819154</v>
      </c>
      <c r="X1240" s="18">
        <f t="shared" si="106"/>
        <v>-27678.932485997095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03"/>
        <v>35331.532050987182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02"/>
        <v>663507.20489977696</v>
      </c>
      <c r="R1241" s="13">
        <v>13090</v>
      </c>
      <c r="S1241" s="13">
        <f>R1241*L1241</f>
        <v>377540.07007772569</v>
      </c>
      <c r="T1241" s="13">
        <f>IFERROR(VLOOKUP(A:A,[1]Forecast_2004!A:J,10,0),0)</f>
        <v>10903</v>
      </c>
      <c r="U1241" s="13">
        <f>T1241*L1241</f>
        <v>314462.90176145482</v>
      </c>
      <c r="V1241" s="18">
        <f t="shared" si="104"/>
        <v>-2187</v>
      </c>
      <c r="W1241" s="18">
        <f t="shared" si="105"/>
        <v>-63077.168316270865</v>
      </c>
      <c r="X1241" s="18">
        <f t="shared" si="106"/>
        <v>-349044.30313832214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03"/>
        <v>47706.55902004466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02"/>
        <v>77951.002227171994</v>
      </c>
      <c r="R1242" s="13">
        <v>3157</v>
      </c>
      <c r="S1242" s="13">
        <f>R1242*L1242</f>
        <v>70311.804008909137</v>
      </c>
      <c r="T1242" s="13">
        <f>IFERROR(VLOOKUP(A:A,[1]Forecast_2004!A:J,10,0),0)</f>
        <v>3157</v>
      </c>
      <c r="U1242" s="13">
        <f>T1242*L1242</f>
        <v>70311.804008909137</v>
      </c>
      <c r="V1242" s="18">
        <f t="shared" si="104"/>
        <v>0</v>
      </c>
      <c r="W1242" s="18">
        <f t="shared" si="105"/>
        <v>0</v>
      </c>
      <c r="X1242" s="18">
        <f t="shared" si="106"/>
        <v>-7639.1982182628562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03"/>
        <v>1497721.1760144569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02"/>
        <v>1815602.5703794362</v>
      </c>
      <c r="R1243" s="13">
        <v>27681</v>
      </c>
      <c r="S1243" s="13">
        <f>R1243*L1243</f>
        <v>1881729.9361797397</v>
      </c>
      <c r="T1243" s="13">
        <f>IFERROR(VLOOKUP(A:A,[1]Forecast_2004!A:J,10,0),0)</f>
        <v>25203</v>
      </c>
      <c r="U1243" s="13">
        <f>T1243*L1243</f>
        <v>1713277.6843877742</v>
      </c>
      <c r="V1243" s="18">
        <f t="shared" si="104"/>
        <v>-2478</v>
      </c>
      <c r="W1243" s="18">
        <f t="shared" si="105"/>
        <v>-168452.25179196545</v>
      </c>
      <c r="X1243" s="18">
        <f t="shared" si="106"/>
        <v>-102324.88599166204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03"/>
        <v>405787.86175268108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02"/>
        <v>0</v>
      </c>
      <c r="R1244" s="13">
        <v>8090</v>
      </c>
      <c r="S1244" s="13">
        <f>R1244*L1244</f>
        <v>463267.72941414895</v>
      </c>
      <c r="T1244" s="13">
        <f>IFERROR(VLOOKUP(A:A,[1]Forecast_2004!A:J,10,0),0)</f>
        <v>7415</v>
      </c>
      <c r="U1244" s="13">
        <f>T1244*L1244</f>
        <v>424614.36509343813</v>
      </c>
      <c r="V1244" s="18">
        <f t="shared" si="104"/>
        <v>-675</v>
      </c>
      <c r="W1244" s="18">
        <f t="shared" si="105"/>
        <v>-38653.364320710825</v>
      </c>
      <c r="X1244" s="18">
        <f t="shared" si="106"/>
        <v>424614.36509343813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03"/>
        <v>123002.0044543429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02"/>
        <v>116927.616926503</v>
      </c>
      <c r="R1245" s="13">
        <v>6500</v>
      </c>
      <c r="S1245" s="13">
        <f>R1245*L1245</f>
        <v>185373.05122494377</v>
      </c>
      <c r="T1245" s="13">
        <f>IFERROR(VLOOKUP(A:A,[1]Forecast_2004!A:J,10,0),0)</f>
        <v>5780</v>
      </c>
      <c r="U1245" s="13">
        <f>T1245*L1245</f>
        <v>164839.42093541153</v>
      </c>
      <c r="V1245" s="18">
        <f t="shared" si="104"/>
        <v>-720</v>
      </c>
      <c r="W1245" s="18">
        <f t="shared" si="105"/>
        <v>-20533.630289532244</v>
      </c>
      <c r="X1245" s="18">
        <f t="shared" si="106"/>
        <v>47911.804008908526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03"/>
        <v>225663.67846862948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02"/>
        <v>278782.79510022298</v>
      </c>
      <c r="R1246" s="13">
        <v>5372</v>
      </c>
      <c r="S1246" s="13">
        <f>R1246*L1246</f>
        <v>349748.05588005553</v>
      </c>
      <c r="T1246" s="13">
        <f>IFERROR(VLOOKUP(A:A,[1]Forecast_2004!A:J,10,0),0)</f>
        <v>4918</v>
      </c>
      <c r="U1246" s="13">
        <f>T1246*L1246</f>
        <v>320190.04817909776</v>
      </c>
      <c r="V1246" s="18">
        <f t="shared" si="104"/>
        <v>-454</v>
      </c>
      <c r="W1246" s="18">
        <f t="shared" si="105"/>
        <v>-29558.007700957765</v>
      </c>
      <c r="X1246" s="18">
        <f t="shared" si="106"/>
        <v>41407.253078874783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03"/>
        <v>68990.294374516059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02"/>
        <v>88847.145297198993</v>
      </c>
      <c r="R1247" s="13">
        <v>466</v>
      </c>
      <c r="S1247" s="13">
        <f>R1247*L1247</f>
        <v>77100.129810977145</v>
      </c>
      <c r="T1247" s="13">
        <f>IFERROR(VLOOKUP(A:A,[1]Forecast_2004!A:J,10,0),0)</f>
        <v>483</v>
      </c>
      <c r="U1247" s="13">
        <f>T1247*L1247</f>
        <v>79912.795490776742</v>
      </c>
      <c r="V1247" s="18">
        <f t="shared" si="104"/>
        <v>17</v>
      </c>
      <c r="W1247" s="18">
        <f t="shared" si="105"/>
        <v>2812.6656797995965</v>
      </c>
      <c r="X1247" s="18">
        <f t="shared" si="106"/>
        <v>-8934.3498064222513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03"/>
        <v>6759867.9031622922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02"/>
        <v>11197037.368421048</v>
      </c>
      <c r="R1248" s="13">
        <v>394450</v>
      </c>
      <c r="S1248" s="13">
        <f>R1248*L1248</f>
        <v>11333516.525464928</v>
      </c>
      <c r="T1248" s="13">
        <f>IFERROR(VLOOKUP(A:A,[1]Forecast_2004!A:J,10,0),0)</f>
        <v>361953</v>
      </c>
      <c r="U1248" s="13">
        <f>T1248*L1248</f>
        <v>10399797.964105988</v>
      </c>
      <c r="V1248" s="18">
        <f t="shared" si="104"/>
        <v>-32497</v>
      </c>
      <c r="W1248" s="18">
        <f t="shared" si="105"/>
        <v>-933718.56135893986</v>
      </c>
      <c r="X1248" s="18">
        <f t="shared" si="106"/>
        <v>-797239.40431506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03"/>
        <v>303665.51442427625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02"/>
        <v>334516.05790645903</v>
      </c>
      <c r="R1249" s="13">
        <v>31648</v>
      </c>
      <c r="S1249" s="13">
        <f>R1249*L1249</f>
        <v>444411.22494432103</v>
      </c>
      <c r="T1249" s="13">
        <f>IFERROR(VLOOKUP(A:A,[1]Forecast_2004!A:J,10,0),0)</f>
        <v>29289</v>
      </c>
      <c r="U1249" s="13">
        <f>T1249*L1249</f>
        <v>411285.40089086891</v>
      </c>
      <c r="V1249" s="18">
        <f t="shared" si="104"/>
        <v>-2359</v>
      </c>
      <c r="W1249" s="18">
        <f t="shared" si="105"/>
        <v>-33125.824053452117</v>
      </c>
      <c r="X1249" s="18">
        <f t="shared" si="106"/>
        <v>76769.342984409886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03"/>
        <v>83153.636469480887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02"/>
        <v>140959.689876249</v>
      </c>
      <c r="R1250" s="13">
        <v>3779</v>
      </c>
      <c r="S1250" s="13">
        <f>R1250*L1250</f>
        <v>110221.37277200034</v>
      </c>
      <c r="T1250" s="13">
        <f>IFERROR(VLOOKUP(A:A,[1]Forecast_2004!A:J,10,0),0)</f>
        <v>3779</v>
      </c>
      <c r="U1250" s="13">
        <f>T1250*L1250</f>
        <v>110221.37277200034</v>
      </c>
      <c r="V1250" s="18">
        <f t="shared" si="104"/>
        <v>0</v>
      </c>
      <c r="W1250" s="18">
        <f t="shared" si="105"/>
        <v>0</v>
      </c>
      <c r="X1250" s="18">
        <f t="shared" si="106"/>
        <v>-30738.317104248665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03"/>
        <v>125553.12749502857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02"/>
        <v>178176.43652561199</v>
      </c>
      <c r="R1251" s="13">
        <v>12031</v>
      </c>
      <c r="S1251" s="13">
        <f>R1251*L1251</f>
        <v>179174.24839849866</v>
      </c>
      <c r="T1251" s="13">
        <f>IFERROR(VLOOKUP(A:A,[1]Forecast_2004!A:J,10,0),0)</f>
        <v>10381</v>
      </c>
      <c r="U1251" s="13">
        <f>T1251*L1251</f>
        <v>154601.26943934956</v>
      </c>
      <c r="V1251" s="18">
        <f t="shared" si="104"/>
        <v>-1650</v>
      </c>
      <c r="W1251" s="18">
        <f t="shared" si="105"/>
        <v>-24572.978959149099</v>
      </c>
      <c r="X1251" s="18">
        <f t="shared" si="106"/>
        <v>-23575.167086262431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03"/>
        <v>159647.37673498114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02"/>
        <v>405648.91064871498</v>
      </c>
      <c r="R1252" s="13">
        <v>81729</v>
      </c>
      <c r="S1252" s="13">
        <f>R1252*L1252</f>
        <v>469460.67234007211</v>
      </c>
      <c r="T1252" s="13">
        <f>IFERROR(VLOOKUP(A:A,[1]Forecast_2004!A:J,10,0),0)</f>
        <v>80139</v>
      </c>
      <c r="U1252" s="13">
        <f>T1252*L1252</f>
        <v>460327.53148406366</v>
      </c>
      <c r="V1252" s="18">
        <f t="shared" si="104"/>
        <v>-1590</v>
      </c>
      <c r="W1252" s="18">
        <f t="shared" si="105"/>
        <v>-9133.1408560084528</v>
      </c>
      <c r="X1252" s="18">
        <f t="shared" si="106"/>
        <v>54678.620835348673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03"/>
        <v>51821.093406593689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02"/>
        <v>41190.567928730998</v>
      </c>
      <c r="R1253" s="13">
        <v>1577</v>
      </c>
      <c r="S1253" s="13">
        <f>R1253*L1253</f>
        <v>71381.896289679993</v>
      </c>
      <c r="T1253" s="13">
        <f>IFERROR(VLOOKUP(A:A,[1]Forecast_2004!A:J,10,0),0)</f>
        <v>1347</v>
      </c>
      <c r="U1253" s="13">
        <f>T1253*L1253</f>
        <v>60971.093406594133</v>
      </c>
      <c r="V1253" s="18">
        <f t="shared" si="104"/>
        <v>-230</v>
      </c>
      <c r="W1253" s="18">
        <f t="shared" si="105"/>
        <v>-10410.80288308586</v>
      </c>
      <c r="X1253" s="18">
        <f t="shared" si="106"/>
        <v>19780.525477863135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03"/>
        <v>13688194.606210355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02"/>
        <v>16785993.318485525</v>
      </c>
      <c r="R1254" s="13">
        <v>853809</v>
      </c>
      <c r="S1254" s="13">
        <f>R1254*L1254</f>
        <v>15107992.089070424</v>
      </c>
      <c r="T1254" s="13">
        <f>IFERROR(VLOOKUP(A:A,[1]Forecast_2004!A:J,10,0),0)</f>
        <v>878475</v>
      </c>
      <c r="U1254" s="13">
        <f>T1254*L1254</f>
        <v>15544452.389757125</v>
      </c>
      <c r="V1254" s="18">
        <f t="shared" si="104"/>
        <v>24666</v>
      </c>
      <c r="W1254" s="18">
        <f t="shared" si="105"/>
        <v>436460.30068670027</v>
      </c>
      <c r="X1254" s="18">
        <f t="shared" si="106"/>
        <v>-1241540.9287283998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03"/>
        <v>1189696.7149220491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02"/>
        <v>1415804.008908686</v>
      </c>
      <c r="R1255" s="13">
        <v>58490</v>
      </c>
      <c r="S1255" s="13">
        <f>R1255*L1255</f>
        <v>1544969.710467706</v>
      </c>
      <c r="T1255" s="13">
        <f>IFERROR(VLOOKUP(A:A,[1]Forecast_2004!A:J,10,0),0)</f>
        <v>53605</v>
      </c>
      <c r="U1255" s="13">
        <f>T1255*L1255</f>
        <v>1415936.0801781737</v>
      </c>
      <c r="V1255" s="18">
        <f t="shared" si="104"/>
        <v>-4885</v>
      </c>
      <c r="W1255" s="18">
        <f t="shared" si="105"/>
        <v>-129033.63028953224</v>
      </c>
      <c r="X1255" s="18">
        <f t="shared" si="106"/>
        <v>132.0712694877293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03"/>
        <v>64069.704064587684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02"/>
        <v>129022.048997773</v>
      </c>
      <c r="R1256" s="13">
        <v>10128</v>
      </c>
      <c r="S1256" s="13">
        <f>R1256*L1256</f>
        <v>141882.22717149241</v>
      </c>
      <c r="T1256" s="13">
        <f>IFERROR(VLOOKUP(A:A,[1]Forecast_2004!A:J,10,0),0)</f>
        <v>9415</v>
      </c>
      <c r="U1256" s="13">
        <f>T1256*L1256</f>
        <v>131893.87527839662</v>
      </c>
      <c r="V1256" s="18">
        <f t="shared" si="104"/>
        <v>-713</v>
      </c>
      <c r="W1256" s="18">
        <f t="shared" si="105"/>
        <v>-9988.3518930957944</v>
      </c>
      <c r="X1256" s="18">
        <f t="shared" si="106"/>
        <v>2871.8262806236162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03"/>
        <v>2706080.1092774002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02"/>
        <v>2991674.767676767</v>
      </c>
      <c r="R1257" s="13">
        <v>36565</v>
      </c>
      <c r="S1257" s="13">
        <f>R1257*L1257</f>
        <v>3300862.639713367</v>
      </c>
      <c r="T1257" s="13">
        <f>IFERROR(VLOOKUP(A:A,[1]Forecast_2004!A:J,10,0),0)</f>
        <v>32524</v>
      </c>
      <c r="U1257" s="13">
        <f>T1257*L1257</f>
        <v>2936066.0876258048</v>
      </c>
      <c r="V1257" s="18">
        <f t="shared" si="104"/>
        <v>-4041</v>
      </c>
      <c r="W1257" s="18">
        <f t="shared" si="105"/>
        <v>-364796.55208756216</v>
      </c>
      <c r="X1257" s="18">
        <f t="shared" si="106"/>
        <v>-55608.680050962139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03"/>
        <v>42346.057906458067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02"/>
        <v>50111.35857461</v>
      </c>
      <c r="R1258" s="13">
        <v>2910</v>
      </c>
      <c r="S1258" s="13">
        <f>R1258*L1258</f>
        <v>72912.026726057549</v>
      </c>
      <c r="T1258" s="13">
        <f>IFERROR(VLOOKUP(A:A,[1]Forecast_2004!A:J,10,0),0)</f>
        <v>2260</v>
      </c>
      <c r="U1258" s="13">
        <f>T1258*L1258</f>
        <v>56625.835189309299</v>
      </c>
      <c r="V1258" s="18">
        <f t="shared" si="104"/>
        <v>-650</v>
      </c>
      <c r="W1258" s="18">
        <f t="shared" si="105"/>
        <v>-16286.191536748251</v>
      </c>
      <c r="X1258" s="18">
        <f t="shared" si="106"/>
        <v>6514.4766146992988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03"/>
        <v>10823.94209354122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02"/>
        <v>1092354.1202672611</v>
      </c>
      <c r="R1259" s="13">
        <v>2042</v>
      </c>
      <c r="S1259" s="13">
        <f>R1259*L1259</f>
        <v>68422.91759465482</v>
      </c>
      <c r="T1259" s="13">
        <f>IFERROR(VLOOKUP(A:A,[1]Forecast_2004!A:J,10,0),0)</f>
        <v>1369</v>
      </c>
      <c r="U1259" s="13">
        <f>T1259*L1259</f>
        <v>45872.171492204914</v>
      </c>
      <c r="V1259" s="18">
        <f t="shared" si="104"/>
        <v>-673</v>
      </c>
      <c r="W1259" s="18">
        <f t="shared" si="105"/>
        <v>-22550.746102449906</v>
      </c>
      <c r="X1259" s="18">
        <f t="shared" si="106"/>
        <v>-1046481.9487750562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03"/>
        <v>72385.54311247135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02"/>
        <v>548296.21380846296</v>
      </c>
      <c r="R1260" s="13">
        <v>15685</v>
      </c>
      <c r="S1260" s="13">
        <f>R1260*L1260</f>
        <v>925729.3986636966</v>
      </c>
      <c r="T1260" s="13">
        <f>IFERROR(VLOOKUP(A:A,[1]Forecast_2004!A:J,10,0),0)</f>
        <v>14985</v>
      </c>
      <c r="U1260" s="13">
        <f>T1260*L1260</f>
        <v>884415.36748329573</v>
      </c>
      <c r="V1260" s="18">
        <f t="shared" si="104"/>
        <v>-700</v>
      </c>
      <c r="W1260" s="18">
        <f t="shared" si="105"/>
        <v>-41314.031180400867</v>
      </c>
      <c r="X1260" s="18">
        <f t="shared" si="106"/>
        <v>336119.15367483278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03"/>
        <v>162673.6913148012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02"/>
        <v>197367.39239353201</v>
      </c>
      <c r="R1261" s="13">
        <v>1576</v>
      </c>
      <c r="S1261" s="13">
        <f>R1261*L1261</f>
        <v>191651.8856513903</v>
      </c>
      <c r="T1261" s="13">
        <f>IFERROR(VLOOKUP(A:A,[1]Forecast_2004!A:J,10,0),0)</f>
        <v>1671</v>
      </c>
      <c r="U1261" s="13">
        <f>T1261*L1261</f>
        <v>203204.50566210228</v>
      </c>
      <c r="V1261" s="18">
        <f t="shared" si="104"/>
        <v>95</v>
      </c>
      <c r="W1261" s="18">
        <f t="shared" si="105"/>
        <v>11552.62001071198</v>
      </c>
      <c r="X1261" s="18">
        <f t="shared" si="106"/>
        <v>5837.113268570276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03"/>
        <v>56531.155791184137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02"/>
        <v>42328.318485522999</v>
      </c>
      <c r="R1262" s="13">
        <v>950</v>
      </c>
      <c r="S1262" s="13">
        <f>R1262*L1262</f>
        <v>71974.051478873895</v>
      </c>
      <c r="T1262" s="13">
        <f>IFERROR(VLOOKUP(A:A,[1]Forecast_2004!A:J,10,0),0)</f>
        <v>787</v>
      </c>
      <c r="U1262" s="13">
        <f>T1262*L1262</f>
        <v>59624.819488288165</v>
      </c>
      <c r="V1262" s="18">
        <f t="shared" si="104"/>
        <v>-163</v>
      </c>
      <c r="W1262" s="18">
        <f t="shared" si="105"/>
        <v>-12349.231990585729</v>
      </c>
      <c r="X1262" s="18">
        <f t="shared" si="106"/>
        <v>17296.501002765166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03"/>
        <v>220178.86013114953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02"/>
        <v>556632.527839644</v>
      </c>
      <c r="R1263" s="13">
        <v>104466</v>
      </c>
      <c r="S1263" s="13">
        <f>R1263*L1263</f>
        <v>638244.43137042027</v>
      </c>
      <c r="T1263" s="13">
        <f>IFERROR(VLOOKUP(A:A,[1]Forecast_2004!A:J,10,0),0)</f>
        <v>96502</v>
      </c>
      <c r="U1263" s="13">
        <f>T1263*L1263</f>
        <v>589587.65642513637</v>
      </c>
      <c r="V1263" s="18">
        <f t="shared" si="104"/>
        <v>-7964</v>
      </c>
      <c r="W1263" s="18">
        <f t="shared" si="105"/>
        <v>-48656.774945283891</v>
      </c>
      <c r="X1263" s="18">
        <f t="shared" si="106"/>
        <v>32955.128585492377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03"/>
        <v>37931.793895314797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02"/>
        <v>45196.659242761998</v>
      </c>
      <c r="R1264" s="13">
        <v>3050</v>
      </c>
      <c r="S1264" s="13">
        <f>R1264*L1264</f>
        <v>70302.841029388059</v>
      </c>
      <c r="T1264" s="13">
        <f>IFERROR(VLOOKUP(A:A,[1]Forecast_2004!A:J,10,0),0)</f>
        <v>2250</v>
      </c>
      <c r="U1264" s="13">
        <f>T1264*L1264</f>
        <v>51862.751579056763</v>
      </c>
      <c r="V1264" s="18">
        <f t="shared" si="104"/>
        <v>-800</v>
      </c>
      <c r="W1264" s="18">
        <f t="shared" si="105"/>
        <v>-18440.089450331296</v>
      </c>
      <c r="X1264" s="18">
        <f t="shared" si="106"/>
        <v>6666.0923362947651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03"/>
        <v>35682.051622409985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02"/>
        <v>32125.289532293998</v>
      </c>
      <c r="R1265" s="13">
        <v>1971</v>
      </c>
      <c r="S1265" s="13">
        <f>R1265*L1265</f>
        <v>28655.515177969224</v>
      </c>
      <c r="T1265" s="13">
        <f>IFERROR(VLOOKUP(A:A,[1]Forecast_2004!A:J,10,0),0)</f>
        <v>4048</v>
      </c>
      <c r="U1265" s="13">
        <f>T1265*L1265</f>
        <v>58852.118437554243</v>
      </c>
      <c r="V1265" s="18">
        <f t="shared" si="104"/>
        <v>2077</v>
      </c>
      <c r="W1265" s="18">
        <f t="shared" si="105"/>
        <v>30196.603259585019</v>
      </c>
      <c r="X1265" s="18">
        <f t="shared" si="106"/>
        <v>26726.828905260245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03"/>
        <v>12602.527760950234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02"/>
        <v>29211.131313131002</v>
      </c>
      <c r="R1266" s="13">
        <v>625</v>
      </c>
      <c r="S1266" s="13">
        <f>R1266*L1266</f>
        <v>18744.309107501926</v>
      </c>
      <c r="T1266" s="13">
        <f>IFERROR(VLOOKUP(A:A,[1]Forecast_2004!A:J,10,0),0)</f>
        <v>521</v>
      </c>
      <c r="U1266" s="13">
        <f>T1266*L1266</f>
        <v>15625.256072013606</v>
      </c>
      <c r="V1266" s="18">
        <f t="shared" si="104"/>
        <v>-104</v>
      </c>
      <c r="W1266" s="18">
        <f t="shared" si="105"/>
        <v>-3119.0530354883194</v>
      </c>
      <c r="X1266" s="18">
        <f t="shared" si="106"/>
        <v>-13585.875241117395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03"/>
        <v>163343.43698886427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02"/>
        <v>189002.62806236101</v>
      </c>
      <c r="R1267" s="13">
        <v>9250</v>
      </c>
      <c r="S1267" s="13">
        <f>R1267*L1267</f>
        <v>254220.48997772858</v>
      </c>
      <c r="T1267" s="13">
        <f>IFERROR(VLOOKUP(A:A,[1]Forecast_2004!A:J,10,0),0)</f>
        <v>9112</v>
      </c>
      <c r="U1267" s="13">
        <f>T1267*L1267</f>
        <v>250427.79510022298</v>
      </c>
      <c r="V1267" s="18">
        <f t="shared" si="104"/>
        <v>-138</v>
      </c>
      <c r="W1267" s="18">
        <f t="shared" si="105"/>
        <v>-3792.6948775055935</v>
      </c>
      <c r="X1267" s="18">
        <f t="shared" si="106"/>
        <v>61425.167037861975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03"/>
        <v>48278.788523604635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02"/>
        <v>46802.293986637</v>
      </c>
      <c r="R1268" s="13">
        <v>4888</v>
      </c>
      <c r="S1268" s="13">
        <f>R1268*L1268</f>
        <v>64135.019065512097</v>
      </c>
      <c r="T1268" s="13">
        <f>IFERROR(VLOOKUP(A:A,[1]Forecast_2004!A:J,10,0),0)</f>
        <v>4572</v>
      </c>
      <c r="U1268" s="13">
        <f>T1268*L1268</f>
        <v>59988.810795319419</v>
      </c>
      <c r="V1268" s="18">
        <f t="shared" si="104"/>
        <v>-316</v>
      </c>
      <c r="W1268" s="18">
        <f t="shared" si="105"/>
        <v>-4146.2082701926774</v>
      </c>
      <c r="X1268" s="18">
        <f t="shared" si="106"/>
        <v>13186.51680868242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03"/>
        <v>394049.30362392357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02"/>
        <v>333011.85968819598</v>
      </c>
      <c r="R1269" s="13">
        <v>10052</v>
      </c>
      <c r="S1269" s="13">
        <f>R1269*L1269</f>
        <v>514436.02483260276</v>
      </c>
      <c r="T1269" s="13">
        <f>IFERROR(VLOOKUP(A:A,[1]Forecast_2004!A:J,10,0),0)</f>
        <v>8882</v>
      </c>
      <c r="U1269" s="13">
        <f>T1269*L1269</f>
        <v>454558.37371301011</v>
      </c>
      <c r="V1269" s="18">
        <f t="shared" si="104"/>
        <v>-1170</v>
      </c>
      <c r="W1269" s="18">
        <f t="shared" si="105"/>
        <v>-59877.651119592658</v>
      </c>
      <c r="X1269" s="18">
        <f t="shared" si="106"/>
        <v>121546.51402481413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03"/>
        <v>808254.79445424245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02"/>
        <v>1148132.1492204899</v>
      </c>
      <c r="R1270" s="13">
        <v>118813</v>
      </c>
      <c r="S1270" s="13">
        <f>R1270*L1270</f>
        <v>1242773.4254574233</v>
      </c>
      <c r="T1270" s="13">
        <f>IFERROR(VLOOKUP(A:A,[1]Forecast_2004!A:J,10,0),0)</f>
        <v>95381</v>
      </c>
      <c r="U1270" s="13">
        <f>T1270*L1270</f>
        <v>997676.78699767275</v>
      </c>
      <c r="V1270" s="18">
        <f t="shared" si="104"/>
        <v>-23432</v>
      </c>
      <c r="W1270" s="18">
        <f t="shared" si="105"/>
        <v>-245096.63845975057</v>
      </c>
      <c r="X1270" s="18">
        <f t="shared" si="106"/>
        <v>-150455.36222281714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03"/>
        <v>906451.28761200723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02"/>
        <v>1704294.137086903</v>
      </c>
      <c r="R1271" s="13">
        <v>272114</v>
      </c>
      <c r="S1271" s="13">
        <f>R1271*L1271</f>
        <v>1887295.7407795095</v>
      </c>
      <c r="T1271" s="13">
        <f>IFERROR(VLOOKUP(A:A,[1]Forecast_2004!A:J,10,0),0)</f>
        <v>267350</v>
      </c>
      <c r="U1271" s="13">
        <f>T1271*L1271</f>
        <v>1854254.1592766338</v>
      </c>
      <c r="V1271" s="18">
        <f t="shared" si="104"/>
        <v>-4764</v>
      </c>
      <c r="W1271" s="18">
        <f t="shared" si="105"/>
        <v>-33041.581502875779</v>
      </c>
      <c r="X1271" s="18">
        <f t="shared" si="106"/>
        <v>149960.02218973078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03"/>
        <v>519611.13377505599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02"/>
        <v>821426.61469933216</v>
      </c>
      <c r="R1272" s="13">
        <v>241246</v>
      </c>
      <c r="S1272" s="13">
        <f>R1272*L1272</f>
        <v>1090711.3140311807</v>
      </c>
      <c r="T1272" s="13">
        <f>IFERROR(VLOOKUP(A:A,[1]Forecast_2004!A:J,10,0),0)</f>
        <v>220074</v>
      </c>
      <c r="U1272" s="13">
        <f>T1272*L1272</f>
        <v>994989.35412026756</v>
      </c>
      <c r="V1272" s="18">
        <f t="shared" si="104"/>
        <v>-21172</v>
      </c>
      <c r="W1272" s="18">
        <f t="shared" si="105"/>
        <v>-95721.959910913138</v>
      </c>
      <c r="X1272" s="18">
        <f t="shared" si="106"/>
        <v>173562.7394209354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03"/>
        <v>294692.3906072306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02"/>
        <v>0</v>
      </c>
      <c r="R1273" s="13">
        <v>29620</v>
      </c>
      <c r="S1273" s="13">
        <f>R1273*L1273</f>
        <v>422026.99002765759</v>
      </c>
      <c r="T1273" s="13">
        <f>IFERROR(VLOOKUP(A:A,[1]Forecast_2004!A:J,10,0),0)</f>
        <v>27901</v>
      </c>
      <c r="U1273" s="13">
        <f>T1273*L1273</f>
        <v>397534.6066428654</v>
      </c>
      <c r="V1273" s="18">
        <f t="shared" si="104"/>
        <v>-1719</v>
      </c>
      <c r="W1273" s="18">
        <f t="shared" si="105"/>
        <v>-24492.383384792192</v>
      </c>
      <c r="X1273" s="18">
        <f t="shared" si="106"/>
        <v>397534.6066428654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03"/>
        <v>373061.82628062274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02"/>
        <v>0</v>
      </c>
      <c r="R1274" s="13">
        <v>12102</v>
      </c>
      <c r="S1274" s="13">
        <f>R1274*L1274</f>
        <v>515480.51224944287</v>
      </c>
      <c r="T1274" s="13">
        <f>IFERROR(VLOOKUP(A:A,[1]Forecast_2004!A:J,10,0),0)</f>
        <v>10884</v>
      </c>
      <c r="U1274" s="13">
        <f>T1274*L1274</f>
        <v>463600.22271714889</v>
      </c>
      <c r="V1274" s="18">
        <f t="shared" si="104"/>
        <v>-1218</v>
      </c>
      <c r="W1274" s="18">
        <f t="shared" si="105"/>
        <v>-51880.289532293973</v>
      </c>
      <c r="X1274" s="18">
        <f t="shared" si="106"/>
        <v>463600.22271714889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03"/>
        <v>88651.911898906939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02"/>
        <v>104372.24944320699</v>
      </c>
      <c r="R1275" s="13">
        <v>4250</v>
      </c>
      <c r="S1275" s="13">
        <f>R1275*L1275</f>
        <v>123760.40961264152</v>
      </c>
      <c r="T1275" s="13">
        <f>IFERROR(VLOOKUP(A:A,[1]Forecast_2004!A:J,10,0),0)</f>
        <v>3800</v>
      </c>
      <c r="U1275" s="13">
        <f>T1275*L1275</f>
        <v>110656.36624189126</v>
      </c>
      <c r="V1275" s="18">
        <f t="shared" si="104"/>
        <v>-450</v>
      </c>
      <c r="W1275" s="18">
        <f t="shared" si="105"/>
        <v>-13104.043370750267</v>
      </c>
      <c r="X1275" s="18">
        <f t="shared" si="106"/>
        <v>6284.1167986842629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03"/>
        <v>511395.28492372122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02"/>
        <v>726485.45899632794</v>
      </c>
      <c r="R1276" s="13">
        <v>73577</v>
      </c>
      <c r="S1276" s="13">
        <f>R1276*L1276</f>
        <v>825884.19147542061</v>
      </c>
      <c r="T1276" s="13">
        <f>IFERROR(VLOOKUP(A:A,[1]Forecast_2004!A:J,10,0),0)</f>
        <v>66232</v>
      </c>
      <c r="U1276" s="13">
        <f>T1276*L1276</f>
        <v>743438.32678418607</v>
      </c>
      <c r="V1276" s="18">
        <f t="shared" si="104"/>
        <v>-7345</v>
      </c>
      <c r="W1276" s="18">
        <f t="shared" si="105"/>
        <v>-82445.864691234543</v>
      </c>
      <c r="X1276" s="18">
        <f t="shared" si="106"/>
        <v>16952.867787858122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03"/>
        <v>301111.87414711434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02"/>
        <v>368707.76009791897</v>
      </c>
      <c r="R1277" s="13">
        <v>10845</v>
      </c>
      <c r="S1277" s="13">
        <f>R1277*L1277</f>
        <v>405952.85870679503</v>
      </c>
      <c r="T1277" s="13">
        <f>IFERROR(VLOOKUP(A:A,[1]Forecast_2004!A:J,10,0),0)</f>
        <v>9613</v>
      </c>
      <c r="U1277" s="13">
        <f>T1277*L1277</f>
        <v>359836.31449962384</v>
      </c>
      <c r="V1277" s="18">
        <f t="shared" si="104"/>
        <v>-1232</v>
      </c>
      <c r="W1277" s="18">
        <f t="shared" si="105"/>
        <v>-46116.544207171188</v>
      </c>
      <c r="X1277" s="18">
        <f t="shared" si="106"/>
        <v>-8871.4455982951331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03"/>
        <v>39692.216786141653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02"/>
        <v>43578.188262274998</v>
      </c>
      <c r="R1278" s="13">
        <v>6818</v>
      </c>
      <c r="S1278" s="13">
        <f>R1278*L1278</f>
        <v>68776.872123192356</v>
      </c>
      <c r="T1278" s="13">
        <f>IFERROR(VLOOKUP(A:A,[1]Forecast_2004!A:J,10,0),0)</f>
        <v>6299</v>
      </c>
      <c r="U1278" s="13">
        <f>T1278*L1278</f>
        <v>63541.43700557181</v>
      </c>
      <c r="V1278" s="18">
        <f t="shared" si="104"/>
        <v>-519</v>
      </c>
      <c r="W1278" s="18">
        <f t="shared" si="105"/>
        <v>-5235.4351176205455</v>
      </c>
      <c r="X1278" s="18">
        <f t="shared" si="106"/>
        <v>19963.248743296812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03"/>
        <v>383176.57576135662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02"/>
        <v>0</v>
      </c>
      <c r="R1279" s="13">
        <v>4170</v>
      </c>
      <c r="S1279" s="13">
        <f>R1279*L1279</f>
        <v>529890.43440939148</v>
      </c>
      <c r="T1279" s="13">
        <f>IFERROR(VLOOKUP(A:A,[1]Forecast_2004!A:J,10,0),0)</f>
        <v>3217</v>
      </c>
      <c r="U1279" s="13">
        <f>T1279*L1279</f>
        <v>408790.77397961926</v>
      </c>
      <c r="V1279" s="18">
        <f t="shared" si="104"/>
        <v>-953</v>
      </c>
      <c r="W1279" s="18">
        <f t="shared" si="105"/>
        <v>-121099.66042977222</v>
      </c>
      <c r="X1279" s="18">
        <f t="shared" si="106"/>
        <v>408790.77397961926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03"/>
        <v>349288.75017995638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02"/>
        <v>283542.03786191501</v>
      </c>
      <c r="R1280" s="13">
        <v>10307</v>
      </c>
      <c r="S1280" s="13">
        <f>R1280*L1280</f>
        <v>440263.29982566409</v>
      </c>
      <c r="T1280" s="13">
        <f>IFERROR(VLOOKUP(A:A,[1]Forecast_2004!A:J,10,0),0)</f>
        <v>9551</v>
      </c>
      <c r="U1280" s="13">
        <f>T1280*L1280</f>
        <v>407970.77487483434</v>
      </c>
      <c r="V1280" s="18">
        <f t="shared" si="104"/>
        <v>-756</v>
      </c>
      <c r="W1280" s="18">
        <f t="shared" si="105"/>
        <v>-32292.524950829742</v>
      </c>
      <c r="X1280" s="18">
        <f t="shared" si="106"/>
        <v>124428.73701291933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03"/>
        <v>195123.06631198095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02"/>
        <v>204307.91201917999</v>
      </c>
      <c r="R1281" s="13">
        <v>7746</v>
      </c>
      <c r="S1281" s="13">
        <f>R1281*L1281</f>
        <v>365320.65708692709</v>
      </c>
      <c r="T1281" s="13">
        <f>IFERROR(VLOOKUP(A:A,[1]Forecast_2004!A:J,10,0),0)</f>
        <v>7273</v>
      </c>
      <c r="U1281" s="13">
        <f>T1281*L1281</f>
        <v>343012.79873395566</v>
      </c>
      <c r="V1281" s="18">
        <f t="shared" si="104"/>
        <v>-473</v>
      </c>
      <c r="W1281" s="18">
        <f t="shared" si="105"/>
        <v>-22307.858352971438</v>
      </c>
      <c r="X1281" s="18">
        <f t="shared" si="106"/>
        <v>138704.88671477567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103"/>
        <v>16107.399367483056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07">P1282*L1282</f>
        <v>110849.13140311799</v>
      </c>
      <c r="R1282" s="13">
        <v>58345</v>
      </c>
      <c r="S1282" s="13">
        <f>R1282*L1282</f>
        <v>135791.81514476609</v>
      </c>
      <c r="T1282" s="13">
        <f>IFERROR(VLOOKUP(A:A,[1]Forecast_2004!A:J,10,0),0)</f>
        <v>54982</v>
      </c>
      <c r="U1282" s="13">
        <f>T1282*L1282</f>
        <v>127964.78841870819</v>
      </c>
      <c r="V1282" s="18">
        <f t="shared" si="104"/>
        <v>-3363</v>
      </c>
      <c r="W1282" s="18">
        <f t="shared" si="105"/>
        <v>-7827.0267260578985</v>
      </c>
      <c r="X1282" s="18">
        <f t="shared" si="106"/>
        <v>17115.657015590201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108">U1283-(T1283*M1283)</f>
        <v>426389.20705521281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07"/>
        <v>0</v>
      </c>
      <c r="R1283" s="13">
        <v>8988</v>
      </c>
      <c r="S1283" s="13">
        <f>R1283*L1283</f>
        <v>472938.64108460658</v>
      </c>
      <c r="T1283" s="13">
        <f>IFERROR(VLOOKUP(A:A,[1]Forecast_2004!A:J,10,0),0)</f>
        <v>9264</v>
      </c>
      <c r="U1283" s="13">
        <f>T1283*L1283</f>
        <v>487461.45649841963</v>
      </c>
      <c r="V1283" s="18">
        <f t="shared" ref="V1283:V1346" si="109">T1283-R1283</f>
        <v>276</v>
      </c>
      <c r="W1283" s="18">
        <f t="shared" ref="W1283:W1346" si="110">U1283-S1283</f>
        <v>14522.815413813049</v>
      </c>
      <c r="X1283" s="18">
        <f t="shared" ref="X1283:X1346" si="111">U1283-Q1283</f>
        <v>487461.45649841963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08"/>
        <v>938777.66720554337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07"/>
        <v>1122191.554467564</v>
      </c>
      <c r="R1284" s="13">
        <v>8625</v>
      </c>
      <c r="S1284" s="13">
        <f>R1284*L1284</f>
        <v>1172826.3786553789</v>
      </c>
      <c r="T1284" s="13">
        <f>IFERROR(VLOOKUP(A:A,[1]Forecast_2004!A:J,10,0),0)</f>
        <v>7819</v>
      </c>
      <c r="U1284" s="13">
        <f>T1284*L1284</f>
        <v>1063226.6034442212</v>
      </c>
      <c r="V1284" s="18">
        <f t="shared" si="109"/>
        <v>-806</v>
      </c>
      <c r="W1284" s="18">
        <f t="shared" si="110"/>
        <v>-109599.77521115774</v>
      </c>
      <c r="X1284" s="18">
        <f t="shared" si="111"/>
        <v>-58964.951023342786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08"/>
        <v>44997.814916584401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07"/>
        <v>70703.121212120997</v>
      </c>
      <c r="R1285" s="13">
        <v>1795</v>
      </c>
      <c r="S1285" s="13">
        <f>R1285*L1285</f>
        <v>90393.23545281851</v>
      </c>
      <c r="T1285" s="13">
        <f>IFERROR(VLOOKUP(A:A,[1]Forecast_2004!A:J,10,0),0)</f>
        <v>1624</v>
      </c>
      <c r="U1285" s="13">
        <f>T1285*L1285</f>
        <v>81781.957869290956</v>
      </c>
      <c r="V1285" s="18">
        <f t="shared" si="109"/>
        <v>-171</v>
      </c>
      <c r="W1285" s="18">
        <f t="shared" si="110"/>
        <v>-8611.2775835275534</v>
      </c>
      <c r="X1285" s="18">
        <f t="shared" si="111"/>
        <v>11078.836657169959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08"/>
        <v>437856.29707025766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07"/>
        <v>0</v>
      </c>
      <c r="R1286" s="13">
        <v>14559</v>
      </c>
      <c r="S1286" s="13">
        <f>R1286*L1286</f>
        <v>567755.33258975192</v>
      </c>
      <c r="T1286" s="13">
        <f>IFERROR(VLOOKUP(A:A,[1]Forecast_2004!A:J,10,0),0)</f>
        <v>13217</v>
      </c>
      <c r="U1286" s="13">
        <f>T1286*L1286</f>
        <v>515421.54205912154</v>
      </c>
      <c r="V1286" s="18">
        <f t="shared" si="109"/>
        <v>-1342</v>
      </c>
      <c r="W1286" s="18">
        <f t="shared" si="110"/>
        <v>-52333.790530630387</v>
      </c>
      <c r="X1286" s="18">
        <f t="shared" si="111"/>
        <v>515421.54205912154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08"/>
        <v>41344.918018877666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07"/>
        <v>34287.661469933002</v>
      </c>
      <c r="R1287" s="13">
        <v>960</v>
      </c>
      <c r="S1287" s="13">
        <f>R1287*L1287</f>
        <v>52247.865097040762</v>
      </c>
      <c r="T1287" s="13">
        <f>IFERROR(VLOOKUP(A:A,[1]Forecast_2004!A:J,10,0),0)</f>
        <v>856</v>
      </c>
      <c r="U1287" s="13">
        <f>T1287*L1287</f>
        <v>46587.679711528013</v>
      </c>
      <c r="V1287" s="18">
        <f t="shared" si="109"/>
        <v>-104</v>
      </c>
      <c r="W1287" s="18">
        <f t="shared" si="110"/>
        <v>-5660.1853855127483</v>
      </c>
      <c r="X1287" s="18">
        <f t="shared" si="111"/>
        <v>12300.018241595011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08"/>
        <v>205043.85364329745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07"/>
        <v>1510612.349665924</v>
      </c>
      <c r="R1288" s="13">
        <v>19953</v>
      </c>
      <c r="S1288" s="13">
        <f>R1288*L1288</f>
        <v>2220513.3499988345</v>
      </c>
      <c r="T1288" s="13">
        <f>IFERROR(VLOOKUP(A:A,[1]Forecast_2004!A:J,10,0),0)</f>
        <v>16868</v>
      </c>
      <c r="U1288" s="13">
        <f>T1288*L1288</f>
        <v>1877192.3614383973</v>
      </c>
      <c r="V1288" s="18">
        <f t="shared" si="109"/>
        <v>-3085</v>
      </c>
      <c r="W1288" s="18">
        <f t="shared" si="110"/>
        <v>-343320.98856043722</v>
      </c>
      <c r="X1288" s="18">
        <f t="shared" si="111"/>
        <v>366580.01177247334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08"/>
        <v>58844.548821146615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07"/>
        <v>115456.25835189302</v>
      </c>
      <c r="R1289" s="13">
        <v>831</v>
      </c>
      <c r="S1289" s="13">
        <f>R1289*L1289</f>
        <v>113227.14158140942</v>
      </c>
      <c r="T1289" s="13">
        <f>IFERROR(VLOOKUP(A:A,[1]Forecast_2004!A:J,10,0),0)</f>
        <v>708</v>
      </c>
      <c r="U1289" s="13">
        <f>T1289*L1289</f>
        <v>96467.889578384929</v>
      </c>
      <c r="V1289" s="18">
        <f t="shared" si="109"/>
        <v>-123</v>
      </c>
      <c r="W1289" s="18">
        <f t="shared" si="110"/>
        <v>-16759.252003024492</v>
      </c>
      <c r="X1289" s="18">
        <f t="shared" si="111"/>
        <v>-18988.368773508089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08"/>
        <v>83676.149839767721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07"/>
        <v>708891.23623011005</v>
      </c>
      <c r="R1290" s="13">
        <v>18457</v>
      </c>
      <c r="S1290" s="13">
        <f>R1290*L1290</f>
        <v>767750.58954929828</v>
      </c>
      <c r="T1290" s="13">
        <f>IFERROR(VLOOKUP(A:A,[1]Forecast_2004!A:J,10,0),0)</f>
        <v>17401</v>
      </c>
      <c r="U1290" s="13">
        <f>T1290*L1290</f>
        <v>723824.45731957199</v>
      </c>
      <c r="V1290" s="18">
        <f t="shared" si="109"/>
        <v>-1056</v>
      </c>
      <c r="W1290" s="18">
        <f t="shared" si="110"/>
        <v>-43926.132229726296</v>
      </c>
      <c r="X1290" s="18">
        <f t="shared" si="111"/>
        <v>14933.221089461935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08"/>
        <v>39244.852598960089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07"/>
        <v>56969.320712695</v>
      </c>
      <c r="R1291" s="13">
        <v>5000</v>
      </c>
      <c r="S1291" s="13">
        <f>R1291*L1291</f>
        <v>75477.647529220281</v>
      </c>
      <c r="T1291" s="13">
        <f>IFERROR(VLOOKUP(A:A,[1]Forecast_2004!A:J,10,0),0)</f>
        <v>4300</v>
      </c>
      <c r="U1291" s="13">
        <f>T1291*L1291</f>
        <v>64910.776875129435</v>
      </c>
      <c r="V1291" s="18">
        <f t="shared" si="109"/>
        <v>-700</v>
      </c>
      <c r="W1291" s="18">
        <f t="shared" si="110"/>
        <v>-10566.870654090846</v>
      </c>
      <c r="X1291" s="18">
        <f t="shared" si="111"/>
        <v>7941.4561624344351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08"/>
        <v>112139.46141529914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07"/>
        <v>14772.182628062001</v>
      </c>
      <c r="R1292" s="13">
        <v>2245</v>
      </c>
      <c r="S1292" s="13">
        <f>R1292*L1292</f>
        <v>121844.18399588211</v>
      </c>
      <c r="T1292" s="13">
        <f>IFERROR(VLOOKUP(A:A,[1]Forecast_2004!A:J,10,0),0)</f>
        <v>2117</v>
      </c>
      <c r="U1292" s="13">
        <f>T1292*L1292</f>
        <v>114897.16593286522</v>
      </c>
      <c r="V1292" s="18">
        <f t="shared" si="109"/>
        <v>-128</v>
      </c>
      <c r="W1292" s="18">
        <f t="shared" si="110"/>
        <v>-6947.0180630168907</v>
      </c>
      <c r="X1292" s="18">
        <f t="shared" si="111"/>
        <v>100124.98330480322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08"/>
        <v>41399.455068944357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07"/>
        <v>207047.527839644</v>
      </c>
      <c r="R1293" s="13">
        <v>14717</v>
      </c>
      <c r="S1293" s="13">
        <f>R1293*L1293</f>
        <v>126767.83572059911</v>
      </c>
      <c r="T1293" s="13">
        <f>IFERROR(VLOOKUP(A:A,[1]Forecast_2004!A:J,10,0),0)</f>
        <v>13113</v>
      </c>
      <c r="U1293" s="13">
        <f>T1293*L1293</f>
        <v>112951.45952328708</v>
      </c>
      <c r="V1293" s="18">
        <f t="shared" si="109"/>
        <v>-1604</v>
      </c>
      <c r="W1293" s="18">
        <f t="shared" si="110"/>
        <v>-13816.376197312027</v>
      </c>
      <c r="X1293" s="18">
        <f t="shared" si="111"/>
        <v>-94096.068316356919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08"/>
        <v>83486.547884186919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07"/>
        <v>113585.74610244999</v>
      </c>
      <c r="R1294" s="13">
        <v>5148</v>
      </c>
      <c r="S1294" s="13">
        <f>R1294*L1294</f>
        <v>171982.18262806252</v>
      </c>
      <c r="T1294" s="13">
        <f>IFERROR(VLOOKUP(A:A,[1]Forecast_2004!A:J,10,0),0)</f>
        <v>4748</v>
      </c>
      <c r="U1294" s="13">
        <f>T1294*L1294</f>
        <v>158619.15367483313</v>
      </c>
      <c r="V1294" s="18">
        <f t="shared" si="109"/>
        <v>-400</v>
      </c>
      <c r="W1294" s="18">
        <f t="shared" si="110"/>
        <v>-13363.028953229397</v>
      </c>
      <c r="X1294" s="18">
        <f t="shared" si="111"/>
        <v>45033.407572383134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08"/>
        <v>163678.90079452615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07"/>
        <v>225449.175946548</v>
      </c>
      <c r="R1295" s="13">
        <v>25605</v>
      </c>
      <c r="S1295" s="13">
        <f>R1295*L1295</f>
        <v>238086.88940600882</v>
      </c>
      <c r="T1295" s="13">
        <f>IFERROR(VLOOKUP(A:A,[1]Forecast_2004!A:J,10,0),0)</f>
        <v>23405</v>
      </c>
      <c r="U1295" s="13">
        <f>T1295*L1295</f>
        <v>217630.2927767091</v>
      </c>
      <c r="V1295" s="18">
        <f t="shared" si="109"/>
        <v>-2200</v>
      </c>
      <c r="W1295" s="18">
        <f t="shared" si="110"/>
        <v>-20456.596629299718</v>
      </c>
      <c r="X1295" s="18">
        <f t="shared" si="111"/>
        <v>-7818.8831698388967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08"/>
        <v>125492.26949485925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07"/>
        <v>0</v>
      </c>
      <c r="R1296" s="13">
        <v>6622</v>
      </c>
      <c r="S1296" s="13">
        <f>R1296*L1296</f>
        <v>152720.18428004649</v>
      </c>
      <c r="T1296" s="13">
        <f>IFERROR(VLOOKUP(A:A,[1]Forecast_2004!A:J,10,0),0)</f>
        <v>6098</v>
      </c>
      <c r="U1296" s="13">
        <f>T1296*L1296</f>
        <v>140635.40980666317</v>
      </c>
      <c r="V1296" s="18">
        <f t="shared" si="109"/>
        <v>-524</v>
      </c>
      <c r="W1296" s="18">
        <f t="shared" si="110"/>
        <v>-12084.774473383324</v>
      </c>
      <c r="X1296" s="18">
        <f t="shared" si="111"/>
        <v>140635.40980666317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08"/>
        <v>419054.65478841803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07"/>
        <v>375959.73273942102</v>
      </c>
      <c r="R1297" s="13">
        <v>1345</v>
      </c>
      <c r="S1297" s="13">
        <f>R1297*L1297</f>
        <v>615165.25612472172</v>
      </c>
      <c r="T1297" s="13">
        <f>IFERROR(VLOOKUP(A:A,[1]Forecast_2004!A:J,10,0),0)</f>
        <v>1502</v>
      </c>
      <c r="U1297" s="13">
        <f>T1297*L1297</f>
        <v>686972.65033407591</v>
      </c>
      <c r="V1297" s="18">
        <f t="shared" si="109"/>
        <v>157</v>
      </c>
      <c r="W1297" s="18">
        <f t="shared" si="110"/>
        <v>71807.394209354185</v>
      </c>
      <c r="X1297" s="18">
        <f t="shared" si="111"/>
        <v>311012.91759465489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08"/>
        <v>38115.796542123673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07"/>
        <v>43175.079767406998</v>
      </c>
      <c r="R1298" s="13">
        <v>16180</v>
      </c>
      <c r="S1298" s="13">
        <f>R1298*L1298</f>
        <v>84165.396462246412</v>
      </c>
      <c r="T1298" s="13">
        <f>IFERROR(VLOOKUP(A:A,[1]Forecast_2004!A:J,10,0),0)</f>
        <v>12498</v>
      </c>
      <c r="U1298" s="13">
        <f>T1298*L1298</f>
        <v>65012.306859403929</v>
      </c>
      <c r="V1298" s="18">
        <f t="shared" si="109"/>
        <v>-3682</v>
      </c>
      <c r="W1298" s="18">
        <f t="shared" si="110"/>
        <v>-19153.089602842483</v>
      </c>
      <c r="X1298" s="18">
        <f t="shared" si="111"/>
        <v>21837.227091996931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08"/>
        <v>2851.7695338959456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07"/>
        <v>186876.35857461</v>
      </c>
      <c r="R1299" s="13">
        <v>2880</v>
      </c>
      <c r="S1299" s="13">
        <f>R1299*L1299</f>
        <v>90333.134613330461</v>
      </c>
      <c r="T1299" s="13">
        <f>IFERROR(VLOOKUP(A:A,[1]Forecast_2004!A:J,10,0),0)</f>
        <v>2650</v>
      </c>
      <c r="U1299" s="13">
        <f>T1299*L1299</f>
        <v>83119.030112960332</v>
      </c>
      <c r="V1299" s="18">
        <f t="shared" si="109"/>
        <v>-230</v>
      </c>
      <c r="W1299" s="18">
        <f t="shared" si="110"/>
        <v>-7214.1045003701292</v>
      </c>
      <c r="X1299" s="18">
        <f t="shared" si="111"/>
        <v>-103757.32846164967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08"/>
        <v>243089.10221909359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07"/>
        <v>888057.25826193404</v>
      </c>
      <c r="R1300" s="13">
        <v>359558</v>
      </c>
      <c r="S1300" s="13">
        <f>R1300*L1300</f>
        <v>1082142.320666888</v>
      </c>
      <c r="T1300" s="13">
        <f>IFERROR(VLOOKUP(A:A,[1]Forecast_2004!A:J,10,0),0)</f>
        <v>358048</v>
      </c>
      <c r="U1300" s="13">
        <f>T1300*L1300</f>
        <v>1077597.7551052624</v>
      </c>
      <c r="V1300" s="18">
        <f t="shared" si="109"/>
        <v>-1510</v>
      </c>
      <c r="W1300" s="18">
        <f t="shared" si="110"/>
        <v>-4544.5655616256408</v>
      </c>
      <c r="X1300" s="18">
        <f t="shared" si="111"/>
        <v>189540.49684332835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08"/>
        <v>393389.56052326411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07"/>
        <v>827211.17513094901</v>
      </c>
      <c r="R1301" s="13">
        <v>20021</v>
      </c>
      <c r="S1301" s="13">
        <f>R1301*L1301</f>
        <v>675983.46682843799</v>
      </c>
      <c r="T1301" s="13">
        <f>IFERROR(VLOOKUP(A:A,[1]Forecast_2004!A:J,10,0),0)</f>
        <v>17925</v>
      </c>
      <c r="U1301" s="13">
        <f>T1301*L1301</f>
        <v>605214.70670294948</v>
      </c>
      <c r="V1301" s="18">
        <f t="shared" si="109"/>
        <v>-2096</v>
      </c>
      <c r="W1301" s="18">
        <f t="shared" si="110"/>
        <v>-70768.760125488508</v>
      </c>
      <c r="X1301" s="18">
        <f t="shared" si="111"/>
        <v>-221996.46842799953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08"/>
        <v>1121514.2820277945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07"/>
        <v>2072657.9069767441</v>
      </c>
      <c r="R1302" s="13">
        <v>442950</v>
      </c>
      <c r="S1302" s="13">
        <f>R1302*L1302</f>
        <v>2250217.7399041881</v>
      </c>
      <c r="T1302" s="13">
        <f>IFERROR(VLOOKUP(A:A,[1]Forecast_2004!A:J,10,0),0)</f>
        <v>404100</v>
      </c>
      <c r="U1302" s="13">
        <f>T1302*L1302</f>
        <v>2052856.9560792018</v>
      </c>
      <c r="V1302" s="18">
        <f t="shared" si="109"/>
        <v>-38850</v>
      </c>
      <c r="W1302" s="18">
        <f t="shared" si="110"/>
        <v>-197360.78382498631</v>
      </c>
      <c r="X1302" s="18">
        <f t="shared" si="111"/>
        <v>-19800.950897542294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08"/>
        <v>468137.17838044086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07"/>
        <v>891837.76009791892</v>
      </c>
      <c r="R1303" s="13">
        <v>53088</v>
      </c>
      <c r="S1303" s="13">
        <f>R1303*L1303</f>
        <v>1046870.5579161755</v>
      </c>
      <c r="T1303" s="13">
        <f>IFERROR(VLOOKUP(A:A,[1]Forecast_2004!A:J,10,0),0)</f>
        <v>48104</v>
      </c>
      <c r="U1303" s="13">
        <f>T1303*L1303</f>
        <v>948588.40638185095</v>
      </c>
      <c r="V1303" s="18">
        <f t="shared" si="109"/>
        <v>-4984</v>
      </c>
      <c r="W1303" s="18">
        <f t="shared" si="110"/>
        <v>-98282.151534324512</v>
      </c>
      <c r="X1303" s="18">
        <f t="shared" si="111"/>
        <v>56750.64628393203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08"/>
        <v>135993.39805164983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07"/>
        <v>140410.02227171499</v>
      </c>
      <c r="R1304" s="13">
        <v>464</v>
      </c>
      <c r="S1304" s="13">
        <f>R1304*L1304</f>
        <v>248665.07761097618</v>
      </c>
      <c r="T1304" s="13">
        <f>IFERROR(VLOOKUP(A:A,[1]Forecast_2004!A:J,10,0),0)</f>
        <v>416</v>
      </c>
      <c r="U1304" s="13">
        <f>T1304*L1304</f>
        <v>222941.10406501312</v>
      </c>
      <c r="V1304" s="18">
        <f t="shared" si="109"/>
        <v>-48</v>
      </c>
      <c r="W1304" s="18">
        <f t="shared" si="110"/>
        <v>-25723.973545963061</v>
      </c>
      <c r="X1304" s="18">
        <f t="shared" si="111"/>
        <v>82531.08179329813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08"/>
        <v>146554.5272702873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07"/>
        <v>0</v>
      </c>
      <c r="R1305" s="13">
        <v>1901</v>
      </c>
      <c r="S1305" s="13">
        <f>R1305*L1305</f>
        <v>184059.71914646425</v>
      </c>
      <c r="T1305" s="13">
        <f>IFERROR(VLOOKUP(A:A,[1]Forecast_2004!A:J,10,0),0)</f>
        <v>1598</v>
      </c>
      <c r="U1305" s="13">
        <f>T1305*L1305</f>
        <v>154722.47827251439</v>
      </c>
      <c r="V1305" s="18">
        <f t="shared" si="109"/>
        <v>-303</v>
      </c>
      <c r="W1305" s="18">
        <f t="shared" si="110"/>
        <v>-29337.240873949864</v>
      </c>
      <c r="X1305" s="18">
        <f t="shared" si="111"/>
        <v>154722.47827251439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08"/>
        <v>264793.95471531618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07"/>
        <v>278297.574584377</v>
      </c>
      <c r="R1306" s="13">
        <v>13131</v>
      </c>
      <c r="S1306" s="13">
        <f>R1306*L1306</f>
        <v>379276.12370186346</v>
      </c>
      <c r="T1306" s="13">
        <f>IFERROR(VLOOKUP(A:A,[1]Forecast_2004!A:J,10,0),0)</f>
        <v>11802</v>
      </c>
      <c r="U1306" s="13">
        <f>T1306*L1306</f>
        <v>340889.2553445581</v>
      </c>
      <c r="V1306" s="18">
        <f t="shared" si="109"/>
        <v>-1329</v>
      </c>
      <c r="W1306" s="18">
        <f t="shared" si="110"/>
        <v>-38386.868357305357</v>
      </c>
      <c r="X1306" s="18">
        <f t="shared" si="111"/>
        <v>62591.680760181102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08"/>
        <v>738633.64021088602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07"/>
        <v>1385611.1750305991</v>
      </c>
      <c r="R1307" s="13">
        <v>210581</v>
      </c>
      <c r="S1307" s="13">
        <f>R1307*L1307</f>
        <v>1562802.0099330805</v>
      </c>
      <c r="T1307" s="13">
        <f>IFERROR(VLOOKUP(A:A,[1]Forecast_2004!A:J,10,0),0)</f>
        <v>199163</v>
      </c>
      <c r="U1307" s="13">
        <f>T1307*L1307</f>
        <v>1478064.6720468709</v>
      </c>
      <c r="V1307" s="18">
        <f t="shared" si="109"/>
        <v>-11418</v>
      </c>
      <c r="W1307" s="18">
        <f t="shared" si="110"/>
        <v>-84737.3378862096</v>
      </c>
      <c r="X1307" s="18">
        <f t="shared" si="111"/>
        <v>92453.497016271809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08"/>
        <v>1926119.2285980214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07"/>
        <v>2870006.4365256131</v>
      </c>
      <c r="R1308" s="13">
        <v>171224</v>
      </c>
      <c r="S1308" s="13">
        <f>R1308*L1308</f>
        <v>3223760.829780966</v>
      </c>
      <c r="T1308" s="13">
        <f>IFERROR(VLOOKUP(A:A,[1]Forecast_2004!A:J,10,0),0)</f>
        <v>157388</v>
      </c>
      <c r="U1308" s="13">
        <f>T1308*L1308</f>
        <v>2963260.229159269</v>
      </c>
      <c r="V1308" s="18">
        <f t="shared" si="109"/>
        <v>-13836</v>
      </c>
      <c r="W1308" s="18">
        <f t="shared" si="110"/>
        <v>-260500.60062169703</v>
      </c>
      <c r="X1308" s="18">
        <f t="shared" si="111"/>
        <v>93253.792633655947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08"/>
        <v>184594.44489458771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07"/>
        <v>283826.22494432097</v>
      </c>
      <c r="R1309" s="13">
        <v>34420</v>
      </c>
      <c r="S1309" s="13">
        <f>R1309*L1309</f>
        <v>316006.66548870614</v>
      </c>
      <c r="T1309" s="13">
        <f>IFERROR(VLOOKUP(A:A,[1]Forecast_2004!A:J,10,0),0)</f>
        <v>33190</v>
      </c>
      <c r="U1309" s="13">
        <f>T1309*L1309</f>
        <v>304714.15536229394</v>
      </c>
      <c r="V1309" s="18">
        <f t="shared" si="109"/>
        <v>-1230</v>
      </c>
      <c r="W1309" s="18">
        <f t="shared" si="110"/>
        <v>-11292.510126412206</v>
      </c>
      <c r="X1309" s="18">
        <f t="shared" si="111"/>
        <v>20887.930417972966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08"/>
        <v>211878.10091355431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07"/>
        <v>226762.650334076</v>
      </c>
      <c r="R1310" s="13">
        <v>11081</v>
      </c>
      <c r="S1310" s="13">
        <f>R1310*L1310</f>
        <v>353036.77927824832</v>
      </c>
      <c r="T1310" s="13">
        <f>IFERROR(VLOOKUP(A:A,[1]Forecast_2004!A:J,10,0),0)</f>
        <v>7425</v>
      </c>
      <c r="U1310" s="13">
        <f>T1310*L1310</f>
        <v>236557.89966077011</v>
      </c>
      <c r="V1310" s="18">
        <f t="shared" si="109"/>
        <v>-3656</v>
      </c>
      <c r="W1310" s="18">
        <f t="shared" si="110"/>
        <v>-116478.8796174782</v>
      </c>
      <c r="X1310" s="18">
        <f t="shared" si="111"/>
        <v>9795.2493266941165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08"/>
        <v>488106.07795100234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07"/>
        <v>694899.77728285117</v>
      </c>
      <c r="R1311" s="13">
        <v>24140</v>
      </c>
      <c r="S1311" s="13">
        <f>R1311*L1311</f>
        <v>818286.85968819633</v>
      </c>
      <c r="T1311" s="13">
        <f>IFERROR(VLOOKUP(A:A,[1]Forecast_2004!A:J,10,0),0)</f>
        <v>22153</v>
      </c>
      <c r="U1311" s="13">
        <f>T1311*L1311</f>
        <v>750932.42761692684</v>
      </c>
      <c r="V1311" s="18">
        <f t="shared" si="109"/>
        <v>-1987</v>
      </c>
      <c r="W1311" s="18">
        <f t="shared" si="110"/>
        <v>-67354.43207126949</v>
      </c>
      <c r="X1311" s="18">
        <f t="shared" si="111"/>
        <v>56032.650334075675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08"/>
        <v>79159.465478842016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07"/>
        <v>50320.712694877999</v>
      </c>
      <c r="R1312" s="13">
        <v>730</v>
      </c>
      <c r="S1312" s="13">
        <f>R1312*L1312</f>
        <v>91835.300668152355</v>
      </c>
      <c r="T1312" s="13">
        <f>IFERROR(VLOOKUP(A:A,[1]Forecast_2004!A:J,10,0),0)</f>
        <v>710</v>
      </c>
      <c r="U1312" s="13">
        <f>T1312*L1312</f>
        <v>89319.265033408446</v>
      </c>
      <c r="V1312" s="18">
        <f t="shared" si="109"/>
        <v>-20</v>
      </c>
      <c r="W1312" s="18">
        <f t="shared" si="110"/>
        <v>-2516.0356347439083</v>
      </c>
      <c r="X1312" s="18">
        <f t="shared" si="111"/>
        <v>38998.552338530448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08"/>
        <v>106015.07783186018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07"/>
        <v>41574.033099745997</v>
      </c>
      <c r="R1313" s="13">
        <v>2034</v>
      </c>
      <c r="S1313" s="13">
        <f>R1313*L1313</f>
        <v>204195.84498426388</v>
      </c>
      <c r="T1313" s="13">
        <f>IFERROR(VLOOKUP(A:A,[1]Forecast_2004!A:J,10,0),0)</f>
        <v>1954</v>
      </c>
      <c r="U1313" s="13">
        <f>T1313*L1313</f>
        <v>196164.54331329971</v>
      </c>
      <c r="V1313" s="18">
        <f t="shared" si="109"/>
        <v>-80</v>
      </c>
      <c r="W1313" s="18">
        <f t="shared" si="110"/>
        <v>-8031.301670964167</v>
      </c>
      <c r="X1313" s="18">
        <f t="shared" si="111"/>
        <v>154590.51021355373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08"/>
        <v>31249.773202912125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07"/>
        <v>1057701.503340757</v>
      </c>
      <c r="R1314" s="13">
        <v>3390</v>
      </c>
      <c r="S1314" s="13">
        <f>R1314*L1314</f>
        <v>464332.5036324673</v>
      </c>
      <c r="T1314" s="13">
        <f>IFERROR(VLOOKUP(A:A,[1]Forecast_2004!A:J,10,0),0)</f>
        <v>2490</v>
      </c>
      <c r="U1314" s="13">
        <f>T1314*L1314</f>
        <v>341058.38762384764</v>
      </c>
      <c r="V1314" s="18">
        <f t="shared" si="109"/>
        <v>-900</v>
      </c>
      <c r="W1314" s="18">
        <f t="shared" si="110"/>
        <v>-123274.11600861966</v>
      </c>
      <c r="X1314" s="18">
        <f t="shared" si="111"/>
        <v>-716643.11571690929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08"/>
        <v>691908.53772490344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07"/>
        <v>808785.07795100205</v>
      </c>
      <c r="R1315" s="13">
        <v>16846</v>
      </c>
      <c r="S1315" s="13">
        <f>R1315*L1315</f>
        <v>865505.87111946254</v>
      </c>
      <c r="T1315" s="13">
        <f>IFERROR(VLOOKUP(A:A,[1]Forecast_2004!A:J,10,0),0)</f>
        <v>15598</v>
      </c>
      <c r="U1315" s="13">
        <f>T1315*L1315</f>
        <v>801386.71362468111</v>
      </c>
      <c r="V1315" s="18">
        <f t="shared" si="109"/>
        <v>-1248</v>
      </c>
      <c r="W1315" s="18">
        <f t="shared" si="110"/>
        <v>-64119.157494781422</v>
      </c>
      <c r="X1315" s="18">
        <f t="shared" si="111"/>
        <v>-7398.3643263209378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08"/>
        <v>436482.86056593969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07"/>
        <v>485968.37416481099</v>
      </c>
      <c r="R1316" s="13">
        <v>26730</v>
      </c>
      <c r="S1316" s="13">
        <f>R1316*L1316</f>
        <v>570885.76256593992</v>
      </c>
      <c r="T1316" s="13">
        <f>IFERROR(VLOOKUP(A:A,[1]Forecast_2004!A:J,10,0),0)</f>
        <v>24478</v>
      </c>
      <c r="U1316" s="13">
        <f>T1316*L1316</f>
        <v>522788.69046348962</v>
      </c>
      <c r="V1316" s="18">
        <f t="shared" si="109"/>
        <v>-2252</v>
      </c>
      <c r="W1316" s="18">
        <f t="shared" si="110"/>
        <v>-48097.0721024503</v>
      </c>
      <c r="X1316" s="18">
        <f t="shared" si="111"/>
        <v>36820.316298678634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08"/>
        <v>490830.8080818142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07"/>
        <v>614443.98663697101</v>
      </c>
      <c r="R1317" s="13">
        <v>20478</v>
      </c>
      <c r="S1317" s="13">
        <f>R1317*L1317</f>
        <v>686182.90481259511</v>
      </c>
      <c r="T1317" s="13">
        <f>IFERROR(VLOOKUP(A:A,[1]Forecast_2004!A:J,10,0),0)</f>
        <v>21448</v>
      </c>
      <c r="U1317" s="13">
        <f>T1317*L1317</f>
        <v>718685.95284796075</v>
      </c>
      <c r="V1317" s="18">
        <f t="shared" si="109"/>
        <v>970</v>
      </c>
      <c r="W1317" s="18">
        <f t="shared" si="110"/>
        <v>32503.048035365646</v>
      </c>
      <c r="X1317" s="18">
        <f t="shared" si="111"/>
        <v>104241.96621098975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08"/>
        <v>152067.57914707152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07"/>
        <v>194638.06108620801</v>
      </c>
      <c r="R1318" s="13">
        <v>5494</v>
      </c>
      <c r="S1318" s="13">
        <f>R1318*L1318</f>
        <v>220088.89402216789</v>
      </c>
      <c r="T1318" s="13">
        <f>IFERROR(VLOOKUP(A:A,[1]Forecast_2004!A:J,10,0),0)</f>
        <v>4881</v>
      </c>
      <c r="U1318" s="13">
        <f>T1318*L1318</f>
        <v>195532.19725558817</v>
      </c>
      <c r="V1318" s="18">
        <f t="shared" si="109"/>
        <v>-613</v>
      </c>
      <c r="W1318" s="18">
        <f t="shared" si="110"/>
        <v>-24556.696766579727</v>
      </c>
      <c r="X1318" s="18">
        <f t="shared" si="111"/>
        <v>894.13616938015912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08"/>
        <v>51799.960703647172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07"/>
        <v>809553.73317013402</v>
      </c>
      <c r="R1319" s="13">
        <v>17896</v>
      </c>
      <c r="S1319" s="13">
        <f>R1319*L1319</f>
        <v>514480.59690386074</v>
      </c>
      <c r="T1319" s="13">
        <f>IFERROR(VLOOKUP(A:A,[1]Forecast_2004!A:J,10,0),0)</f>
        <v>16460</v>
      </c>
      <c r="U1319" s="13">
        <f>T1319*L1319</f>
        <v>473197.95624930417</v>
      </c>
      <c r="V1319" s="18">
        <f t="shared" si="109"/>
        <v>-1436</v>
      </c>
      <c r="W1319" s="18">
        <f t="shared" si="110"/>
        <v>-41282.64065455657</v>
      </c>
      <c r="X1319" s="18">
        <f t="shared" si="111"/>
        <v>-336355.77692082984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08"/>
        <v>439764.73169123661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07"/>
        <v>655231.74189513095</v>
      </c>
      <c r="R1320" s="13">
        <v>70773</v>
      </c>
      <c r="S1320" s="13">
        <f>R1320*L1320</f>
        <v>874263.76425980963</v>
      </c>
      <c r="T1320" s="13">
        <f>IFERROR(VLOOKUP(A:A,[1]Forecast_2004!A:J,10,0),0)</f>
        <v>66381</v>
      </c>
      <c r="U1320" s="13">
        <f>T1320*L1320</f>
        <v>820009.0844719091</v>
      </c>
      <c r="V1320" s="18">
        <f t="shared" si="109"/>
        <v>-4392</v>
      </c>
      <c r="W1320" s="18">
        <f t="shared" si="110"/>
        <v>-54254.679787900532</v>
      </c>
      <c r="X1320" s="18">
        <f t="shared" si="111"/>
        <v>164777.34257677814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08"/>
        <v>112121.01828352379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07"/>
        <v>113132.29398663699</v>
      </c>
      <c r="R1321" s="13">
        <v>4060</v>
      </c>
      <c r="S1321" s="13">
        <f>R1321*L1321</f>
        <v>133522.41674004251</v>
      </c>
      <c r="T1321" s="13">
        <f>IFERROR(VLOOKUP(A:A,[1]Forecast_2004!A:J,10,0),0)</f>
        <v>3825</v>
      </c>
      <c r="U1321" s="13">
        <f>T1321*L1321</f>
        <v>125793.90247060654</v>
      </c>
      <c r="V1321" s="18">
        <f t="shared" si="109"/>
        <v>-235</v>
      </c>
      <c r="W1321" s="18">
        <f t="shared" si="110"/>
        <v>-7728.5142694359674</v>
      </c>
      <c r="X1321" s="18">
        <f t="shared" si="111"/>
        <v>12661.608483969554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08"/>
        <v>1763853.5962773073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07"/>
        <v>2378523.7454100358</v>
      </c>
      <c r="R1322" s="13">
        <v>182007</v>
      </c>
      <c r="S1322" s="13">
        <f>R1322*L1322</f>
        <v>2559281.0647243471</v>
      </c>
      <c r="T1322" s="13">
        <f>IFERROR(VLOOKUP(A:A,[1]Forecast_2004!A:J,10,0),0)</f>
        <v>175214</v>
      </c>
      <c r="U1322" s="13">
        <f>T1322*L1322</f>
        <v>2463761.6821035002</v>
      </c>
      <c r="V1322" s="18">
        <f t="shared" si="109"/>
        <v>-6793</v>
      </c>
      <c r="W1322" s="18">
        <f t="shared" si="110"/>
        <v>-95519.382620846853</v>
      </c>
      <c r="X1322" s="18">
        <f t="shared" si="111"/>
        <v>85237.936693464406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08"/>
        <v>716512.31772916717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07"/>
        <v>1110271.692650334</v>
      </c>
      <c r="R1323" s="13">
        <v>133397</v>
      </c>
      <c r="S1323" s="13">
        <f>R1323*L1323</f>
        <v>1327783.7936757645</v>
      </c>
      <c r="T1323" s="13">
        <f>IFERROR(VLOOKUP(A:A,[1]Forecast_2004!A:J,10,0),0)</f>
        <v>125956</v>
      </c>
      <c r="U1323" s="13">
        <f>T1323*L1323</f>
        <v>1253718.8656133539</v>
      </c>
      <c r="V1323" s="18">
        <f t="shared" si="109"/>
        <v>-7441</v>
      </c>
      <c r="W1323" s="18">
        <f t="shared" si="110"/>
        <v>-74064.92806241056</v>
      </c>
      <c r="X1323" s="18">
        <f t="shared" si="111"/>
        <v>143447.17296301993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08"/>
        <v>1113707.7164150309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07"/>
        <v>1512345.434516523</v>
      </c>
      <c r="R1324" s="13">
        <v>63274</v>
      </c>
      <c r="S1324" s="13">
        <f>R1324*L1324</f>
        <v>1518911.6053197456</v>
      </c>
      <c r="T1324" s="13">
        <f>IFERROR(VLOOKUP(A:A,[1]Forecast_2004!A:J,10,0),0)</f>
        <v>58161</v>
      </c>
      <c r="U1324" s="13">
        <f>T1324*L1324</f>
        <v>1396172.4859658268</v>
      </c>
      <c r="V1324" s="18">
        <f t="shared" si="109"/>
        <v>-5113</v>
      </c>
      <c r="W1324" s="18">
        <f t="shared" si="110"/>
        <v>-122739.11935391882</v>
      </c>
      <c r="X1324" s="18">
        <f t="shared" si="111"/>
        <v>-116172.94855069625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08"/>
        <v>102639.08685968834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07"/>
        <v>107353.262806236</v>
      </c>
      <c r="R1325" s="13">
        <v>3754</v>
      </c>
      <c r="S1325" s="13">
        <f>R1325*L1325</f>
        <v>158019.15367483284</v>
      </c>
      <c r="T1325" s="13">
        <f>IFERROR(VLOOKUP(A:A,[1]Forecast_2004!A:J,10,0),0)</f>
        <v>3793</v>
      </c>
      <c r="U1325" s="13">
        <f>T1325*L1325</f>
        <v>159660.80178173707</v>
      </c>
      <c r="V1325" s="18">
        <f t="shared" si="109"/>
        <v>39</v>
      </c>
      <c r="W1325" s="18">
        <f t="shared" si="110"/>
        <v>1641.6481069042347</v>
      </c>
      <c r="X1325" s="18">
        <f t="shared" si="111"/>
        <v>52307.538975501069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08"/>
        <v>318402.64522802306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07"/>
        <v>629811.03563474398</v>
      </c>
      <c r="R1326" s="13">
        <v>15382</v>
      </c>
      <c r="S1326" s="13">
        <f>R1326*L1326</f>
        <v>589602.17577345448</v>
      </c>
      <c r="T1326" s="13">
        <f>IFERROR(VLOOKUP(A:A,[1]Forecast_2004!A:J,10,0),0)</f>
        <v>10204</v>
      </c>
      <c r="U1326" s="13">
        <f>T1326*L1326</f>
        <v>391126.03052869131</v>
      </c>
      <c r="V1326" s="18">
        <f t="shared" si="109"/>
        <v>-5178</v>
      </c>
      <c r="W1326" s="18">
        <f t="shared" si="110"/>
        <v>-198476.14524476317</v>
      </c>
      <c r="X1326" s="18">
        <f t="shared" si="111"/>
        <v>-238685.00510605267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08"/>
        <v>1073569.7451471731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07"/>
        <v>0</v>
      </c>
      <c r="R1327" s="13">
        <v>13961</v>
      </c>
      <c r="S1327" s="13">
        <f>R1327*L1327</f>
        <v>1362325.5423320716</v>
      </c>
      <c r="T1327" s="13">
        <f>IFERROR(VLOOKUP(A:A,[1]Forecast_2004!A:J,10,0),0)</f>
        <v>12092</v>
      </c>
      <c r="U1327" s="13">
        <f>T1327*L1327</f>
        <v>1179947.0279979522</v>
      </c>
      <c r="V1327" s="18">
        <f t="shared" si="109"/>
        <v>-1869</v>
      </c>
      <c r="W1327" s="18">
        <f t="shared" si="110"/>
        <v>-182378.51433411939</v>
      </c>
      <c r="X1327" s="18">
        <f t="shared" si="111"/>
        <v>1179947.0279979522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08"/>
        <v>75707.357607083512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07"/>
        <v>113481.555555556</v>
      </c>
      <c r="R1328" s="13">
        <v>4184</v>
      </c>
      <c r="S1328" s="13">
        <f>R1328*L1328</f>
        <v>125710.04194981369</v>
      </c>
      <c r="T1328" s="13">
        <f>IFERROR(VLOOKUP(A:A,[1]Forecast_2004!A:J,10,0),0)</f>
        <v>3653</v>
      </c>
      <c r="U1328" s="13">
        <f>T1328*L1328</f>
        <v>109755.92333715808</v>
      </c>
      <c r="V1328" s="18">
        <f t="shared" si="109"/>
        <v>-531</v>
      </c>
      <c r="W1328" s="18">
        <f t="shared" si="110"/>
        <v>-15954.118612655613</v>
      </c>
      <c r="X1328" s="18">
        <f t="shared" si="111"/>
        <v>-3725.632218397921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08"/>
        <v>425586.01082102221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07"/>
        <v>1080205.9975520191</v>
      </c>
      <c r="R1329" s="13">
        <v>108532</v>
      </c>
      <c r="S1329" s="13">
        <f>R1329*L1329</f>
        <v>1189546.5827825116</v>
      </c>
      <c r="T1329" s="13">
        <f>IFERROR(VLOOKUP(A:A,[1]Forecast_2004!A:J,10,0),0)</f>
        <v>100147</v>
      </c>
      <c r="U1329" s="13">
        <f>T1329*L1329</f>
        <v>1097644.2120841797</v>
      </c>
      <c r="V1329" s="18">
        <f t="shared" si="109"/>
        <v>-8385</v>
      </c>
      <c r="W1329" s="18">
        <f t="shared" si="110"/>
        <v>-91902.370698331855</v>
      </c>
      <c r="X1329" s="18">
        <f t="shared" si="111"/>
        <v>17438.214532160666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08"/>
        <v>219904.2327462454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07"/>
        <v>0</v>
      </c>
      <c r="R1330" s="13">
        <v>2185</v>
      </c>
      <c r="S1330" s="13">
        <f>R1330*L1330</f>
        <v>517546.51333595515</v>
      </c>
      <c r="T1330" s="13">
        <f>IFERROR(VLOOKUP(A:A,[1]Forecast_2004!A:J,10,0),0)</f>
        <v>1876</v>
      </c>
      <c r="U1330" s="13">
        <f>T1330*L1330</f>
        <v>444355.72495114501</v>
      </c>
      <c r="V1330" s="18">
        <f t="shared" si="109"/>
        <v>-309</v>
      </c>
      <c r="W1330" s="18">
        <f t="shared" si="110"/>
        <v>-73190.788384810148</v>
      </c>
      <c r="X1330" s="18">
        <f t="shared" si="111"/>
        <v>444355.72495114501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08"/>
        <v>458699.17243660474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07"/>
        <v>1346002.349665924</v>
      </c>
      <c r="R1331" s="13">
        <v>416343</v>
      </c>
      <c r="S1331" s="13">
        <f>R1331*L1331</f>
        <v>1597468.2640445768</v>
      </c>
      <c r="T1331" s="13">
        <f>IFERROR(VLOOKUP(A:A,[1]Forecast_2004!A:J,10,0),0)</f>
        <v>390238</v>
      </c>
      <c r="U1331" s="13">
        <f>T1331*L1331</f>
        <v>1497305.876222796</v>
      </c>
      <c r="V1331" s="18">
        <f t="shared" si="109"/>
        <v>-26105</v>
      </c>
      <c r="W1331" s="18">
        <f t="shared" si="110"/>
        <v>-100162.38782178075</v>
      </c>
      <c r="X1331" s="18">
        <f t="shared" si="111"/>
        <v>151303.52655687206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08"/>
        <v>524211.08700937661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07"/>
        <v>719790.29375764995</v>
      </c>
      <c r="R1332" s="13">
        <v>18464</v>
      </c>
      <c r="S1332" s="13">
        <f>R1332*L1332</f>
        <v>698030.8895600714</v>
      </c>
      <c r="T1332" s="13">
        <f>IFERROR(VLOOKUP(A:A,[1]Forecast_2004!A:J,10,0),0)</f>
        <v>16957</v>
      </c>
      <c r="U1332" s="13">
        <f>T1332*L1332</f>
        <v>641058.80601549672</v>
      </c>
      <c r="V1332" s="18">
        <f t="shared" si="109"/>
        <v>-1507</v>
      </c>
      <c r="W1332" s="18">
        <f t="shared" si="110"/>
        <v>-56972.083544574678</v>
      </c>
      <c r="X1332" s="18">
        <f t="shared" si="111"/>
        <v>-78731.487742153229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08"/>
        <v>124378.38723420119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07"/>
        <v>116296.904231626</v>
      </c>
      <c r="R1333" s="13">
        <v>17317</v>
      </c>
      <c r="S1333" s="13">
        <f>R1333*L1333</f>
        <v>704904.96695102111</v>
      </c>
      <c r="T1333" s="13">
        <f>IFERROR(VLOOKUP(A:A,[1]Forecast_2004!A:J,10,0),0)</f>
        <v>19235</v>
      </c>
      <c r="U1333" s="13">
        <f>T1333*L1333</f>
        <v>782978.9824624873</v>
      </c>
      <c r="V1333" s="18">
        <f t="shared" si="109"/>
        <v>1918</v>
      </c>
      <c r="W1333" s="18">
        <f t="shared" si="110"/>
        <v>78074.01551146619</v>
      </c>
      <c r="X1333" s="18">
        <f t="shared" si="111"/>
        <v>666682.07823086134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08"/>
        <v>22887.066383486719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07"/>
        <v>79921.347438753</v>
      </c>
      <c r="R1334" s="13">
        <v>1024</v>
      </c>
      <c r="S1334" s="13">
        <f>R1334*L1334</f>
        <v>69921.36338782782</v>
      </c>
      <c r="T1334" s="13">
        <f>IFERROR(VLOOKUP(A:A,[1]Forecast_2004!A:J,10,0),0)</f>
        <v>506</v>
      </c>
      <c r="U1334" s="13">
        <f>T1334*L1334</f>
        <v>34550.986205313355</v>
      </c>
      <c r="V1334" s="18">
        <f t="shared" si="109"/>
        <v>-518</v>
      </c>
      <c r="W1334" s="18">
        <f t="shared" si="110"/>
        <v>-35370.377182514465</v>
      </c>
      <c r="X1334" s="18">
        <f t="shared" si="111"/>
        <v>-45370.361233439646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08"/>
        <v>25501.835684105328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07"/>
        <v>30005.055795945998</v>
      </c>
      <c r="R1335" s="13">
        <v>4858</v>
      </c>
      <c r="S1335" s="13">
        <f>R1335*L1335</f>
        <v>44171.079108092621</v>
      </c>
      <c r="T1335" s="13">
        <f>IFERROR(VLOOKUP(A:A,[1]Forecast_2004!A:J,10,0),0)</f>
        <v>4806</v>
      </c>
      <c r="U1335" s="13">
        <f>T1335*L1335</f>
        <v>43698.272168277719</v>
      </c>
      <c r="V1335" s="18">
        <f t="shared" si="109"/>
        <v>-52</v>
      </c>
      <c r="W1335" s="18">
        <f t="shared" si="110"/>
        <v>-472.80693981490185</v>
      </c>
      <c r="X1335" s="18">
        <f t="shared" si="111"/>
        <v>13693.216372331721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08"/>
        <v>150308.46325166989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07"/>
        <v>472707.59465478791</v>
      </c>
      <c r="R1336" s="13">
        <v>2346</v>
      </c>
      <c r="S1336" s="13">
        <f>R1336*L1336</f>
        <v>1334503.0289532281</v>
      </c>
      <c r="T1336" s="13">
        <f>IFERROR(VLOOKUP(A:A,[1]Forecast_2004!A:J,10,0),0)</f>
        <v>2150</v>
      </c>
      <c r="U1336" s="13">
        <f>T1336*L1336</f>
        <v>1223010.0222717137</v>
      </c>
      <c r="V1336" s="18">
        <f t="shared" si="109"/>
        <v>-196</v>
      </c>
      <c r="W1336" s="18">
        <f t="shared" si="110"/>
        <v>-111493.00668151444</v>
      </c>
      <c r="X1336" s="18">
        <f t="shared" si="111"/>
        <v>750302.42761692579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08"/>
        <v>465209.7216572779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07"/>
        <v>537468.30303030298</v>
      </c>
      <c r="R1337" s="13">
        <v>13599</v>
      </c>
      <c r="S1337" s="13">
        <f>R1337*L1337</f>
        <v>577971.80554397358</v>
      </c>
      <c r="T1337" s="13">
        <f>IFERROR(VLOOKUP(A:A,[1]Forecast_2004!A:J,10,0),0)</f>
        <v>12513</v>
      </c>
      <c r="U1337" s="13">
        <f>T1337*L1337</f>
        <v>531815.6631202104</v>
      </c>
      <c r="V1337" s="18">
        <f t="shared" si="109"/>
        <v>-1086</v>
      </c>
      <c r="W1337" s="18">
        <f t="shared" si="110"/>
        <v>-46156.142423763173</v>
      </c>
      <c r="X1337" s="18">
        <f t="shared" si="111"/>
        <v>-5652.6399100925773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08"/>
        <v>47528.021261019676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07"/>
        <v>334396.89279856801</v>
      </c>
      <c r="R1338" s="13">
        <v>3582</v>
      </c>
      <c r="S1338" s="13">
        <f>R1338*L1338</f>
        <v>169182.15678029245</v>
      </c>
      <c r="T1338" s="13">
        <f>IFERROR(VLOOKUP(A:A,[1]Forecast_2004!A:J,10,0),0)</f>
        <v>3471</v>
      </c>
      <c r="U1338" s="13">
        <f>T1338*L1338</f>
        <v>163939.49363048439</v>
      </c>
      <c r="V1338" s="18">
        <f t="shared" si="109"/>
        <v>-111</v>
      </c>
      <c r="W1338" s="18">
        <f t="shared" si="110"/>
        <v>-5242.6631498080678</v>
      </c>
      <c r="X1338" s="18">
        <f t="shared" si="111"/>
        <v>-170457.39916808362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08"/>
        <v>416608.34955449787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07"/>
        <v>1251221.6401468781</v>
      </c>
      <c r="R1339" s="13">
        <v>247963</v>
      </c>
      <c r="S1339" s="13">
        <f>R1339*L1339</f>
        <v>1293620.5367225239</v>
      </c>
      <c r="T1339" s="13">
        <f>IFERROR(VLOOKUP(A:A,[1]Forecast_2004!A:J,10,0),0)</f>
        <v>226781</v>
      </c>
      <c r="U1339" s="13">
        <f>T1339*L1339</f>
        <v>1183114.2506683283</v>
      </c>
      <c r="V1339" s="18">
        <f t="shared" si="109"/>
        <v>-21182</v>
      </c>
      <c r="W1339" s="18">
        <f t="shared" si="110"/>
        <v>-110506.2860541956</v>
      </c>
      <c r="X1339" s="18">
        <f t="shared" si="111"/>
        <v>-68107.389478549827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08"/>
        <v>320856.2138084636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07"/>
        <v>756502.01559020102</v>
      </c>
      <c r="R1340" s="13">
        <v>1567</v>
      </c>
      <c r="S1340" s="13">
        <f>R1340*L1340</f>
        <v>369640.9910913143</v>
      </c>
      <c r="T1340" s="13">
        <f>IFERROR(VLOOKUP(A:A,[1]Forecast_2004!A:J,10,0),0)</f>
        <v>1404</v>
      </c>
      <c r="U1340" s="13">
        <f>T1340*L1340</f>
        <v>331190.77951002255</v>
      </c>
      <c r="V1340" s="18">
        <f t="shared" si="109"/>
        <v>-163</v>
      </c>
      <c r="W1340" s="18">
        <f t="shared" si="110"/>
        <v>-38450.211581291747</v>
      </c>
      <c r="X1340" s="18">
        <f t="shared" si="111"/>
        <v>-425311.23608017847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08"/>
        <v>75114.481467705948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07"/>
        <v>111808.674832962</v>
      </c>
      <c r="R1341" s="13">
        <v>10849</v>
      </c>
      <c r="S1341" s="13">
        <f>R1341*L1341</f>
        <v>121301.23132628048</v>
      </c>
      <c r="T1341" s="13">
        <f>IFERROR(VLOOKUP(A:A,[1]Forecast_2004!A:J,10,0),0)</f>
        <v>10082</v>
      </c>
      <c r="U1341" s="13">
        <f>T1341*L1341</f>
        <v>112725.50596659229</v>
      </c>
      <c r="V1341" s="18">
        <f t="shared" si="109"/>
        <v>-767</v>
      </c>
      <c r="W1341" s="18">
        <f t="shared" si="110"/>
        <v>-8575.7253596881928</v>
      </c>
      <c r="X1341" s="18">
        <f t="shared" si="111"/>
        <v>916.83113363028679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08"/>
        <v>267909.8592903465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07"/>
        <v>342785.893873833</v>
      </c>
      <c r="R1342" s="13">
        <v>25852</v>
      </c>
      <c r="S1342" s="13">
        <f>R1342*L1342</f>
        <v>360980.11847433011</v>
      </c>
      <c r="T1342" s="13">
        <f>IFERROR(VLOOKUP(A:A,[1]Forecast_2004!A:J,10,0),0)</f>
        <v>25327</v>
      </c>
      <c r="U1342" s="13">
        <f>T1342*L1342</f>
        <v>353649.36796376912</v>
      </c>
      <c r="V1342" s="18">
        <f t="shared" si="109"/>
        <v>-525</v>
      </c>
      <c r="W1342" s="18">
        <f t="shared" si="110"/>
        <v>-7330.7505105609889</v>
      </c>
      <c r="X1342" s="18">
        <f t="shared" si="111"/>
        <v>10863.47408993612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08"/>
        <v>2972473.7469503949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07"/>
        <v>3916589.1432068534</v>
      </c>
      <c r="R1343" s="13">
        <v>184032</v>
      </c>
      <c r="S1343" s="13">
        <f>R1343*L1343</f>
        <v>4109567.2129570972</v>
      </c>
      <c r="T1343" s="13">
        <f>IFERROR(VLOOKUP(A:A,[1]Forecast_2004!A:J,10,0),0)</f>
        <v>167510</v>
      </c>
      <c r="U1343" s="13">
        <f>T1343*L1343</f>
        <v>3740619.0436578607</v>
      </c>
      <c r="V1343" s="18">
        <f t="shared" si="109"/>
        <v>-16522</v>
      </c>
      <c r="W1343" s="18">
        <f t="shared" si="110"/>
        <v>-368948.1692992365</v>
      </c>
      <c r="X1343" s="18">
        <f t="shared" si="111"/>
        <v>-175970.0995489927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08"/>
        <v>600211.17198579689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07"/>
        <v>751058.70257037901</v>
      </c>
      <c r="R1344" s="13">
        <v>31993</v>
      </c>
      <c r="S1344" s="13">
        <f>R1344*L1344</f>
        <v>818134.86793783226</v>
      </c>
      <c r="T1344" s="13">
        <f>IFERROR(VLOOKUP(A:A,[1]Forecast_2004!A:J,10,0),0)</f>
        <v>28599</v>
      </c>
      <c r="U1344" s="13">
        <f>T1344*L1344</f>
        <v>731342.45266633527</v>
      </c>
      <c r="V1344" s="18">
        <f t="shared" si="109"/>
        <v>-3394</v>
      </c>
      <c r="W1344" s="18">
        <f t="shared" si="110"/>
        <v>-86792.415271496982</v>
      </c>
      <c r="X1344" s="18">
        <f t="shared" si="111"/>
        <v>-19716.24990404374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08"/>
        <v>434116.7513072592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07"/>
        <v>546803.81884944905</v>
      </c>
      <c r="R1345" s="13">
        <v>4952</v>
      </c>
      <c r="S1345" s="13">
        <f>R1345*L1345</f>
        <v>519726.00977782567</v>
      </c>
      <c r="T1345" s="13">
        <f>IFERROR(VLOOKUP(A:A,[1]Forecast_2004!A:J,10,0),0)</f>
        <v>4623</v>
      </c>
      <c r="U1345" s="13">
        <f>T1345*L1345</f>
        <v>485196.55557408888</v>
      </c>
      <c r="V1345" s="18">
        <f t="shared" si="109"/>
        <v>-329</v>
      </c>
      <c r="W1345" s="18">
        <f t="shared" si="110"/>
        <v>-34529.454203736794</v>
      </c>
      <c r="X1345" s="18">
        <f t="shared" si="111"/>
        <v>-61607.263275360165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108"/>
        <v>215978.31091291035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12">P1346*L1346</f>
        <v>373676.40311804001</v>
      </c>
      <c r="R1346" s="13">
        <v>23785</v>
      </c>
      <c r="S1346" s="13">
        <f>R1346*L1346</f>
        <v>420299.12379076635</v>
      </c>
      <c r="T1346" s="13">
        <f>IFERROR(VLOOKUP(A:A,[1]Forecast_2004!A:J,10,0),0)</f>
        <v>19714</v>
      </c>
      <c r="U1346" s="13">
        <f>T1346*L1346</f>
        <v>348361.44319576072</v>
      </c>
      <c r="V1346" s="18">
        <f t="shared" si="109"/>
        <v>-4071</v>
      </c>
      <c r="W1346" s="18">
        <f t="shared" si="110"/>
        <v>-71937.68059500563</v>
      </c>
      <c r="X1346" s="18">
        <f t="shared" si="111"/>
        <v>-25314.959922279289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113">U1347-(T1347*M1347)</f>
        <v>395178.3183741644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12"/>
        <v>607233.07349665905</v>
      </c>
      <c r="R1347" s="13">
        <v>17854</v>
      </c>
      <c r="S1347" s="13">
        <f>R1347*L1347</f>
        <v>727620.08685968805</v>
      </c>
      <c r="T1347" s="13">
        <f>IFERROR(VLOOKUP(A:A,[1]Forecast_2004!A:J,10,0),0)</f>
        <v>14918</v>
      </c>
      <c r="U1347" s="13">
        <f>T1347*L1347</f>
        <v>607966.64365256112</v>
      </c>
      <c r="V1347" s="18">
        <f t="shared" ref="V1347:V1410" si="114">T1347-R1347</f>
        <v>-2936</v>
      </c>
      <c r="W1347" s="18">
        <f t="shared" ref="W1347:W1410" si="115">U1347-S1347</f>
        <v>-119653.44320712693</v>
      </c>
      <c r="X1347" s="18">
        <f t="shared" ref="X1347:X1410" si="116">U1347-Q1347</f>
        <v>733.5701559020672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13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12"/>
        <v>0</v>
      </c>
      <c r="R1348" s="13">
        <v>256936</v>
      </c>
      <c r="S1348" s="13">
        <f>R1348*L1348</f>
        <v>256936</v>
      </c>
      <c r="T1348" s="13">
        <f>IFERROR(VLOOKUP(A:A,[1]Forecast_2004!A:J,10,0),0)</f>
        <v>208455</v>
      </c>
      <c r="U1348" s="13">
        <f>T1348*L1348</f>
        <v>208455</v>
      </c>
      <c r="V1348" s="18">
        <f t="shared" si="114"/>
        <v>-48481</v>
      </c>
      <c r="W1348" s="18">
        <f t="shared" si="115"/>
        <v>-48481</v>
      </c>
      <c r="X1348" s="18">
        <f t="shared" si="116"/>
        <v>208455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13"/>
        <v>132628.21952800214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12"/>
        <v>74348.382287162996</v>
      </c>
      <c r="R1349" s="13">
        <v>894</v>
      </c>
      <c r="S1349" s="13">
        <f>R1349*L1349</f>
        <v>174895.94191328206</v>
      </c>
      <c r="T1349" s="13">
        <f>IFERROR(VLOOKUP(A:A,[1]Forecast_2004!A:J,10,0),0)</f>
        <v>707</v>
      </c>
      <c r="U1349" s="13">
        <f>T1349*L1349</f>
        <v>138312.56256453067</v>
      </c>
      <c r="V1349" s="18">
        <f t="shared" si="114"/>
        <v>-187</v>
      </c>
      <c r="W1349" s="18">
        <f t="shared" si="115"/>
        <v>-36583.37934875139</v>
      </c>
      <c r="X1349" s="18">
        <f t="shared" si="116"/>
        <v>63964.180277367675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13"/>
        <v>1375394.4591499856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12"/>
        <v>1782736.8421052629</v>
      </c>
      <c r="R1350" s="13">
        <v>262531</v>
      </c>
      <c r="S1350" s="13">
        <f>R1350*L1350</f>
        <v>2089981.0348050273</v>
      </c>
      <c r="T1350" s="13">
        <f>IFERROR(VLOOKUP(A:A,[1]Forecast_2004!A:J,10,0),0)</f>
        <v>263870</v>
      </c>
      <c r="U1350" s="13">
        <f>T1350*L1350</f>
        <v>2100640.6696885414</v>
      </c>
      <c r="V1350" s="18">
        <f t="shared" si="114"/>
        <v>1339</v>
      </c>
      <c r="W1350" s="18">
        <f t="shared" si="115"/>
        <v>10659.63488351414</v>
      </c>
      <c r="X1350" s="18">
        <f t="shared" si="116"/>
        <v>317903.82758327853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13"/>
        <v>286191.30805180769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12"/>
        <v>1018655.299877601</v>
      </c>
      <c r="R1351" s="13">
        <v>246720</v>
      </c>
      <c r="S1351" s="13">
        <f>R1351*L1351</f>
        <v>1324334.3386713045</v>
      </c>
      <c r="T1351" s="13">
        <f>IFERROR(VLOOKUP(A:A,[1]Forecast_2004!A:J,10,0),0)</f>
        <v>231479</v>
      </c>
      <c r="U1351" s="13">
        <f>T1351*L1351</f>
        <v>1242524.2719734716</v>
      </c>
      <c r="V1351" s="18">
        <f t="shared" si="114"/>
        <v>-15241</v>
      </c>
      <c r="W1351" s="18">
        <f t="shared" si="115"/>
        <v>-81810.066697832895</v>
      </c>
      <c r="X1351" s="18">
        <f t="shared" si="116"/>
        <v>223868.97209587065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13"/>
        <v>38869.037059580573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12"/>
        <v>35474.086859688003</v>
      </c>
      <c r="R1352" s="13">
        <v>1202</v>
      </c>
      <c r="S1352" s="13">
        <f>R1352*L1352</f>
        <v>52968.760751981339</v>
      </c>
      <c r="T1352" s="13">
        <f>IFERROR(VLOOKUP(A:A,[1]Forecast_2004!A:J,10,0),0)</f>
        <v>940</v>
      </c>
      <c r="U1352" s="13">
        <f>T1352*L1352</f>
        <v>41423.15732684065</v>
      </c>
      <c r="V1352" s="18">
        <f t="shared" si="114"/>
        <v>-262</v>
      </c>
      <c r="W1352" s="18">
        <f t="shared" si="115"/>
        <v>-11545.603425140689</v>
      </c>
      <c r="X1352" s="18">
        <f t="shared" si="116"/>
        <v>5949.0704671526473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13"/>
        <v>9417669.016019389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12"/>
        <v>12407941.514476616</v>
      </c>
      <c r="R1353" s="13">
        <v>775760</v>
      </c>
      <c r="S1353" s="13">
        <f>R1353*L1353</f>
        <v>9554504.8304893896</v>
      </c>
      <c r="T1353" s="13">
        <f>IFERROR(VLOOKUP(A:A,[1]Forecast_2004!A:J,10,0),0)</f>
        <v>911984</v>
      </c>
      <c r="U1353" s="13">
        <f>T1353*L1353</f>
        <v>11232282.578798899</v>
      </c>
      <c r="V1353" s="18">
        <f t="shared" si="114"/>
        <v>136224</v>
      </c>
      <c r="W1353" s="18">
        <f t="shared" si="115"/>
        <v>1677777.7483095098</v>
      </c>
      <c r="X1353" s="18">
        <f t="shared" si="116"/>
        <v>-1175658.9356777165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13"/>
        <v>1226705.5939783733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12"/>
        <v>1491732.739420936</v>
      </c>
      <c r="R1354" s="13">
        <v>41755</v>
      </c>
      <c r="S1354" s="13">
        <f>R1354*L1354</f>
        <v>1678208.1740422612</v>
      </c>
      <c r="T1354" s="13">
        <f>IFERROR(VLOOKUP(A:A,[1]Forecast_2004!A:J,10,0),0)</f>
        <v>37100</v>
      </c>
      <c r="U1354" s="13">
        <f>T1354*L1354</f>
        <v>1491115.3935329395</v>
      </c>
      <c r="V1354" s="18">
        <f t="shared" si="114"/>
        <v>-4655</v>
      </c>
      <c r="W1354" s="18">
        <f t="shared" si="115"/>
        <v>-187092.78050932172</v>
      </c>
      <c r="X1354" s="18">
        <f t="shared" si="116"/>
        <v>-617.34588799648918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13"/>
        <v>240223.67374073056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12"/>
        <v>378984.832962138</v>
      </c>
      <c r="R1355" s="13">
        <v>67774</v>
      </c>
      <c r="S1355" s="13">
        <f>R1355*L1355</f>
        <v>386264.61060206062</v>
      </c>
      <c r="T1355" s="13">
        <f>IFERROR(VLOOKUP(A:A,[1]Forecast_2004!A:J,10,0),0)</f>
        <v>62500</v>
      </c>
      <c r="U1355" s="13">
        <f>T1355*L1355</f>
        <v>356206.48276077537</v>
      </c>
      <c r="V1355" s="18">
        <f t="shared" si="114"/>
        <v>-5274</v>
      </c>
      <c r="W1355" s="18">
        <f t="shared" si="115"/>
        <v>-30058.127841285255</v>
      </c>
      <c r="X1355" s="18">
        <f t="shared" si="116"/>
        <v>-22778.350201362628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13"/>
        <v>60856.781178582765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12"/>
        <v>63203.473365995997</v>
      </c>
      <c r="R1356" s="13">
        <v>371</v>
      </c>
      <c r="S1356" s="13">
        <f>R1356*L1356</f>
        <v>67497.088712678509</v>
      </c>
      <c r="T1356" s="13">
        <f>IFERROR(VLOOKUP(A:A,[1]Forecast_2004!A:J,10,0),0)</f>
        <v>383</v>
      </c>
      <c r="U1356" s="13">
        <f>T1356*L1356</f>
        <v>69680.282956754367</v>
      </c>
      <c r="V1356" s="18">
        <f t="shared" si="114"/>
        <v>12</v>
      </c>
      <c r="W1356" s="18">
        <f t="shared" si="115"/>
        <v>2183.1942440758576</v>
      </c>
      <c r="X1356" s="18">
        <f t="shared" si="116"/>
        <v>6476.8095907583702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13"/>
        <v>70936.741379913059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12"/>
        <v>98932.041151035999</v>
      </c>
      <c r="R1357" s="13">
        <v>3465</v>
      </c>
      <c r="S1357" s="13">
        <f>R1357*L1357</f>
        <v>87897.313484189683</v>
      </c>
      <c r="T1357" s="13">
        <f>IFERROR(VLOOKUP(A:A,[1]Forecast_2004!A:J,10,0),0)</f>
        <v>3912</v>
      </c>
      <c r="U1357" s="13">
        <f>T1357*L1357</f>
        <v>99236.447431500725</v>
      </c>
      <c r="V1357" s="18">
        <f t="shared" si="114"/>
        <v>447</v>
      </c>
      <c r="W1357" s="18">
        <f t="shared" si="115"/>
        <v>11339.133947311042</v>
      </c>
      <c r="X1357" s="18">
        <f t="shared" si="116"/>
        <v>304.40628046472557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13"/>
        <v>195491.52435801987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12"/>
        <v>209877.42761692699</v>
      </c>
      <c r="R1358" s="13">
        <v>6100</v>
      </c>
      <c r="S1358" s="13">
        <f>R1358*L1358</f>
        <v>407574.39423881529</v>
      </c>
      <c r="T1358" s="13">
        <f>IFERROR(VLOOKUP(A:A,[1]Forecast_2004!A:J,10,0),0)</f>
        <v>3340</v>
      </c>
      <c r="U1358" s="13">
        <f>T1358*L1358</f>
        <v>223163.6847143677</v>
      </c>
      <c r="V1358" s="18">
        <f t="shared" si="114"/>
        <v>-2760</v>
      </c>
      <c r="W1358" s="18">
        <f t="shared" si="115"/>
        <v>-184410.70952444759</v>
      </c>
      <c r="X1358" s="18">
        <f t="shared" si="116"/>
        <v>13286.257097440714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13"/>
        <v>173977.09580732847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12"/>
        <v>551400.03671970603</v>
      </c>
      <c r="R1359" s="13">
        <v>109852</v>
      </c>
      <c r="S1359" s="13">
        <f>R1359*L1359</f>
        <v>601341.09377534979</v>
      </c>
      <c r="T1359" s="13">
        <f>IFERROR(VLOOKUP(A:A,[1]Forecast_2004!A:J,10,0),0)</f>
        <v>103203</v>
      </c>
      <c r="U1359" s="13">
        <f>T1359*L1359</f>
        <v>564943.78710353409</v>
      </c>
      <c r="V1359" s="18">
        <f t="shared" si="114"/>
        <v>-6649</v>
      </c>
      <c r="W1359" s="18">
        <f t="shared" si="115"/>
        <v>-36397.306671815692</v>
      </c>
      <c r="X1359" s="18">
        <f t="shared" si="116"/>
        <v>13543.750383828068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13"/>
        <v>175877.40052026894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12"/>
        <v>170791.397176042</v>
      </c>
      <c r="R1360" s="13">
        <v>6156</v>
      </c>
      <c r="S1360" s="13">
        <f>R1360*L1360</f>
        <v>257504.73696196778</v>
      </c>
      <c r="T1360" s="13">
        <f>IFERROR(VLOOKUP(A:A,[1]Forecast_2004!A:J,10,0),0)</f>
        <v>6763</v>
      </c>
      <c r="U1360" s="13">
        <f>T1360*L1360</f>
        <v>282895.47369619692</v>
      </c>
      <c r="V1360" s="18">
        <f t="shared" si="114"/>
        <v>607</v>
      </c>
      <c r="W1360" s="18">
        <f t="shared" si="115"/>
        <v>25390.73673422914</v>
      </c>
      <c r="X1360" s="18">
        <f t="shared" si="116"/>
        <v>112104.07652015492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13"/>
        <v>921978.55228189926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12"/>
        <v>2126403.7416481068</v>
      </c>
      <c r="R1361" s="13">
        <v>33873</v>
      </c>
      <c r="S1361" s="13">
        <f>R1361*L1361</f>
        <v>1674104.4411998328</v>
      </c>
      <c r="T1361" s="13">
        <f>IFERROR(VLOOKUP(A:A,[1]Forecast_2004!A:J,10,0),0)</f>
        <v>26586</v>
      </c>
      <c r="U1361" s="13">
        <f>T1361*L1361</f>
        <v>1313959.2204333467</v>
      </c>
      <c r="V1361" s="18">
        <f t="shared" si="114"/>
        <v>-7287</v>
      </c>
      <c r="W1361" s="18">
        <f t="shared" si="115"/>
        <v>-360145.22076648613</v>
      </c>
      <c r="X1361" s="18">
        <f t="shared" si="116"/>
        <v>-812444.52121476014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13"/>
        <v>1396242.3434263968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12"/>
        <v>1851240.512249443</v>
      </c>
      <c r="R1362" s="13">
        <v>96238</v>
      </c>
      <c r="S1362" s="13">
        <f>R1362*L1362</f>
        <v>1984614.3592924967</v>
      </c>
      <c r="T1362" s="13">
        <f>IFERROR(VLOOKUP(A:A,[1]Forecast_2004!A:J,10,0),0)</f>
        <v>76740</v>
      </c>
      <c r="U1362" s="13">
        <f>T1362*L1362</f>
        <v>1582527.7534041251</v>
      </c>
      <c r="V1362" s="18">
        <f t="shared" si="114"/>
        <v>-19498</v>
      </c>
      <c r="W1362" s="18">
        <f t="shared" si="115"/>
        <v>-402086.60588837159</v>
      </c>
      <c r="X1362" s="18">
        <f t="shared" si="116"/>
        <v>-268712.75884531788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13"/>
        <v>3030088.0493821977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12"/>
        <v>3821423.3659730712</v>
      </c>
      <c r="R1363" s="13">
        <v>89135</v>
      </c>
      <c r="S1363" s="13">
        <f>R1363*L1363</f>
        <v>3980542.8129028082</v>
      </c>
      <c r="T1363" s="13">
        <f>IFERROR(VLOOKUP(A:A,[1]Forecast_2004!A:J,10,0),0)</f>
        <v>79329</v>
      </c>
      <c r="U1363" s="13">
        <f>T1363*L1363</f>
        <v>3542631.7474030051</v>
      </c>
      <c r="V1363" s="18">
        <f t="shared" si="114"/>
        <v>-9806</v>
      </c>
      <c r="W1363" s="18">
        <f t="shared" si="115"/>
        <v>-437911.06549980305</v>
      </c>
      <c r="X1363" s="18">
        <f t="shared" si="116"/>
        <v>-278791.61857006606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13"/>
        <v>326920.85999910056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12"/>
        <v>440307.01654987299</v>
      </c>
      <c r="R1364" s="13">
        <v>4341</v>
      </c>
      <c r="S1364" s="13">
        <f>R1364*L1364</f>
        <v>374364.96870970115</v>
      </c>
      <c r="T1364" s="13">
        <f>IFERROR(VLOOKUP(A:A,[1]Forecast_2004!A:J,10,0),0)</f>
        <v>4341</v>
      </c>
      <c r="U1364" s="13">
        <f>T1364*L1364</f>
        <v>374364.96870970115</v>
      </c>
      <c r="V1364" s="18">
        <f t="shared" si="114"/>
        <v>0</v>
      </c>
      <c r="W1364" s="18">
        <f t="shared" si="115"/>
        <v>0</v>
      </c>
      <c r="X1364" s="18">
        <f t="shared" si="116"/>
        <v>-65942.047840171843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13"/>
        <v>161970.0665488969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12"/>
        <v>418654.98886414291</v>
      </c>
      <c r="R1365" s="13">
        <v>23738</v>
      </c>
      <c r="S1365" s="13">
        <f>R1365*L1365</f>
        <v>436166.12730484281</v>
      </c>
      <c r="T1365" s="13">
        <f>IFERROR(VLOOKUP(A:A,[1]Forecast_2004!A:J,10,0),0)</f>
        <v>10185</v>
      </c>
      <c r="U1365" s="13">
        <f>T1365*L1365</f>
        <v>187140.95570813987</v>
      </c>
      <c r="V1365" s="18">
        <f t="shared" si="114"/>
        <v>-13553</v>
      </c>
      <c r="W1365" s="18">
        <f t="shared" si="115"/>
        <v>-249025.17159670294</v>
      </c>
      <c r="X1365" s="18">
        <f t="shared" si="116"/>
        <v>-231514.03315600305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13"/>
        <v>366429.1577399018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12"/>
        <v>0</v>
      </c>
      <c r="R1366" s="13">
        <v>4945</v>
      </c>
      <c r="S1366" s="13">
        <f>R1366*L1366</f>
        <v>453561.16367273335</v>
      </c>
      <c r="T1366" s="13">
        <f>IFERROR(VLOOKUP(A:A,[1]Forecast_2004!A:J,10,0),0)</f>
        <v>4506</v>
      </c>
      <c r="U1366" s="13">
        <f>T1366*L1366</f>
        <v>413295.57199379907</v>
      </c>
      <c r="V1366" s="18">
        <f t="shared" si="114"/>
        <v>-439</v>
      </c>
      <c r="W1366" s="18">
        <f t="shared" si="115"/>
        <v>-40265.591678934288</v>
      </c>
      <c r="X1366" s="18">
        <f t="shared" si="116"/>
        <v>413295.57199379907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13"/>
        <v>183369.62844889387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12"/>
        <v>261477.03786191501</v>
      </c>
      <c r="R1367" s="13">
        <v>9200</v>
      </c>
      <c r="S1367" s="13">
        <f>R1367*L1367</f>
        <v>284012.83923608245</v>
      </c>
      <c r="T1367" s="13">
        <f>IFERROR(VLOOKUP(A:A,[1]Forecast_2004!A:J,10,0),0)</f>
        <v>8652</v>
      </c>
      <c r="U1367" s="13">
        <f>T1367*L1367</f>
        <v>267095.55272506358</v>
      </c>
      <c r="V1367" s="18">
        <f t="shared" si="114"/>
        <v>-548</v>
      </c>
      <c r="W1367" s="18">
        <f t="shared" si="115"/>
        <v>-16917.286511018872</v>
      </c>
      <c r="X1367" s="18">
        <f t="shared" si="116"/>
        <v>5618.5148631485645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13"/>
        <v>247110.26678830647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12"/>
        <v>310128.060043782</v>
      </c>
      <c r="R1368" s="13">
        <v>13660</v>
      </c>
      <c r="S1368" s="13">
        <f>R1368*L1368</f>
        <v>323064.84406299563</v>
      </c>
      <c r="T1368" s="13">
        <f>IFERROR(VLOOKUP(A:A,[1]Forecast_2004!A:J,10,0),0)</f>
        <v>12496</v>
      </c>
      <c r="U1368" s="13">
        <f>T1368*L1368</f>
        <v>295535.74607695418</v>
      </c>
      <c r="V1368" s="18">
        <f t="shared" si="114"/>
        <v>-1164</v>
      </c>
      <c r="W1368" s="18">
        <f t="shared" si="115"/>
        <v>-27529.097986041452</v>
      </c>
      <c r="X1368" s="18">
        <f t="shared" si="116"/>
        <v>-14592.313966827816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13"/>
        <v>284235.18942710542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12"/>
        <v>306505.79064587998</v>
      </c>
      <c r="R1369" s="13">
        <v>8430</v>
      </c>
      <c r="S1369" s="13">
        <f>R1369*L1369</f>
        <v>340876.49276316207</v>
      </c>
      <c r="T1369" s="13">
        <f>IFERROR(VLOOKUP(A:A,[1]Forecast_2004!A:J,10,0),0)</f>
        <v>8118</v>
      </c>
      <c r="U1369" s="13">
        <f>T1369*L1369</f>
        <v>328260.42328011262</v>
      </c>
      <c r="V1369" s="18">
        <f t="shared" si="114"/>
        <v>-312</v>
      </c>
      <c r="W1369" s="18">
        <f t="shared" si="115"/>
        <v>-12616.069483049447</v>
      </c>
      <c r="X1369" s="18">
        <f t="shared" si="116"/>
        <v>21754.632634232636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13"/>
        <v>526385.0930127108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12"/>
        <v>754281.53653705702</v>
      </c>
      <c r="R1370" s="13">
        <v>15814</v>
      </c>
      <c r="S1370" s="13">
        <f>R1370*L1370</f>
        <v>832026.04143017123</v>
      </c>
      <c r="T1370" s="13">
        <f>IFERROR(VLOOKUP(A:A,[1]Forecast_2004!A:J,10,0),0)</f>
        <v>15392</v>
      </c>
      <c r="U1370" s="13">
        <f>T1370*L1370</f>
        <v>809823.24710340169</v>
      </c>
      <c r="V1370" s="18">
        <f t="shared" si="114"/>
        <v>-422</v>
      </c>
      <c r="W1370" s="18">
        <f t="shared" si="115"/>
        <v>-22202.794326769537</v>
      </c>
      <c r="X1370" s="18">
        <f t="shared" si="116"/>
        <v>55541.710566344671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13"/>
        <v>489576.37567235949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12"/>
        <v>4174480.0779510033</v>
      </c>
      <c r="R1371" s="13">
        <v>86066</v>
      </c>
      <c r="S1371" s="13">
        <f>R1371*L1371</f>
        <v>4694026.6839421354</v>
      </c>
      <c r="T1371" s="13">
        <f>IFERROR(VLOOKUP(A:A,[1]Forecast_2004!A:J,10,0),0)</f>
        <v>78909</v>
      </c>
      <c r="U1371" s="13">
        <f>T1371*L1371</f>
        <v>4303684.9813304897</v>
      </c>
      <c r="V1371" s="18">
        <f t="shared" si="114"/>
        <v>-7157</v>
      </c>
      <c r="W1371" s="18">
        <f t="shared" si="115"/>
        <v>-390341.70261164568</v>
      </c>
      <c r="X1371" s="18">
        <f t="shared" si="116"/>
        <v>129204.90337948641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13"/>
        <v>205376.9150034629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12"/>
        <v>369030.28041280102</v>
      </c>
      <c r="R1372" s="13">
        <v>136450</v>
      </c>
      <c r="S1372" s="13">
        <f>R1372*L1372</f>
        <v>482643.36012965301</v>
      </c>
      <c r="T1372" s="13">
        <f>IFERROR(VLOOKUP(A:A,[1]Forecast_2004!A:J,10,0),0)</f>
        <v>121928</v>
      </c>
      <c r="U1372" s="13">
        <f>T1372*L1372</f>
        <v>431276.94843450596</v>
      </c>
      <c r="V1372" s="18">
        <f t="shared" si="114"/>
        <v>-14522</v>
      </c>
      <c r="W1372" s="18">
        <f t="shared" si="115"/>
        <v>-51366.41169514705</v>
      </c>
      <c r="X1372" s="18">
        <f t="shared" si="116"/>
        <v>62246.668021704943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13"/>
        <v>232891.73095859867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12"/>
        <v>4809706.1469933186</v>
      </c>
      <c r="R1373" s="13">
        <v>136652</v>
      </c>
      <c r="S1373" s="13">
        <f>R1373*L1373</f>
        <v>5294217.8112780992</v>
      </c>
      <c r="T1373" s="13">
        <f>IFERROR(VLOOKUP(A:A,[1]Forecast_2004!A:J,10,0),0)</f>
        <v>129924</v>
      </c>
      <c r="U1373" s="13">
        <f>T1373*L1373</f>
        <v>5033559.3691456821</v>
      </c>
      <c r="V1373" s="18">
        <f t="shared" si="114"/>
        <v>-6728</v>
      </c>
      <c r="W1373" s="18">
        <f t="shared" si="115"/>
        <v>-260658.44213241711</v>
      </c>
      <c r="X1373" s="18">
        <f t="shared" si="116"/>
        <v>223853.22215236351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13"/>
        <v>115547.51196512317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12"/>
        <v>101383.96436525599</v>
      </c>
      <c r="R1374" s="13">
        <v>4171</v>
      </c>
      <c r="S1374" s="13">
        <f>R1374*L1374</f>
        <v>149954.79268350452</v>
      </c>
      <c r="T1374" s="13">
        <f>IFERROR(VLOOKUP(A:A,[1]Forecast_2004!A:J,10,0),0)</f>
        <v>3601</v>
      </c>
      <c r="U1374" s="13">
        <f>T1374*L1374</f>
        <v>129462.28924797405</v>
      </c>
      <c r="V1374" s="18">
        <f t="shared" si="114"/>
        <v>-570</v>
      </c>
      <c r="W1374" s="18">
        <f t="shared" si="115"/>
        <v>-20492.503435530467</v>
      </c>
      <c r="X1374" s="18">
        <f t="shared" si="116"/>
        <v>28078.324882718065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13"/>
        <v>337712.84279955458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12"/>
        <v>812483.79732739402</v>
      </c>
      <c r="R1375" s="13">
        <v>28787</v>
      </c>
      <c r="S1375" s="13">
        <f>R1375*L1375</f>
        <v>1289003.6414253896</v>
      </c>
      <c r="T1375" s="13">
        <f>IFERROR(VLOOKUP(A:A,[1]Forecast_2004!A:J,10,0),0)</f>
        <v>26698</v>
      </c>
      <c r="U1375" s="13">
        <f>T1375*L1375</f>
        <v>1195463.8975501112</v>
      </c>
      <c r="V1375" s="18">
        <f t="shared" si="114"/>
        <v>-2089</v>
      </c>
      <c r="W1375" s="18">
        <f t="shared" si="115"/>
        <v>-93539.743875278393</v>
      </c>
      <c r="X1375" s="18">
        <f t="shared" si="116"/>
        <v>382980.10022271716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13"/>
        <v>200724.63107537618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12"/>
        <v>1082389.6547884189</v>
      </c>
      <c r="R1376" s="13">
        <v>19050</v>
      </c>
      <c r="S1376" s="13">
        <f>R1376*L1376</f>
        <v>1046039.1093607639</v>
      </c>
      <c r="T1376" s="13">
        <f>IFERROR(VLOOKUP(A:A,[1]Forecast_2004!A:J,10,0),0)</f>
        <v>16049</v>
      </c>
      <c r="U1376" s="13">
        <f>T1376*L1376</f>
        <v>881253.63076802623</v>
      </c>
      <c r="V1376" s="18">
        <f t="shared" si="114"/>
        <v>-3001</v>
      </c>
      <c r="W1376" s="18">
        <f t="shared" si="115"/>
        <v>-164785.47859273769</v>
      </c>
      <c r="X1376" s="18">
        <f t="shared" si="116"/>
        <v>-201136.02402039268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13"/>
        <v>862186.42546483572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12"/>
        <v>1301207.3194614439</v>
      </c>
      <c r="R1377" s="13">
        <v>166661</v>
      </c>
      <c r="S1377" s="13">
        <f>R1377*L1377</f>
        <v>1494391.0375667885</v>
      </c>
      <c r="T1377" s="13">
        <f>IFERROR(VLOOKUP(A:A,[1]Forecast_2004!A:J,10,0),0)</f>
        <v>154796</v>
      </c>
      <c r="U1377" s="13">
        <f>T1377*L1377</f>
        <v>1388001.722365692</v>
      </c>
      <c r="V1377" s="18">
        <f t="shared" si="114"/>
        <v>-11865</v>
      </c>
      <c r="W1377" s="18">
        <f t="shared" si="115"/>
        <v>-106389.31520109647</v>
      </c>
      <c r="X1377" s="18">
        <f t="shared" si="116"/>
        <v>86794.402904248098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13"/>
        <v>120039.40199098608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12"/>
        <v>289830.73496659199</v>
      </c>
      <c r="R1378" s="13">
        <v>6840</v>
      </c>
      <c r="S1378" s="13">
        <f>R1378*L1378</f>
        <v>668163.87838607654</v>
      </c>
      <c r="T1378" s="13">
        <f>IFERROR(VLOOKUP(A:A,[1]Forecast_2004!A:J,10,0),0)</f>
        <v>5280</v>
      </c>
      <c r="U1378" s="13">
        <f>T1378*L1378</f>
        <v>515775.62542083103</v>
      </c>
      <c r="V1378" s="18">
        <f t="shared" si="114"/>
        <v>-1560</v>
      </c>
      <c r="W1378" s="18">
        <f t="shared" si="115"/>
        <v>-152388.25296524551</v>
      </c>
      <c r="X1378" s="18">
        <f t="shared" si="116"/>
        <v>225944.89045423904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13"/>
        <v>647991.05257812608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12"/>
        <v>733079.98776009795</v>
      </c>
      <c r="R1379" s="13">
        <v>131996</v>
      </c>
      <c r="S1379" s="13">
        <f>R1379*L1379</f>
        <v>1025875.1954918937</v>
      </c>
      <c r="T1379" s="13">
        <f>IFERROR(VLOOKUP(A:A,[1]Forecast_2004!A:J,10,0),0)</f>
        <v>118530</v>
      </c>
      <c r="U1379" s="13">
        <f>T1379*L1379</f>
        <v>921217.21053406282</v>
      </c>
      <c r="V1379" s="18">
        <f t="shared" si="114"/>
        <v>-13466</v>
      </c>
      <c r="W1379" s="18">
        <f t="shared" si="115"/>
        <v>-104657.98495783086</v>
      </c>
      <c r="X1379" s="18">
        <f t="shared" si="116"/>
        <v>188137.22277396487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13"/>
        <v>445846.27440333407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12"/>
        <v>392474.24276169302</v>
      </c>
      <c r="R1380" s="13">
        <v>13399</v>
      </c>
      <c r="S1380" s="13">
        <f>R1380*L1380</f>
        <v>522231.58365407068</v>
      </c>
      <c r="T1380" s="13">
        <f>IFERROR(VLOOKUP(A:A,[1]Forecast_2004!A:J,10,0),0)</f>
        <v>12853</v>
      </c>
      <c r="U1380" s="13">
        <f>T1380*L1380</f>
        <v>500951.00714275474</v>
      </c>
      <c r="V1380" s="18">
        <f t="shared" si="114"/>
        <v>-546</v>
      </c>
      <c r="W1380" s="18">
        <f t="shared" si="115"/>
        <v>-21280.576511315943</v>
      </c>
      <c r="X1380" s="18">
        <f t="shared" si="116"/>
        <v>108476.76438106172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13"/>
        <v>376283.2021676437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12"/>
        <v>284690.278396437</v>
      </c>
      <c r="R1381" s="13">
        <v>23870</v>
      </c>
      <c r="S1381" s="13">
        <f>R1381*L1381</f>
        <v>478462.63406226551</v>
      </c>
      <c r="T1381" s="13">
        <f>IFERROR(VLOOKUP(A:A,[1]Forecast_2004!A:J,10,0),0)</f>
        <v>22572</v>
      </c>
      <c r="U1381" s="13">
        <f>T1381*L1381</f>
        <v>452444.85027454788</v>
      </c>
      <c r="V1381" s="18">
        <f t="shared" si="114"/>
        <v>-1298</v>
      </c>
      <c r="W1381" s="18">
        <f t="shared" si="115"/>
        <v>-26017.783787717635</v>
      </c>
      <c r="X1381" s="18">
        <f t="shared" si="116"/>
        <v>167754.57187811087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13"/>
        <v>79112.694877505797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12"/>
        <v>726085.523385301</v>
      </c>
      <c r="R1382" s="13">
        <v>8675</v>
      </c>
      <c r="S1382" s="13">
        <f>R1382*L1382</f>
        <v>294061.24721603579</v>
      </c>
      <c r="T1382" s="13">
        <f>IFERROR(VLOOKUP(A:A,[1]Forecast_2004!A:J,10,0),0)</f>
        <v>9536</v>
      </c>
      <c r="U1382" s="13">
        <f>T1382*L1382</f>
        <v>323247.03786191554</v>
      </c>
      <c r="V1382" s="18">
        <f t="shared" si="114"/>
        <v>861</v>
      </c>
      <c r="W1382" s="18">
        <f t="shared" si="115"/>
        <v>29185.790645879752</v>
      </c>
      <c r="X1382" s="18">
        <f t="shared" si="116"/>
        <v>-402838.48552338546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13"/>
        <v>450362.17102915538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12"/>
        <v>3659077.5835189312</v>
      </c>
      <c r="R1383" s="13">
        <v>90502</v>
      </c>
      <c r="S1383" s="13">
        <f>R1383*L1383</f>
        <v>2788429.0961908922</v>
      </c>
      <c r="T1383" s="13">
        <f>IFERROR(VLOOKUP(A:A,[1]Forecast_2004!A:J,10,0),0)</f>
        <v>67121</v>
      </c>
      <c r="U1383" s="13">
        <f>T1383*L1383</f>
        <v>2068044.3455993112</v>
      </c>
      <c r="V1383" s="18">
        <f t="shared" si="114"/>
        <v>-23381</v>
      </c>
      <c r="W1383" s="18">
        <f t="shared" si="115"/>
        <v>-720384.75059158099</v>
      </c>
      <c r="X1383" s="18">
        <f t="shared" si="116"/>
        <v>-1591033.23791962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13"/>
        <v>41871.465536827542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12"/>
        <v>83234.237075836994</v>
      </c>
      <c r="R1384" s="13">
        <v>33231</v>
      </c>
      <c r="S1384" s="13">
        <f>R1384*L1384</f>
        <v>112597.47332656784</v>
      </c>
      <c r="T1384" s="13">
        <f>IFERROR(VLOOKUP(A:A,[1]Forecast_2004!A:J,10,0),0)</f>
        <v>33990</v>
      </c>
      <c r="U1384" s="13">
        <f>T1384*L1384</f>
        <v>115169.21303511904</v>
      </c>
      <c r="V1384" s="18">
        <f t="shared" si="114"/>
        <v>759</v>
      </c>
      <c r="W1384" s="18">
        <f t="shared" si="115"/>
        <v>2571.7397085512057</v>
      </c>
      <c r="X1384" s="18">
        <f t="shared" si="116"/>
        <v>31934.975959282048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13"/>
        <v>134603.90193767671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12"/>
        <v>1013950.404055463</v>
      </c>
      <c r="R1385" s="13">
        <v>3661</v>
      </c>
      <c r="S1385" s="13">
        <f>R1385*L1385</f>
        <v>515565.61517320143</v>
      </c>
      <c r="T1385" s="13">
        <f>IFERROR(VLOOKUP(A:A,[1]Forecast_2004!A:J,10,0),0)</f>
        <v>3246</v>
      </c>
      <c r="U1385" s="13">
        <f>T1385*L1385</f>
        <v>457122.6404950046</v>
      </c>
      <c r="V1385" s="18">
        <f t="shared" si="114"/>
        <v>-415</v>
      </c>
      <c r="W1385" s="18">
        <f t="shared" si="115"/>
        <v>-58442.974678196828</v>
      </c>
      <c r="X1385" s="18">
        <f t="shared" si="116"/>
        <v>-556827.76356045844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13"/>
        <v>56146.841481068928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12"/>
        <v>256641.42538975496</v>
      </c>
      <c r="R1386" s="13">
        <v>63980</v>
      </c>
      <c r="S1386" s="13">
        <f>R1386*L1386</f>
        <v>315767.66146993317</v>
      </c>
      <c r="T1386" s="13">
        <f>IFERROR(VLOOKUP(A:A,[1]Forecast_2004!A:J,10,0),0)</f>
        <v>57811</v>
      </c>
      <c r="U1386" s="13">
        <f>T1386*L1386</f>
        <v>285321.1046770601</v>
      </c>
      <c r="V1386" s="18">
        <f t="shared" si="114"/>
        <v>-6169</v>
      </c>
      <c r="W1386" s="18">
        <f t="shared" si="115"/>
        <v>-30446.556792873074</v>
      </c>
      <c r="X1386" s="18">
        <f t="shared" si="116"/>
        <v>28679.679287305131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13"/>
        <v>1812694.0391712259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12"/>
        <v>2129814.7613219088</v>
      </c>
      <c r="R1387" s="13">
        <v>73137</v>
      </c>
      <c r="S1387" s="13">
        <f>R1387*L1387</f>
        <v>2377850.9830677235</v>
      </c>
      <c r="T1387" s="13">
        <f>IFERROR(VLOOKUP(A:A,[1]Forecast_2004!A:J,10,0),0)</f>
        <v>66971</v>
      </c>
      <c r="U1387" s="13">
        <f>T1387*L1387</f>
        <v>2177380.2341773454</v>
      </c>
      <c r="V1387" s="18">
        <f t="shared" si="114"/>
        <v>-6166</v>
      </c>
      <c r="W1387" s="18">
        <f t="shared" si="115"/>
        <v>-200470.74889037805</v>
      </c>
      <c r="X1387" s="18">
        <f t="shared" si="116"/>
        <v>47565.472855436616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13"/>
        <v>74674.197874865727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12"/>
        <v>441015.22271714901</v>
      </c>
      <c r="R1388" s="13">
        <v>1590</v>
      </c>
      <c r="S1388" s="13">
        <f>R1388*L1388</f>
        <v>280037.62145378068</v>
      </c>
      <c r="T1388" s="13">
        <f>IFERROR(VLOOKUP(A:A,[1]Forecast_2004!A:J,10,0),0)</f>
        <v>890</v>
      </c>
      <c r="U1388" s="13">
        <f>T1388*L1388</f>
        <v>156750.61829802819</v>
      </c>
      <c r="V1388" s="18">
        <f t="shared" si="114"/>
        <v>-700</v>
      </c>
      <c r="W1388" s="18">
        <f t="shared" si="115"/>
        <v>-123287.00315575249</v>
      </c>
      <c r="X1388" s="18">
        <f t="shared" si="116"/>
        <v>-284264.60441912082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13"/>
        <v>447691.18801958353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12"/>
        <v>593528.14031180402</v>
      </c>
      <c r="R1389" s="13">
        <v>41299</v>
      </c>
      <c r="S1389" s="13">
        <f>R1389*L1389</f>
        <v>691118.23942589399</v>
      </c>
      <c r="T1389" s="13">
        <f>IFERROR(VLOOKUP(A:A,[1]Forecast_2004!A:J,10,0),0)</f>
        <v>39003</v>
      </c>
      <c r="U1389" s="13">
        <f>T1389*L1389</f>
        <v>652695.82053628762</v>
      </c>
      <c r="V1389" s="18">
        <f t="shared" si="114"/>
        <v>-2296</v>
      </c>
      <c r="W1389" s="18">
        <f t="shared" si="115"/>
        <v>-38422.418889606372</v>
      </c>
      <c r="X1389" s="18">
        <f t="shared" si="116"/>
        <v>59167.6802244836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13"/>
        <v>330654.35293388064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12"/>
        <v>643752.78396436502</v>
      </c>
      <c r="R1390" s="13">
        <v>1619</v>
      </c>
      <c r="S1390" s="13">
        <f>R1390*L1390</f>
        <v>630893.31551955629</v>
      </c>
      <c r="T1390" s="13">
        <f>IFERROR(VLOOKUP(A:A,[1]Forecast_2004!A:J,10,0),0)</f>
        <v>1391</v>
      </c>
      <c r="U1390" s="13">
        <f>T1390*L1390</f>
        <v>542046.07899178681</v>
      </c>
      <c r="V1390" s="18">
        <f t="shared" si="114"/>
        <v>-228</v>
      </c>
      <c r="W1390" s="18">
        <f t="shared" si="115"/>
        <v>-88847.236527769477</v>
      </c>
      <c r="X1390" s="18">
        <f t="shared" si="116"/>
        <v>-101706.70497257821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13"/>
        <v>99239.259575700868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12"/>
        <v>168018.11505508001</v>
      </c>
      <c r="R1391" s="13">
        <v>1806</v>
      </c>
      <c r="S1391" s="13">
        <f>R1391*L1391</f>
        <v>160508.18079316293</v>
      </c>
      <c r="T1391" s="13">
        <f>IFERROR(VLOOKUP(A:A,[1]Forecast_2004!A:J,10,0),0)</f>
        <v>1649</v>
      </c>
      <c r="U1391" s="13">
        <f>T1391*L1391</f>
        <v>146554.81180948263</v>
      </c>
      <c r="V1391" s="18">
        <f t="shared" si="114"/>
        <v>-157</v>
      </c>
      <c r="W1391" s="18">
        <f t="shared" si="115"/>
        <v>-13953.368983680295</v>
      </c>
      <c r="X1391" s="18">
        <f t="shared" si="116"/>
        <v>-21463.303245597373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13"/>
        <v>227714.93778382021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12"/>
        <v>786935.43451652385</v>
      </c>
      <c r="R1392" s="13">
        <v>357474</v>
      </c>
      <c r="S1392" s="13">
        <f>R1392*L1392</f>
        <v>845106.97147898318</v>
      </c>
      <c r="T1392" s="13">
        <f>IFERROR(VLOOKUP(A:A,[1]Forecast_2004!A:J,10,0),0)</f>
        <v>356892</v>
      </c>
      <c r="U1392" s="13">
        <f>T1392*L1392</f>
        <v>843731.06090254744</v>
      </c>
      <c r="V1392" s="18">
        <f t="shared" si="114"/>
        <v>-582</v>
      </c>
      <c r="W1392" s="18">
        <f t="shared" si="115"/>
        <v>-1375.9105764357373</v>
      </c>
      <c r="X1392" s="18">
        <f t="shared" si="116"/>
        <v>56795.626386023592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13"/>
        <v>383862.39332513383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12"/>
        <v>502751.58129176003</v>
      </c>
      <c r="R1393" s="13">
        <v>7165</v>
      </c>
      <c r="S1393" s="13">
        <f>R1393*L1393</f>
        <v>537644.04178439709</v>
      </c>
      <c r="T1393" s="13">
        <f>IFERROR(VLOOKUP(A:A,[1]Forecast_2004!A:J,10,0),0)</f>
        <v>6154</v>
      </c>
      <c r="U1393" s="13">
        <f>T1393*L1393</f>
        <v>461781.0792939539</v>
      </c>
      <c r="V1393" s="18">
        <f t="shared" si="114"/>
        <v>-1011</v>
      </c>
      <c r="W1393" s="18">
        <f t="shared" si="115"/>
        <v>-75862.962490443198</v>
      </c>
      <c r="X1393" s="18">
        <f t="shared" si="116"/>
        <v>-40970.501997806132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13"/>
        <v>521514.58221698971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12"/>
        <v>0</v>
      </c>
      <c r="R1394" s="13">
        <v>38786</v>
      </c>
      <c r="S1394" s="13">
        <f>R1394*L1394</f>
        <v>917409.79307363799</v>
      </c>
      <c r="T1394" s="13">
        <f>IFERROR(VLOOKUP(A:A,[1]Forecast_2004!A:J,10,0),0)</f>
        <v>27645</v>
      </c>
      <c r="U1394" s="13">
        <f>T1394*L1394</f>
        <v>653890.41740629927</v>
      </c>
      <c r="V1394" s="18">
        <f t="shared" si="114"/>
        <v>-11141</v>
      </c>
      <c r="W1394" s="18">
        <f t="shared" si="115"/>
        <v>-263519.37566733873</v>
      </c>
      <c r="X1394" s="18">
        <f t="shared" si="116"/>
        <v>653890.41740629927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13"/>
        <v>857349.95545657119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12"/>
        <v>4052783.9643652574</v>
      </c>
      <c r="R1395" s="13">
        <v>6960</v>
      </c>
      <c r="S1395" s="13">
        <f>R1395*L1395</f>
        <v>4805345.2115812935</v>
      </c>
      <c r="T1395" s="13">
        <f>IFERROR(VLOOKUP(A:A,[1]Forecast_2004!A:J,10,0),0)</f>
        <v>6078</v>
      </c>
      <c r="U1395" s="13">
        <f>T1395*L1395</f>
        <v>4196391.9821826294</v>
      </c>
      <c r="V1395" s="18">
        <f t="shared" si="114"/>
        <v>-882</v>
      </c>
      <c r="W1395" s="18">
        <f t="shared" si="115"/>
        <v>-608953.22939866409</v>
      </c>
      <c r="X1395" s="18">
        <f t="shared" si="116"/>
        <v>143608.01781737199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13"/>
        <v>444892.00349864556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12"/>
        <v>0</v>
      </c>
      <c r="R1396" s="13">
        <v>1568</v>
      </c>
      <c r="S1396" s="13">
        <f>R1396*L1396</f>
        <v>458515.83710407239</v>
      </c>
      <c r="T1396" s="13">
        <f>IFERROR(VLOOKUP(A:A,[1]Forecast_2004!A:J,10,0),0)</f>
        <v>1544</v>
      </c>
      <c r="U1396" s="13">
        <f>T1396*L1396</f>
        <v>451497.73755656107</v>
      </c>
      <c r="V1396" s="18">
        <f t="shared" si="114"/>
        <v>-24</v>
      </c>
      <c r="W1396" s="18">
        <f t="shared" si="115"/>
        <v>-7018.0995475113159</v>
      </c>
      <c r="X1396" s="18">
        <f t="shared" si="116"/>
        <v>451497.73755656107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13"/>
        <v>190316.21617808461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12"/>
        <v>320663.95322939899</v>
      </c>
      <c r="R1397" s="13">
        <v>10564</v>
      </c>
      <c r="S1397" s="13">
        <f>R1397*L1397</f>
        <v>284185.73841571907</v>
      </c>
      <c r="T1397" s="13">
        <f>IFERROR(VLOOKUP(A:A,[1]Forecast_2004!A:J,10,0),0)</f>
        <v>10884</v>
      </c>
      <c r="U1397" s="13">
        <f>T1397*L1397</f>
        <v>292794.1666903338</v>
      </c>
      <c r="V1397" s="18">
        <f t="shared" si="114"/>
        <v>320</v>
      </c>
      <c r="W1397" s="18">
        <f t="shared" si="115"/>
        <v>8608.4282746147364</v>
      </c>
      <c r="X1397" s="18">
        <f t="shared" si="116"/>
        <v>-27869.786539065186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13"/>
        <v>1721720.2624300178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12"/>
        <v>0</v>
      </c>
      <c r="R1398" s="13">
        <v>15378</v>
      </c>
      <c r="S1398" s="13">
        <f>R1398*L1398</f>
        <v>2636559.270514532</v>
      </c>
      <c r="T1398" s="13">
        <f>IFERROR(VLOOKUP(A:A,[1]Forecast_2004!A:J,10,0),0)</f>
        <v>11961</v>
      </c>
      <c r="U1398" s="13">
        <f>T1398*L1398</f>
        <v>2050714.3604255635</v>
      </c>
      <c r="V1398" s="18">
        <f t="shared" si="114"/>
        <v>-3417</v>
      </c>
      <c r="W1398" s="18">
        <f t="shared" si="115"/>
        <v>-585844.91008896846</v>
      </c>
      <c r="X1398" s="18">
        <f t="shared" si="116"/>
        <v>2050714.3604255635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13"/>
        <v>510981.30801613553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12"/>
        <v>885955.33407572401</v>
      </c>
      <c r="R1399" s="13">
        <v>81676</v>
      </c>
      <c r="S1399" s="13">
        <f>R1399*L1399</f>
        <v>1099899.4948390892</v>
      </c>
      <c r="T1399" s="13">
        <f>IFERROR(VLOOKUP(A:A,[1]Forecast_2004!A:J,10,0),0)</f>
        <v>69598</v>
      </c>
      <c r="U1399" s="13">
        <f>T1399*L1399</f>
        <v>937249.68218094576</v>
      </c>
      <c r="V1399" s="18">
        <f t="shared" si="114"/>
        <v>-12078</v>
      </c>
      <c r="W1399" s="18">
        <f t="shared" si="115"/>
        <v>-162649.81265814346</v>
      </c>
      <c r="X1399" s="18">
        <f t="shared" si="116"/>
        <v>51294.348105221754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13"/>
        <v>37464.276552901996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12"/>
        <v>128350.545657016</v>
      </c>
      <c r="R1400" s="13">
        <v>3821</v>
      </c>
      <c r="S1400" s="13">
        <f>R1400*L1400</f>
        <v>154953.37597328852</v>
      </c>
      <c r="T1400" s="13">
        <f>IFERROR(VLOOKUP(A:A,[1]Forecast_2004!A:J,10,0),0)</f>
        <v>3452</v>
      </c>
      <c r="U1400" s="13">
        <f>T1400*L1400</f>
        <v>139989.28392038523</v>
      </c>
      <c r="V1400" s="18">
        <f t="shared" si="114"/>
        <v>-369</v>
      </c>
      <c r="W1400" s="18">
        <f t="shared" si="115"/>
        <v>-14964.092052903288</v>
      </c>
      <c r="X1400" s="18">
        <f t="shared" si="116"/>
        <v>11638.738263369232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13"/>
        <v>1361312.1142526781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12"/>
        <v>1260787.728285078</v>
      </c>
      <c r="R1401" s="13">
        <v>42052</v>
      </c>
      <c r="S1401" s="13">
        <f>R1401*L1401</f>
        <v>2289332.2487950302</v>
      </c>
      <c r="T1401" s="13">
        <f>IFERROR(VLOOKUP(A:A,[1]Forecast_2004!A:J,10,0),0)</f>
        <v>38470</v>
      </c>
      <c r="U1401" s="13">
        <f>T1401*L1401</f>
        <v>2094326.3485956625</v>
      </c>
      <c r="V1401" s="18">
        <f t="shared" si="114"/>
        <v>-3582</v>
      </c>
      <c r="W1401" s="18">
        <f t="shared" si="115"/>
        <v>-195005.90019936766</v>
      </c>
      <c r="X1401" s="18">
        <f t="shared" si="116"/>
        <v>833538.62031058455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13"/>
        <v>528316.24092057336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12"/>
        <v>613608.28641370905</v>
      </c>
      <c r="R1402" s="13">
        <v>12565</v>
      </c>
      <c r="S1402" s="13">
        <f>R1402*L1402</f>
        <v>650467.23350951273</v>
      </c>
      <c r="T1402" s="13">
        <f>IFERROR(VLOOKUP(A:A,[1]Forecast_2004!A:J,10,0),0)</f>
        <v>11662</v>
      </c>
      <c r="U1402" s="13">
        <f>T1402*L1402</f>
        <v>603720.56324615504</v>
      </c>
      <c r="V1402" s="18">
        <f t="shared" si="114"/>
        <v>-903</v>
      </c>
      <c r="W1402" s="18">
        <f t="shared" si="115"/>
        <v>-46746.670263357693</v>
      </c>
      <c r="X1402" s="18">
        <f t="shared" si="116"/>
        <v>-9887.7231675540097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13"/>
        <v>1181491.8426205991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12"/>
        <v>1333921.138310893</v>
      </c>
      <c r="R1403" s="13">
        <v>108511</v>
      </c>
      <c r="S1403" s="13">
        <f>R1403*L1403</f>
        <v>1626313.0787988282</v>
      </c>
      <c r="T1403" s="13">
        <f>IFERROR(VLOOKUP(A:A,[1]Forecast_2004!A:J,10,0),0)</f>
        <v>101250</v>
      </c>
      <c r="U1403" s="13">
        <f>T1403*L1403</f>
        <v>1517488.5424370004</v>
      </c>
      <c r="V1403" s="18">
        <f t="shared" si="114"/>
        <v>-7261</v>
      </c>
      <c r="W1403" s="18">
        <f t="shared" si="115"/>
        <v>-108824.53636182775</v>
      </c>
      <c r="X1403" s="18">
        <f t="shared" si="116"/>
        <v>183567.40412610746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13"/>
        <v>124259.22890089199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12"/>
        <v>115106.121212121</v>
      </c>
      <c r="R1404" s="13">
        <v>5090</v>
      </c>
      <c r="S1404" s="13">
        <f>R1404*L1404</f>
        <v>167492.8979330177</v>
      </c>
      <c r="T1404" s="13">
        <f>IFERROR(VLOOKUP(A:A,[1]Forecast_2004!A:J,10,0),0)</f>
        <v>4663</v>
      </c>
      <c r="U1404" s="13">
        <f>T1404*L1404</f>
        <v>153441.92201604351</v>
      </c>
      <c r="V1404" s="18">
        <f t="shared" si="114"/>
        <v>-427</v>
      </c>
      <c r="W1404" s="18">
        <f t="shared" si="115"/>
        <v>-14050.975916974188</v>
      </c>
      <c r="X1404" s="18">
        <f t="shared" si="116"/>
        <v>38335.80080392251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13"/>
        <v>413735.23055679258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12"/>
        <v>1123296.213808463</v>
      </c>
      <c r="R1405" s="13">
        <v>44220</v>
      </c>
      <c r="S1405" s="13">
        <f>R1405*L1405</f>
        <v>1710473.7801174324</v>
      </c>
      <c r="T1405" s="13">
        <f>IFERROR(VLOOKUP(A:A,[1]Forecast_2004!A:J,10,0),0)</f>
        <v>41140</v>
      </c>
      <c r="U1405" s="13">
        <f>T1405*L1405</f>
        <v>1591336.3028953224</v>
      </c>
      <c r="V1405" s="18">
        <f t="shared" si="114"/>
        <v>-3080</v>
      </c>
      <c r="W1405" s="18">
        <f t="shared" si="115"/>
        <v>-119137.47722210991</v>
      </c>
      <c r="X1405" s="18">
        <f t="shared" si="116"/>
        <v>468040.08908685949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13"/>
        <v>152267.53648997797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12"/>
        <v>2164810.6904231631</v>
      </c>
      <c r="R1406" s="13">
        <v>68873</v>
      </c>
      <c r="S1406" s="13">
        <f>R1406*L1406</f>
        <v>2454271.7149220495</v>
      </c>
      <c r="T1406" s="13">
        <f>IFERROR(VLOOKUP(A:A,[1]Forecast_2004!A:J,10,0),0)</f>
        <v>66984</v>
      </c>
      <c r="U1406" s="13">
        <f>T1406*L1406</f>
        <v>2386957.6837416487</v>
      </c>
      <c r="V1406" s="18">
        <f t="shared" si="114"/>
        <v>-1889</v>
      </c>
      <c r="W1406" s="18">
        <f t="shared" si="115"/>
        <v>-67314.031180400867</v>
      </c>
      <c r="X1406" s="18">
        <f t="shared" si="116"/>
        <v>222146.99331848556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13"/>
        <v>172182.95993903343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12"/>
        <v>234916.78173719396</v>
      </c>
      <c r="R1407" s="13">
        <v>41585</v>
      </c>
      <c r="S1407" s="13">
        <f>R1407*L1407</f>
        <v>369283.0713140248</v>
      </c>
      <c r="T1407" s="13">
        <f>IFERROR(VLOOKUP(A:A,[1]Forecast_2004!A:J,10,0),0)</f>
        <v>39908</v>
      </c>
      <c r="U1407" s="13">
        <f>T1407*L1407</f>
        <v>354390.97775640496</v>
      </c>
      <c r="V1407" s="18">
        <f t="shared" si="114"/>
        <v>-1677</v>
      </c>
      <c r="W1407" s="18">
        <f t="shared" si="115"/>
        <v>-14892.093557619839</v>
      </c>
      <c r="X1407" s="18">
        <f t="shared" si="116"/>
        <v>119474.196019211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13"/>
        <v>621461.06402117526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12"/>
        <v>1356219.9443207129</v>
      </c>
      <c r="R1408" s="13">
        <v>38555</v>
      </c>
      <c r="S1408" s="13">
        <f>R1408*L1408</f>
        <v>1617304.1339050783</v>
      </c>
      <c r="T1408" s="13">
        <f>IFERROR(VLOOKUP(A:A,[1]Forecast_2004!A:J,10,0),0)</f>
        <v>37786</v>
      </c>
      <c r="U1408" s="13">
        <f>T1408*L1408</f>
        <v>1585046.1419721772</v>
      </c>
      <c r="V1408" s="18">
        <f t="shared" si="114"/>
        <v>-769</v>
      </c>
      <c r="W1408" s="18">
        <f t="shared" si="115"/>
        <v>-32257.991932901088</v>
      </c>
      <c r="X1408" s="18">
        <f t="shared" si="116"/>
        <v>228826.19765146426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13"/>
        <v>1745156.1900770564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12"/>
        <v>3583043.9309576838</v>
      </c>
      <c r="R1409" s="13">
        <v>4559</v>
      </c>
      <c r="S1409" s="13">
        <f>R1409*L1409</f>
        <v>4460667.2477385709</v>
      </c>
      <c r="T1409" s="13">
        <f>IFERROR(VLOOKUP(A:A,[1]Forecast_2004!A:J,10,0),0)</f>
        <v>2924</v>
      </c>
      <c r="U1409" s="13">
        <f>T1409*L1409</f>
        <v>2860932.4484289498</v>
      </c>
      <c r="V1409" s="18">
        <f t="shared" si="114"/>
        <v>-1635</v>
      </c>
      <c r="W1409" s="18">
        <f t="shared" si="115"/>
        <v>-1599734.7993096211</v>
      </c>
      <c r="X1409" s="18">
        <f t="shared" si="116"/>
        <v>-722111.48252873402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113"/>
        <v>437376.7604538934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117">P1410*L1410</f>
        <v>608085.887392901</v>
      </c>
      <c r="R1410" s="13">
        <v>52613</v>
      </c>
      <c r="S1410" s="13">
        <f>R1410*L1410</f>
        <v>681446.30968503491</v>
      </c>
      <c r="T1410" s="13">
        <f>IFERROR(VLOOKUP(A:A,[1]Forecast_2004!A:J,10,0),0)</f>
        <v>47822</v>
      </c>
      <c r="U1410" s="13">
        <f>T1410*L1410</f>
        <v>619393.02875254664</v>
      </c>
      <c r="V1410" s="18">
        <f t="shared" si="114"/>
        <v>-4791</v>
      </c>
      <c r="W1410" s="18">
        <f t="shared" si="115"/>
        <v>-62053.280932488269</v>
      </c>
      <c r="X1410" s="18">
        <f t="shared" si="116"/>
        <v>11307.14135964564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118">U1411-(T1411*M1411)</f>
        <v>626632.32187922753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117"/>
        <v>989670.50505050505</v>
      </c>
      <c r="R1411" s="13">
        <v>27586</v>
      </c>
      <c r="S1411" s="13">
        <f>R1411*L1411</f>
        <v>1087344.693019087</v>
      </c>
      <c r="T1411" s="13">
        <f>IFERROR(VLOOKUP(A:A,[1]Forecast_2004!A:J,10,0),0)</f>
        <v>24458</v>
      </c>
      <c r="U1411" s="13">
        <f>T1411*L1411</f>
        <v>964049.75356560666</v>
      </c>
      <c r="V1411" s="18">
        <f t="shared" ref="V1411:V1474" si="119">T1411-R1411</f>
        <v>-3128</v>
      </c>
      <c r="W1411" s="18">
        <f t="shared" ref="W1411:W1474" si="120">U1411-S1411</f>
        <v>-123294.9394534803</v>
      </c>
      <c r="X1411" s="18">
        <f t="shared" ref="X1411:X1474" si="121">U1411-Q1411</f>
        <v>-25620.751484898385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118"/>
        <v>457247.1358959956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117"/>
        <v>1024580.968819599</v>
      </c>
      <c r="R1412" s="13">
        <v>450754</v>
      </c>
      <c r="S1412" s="13">
        <f>R1412*L1412</f>
        <v>940585.30737710372</v>
      </c>
      <c r="T1412" s="13">
        <f>IFERROR(VLOOKUP(A:A,[1]Forecast_2004!A:J,10,0),0)</f>
        <v>420342</v>
      </c>
      <c r="U1412" s="13">
        <f>T1412*L1412</f>
        <v>877124.79373118491</v>
      </c>
      <c r="V1412" s="18">
        <f t="shared" si="119"/>
        <v>-30412</v>
      </c>
      <c r="W1412" s="18">
        <f t="shared" si="120"/>
        <v>-63460.513645918807</v>
      </c>
      <c r="X1412" s="18">
        <f t="shared" si="121"/>
        <v>-147456.17508841411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118"/>
        <v>278851.31101927662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117"/>
        <v>0</v>
      </c>
      <c r="R1413" s="13">
        <v>2790</v>
      </c>
      <c r="S1413" s="13">
        <f>R1413*L1413</f>
        <v>382103.492865593</v>
      </c>
      <c r="T1413" s="13">
        <f>IFERROR(VLOOKUP(A:A,[1]Forecast_2004!A:J,10,0),0)</f>
        <v>2491</v>
      </c>
      <c r="U1413" s="13">
        <f>T1413*L1413</f>
        <v>341154.05044021225</v>
      </c>
      <c r="V1413" s="18">
        <f t="shared" si="119"/>
        <v>-299</v>
      </c>
      <c r="W1413" s="18">
        <f t="shared" si="120"/>
        <v>-40949.442425380752</v>
      </c>
      <c r="X1413" s="18">
        <f t="shared" si="121"/>
        <v>341154.05044021225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118"/>
        <v>444612.03786191519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117"/>
        <v>1025756.458797327</v>
      </c>
      <c r="R1414" s="13">
        <v>6202</v>
      </c>
      <c r="S1414" s="13">
        <f>R1414*L1414</f>
        <v>709224.25389754982</v>
      </c>
      <c r="T1414" s="13">
        <f>IFERROR(VLOOKUP(A:A,[1]Forecast_2004!A:J,10,0),0)</f>
        <v>6259</v>
      </c>
      <c r="U1414" s="13">
        <f>T1414*L1414</f>
        <v>715742.4387527837</v>
      </c>
      <c r="V1414" s="18">
        <f t="shared" si="119"/>
        <v>57</v>
      </c>
      <c r="W1414" s="18">
        <f t="shared" si="120"/>
        <v>6518.1848552338779</v>
      </c>
      <c r="X1414" s="18">
        <f t="shared" si="121"/>
        <v>-310014.02004454331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118"/>
        <v>362463.16714220308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117"/>
        <v>3744641.4253897551</v>
      </c>
      <c r="R1415" s="13">
        <v>19349</v>
      </c>
      <c r="S1415" s="13">
        <f>R1415*L1415</f>
        <v>3594008.4672720763</v>
      </c>
      <c r="T1415" s="13">
        <f>IFERROR(VLOOKUP(A:A,[1]Forecast_2004!A:J,10,0),0)</f>
        <v>15785</v>
      </c>
      <c r="U1415" s="13">
        <f>T1415*L1415</f>
        <v>2932008.0446477714</v>
      </c>
      <c r="V1415" s="18">
        <f t="shared" si="119"/>
        <v>-3564</v>
      </c>
      <c r="W1415" s="18">
        <f t="shared" si="120"/>
        <v>-662000.42262430489</v>
      </c>
      <c r="X1415" s="18">
        <f t="shared" si="121"/>
        <v>-812633.38074198365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118"/>
        <v>1262875.6894763359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117"/>
        <v>839870</v>
      </c>
      <c r="R1416" s="13">
        <v>5149</v>
      </c>
      <c r="S1416" s="13">
        <f>R1416*L1416</f>
        <v>2322722.1911892663</v>
      </c>
      <c r="T1416" s="13">
        <f>IFERROR(VLOOKUP(A:A,[1]Forecast_2004!A:J,10,0),0)</f>
        <v>4359</v>
      </c>
      <c r="U1416" s="13">
        <f>T1416*L1416</f>
        <v>1966351.9190899227</v>
      </c>
      <c r="V1416" s="18">
        <f t="shared" si="119"/>
        <v>-790</v>
      </c>
      <c r="W1416" s="18">
        <f t="shared" si="120"/>
        <v>-356370.27209934359</v>
      </c>
      <c r="X1416" s="18">
        <f t="shared" si="121"/>
        <v>1126481.9190899227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118"/>
        <v>113051.72231660251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117"/>
        <v>72452.420860851998</v>
      </c>
      <c r="R1417" s="13">
        <v>3740</v>
      </c>
      <c r="S1417" s="13">
        <f>R1417*L1417</f>
        <v>163236.17712023281</v>
      </c>
      <c r="T1417" s="13">
        <f>IFERROR(VLOOKUP(A:A,[1]Forecast_2004!A:J,10,0),0)</f>
        <v>3013</v>
      </c>
      <c r="U1417" s="13">
        <f>T1417*L1417</f>
        <v>131505.50846611269</v>
      </c>
      <c r="V1417" s="18">
        <f t="shared" si="119"/>
        <v>-727</v>
      </c>
      <c r="W1417" s="18">
        <f t="shared" si="120"/>
        <v>-31730.66865412012</v>
      </c>
      <c r="X1417" s="18">
        <f t="shared" si="121"/>
        <v>59053.087605260691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118"/>
        <v>124025.89995698132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117"/>
        <v>200462.92533659699</v>
      </c>
      <c r="R1418" s="13">
        <v>3970</v>
      </c>
      <c r="S1418" s="13">
        <f>R1418*L1418</f>
        <v>213574.34588551853</v>
      </c>
      <c r="T1418" s="13">
        <f>IFERROR(VLOOKUP(A:A,[1]Forecast_2004!A:J,10,0),0)</f>
        <v>3775</v>
      </c>
      <c r="U1418" s="13">
        <f>T1418*L1418</f>
        <v>203083.91831683437</v>
      </c>
      <c r="V1418" s="18">
        <f t="shared" si="119"/>
        <v>-195</v>
      </c>
      <c r="W1418" s="18">
        <f t="shared" si="120"/>
        <v>-10490.427568684157</v>
      </c>
      <c r="X1418" s="18">
        <f t="shared" si="121"/>
        <v>2620.9929802373808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118"/>
        <v>93961.077197097125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117"/>
        <v>55974.543429844001</v>
      </c>
      <c r="R1419" s="13">
        <v>5949</v>
      </c>
      <c r="S1419" s="13">
        <f>R1419*L1419</f>
        <v>106058.71862411758</v>
      </c>
      <c r="T1419" s="13">
        <f>IFERROR(VLOOKUP(A:A,[1]Forecast_2004!A:J,10,0),0)</f>
        <v>6255</v>
      </c>
      <c r="U1419" s="13">
        <f>T1419*L1419</f>
        <v>111514.08387861078</v>
      </c>
      <c r="V1419" s="18">
        <f t="shared" si="119"/>
        <v>306</v>
      </c>
      <c r="W1419" s="18">
        <f t="shared" si="120"/>
        <v>5455.3652544931974</v>
      </c>
      <c r="X1419" s="18">
        <f t="shared" si="121"/>
        <v>55539.540448766777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118"/>
        <v>2211182.8436806467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117"/>
        <v>2487676.8585858578</v>
      </c>
      <c r="R1420" s="13">
        <v>164032</v>
      </c>
      <c r="S1420" s="13">
        <f>R1420*L1420</f>
        <v>2779596.1341068451</v>
      </c>
      <c r="T1420" s="13">
        <f>IFERROR(VLOOKUP(A:A,[1]Forecast_2004!A:J,10,0),0)</f>
        <v>153723</v>
      </c>
      <c r="U1420" s="13">
        <f>T1420*L1420</f>
        <v>2604905.4850474698</v>
      </c>
      <c r="V1420" s="18">
        <f t="shared" si="119"/>
        <v>-10309</v>
      </c>
      <c r="W1420" s="18">
        <f t="shared" si="120"/>
        <v>-174690.64905937528</v>
      </c>
      <c r="X1420" s="18">
        <f t="shared" si="121"/>
        <v>117228.62646161206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118"/>
        <v>360634.67035874818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117"/>
        <v>0</v>
      </c>
      <c r="R1421" s="13">
        <v>6916</v>
      </c>
      <c r="S1421" s="13">
        <f>R1421*L1421</f>
        <v>603229.09930193843</v>
      </c>
      <c r="T1421" s="13">
        <f>IFERROR(VLOOKUP(A:A,[1]Forecast_2004!A:J,10,0),0)</f>
        <v>4416</v>
      </c>
      <c r="U1421" s="13">
        <f>T1421*L1421</f>
        <v>385173.46768614231</v>
      </c>
      <c r="V1421" s="18">
        <f t="shared" si="119"/>
        <v>-2500</v>
      </c>
      <c r="W1421" s="18">
        <f t="shared" si="120"/>
        <v>-218055.63161579613</v>
      </c>
      <c r="X1421" s="18">
        <f t="shared" si="121"/>
        <v>385173.46768614231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118"/>
        <v>1091382.1593730254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117"/>
        <v>1020694.535353535</v>
      </c>
      <c r="R1422" s="13">
        <v>7700</v>
      </c>
      <c r="S1422" s="13">
        <f>R1422*L1422</f>
        <v>1303806.8882253184</v>
      </c>
      <c r="T1422" s="13">
        <f>IFERROR(VLOOKUP(A:A,[1]Forecast_2004!A:J,10,0),0)</f>
        <v>6956</v>
      </c>
      <c r="U1422" s="13">
        <f>T1422*L1422</f>
        <v>1177828.6642201708</v>
      </c>
      <c r="V1422" s="18">
        <f t="shared" si="119"/>
        <v>-744</v>
      </c>
      <c r="W1422" s="18">
        <f t="shared" si="120"/>
        <v>-125978.22400514758</v>
      </c>
      <c r="X1422" s="18">
        <f t="shared" si="121"/>
        <v>157134.12886663585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118"/>
        <v>787466.47766645974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117"/>
        <v>731654.33184855198</v>
      </c>
      <c r="R1423" s="13">
        <v>20250</v>
      </c>
      <c r="S1423" s="13">
        <f>R1423*L1423</f>
        <v>967733.52187675878</v>
      </c>
      <c r="T1423" s="13">
        <f>IFERROR(VLOOKUP(A:A,[1]Forecast_2004!A:J,10,0),0)</f>
        <v>19478</v>
      </c>
      <c r="U1423" s="13">
        <f>T1423*L1423</f>
        <v>930840.17477113626</v>
      </c>
      <c r="V1423" s="18">
        <f t="shared" si="119"/>
        <v>-772</v>
      </c>
      <c r="W1423" s="18">
        <f t="shared" si="120"/>
        <v>-36893.347105622524</v>
      </c>
      <c r="X1423" s="18">
        <f t="shared" si="121"/>
        <v>199185.84292258427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118"/>
        <v>429683.90311803855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117"/>
        <v>419537.30512249394</v>
      </c>
      <c r="R1424" s="13">
        <v>26899</v>
      </c>
      <c r="S1424" s="13">
        <f>R1424*L1424</f>
        <v>874816.58685968723</v>
      </c>
      <c r="T1424" s="13">
        <f>IFERROR(VLOOKUP(A:A,[1]Forecast_2004!A:J,10,0),0)</f>
        <v>24569</v>
      </c>
      <c r="U1424" s="13">
        <f>T1424*L1424</f>
        <v>799039.69376391894</v>
      </c>
      <c r="V1424" s="18">
        <f t="shared" si="119"/>
        <v>-2330</v>
      </c>
      <c r="W1424" s="18">
        <f t="shared" si="120"/>
        <v>-75776.89309576829</v>
      </c>
      <c r="X1424" s="18">
        <f t="shared" si="121"/>
        <v>379502.388641425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118"/>
        <v>875451.8665079067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117"/>
        <v>1096994.2538975501</v>
      </c>
      <c r="R1425" s="13">
        <v>35416</v>
      </c>
      <c r="S1425" s="13">
        <f>R1425*L1425</f>
        <v>1491464.1059555311</v>
      </c>
      <c r="T1425" s="13">
        <f>IFERROR(VLOOKUP(A:A,[1]Forecast_2004!A:J,10,0),0)</f>
        <v>31982</v>
      </c>
      <c r="U1425" s="13">
        <f>T1425*L1425</f>
        <v>1346849.0240758357</v>
      </c>
      <c r="V1425" s="18">
        <f t="shared" si="119"/>
        <v>-3434</v>
      </c>
      <c r="W1425" s="18">
        <f t="shared" si="120"/>
        <v>-144615.08187969541</v>
      </c>
      <c r="X1425" s="18">
        <f t="shared" si="121"/>
        <v>249854.77017828566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118"/>
        <v>372215.90266490006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117"/>
        <v>865540.29500677495</v>
      </c>
      <c r="R1426" s="13">
        <v>84429</v>
      </c>
      <c r="S1426" s="13">
        <f>R1426*L1426</f>
        <v>915864.40192379069</v>
      </c>
      <c r="T1426" s="13">
        <f>IFERROR(VLOOKUP(A:A,[1]Forecast_2004!A:J,10,0),0)</f>
        <v>78212</v>
      </c>
      <c r="U1426" s="13">
        <f>T1426*L1426</f>
        <v>848423.96099993505</v>
      </c>
      <c r="V1426" s="18">
        <f t="shared" si="119"/>
        <v>-6217</v>
      </c>
      <c r="W1426" s="18">
        <f t="shared" si="120"/>
        <v>-67440.44092385564</v>
      </c>
      <c r="X1426" s="18">
        <f t="shared" si="121"/>
        <v>-17116.334006839897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118"/>
        <v>25044.019188474718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117"/>
        <v>279094.61024498899</v>
      </c>
      <c r="R1427" s="13">
        <v>32846</v>
      </c>
      <c r="S1427" s="13">
        <f>R1427*L1427</f>
        <v>238727.64500278409</v>
      </c>
      <c r="T1427" s="13">
        <f>IFERROR(VLOOKUP(A:A,[1]Forecast_2004!A:J,10,0),0)</f>
        <v>22563</v>
      </c>
      <c r="U1427" s="13">
        <f>T1427*L1427</f>
        <v>163989.88778535643</v>
      </c>
      <c r="V1427" s="18">
        <f t="shared" si="119"/>
        <v>-10283</v>
      </c>
      <c r="W1427" s="18">
        <f t="shared" si="120"/>
        <v>-74737.757217427657</v>
      </c>
      <c r="X1427" s="18">
        <f t="shared" si="121"/>
        <v>-115104.72245963255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118"/>
        <v>1468792.8953229401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117"/>
        <v>0</v>
      </c>
      <c r="R1428" s="13">
        <v>7993</v>
      </c>
      <c r="S1428" s="13">
        <f>R1428*L1428</f>
        <v>1791304.2873051227</v>
      </c>
      <c r="T1428" s="13">
        <f>IFERROR(VLOOKUP(A:A,[1]Forecast_2004!A:J,10,0),0)</f>
        <v>7451</v>
      </c>
      <c r="U1428" s="13">
        <f>T1428*L1428</f>
        <v>1669837.1380846326</v>
      </c>
      <c r="V1428" s="18">
        <f t="shared" si="119"/>
        <v>-542</v>
      </c>
      <c r="W1428" s="18">
        <f t="shared" si="120"/>
        <v>-121467.14922049013</v>
      </c>
      <c r="X1428" s="18">
        <f t="shared" si="121"/>
        <v>1669837.1380846326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118"/>
        <v>131769.85950503033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117"/>
        <v>3760564.6993318489</v>
      </c>
      <c r="R1429" s="13">
        <v>106490</v>
      </c>
      <c r="S1429" s="13">
        <f>R1429*L1429</f>
        <v>4125672.581870568</v>
      </c>
      <c r="T1429" s="13">
        <f>IFERROR(VLOOKUP(A:A,[1]Forecast_2004!A:J,10,0),0)</f>
        <v>96363</v>
      </c>
      <c r="U1429" s="13">
        <f>T1429*L1429</f>
        <v>3733328.8290618234</v>
      </c>
      <c r="V1429" s="18">
        <f t="shared" si="119"/>
        <v>-10127</v>
      </c>
      <c r="W1429" s="18">
        <f t="shared" si="120"/>
        <v>-392343.75280874455</v>
      </c>
      <c r="X1429" s="18">
        <f t="shared" si="121"/>
        <v>-27235.870270025451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118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117"/>
        <v>0</v>
      </c>
      <c r="R1430" s="13">
        <v>303946</v>
      </c>
      <c r="S1430" s="13">
        <f>R1430*L1430</f>
        <v>303946</v>
      </c>
      <c r="T1430" s="13">
        <f>IFERROR(VLOOKUP(A:A,[1]Forecast_2004!A:J,10,0),0)</f>
        <v>251642</v>
      </c>
      <c r="U1430" s="13">
        <f>T1430*L1430</f>
        <v>251642</v>
      </c>
      <c r="V1430" s="18">
        <f t="shared" si="119"/>
        <v>-52304</v>
      </c>
      <c r="W1430" s="18">
        <f t="shared" si="120"/>
        <v>-52304</v>
      </c>
      <c r="X1430" s="18">
        <f t="shared" si="121"/>
        <v>251642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118"/>
        <v>965227.76705655502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117"/>
        <v>1966941.3808463251</v>
      </c>
      <c r="R1431" s="13">
        <v>370128</v>
      </c>
      <c r="S1431" s="13">
        <f>R1431*L1431</f>
        <v>2245396.7071977002</v>
      </c>
      <c r="T1431" s="13">
        <f>IFERROR(VLOOKUP(A:A,[1]Forecast_2004!A:J,10,0),0)</f>
        <v>344265</v>
      </c>
      <c r="U1431" s="13">
        <f>T1431*L1431</f>
        <v>2088497.7559206982</v>
      </c>
      <c r="V1431" s="18">
        <f t="shared" si="119"/>
        <v>-25863</v>
      </c>
      <c r="W1431" s="18">
        <f t="shared" si="120"/>
        <v>-156898.95127700199</v>
      </c>
      <c r="X1431" s="18">
        <f t="shared" si="121"/>
        <v>121556.37507437309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118"/>
        <v>160289.94340234227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117"/>
        <v>1277732.8062360799</v>
      </c>
      <c r="R1432" s="13">
        <v>9336</v>
      </c>
      <c r="S1432" s="13">
        <f>R1432*L1432</f>
        <v>1183658.8091903196</v>
      </c>
      <c r="T1432" s="13">
        <f>IFERROR(VLOOKUP(A:A,[1]Forecast_2004!A:J,10,0),0)</f>
        <v>8734</v>
      </c>
      <c r="U1432" s="13">
        <f>T1432*L1432</f>
        <v>1107334.6229079105</v>
      </c>
      <c r="V1432" s="18">
        <f t="shared" si="119"/>
        <v>-602</v>
      </c>
      <c r="W1432" s="18">
        <f t="shared" si="120"/>
        <v>-76324.186282409122</v>
      </c>
      <c r="X1432" s="18">
        <f t="shared" si="121"/>
        <v>-170398.1833281694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118"/>
        <v>604282.63473609393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117"/>
        <v>1097044.6881959911</v>
      </c>
      <c r="R1433" s="13">
        <v>9150</v>
      </c>
      <c r="S1433" s="13">
        <f>R1433*L1433</f>
        <v>779344.63485972979</v>
      </c>
      <c r="T1433" s="13">
        <f>IFERROR(VLOOKUP(A:A,[1]Forecast_2004!A:J,10,0),0)</f>
        <v>8363</v>
      </c>
      <c r="U1433" s="13">
        <f>T1433*L1433</f>
        <v>712312.47883408959</v>
      </c>
      <c r="V1433" s="18">
        <f t="shared" si="119"/>
        <v>-787</v>
      </c>
      <c r="W1433" s="18">
        <f t="shared" si="120"/>
        <v>-67032.156025640201</v>
      </c>
      <c r="X1433" s="18">
        <f t="shared" si="121"/>
        <v>-384732.20936190151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118"/>
        <v>812347.54493168101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117"/>
        <v>1533253.9309576841</v>
      </c>
      <c r="R1434" s="13">
        <v>42106</v>
      </c>
      <c r="S1434" s="13">
        <f>R1434*L1434</f>
        <v>1222758.2487386689</v>
      </c>
      <c r="T1434" s="13">
        <f>IFERROR(VLOOKUP(A:A,[1]Forecast_2004!A:J,10,0),0)</f>
        <v>43036</v>
      </c>
      <c r="U1434" s="13">
        <f>T1434*L1434</f>
        <v>1249765.448931681</v>
      </c>
      <c r="V1434" s="18">
        <f t="shared" si="119"/>
        <v>930</v>
      </c>
      <c r="W1434" s="18">
        <f t="shared" si="120"/>
        <v>27007.200193012133</v>
      </c>
      <c r="X1434" s="18">
        <f t="shared" si="121"/>
        <v>-283488.48202600307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118"/>
        <v>869285.82345196954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117"/>
        <v>1629590.4899777281</v>
      </c>
      <c r="R1435" s="13">
        <v>96272</v>
      </c>
      <c r="S1435" s="13">
        <f>R1435*L1435</f>
        <v>1701377.1466484137</v>
      </c>
      <c r="T1435" s="13">
        <f>IFERROR(VLOOKUP(A:A,[1]Forecast_2004!A:J,10,0),0)</f>
        <v>79336</v>
      </c>
      <c r="U1435" s="13">
        <f>T1435*L1435</f>
        <v>1402073.8875945089</v>
      </c>
      <c r="V1435" s="18">
        <f t="shared" si="119"/>
        <v>-16936</v>
      </c>
      <c r="W1435" s="18">
        <f t="shared" si="120"/>
        <v>-299303.2590539048</v>
      </c>
      <c r="X1435" s="18">
        <f t="shared" si="121"/>
        <v>-227516.60238321917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118"/>
        <v>574954.40826609207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117"/>
        <v>653292.48329621402</v>
      </c>
      <c r="R1436" s="13">
        <v>4800</v>
      </c>
      <c r="S1436" s="13">
        <f>R1436*L1436</f>
        <v>685421.62181897869</v>
      </c>
      <c r="T1436" s="13">
        <f>IFERROR(VLOOKUP(A:A,[1]Forecast_2004!A:J,10,0),0)</f>
        <v>4428</v>
      </c>
      <c r="U1436" s="13">
        <f>T1436*L1436</f>
        <v>632301.44612800784</v>
      </c>
      <c r="V1436" s="18">
        <f t="shared" si="119"/>
        <v>-372</v>
      </c>
      <c r="W1436" s="18">
        <f t="shared" si="120"/>
        <v>-53120.175690970849</v>
      </c>
      <c r="X1436" s="18">
        <f t="shared" si="121"/>
        <v>-20991.037168206181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118"/>
        <v>122677.07907956139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117"/>
        <v>129479.67794841201</v>
      </c>
      <c r="R1437" s="13">
        <v>22217</v>
      </c>
      <c r="S1437" s="13">
        <f>R1437*L1437</f>
        <v>307663.10213688447</v>
      </c>
      <c r="T1437" s="13">
        <f>IFERROR(VLOOKUP(A:A,[1]Forecast_2004!A:J,10,0),0)</f>
        <v>16382</v>
      </c>
      <c r="U1437" s="13">
        <f>T1437*L1437</f>
        <v>226859.47424073642</v>
      </c>
      <c r="V1437" s="18">
        <f t="shared" si="119"/>
        <v>-5835</v>
      </c>
      <c r="W1437" s="18">
        <f t="shared" si="120"/>
        <v>-80803.627896148042</v>
      </c>
      <c r="X1437" s="18">
        <f t="shared" si="121"/>
        <v>97379.796292324419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118"/>
        <v>53150.070033407304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117"/>
        <v>1042316.258351893</v>
      </c>
      <c r="R1438" s="13">
        <v>34358</v>
      </c>
      <c r="S1438" s="13">
        <f>R1438*L1438</f>
        <v>1224338.5300668152</v>
      </c>
      <c r="T1438" s="13">
        <f>IFERROR(VLOOKUP(A:A,[1]Forecast_2004!A:J,10,0),0)</f>
        <v>37410</v>
      </c>
      <c r="U1438" s="13">
        <f>T1438*L1438</f>
        <v>1333095.7683741648</v>
      </c>
      <c r="V1438" s="18">
        <f t="shared" si="119"/>
        <v>3052</v>
      </c>
      <c r="W1438" s="18">
        <f t="shared" si="120"/>
        <v>108757.23830734962</v>
      </c>
      <c r="X1438" s="18">
        <f t="shared" si="121"/>
        <v>290779.51002227177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118"/>
        <v>2590745.5373603203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117"/>
        <v>2816246.5959595959</v>
      </c>
      <c r="R1439" s="13">
        <v>64508</v>
      </c>
      <c r="S1439" s="13">
        <f>R1439*L1439</f>
        <v>3176445.2889717557</v>
      </c>
      <c r="T1439" s="13">
        <f>IFERROR(VLOOKUP(A:A,[1]Forecast_2004!A:J,10,0),0)</f>
        <v>58398</v>
      </c>
      <c r="U1439" s="13">
        <f>T1439*L1439</f>
        <v>2875582.1291215443</v>
      </c>
      <c r="V1439" s="18">
        <f t="shared" si="119"/>
        <v>-6110</v>
      </c>
      <c r="W1439" s="18">
        <f t="shared" si="120"/>
        <v>-300863.15985021135</v>
      </c>
      <c r="X1439" s="18">
        <f t="shared" si="121"/>
        <v>59335.533161948435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118"/>
        <v>471203.75904788345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117"/>
        <v>483395.87973273901</v>
      </c>
      <c r="R1440" s="13">
        <v>7240</v>
      </c>
      <c r="S1440" s="13">
        <f>R1440*L1440</f>
        <v>546841.58894766099</v>
      </c>
      <c r="T1440" s="13">
        <f>IFERROR(VLOOKUP(A:A,[1]Forecast_2004!A:J,10,0),0)</f>
        <v>6936</v>
      </c>
      <c r="U1440" s="13">
        <f>T1440*L1440</f>
        <v>523880.28466035589</v>
      </c>
      <c r="V1440" s="18">
        <f t="shared" si="119"/>
        <v>-304</v>
      </c>
      <c r="W1440" s="18">
        <f t="shared" si="120"/>
        <v>-22961.304287305102</v>
      </c>
      <c r="X1440" s="18">
        <f t="shared" si="121"/>
        <v>40484.404927616881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118"/>
        <v>127085.58391309174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117"/>
        <v>228124.29620563</v>
      </c>
      <c r="R1441" s="13">
        <v>12167</v>
      </c>
      <c r="S1441" s="13">
        <f>R1441*L1441</f>
        <v>322564.29138452437</v>
      </c>
      <c r="T1441" s="13">
        <f>IFERROR(VLOOKUP(A:A,[1]Forecast_2004!A:J,10,0),0)</f>
        <v>11766</v>
      </c>
      <c r="U1441" s="13">
        <f>T1441*L1441</f>
        <v>311933.21709791356</v>
      </c>
      <c r="V1441" s="18">
        <f t="shared" si="119"/>
        <v>-401</v>
      </c>
      <c r="W1441" s="18">
        <f t="shared" si="120"/>
        <v>-10631.074286610819</v>
      </c>
      <c r="X1441" s="18">
        <f t="shared" si="121"/>
        <v>83808.920892283553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118"/>
        <v>220002.00348973554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117"/>
        <v>1503294.966592428</v>
      </c>
      <c r="R1442" s="13">
        <v>43709</v>
      </c>
      <c r="S1442" s="13">
        <f>R1442*L1442</f>
        <v>1551718.4955670901</v>
      </c>
      <c r="T1442" s="13">
        <f>IFERROR(VLOOKUP(A:A,[1]Forecast_2004!A:J,10,0),0)</f>
        <v>42214</v>
      </c>
      <c r="U1442" s="13">
        <f>T1442*L1442</f>
        <v>1498644.3197480873</v>
      </c>
      <c r="V1442" s="18">
        <f t="shared" si="119"/>
        <v>-1495</v>
      </c>
      <c r="W1442" s="18">
        <f t="shared" si="120"/>
        <v>-53074.17581900279</v>
      </c>
      <c r="X1442" s="18">
        <f t="shared" si="121"/>
        <v>-4650.6468443407211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118"/>
        <v>367385.13383044675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117"/>
        <v>1419173.351893096</v>
      </c>
      <c r="R1443" s="13">
        <v>35964</v>
      </c>
      <c r="S1443" s="13">
        <f>R1443*L1443</f>
        <v>1506957.7025446072</v>
      </c>
      <c r="T1443" s="13">
        <f>IFERROR(VLOOKUP(A:A,[1]Forecast_2004!A:J,10,0),0)</f>
        <v>32152</v>
      </c>
      <c r="U1443" s="13">
        <f>T1443*L1443</f>
        <v>1347227.8960130746</v>
      </c>
      <c r="V1443" s="18">
        <f t="shared" si="119"/>
        <v>-3812</v>
      </c>
      <c r="W1443" s="18">
        <f t="shared" si="120"/>
        <v>-159729.80653153267</v>
      </c>
      <c r="X1443" s="18">
        <f t="shared" si="121"/>
        <v>-71945.455880021444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118"/>
        <v>1586809.0005980753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117"/>
        <v>0</v>
      </c>
      <c r="R1444" s="13">
        <v>11500</v>
      </c>
      <c r="S1444" s="13">
        <f>R1444*L1444</f>
        <v>2147213.2591075059</v>
      </c>
      <c r="T1444" s="13">
        <f>IFERROR(VLOOKUP(A:A,[1]Forecast_2004!A:J,10,0),0)</f>
        <v>9235</v>
      </c>
      <c r="U1444" s="13">
        <f>T1444*L1444</f>
        <v>1724305.6041615494</v>
      </c>
      <c r="V1444" s="18">
        <f t="shared" si="119"/>
        <v>-2265</v>
      </c>
      <c r="W1444" s="18">
        <f t="shared" si="120"/>
        <v>-422907.65494595654</v>
      </c>
      <c r="X1444" s="18">
        <f t="shared" si="121"/>
        <v>1724305.6041615494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118"/>
        <v>4534690.1893095775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117"/>
        <v>0</v>
      </c>
      <c r="R1445" s="13">
        <v>19468</v>
      </c>
      <c r="S1445" s="13">
        <f>R1445*L1445</f>
        <v>5823706.9487750558</v>
      </c>
      <c r="T1445" s="13">
        <f>IFERROR(VLOOKUP(A:A,[1]Forecast_2004!A:J,10,0),0)</f>
        <v>17241</v>
      </c>
      <c r="U1445" s="13">
        <f>T1445*L1445</f>
        <v>5157516.514476615</v>
      </c>
      <c r="V1445" s="18">
        <f t="shared" si="119"/>
        <v>-2227</v>
      </c>
      <c r="W1445" s="18">
        <f t="shared" si="120"/>
        <v>-666190.43429844081</v>
      </c>
      <c r="X1445" s="18">
        <f t="shared" si="121"/>
        <v>5157516.514476615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118"/>
        <v>420572.75055679376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117"/>
        <v>2903330.757238308</v>
      </c>
      <c r="R1446" s="13">
        <v>5108</v>
      </c>
      <c r="S1446" s="13">
        <f>R1446*L1446</f>
        <v>2275619.6881959918</v>
      </c>
      <c r="T1446" s="13">
        <f>IFERROR(VLOOKUP(A:A,[1]Forecast_2004!A:J,10,0),0)</f>
        <v>4621</v>
      </c>
      <c r="U1446" s="13">
        <f>T1446*L1446</f>
        <v>2058660.6458797334</v>
      </c>
      <c r="V1446" s="18">
        <f t="shared" si="119"/>
        <v>-487</v>
      </c>
      <c r="W1446" s="18">
        <f t="shared" si="120"/>
        <v>-216959.04231625842</v>
      </c>
      <c r="X1446" s="18">
        <f t="shared" si="121"/>
        <v>-844670.11135857459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118"/>
        <v>860790.99617923237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117"/>
        <v>379159.87878787902</v>
      </c>
      <c r="R1447" s="13">
        <v>447</v>
      </c>
      <c r="S1447" s="13">
        <f>R1447*L1447</f>
        <v>406437.56790930917</v>
      </c>
      <c r="T1447" s="13">
        <f>IFERROR(VLOOKUP(A:A,[1]Forecast_2004!A:J,10,0),0)</f>
        <v>1244</v>
      </c>
      <c r="U1447" s="13">
        <f>T1447*L1447</f>
        <v>1131114.8422353033</v>
      </c>
      <c r="V1447" s="18">
        <f t="shared" si="119"/>
        <v>797</v>
      </c>
      <c r="W1447" s="18">
        <f t="shared" si="120"/>
        <v>724677.27432599408</v>
      </c>
      <c r="X1447" s="18">
        <f t="shared" si="121"/>
        <v>751954.96344742423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118"/>
        <v>206039.48198065627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117"/>
        <v>1793114.0423162589</v>
      </c>
      <c r="R1448" s="13">
        <v>32980</v>
      </c>
      <c r="S1448" s="13">
        <f>R1448*L1448</f>
        <v>1500936.5765378228</v>
      </c>
      <c r="T1448" s="13">
        <f>IFERROR(VLOOKUP(A:A,[1]Forecast_2004!A:J,10,0),0)</f>
        <v>31830</v>
      </c>
      <c r="U1448" s="13">
        <f>T1448*L1448</f>
        <v>1448599.4915463582</v>
      </c>
      <c r="V1448" s="18">
        <f t="shared" si="119"/>
        <v>-1150</v>
      </c>
      <c r="W1448" s="18">
        <f t="shared" si="120"/>
        <v>-52337.084991464624</v>
      </c>
      <c r="X1448" s="18">
        <f t="shared" si="121"/>
        <v>-344514.55076990067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118"/>
        <v>590922.96213808446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117"/>
        <v>1305226.9042316261</v>
      </c>
      <c r="R1449" s="13">
        <v>6969</v>
      </c>
      <c r="S1449" s="13">
        <f>R1449*L1449</f>
        <v>1227878.8195991095</v>
      </c>
      <c r="T1449" s="13">
        <f>IFERROR(VLOOKUP(A:A,[1]Forecast_2004!A:J,10,0),0)</f>
        <v>6129</v>
      </c>
      <c r="U1449" s="13">
        <f>T1449*L1449</f>
        <v>1079877.9287305125</v>
      </c>
      <c r="V1449" s="18">
        <f t="shared" si="119"/>
        <v>-840</v>
      </c>
      <c r="W1449" s="18">
        <f t="shared" si="120"/>
        <v>-148000.89086859697</v>
      </c>
      <c r="X1449" s="18">
        <f t="shared" si="121"/>
        <v>-225348.97550111357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118"/>
        <v>3148565.0352481096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117"/>
        <v>0</v>
      </c>
      <c r="R1450" s="13">
        <v>55801</v>
      </c>
      <c r="S1450" s="13">
        <f>R1450*L1450</f>
        <v>4750236.4336075056</v>
      </c>
      <c r="T1450" s="13">
        <f>IFERROR(VLOOKUP(A:A,[1]Forecast_2004!A:J,10,0),0)</f>
        <v>44741</v>
      </c>
      <c r="U1450" s="13">
        <f>T1450*L1450</f>
        <v>3808718.9884775081</v>
      </c>
      <c r="V1450" s="18">
        <f t="shared" si="119"/>
        <v>-11060</v>
      </c>
      <c r="W1450" s="18">
        <f t="shared" si="120"/>
        <v>-941517.44512999756</v>
      </c>
      <c r="X1450" s="18">
        <f t="shared" si="121"/>
        <v>3808718.9884775081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118"/>
        <v>218155.8137115954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117"/>
        <v>277117.46102449897</v>
      </c>
      <c r="R1451" s="13">
        <v>834</v>
      </c>
      <c r="S1451" s="13">
        <f>R1451*L1451</f>
        <v>411971.41264604661</v>
      </c>
      <c r="T1451" s="13">
        <f>IFERROR(VLOOKUP(A:A,[1]Forecast_2004!A:J,10,0),0)</f>
        <v>724</v>
      </c>
      <c r="U1451" s="13">
        <f>T1451*L1451</f>
        <v>357634.65558241936</v>
      </c>
      <c r="V1451" s="18">
        <f t="shared" si="119"/>
        <v>-110</v>
      </c>
      <c r="W1451" s="18">
        <f t="shared" si="120"/>
        <v>-54336.757063627243</v>
      </c>
      <c r="X1451" s="18">
        <f t="shared" si="121"/>
        <v>80517.194557920389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118"/>
        <v>315630.18601376726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117"/>
        <v>1604460.8181818177</v>
      </c>
      <c r="R1452" s="13">
        <v>10222</v>
      </c>
      <c r="S1452" s="13">
        <f>R1452*L1452</f>
        <v>1361514.06968741</v>
      </c>
      <c r="T1452" s="13">
        <f>IFERROR(VLOOKUP(A:A,[1]Forecast_2004!A:J,10,0),0)</f>
        <v>8804</v>
      </c>
      <c r="U1452" s="13">
        <f>T1452*L1452</f>
        <v>1172644.2838512969</v>
      </c>
      <c r="V1452" s="18">
        <f t="shared" si="119"/>
        <v>-1418</v>
      </c>
      <c r="W1452" s="18">
        <f t="shared" si="120"/>
        <v>-188869.78583611315</v>
      </c>
      <c r="X1452" s="18">
        <f t="shared" si="121"/>
        <v>-431816.53433052078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118"/>
        <v>438349.12024786876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117"/>
        <v>0</v>
      </c>
      <c r="R1453" s="13">
        <v>16016</v>
      </c>
      <c r="S1453" s="13">
        <f>R1453*L1453</f>
        <v>690044.92730175832</v>
      </c>
      <c r="T1453" s="13">
        <f>IFERROR(VLOOKUP(A:A,[1]Forecast_2004!A:J,10,0),0)</f>
        <v>12398</v>
      </c>
      <c r="U1453" s="13">
        <f>T1453*L1453</f>
        <v>534164.39864430565</v>
      </c>
      <c r="V1453" s="18">
        <f t="shared" si="119"/>
        <v>-3618</v>
      </c>
      <c r="W1453" s="18">
        <f t="shared" si="120"/>
        <v>-155880.52865745267</v>
      </c>
      <c r="X1453" s="18">
        <f t="shared" si="121"/>
        <v>534164.39864430565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118"/>
        <v>185116.98842162639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117"/>
        <v>1396052.7060133631</v>
      </c>
      <c r="R1454" s="13">
        <v>47255</v>
      </c>
      <c r="S1454" s="13">
        <f>R1454*L1454</f>
        <v>1371812.6559089515</v>
      </c>
      <c r="T1454" s="13">
        <f>IFERROR(VLOOKUP(A:A,[1]Forecast_2004!A:J,10,0),0)</f>
        <v>53991</v>
      </c>
      <c r="U1454" s="13">
        <f>T1454*L1454</f>
        <v>1567358.7367512474</v>
      </c>
      <c r="V1454" s="18">
        <f t="shared" si="119"/>
        <v>6736</v>
      </c>
      <c r="W1454" s="18">
        <f t="shared" si="120"/>
        <v>195546.08084229589</v>
      </c>
      <c r="X1454" s="18">
        <f t="shared" si="121"/>
        <v>171306.03073788434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118"/>
        <v>4947650.8811802855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117"/>
        <v>0</v>
      </c>
      <c r="R1455" s="13">
        <v>44891</v>
      </c>
      <c r="S1455" s="13">
        <f>R1455*L1455</f>
        <v>7390348.4794053771</v>
      </c>
      <c r="T1455" s="13">
        <f>IFERROR(VLOOKUP(A:A,[1]Forecast_2004!A:J,10,0),0)</f>
        <v>32788</v>
      </c>
      <c r="U1455" s="13">
        <f>T1455*L1455</f>
        <v>5397846.9168150295</v>
      </c>
      <c r="V1455" s="18">
        <f t="shared" si="119"/>
        <v>-12103</v>
      </c>
      <c r="W1455" s="18">
        <f t="shared" si="120"/>
        <v>-1992501.5625903476</v>
      </c>
      <c r="X1455" s="18">
        <f t="shared" si="121"/>
        <v>5397846.9168150295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118"/>
        <v>15474.069475250784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117"/>
        <v>1202672.605790646</v>
      </c>
      <c r="R1456" s="13">
        <v>31543</v>
      </c>
      <c r="S1456" s="13">
        <f>R1456*L1456</f>
        <v>1440184.5793422554</v>
      </c>
      <c r="T1456" s="13">
        <f>IFERROR(VLOOKUP(A:A,[1]Forecast_2004!A:J,10,0),0)</f>
        <v>36276</v>
      </c>
      <c r="U1456" s="13">
        <f>T1456*L1456</f>
        <v>1656283.0358627795</v>
      </c>
      <c r="V1456" s="18">
        <f t="shared" si="119"/>
        <v>4733</v>
      </c>
      <c r="W1456" s="18">
        <f t="shared" si="120"/>
        <v>216098.45652052411</v>
      </c>
      <c r="X1456" s="18">
        <f t="shared" si="121"/>
        <v>453610.43007213343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118"/>
        <v>293373.35195014707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117"/>
        <v>649630.94247245998</v>
      </c>
      <c r="R1457" s="13">
        <v>29475</v>
      </c>
      <c r="S1457" s="13">
        <f>R1457*L1457</f>
        <v>750169.13117923064</v>
      </c>
      <c r="T1457" s="13">
        <f>IFERROR(VLOOKUP(A:A,[1]Forecast_2004!A:J,10,0),0)</f>
        <v>27751</v>
      </c>
      <c r="U1457" s="13">
        <f>T1457*L1457</f>
        <v>706291.55417658458</v>
      </c>
      <c r="V1457" s="18">
        <f t="shared" si="119"/>
        <v>-1724</v>
      </c>
      <c r="W1457" s="18">
        <f t="shared" si="120"/>
        <v>-43877.577002646052</v>
      </c>
      <c r="X1457" s="18">
        <f t="shared" si="121"/>
        <v>56660.611704124603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118"/>
        <v>248441.47341793869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117"/>
        <v>1371806.1818181821</v>
      </c>
      <c r="R1458" s="13">
        <v>8329</v>
      </c>
      <c r="S1458" s="13">
        <f>R1458*L1458</f>
        <v>1558130.8725437936</v>
      </c>
      <c r="T1458" s="13">
        <f>IFERROR(VLOOKUP(A:A,[1]Forecast_2004!A:J,10,0),0)</f>
        <v>7339</v>
      </c>
      <c r="U1458" s="13">
        <f>T1458*L1458</f>
        <v>1372928.6197141197</v>
      </c>
      <c r="V1458" s="18">
        <f t="shared" si="119"/>
        <v>-990</v>
      </c>
      <c r="W1458" s="18">
        <f t="shared" si="120"/>
        <v>-185202.25282967393</v>
      </c>
      <c r="X1458" s="18">
        <f t="shared" si="121"/>
        <v>1122.4378959375899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118"/>
        <v>1962315.8558736113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117"/>
        <v>2309242.9742962052</v>
      </c>
      <c r="R1459" s="13">
        <v>91089</v>
      </c>
      <c r="S1459" s="13">
        <f>R1459*L1459</f>
        <v>2567854.9380533025</v>
      </c>
      <c r="T1459" s="13">
        <f>IFERROR(VLOOKUP(A:A,[1]Forecast_2004!A:J,10,0),0)</f>
        <v>84307</v>
      </c>
      <c r="U1459" s="13">
        <f>T1459*L1459</f>
        <v>2376666.1865039659</v>
      </c>
      <c r="V1459" s="18">
        <f t="shared" si="119"/>
        <v>-6782</v>
      </c>
      <c r="W1459" s="18">
        <f t="shared" si="120"/>
        <v>-191188.75154933659</v>
      </c>
      <c r="X1459" s="18">
        <f t="shared" si="121"/>
        <v>67423.212207760662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118"/>
        <v>1354606.8194836429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117"/>
        <v>2157977.767676767</v>
      </c>
      <c r="R1460" s="13">
        <v>42004</v>
      </c>
      <c r="S1460" s="13">
        <f>R1460*L1460</f>
        <v>2360881.8605379728</v>
      </c>
      <c r="T1460" s="13">
        <f>IFERROR(VLOOKUP(A:A,[1]Forecast_2004!A:J,10,0),0)</f>
        <v>37078</v>
      </c>
      <c r="U1460" s="13">
        <f>T1460*L1460</f>
        <v>2084010.5138802722</v>
      </c>
      <c r="V1460" s="18">
        <f t="shared" si="119"/>
        <v>-4926</v>
      </c>
      <c r="W1460" s="18">
        <f t="shared" si="120"/>
        <v>-276871.3466577006</v>
      </c>
      <c r="X1460" s="18">
        <f t="shared" si="121"/>
        <v>-73967.253796494799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118"/>
        <v>6906579.8897420969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117"/>
        <v>8917759.2411260679</v>
      </c>
      <c r="R1461" s="13">
        <v>661102</v>
      </c>
      <c r="S1461" s="13">
        <f>R1461*L1461</f>
        <v>9792067.1833544672</v>
      </c>
      <c r="T1461" s="13">
        <f>IFERROR(VLOOKUP(A:A,[1]Forecast_2004!A:J,10,0),0)</f>
        <v>598605</v>
      </c>
      <c r="U1461" s="13">
        <f>T1461*L1461</f>
        <v>8866378.2234691475</v>
      </c>
      <c r="V1461" s="18">
        <f t="shared" si="119"/>
        <v>-62497</v>
      </c>
      <c r="W1461" s="18">
        <f t="shared" si="120"/>
        <v>-925688.95988531969</v>
      </c>
      <c r="X1461" s="18">
        <f t="shared" si="121"/>
        <v>-51381.017656920478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118"/>
        <v>8314905.1825476391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117"/>
        <v>10168839.48592411</v>
      </c>
      <c r="R1462" s="13">
        <v>415830</v>
      </c>
      <c r="S1462" s="13">
        <f>R1462*L1462</f>
        <v>11302421.267058671</v>
      </c>
      <c r="T1462" s="13">
        <f>IFERROR(VLOOKUP(A:A,[1]Forecast_2004!A:J,10,0),0)</f>
        <v>381192</v>
      </c>
      <c r="U1462" s="13">
        <f>T1462*L1462</f>
        <v>10360946.943781421</v>
      </c>
      <c r="V1462" s="18">
        <f t="shared" si="119"/>
        <v>-34638</v>
      </c>
      <c r="W1462" s="18">
        <f t="shared" si="120"/>
        <v>-941474.32327724993</v>
      </c>
      <c r="X1462" s="18">
        <f t="shared" si="121"/>
        <v>192107.45785731077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118"/>
        <v>580058.65006451157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117"/>
        <v>31055.345211581</v>
      </c>
      <c r="R1463" s="13">
        <v>113989</v>
      </c>
      <c r="S1463" s="13">
        <f>R1463*L1463</f>
        <v>1170624.254405723</v>
      </c>
      <c r="T1463" s="13">
        <f>IFERROR(VLOOKUP(A:A,[1]Forecast_2004!A:J,10,0),0)</f>
        <v>110309</v>
      </c>
      <c r="U1463" s="13">
        <f>T1463*L1463</f>
        <v>1132832.0353651748</v>
      </c>
      <c r="V1463" s="18">
        <f t="shared" si="119"/>
        <v>-3680</v>
      </c>
      <c r="W1463" s="18">
        <f t="shared" si="120"/>
        <v>-37792.219040548196</v>
      </c>
      <c r="X1463" s="18">
        <f t="shared" si="121"/>
        <v>1101776.6901535937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118"/>
        <v>-129059.53469951497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117"/>
        <v>3608017.8173719379</v>
      </c>
      <c r="R1464" s="13">
        <v>94729</v>
      </c>
      <c r="S1464" s="13">
        <f>R1464*L1464</f>
        <v>4166826.2093486902</v>
      </c>
      <c r="T1464" s="13">
        <f>IFERROR(VLOOKUP(A:A,[1]Forecast_2004!A:J,10,0),0)</f>
        <v>82585</v>
      </c>
      <c r="U1464" s="13">
        <f>T1464*L1464</f>
        <v>3632650.4291089484</v>
      </c>
      <c r="V1464" s="18">
        <f t="shared" si="119"/>
        <v>-12144</v>
      </c>
      <c r="W1464" s="18">
        <f t="shared" si="120"/>
        <v>-534175.78023974178</v>
      </c>
      <c r="X1464" s="18">
        <f t="shared" si="121"/>
        <v>24632.611737010535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118"/>
        <v>967547.18644660618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117"/>
        <v>1894283.2293986641</v>
      </c>
      <c r="R1465" s="13">
        <v>109268</v>
      </c>
      <c r="S1465" s="13">
        <f>R1465*L1465</f>
        <v>1931070.7384446703</v>
      </c>
      <c r="T1465" s="13">
        <f>IFERROR(VLOOKUP(A:A,[1]Forecast_2004!A:J,10,0),0)</f>
        <v>88303</v>
      </c>
      <c r="U1465" s="13">
        <f>T1465*L1465</f>
        <v>1560560.6345579652</v>
      </c>
      <c r="V1465" s="18">
        <f t="shared" si="119"/>
        <v>-20965</v>
      </c>
      <c r="W1465" s="18">
        <f t="shared" si="120"/>
        <v>-370510.10388670512</v>
      </c>
      <c r="X1465" s="18">
        <f t="shared" si="121"/>
        <v>-333722.59484069888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118"/>
        <v>2495237.2995965416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117"/>
        <v>2762432.461024499</v>
      </c>
      <c r="R1466" s="13">
        <v>9734</v>
      </c>
      <c r="S1466" s="13">
        <f>R1466*L1466</f>
        <v>2932396.371965447</v>
      </c>
      <c r="T1466" s="13">
        <f>IFERROR(VLOOKUP(A:A,[1]Forecast_2004!A:J,10,0),0)</f>
        <v>8927</v>
      </c>
      <c r="U1466" s="13">
        <f>T1466*L1466</f>
        <v>2689285.2283270541</v>
      </c>
      <c r="V1466" s="18">
        <f t="shared" si="119"/>
        <v>-807</v>
      </c>
      <c r="W1466" s="18">
        <f t="shared" si="120"/>
        <v>-243111.14363839291</v>
      </c>
      <c r="X1466" s="18">
        <f t="shared" si="121"/>
        <v>-73147.232697444968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118"/>
        <v>537958.96436525695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117"/>
        <v>8690468.8195991106</v>
      </c>
      <c r="R1467" s="13">
        <v>41460</v>
      </c>
      <c r="S1467" s="13">
        <f>R1467*L1467</f>
        <v>6140512.2494432079</v>
      </c>
      <c r="T1467" s="13">
        <f>IFERROR(VLOOKUP(A:A,[1]Forecast_2004!A:J,10,0),0)</f>
        <v>35391</v>
      </c>
      <c r="U1467" s="13">
        <f>T1467*L1467</f>
        <v>5241651.4476614706</v>
      </c>
      <c r="V1467" s="18">
        <f t="shared" si="119"/>
        <v>-6069</v>
      </c>
      <c r="W1467" s="18">
        <f t="shared" si="120"/>
        <v>-898860.80178173725</v>
      </c>
      <c r="X1467" s="18">
        <f t="shared" si="121"/>
        <v>-3448817.37193764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118"/>
        <v>1222412.283235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117"/>
        <v>4089086.8596881954</v>
      </c>
      <c r="R1468" s="13">
        <v>135231</v>
      </c>
      <c r="S1468" s="13">
        <f>R1468*L1468</f>
        <v>4954451.6680479022</v>
      </c>
      <c r="T1468" s="13">
        <f>IFERROR(VLOOKUP(A:A,[1]Forecast_2004!A:J,10,0),0)</f>
        <v>133052</v>
      </c>
      <c r="U1468" s="13">
        <f>T1468*L1468</f>
        <v>4874619.7494443543</v>
      </c>
      <c r="V1468" s="18">
        <f t="shared" si="119"/>
        <v>-2179</v>
      </c>
      <c r="W1468" s="18">
        <f t="shared" si="120"/>
        <v>-79831.918603547849</v>
      </c>
      <c r="X1468" s="18">
        <f t="shared" si="121"/>
        <v>785532.88975615893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118"/>
        <v>2261323.5319389198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117"/>
        <v>2865982.3133414919</v>
      </c>
      <c r="R1469" s="13">
        <v>32214</v>
      </c>
      <c r="S1469" s="13">
        <f>R1469*L1469</f>
        <v>2877716.8662548601</v>
      </c>
      <c r="T1469" s="13">
        <f>IFERROR(VLOOKUP(A:A,[1]Forecast_2004!A:J,10,0),0)</f>
        <v>28887</v>
      </c>
      <c r="U1469" s="13">
        <f>T1469*L1469</f>
        <v>2580511.7996990173</v>
      </c>
      <c r="V1469" s="18">
        <f t="shared" si="119"/>
        <v>-3327</v>
      </c>
      <c r="W1469" s="18">
        <f t="shared" si="120"/>
        <v>-297205.06655584276</v>
      </c>
      <c r="X1469" s="18">
        <f t="shared" si="121"/>
        <v>-285470.51364247454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118"/>
        <v>577571.8649227526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117"/>
        <v>1986986.7817371939</v>
      </c>
      <c r="R1470" s="13">
        <v>21359</v>
      </c>
      <c r="S1470" s="13">
        <f>R1470*L1470</f>
        <v>2449642.1743794936</v>
      </c>
      <c r="T1470" s="13">
        <f>IFERROR(VLOOKUP(A:A,[1]Forecast_2004!A:J,10,0),0)</f>
        <v>19029</v>
      </c>
      <c r="U1470" s="13">
        <f>T1470*L1470</f>
        <v>2182416.8236465836</v>
      </c>
      <c r="V1470" s="18">
        <f t="shared" si="119"/>
        <v>-2330</v>
      </c>
      <c r="W1470" s="18">
        <f t="shared" si="120"/>
        <v>-267225.35073290998</v>
      </c>
      <c r="X1470" s="18">
        <f t="shared" si="121"/>
        <v>195430.04190938966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118"/>
        <v>2667838.6911478071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117"/>
        <v>0</v>
      </c>
      <c r="R1471" s="13">
        <v>85634</v>
      </c>
      <c r="S1471" s="13">
        <f>R1471*L1471</f>
        <v>3936214.4771452523</v>
      </c>
      <c r="T1471" s="13">
        <f>IFERROR(VLOOKUP(A:A,[1]Forecast_2004!A:J,10,0),0)</f>
        <v>72582</v>
      </c>
      <c r="U1471" s="13">
        <f>T1471*L1471</f>
        <v>3336272.0319050457</v>
      </c>
      <c r="V1471" s="18">
        <f t="shared" si="119"/>
        <v>-13052</v>
      </c>
      <c r="W1471" s="18">
        <f t="shared" si="120"/>
        <v>-599942.44524020655</v>
      </c>
      <c r="X1471" s="18">
        <f t="shared" si="121"/>
        <v>3336272.0319050457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118"/>
        <v>248494.20296354778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117"/>
        <v>1340895.2004454341</v>
      </c>
      <c r="R1472" s="13">
        <v>8929</v>
      </c>
      <c r="S1472" s="13">
        <f>R1472*L1472</f>
        <v>1548937.509350569</v>
      </c>
      <c r="T1472" s="13">
        <f>IFERROR(VLOOKUP(A:A,[1]Forecast_2004!A:J,10,0),0)</f>
        <v>11587</v>
      </c>
      <c r="U1472" s="13">
        <f>T1472*L1472</f>
        <v>2010027.8777965105</v>
      </c>
      <c r="V1472" s="18">
        <f t="shared" si="119"/>
        <v>2658</v>
      </c>
      <c r="W1472" s="18">
        <f t="shared" si="120"/>
        <v>461090.36844594148</v>
      </c>
      <c r="X1472" s="18">
        <f t="shared" si="121"/>
        <v>669132.67735107639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118"/>
        <v>771427.2345141666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117"/>
        <v>3483296.2138084639</v>
      </c>
      <c r="R1473" s="13">
        <v>88437</v>
      </c>
      <c r="S1473" s="13">
        <f>R1473*L1473</f>
        <v>4067340.9287356297</v>
      </c>
      <c r="T1473" s="13">
        <f>IFERROR(VLOOKUP(A:A,[1]Forecast_2004!A:J,10,0),0)</f>
        <v>88527</v>
      </c>
      <c r="U1473" s="13">
        <f>T1473*L1473</f>
        <v>4071480.1542134979</v>
      </c>
      <c r="V1473" s="18">
        <f t="shared" si="119"/>
        <v>90</v>
      </c>
      <c r="W1473" s="18">
        <f t="shared" si="120"/>
        <v>4139.2254778682254</v>
      </c>
      <c r="X1473" s="18">
        <f t="shared" si="121"/>
        <v>588183.94040503399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118"/>
        <v>1205229.0941195711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122">P1474*L1474</f>
        <v>7892064.0868596891</v>
      </c>
      <c r="R1474" s="13">
        <v>54653</v>
      </c>
      <c r="S1474" s="13">
        <f>R1474*L1474</f>
        <v>10716476.019991236</v>
      </c>
      <c r="T1474" s="13">
        <f>IFERROR(VLOOKUP(A:A,[1]Forecast_2004!A:J,10,0),0)</f>
        <v>59922</v>
      </c>
      <c r="U1474" s="13">
        <f>T1474*L1474</f>
        <v>11749632.70213739</v>
      </c>
      <c r="V1474" s="18">
        <f t="shared" si="119"/>
        <v>5269</v>
      </c>
      <c r="W1474" s="18">
        <f t="shared" si="120"/>
        <v>1033156.6821461543</v>
      </c>
      <c r="X1474" s="18">
        <f t="shared" si="121"/>
        <v>3857568.6152777011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123">U1475-(T1475*M1475)</f>
        <v>1810875.380489978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122"/>
        <v>2286170.1559020048</v>
      </c>
      <c r="R1475" s="13">
        <v>63116</v>
      </c>
      <c r="S1475" s="13">
        <f>R1475*L1475</f>
        <v>2774882.9915367491</v>
      </c>
      <c r="T1475" s="13">
        <f>IFERROR(VLOOKUP(A:A,[1]Forecast_2004!A:J,10,0),0)</f>
        <v>63368</v>
      </c>
      <c r="U1475" s="13">
        <f>T1475*L1475</f>
        <v>2785962.1238307357</v>
      </c>
      <c r="V1475" s="18">
        <f t="shared" ref="V1475:V1488" si="124">T1475-R1475</f>
        <v>252</v>
      </c>
      <c r="W1475" s="18">
        <f t="shared" ref="W1475:W1488" si="125">U1475-S1475</f>
        <v>11079.132293986622</v>
      </c>
      <c r="X1475" s="18">
        <f t="shared" ref="X1475:X1488" si="126">U1475-Q1475</f>
        <v>499791.96792873088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123"/>
        <v>4350955.3434507232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122"/>
        <v>6418406.6369710471</v>
      </c>
      <c r="R1476" s="13">
        <v>198024</v>
      </c>
      <c r="S1476" s="13">
        <f>R1476*L1476</f>
        <v>7346090.5915577933</v>
      </c>
      <c r="T1476" s="13">
        <f>IFERROR(VLOOKUP(A:A,[1]Forecast_2004!A:J,10,0),0)</f>
        <v>180440</v>
      </c>
      <c r="U1476" s="13">
        <f>T1476*L1476</f>
        <v>6693777.4529384729</v>
      </c>
      <c r="V1476" s="18">
        <f t="shared" si="124"/>
        <v>-17584</v>
      </c>
      <c r="W1476" s="18">
        <f t="shared" si="125"/>
        <v>-652313.13861932047</v>
      </c>
      <c r="X1476" s="18">
        <f t="shared" si="126"/>
        <v>275370.8159674257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123"/>
        <v>356475.92427617032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122"/>
        <v>1712293.541202673</v>
      </c>
      <c r="R1477" s="13">
        <v>6449</v>
      </c>
      <c r="S1477" s="13">
        <f>R1477*L1477</f>
        <v>2674395.9910913147</v>
      </c>
      <c r="T1477" s="13">
        <f>IFERROR(VLOOKUP(A:A,[1]Forecast_2004!A:J,10,0),0)</f>
        <v>6994</v>
      </c>
      <c r="U1477" s="13">
        <f>T1477*L1477</f>
        <v>2900407.1269487757</v>
      </c>
      <c r="V1477" s="18">
        <f t="shared" si="124"/>
        <v>545</v>
      </c>
      <c r="W1477" s="18">
        <f t="shared" si="125"/>
        <v>226011.13585746102</v>
      </c>
      <c r="X1477" s="18">
        <f t="shared" si="126"/>
        <v>1188113.5857461027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123"/>
        <v>9968094.1740089282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122"/>
        <v>13704742.806236083</v>
      </c>
      <c r="R1478" s="13">
        <v>116167</v>
      </c>
      <c r="S1478" s="13">
        <f>R1478*L1478</f>
        <v>16983553.958453257</v>
      </c>
      <c r="T1478" s="13">
        <f>IFERROR(VLOOKUP(A:A,[1]Forecast_2004!A:J,10,0),0)</f>
        <v>105575</v>
      </c>
      <c r="U1478" s="13">
        <f>T1478*L1478</f>
        <v>15435009.160636865</v>
      </c>
      <c r="V1478" s="18">
        <f t="shared" si="124"/>
        <v>-10592</v>
      </c>
      <c r="W1478" s="18">
        <f t="shared" si="125"/>
        <v>-1548544.797816392</v>
      </c>
      <c r="X1478" s="18">
        <f t="shared" si="126"/>
        <v>1730266.3544007819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123"/>
        <v>7866115.983414066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122"/>
        <v>12976312.227662176</v>
      </c>
      <c r="R1479" s="13">
        <v>281470</v>
      </c>
      <c r="S1479" s="13">
        <f>R1479*L1479</f>
        <v>13292291.633349245</v>
      </c>
      <c r="T1479" s="13">
        <f>IFERROR(VLOOKUP(A:A,[1]Forecast_2004!A:J,10,0),0)</f>
        <v>256259</v>
      </c>
      <c r="U1479" s="13">
        <f>T1479*L1479</f>
        <v>12101713.723204762</v>
      </c>
      <c r="V1479" s="18">
        <f t="shared" si="124"/>
        <v>-25211</v>
      </c>
      <c r="W1479" s="18">
        <f t="shared" si="125"/>
        <v>-1190577.9101444837</v>
      </c>
      <c r="X1479" s="18">
        <f t="shared" si="126"/>
        <v>-874598.50445741415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123"/>
        <v>7836432.2930445932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122"/>
        <v>34179614.810690425</v>
      </c>
      <c r="R1480" s="13">
        <v>90737</v>
      </c>
      <c r="S1480" s="13">
        <f>R1480*L1480</f>
        <v>40645255.051210515</v>
      </c>
      <c r="T1480" s="13">
        <f>IFERROR(VLOOKUP(A:A,[1]Forecast_2004!A:J,10,0),0)</f>
        <v>85625</v>
      </c>
      <c r="U1480" s="13">
        <f>T1480*L1480</f>
        <v>38355356.290817425</v>
      </c>
      <c r="V1480" s="18">
        <f t="shared" si="124"/>
        <v>-5112</v>
      </c>
      <c r="W1480" s="18">
        <f t="shared" si="125"/>
        <v>-2289898.7603930905</v>
      </c>
      <c r="X1480" s="18">
        <f t="shared" si="126"/>
        <v>4175741.4801269993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123"/>
        <v>771013.33040710259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122"/>
        <v>7231139.2533659702</v>
      </c>
      <c r="R1481" s="13">
        <v>49585</v>
      </c>
      <c r="S1481" s="13">
        <f>R1481*L1481</f>
        <v>8022285.2640821487</v>
      </c>
      <c r="T1481" s="13">
        <f>IFERROR(VLOOKUP(A:A,[1]Forecast_2004!A:J,10,0),0)</f>
        <v>38559</v>
      </c>
      <c r="U1481" s="13">
        <f>T1481*L1481</f>
        <v>6238404.7090399032</v>
      </c>
      <c r="V1481" s="18">
        <f t="shared" si="124"/>
        <v>-11026</v>
      </c>
      <c r="W1481" s="18">
        <f t="shared" si="125"/>
        <v>-1783880.5550422454</v>
      </c>
      <c r="X1481" s="18">
        <f t="shared" si="126"/>
        <v>-992734.54432606697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123"/>
        <v>1251385.5918379351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122"/>
        <v>12679677.037943693</v>
      </c>
      <c r="R1482" s="13">
        <v>75951</v>
      </c>
      <c r="S1482" s="13">
        <f>R1482*L1482</f>
        <v>13956814.404267494</v>
      </c>
      <c r="T1482" s="13">
        <f>IFERROR(VLOOKUP(A:A,[1]Forecast_2004!A:J,10,0),0)</f>
        <v>66387</v>
      </c>
      <c r="U1482" s="13">
        <f>T1482*L1482</f>
        <v>12199326.379588237</v>
      </c>
      <c r="V1482" s="18">
        <f t="shared" si="124"/>
        <v>-9564</v>
      </c>
      <c r="W1482" s="18">
        <f t="shared" si="125"/>
        <v>-1757488.0246792566</v>
      </c>
      <c r="X1482" s="18">
        <f t="shared" si="126"/>
        <v>-480350.65835545585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123"/>
        <v>2945795.414064927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122"/>
        <v>18285737.968176249</v>
      </c>
      <c r="R1483" s="13">
        <v>487408</v>
      </c>
      <c r="S1483" s="13">
        <f>R1483*L1483</f>
        <v>19796572.647415314</v>
      </c>
      <c r="T1483" s="13">
        <f>IFERROR(VLOOKUP(A:A,[1]Forecast_2004!A:J,10,0),0)</f>
        <v>458275</v>
      </c>
      <c r="U1483" s="13">
        <f>T1483*L1483</f>
        <v>18613306.162381936</v>
      </c>
      <c r="V1483" s="18">
        <f t="shared" si="124"/>
        <v>-29133</v>
      </c>
      <c r="W1483" s="18">
        <f t="shared" si="125"/>
        <v>-1183266.485033378</v>
      </c>
      <c r="X1483" s="18">
        <f t="shared" si="126"/>
        <v>327568.19420568645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123"/>
        <v>4513546.7723421697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122"/>
        <v>17429738.372093018</v>
      </c>
      <c r="R1484" s="13">
        <v>450332</v>
      </c>
      <c r="S1484" s="13">
        <f>R1484*L1484</f>
        <v>18169793.144705649</v>
      </c>
      <c r="T1484" s="13">
        <f>IFERROR(VLOOKUP(A:A,[1]Forecast_2004!A:J,10,0),0)</f>
        <v>419260</v>
      </c>
      <c r="U1484" s="13">
        <f>T1484*L1484</f>
        <v>16916114.053296879</v>
      </c>
      <c r="V1484" s="18">
        <f t="shared" si="124"/>
        <v>-31072</v>
      </c>
      <c r="W1484" s="18">
        <f t="shared" si="125"/>
        <v>-1253679.0914087705</v>
      </c>
      <c r="X1484" s="18">
        <f t="shared" si="126"/>
        <v>-513624.31879613921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123"/>
        <v>29395421.650381014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122"/>
        <v>27425727.928730518</v>
      </c>
      <c r="R1485" s="13">
        <v>74086</v>
      </c>
      <c r="S1485" s="13">
        <f>R1485*L1485</f>
        <v>40451979.520355351</v>
      </c>
      <c r="T1485" s="13">
        <f>IFERROR(VLOOKUP(A:A,[1]Forecast_2004!A:J,10,0),0)</f>
        <v>80499</v>
      </c>
      <c r="U1485" s="13">
        <f>T1485*L1485</f>
        <v>43953566.117877677</v>
      </c>
      <c r="V1485" s="18">
        <f t="shared" si="124"/>
        <v>6413</v>
      </c>
      <c r="W1485" s="18">
        <f t="shared" si="125"/>
        <v>3501586.5975223258</v>
      </c>
      <c r="X1485" s="18">
        <f t="shared" si="126"/>
        <v>16527838.189147159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123"/>
        <v>772980.96867476776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122"/>
        <v>5957250.579064589</v>
      </c>
      <c r="R1486" s="13">
        <v>212472</v>
      </c>
      <c r="S1486" s="13">
        <f>R1486*L1486</f>
        <v>6336570.3896062206</v>
      </c>
      <c r="T1486" s="13">
        <f>IFERROR(VLOOKUP(A:A,[1]Forecast_2004!A:J,10,0),0)</f>
        <v>183095</v>
      </c>
      <c r="U1486" s="13">
        <f>T1486*L1486</f>
        <v>5460457.6390533857</v>
      </c>
      <c r="V1486" s="18">
        <f t="shared" si="124"/>
        <v>-29377</v>
      </c>
      <c r="W1486" s="18">
        <f t="shared" si="125"/>
        <v>-876112.75055283494</v>
      </c>
      <c r="X1486" s="18">
        <f t="shared" si="126"/>
        <v>-496792.94001120329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123"/>
        <v>3918740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122"/>
        <v>19755491.091314033</v>
      </c>
      <c r="R1487" s="13">
        <v>45832</v>
      </c>
      <c r="S1487" s="13">
        <f>R1487*L1487</f>
        <v>21282788.418708242</v>
      </c>
      <c r="T1487" s="13">
        <f>IFERROR(VLOOKUP(A:A,[1]Forecast_2004!A:J,10,0),0)</f>
        <v>41308</v>
      </c>
      <c r="U1487" s="13">
        <f>T1487*L1487</f>
        <v>19182000</v>
      </c>
      <c r="V1487" s="18">
        <f t="shared" si="124"/>
        <v>-4524</v>
      </c>
      <c r="W1487" s="18">
        <f t="shared" si="125"/>
        <v>-2100788.4187082425</v>
      </c>
      <c r="X1487" s="18">
        <f t="shared" si="126"/>
        <v>-573491.09131403267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123"/>
        <v>9736307.5640560538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122"/>
        <v>59171526.707466319</v>
      </c>
      <c r="R1488" s="13">
        <v>157922</v>
      </c>
      <c r="S1488" s="13">
        <f>R1488*L1488</f>
        <v>64151403.175113074</v>
      </c>
      <c r="T1488" s="13">
        <f>IFERROR(VLOOKUP(A:A,[1]Forecast_2004!A:J,10,0),0)</f>
        <v>117331</v>
      </c>
      <c r="U1488" s="13">
        <f>T1488*L1488</f>
        <v>47662442.762497894</v>
      </c>
      <c r="V1488" s="18">
        <f t="shared" si="124"/>
        <v>-40591</v>
      </c>
      <c r="W1488" s="18">
        <f t="shared" si="125"/>
        <v>-16488960.41261518</v>
      </c>
      <c r="X1488" s="18">
        <f t="shared" si="126"/>
        <v>-11509083.944968425</v>
      </c>
    </row>
    <row r="1489" spans="4:21" x14ac:dyDescent="0.25">
      <c r="D1489" s="19">
        <f>SUM(D2:D1488)</f>
        <v>519679833.76637995</v>
      </c>
      <c r="N1489" s="19">
        <f t="shared" ref="N1489:S1489" si="127">SUM(N2:N1488)</f>
        <v>35310723.580000013</v>
      </c>
      <c r="O1489" s="19">
        <f t="shared" si="127"/>
        <v>1006426763.2084773</v>
      </c>
      <c r="P1489" s="19">
        <f t="shared" si="127"/>
        <v>35013677.50999999</v>
      </c>
      <c r="Q1489" s="19">
        <f t="shared" si="127"/>
        <v>946038180.78193939</v>
      </c>
      <c r="R1489" s="19">
        <f t="shared" si="127"/>
        <v>40477789</v>
      </c>
      <c r="S1489" s="19">
        <f t="shared" si="127"/>
        <v>1137913307.5944667</v>
      </c>
      <c r="U1489" s="19"/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EA9E-EA4A-4C7B-9ABC-F559F1C235B0}">
  <dimension ref="A1:X1491"/>
  <sheetViews>
    <sheetView zoomScale="79" zoomScaleNormal="70" workbookViewId="0">
      <pane ySplit="1" topLeftCell="A2" activePane="bottomLeft" state="frozen"/>
      <selection pane="bottomLeft" activeCell="D2" sqref="D2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.28515625" style="19" bestFit="1" customWidth="1"/>
    <col min="19" max="19" width="14.85546875" bestFit="1" customWidth="1"/>
    <col min="20" max="20" width="17" style="17" bestFit="1" customWidth="1"/>
    <col min="21" max="21" width="15" style="17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2734888.6560811489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3">
        <f>IFERROR(VLOOKUP(A:A,[1]Forecast_2004!A:J,10,0),0)</f>
        <v>6085</v>
      </c>
      <c r="S2" s="13">
        <f>R2*L2</f>
        <v>2788129.9485642053</v>
      </c>
      <c r="T2" s="17">
        <v>8493</v>
      </c>
      <c r="U2" s="17">
        <f>T2*L2</f>
        <v>3891468.8008472961</v>
      </c>
      <c r="V2" s="18">
        <f>T2-R2</f>
        <v>2408</v>
      </c>
      <c r="W2" s="18">
        <f>U2-S2</f>
        <v>1103338.8522830908</v>
      </c>
      <c r="X2" s="18">
        <f>U2-Q2</f>
        <v>-3237621.3995981389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1985729.7842951566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3">
        <f>IFERROR(VLOOKUP(A:A,[1]Forecast_2004!A:J,10,0),0)</f>
        <v>159904</v>
      </c>
      <c r="S3" s="13">
        <f>R3*L3</f>
        <v>18823790.524356157</v>
      </c>
      <c r="T3" s="17">
        <v>154496</v>
      </c>
      <c r="U3" s="17">
        <f>T3*L3</f>
        <v>18187164.42897569</v>
      </c>
      <c r="V3" s="18">
        <f t="shared" ref="V3:V66" si="2">T3-R3</f>
        <v>-5408</v>
      </c>
      <c r="W3" s="18">
        <f t="shared" ref="W3:W66" si="3">U3-S3</f>
        <v>-636626.09538046643</v>
      </c>
      <c r="X3" s="18">
        <f t="shared" ref="X3:X66" si="4">U3-Q3</f>
        <v>1424286.0813624766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5801574.363537591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3">
        <f>IFERROR(VLOOKUP(A:A,[1]Forecast_2004!A:J,10,0),0)</f>
        <v>50280</v>
      </c>
      <c r="S4" s="13">
        <f>R4*L4</f>
        <v>28555457.923330963</v>
      </c>
      <c r="T4" s="17">
        <v>50003</v>
      </c>
      <c r="U4" s="17">
        <f>T4*L4</f>
        <v>28398141.657524228</v>
      </c>
      <c r="V4" s="18">
        <f t="shared" si="2"/>
        <v>-277</v>
      </c>
      <c r="W4" s="18">
        <f t="shared" si="3"/>
        <v>-157316.26580673456</v>
      </c>
      <c r="X4" s="18">
        <f t="shared" si="4"/>
        <v>198729.63079816848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2235358.3453332027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3">
        <f>IFERROR(VLOOKUP(A:A,[1]Forecast_2004!A:J,10,0),0)</f>
        <v>121287</v>
      </c>
      <c r="S5" s="13">
        <f>R5*L5</f>
        <v>3320893.439612058</v>
      </c>
      <c r="T5" s="17">
        <v>125601</v>
      </c>
      <c r="U5" s="17">
        <f>T5*L5</f>
        <v>3439012.7293833145</v>
      </c>
      <c r="V5" s="18">
        <f t="shared" si="2"/>
        <v>4314</v>
      </c>
      <c r="W5" s="18">
        <f t="shared" si="3"/>
        <v>118119.2897712565</v>
      </c>
      <c r="X5" s="18">
        <f t="shared" si="4"/>
        <v>1252659.7227017996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81602.651570978109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3">
        <f>IFERROR(VLOOKUP(A:A,[1]Forecast_2004!A:J,10,0),0)</f>
        <v>20905</v>
      </c>
      <c r="S6" s="13">
        <f>R6*L6</f>
        <v>1692950.2446710092</v>
      </c>
      <c r="T6" s="17">
        <v>22880</v>
      </c>
      <c r="U6" s="17">
        <f>T6*L6</f>
        <v>1852891.7291591815</v>
      </c>
      <c r="V6" s="18">
        <f t="shared" si="2"/>
        <v>1975</v>
      </c>
      <c r="W6" s="18">
        <f t="shared" si="3"/>
        <v>159941.48448817222</v>
      </c>
      <c r="X6" s="18">
        <f t="shared" si="4"/>
        <v>1185246.5732571764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786647.23041057866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3">
        <f>IFERROR(VLOOKUP(A:A,[1]Forecast_2004!A:J,10,0),0)</f>
        <v>17527</v>
      </c>
      <c r="S7" s="13">
        <f>R7*L7</f>
        <v>928942.47247733956</v>
      </c>
      <c r="T7" s="17">
        <v>17316</v>
      </c>
      <c r="U7" s="17">
        <f>T7*L7</f>
        <v>917759.33436512877</v>
      </c>
      <c r="V7" s="18">
        <f t="shared" si="2"/>
        <v>-211</v>
      </c>
      <c r="W7" s="18">
        <f t="shared" si="3"/>
        <v>-11183.138112210785</v>
      </c>
      <c r="X7" s="18">
        <f t="shared" si="4"/>
        <v>-23735.813138258178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391934.0868596877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3">
        <f>IFERROR(VLOOKUP(A:A,[1]Forecast_2004!A:J,10,0),0)</f>
        <v>13877</v>
      </c>
      <c r="S8" s="13">
        <f>R8*L8</f>
        <v>3152458.7973273941</v>
      </c>
      <c r="T8" s="17">
        <v>13961</v>
      </c>
      <c r="U8" s="17">
        <f>T8*L8</f>
        <v>3171541.2026726059</v>
      </c>
      <c r="V8" s="18">
        <f t="shared" si="2"/>
        <v>84</v>
      </c>
      <c r="W8" s="18">
        <f t="shared" si="3"/>
        <v>19082.405345211737</v>
      </c>
      <c r="X8" s="18">
        <f t="shared" si="4"/>
        <v>301910.91314031184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6042895.2972766226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3">
        <f>IFERROR(VLOOKUP(A:A,[1]Forecast_2004!A:J,10,0),0)</f>
        <v>115633</v>
      </c>
      <c r="S9" s="13">
        <f>R9*L9</f>
        <v>9382381.9113515913</v>
      </c>
      <c r="T9" s="17">
        <v>115924</v>
      </c>
      <c r="U9" s="17">
        <f>T9*L9</f>
        <v>9405993.4507581908</v>
      </c>
      <c r="V9" s="18">
        <f t="shared" si="2"/>
        <v>291</v>
      </c>
      <c r="W9" s="18">
        <f t="shared" si="3"/>
        <v>23611.539406599477</v>
      </c>
      <c r="X9" s="18">
        <f t="shared" si="4"/>
        <v>3275367.5932971658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2782954.4336006753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3">
        <f>IFERROR(VLOOKUP(A:A,[1]Forecast_2004!A:J,10,0),0)</f>
        <v>50436</v>
      </c>
      <c r="S10" s="13">
        <f>R10*L10</f>
        <v>24438704.155712835</v>
      </c>
      <c r="T10" s="17">
        <v>46734</v>
      </c>
      <c r="U10" s="17">
        <f>T10*L10</f>
        <v>22644904.433600675</v>
      </c>
      <c r="V10" s="18">
        <f t="shared" si="2"/>
        <v>-3702</v>
      </c>
      <c r="W10" s="18">
        <f t="shared" si="3"/>
        <v>-1793799.7221121602</v>
      </c>
      <c r="X10" s="18">
        <f t="shared" si="4"/>
        <v>-120046.9695173651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402108.17545646243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3">
        <f>IFERROR(VLOOKUP(A:A,[1]Forecast_2004!A:J,10,0),0)</f>
        <v>29263</v>
      </c>
      <c r="S11" s="13">
        <f>R11*L11</f>
        <v>3659517.2015387323</v>
      </c>
      <c r="T11" s="17">
        <v>29452</v>
      </c>
      <c r="U11" s="17">
        <f>T11*L11</f>
        <v>3683152.8079731655</v>
      </c>
      <c r="V11" s="18">
        <f t="shared" si="2"/>
        <v>189</v>
      </c>
      <c r="W11" s="18">
        <f t="shared" si="3"/>
        <v>23635.606434433255</v>
      </c>
      <c r="X11" s="18">
        <f t="shared" si="4"/>
        <v>704065.94828496967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429177.95109838806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3">
        <f>IFERROR(VLOOKUP(A:A,[1]Forecast_2004!A:J,10,0),0)</f>
        <v>16060</v>
      </c>
      <c r="S12" s="13">
        <f>R12*L12</f>
        <v>1982998.082978321</v>
      </c>
      <c r="T12" s="17">
        <v>13530</v>
      </c>
      <c r="U12" s="17">
        <f>T12*L12</f>
        <v>1670607.9740159828</v>
      </c>
      <c r="V12" s="18">
        <f t="shared" si="2"/>
        <v>-2530</v>
      </c>
      <c r="W12" s="18">
        <f t="shared" si="3"/>
        <v>-312390.10896233818</v>
      </c>
      <c r="X12" s="18">
        <f t="shared" si="4"/>
        <v>-105964.45360094425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294071.000407001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3">
        <f>IFERROR(VLOOKUP(A:A,[1]Forecast_2004!A:J,10,0),0)</f>
        <v>30210</v>
      </c>
      <c r="S13" s="13">
        <f>R13*L13</f>
        <v>2746527.7661569645</v>
      </c>
      <c r="T13" s="17">
        <v>29634</v>
      </c>
      <c r="U13" s="17">
        <f>T13*L13</f>
        <v>2694161.0004070005</v>
      </c>
      <c r="V13" s="18">
        <f t="shared" si="2"/>
        <v>-576</v>
      </c>
      <c r="W13" s="18">
        <f t="shared" si="3"/>
        <v>-52366.765749963932</v>
      </c>
      <c r="X13" s="18">
        <f t="shared" si="4"/>
        <v>-656493.77687585028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2841328.4902690132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3">
        <f>IFERROR(VLOOKUP(A:A,[1]Forecast_2004!A:J,10,0),0)</f>
        <v>79766</v>
      </c>
      <c r="S14" s="13">
        <f>R14*L14</f>
        <v>3623769.3802230111</v>
      </c>
      <c r="T14" s="17">
        <v>96220</v>
      </c>
      <c r="U14" s="17">
        <f>T14*L14</f>
        <v>4371274.6002690131</v>
      </c>
      <c r="V14" s="18">
        <f t="shared" si="2"/>
        <v>16454</v>
      </c>
      <c r="W14" s="18">
        <f t="shared" si="3"/>
        <v>747505.22004600195</v>
      </c>
      <c r="X14" s="18">
        <f t="shared" si="4"/>
        <v>390379.99002402415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552204.56620449852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3">
        <f>IFERROR(VLOOKUP(A:A,[1]Forecast_2004!A:J,10,0),0)</f>
        <v>33635</v>
      </c>
      <c r="S15" s="13">
        <f>R15*L15</f>
        <v>5116687.4558224138</v>
      </c>
      <c r="T15" s="17">
        <v>33242</v>
      </c>
      <c r="U15" s="17">
        <f>T15*L15</f>
        <v>5056902.76219559</v>
      </c>
      <c r="V15" s="18">
        <f t="shared" si="2"/>
        <v>-393</v>
      </c>
      <c r="W15" s="18">
        <f t="shared" si="3"/>
        <v>-59784.693626823835</v>
      </c>
      <c r="X15" s="18">
        <f t="shared" si="4"/>
        <v>583851.53725126851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1562657.4387527835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3">
        <f>IFERROR(VLOOKUP(A:A,[1]Forecast_2004!A:J,10,0),0)</f>
        <v>131530</v>
      </c>
      <c r="S16" s="13">
        <f>R16*L16</f>
        <v>15379342.9844098</v>
      </c>
      <c r="T16" s="17">
        <v>130294</v>
      </c>
      <c r="U16" s="17">
        <f>T16*L16</f>
        <v>15234821.826280624</v>
      </c>
      <c r="V16" s="18">
        <f t="shared" si="2"/>
        <v>-1236</v>
      </c>
      <c r="W16" s="18">
        <f t="shared" si="3"/>
        <v>-144521.15812917612</v>
      </c>
      <c r="X16" s="18">
        <f t="shared" si="4"/>
        <v>3425244.9888641424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139547.55328213144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3">
        <f>IFERROR(VLOOKUP(A:A,[1]Forecast_2004!A:J,10,0),0)</f>
        <v>61434</v>
      </c>
      <c r="S17" s="13">
        <f>R17*L17</f>
        <v>3570123.5860741008</v>
      </c>
      <c r="T17" s="17">
        <v>62961</v>
      </c>
      <c r="U17" s="17">
        <f>T17*L17</f>
        <v>3658862.3743010624</v>
      </c>
      <c r="V17" s="18">
        <f t="shared" si="2"/>
        <v>1527</v>
      </c>
      <c r="W17" s="18">
        <f t="shared" si="3"/>
        <v>88738.788226961624</v>
      </c>
      <c r="X17" s="18">
        <f t="shared" si="4"/>
        <v>482339.18944582855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13682.560209083842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3">
        <f>IFERROR(VLOOKUP(A:A,[1]Forecast_2004!A:J,10,0),0)</f>
        <v>59</v>
      </c>
      <c r="S18" s="13">
        <f>R18*L18</f>
        <v>18199.604305791818</v>
      </c>
      <c r="T18" s="17">
        <v>76</v>
      </c>
      <c r="U18" s="17">
        <f>T18*L18</f>
        <v>23443.558088816579</v>
      </c>
      <c r="V18" s="18">
        <f t="shared" si="2"/>
        <v>17</v>
      </c>
      <c r="W18" s="18">
        <f t="shared" si="3"/>
        <v>5243.9537830247609</v>
      </c>
      <c r="X18" s="18">
        <f t="shared" si="4"/>
        <v>23443.558088816579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1600803.6998224948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3">
        <f>IFERROR(VLOOKUP(A:A,[1]Forecast_2004!A:J,10,0),0)</f>
        <v>47876</v>
      </c>
      <c r="S19" s="13">
        <f>R19*L19</f>
        <v>2352041.1542756511</v>
      </c>
      <c r="T19" s="17">
        <v>50130</v>
      </c>
      <c r="U19" s="17">
        <f>T19*L19</f>
        <v>2462775.1496331855</v>
      </c>
      <c r="V19" s="18">
        <f t="shared" si="2"/>
        <v>2254</v>
      </c>
      <c r="W19" s="18">
        <f t="shared" si="3"/>
        <v>110733.99535753438</v>
      </c>
      <c r="X19" s="18">
        <f t="shared" si="4"/>
        <v>-175525.17330668168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5135629.8046252634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3">
        <f>IFERROR(VLOOKUP(A:A,[1]Forecast_2004!A:J,10,0),0)</f>
        <v>155947</v>
      </c>
      <c r="S20" s="13">
        <f>R20*L20</f>
        <v>7708059.7588274814</v>
      </c>
      <c r="T20" s="17">
        <v>159858</v>
      </c>
      <c r="U20" s="17">
        <f>T20*L20</f>
        <v>7901370.4458992062</v>
      </c>
      <c r="V20" s="18">
        <f t="shared" si="2"/>
        <v>3911</v>
      </c>
      <c r="W20" s="18">
        <f t="shared" si="3"/>
        <v>193310.68707172479</v>
      </c>
      <c r="X20" s="18">
        <f t="shared" si="4"/>
        <v>-571576.84808743093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77620.496110577602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3">
        <f>IFERROR(VLOOKUP(A:A,[1]Forecast_2004!A:J,10,0),0)</f>
        <v>23804</v>
      </c>
      <c r="S21" s="13">
        <f>R21*L21</f>
        <v>654241.46311573777</v>
      </c>
      <c r="T21" s="17">
        <v>20925</v>
      </c>
      <c r="U21" s="17">
        <f>T21*L21</f>
        <v>575113.53619966446</v>
      </c>
      <c r="V21" s="18">
        <f t="shared" si="2"/>
        <v>-2879</v>
      </c>
      <c r="W21" s="18">
        <f t="shared" si="3"/>
        <v>-79127.926916073309</v>
      </c>
      <c r="X21" s="18">
        <f t="shared" si="4"/>
        <v>-383.13417895452585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623929.18571923743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3">
        <f>IFERROR(VLOOKUP(A:A,[1]Forecast_2004!A:J,10,0),0)</f>
        <v>57908</v>
      </c>
      <c r="S22" s="13">
        <f>R22*L22</f>
        <v>803212.17320362129</v>
      </c>
      <c r="T22" s="17">
        <v>57828</v>
      </c>
      <c r="U22" s="17">
        <f>T22*L22</f>
        <v>802102.5342270328</v>
      </c>
      <c r="V22" s="18">
        <f t="shared" si="2"/>
        <v>-80</v>
      </c>
      <c r="W22" s="18">
        <f t="shared" si="3"/>
        <v>-1109.638976588496</v>
      </c>
      <c r="X22" s="18">
        <f t="shared" si="4"/>
        <v>-152408.91343443724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529020.90679644351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3">
        <f>IFERROR(VLOOKUP(A:A,[1]Forecast_2004!A:J,10,0),0)</f>
        <v>21949</v>
      </c>
      <c r="S23" s="13">
        <f>R23*L23</f>
        <v>663829.31909246522</v>
      </c>
      <c r="T23" s="17">
        <v>21525</v>
      </c>
      <c r="U23" s="17">
        <f>T23*L23</f>
        <v>651005.79039889353</v>
      </c>
      <c r="V23" s="18">
        <f t="shared" si="2"/>
        <v>-424</v>
      </c>
      <c r="W23" s="18">
        <f t="shared" si="3"/>
        <v>-12823.528693571687</v>
      </c>
      <c r="X23" s="18">
        <f t="shared" si="4"/>
        <v>-133074.35436725349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58639.1781369659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3">
        <f>IFERROR(VLOOKUP(A:A,[1]Forecast_2004!A:J,10,0),0)</f>
        <v>14372</v>
      </c>
      <c r="S24" s="13">
        <f>R24*L24</f>
        <v>395007.49066960945</v>
      </c>
      <c r="T24" s="17">
        <v>15808</v>
      </c>
      <c r="U24" s="17">
        <f>T24*L24</f>
        <v>434475.25831513962</v>
      </c>
      <c r="V24" s="18">
        <f t="shared" si="2"/>
        <v>1436</v>
      </c>
      <c r="W24" s="18">
        <f t="shared" si="3"/>
        <v>39467.76764553017</v>
      </c>
      <c r="X24" s="18">
        <f t="shared" si="4"/>
        <v>-141021.41206347937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841638.80969419179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3">
        <f>IFERROR(VLOOKUP(A:A,[1]Forecast_2004!A:J,10,0),0)</f>
        <v>55788</v>
      </c>
      <c r="S25" s="13">
        <f>R25*L25</f>
        <v>1008008.2729135724</v>
      </c>
      <c r="T25" s="17">
        <v>56855</v>
      </c>
      <c r="U25" s="17">
        <f>T25*L25</f>
        <v>1027287.4158690248</v>
      </c>
      <c r="V25" s="18">
        <f t="shared" si="2"/>
        <v>1067</v>
      </c>
      <c r="W25" s="18">
        <f t="shared" si="3"/>
        <v>19279.142955452437</v>
      </c>
      <c r="X25" s="18">
        <f t="shared" si="4"/>
        <v>-235107.97388598626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188778.14664056827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3">
        <f>IFERROR(VLOOKUP(A:A,[1]Forecast_2004!A:J,10,0),0)</f>
        <v>11056</v>
      </c>
      <c r="S26" s="13">
        <f>R26*L26</f>
        <v>292981.1152571952</v>
      </c>
      <c r="T26" s="17">
        <v>11141</v>
      </c>
      <c r="U26" s="17">
        <f>T26*L26</f>
        <v>295233.59307890839</v>
      </c>
      <c r="V26" s="18">
        <f t="shared" si="2"/>
        <v>85</v>
      </c>
      <c r="W26" s="18">
        <f t="shared" si="3"/>
        <v>2252.477821713197</v>
      </c>
      <c r="X26" s="18">
        <f t="shared" si="4"/>
        <v>101891.49675867541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751115.01708625397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3">
        <f>IFERROR(VLOOKUP(A:A,[1]Forecast_2004!A:J,10,0),0)</f>
        <v>20110</v>
      </c>
      <c r="S27" s="13">
        <f>R27*L27</f>
        <v>932065.39213607088</v>
      </c>
      <c r="T27" s="17">
        <v>19631</v>
      </c>
      <c r="U27" s="17">
        <f>T27*L27</f>
        <v>909864.53073213366</v>
      </c>
      <c r="V27" s="18">
        <f t="shared" si="2"/>
        <v>-479</v>
      </c>
      <c r="W27" s="18">
        <f t="shared" si="3"/>
        <v>-22200.861403937219</v>
      </c>
      <c r="X27" s="18">
        <f t="shared" si="4"/>
        <v>-33926.994880338316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851395.87683738268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3">
        <f>IFERROR(VLOOKUP(A:A,[1]Forecast_2004!A:J,10,0),0)</f>
        <v>131884</v>
      </c>
      <c r="S28" s="13">
        <f>R28*L28</f>
        <v>1168317.0517083642</v>
      </c>
      <c r="T28" s="17">
        <v>130146</v>
      </c>
      <c r="U28" s="17">
        <f>T28*L28</f>
        <v>1152920.6803830394</v>
      </c>
      <c r="V28" s="18">
        <f t="shared" si="2"/>
        <v>-1738</v>
      </c>
      <c r="W28" s="18">
        <f t="shared" si="3"/>
        <v>-15396.371325324755</v>
      </c>
      <c r="X28" s="18">
        <f t="shared" si="4"/>
        <v>-216435.06571941054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493049.26569856785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3">
        <f>IFERROR(VLOOKUP(A:A,[1]Forecast_2004!A:J,10,0),0)</f>
        <v>4726</v>
      </c>
      <c r="S29" s="13">
        <f>R29*L29</f>
        <v>1090772.1201823938</v>
      </c>
      <c r="T29" s="17">
        <v>4748</v>
      </c>
      <c r="U29" s="17">
        <f>T29*L29</f>
        <v>1095849.7728789686</v>
      </c>
      <c r="V29" s="18">
        <f t="shared" si="2"/>
        <v>22</v>
      </c>
      <c r="W29" s="18">
        <f t="shared" si="3"/>
        <v>5077.6526965748053</v>
      </c>
      <c r="X29" s="18">
        <f t="shared" si="4"/>
        <v>199413.26953821164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1547721.2181951897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3">
        <f>IFERROR(VLOOKUP(A:A,[1]Forecast_2004!A:J,10,0),0)</f>
        <v>462039</v>
      </c>
      <c r="S30" s="13">
        <f>R30*L30</f>
        <v>2750980.6972391093</v>
      </c>
      <c r="T30" s="17">
        <v>447374</v>
      </c>
      <c r="U30" s="17">
        <f>T30*L30</f>
        <v>2663665.2716473052</v>
      </c>
      <c r="V30" s="18">
        <f t="shared" si="2"/>
        <v>-14665</v>
      </c>
      <c r="W30" s="18">
        <f t="shared" si="3"/>
        <v>-87315.425591804087</v>
      </c>
      <c r="X30" s="18">
        <f t="shared" si="4"/>
        <v>725661.74158049026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5335237.910173188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3">
        <f>IFERROR(VLOOKUP(A:A,[1]Forecast_2004!A:J,10,0),0)</f>
        <v>88829</v>
      </c>
      <c r="S31" s="13">
        <f>R31*L31</f>
        <v>6305890.6920983121</v>
      </c>
      <c r="T31" s="17">
        <v>88495</v>
      </c>
      <c r="U31" s="17">
        <f>T31*L31</f>
        <v>6282180.3329682881</v>
      </c>
      <c r="V31" s="18">
        <f t="shared" si="2"/>
        <v>-334</v>
      </c>
      <c r="W31" s="18">
        <f t="shared" si="3"/>
        <v>-23710.359130023979</v>
      </c>
      <c r="X31" s="18">
        <f t="shared" si="4"/>
        <v>266706.04566316493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692421.79729981569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3">
        <f>IFERROR(VLOOKUP(A:A,[1]Forecast_2004!A:J,10,0),0)</f>
        <v>16922</v>
      </c>
      <c r="S32" s="13">
        <f>R32*L32</f>
        <v>807540.78027882753</v>
      </c>
      <c r="T32" s="17">
        <v>15946</v>
      </c>
      <c r="U32" s="17">
        <f>T32*L32</f>
        <v>760964.73716618516</v>
      </c>
      <c r="V32" s="18">
        <f t="shared" si="2"/>
        <v>-976</v>
      </c>
      <c r="W32" s="18">
        <f t="shared" si="3"/>
        <v>-46576.043112642365</v>
      </c>
      <c r="X32" s="18">
        <f t="shared" si="4"/>
        <v>760964.73716618516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32706.796330679848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3">
        <f>IFERROR(VLOOKUP(A:A,[1]Forecast_2004!A:J,10,0),0)</f>
        <v>2780</v>
      </c>
      <c r="S33" s="13">
        <f>R33*L33</f>
        <v>348254.92610641918</v>
      </c>
      <c r="T33" s="17">
        <v>2391</v>
      </c>
      <c r="U33" s="17">
        <f>T33*L33</f>
        <v>299524.29076275119</v>
      </c>
      <c r="V33" s="18">
        <f t="shared" si="2"/>
        <v>-389</v>
      </c>
      <c r="W33" s="18">
        <f t="shared" si="3"/>
        <v>-48730.635343667993</v>
      </c>
      <c r="X33" s="18">
        <f t="shared" si="4"/>
        <v>-1598339.7849610799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573770.36081084888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3">
        <f>IFERROR(VLOOKUP(A:A,[1]Forecast_2004!A:J,10,0),0)</f>
        <v>29036</v>
      </c>
      <c r="S34" s="13">
        <f>R34*L34</f>
        <v>707185.37306036486</v>
      </c>
      <c r="T34" s="17">
        <v>28663</v>
      </c>
      <c r="U34" s="17">
        <f>T34*L34</f>
        <v>698100.78344225232</v>
      </c>
      <c r="V34" s="18">
        <f t="shared" si="2"/>
        <v>-373</v>
      </c>
      <c r="W34" s="18">
        <f t="shared" si="3"/>
        <v>-9084.5896181125427</v>
      </c>
      <c r="X34" s="18">
        <f t="shared" si="4"/>
        <v>-88264.216557747684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25548.451619309577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3">
        <f>IFERROR(VLOOKUP(A:A,[1]Forecast_2004!A:J,10,0),0)</f>
        <v>2509</v>
      </c>
      <c r="S35" s="13">
        <f>R35*L35</f>
        <v>279440.5862081541</v>
      </c>
      <c r="T35" s="17">
        <v>2100</v>
      </c>
      <c r="U35" s="17">
        <f>T35*L35</f>
        <v>233888.0952718707</v>
      </c>
      <c r="V35" s="18">
        <f t="shared" si="2"/>
        <v>-409</v>
      </c>
      <c r="W35" s="18">
        <f t="shared" si="3"/>
        <v>-45552.490936283401</v>
      </c>
      <c r="X35" s="18">
        <f t="shared" si="4"/>
        <v>-133316.2143049663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27152.962138083938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3">
        <f>IFERROR(VLOOKUP(A:A,[1]Forecast_2004!A:J,10,0),0)</f>
        <v>495</v>
      </c>
      <c r="S36" s="13">
        <f>R36*L36</f>
        <v>220489.9777282851</v>
      </c>
      <c r="T36" s="17">
        <v>496</v>
      </c>
      <c r="U36" s="17">
        <f>T36*L36</f>
        <v>220935.41202672609</v>
      </c>
      <c r="V36" s="18">
        <f t="shared" si="2"/>
        <v>1</v>
      </c>
      <c r="W36" s="18">
        <f t="shared" si="3"/>
        <v>445.43429844098864</v>
      </c>
      <c r="X36" s="18">
        <f t="shared" si="4"/>
        <v>131848.55233853008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1449866.7084000818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3">
        <f>IFERROR(VLOOKUP(A:A,[1]Forecast_2004!A:J,10,0),0)</f>
        <v>336735</v>
      </c>
      <c r="S37" s="13">
        <f>R37*L37</f>
        <v>11837394.221528856</v>
      </c>
      <c r="T37" s="17">
        <v>340633</v>
      </c>
      <c r="U37" s="17">
        <f>T37*L37</f>
        <v>11974422.337630596</v>
      </c>
      <c r="V37" s="18">
        <f t="shared" si="2"/>
        <v>3898</v>
      </c>
      <c r="W37" s="18">
        <f t="shared" si="3"/>
        <v>137028.11610173993</v>
      </c>
      <c r="X37" s="18">
        <f t="shared" si="4"/>
        <v>-125849.3216121681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-32774.314363060752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3">
        <f>IFERROR(VLOOKUP(A:A,[1]Forecast_2004!A:J,10,0),0)</f>
        <v>11148</v>
      </c>
      <c r="S38" s="13">
        <f>R38*L38</f>
        <v>238610.51543709062</v>
      </c>
      <c r="T38" s="17">
        <v>13822</v>
      </c>
      <c r="U38" s="17">
        <f>T38*L38</f>
        <v>295844.50523604831</v>
      </c>
      <c r="V38" s="18">
        <f t="shared" si="2"/>
        <v>2674</v>
      </c>
      <c r="W38" s="18">
        <f t="shared" si="3"/>
        <v>57233.989798957686</v>
      </c>
      <c r="X38" s="18">
        <f t="shared" si="4"/>
        <v>-205734.14732519869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13539704.14537029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3">
        <f>IFERROR(VLOOKUP(A:A,[1]Forecast_2004!A:J,10,0),0)</f>
        <v>285285</v>
      </c>
      <c r="S39" s="13">
        <f>R39*L39</f>
        <v>16416488.62245487</v>
      </c>
      <c r="T39" s="17">
        <v>282466</v>
      </c>
      <c r="U39" s="17">
        <f>T39*L39</f>
        <v>16254271.606394788</v>
      </c>
      <c r="V39" s="18">
        <f t="shared" si="2"/>
        <v>-2819</v>
      </c>
      <c r="W39" s="18">
        <f t="shared" si="3"/>
        <v>-162217.01606008224</v>
      </c>
      <c r="X39" s="18">
        <f t="shared" si="4"/>
        <v>838187.80906739272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1379164.5383654602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3">
        <f>IFERROR(VLOOKUP(A:A,[1]Forecast_2004!A:J,10,0),0)</f>
        <v>297106</v>
      </c>
      <c r="S40" s="13">
        <f>R40*L40</f>
        <v>2636005.6386989453</v>
      </c>
      <c r="T40" s="17">
        <v>287552</v>
      </c>
      <c r="U40" s="17">
        <f>T40*L40</f>
        <v>2551239.9393454161</v>
      </c>
      <c r="V40" s="18">
        <f t="shared" si="2"/>
        <v>-9554</v>
      </c>
      <c r="W40" s="18">
        <f t="shared" si="3"/>
        <v>-84765.69935352914</v>
      </c>
      <c r="X40" s="18">
        <f t="shared" si="4"/>
        <v>131460.473866574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2012938.2814046592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3">
        <f>IFERROR(VLOOKUP(A:A,[1]Forecast_2004!A:J,10,0),0)</f>
        <v>158873</v>
      </c>
      <c r="S41" s="13">
        <f>R41*L41</f>
        <v>4725071.2736330274</v>
      </c>
      <c r="T41" s="17">
        <v>150046</v>
      </c>
      <c r="U41" s="17">
        <f>T41*L41</f>
        <v>4462545.8342420757</v>
      </c>
      <c r="V41" s="18">
        <f t="shared" si="2"/>
        <v>-8827</v>
      </c>
      <c r="W41" s="18">
        <f t="shared" si="3"/>
        <v>-262525.43939095177</v>
      </c>
      <c r="X41" s="18">
        <f t="shared" si="4"/>
        <v>-688389.46642607637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236871.86209563096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3">
        <f>IFERROR(VLOOKUP(A:A,[1]Forecast_2004!A:J,10,0),0)</f>
        <v>3378</v>
      </c>
      <c r="S42" s="13">
        <f>R42*L42</f>
        <v>1851685.6467068254</v>
      </c>
      <c r="T42" s="17">
        <v>3516</v>
      </c>
      <c r="U42" s="17">
        <f>T42*L42</f>
        <v>1927331.774369804</v>
      </c>
      <c r="V42" s="18">
        <f t="shared" si="2"/>
        <v>138</v>
      </c>
      <c r="W42" s="18">
        <f t="shared" si="3"/>
        <v>75646.127662978601</v>
      </c>
      <c r="X42" s="18">
        <f t="shared" si="4"/>
        <v>669303.78171374579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375623.10764435196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3">
        <f>IFERROR(VLOOKUP(A:A,[1]Forecast_2004!A:J,10,0),0)</f>
        <v>6601</v>
      </c>
      <c r="S43" s="13">
        <f>R43*L43</f>
        <v>839548.3473534165</v>
      </c>
      <c r="T43" s="17">
        <v>6566</v>
      </c>
      <c r="U43" s="17">
        <f>T43*L43</f>
        <v>835096.87149258191</v>
      </c>
      <c r="V43" s="18">
        <f t="shared" si="2"/>
        <v>-35</v>
      </c>
      <c r="W43" s="18">
        <f t="shared" si="3"/>
        <v>-4451.4758608345874</v>
      </c>
      <c r="X43" s="18">
        <f t="shared" si="4"/>
        <v>781170.42106418486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2384368.7311884072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3">
        <f>IFERROR(VLOOKUP(A:A,[1]Forecast_2004!A:J,10,0),0)</f>
        <v>8161</v>
      </c>
      <c r="S44" s="13">
        <f>R44*L44</f>
        <v>2504872.7146868091</v>
      </c>
      <c r="T44" s="17">
        <v>8477</v>
      </c>
      <c r="U44" s="17">
        <f>T44*L44</f>
        <v>2601863.2523465361</v>
      </c>
      <c r="V44" s="18">
        <f t="shared" si="2"/>
        <v>316</v>
      </c>
      <c r="W44" s="18">
        <f t="shared" si="3"/>
        <v>96990.537659727037</v>
      </c>
      <c r="X44" s="18">
        <f t="shared" si="4"/>
        <v>2601863.2523465361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385033.96229336422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3">
        <f>IFERROR(VLOOKUP(A:A,[1]Forecast_2004!A:J,10,0),0)</f>
        <v>5055</v>
      </c>
      <c r="S45" s="13">
        <f>R45*L45</f>
        <v>444984.09346917621</v>
      </c>
      <c r="T45" s="17">
        <v>5223</v>
      </c>
      <c r="U45" s="17">
        <f>T45*L45</f>
        <v>459772.88233224675</v>
      </c>
      <c r="V45" s="18">
        <f t="shared" si="2"/>
        <v>168</v>
      </c>
      <c r="W45" s="18">
        <f t="shared" si="3"/>
        <v>14788.788863070542</v>
      </c>
      <c r="X45" s="18">
        <f t="shared" si="4"/>
        <v>-333782.96463950223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154477.57884352934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3">
        <f>IFERROR(VLOOKUP(A:A,[1]Forecast_2004!A:J,10,0),0)</f>
        <v>3896</v>
      </c>
      <c r="S46" s="13">
        <f>R46*L46</f>
        <v>242393.41645896336</v>
      </c>
      <c r="T46" s="17">
        <v>3093</v>
      </c>
      <c r="U46" s="17">
        <f>T46*L46</f>
        <v>192433.99309742652</v>
      </c>
      <c r="V46" s="18">
        <f t="shared" si="2"/>
        <v>-803</v>
      </c>
      <c r="W46" s="18">
        <f t="shared" si="3"/>
        <v>-49959.423361536843</v>
      </c>
      <c r="X46" s="18">
        <f t="shared" si="4"/>
        <v>-58296.36325001248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1542968.1470994963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3">
        <f>IFERROR(VLOOKUP(A:A,[1]Forecast_2004!A:J,10,0),0)</f>
        <v>46161</v>
      </c>
      <c r="S47" s="13">
        <f>R47*L47</f>
        <v>1686120.0181313884</v>
      </c>
      <c r="T47" s="17">
        <v>46621</v>
      </c>
      <c r="U47" s="17">
        <f>T47*L47</f>
        <v>1702922.4099413673</v>
      </c>
      <c r="V47" s="18">
        <f t="shared" si="2"/>
        <v>460</v>
      </c>
      <c r="W47" s="18">
        <f t="shared" si="3"/>
        <v>16802.391809978988</v>
      </c>
      <c r="X47" s="18">
        <f t="shared" si="4"/>
        <v>-442195.48538157251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363715.68695439945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3">
        <f>IFERROR(VLOOKUP(A:A,[1]Forecast_2004!A:J,10,0),0)</f>
        <v>10560</v>
      </c>
      <c r="S48" s="13">
        <f>R48*L48</f>
        <v>519397.60667481</v>
      </c>
      <c r="T48" s="17">
        <v>10399</v>
      </c>
      <c r="U48" s="17">
        <f>T48*L48</f>
        <v>511478.76058819599</v>
      </c>
      <c r="V48" s="18">
        <f t="shared" si="2"/>
        <v>-161</v>
      </c>
      <c r="W48" s="18">
        <f t="shared" si="3"/>
        <v>-7918.8460866140085</v>
      </c>
      <c r="X48" s="18">
        <f t="shared" si="4"/>
        <v>-59858.606754095061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172608.04559415448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3">
        <f>IFERROR(VLOOKUP(A:A,[1]Forecast_2004!A:J,10,0),0)</f>
        <v>1070</v>
      </c>
      <c r="S49" s="13">
        <f>R49*L49</f>
        <v>325070.81089217815</v>
      </c>
      <c r="T49" s="17">
        <v>1020</v>
      </c>
      <c r="U49" s="17">
        <f>T49*L49</f>
        <v>309880.58608413243</v>
      </c>
      <c r="V49" s="18">
        <f t="shared" si="2"/>
        <v>-50</v>
      </c>
      <c r="W49" s="18">
        <f t="shared" si="3"/>
        <v>-15190.224808045721</v>
      </c>
      <c r="X49" s="18">
        <f t="shared" si="4"/>
        <v>82030.252008408424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589657.59805083531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3">
        <f>IFERROR(VLOOKUP(A:A,[1]Forecast_2004!A:J,10,0),0)</f>
        <v>2964</v>
      </c>
      <c r="S50" s="13">
        <f>R50*L50</f>
        <v>669479.74991627841</v>
      </c>
      <c r="T50" s="17">
        <v>2811</v>
      </c>
      <c r="U50" s="17">
        <f>T50*L50</f>
        <v>634921.58468780655</v>
      </c>
      <c r="V50" s="18">
        <f t="shared" si="2"/>
        <v>-153</v>
      </c>
      <c r="W50" s="18">
        <f t="shared" si="3"/>
        <v>-34558.165228471858</v>
      </c>
      <c r="X50" s="18">
        <f t="shared" si="4"/>
        <v>-4698.1035081844311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204535.7716199398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3">
        <f>IFERROR(VLOOKUP(A:A,[1]Forecast_2004!A:J,10,0),0)</f>
        <v>15269</v>
      </c>
      <c r="S51" s="13">
        <f>R51*L51</f>
        <v>303960.44573000009</v>
      </c>
      <c r="T51" s="17">
        <v>15807</v>
      </c>
      <c r="U51" s="17">
        <f>T51*L51</f>
        <v>314670.42803419422</v>
      </c>
      <c r="V51" s="18">
        <f t="shared" si="2"/>
        <v>538</v>
      </c>
      <c r="W51" s="18">
        <f t="shared" si="3"/>
        <v>10709.982304194127</v>
      </c>
      <c r="X51" s="18">
        <f t="shared" si="4"/>
        <v>6191.2854952182388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1462617.9457181734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3">
        <f>IFERROR(VLOOKUP(A:A,[1]Forecast_2004!A:J,10,0),0)</f>
        <v>23725</v>
      </c>
      <c r="S52" s="13">
        <f>R52*L52</f>
        <v>1541250.5045981559</v>
      </c>
      <c r="T52" s="17">
        <v>24697</v>
      </c>
      <c r="U52" s="17">
        <f>T52*L52</f>
        <v>1604394.6770099327</v>
      </c>
      <c r="V52" s="18">
        <f t="shared" si="2"/>
        <v>972</v>
      </c>
      <c r="W52" s="18">
        <f t="shared" si="3"/>
        <v>63144.172411776846</v>
      </c>
      <c r="X52" s="18">
        <f t="shared" si="4"/>
        <v>-110437.3385802682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235275.29576941417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3">
        <f>IFERROR(VLOOKUP(A:A,[1]Forecast_2004!A:J,10,0),0)</f>
        <v>2822</v>
      </c>
      <c r="S53" s="13">
        <f>R53*L53</f>
        <v>241409.83936204598</v>
      </c>
      <c r="T53" s="17">
        <v>2919</v>
      </c>
      <c r="U53" s="17">
        <f>T53*L53</f>
        <v>249707.76792977043</v>
      </c>
      <c r="V53" s="18">
        <f t="shared" si="2"/>
        <v>97</v>
      </c>
      <c r="W53" s="18">
        <f t="shared" si="3"/>
        <v>8297.9285677244479</v>
      </c>
      <c r="X53" s="18">
        <f t="shared" si="4"/>
        <v>79416.309132443421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362167.74245102843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3">
        <f>IFERROR(VLOOKUP(A:A,[1]Forecast_2004!A:J,10,0),0)</f>
        <v>41485</v>
      </c>
      <c r="S54" s="13">
        <f>R54*L54</f>
        <v>462433.02966540394</v>
      </c>
      <c r="T54" s="17">
        <v>39744</v>
      </c>
      <c r="U54" s="17">
        <f>T54*L54</f>
        <v>443026.11380069453</v>
      </c>
      <c r="V54" s="18">
        <f t="shared" si="2"/>
        <v>-1741</v>
      </c>
      <c r="W54" s="18">
        <f t="shared" si="3"/>
        <v>-19406.915864709415</v>
      </c>
      <c r="X54" s="18">
        <f t="shared" si="4"/>
        <v>-69845.055464338453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78573.964365255204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3">
        <f>IFERROR(VLOOKUP(A:A,[1]Forecast_2004!A:J,10,0),0)</f>
        <v>8800</v>
      </c>
      <c r="S55" s="13">
        <f>R55*L55</f>
        <v>125336.30289532256</v>
      </c>
      <c r="T55" s="17">
        <v>9613</v>
      </c>
      <c r="U55" s="17">
        <f>T55*L55</f>
        <v>136915.66815144726</v>
      </c>
      <c r="V55" s="18">
        <f t="shared" si="2"/>
        <v>813</v>
      </c>
      <c r="W55" s="18">
        <f t="shared" si="3"/>
        <v>11579.3652561247</v>
      </c>
      <c r="X55" s="18">
        <f t="shared" si="4"/>
        <v>38640.612472160254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603506.01336302888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3">
        <f>IFERROR(VLOOKUP(A:A,[1]Forecast_2004!A:J,10,0),0)</f>
        <v>69194</v>
      </c>
      <c r="S56" s="13">
        <f>R56*L56</f>
        <v>805979.10913140292</v>
      </c>
      <c r="T56" s="17">
        <v>64904</v>
      </c>
      <c r="U56" s="17">
        <f>T56*L56</f>
        <v>756008.73051224928</v>
      </c>
      <c r="V56" s="18">
        <f t="shared" si="2"/>
        <v>-4290</v>
      </c>
      <c r="W56" s="18">
        <f t="shared" si="3"/>
        <v>-49970.378619153635</v>
      </c>
      <c r="X56" s="18">
        <f t="shared" si="4"/>
        <v>-90960.066815144732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1185270.86076771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3">
        <f>IFERROR(VLOOKUP(A:A,[1]Forecast_2004!A:J,10,0),0)</f>
        <v>215018</v>
      </c>
      <c r="S57" s="13">
        <f>R57*L57</f>
        <v>2155403.182242414</v>
      </c>
      <c r="T57" s="17">
        <v>203363</v>
      </c>
      <c r="U57" s="17">
        <f>T57*L57</f>
        <v>2038570.0608803171</v>
      </c>
      <c r="V57" s="18">
        <f t="shared" si="2"/>
        <v>-11655</v>
      </c>
      <c r="W57" s="18">
        <f t="shared" si="3"/>
        <v>-116833.12136209686</v>
      </c>
      <c r="X57" s="18">
        <f t="shared" si="4"/>
        <v>111109.3509659972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528670.31657363521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3">
        <f>IFERROR(VLOOKUP(A:A,[1]Forecast_2004!A:J,10,0),0)</f>
        <v>2693</v>
      </c>
      <c r="S58" s="13">
        <f>R58*L58</f>
        <v>913009.49782048352</v>
      </c>
      <c r="T58" s="17">
        <v>2605</v>
      </c>
      <c r="U58" s="17">
        <f>T58*L58</f>
        <v>883174.80201350152</v>
      </c>
      <c r="V58" s="18">
        <f t="shared" si="2"/>
        <v>-88</v>
      </c>
      <c r="W58" s="18">
        <f t="shared" si="3"/>
        <v>-29834.695806981996</v>
      </c>
      <c r="X58" s="18">
        <f t="shared" si="4"/>
        <v>-1388018.5387437376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619356.66397895478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3">
        <f>IFERROR(VLOOKUP(A:A,[1]Forecast_2004!A:J,10,0),0)</f>
        <v>7681</v>
      </c>
      <c r="S59" s="13">
        <f>R59*L59</f>
        <v>667115.71834359877</v>
      </c>
      <c r="T59" s="17">
        <v>7761</v>
      </c>
      <c r="U59" s="17">
        <f>T59*L59</f>
        <v>674063.93569387705</v>
      </c>
      <c r="V59" s="18">
        <f t="shared" si="2"/>
        <v>80</v>
      </c>
      <c r="W59" s="18">
        <f t="shared" si="3"/>
        <v>6948.2173502782825</v>
      </c>
      <c r="X59" s="18">
        <f t="shared" si="4"/>
        <v>674063.93569387705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2410943.2165298308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3">
        <f>IFERROR(VLOOKUP(A:A,[1]Forecast_2004!A:J,10,0),0)</f>
        <v>163464</v>
      </c>
      <c r="S60" s="13">
        <f>R60*L60</f>
        <v>4849995.0886477325</v>
      </c>
      <c r="T60" s="17">
        <v>164719</v>
      </c>
      <c r="U60" s="17">
        <f>T60*L60</f>
        <v>4887231.078445198</v>
      </c>
      <c r="V60" s="18">
        <f t="shared" si="2"/>
        <v>1255</v>
      </c>
      <c r="W60" s="18">
        <f t="shared" si="3"/>
        <v>37235.989797465503</v>
      </c>
      <c r="X60" s="18">
        <f t="shared" si="4"/>
        <v>745995.61073918408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283604.27716739639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3">
        <f>IFERROR(VLOOKUP(A:A,[1]Forecast_2004!A:J,10,0),0)</f>
        <v>6700</v>
      </c>
      <c r="S61" s="13">
        <f>R61*L61</f>
        <v>417230.94539333117</v>
      </c>
      <c r="T61" s="17">
        <v>6052</v>
      </c>
      <c r="U61" s="17">
        <f>T61*L61</f>
        <v>376877.86291349854</v>
      </c>
      <c r="V61" s="18">
        <f t="shared" si="2"/>
        <v>-648</v>
      </c>
      <c r="W61" s="18">
        <f t="shared" si="3"/>
        <v>-40353.082479832636</v>
      </c>
      <c r="X61" s="18">
        <f t="shared" si="4"/>
        <v>190680.76937229553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105098.41851771042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3">
        <f>IFERROR(VLOOKUP(A:A,[1]Forecast_2004!A:J,10,0),0)</f>
        <v>23557</v>
      </c>
      <c r="S62" s="13">
        <f>R62*L62</f>
        <v>179671.28510802647</v>
      </c>
      <c r="T62" s="17">
        <v>23235</v>
      </c>
      <c r="U62" s="17">
        <f>T62*L62</f>
        <v>177215.36313983082</v>
      </c>
      <c r="V62" s="18">
        <f t="shared" si="2"/>
        <v>-322</v>
      </c>
      <c r="W62" s="18">
        <f t="shared" si="3"/>
        <v>-2455.9219681956456</v>
      </c>
      <c r="X62" s="18">
        <f t="shared" si="4"/>
        <v>-40310.374377108179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156368.74561570623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3">
        <f>IFERROR(VLOOKUP(A:A,[1]Forecast_2004!A:J,10,0),0)</f>
        <v>35008</v>
      </c>
      <c r="S63" s="13">
        <f>R63*L63</f>
        <v>242983.87065983596</v>
      </c>
      <c r="T63" s="17">
        <v>35209</v>
      </c>
      <c r="U63" s="17">
        <f>T63*L63</f>
        <v>244378.97343641924</v>
      </c>
      <c r="V63" s="18">
        <f t="shared" si="2"/>
        <v>201</v>
      </c>
      <c r="W63" s="18">
        <f t="shared" si="3"/>
        <v>1395.1027765832841</v>
      </c>
      <c r="X63" s="18">
        <f t="shared" si="4"/>
        <v>-39715.313868703757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257720.60460206706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3">
        <f>IFERROR(VLOOKUP(A:A,[1]Forecast_2004!A:J,10,0),0)</f>
        <v>1374</v>
      </c>
      <c r="S64" s="13">
        <f>R64*L64</f>
        <v>316765.19667758862</v>
      </c>
      <c r="T64" s="17">
        <v>1227</v>
      </c>
      <c r="U64" s="17">
        <f>T64*L64</f>
        <v>282875.47039548855</v>
      </c>
      <c r="V64" s="18">
        <f t="shared" si="2"/>
        <v>-147</v>
      </c>
      <c r="W64" s="18">
        <f t="shared" si="3"/>
        <v>-33889.726282100077</v>
      </c>
      <c r="X64" s="18">
        <f t="shared" si="4"/>
        <v>7838.4400924585643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328589.07256697398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3">
        <f>IFERROR(VLOOKUP(A:A,[1]Forecast_2004!A:J,10,0),0)</f>
        <v>2955</v>
      </c>
      <c r="S65" s="13">
        <f>R65*L65</f>
        <v>341943.59727630788</v>
      </c>
      <c r="T65" s="17">
        <v>3030</v>
      </c>
      <c r="U65" s="17">
        <f>T65*L65</f>
        <v>350622.36878078268</v>
      </c>
      <c r="V65" s="18">
        <f t="shared" si="2"/>
        <v>75</v>
      </c>
      <c r="W65" s="18">
        <f t="shared" si="3"/>
        <v>8678.7715044748038</v>
      </c>
      <c r="X65" s="18">
        <f t="shared" si="4"/>
        <v>2286.5669990456663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439236.96475389763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5">P66*L66</f>
        <v>490363.53006681497</v>
      </c>
      <c r="R66" s="13">
        <f>IFERROR(VLOOKUP(A:A,[1]Forecast_2004!A:J,10,0),0)</f>
        <v>9115</v>
      </c>
      <c r="S66" s="13">
        <f>R66*L66</f>
        <v>510818.69446388778</v>
      </c>
      <c r="T66" s="17">
        <v>8883</v>
      </c>
      <c r="U66" s="17">
        <f>T66*L66</f>
        <v>497817.05572383053</v>
      </c>
      <c r="V66" s="18">
        <f t="shared" si="2"/>
        <v>-232</v>
      </c>
      <c r="W66" s="18">
        <f t="shared" si="3"/>
        <v>-13001.638740057242</v>
      </c>
      <c r="X66" s="18">
        <f t="shared" si="4"/>
        <v>7453.5256570155616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6">U67-(T67*M67)</f>
        <v>529636.91258351877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5"/>
        <v>1001951.6258351891</v>
      </c>
      <c r="R67" s="13">
        <f>IFERROR(VLOOKUP(A:A,[1]Forecast_2004!A:J,10,0),0)</f>
        <v>36300</v>
      </c>
      <c r="S67" s="13">
        <f>R67*L67</f>
        <v>786634.74387527828</v>
      </c>
      <c r="T67" s="17">
        <v>33940</v>
      </c>
      <c r="U67" s="17">
        <f>T67*L67</f>
        <v>735492.65033407556</v>
      </c>
      <c r="V67" s="18">
        <f t="shared" ref="V67:V130" si="7">T67-R67</f>
        <v>-2360</v>
      </c>
      <c r="W67" s="18">
        <f t="shared" ref="W67:W130" si="8">U67-S67</f>
        <v>-51142.093541202717</v>
      </c>
      <c r="X67" s="18">
        <f t="shared" ref="X67:X130" si="9">U67-Q67</f>
        <v>-266458.97550111357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6"/>
        <v>259949.05179995595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5"/>
        <v>195480.795593635</v>
      </c>
      <c r="R68" s="13">
        <f>IFERROR(VLOOKUP(A:A,[1]Forecast_2004!A:J,10,0),0)</f>
        <v>20397</v>
      </c>
      <c r="S68" s="13">
        <f>R68*L68</f>
        <v>572301.10344816616</v>
      </c>
      <c r="T68" s="17">
        <v>21248</v>
      </c>
      <c r="U68" s="17">
        <f>T68*L68</f>
        <v>596178.54812308843</v>
      </c>
      <c r="V68" s="18">
        <f t="shared" si="7"/>
        <v>851</v>
      </c>
      <c r="W68" s="18">
        <f t="shared" si="8"/>
        <v>23877.44467492227</v>
      </c>
      <c r="X68" s="18">
        <f t="shared" si="9"/>
        <v>400697.75252945343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6"/>
        <v>41479.592980375135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5"/>
        <v>483921.58640226594</v>
      </c>
      <c r="R69" s="13">
        <f>IFERROR(VLOOKUP(A:A,[1]Forecast_2004!A:J,10,0),0)</f>
        <v>2602</v>
      </c>
      <c r="S69" s="13">
        <f>R69*L69</f>
        <v>110452.97963321894</v>
      </c>
      <c r="T69" s="17">
        <v>2462</v>
      </c>
      <c r="U69" s="17">
        <f>T69*L69</f>
        <v>104510.0829581034</v>
      </c>
      <c r="V69" s="18">
        <f t="shared" si="7"/>
        <v>-140</v>
      </c>
      <c r="W69" s="18">
        <f t="shared" si="8"/>
        <v>-5942.8966751155385</v>
      </c>
      <c r="X69" s="18">
        <f t="shared" si="9"/>
        <v>-379411.50344416255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6"/>
        <v>178211.8184442796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5"/>
        <v>242156.79287305099</v>
      </c>
      <c r="R70" s="13">
        <f>IFERROR(VLOOKUP(A:A,[1]Forecast_2004!A:J,10,0),0)</f>
        <v>4390</v>
      </c>
      <c r="S70" s="13">
        <f>R70*L70</f>
        <v>252390.38953292827</v>
      </c>
      <c r="T70" s="17">
        <v>4225</v>
      </c>
      <c r="U70" s="17">
        <f>T70*L70</f>
        <v>242904.19038191842</v>
      </c>
      <c r="V70" s="18">
        <f t="shared" si="7"/>
        <v>-165</v>
      </c>
      <c r="W70" s="18">
        <f t="shared" si="8"/>
        <v>-9486.1991510098451</v>
      </c>
      <c r="X70" s="18">
        <f t="shared" si="9"/>
        <v>747.39750886743423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6"/>
        <v>172143.29640863813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5"/>
        <v>196237.126948775</v>
      </c>
      <c r="R71" s="13">
        <f>IFERROR(VLOOKUP(A:A,[1]Forecast_2004!A:J,10,0),0)</f>
        <v>14183</v>
      </c>
      <c r="S71" s="13">
        <f>R71*L71</f>
        <v>238699.07131341987</v>
      </c>
      <c r="T71" s="17">
        <v>15346</v>
      </c>
      <c r="U71" s="17">
        <f>T71*L71</f>
        <v>258272.29418146663</v>
      </c>
      <c r="V71" s="18">
        <f t="shared" si="7"/>
        <v>1163</v>
      </c>
      <c r="W71" s="18">
        <f t="shared" si="8"/>
        <v>19573.222868046752</v>
      </c>
      <c r="X71" s="18">
        <f t="shared" si="9"/>
        <v>62035.16723269163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6"/>
        <v>432291.99146022135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5"/>
        <v>609548.22266235703</v>
      </c>
      <c r="R72" s="13">
        <f>IFERROR(VLOOKUP(A:A,[1]Forecast_2004!A:J,10,0),0)</f>
        <v>15131</v>
      </c>
      <c r="S72" s="13">
        <f>R72*L72</f>
        <v>596703.96378943266</v>
      </c>
      <c r="T72" s="17">
        <v>13817</v>
      </c>
      <c r="U72" s="17">
        <f>T72*L72</f>
        <v>544885.24669080635</v>
      </c>
      <c r="V72" s="18">
        <f t="shared" si="7"/>
        <v>-1314</v>
      </c>
      <c r="W72" s="18">
        <f t="shared" si="8"/>
        <v>-51818.717098626308</v>
      </c>
      <c r="X72" s="18">
        <f t="shared" si="9"/>
        <v>-64662.975971550681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6"/>
        <v>3755596.2931725439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5"/>
        <v>0</v>
      </c>
      <c r="R73" s="13">
        <f>IFERROR(VLOOKUP(A:A,[1]Forecast_2004!A:J,10,0),0)</f>
        <v>44700</v>
      </c>
      <c r="S73" s="13">
        <f>R73*L73</f>
        <v>4068162.0188139053</v>
      </c>
      <c r="T73" s="17">
        <v>45429</v>
      </c>
      <c r="U73" s="17">
        <f>T73*L73</f>
        <v>4134508.5537516088</v>
      </c>
      <c r="V73" s="18">
        <f t="shared" si="7"/>
        <v>729</v>
      </c>
      <c r="W73" s="18">
        <f t="shared" si="8"/>
        <v>66346.534937703516</v>
      </c>
      <c r="X73" s="18">
        <f t="shared" si="9"/>
        <v>4134508.5537516088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6"/>
        <v>250777.87153472967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5"/>
        <v>337860.77203370503</v>
      </c>
      <c r="R74" s="13">
        <f>IFERROR(VLOOKUP(A:A,[1]Forecast_2004!A:J,10,0),0)</f>
        <v>8231</v>
      </c>
      <c r="S74" s="13">
        <f>R74*L74</f>
        <v>333645.11273058504</v>
      </c>
      <c r="T74" s="17">
        <v>7986</v>
      </c>
      <c r="U74" s="17">
        <f>T74*L74</f>
        <v>323713.99225688883</v>
      </c>
      <c r="V74" s="18">
        <f t="shared" si="7"/>
        <v>-245</v>
      </c>
      <c r="W74" s="18">
        <f t="shared" si="8"/>
        <v>-9931.12047369621</v>
      </c>
      <c r="X74" s="18">
        <f t="shared" si="9"/>
        <v>-14146.779776816198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6"/>
        <v>-8206.0300630959828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5"/>
        <v>94122.71714922</v>
      </c>
      <c r="R75" s="13">
        <f>IFERROR(VLOOKUP(A:A,[1]Forecast_2004!A:J,10,0),0)</f>
        <v>2435</v>
      </c>
      <c r="S75" s="13">
        <f>R75*L75</f>
        <v>48602.775128744404</v>
      </c>
      <c r="T75" s="17">
        <v>2151</v>
      </c>
      <c r="U75" s="17">
        <f>T75*L75</f>
        <v>42934.114703051011</v>
      </c>
      <c r="V75" s="18">
        <f t="shared" si="7"/>
        <v>-284</v>
      </c>
      <c r="W75" s="18">
        <f t="shared" si="8"/>
        <v>-5668.6604256933933</v>
      </c>
      <c r="X75" s="18">
        <f t="shared" si="9"/>
        <v>-51188.602446168989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6"/>
        <v>599908.33104180242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5"/>
        <v>1033263.006681515</v>
      </c>
      <c r="R76" s="13">
        <f>IFERROR(VLOOKUP(A:A,[1]Forecast_2004!A:J,10,0),0)</f>
        <v>206272</v>
      </c>
      <c r="S76" s="13">
        <f>R76*L76</f>
        <v>854326.9943449623</v>
      </c>
      <c r="T76" s="17">
        <v>205416</v>
      </c>
      <c r="U76" s="17">
        <f>T76*L76</f>
        <v>850781.65660082211</v>
      </c>
      <c r="V76" s="18">
        <f t="shared" si="7"/>
        <v>-856</v>
      </c>
      <c r="W76" s="18">
        <f t="shared" si="8"/>
        <v>-3545.3377441401826</v>
      </c>
      <c r="X76" s="18">
        <f t="shared" si="9"/>
        <v>-182481.35008069291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6"/>
        <v>132420.64387527882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5"/>
        <v>122633.42984409801</v>
      </c>
      <c r="R77" s="13">
        <f>IFERROR(VLOOKUP(A:A,[1]Forecast_2004!A:J,10,0),0)</f>
        <v>2684</v>
      </c>
      <c r="S77" s="13">
        <f>R77*L77</f>
        <v>235105.80407254217</v>
      </c>
      <c r="T77" s="17">
        <v>2114</v>
      </c>
      <c r="U77" s="17">
        <f>T77*L77</f>
        <v>185176.479064588</v>
      </c>
      <c r="V77" s="18">
        <f t="shared" si="7"/>
        <v>-570</v>
      </c>
      <c r="W77" s="18">
        <f t="shared" si="8"/>
        <v>-49929.325007954176</v>
      </c>
      <c r="X77" s="18">
        <f t="shared" si="9"/>
        <v>62543.049220489993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6"/>
        <v>171473.75729692442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5"/>
        <v>191416.13585746099</v>
      </c>
      <c r="R78" s="13">
        <f>IFERROR(VLOOKUP(A:A,[1]Forecast_2004!A:J,10,0),0)</f>
        <v>9995</v>
      </c>
      <c r="S78" s="13">
        <f>R78*L78</f>
        <v>245976.3792614197</v>
      </c>
      <c r="T78" s="17">
        <v>9427</v>
      </c>
      <c r="U78" s="17">
        <f>T78*L78</f>
        <v>231997.93169558817</v>
      </c>
      <c r="V78" s="18">
        <f t="shared" si="7"/>
        <v>-568</v>
      </c>
      <c r="W78" s="18">
        <f t="shared" si="8"/>
        <v>-13978.447565831535</v>
      </c>
      <c r="X78" s="18">
        <f t="shared" si="9"/>
        <v>40581.795838127175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6"/>
        <v>10147560.447203606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5"/>
        <v>11301286.224944321</v>
      </c>
      <c r="R79" s="13">
        <f>IFERROR(VLOOKUP(A:A,[1]Forecast_2004!A:J,10,0),0)</f>
        <v>365556</v>
      </c>
      <c r="S79" s="13">
        <f>R79*L79</f>
        <v>11255704.985865016</v>
      </c>
      <c r="T79" s="17">
        <v>364516</v>
      </c>
      <c r="U79" s="17">
        <f>T79*L79</f>
        <v>11223682.715172427</v>
      </c>
      <c r="V79" s="18">
        <f t="shared" si="7"/>
        <v>-1040</v>
      </c>
      <c r="W79" s="18">
        <f t="shared" si="8"/>
        <v>-32022.270692588761</v>
      </c>
      <c r="X79" s="18">
        <f t="shared" si="9"/>
        <v>-77603.509771894664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6"/>
        <v>346417.78396436502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5"/>
        <v>618149.42093541205</v>
      </c>
      <c r="R80" s="13">
        <f>IFERROR(VLOOKUP(A:A,[1]Forecast_2004!A:J,10,0),0)</f>
        <v>30524</v>
      </c>
      <c r="S80" s="13">
        <f>R80*L80</f>
        <v>599262.93986636971</v>
      </c>
      <c r="T80" s="17">
        <v>22047</v>
      </c>
      <c r="U80" s="17">
        <f>T80*L80</f>
        <v>432838.09576837416</v>
      </c>
      <c r="V80" s="18">
        <f t="shared" si="7"/>
        <v>-8477</v>
      </c>
      <c r="W80" s="18">
        <f t="shared" si="8"/>
        <v>-166424.84409799555</v>
      </c>
      <c r="X80" s="18">
        <f t="shared" si="9"/>
        <v>-185311.3251670379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6"/>
        <v>1637843.8184032277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5"/>
        <v>3343037.6837416482</v>
      </c>
      <c r="R81" s="13">
        <f>IFERROR(VLOOKUP(A:A,[1]Forecast_2004!A:J,10,0),0)</f>
        <v>1243877</v>
      </c>
      <c r="S81" s="13">
        <f>R81*L81</f>
        <v>3697329.8143651993</v>
      </c>
      <c r="T81" s="17">
        <v>1216291</v>
      </c>
      <c r="U81" s="17">
        <f>T81*L81</f>
        <v>3615332.5266437619</v>
      </c>
      <c r="V81" s="18">
        <f t="shared" si="7"/>
        <v>-27586</v>
      </c>
      <c r="W81" s="18">
        <f t="shared" si="8"/>
        <v>-81997.287721437402</v>
      </c>
      <c r="X81" s="18">
        <f t="shared" si="9"/>
        <v>272294.84290211368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6"/>
        <v>-22901.347498263684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5"/>
        <v>94122.71714922</v>
      </c>
      <c r="R82" s="13">
        <f>IFERROR(VLOOKUP(A:A,[1]Forecast_2004!A:J,10,0),0)</f>
        <v>6863</v>
      </c>
      <c r="S82" s="13">
        <f>R82*L82</f>
        <v>136985.97359694983</v>
      </c>
      <c r="T82" s="17">
        <v>6003</v>
      </c>
      <c r="U82" s="17">
        <f>T82*L82</f>
        <v>119820.31174449802</v>
      </c>
      <c r="V82" s="18">
        <f t="shared" si="7"/>
        <v>-860</v>
      </c>
      <c r="W82" s="18">
        <f t="shared" si="8"/>
        <v>-17165.661852451813</v>
      </c>
      <c r="X82" s="18">
        <f t="shared" si="9"/>
        <v>25697.594595278017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6"/>
        <v>492971.11346563615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5"/>
        <v>985776.39198218298</v>
      </c>
      <c r="R83" s="13">
        <f>IFERROR(VLOOKUP(A:A,[1]Forecast_2004!A:J,10,0),0)</f>
        <v>199369</v>
      </c>
      <c r="S83" s="13">
        <f>R83*L83</f>
        <v>887684.07178453403</v>
      </c>
      <c r="T83" s="17">
        <v>195351</v>
      </c>
      <c r="U83" s="17">
        <f>T83*L83</f>
        <v>869794.05578189436</v>
      </c>
      <c r="V83" s="18">
        <f t="shared" si="7"/>
        <v>-4018</v>
      </c>
      <c r="W83" s="18">
        <f t="shared" si="8"/>
        <v>-17890.016002639662</v>
      </c>
      <c r="X83" s="18">
        <f t="shared" si="9"/>
        <v>-115982.33620028861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6"/>
        <v>1599060.8934476129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5"/>
        <v>3431393.8066095458</v>
      </c>
      <c r="R84" s="13">
        <f>IFERROR(VLOOKUP(A:A,[1]Forecast_2004!A:J,10,0),0)</f>
        <v>335258</v>
      </c>
      <c r="S84" s="13">
        <f>R84*L84</f>
        <v>3007697.6015234627</v>
      </c>
      <c r="T84" s="17">
        <v>330392</v>
      </c>
      <c r="U84" s="17">
        <f>T84*L84</f>
        <v>2964043.2919200729</v>
      </c>
      <c r="V84" s="18">
        <f t="shared" si="7"/>
        <v>-4866</v>
      </c>
      <c r="W84" s="18">
        <f t="shared" si="8"/>
        <v>-43654.309603389818</v>
      </c>
      <c r="X84" s="18">
        <f t="shared" si="9"/>
        <v>-467350.51468947297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6"/>
        <v>1644808.4748615527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5"/>
        <v>2736410.2570379432</v>
      </c>
      <c r="R85" s="13">
        <f>IFERROR(VLOOKUP(A:A,[1]Forecast_2004!A:J,10,0),0)</f>
        <v>237023</v>
      </c>
      <c r="S85" s="13">
        <f>R85*L85</f>
        <v>2645911.2359651169</v>
      </c>
      <c r="T85" s="17">
        <v>223331</v>
      </c>
      <c r="U85" s="17">
        <f>T85*L85</f>
        <v>2493066.0832042694</v>
      </c>
      <c r="V85" s="18">
        <f t="shared" si="7"/>
        <v>-13692</v>
      </c>
      <c r="W85" s="18">
        <f t="shared" si="8"/>
        <v>-152845.15276084747</v>
      </c>
      <c r="X85" s="18">
        <f t="shared" si="9"/>
        <v>-243344.17383367382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6"/>
        <v>44291.826280623325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5"/>
        <v>469576.83741648099</v>
      </c>
      <c r="R86" s="13">
        <f>IFERROR(VLOOKUP(A:A,[1]Forecast_2004!A:J,10,0),0)</f>
        <v>1425</v>
      </c>
      <c r="S86" s="13">
        <f>R86*L86</f>
        <v>380846.32516703784</v>
      </c>
      <c r="T86" s="17">
        <v>1341</v>
      </c>
      <c r="U86" s="17">
        <f>T86*L86</f>
        <v>358396.43652561243</v>
      </c>
      <c r="V86" s="18">
        <f t="shared" si="7"/>
        <v>-84</v>
      </c>
      <c r="W86" s="18">
        <f t="shared" si="8"/>
        <v>-22449.888641425408</v>
      </c>
      <c r="X86" s="18">
        <f t="shared" si="9"/>
        <v>-111180.40089086856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6"/>
        <v>423248.70794654137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5"/>
        <v>533948.94949494896</v>
      </c>
      <c r="R87" s="13">
        <f>IFERROR(VLOOKUP(A:A,[1]Forecast_2004!A:J,10,0),0)</f>
        <v>10516</v>
      </c>
      <c r="S87" s="13">
        <f>R87*L87</f>
        <v>511152.22147372627</v>
      </c>
      <c r="T87" s="17">
        <v>9976</v>
      </c>
      <c r="U87" s="17">
        <f>T87*L87</f>
        <v>484904.38963692408</v>
      </c>
      <c r="V87" s="18">
        <f t="shared" si="7"/>
        <v>-540</v>
      </c>
      <c r="W87" s="18">
        <f t="shared" si="8"/>
        <v>-26247.831836802186</v>
      </c>
      <c r="X87" s="18">
        <f t="shared" si="9"/>
        <v>-49044.559858024877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6"/>
        <v>1257561.6246562069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5"/>
        <v>1913925.1897184823</v>
      </c>
      <c r="R88" s="13">
        <f>IFERROR(VLOOKUP(A:A,[1]Forecast_2004!A:J,10,0),0)</f>
        <v>142130</v>
      </c>
      <c r="S88" s="13">
        <f>R88*L88</f>
        <v>1738651.8807793849</v>
      </c>
      <c r="T88" s="17">
        <v>138947</v>
      </c>
      <c r="U88" s="17">
        <f>T88*L88</f>
        <v>1699714.7884236488</v>
      </c>
      <c r="V88" s="18">
        <f t="shared" si="7"/>
        <v>-3183</v>
      </c>
      <c r="W88" s="18">
        <f t="shared" si="8"/>
        <v>-38937.092355736066</v>
      </c>
      <c r="X88" s="18">
        <f t="shared" si="9"/>
        <v>-214210.40129483351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6"/>
        <v>1956073.5347789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5"/>
        <v>0</v>
      </c>
      <c r="R89" s="13">
        <f>IFERROR(VLOOKUP(A:A,[1]Forecast_2004!A:J,10,0),0)</f>
        <v>10198</v>
      </c>
      <c r="S89" s="13">
        <f>R89*L89</f>
        <v>2119545.5675188028</v>
      </c>
      <c r="T89" s="17">
        <v>10072</v>
      </c>
      <c r="U89" s="17">
        <f>T89*L89</f>
        <v>2093357.8109481644</v>
      </c>
      <c r="V89" s="18">
        <f t="shared" si="7"/>
        <v>-126</v>
      </c>
      <c r="W89" s="18">
        <f t="shared" si="8"/>
        <v>-26187.75657063839</v>
      </c>
      <c r="X89" s="18">
        <f t="shared" si="9"/>
        <v>2093357.8109481644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6"/>
        <v>814922.60553069087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5"/>
        <v>2644845.9688195991</v>
      </c>
      <c r="R90" s="13">
        <f>IFERROR(VLOOKUP(A:A,[1]Forecast_2004!A:J,10,0),0)</f>
        <v>1889300</v>
      </c>
      <c r="S90" s="13">
        <f>R90*L90</f>
        <v>3066437.7415644513</v>
      </c>
      <c r="T90" s="17">
        <v>1840992</v>
      </c>
      <c r="U90" s="17">
        <f>T90*L90</f>
        <v>2988031.2024126514</v>
      </c>
      <c r="V90" s="18">
        <f t="shared" si="7"/>
        <v>-48308</v>
      </c>
      <c r="W90" s="18">
        <f t="shared" si="8"/>
        <v>-78406.539151799865</v>
      </c>
      <c r="X90" s="18">
        <f t="shared" si="9"/>
        <v>343185.23359305225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6"/>
        <v>52487.626879010306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5"/>
        <v>108217.454545455</v>
      </c>
      <c r="R91" s="13">
        <f>IFERROR(VLOOKUP(A:A,[1]Forecast_2004!A:J,10,0),0)</f>
        <v>1233</v>
      </c>
      <c r="S91" s="13">
        <f>R91*L91</f>
        <v>88836.299237380837</v>
      </c>
      <c r="T91" s="17">
        <v>1175</v>
      </c>
      <c r="U91" s="17">
        <f>T91*L91</f>
        <v>84657.462776903878</v>
      </c>
      <c r="V91" s="18">
        <f t="shared" si="7"/>
        <v>-58</v>
      </c>
      <c r="W91" s="18">
        <f t="shared" si="8"/>
        <v>-4178.8364604769595</v>
      </c>
      <c r="X91" s="18">
        <f t="shared" si="9"/>
        <v>-23559.991768551117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6"/>
        <v>1161733.4787756861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5"/>
        <v>0</v>
      </c>
      <c r="R92" s="13">
        <f>IFERROR(VLOOKUP(A:A,[1]Forecast_2004!A:J,10,0),0)</f>
        <v>2199</v>
      </c>
      <c r="S92" s="13">
        <f>R92*L92</f>
        <v>1258177.9995327562</v>
      </c>
      <c r="T92" s="17">
        <v>2180</v>
      </c>
      <c r="U92" s="17">
        <f>T92*L92</f>
        <v>1247306.9754349287</v>
      </c>
      <c r="V92" s="18">
        <f t="shared" si="7"/>
        <v>-19</v>
      </c>
      <c r="W92" s="18">
        <f t="shared" si="8"/>
        <v>-10871.024097827496</v>
      </c>
      <c r="X92" s="18">
        <f t="shared" si="9"/>
        <v>1247306.9754349287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6"/>
        <v>222221.9357060589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5"/>
        <v>319077.83964365302</v>
      </c>
      <c r="R93" s="13">
        <f>IFERROR(VLOOKUP(A:A,[1]Forecast_2004!A:J,10,0),0)</f>
        <v>784</v>
      </c>
      <c r="S93" s="13">
        <f>R93*L93</f>
        <v>182463.18474152003</v>
      </c>
      <c r="T93" s="17">
        <v>989</v>
      </c>
      <c r="U93" s="17">
        <f>T93*L93</f>
        <v>230173.58381296339</v>
      </c>
      <c r="V93" s="18">
        <f t="shared" si="7"/>
        <v>205</v>
      </c>
      <c r="W93" s="18">
        <f t="shared" si="8"/>
        <v>47710.39907144336</v>
      </c>
      <c r="X93" s="18">
        <f t="shared" si="9"/>
        <v>-88904.255830689624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6"/>
        <v>19584.029582646792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5"/>
        <v>58848.875278396008</v>
      </c>
      <c r="R94" s="13">
        <f>IFERROR(VLOOKUP(A:A,[1]Forecast_2004!A:J,10,0),0)</f>
        <v>1286</v>
      </c>
      <c r="S94" s="13">
        <f>R94*L94</f>
        <v>27057.437829108781</v>
      </c>
      <c r="T94" s="17">
        <v>1432</v>
      </c>
      <c r="U94" s="17">
        <f>T94*L94</f>
        <v>30129.277582646791</v>
      </c>
      <c r="V94" s="18">
        <f t="shared" si="7"/>
        <v>146</v>
      </c>
      <c r="W94" s="18">
        <f t="shared" si="8"/>
        <v>3071.83975353801</v>
      </c>
      <c r="X94" s="18">
        <f t="shared" si="9"/>
        <v>-28719.597695749217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6"/>
        <v>89826.908579530806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5"/>
        <v>147982.12121212101</v>
      </c>
      <c r="R95" s="13">
        <f>IFERROR(VLOOKUP(A:A,[1]Forecast_2004!A:J,10,0),0)</f>
        <v>13271</v>
      </c>
      <c r="S95" s="13">
        <f>R95*L95</f>
        <v>143968.23771028942</v>
      </c>
      <c r="T95" s="17">
        <v>12464</v>
      </c>
      <c r="U95" s="17">
        <f>T95*L95</f>
        <v>135213.63234278106</v>
      </c>
      <c r="V95" s="18">
        <f t="shared" si="7"/>
        <v>-807</v>
      </c>
      <c r="W95" s="18">
        <f t="shared" si="8"/>
        <v>-8754.6053675083676</v>
      </c>
      <c r="X95" s="18">
        <f t="shared" si="9"/>
        <v>-12768.488869339955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6"/>
        <v>130225.70664293863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5"/>
        <v>272155.84697175003</v>
      </c>
      <c r="R96" s="13">
        <f>IFERROR(VLOOKUP(A:A,[1]Forecast_2004!A:J,10,0),0)</f>
        <v>6436</v>
      </c>
      <c r="S96" s="13">
        <f>R96*L96</f>
        <v>205248.04560444795</v>
      </c>
      <c r="T96" s="17">
        <v>6346</v>
      </c>
      <c r="U96" s="17">
        <f>T96*L96</f>
        <v>202377.88959071264</v>
      </c>
      <c r="V96" s="18">
        <f t="shared" si="7"/>
        <v>-90</v>
      </c>
      <c r="W96" s="18">
        <f t="shared" si="8"/>
        <v>-2870.1560137353081</v>
      </c>
      <c r="X96" s="18">
        <f t="shared" si="9"/>
        <v>-69777.957381037384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6"/>
        <v>819578.70543049392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5"/>
        <v>768045.66666666698</v>
      </c>
      <c r="R97" s="13">
        <f>IFERROR(VLOOKUP(A:A,[1]Forecast_2004!A:J,10,0),0)</f>
        <v>15211</v>
      </c>
      <c r="S97" s="13">
        <f>R97*L97</f>
        <v>967835.52610940859</v>
      </c>
      <c r="T97" s="17">
        <v>15267</v>
      </c>
      <c r="U97" s="17">
        <f>T97*L97</f>
        <v>971398.65736061672</v>
      </c>
      <c r="V97" s="18">
        <f t="shared" si="7"/>
        <v>56</v>
      </c>
      <c r="W97" s="18">
        <f t="shared" si="8"/>
        <v>3563.1312512081349</v>
      </c>
      <c r="X97" s="18">
        <f t="shared" si="9"/>
        <v>203352.99069394975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6"/>
        <v>873338.61260000919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5"/>
        <v>1426051.6034271719</v>
      </c>
      <c r="R98" s="13">
        <f>IFERROR(VLOOKUP(A:A,[1]Forecast_2004!A:J,10,0),0)</f>
        <v>253127</v>
      </c>
      <c r="S98" s="13">
        <f>R98*L98</f>
        <v>1413449.1807068095</v>
      </c>
      <c r="T98" s="17">
        <v>240023</v>
      </c>
      <c r="U98" s="17">
        <f>T98*L98</f>
        <v>1340277.0652707554</v>
      </c>
      <c r="V98" s="18">
        <f t="shared" si="7"/>
        <v>-13104</v>
      </c>
      <c r="W98" s="18">
        <f t="shared" si="8"/>
        <v>-73172.115436054068</v>
      </c>
      <c r="X98" s="18">
        <f t="shared" si="9"/>
        <v>-85774.5381564165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6"/>
        <v>135136.16926503374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5"/>
        <v>203461.57015590201</v>
      </c>
      <c r="R99" s="13">
        <f>IFERROR(VLOOKUP(A:A,[1]Forecast_2004!A:J,10,0),0)</f>
        <v>14894</v>
      </c>
      <c r="S99" s="13">
        <f>R99*L99</f>
        <v>250444.76614699332</v>
      </c>
      <c r="T99" s="17">
        <v>13853</v>
      </c>
      <c r="U99" s="17">
        <f>T99*L99</f>
        <v>232940.20044543428</v>
      </c>
      <c r="V99" s="18">
        <f t="shared" si="7"/>
        <v>-1041</v>
      </c>
      <c r="W99" s="18">
        <f t="shared" si="8"/>
        <v>-17504.56570155904</v>
      </c>
      <c r="X99" s="18">
        <f t="shared" si="9"/>
        <v>29478.630289532273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6"/>
        <v>664177.9761480398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5"/>
        <v>1179061.3474387529</v>
      </c>
      <c r="R100" s="13">
        <f>IFERROR(VLOOKUP(A:A,[1]Forecast_2004!A:J,10,0),0)</f>
        <v>131555</v>
      </c>
      <c r="S100" s="13">
        <f>R100*L100</f>
        <v>1333226.3125837944</v>
      </c>
      <c r="T100" s="17">
        <v>125812</v>
      </c>
      <c r="U100" s="17">
        <f>T100*L100</f>
        <v>1275024.6576625165</v>
      </c>
      <c r="V100" s="18">
        <f t="shared" si="7"/>
        <v>-5743</v>
      </c>
      <c r="W100" s="18">
        <f t="shared" si="8"/>
        <v>-58201.654921277892</v>
      </c>
      <c r="X100" s="18">
        <f t="shared" si="9"/>
        <v>95963.310223763576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6"/>
        <v>334454.96233823599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5"/>
        <v>293392.828507795</v>
      </c>
      <c r="R101" s="13">
        <f>IFERROR(VLOOKUP(A:A,[1]Forecast_2004!A:J,10,0),0)</f>
        <v>10872</v>
      </c>
      <c r="S101" s="13">
        <f>R101*L101</f>
        <v>391959.55167568778</v>
      </c>
      <c r="T101" s="17">
        <v>10628</v>
      </c>
      <c r="U101" s="17">
        <f>T101*L101</f>
        <v>383162.81412888243</v>
      </c>
      <c r="V101" s="18">
        <f t="shared" si="7"/>
        <v>-244</v>
      </c>
      <c r="W101" s="18">
        <f t="shared" si="8"/>
        <v>-8796.7375468053506</v>
      </c>
      <c r="X101" s="18">
        <f t="shared" si="9"/>
        <v>89769.985621087428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6"/>
        <v>445414.75971913087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5"/>
        <v>0</v>
      </c>
      <c r="R102" s="13">
        <f>IFERROR(VLOOKUP(A:A,[1]Forecast_2004!A:J,10,0),0)</f>
        <v>6655</v>
      </c>
      <c r="S102" s="13">
        <f>R102*L102</f>
        <v>516234.39601164829</v>
      </c>
      <c r="T102" s="17">
        <v>6212</v>
      </c>
      <c r="U102" s="17">
        <f>T102*L102</f>
        <v>481870.48354986613</v>
      </c>
      <c r="V102" s="18">
        <f t="shared" si="7"/>
        <v>-443</v>
      </c>
      <c r="W102" s="18">
        <f t="shared" si="8"/>
        <v>-34363.912461782165</v>
      </c>
      <c r="X102" s="18">
        <f t="shared" si="9"/>
        <v>481870.48354986613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6"/>
        <v>730992.28041672753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5"/>
        <v>519193.69710467698</v>
      </c>
      <c r="R103" s="13">
        <f>IFERROR(VLOOKUP(A:A,[1]Forecast_2004!A:J,10,0),0)</f>
        <v>14058</v>
      </c>
      <c r="S103" s="13">
        <f>R103*L103</f>
        <v>957599.71056121076</v>
      </c>
      <c r="T103" s="17">
        <v>13009</v>
      </c>
      <c r="U103" s="17">
        <f>T103*L103</f>
        <v>886144.16237663897</v>
      </c>
      <c r="V103" s="18">
        <f t="shared" si="7"/>
        <v>-1049</v>
      </c>
      <c r="W103" s="18">
        <f t="shared" si="8"/>
        <v>-71455.548184571788</v>
      </c>
      <c r="X103" s="18">
        <f t="shared" si="9"/>
        <v>366950.46527196199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6"/>
        <v>365978.18684156676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5"/>
        <v>591374.724602203</v>
      </c>
      <c r="R104" s="13">
        <f>IFERROR(VLOOKUP(A:A,[1]Forecast_2004!A:J,10,0),0)</f>
        <v>9534</v>
      </c>
      <c r="S104" s="13">
        <f>R104*L104</f>
        <v>414825.76614004944</v>
      </c>
      <c r="T104" s="17">
        <v>9397</v>
      </c>
      <c r="U104" s="17">
        <f>T104*L104</f>
        <v>408864.87564695248</v>
      </c>
      <c r="V104" s="18">
        <f t="shared" si="7"/>
        <v>-137</v>
      </c>
      <c r="W104" s="18">
        <f t="shared" si="8"/>
        <v>-5960.8904930969584</v>
      </c>
      <c r="X104" s="18">
        <f t="shared" si="9"/>
        <v>-182509.84895525052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6"/>
        <v>27408.240534522221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5"/>
        <v>27995.545657015995</v>
      </c>
      <c r="R105" s="13">
        <f>IFERROR(VLOOKUP(A:A,[1]Forecast_2004!A:J,10,0),0)</f>
        <v>845</v>
      </c>
      <c r="S105" s="13">
        <f>R105*L105</f>
        <v>39427.060133630861</v>
      </c>
      <c r="T105" s="17">
        <v>969</v>
      </c>
      <c r="U105" s="17">
        <f>T105*L105</f>
        <v>45212.806236080833</v>
      </c>
      <c r="V105" s="18">
        <f t="shared" si="7"/>
        <v>124</v>
      </c>
      <c r="W105" s="18">
        <f t="shared" si="8"/>
        <v>5785.7461024499717</v>
      </c>
      <c r="X105" s="18">
        <f t="shared" si="9"/>
        <v>17217.260579064838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6"/>
        <v>447152.28567960783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5"/>
        <v>335291.38084632502</v>
      </c>
      <c r="R106" s="13">
        <f>IFERROR(VLOOKUP(A:A,[1]Forecast_2004!A:J,10,0),0)</f>
        <v>27000</v>
      </c>
      <c r="S106" s="13">
        <f>R106*L106</f>
        <v>556825.39567294728</v>
      </c>
      <c r="T106" s="17">
        <v>27132</v>
      </c>
      <c r="U106" s="17">
        <f>T106*L106</f>
        <v>559547.65316290385</v>
      </c>
      <c r="V106" s="18">
        <f t="shared" si="7"/>
        <v>132</v>
      </c>
      <c r="W106" s="18">
        <f t="shared" si="8"/>
        <v>2722.2574899565661</v>
      </c>
      <c r="X106" s="18">
        <f t="shared" si="9"/>
        <v>224256.27231657883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6"/>
        <v>104173.17850922828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5"/>
        <v>558902.47665679804</v>
      </c>
      <c r="R107" s="13">
        <f>IFERROR(VLOOKUP(A:A,[1]Forecast_2004!A:J,10,0),0)</f>
        <v>1217</v>
      </c>
      <c r="S107" s="13">
        <f>R107*L107</f>
        <v>197326.46187737834</v>
      </c>
      <c r="T107" s="17">
        <v>738</v>
      </c>
      <c r="U107" s="17">
        <f>T107*L107</f>
        <v>119660.58246960166</v>
      </c>
      <c r="V107" s="18">
        <f t="shared" si="7"/>
        <v>-479</v>
      </c>
      <c r="W107" s="18">
        <f t="shared" si="8"/>
        <v>-77665.87940777668</v>
      </c>
      <c r="X107" s="18">
        <f t="shared" si="9"/>
        <v>-439241.89418719639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6"/>
        <v>17002.367251708754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5"/>
        <v>611412.472160356</v>
      </c>
      <c r="R108" s="13">
        <f>IFERROR(VLOOKUP(A:A,[1]Forecast_2004!A:J,10,0),0)</f>
        <v>1739</v>
      </c>
      <c r="S108" s="13">
        <f>R108*L108</f>
        <v>191610.43234580269</v>
      </c>
      <c r="T108" s="17">
        <v>1413</v>
      </c>
      <c r="U108" s="17">
        <f>T108*L108</f>
        <v>155690.36279736584</v>
      </c>
      <c r="V108" s="18">
        <f t="shared" si="7"/>
        <v>-326</v>
      </c>
      <c r="W108" s="18">
        <f t="shared" si="8"/>
        <v>-35920.069548436848</v>
      </c>
      <c r="X108" s="18">
        <f t="shared" si="9"/>
        <v>-455722.10936299013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6"/>
        <v>-65673.382522401924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5"/>
        <v>91345.122494431998</v>
      </c>
      <c r="R109" s="13">
        <f>IFERROR(VLOOKUP(A:A,[1]Forecast_2004!A:J,10,0),0)</f>
        <v>4471</v>
      </c>
      <c r="S109" s="13">
        <f>R109*L109</f>
        <v>262811.64665736078</v>
      </c>
      <c r="T109" s="17">
        <v>4921</v>
      </c>
      <c r="U109" s="17">
        <f>T109*L109</f>
        <v>289263.27738780412</v>
      </c>
      <c r="V109" s="18">
        <f t="shared" si="7"/>
        <v>450</v>
      </c>
      <c r="W109" s="18">
        <f t="shared" si="8"/>
        <v>26451.630730443343</v>
      </c>
      <c r="X109" s="18">
        <f t="shared" si="9"/>
        <v>197918.15489337212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6"/>
        <v>130370.4871769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5"/>
        <v>252817.14583550501</v>
      </c>
      <c r="R110" s="13">
        <f>IFERROR(VLOOKUP(A:A,[1]Forecast_2004!A:J,10,0),0)</f>
        <v>3660</v>
      </c>
      <c r="S110" s="13">
        <f>R110*L110</f>
        <v>214908.66633174199</v>
      </c>
      <c r="T110" s="17">
        <v>3588</v>
      </c>
      <c r="U110" s="17">
        <f>T110*L110</f>
        <v>210680.95486292083</v>
      </c>
      <c r="V110" s="18">
        <f t="shared" si="7"/>
        <v>-72</v>
      </c>
      <c r="W110" s="18">
        <f t="shared" si="8"/>
        <v>-4227.7114688211586</v>
      </c>
      <c r="X110" s="18">
        <f t="shared" si="9"/>
        <v>-42136.190972584183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6"/>
        <v>258426.44108888367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5"/>
        <v>371318.44444444397</v>
      </c>
      <c r="R111" s="13">
        <f>IFERROR(VLOOKUP(A:A,[1]Forecast_2004!A:J,10,0),0)</f>
        <v>951</v>
      </c>
      <c r="S111" s="13">
        <f>R111*L111</f>
        <v>306265.25643249456</v>
      </c>
      <c r="T111" s="17">
        <v>823</v>
      </c>
      <c r="U111" s="17">
        <f>T111*L111</f>
        <v>265043.43432591273</v>
      </c>
      <c r="V111" s="18">
        <f t="shared" si="7"/>
        <v>-128</v>
      </c>
      <c r="W111" s="18">
        <f t="shared" si="8"/>
        <v>-41221.822106581822</v>
      </c>
      <c r="X111" s="18">
        <f t="shared" si="9"/>
        <v>-106275.01011853124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6"/>
        <v>268213.10279080219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5"/>
        <v>0</v>
      </c>
      <c r="R112" s="13">
        <f>IFERROR(VLOOKUP(A:A,[1]Forecast_2004!A:J,10,0),0)</f>
        <v>1804</v>
      </c>
      <c r="S112" s="13">
        <f>R112*L112</f>
        <v>291520.75537386973</v>
      </c>
      <c r="T112" s="17">
        <v>1806</v>
      </c>
      <c r="U112" s="17">
        <f>T112*L112</f>
        <v>291843.94911596936</v>
      </c>
      <c r="V112" s="18">
        <f t="shared" si="7"/>
        <v>2</v>
      </c>
      <c r="W112" s="18">
        <f t="shared" si="8"/>
        <v>323.19374209962552</v>
      </c>
      <c r="X112" s="18">
        <f t="shared" si="9"/>
        <v>291843.94911596936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6"/>
        <v>11628.651092191481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5"/>
        <v>30342.216035635</v>
      </c>
      <c r="R113" s="13">
        <f>IFERROR(VLOOKUP(A:A,[1]Forecast_2004!A:J,10,0),0)</f>
        <v>7898</v>
      </c>
      <c r="S113" s="13">
        <f>R113*L113</f>
        <v>56706.77289385831</v>
      </c>
      <c r="T113" s="17">
        <v>4535</v>
      </c>
      <c r="U113" s="17">
        <f>T113*L113</f>
        <v>32560.802111122746</v>
      </c>
      <c r="V113" s="18">
        <f t="shared" si="7"/>
        <v>-3363</v>
      </c>
      <c r="W113" s="18">
        <f t="shared" si="8"/>
        <v>-24145.970782735563</v>
      </c>
      <c r="X113" s="18">
        <f t="shared" si="9"/>
        <v>2218.5860754877467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6"/>
        <v>449208.0825108377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5"/>
        <v>568416.12121212098</v>
      </c>
      <c r="R114" s="13">
        <f>IFERROR(VLOOKUP(A:A,[1]Forecast_2004!A:J,10,0),0)</f>
        <v>16594</v>
      </c>
      <c r="S114" s="13">
        <f>R114*L114</f>
        <v>580270.50848317042</v>
      </c>
      <c r="T114" s="17">
        <v>16115</v>
      </c>
      <c r="U114" s="17">
        <f>T114*L114</f>
        <v>563520.50405003573</v>
      </c>
      <c r="V114" s="18">
        <f t="shared" si="7"/>
        <v>-479</v>
      </c>
      <c r="W114" s="18">
        <f t="shared" si="8"/>
        <v>-16750.004433134687</v>
      </c>
      <c r="X114" s="18">
        <f t="shared" si="9"/>
        <v>-4895.6171620852547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6"/>
        <v>90058.263606267414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5"/>
        <v>76529.343434342998</v>
      </c>
      <c r="R115" s="13">
        <f>IFERROR(VLOOKUP(A:A,[1]Forecast_2004!A:J,10,0),0)</f>
        <v>2284</v>
      </c>
      <c r="S115" s="13">
        <f>R115*L115</f>
        <v>102158.39883345377</v>
      </c>
      <c r="T115" s="17">
        <v>2305</v>
      </c>
      <c r="U115" s="17">
        <f>T115*L115</f>
        <v>103097.68358630077</v>
      </c>
      <c r="V115" s="18">
        <f t="shared" si="7"/>
        <v>21</v>
      </c>
      <c r="W115" s="18">
        <f t="shared" si="8"/>
        <v>939.28475284700107</v>
      </c>
      <c r="X115" s="18">
        <f t="shared" si="9"/>
        <v>26568.340151957775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6"/>
        <v>198612.49896214149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5"/>
        <v>0</v>
      </c>
      <c r="R116" s="13">
        <f>IFERROR(VLOOKUP(A:A,[1]Forecast_2004!A:J,10,0),0)</f>
        <v>23414</v>
      </c>
      <c r="S116" s="13">
        <f>R116*L116</f>
        <v>444087.43358128268</v>
      </c>
      <c r="T116" s="17">
        <v>20782</v>
      </c>
      <c r="U116" s="17">
        <f>T116*L116</f>
        <v>394166.95330512582</v>
      </c>
      <c r="V116" s="18">
        <f t="shared" si="7"/>
        <v>-2632</v>
      </c>
      <c r="W116" s="18">
        <f t="shared" si="8"/>
        <v>-49920.480276156857</v>
      </c>
      <c r="X116" s="18">
        <f t="shared" si="9"/>
        <v>394166.95330512582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6"/>
        <v>414706.62364552228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5"/>
        <v>359868.95322939905</v>
      </c>
      <c r="R117" s="13">
        <f>IFERROR(VLOOKUP(A:A,[1]Forecast_2004!A:J,10,0),0)</f>
        <v>36680</v>
      </c>
      <c r="S117" s="13">
        <f>R117*L117</f>
        <v>624378.84700129402</v>
      </c>
      <c r="T117" s="17">
        <v>35179</v>
      </c>
      <c r="U117" s="17">
        <f>T117*L117</f>
        <v>598828.33856757148</v>
      </c>
      <c r="V117" s="18">
        <f t="shared" si="7"/>
        <v>-1501</v>
      </c>
      <c r="W117" s="18">
        <f t="shared" si="8"/>
        <v>-25550.508433722542</v>
      </c>
      <c r="X117" s="18">
        <f t="shared" si="9"/>
        <v>238959.38533817243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6"/>
        <v>40070.918118842106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5"/>
        <v>46516.856040863</v>
      </c>
      <c r="R118" s="13">
        <f>IFERROR(VLOOKUP(A:A,[1]Forecast_2004!A:J,10,0),0)</f>
        <v>304</v>
      </c>
      <c r="S118" s="13">
        <f>R118*L118</f>
        <v>49975.700581079844</v>
      </c>
      <c r="T118" s="17">
        <v>278</v>
      </c>
      <c r="U118" s="17">
        <f>T118*L118</f>
        <v>45701.463031382227</v>
      </c>
      <c r="V118" s="18">
        <f t="shared" si="7"/>
        <v>-26</v>
      </c>
      <c r="W118" s="18">
        <f t="shared" si="8"/>
        <v>-4274.2375496976165</v>
      </c>
      <c r="X118" s="18">
        <f t="shared" si="9"/>
        <v>-815.39300948077289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6"/>
        <v>24077.631451000954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5"/>
        <v>32635.723830734998</v>
      </c>
      <c r="R119" s="13">
        <f>IFERROR(VLOOKUP(A:A,[1]Forecast_2004!A:J,10,0),0)</f>
        <v>2389</v>
      </c>
      <c r="S119" s="13">
        <f>R119*L119</f>
        <v>86629.715812917682</v>
      </c>
      <c r="T119" s="17">
        <v>2667</v>
      </c>
      <c r="U119" s="17">
        <f>T119*L119</f>
        <v>96710.52828507805</v>
      </c>
      <c r="V119" s="18">
        <f t="shared" si="7"/>
        <v>278</v>
      </c>
      <c r="W119" s="18">
        <f t="shared" si="8"/>
        <v>10080.812472160367</v>
      </c>
      <c r="X119" s="18">
        <f t="shared" si="9"/>
        <v>64074.804454343051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6"/>
        <v>106187.1487212006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5"/>
        <v>440307.01654987299</v>
      </c>
      <c r="R120" s="13">
        <f>IFERROR(VLOOKUP(A:A,[1]Forecast_2004!A:J,10,0),0)</f>
        <v>1310</v>
      </c>
      <c r="S120" s="13">
        <f>R120*L120</f>
        <v>112973.53351985913</v>
      </c>
      <c r="T120" s="17">
        <v>1410</v>
      </c>
      <c r="U120" s="17">
        <f>T120*L120</f>
        <v>121597.46737633694</v>
      </c>
      <c r="V120" s="18">
        <f t="shared" si="7"/>
        <v>100</v>
      </c>
      <c r="W120" s="18">
        <f t="shared" si="8"/>
        <v>8623.9338564778009</v>
      </c>
      <c r="X120" s="18">
        <f t="shared" si="9"/>
        <v>-318709.54917353607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6"/>
        <v>1177951.6703786196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5"/>
        <v>0</v>
      </c>
      <c r="R121" s="13">
        <f>IFERROR(VLOOKUP(A:A,[1]Forecast_2004!A:J,10,0),0)</f>
        <v>18581</v>
      </c>
      <c r="S121" s="13">
        <f>R121*L121</f>
        <v>1382194.6547884191</v>
      </c>
      <c r="T121" s="17">
        <v>18957</v>
      </c>
      <c r="U121" s="17">
        <f>T121*L121</f>
        <v>1410164.3652561253</v>
      </c>
      <c r="V121" s="18">
        <f t="shared" si="7"/>
        <v>376</v>
      </c>
      <c r="W121" s="18">
        <f t="shared" si="8"/>
        <v>27969.710467706202</v>
      </c>
      <c r="X121" s="18">
        <f t="shared" si="9"/>
        <v>1410164.3652561253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6"/>
        <v>3351423.8126269439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5"/>
        <v>4781702.8274173792</v>
      </c>
      <c r="R122" s="13">
        <f>IFERROR(VLOOKUP(A:A,[1]Forecast_2004!A:J,10,0),0)</f>
        <v>197486</v>
      </c>
      <c r="S122" s="13">
        <f>R122*L122</f>
        <v>4599362.5538682472</v>
      </c>
      <c r="T122" s="17">
        <v>188759</v>
      </c>
      <c r="U122" s="17">
        <f>T122*L122</f>
        <v>4396114.5413123788</v>
      </c>
      <c r="V122" s="18">
        <f t="shared" si="7"/>
        <v>-8727</v>
      </c>
      <c r="W122" s="18">
        <f t="shared" si="8"/>
        <v>-203248.01255586836</v>
      </c>
      <c r="X122" s="18">
        <f t="shared" si="9"/>
        <v>-385588.28610500041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6"/>
        <v>9459878.8988918867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5"/>
        <v>10747914.65478842</v>
      </c>
      <c r="R123" s="13">
        <f>IFERROR(VLOOKUP(A:A,[1]Forecast_2004!A:J,10,0),0)</f>
        <v>255313</v>
      </c>
      <c r="S123" s="13">
        <f>R123*L123</f>
        <v>11909045.804435361</v>
      </c>
      <c r="T123" s="17">
        <v>241483</v>
      </c>
      <c r="U123" s="17">
        <f>T123*L123</f>
        <v>11263947.029694783</v>
      </c>
      <c r="V123" s="18">
        <f t="shared" si="7"/>
        <v>-13830</v>
      </c>
      <c r="W123" s="18">
        <f t="shared" si="8"/>
        <v>-645098.77474057861</v>
      </c>
      <c r="X123" s="18">
        <f t="shared" si="9"/>
        <v>516032.37490636297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6"/>
        <v>360475.28384357801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5"/>
        <v>533125.82619338995</v>
      </c>
      <c r="R124" s="13">
        <f>IFERROR(VLOOKUP(A:A,[1]Forecast_2004!A:J,10,0),0)</f>
        <v>2181</v>
      </c>
      <c r="S124" s="13">
        <f>R124*L124</f>
        <v>384888.2578377304</v>
      </c>
      <c r="T124" s="17">
        <v>2186</v>
      </c>
      <c r="U124" s="17">
        <f>T124*L124</f>
        <v>385770.62431603787</v>
      </c>
      <c r="V124" s="18">
        <f t="shared" si="7"/>
        <v>5</v>
      </c>
      <c r="W124" s="18">
        <f t="shared" si="8"/>
        <v>882.36647830746369</v>
      </c>
      <c r="X124" s="18">
        <f t="shared" si="9"/>
        <v>-147355.20187735208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6"/>
        <v>135231.04043062864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5"/>
        <v>110981.915367483</v>
      </c>
      <c r="R125" s="13">
        <f>IFERROR(VLOOKUP(A:A,[1]Forecast_2004!A:J,10,0),0)</f>
        <v>6700</v>
      </c>
      <c r="S125" s="13">
        <f>R125*L125</f>
        <v>150078.47918341259</v>
      </c>
      <c r="T125" s="17">
        <v>6700</v>
      </c>
      <c r="U125" s="17">
        <f>T125*L125</f>
        <v>150078.47918341259</v>
      </c>
      <c r="V125" s="18">
        <f t="shared" si="7"/>
        <v>0</v>
      </c>
      <c r="W125" s="18">
        <f t="shared" si="8"/>
        <v>0</v>
      </c>
      <c r="X125" s="18">
        <f t="shared" si="9"/>
        <v>39096.563815929592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6"/>
        <v>22407.17149220447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5"/>
        <v>48151.447661470011</v>
      </c>
      <c r="R126" s="13">
        <f>IFERROR(VLOOKUP(A:A,[1]Forecast_2004!A:J,10,0),0)</f>
        <v>13800</v>
      </c>
      <c r="S126" s="13">
        <f>R126*L126</f>
        <v>57781.737193764005</v>
      </c>
      <c r="T126" s="17">
        <v>13066</v>
      </c>
      <c r="U126" s="17">
        <f>T126*L126</f>
        <v>54708.418708240621</v>
      </c>
      <c r="V126" s="18">
        <f t="shared" si="7"/>
        <v>-734</v>
      </c>
      <c r="W126" s="18">
        <f t="shared" si="8"/>
        <v>-3073.3184855233849</v>
      </c>
      <c r="X126" s="18">
        <f t="shared" si="9"/>
        <v>6556.97104677061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6"/>
        <v>99251.183994762381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5"/>
        <v>130473.49692552901</v>
      </c>
      <c r="R127" s="13">
        <f>IFERROR(VLOOKUP(A:A,[1]Forecast_2004!A:J,10,0),0)</f>
        <v>12510</v>
      </c>
      <c r="S127" s="13">
        <f>R127*L127</f>
        <v>152273.85451426139</v>
      </c>
      <c r="T127" s="17">
        <v>10860</v>
      </c>
      <c r="U127" s="17">
        <f>T127*L127</f>
        <v>132189.77298360341</v>
      </c>
      <c r="V127" s="18">
        <f t="shared" si="7"/>
        <v>-1650</v>
      </c>
      <c r="W127" s="18">
        <f t="shared" si="8"/>
        <v>-20084.081530657975</v>
      </c>
      <c r="X127" s="18">
        <f t="shared" si="9"/>
        <v>1716.276058074407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6"/>
        <v>61029.416826373272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5"/>
        <v>117623.241947253</v>
      </c>
      <c r="R128" s="13">
        <f>IFERROR(VLOOKUP(A:A,[1]Forecast_2004!A:J,10,0),0)</f>
        <v>3140</v>
      </c>
      <c r="S128" s="13">
        <f>R128*L128</f>
        <v>79534.037011898647</v>
      </c>
      <c r="T128" s="17">
        <v>3552</v>
      </c>
      <c r="U128" s="17">
        <f>T128*L128</f>
        <v>89969.713205816544</v>
      </c>
      <c r="V128" s="18">
        <f t="shared" si="7"/>
        <v>412</v>
      </c>
      <c r="W128" s="18">
        <f t="shared" si="8"/>
        <v>10435.676193917898</v>
      </c>
      <c r="X128" s="18">
        <f t="shared" si="9"/>
        <v>-27653.528741436457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6"/>
        <v>119705.65701559027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5"/>
        <v>84311.804008909006</v>
      </c>
      <c r="R129" s="13">
        <f>IFERROR(VLOOKUP(A:A,[1]Forecast_2004!A:J,10,0),0)</f>
        <v>1950</v>
      </c>
      <c r="S129" s="13">
        <f>R129*L129</f>
        <v>117434.2984409804</v>
      </c>
      <c r="T129" s="17">
        <v>2452</v>
      </c>
      <c r="U129" s="17">
        <f>T129*L129</f>
        <v>147666.10244988921</v>
      </c>
      <c r="V129" s="18">
        <f t="shared" si="7"/>
        <v>502</v>
      </c>
      <c r="W129" s="18">
        <f t="shared" si="8"/>
        <v>30231.804008908803</v>
      </c>
      <c r="X129" s="18">
        <f t="shared" si="9"/>
        <v>63354.298440980201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6"/>
        <v>513049.17077275156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10">P130*L130</f>
        <v>1221576.5116279069</v>
      </c>
      <c r="R130" s="13">
        <f>IFERROR(VLOOKUP(A:A,[1]Forecast_2004!A:J,10,0),0)</f>
        <v>212364</v>
      </c>
      <c r="S130" s="13">
        <f>R130*L130</f>
        <v>1193377.733731481</v>
      </c>
      <c r="T130" s="17">
        <v>205647</v>
      </c>
      <c r="U130" s="17">
        <f>T130*L130</f>
        <v>1155631.6080346853</v>
      </c>
      <c r="V130" s="18">
        <f t="shared" si="7"/>
        <v>-6717</v>
      </c>
      <c r="W130" s="18">
        <f t="shared" si="8"/>
        <v>-37746.12569679576</v>
      </c>
      <c r="X130" s="18">
        <f t="shared" si="9"/>
        <v>-65944.903593221679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11">U131-(T131*M131)</f>
        <v>161969.7255399912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10"/>
        <v>241243.73737373701</v>
      </c>
      <c r="R131" s="13">
        <f>IFERROR(VLOOKUP(A:A,[1]Forecast_2004!A:J,10,0),0)</f>
        <v>1106</v>
      </c>
      <c r="S131" s="13">
        <f>R131*L131</f>
        <v>279680.8946911458</v>
      </c>
      <c r="T131" s="17">
        <v>1050</v>
      </c>
      <c r="U131" s="17">
        <f>T131*L131</f>
        <v>265519.83673210046</v>
      </c>
      <c r="V131" s="18">
        <f t="shared" ref="V131:V194" si="12">T131-R131</f>
        <v>-56</v>
      </c>
      <c r="W131" s="18">
        <f t="shared" ref="W131:W194" si="13">U131-S131</f>
        <v>-14161.057959045342</v>
      </c>
      <c r="X131" s="18">
        <f t="shared" ref="X131:X194" si="14">U131-Q131</f>
        <v>24276.099358363455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11"/>
        <v>825227.35768740671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10"/>
        <v>1041660.478841871</v>
      </c>
      <c r="R132" s="13">
        <f>IFERROR(VLOOKUP(A:A,[1]Forecast_2004!A:J,10,0),0)</f>
        <v>29316</v>
      </c>
      <c r="S132" s="13">
        <f>R132*L132</f>
        <v>1010299.6955511245</v>
      </c>
      <c r="T132" s="17">
        <v>28121</v>
      </c>
      <c r="U132" s="17">
        <f>T132*L132</f>
        <v>969117.12848250696</v>
      </c>
      <c r="V132" s="18">
        <f t="shared" si="12"/>
        <v>-1195</v>
      </c>
      <c r="W132" s="18">
        <f t="shared" si="13"/>
        <v>-41182.567068617558</v>
      </c>
      <c r="X132" s="18">
        <f t="shared" si="14"/>
        <v>-72543.350359364063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11"/>
        <v>389662.41333230888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10"/>
        <v>359533.04008908698</v>
      </c>
      <c r="R133" s="13">
        <f>IFERROR(VLOOKUP(A:A,[1]Forecast_2004!A:J,10,0),0)</f>
        <v>15194</v>
      </c>
      <c r="S133" s="13">
        <f>R133*L133</f>
        <v>489274.07175222464</v>
      </c>
      <c r="T133" s="17">
        <v>15764</v>
      </c>
      <c r="U133" s="17">
        <f>T133*L133</f>
        <v>507629.09484678617</v>
      </c>
      <c r="V133" s="18">
        <f t="shared" si="12"/>
        <v>570</v>
      </c>
      <c r="W133" s="18">
        <f t="shared" si="13"/>
        <v>18355.023094561533</v>
      </c>
      <c r="X133" s="18">
        <f t="shared" si="14"/>
        <v>148096.0547576992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11"/>
        <v>31513.811995593525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10"/>
        <v>0</v>
      </c>
      <c r="R134" s="13">
        <f>IFERROR(VLOOKUP(A:A,[1]Forecast_2004!A:J,10,0),0)</f>
        <v>505</v>
      </c>
      <c r="S134" s="13">
        <f>R134*L134</f>
        <v>31878.450020355562</v>
      </c>
      <c r="T134" s="17">
        <v>557</v>
      </c>
      <c r="U134" s="17">
        <f>T134*L134</f>
        <v>35160.983487798112</v>
      </c>
      <c r="V134" s="18">
        <f t="shared" si="12"/>
        <v>52</v>
      </c>
      <c r="W134" s="18">
        <f t="shared" si="13"/>
        <v>3282.5334674425503</v>
      </c>
      <c r="X134" s="18">
        <f t="shared" si="14"/>
        <v>35160.983487798112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11"/>
        <v>329748.47609622806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10"/>
        <v>341677.727272727</v>
      </c>
      <c r="R135" s="13">
        <f>IFERROR(VLOOKUP(A:A,[1]Forecast_2004!A:J,10,0),0)</f>
        <v>6182</v>
      </c>
      <c r="S135" s="13">
        <f>R135*L135</f>
        <v>379015.20007177436</v>
      </c>
      <c r="T135" s="17">
        <v>6167</v>
      </c>
      <c r="U135" s="17">
        <f>T135*L135</f>
        <v>378095.55788460566</v>
      </c>
      <c r="V135" s="18">
        <f t="shared" si="12"/>
        <v>-15</v>
      </c>
      <c r="W135" s="18">
        <f t="shared" si="13"/>
        <v>-919.64218716870528</v>
      </c>
      <c r="X135" s="18">
        <f t="shared" si="14"/>
        <v>36417.830611878657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11"/>
        <v>531928.65486622415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10"/>
        <v>419446.46993318503</v>
      </c>
      <c r="R136" s="13">
        <f>IFERROR(VLOOKUP(A:A,[1]Forecast_2004!A:J,10,0),0)</f>
        <v>2978</v>
      </c>
      <c r="S136" s="13">
        <f>R136*L136</f>
        <v>545463.57531049126</v>
      </c>
      <c r="T136" s="17">
        <v>3028</v>
      </c>
      <c r="U136" s="17">
        <f>T136*L136</f>
        <v>554621.79517802806</v>
      </c>
      <c r="V136" s="18">
        <f t="shared" si="12"/>
        <v>50</v>
      </c>
      <c r="W136" s="18">
        <f t="shared" si="13"/>
        <v>9158.2198675367981</v>
      </c>
      <c r="X136" s="18">
        <f t="shared" si="14"/>
        <v>135175.32524484303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11"/>
        <v>12649.026843383095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10"/>
        <v>109770.74698076599</v>
      </c>
      <c r="R137" s="13">
        <f>IFERROR(VLOOKUP(A:A,[1]Forecast_2004!A:J,10,0),0)</f>
        <v>1104</v>
      </c>
      <c r="S137" s="13">
        <f>R137*L137</f>
        <v>7372.6501498273228</v>
      </c>
      <c r="T137" s="17">
        <v>2940</v>
      </c>
      <c r="U137" s="17">
        <f>T137*L137</f>
        <v>19633.687898996675</v>
      </c>
      <c r="V137" s="18">
        <f t="shared" si="12"/>
        <v>1836</v>
      </c>
      <c r="W137" s="18">
        <f t="shared" si="13"/>
        <v>12261.037749169353</v>
      </c>
      <c r="X137" s="18">
        <f t="shared" si="14"/>
        <v>-90137.059081769316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11"/>
        <v>94106.683904624748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10"/>
        <v>117425.868686869</v>
      </c>
      <c r="R138" s="13">
        <f>IFERROR(VLOOKUP(A:A,[1]Forecast_2004!A:J,10,0),0)</f>
        <v>677</v>
      </c>
      <c r="S138" s="13">
        <f>R138*L138</f>
        <v>114880.5102615756</v>
      </c>
      <c r="T138" s="17">
        <v>660</v>
      </c>
      <c r="U138" s="17">
        <f>T138*L138</f>
        <v>111995.77071290974</v>
      </c>
      <c r="V138" s="18">
        <f t="shared" si="12"/>
        <v>-17</v>
      </c>
      <c r="W138" s="18">
        <f t="shared" si="13"/>
        <v>-2884.7395486658643</v>
      </c>
      <c r="X138" s="18">
        <f t="shared" si="14"/>
        <v>-5430.0979739592585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11"/>
        <v>171138.02313796704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10"/>
        <v>124816.80538555699</v>
      </c>
      <c r="R139" s="13">
        <f>IFERROR(VLOOKUP(A:A,[1]Forecast_2004!A:J,10,0),0)</f>
        <v>2906</v>
      </c>
      <c r="S139" s="13">
        <f>R139*L139</f>
        <v>192614.23080213717</v>
      </c>
      <c r="T139" s="17">
        <v>2770</v>
      </c>
      <c r="U139" s="17">
        <f>T139*L139</f>
        <v>183599.93782584998</v>
      </c>
      <c r="V139" s="18">
        <f t="shared" si="12"/>
        <v>-136</v>
      </c>
      <c r="W139" s="18">
        <f t="shared" si="13"/>
        <v>-9014.2929762871936</v>
      </c>
      <c r="X139" s="18">
        <f t="shared" si="14"/>
        <v>58783.132440292989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11"/>
        <v>460454.38538051717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10"/>
        <v>695501.34638922883</v>
      </c>
      <c r="R140" s="13">
        <f>IFERROR(VLOOKUP(A:A,[1]Forecast_2004!A:J,10,0),0)</f>
        <v>40060</v>
      </c>
      <c r="S140" s="13">
        <f>R140*L140</f>
        <v>680926.52711953549</v>
      </c>
      <c r="T140" s="17">
        <v>38063</v>
      </c>
      <c r="U140" s="17">
        <f>T140*L140</f>
        <v>646982.18676362652</v>
      </c>
      <c r="V140" s="18">
        <f t="shared" si="12"/>
        <v>-1997</v>
      </c>
      <c r="W140" s="18">
        <f t="shared" si="13"/>
        <v>-33944.340355908964</v>
      </c>
      <c r="X140" s="18">
        <f t="shared" si="14"/>
        <v>-48519.159625602304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11"/>
        <v>319790.74411513784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10"/>
        <v>369929.27616926498</v>
      </c>
      <c r="R141" s="13">
        <f>IFERROR(VLOOKUP(A:A,[1]Forecast_2004!A:J,10,0),0)</f>
        <v>3234</v>
      </c>
      <c r="S141" s="13">
        <f>R141*L141</f>
        <v>362530.69064587966</v>
      </c>
      <c r="T141" s="17">
        <v>3181</v>
      </c>
      <c r="U141" s="17">
        <f>T141*L141</f>
        <v>356589.40227103996</v>
      </c>
      <c r="V141" s="18">
        <f t="shared" si="12"/>
        <v>-53</v>
      </c>
      <c r="W141" s="18">
        <f t="shared" si="13"/>
        <v>-5941.2883748396998</v>
      </c>
      <c r="X141" s="18">
        <f t="shared" si="14"/>
        <v>-13339.873898225022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11"/>
        <v>50674.566768030942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10"/>
        <v>65919.576837415996</v>
      </c>
      <c r="R142" s="13">
        <f>IFERROR(VLOOKUP(A:A,[1]Forecast_2004!A:J,10,0),0)</f>
        <v>17159</v>
      </c>
      <c r="S142" s="13">
        <f>R142*L142</f>
        <v>82544.991531286651</v>
      </c>
      <c r="T142" s="17">
        <v>17287</v>
      </c>
      <c r="U142" s="17">
        <f>T142*L142</f>
        <v>83160.747631059639</v>
      </c>
      <c r="V142" s="18">
        <f t="shared" si="12"/>
        <v>128</v>
      </c>
      <c r="W142" s="18">
        <f t="shared" si="13"/>
        <v>615.75609977298882</v>
      </c>
      <c r="X142" s="18">
        <f t="shared" si="14"/>
        <v>17241.170793643643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11"/>
        <v>154769.49028357427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10"/>
        <v>191472.363636364</v>
      </c>
      <c r="R143" s="13">
        <f>IFERROR(VLOOKUP(A:A,[1]Forecast_2004!A:J,10,0),0)</f>
        <v>1811</v>
      </c>
      <c r="S143" s="13">
        <f>R143*L143</f>
        <v>171153.2332405998</v>
      </c>
      <c r="T143" s="17">
        <v>1743</v>
      </c>
      <c r="U143" s="17">
        <f>T143*L143</f>
        <v>164726.71758054415</v>
      </c>
      <c r="V143" s="18">
        <f t="shared" si="12"/>
        <v>-68</v>
      </c>
      <c r="W143" s="18">
        <f t="shared" si="13"/>
        <v>-6426.5156600556511</v>
      </c>
      <c r="X143" s="18">
        <f t="shared" si="14"/>
        <v>-26745.646055819845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11"/>
        <v>87648.44097995534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10"/>
        <v>138102.44988864099</v>
      </c>
      <c r="R144" s="13">
        <f>IFERROR(VLOOKUP(A:A,[1]Forecast_2004!A:J,10,0),0)</f>
        <v>7590</v>
      </c>
      <c r="S144" s="13">
        <f>R144*L144</f>
        <v>113934.52115812882</v>
      </c>
      <c r="T144" s="17">
        <v>7590</v>
      </c>
      <c r="U144" s="17">
        <f>T144*L144</f>
        <v>113934.52115812882</v>
      </c>
      <c r="V144" s="18">
        <f t="shared" si="12"/>
        <v>0</v>
      </c>
      <c r="W144" s="18">
        <f t="shared" si="13"/>
        <v>0</v>
      </c>
      <c r="X144" s="18">
        <f t="shared" si="14"/>
        <v>-24167.928730512169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11"/>
        <v>41453.678697099953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10"/>
        <v>111705.114059937</v>
      </c>
      <c r="R145" s="13">
        <f>IFERROR(VLOOKUP(A:A,[1]Forecast_2004!A:J,10,0),0)</f>
        <v>708</v>
      </c>
      <c r="S145" s="13">
        <f>R145*L145</f>
        <v>40171.898875632593</v>
      </c>
      <c r="T145" s="17">
        <v>860</v>
      </c>
      <c r="U145" s="17">
        <f>T145*L145</f>
        <v>48796.374340457667</v>
      </c>
      <c r="V145" s="18">
        <f t="shared" si="12"/>
        <v>152</v>
      </c>
      <c r="W145" s="18">
        <f t="shared" si="13"/>
        <v>8624.4754648250746</v>
      </c>
      <c r="X145" s="18">
        <f t="shared" si="14"/>
        <v>-62908.73971947933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11"/>
        <v>463073.64936349518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10"/>
        <v>0</v>
      </c>
      <c r="R146" s="13">
        <f>IFERROR(VLOOKUP(A:A,[1]Forecast_2004!A:J,10,0),0)</f>
        <v>4776</v>
      </c>
      <c r="S146" s="13">
        <f>R146*L146</f>
        <v>472547.27401259332</v>
      </c>
      <c r="T146" s="17">
        <v>5581</v>
      </c>
      <c r="U146" s="17">
        <f>T146*L146</f>
        <v>552195.63154612295</v>
      </c>
      <c r="V146" s="18">
        <f t="shared" si="12"/>
        <v>805</v>
      </c>
      <c r="W146" s="18">
        <f t="shared" si="13"/>
        <v>79648.357533529634</v>
      </c>
      <c r="X146" s="18">
        <f t="shared" si="14"/>
        <v>552195.63154612295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11"/>
        <v>44460.921846727368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10"/>
        <v>16950.272849262001</v>
      </c>
      <c r="R147" s="13">
        <f>IFERROR(VLOOKUP(A:A,[1]Forecast_2004!A:J,10,0),0)</f>
        <v>1908</v>
      </c>
      <c r="S147" s="13">
        <f>R147*L147</f>
        <v>67377.334575816451</v>
      </c>
      <c r="T147" s="17">
        <v>1937</v>
      </c>
      <c r="U147" s="17">
        <f>T147*L147</f>
        <v>68401.413560459361</v>
      </c>
      <c r="V147" s="18">
        <f t="shared" si="12"/>
        <v>29</v>
      </c>
      <c r="W147" s="18">
        <f t="shared" si="13"/>
        <v>1024.0789846429107</v>
      </c>
      <c r="X147" s="18">
        <f t="shared" si="14"/>
        <v>51451.14071119736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11"/>
        <v>218897.36545396491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10"/>
        <v>435625.431043469</v>
      </c>
      <c r="R148" s="13">
        <f>IFERROR(VLOOKUP(A:A,[1]Forecast_2004!A:J,10,0),0)</f>
        <v>2534</v>
      </c>
      <c r="S148" s="13">
        <f>R148*L148</f>
        <v>287809.18024115887</v>
      </c>
      <c r="T148" s="17">
        <v>2496</v>
      </c>
      <c r="U148" s="17">
        <f>T148*L148</f>
        <v>283493.17832751875</v>
      </c>
      <c r="V148" s="18">
        <f t="shared" si="12"/>
        <v>-38</v>
      </c>
      <c r="W148" s="18">
        <f t="shared" si="13"/>
        <v>-4316.0019136401243</v>
      </c>
      <c r="X148" s="18">
        <f t="shared" si="14"/>
        <v>-152132.25271595025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11"/>
        <v>25481.897674082964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10"/>
        <v>120881.884598181</v>
      </c>
      <c r="R149" s="13">
        <f>IFERROR(VLOOKUP(A:A,[1]Forecast_2004!A:J,10,0),0)</f>
        <v>220</v>
      </c>
      <c r="S149" s="13">
        <f>R149*L149</f>
        <v>27781.971722451861</v>
      </c>
      <c r="T149" s="17">
        <v>232</v>
      </c>
      <c r="U149" s="17">
        <f>T149*L149</f>
        <v>29297.351998221962</v>
      </c>
      <c r="V149" s="18">
        <f t="shared" si="12"/>
        <v>12</v>
      </c>
      <c r="W149" s="18">
        <f t="shared" si="13"/>
        <v>1515.3802757701014</v>
      </c>
      <c r="X149" s="18">
        <f t="shared" si="14"/>
        <v>-91584.532599959042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11"/>
        <v>42259.816151437371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10"/>
        <v>47328.292929292998</v>
      </c>
      <c r="R150" s="13">
        <f>IFERROR(VLOOKUP(A:A,[1]Forecast_2004!A:J,10,0),0)</f>
        <v>2318</v>
      </c>
      <c r="S150" s="13">
        <f>R150*L150</f>
        <v>50955.403163075323</v>
      </c>
      <c r="T150" s="17">
        <v>2331</v>
      </c>
      <c r="U150" s="17">
        <f>T150*L150</f>
        <v>51241.175484524843</v>
      </c>
      <c r="V150" s="18">
        <f t="shared" si="12"/>
        <v>13</v>
      </c>
      <c r="W150" s="18">
        <f t="shared" si="13"/>
        <v>285.77232144951995</v>
      </c>
      <c r="X150" s="18">
        <f t="shared" si="14"/>
        <v>3912.8825552318449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11"/>
        <v>524449.01015070966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10"/>
        <v>999959.36352509097</v>
      </c>
      <c r="R151" s="13">
        <f>IFERROR(VLOOKUP(A:A,[1]Forecast_2004!A:J,10,0),0)</f>
        <v>6952</v>
      </c>
      <c r="S151" s="13">
        <f>R151*L151</f>
        <v>611018.06454680534</v>
      </c>
      <c r="T151" s="17">
        <v>6439</v>
      </c>
      <c r="U151" s="17">
        <f>T151*L151</f>
        <v>565929.99390346371</v>
      </c>
      <c r="V151" s="18">
        <f t="shared" si="12"/>
        <v>-513</v>
      </c>
      <c r="W151" s="18">
        <f t="shared" si="13"/>
        <v>-45088.070643341634</v>
      </c>
      <c r="X151" s="18">
        <f t="shared" si="14"/>
        <v>-434029.36962162727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11"/>
        <v>229973.77681225922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10"/>
        <v>326379.48816845601</v>
      </c>
      <c r="R152" s="13">
        <f>IFERROR(VLOOKUP(A:A,[1]Forecast_2004!A:J,10,0),0)</f>
        <v>102726</v>
      </c>
      <c r="S152" s="13">
        <f>R152*L152</f>
        <v>556014.25044100848</v>
      </c>
      <c r="T152" s="17">
        <v>96480</v>
      </c>
      <c r="U152" s="17">
        <f>T152*L152</f>
        <v>522207.18106952962</v>
      </c>
      <c r="V152" s="18">
        <f t="shared" si="12"/>
        <v>-6246</v>
      </c>
      <c r="W152" s="18">
        <f t="shared" si="13"/>
        <v>-33807.069371478865</v>
      </c>
      <c r="X152" s="18">
        <f t="shared" si="14"/>
        <v>195827.69290107361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11"/>
        <v>119458.11329888194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10"/>
        <v>190546.102449889</v>
      </c>
      <c r="R153" s="13">
        <f>IFERROR(VLOOKUP(A:A,[1]Forecast_2004!A:J,10,0),0)</f>
        <v>22341</v>
      </c>
      <c r="S153" s="13">
        <f>R153*L153</f>
        <v>198322.4073996259</v>
      </c>
      <c r="T153" s="17">
        <v>22232</v>
      </c>
      <c r="U153" s="17">
        <f>T153*L153</f>
        <v>197354.80781113124</v>
      </c>
      <c r="V153" s="18">
        <f t="shared" si="12"/>
        <v>-109</v>
      </c>
      <c r="W153" s="18">
        <f t="shared" si="13"/>
        <v>-967.59958849466057</v>
      </c>
      <c r="X153" s="18">
        <f t="shared" si="14"/>
        <v>6808.7053612422314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11"/>
        <v>125846.84202097566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10"/>
        <v>709531.93763919803</v>
      </c>
      <c r="R154" s="13">
        <f>IFERROR(VLOOKUP(A:A,[1]Forecast_2004!A:J,10,0),0)</f>
        <v>488390</v>
      </c>
      <c r="S154" s="13">
        <f>R154*L154</f>
        <v>562648.24614801374</v>
      </c>
      <c r="T154" s="17">
        <v>473991</v>
      </c>
      <c r="U154" s="17">
        <f>T154*L154</f>
        <v>546059.92104658822</v>
      </c>
      <c r="V154" s="18">
        <f t="shared" si="12"/>
        <v>-14399</v>
      </c>
      <c r="W154" s="18">
        <f t="shared" si="13"/>
        <v>-16588.325101425522</v>
      </c>
      <c r="X154" s="18">
        <f t="shared" si="14"/>
        <v>-163472.01659260981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11"/>
        <v>29975.213996611721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10"/>
        <v>18954.149396153</v>
      </c>
      <c r="R155" s="13">
        <f>IFERROR(VLOOKUP(A:A,[1]Forecast_2004!A:J,10,0),0)</f>
        <v>436</v>
      </c>
      <c r="S155" s="13">
        <f>R155*L155</f>
        <v>33824.529865433477</v>
      </c>
      <c r="T155" s="17">
        <v>422</v>
      </c>
      <c r="U155" s="17">
        <f>T155*L155</f>
        <v>32738.421108286533</v>
      </c>
      <c r="V155" s="18">
        <f t="shared" si="12"/>
        <v>-14</v>
      </c>
      <c r="W155" s="18">
        <f t="shared" si="13"/>
        <v>-1086.1087571469434</v>
      </c>
      <c r="X155" s="18">
        <f t="shared" si="14"/>
        <v>13784.271712133534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11"/>
        <v>165319.26749212926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10"/>
        <v>154541.78173719399</v>
      </c>
      <c r="R156" s="13">
        <f>IFERROR(VLOOKUP(A:A,[1]Forecast_2004!A:J,10,0),0)</f>
        <v>3495</v>
      </c>
      <c r="S156" s="13">
        <f>R156*L156</f>
        <v>192970.17762468487</v>
      </c>
      <c r="T156" s="17">
        <v>3333</v>
      </c>
      <c r="U156" s="17">
        <f>T156*L156</f>
        <v>184025.63720259647</v>
      </c>
      <c r="V156" s="18">
        <f t="shared" si="12"/>
        <v>-162</v>
      </c>
      <c r="W156" s="18">
        <f t="shared" si="13"/>
        <v>-8944.5404220884084</v>
      </c>
      <c r="X156" s="18">
        <f t="shared" si="14"/>
        <v>29483.855465402477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11"/>
        <v>35612.529936125633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10"/>
        <v>62401.967059314004</v>
      </c>
      <c r="R157" s="13">
        <f>IFERROR(VLOOKUP(A:A,[1]Forecast_2004!A:J,10,0),0)</f>
        <v>15405</v>
      </c>
      <c r="S157" s="13">
        <f>R157*L157</f>
        <v>70645.034175912704</v>
      </c>
      <c r="T157" s="17">
        <v>15645</v>
      </c>
      <c r="U157" s="17">
        <f>T157*L157</f>
        <v>71745.638408448838</v>
      </c>
      <c r="V157" s="18">
        <f t="shared" si="12"/>
        <v>240</v>
      </c>
      <c r="W157" s="18">
        <f t="shared" si="13"/>
        <v>1100.6042325361341</v>
      </c>
      <c r="X157" s="18">
        <f t="shared" si="14"/>
        <v>9343.6713491348346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11"/>
        <v>373089.92609805689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10"/>
        <v>473855.80178173701</v>
      </c>
      <c r="R158" s="13">
        <f>IFERROR(VLOOKUP(A:A,[1]Forecast_2004!A:J,10,0),0)</f>
        <v>9762</v>
      </c>
      <c r="S158" s="13">
        <f>R158*L158</f>
        <v>574276.54441833019</v>
      </c>
      <c r="T158" s="17">
        <v>9966</v>
      </c>
      <c r="U158" s="17">
        <f>T158*L158</f>
        <v>586277.406440594</v>
      </c>
      <c r="V158" s="18">
        <f t="shared" si="12"/>
        <v>204</v>
      </c>
      <c r="W158" s="18">
        <f t="shared" si="13"/>
        <v>12000.862022263813</v>
      </c>
      <c r="X158" s="18">
        <f t="shared" si="14"/>
        <v>112421.60465885699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11"/>
        <v>526555.49181429006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10"/>
        <v>0</v>
      </c>
      <c r="R159" s="13">
        <f>IFERROR(VLOOKUP(A:A,[1]Forecast_2004!A:J,10,0),0)</f>
        <v>27514</v>
      </c>
      <c r="S159" s="13">
        <f>R159*L159</f>
        <v>739855.79781684547</v>
      </c>
      <c r="T159" s="17">
        <v>27368</v>
      </c>
      <c r="U159" s="17">
        <f>T159*L159</f>
        <v>735929.83479869983</v>
      </c>
      <c r="V159" s="18">
        <f t="shared" si="12"/>
        <v>-146</v>
      </c>
      <c r="W159" s="18">
        <f t="shared" si="13"/>
        <v>-3925.963018145645</v>
      </c>
      <c r="X159" s="18">
        <f t="shared" si="14"/>
        <v>735929.83479869983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11"/>
        <v>39668.207126948539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10"/>
        <v>64890.200445433991</v>
      </c>
      <c r="R160" s="13">
        <f>IFERROR(VLOOKUP(A:A,[1]Forecast_2004!A:J,10,0),0)</f>
        <v>6995</v>
      </c>
      <c r="S160" s="13">
        <f>R160*L160</f>
        <v>69404.732739420608</v>
      </c>
      <c r="T160" s="17">
        <v>7255</v>
      </c>
      <c r="U160" s="17">
        <f>T160*L160</f>
        <v>71984.465478841536</v>
      </c>
      <c r="V160" s="18">
        <f t="shared" si="12"/>
        <v>260</v>
      </c>
      <c r="W160" s="18">
        <f t="shared" si="13"/>
        <v>2579.7327394209278</v>
      </c>
      <c r="X160" s="18">
        <f t="shared" si="14"/>
        <v>7094.2650334075443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11"/>
        <v>81676.066812653924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10"/>
        <v>136678.11204737</v>
      </c>
      <c r="R161" s="13">
        <f>IFERROR(VLOOKUP(A:A,[1]Forecast_2004!A:J,10,0),0)</f>
        <v>13808</v>
      </c>
      <c r="S161" s="13">
        <f>R161*L161</f>
        <v>177941.86037621016</v>
      </c>
      <c r="T161" s="17">
        <v>13151</v>
      </c>
      <c r="U161" s="17">
        <f>T161*L161</f>
        <v>169475.18871723203</v>
      </c>
      <c r="V161" s="18">
        <f t="shared" si="12"/>
        <v>-657</v>
      </c>
      <c r="W161" s="18">
        <f t="shared" si="13"/>
        <v>-8466.6716589781281</v>
      </c>
      <c r="X161" s="18">
        <f t="shared" si="14"/>
        <v>32797.076669862028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11"/>
        <v>29634.859822757579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10"/>
        <v>64249.273892947997</v>
      </c>
      <c r="R162" s="13">
        <f>IFERROR(VLOOKUP(A:A,[1]Forecast_2004!A:J,10,0),0)</f>
        <v>272</v>
      </c>
      <c r="S162" s="13">
        <f>R162*L162</f>
        <v>27728.805691295151</v>
      </c>
      <c r="T162" s="17">
        <v>332</v>
      </c>
      <c r="U162" s="17">
        <f>T162*L162</f>
        <v>33845.45400555143</v>
      </c>
      <c r="V162" s="18">
        <f t="shared" si="12"/>
        <v>60</v>
      </c>
      <c r="W162" s="18">
        <f t="shared" si="13"/>
        <v>6116.6483142562793</v>
      </c>
      <c r="X162" s="18">
        <f t="shared" si="14"/>
        <v>-30403.819887396567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11"/>
        <v>892780.65111317777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10"/>
        <v>652165.72827417403</v>
      </c>
      <c r="R163" s="13">
        <f>IFERROR(VLOOKUP(A:A,[1]Forecast_2004!A:J,10,0),0)</f>
        <v>26095</v>
      </c>
      <c r="S163" s="13">
        <f>R163*L163</f>
        <v>1114928.2415693509</v>
      </c>
      <c r="T163" s="17">
        <v>22713</v>
      </c>
      <c r="U163" s="17">
        <f>T163*L163</f>
        <v>970429.78159665328</v>
      </c>
      <c r="V163" s="18">
        <f t="shared" si="12"/>
        <v>-3382</v>
      </c>
      <c r="W163" s="18">
        <f t="shared" si="13"/>
        <v>-144498.45997269766</v>
      </c>
      <c r="X163" s="18">
        <f t="shared" si="14"/>
        <v>318264.05332247925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11"/>
        <v>84031.320644891821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10"/>
        <v>187207.856980187</v>
      </c>
      <c r="R164" s="13">
        <f>IFERROR(VLOOKUP(A:A,[1]Forecast_2004!A:J,10,0),0)</f>
        <v>23343</v>
      </c>
      <c r="S164" s="13">
        <f>R164*L164</f>
        <v>191380.96721943177</v>
      </c>
      <c r="T164" s="17">
        <v>22049</v>
      </c>
      <c r="U164" s="17">
        <f>T164*L164</f>
        <v>180771.9207565973</v>
      </c>
      <c r="V164" s="18">
        <f t="shared" si="12"/>
        <v>-1294</v>
      </c>
      <c r="W164" s="18">
        <f t="shared" si="13"/>
        <v>-10609.046462834463</v>
      </c>
      <c r="X164" s="18">
        <f t="shared" si="14"/>
        <v>-6435.9362235896988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11"/>
        <v>438327.80623608071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10"/>
        <v>245935.412026726</v>
      </c>
      <c r="R165" s="13">
        <f>IFERROR(VLOOKUP(A:A,[1]Forecast_2004!A:J,10,0),0)</f>
        <v>111973</v>
      </c>
      <c r="S165" s="13">
        <f>R165*L165</f>
        <v>786803.5968819597</v>
      </c>
      <c r="T165" s="17">
        <v>109643</v>
      </c>
      <c r="U165" s="17">
        <f>T165*L165</f>
        <v>770431.32516703766</v>
      </c>
      <c r="V165" s="18">
        <f t="shared" si="12"/>
        <v>-2330</v>
      </c>
      <c r="W165" s="18">
        <f t="shared" si="13"/>
        <v>-16372.271714922041</v>
      </c>
      <c r="X165" s="18">
        <f t="shared" si="14"/>
        <v>524495.9131403116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11"/>
        <v>-83699.498886415269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10"/>
        <v>966693.77505567903</v>
      </c>
      <c r="R166" s="13">
        <f>IFERROR(VLOOKUP(A:A,[1]Forecast_2004!A:J,10,0),0)</f>
        <v>71571</v>
      </c>
      <c r="S166" s="13">
        <f>R166*L166</f>
        <v>1588429.8775055674</v>
      </c>
      <c r="T166" s="17">
        <v>70245</v>
      </c>
      <c r="U166" s="17">
        <f>T166*L166</f>
        <v>1559000.9465478838</v>
      </c>
      <c r="V166" s="18">
        <f t="shared" si="12"/>
        <v>-1326</v>
      </c>
      <c r="W166" s="18">
        <f t="shared" si="13"/>
        <v>-29428.930957683595</v>
      </c>
      <c r="X166" s="18">
        <f t="shared" si="14"/>
        <v>592307.17149220477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11"/>
        <v>151632.60281138922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10"/>
        <v>254477.66146993299</v>
      </c>
      <c r="R167" s="13">
        <f>IFERROR(VLOOKUP(A:A,[1]Forecast_2004!A:J,10,0),0)</f>
        <v>77517</v>
      </c>
      <c r="S167" s="13">
        <f>R167*L167</f>
        <v>326297.98832461826</v>
      </c>
      <c r="T167" s="17">
        <v>73737</v>
      </c>
      <c r="U167" s="17">
        <f>T167*L167</f>
        <v>310386.5573370019</v>
      </c>
      <c r="V167" s="18">
        <f t="shared" si="12"/>
        <v>-3780</v>
      </c>
      <c r="W167" s="18">
        <f t="shared" si="13"/>
        <v>-15911.430987616361</v>
      </c>
      <c r="X167" s="18">
        <f t="shared" si="14"/>
        <v>55908.895867068903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11"/>
        <v>114419.15059786216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10"/>
        <v>0</v>
      </c>
      <c r="R168" s="13">
        <f>IFERROR(VLOOKUP(A:A,[1]Forecast_2004!A:J,10,0),0)</f>
        <v>3429</v>
      </c>
      <c r="S168" s="13">
        <f>R168*L168</f>
        <v>126282.62660644595</v>
      </c>
      <c r="T168" s="17">
        <v>3392</v>
      </c>
      <c r="U168" s="17">
        <f>T168*L168</f>
        <v>124919.99692302848</v>
      </c>
      <c r="V168" s="18">
        <f t="shared" si="12"/>
        <v>-37</v>
      </c>
      <c r="W168" s="18">
        <f t="shared" si="13"/>
        <v>-1362.6296834174718</v>
      </c>
      <c r="X168" s="18">
        <f t="shared" si="14"/>
        <v>124919.99692302848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11"/>
        <v>338532.05771633307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10"/>
        <v>387329.46523506701</v>
      </c>
      <c r="R169" s="13">
        <f>IFERROR(VLOOKUP(A:A,[1]Forecast_2004!A:J,10,0),0)</f>
        <v>18786</v>
      </c>
      <c r="S169" s="13">
        <f>R169*L169</f>
        <v>497823.76281823713</v>
      </c>
      <c r="T169" s="17">
        <v>18367</v>
      </c>
      <c r="U169" s="17">
        <f>T169*L169</f>
        <v>486720.37962751841</v>
      </c>
      <c r="V169" s="18">
        <f t="shared" si="12"/>
        <v>-419</v>
      </c>
      <c r="W169" s="18">
        <f t="shared" si="13"/>
        <v>-11103.383190718712</v>
      </c>
      <c r="X169" s="18">
        <f t="shared" si="14"/>
        <v>99390.914392451406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11"/>
        <v>122201.0244988864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10"/>
        <v>88272.783964364993</v>
      </c>
      <c r="R170" s="13">
        <f>IFERROR(VLOOKUP(A:A,[1]Forecast_2004!A:J,10,0),0)</f>
        <v>434</v>
      </c>
      <c r="S170" s="13">
        <f>R170*L170</f>
        <v>198499.42093541144</v>
      </c>
      <c r="T170" s="17">
        <v>438</v>
      </c>
      <c r="U170" s="17">
        <f>T170*L170</f>
        <v>200328.90868596823</v>
      </c>
      <c r="V170" s="18">
        <f t="shared" si="12"/>
        <v>4</v>
      </c>
      <c r="W170" s="18">
        <f t="shared" si="13"/>
        <v>1829.4877505567856</v>
      </c>
      <c r="X170" s="18">
        <f t="shared" si="14"/>
        <v>112056.12472160324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11"/>
        <v>164007.72396248384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10"/>
        <v>0</v>
      </c>
      <c r="R171" s="13">
        <f>IFERROR(VLOOKUP(A:A,[1]Forecast_2004!A:J,10,0),0)</f>
        <v>1711</v>
      </c>
      <c r="S171" s="13">
        <f>R171*L171</f>
        <v>169891.40957685781</v>
      </c>
      <c r="T171" s="17">
        <v>1748</v>
      </c>
      <c r="U171" s="17">
        <f>T171*L171</f>
        <v>173565.27407384422</v>
      </c>
      <c r="V171" s="18">
        <f t="shared" si="12"/>
        <v>37</v>
      </c>
      <c r="W171" s="18">
        <f t="shared" si="13"/>
        <v>3673.8644969864108</v>
      </c>
      <c r="X171" s="18">
        <f t="shared" si="14"/>
        <v>173565.27407384422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11"/>
        <v>857403.78356930369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10"/>
        <v>0</v>
      </c>
      <c r="R172" s="13">
        <f>IFERROR(VLOOKUP(A:A,[1]Forecast_2004!A:J,10,0),0)</f>
        <v>18182</v>
      </c>
      <c r="S172" s="13">
        <f>R172*L172</f>
        <v>976029.05989243439</v>
      </c>
      <c r="T172" s="17">
        <v>18497</v>
      </c>
      <c r="U172" s="17">
        <f>T172*L172</f>
        <v>992938.59425972716</v>
      </c>
      <c r="V172" s="18">
        <f t="shared" si="12"/>
        <v>315</v>
      </c>
      <c r="W172" s="18">
        <f t="shared" si="13"/>
        <v>16909.53436729277</v>
      </c>
      <c r="X172" s="18">
        <f t="shared" si="14"/>
        <v>992938.59425972716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11"/>
        <v>9236.9968720993566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10"/>
        <v>25793.019910350999</v>
      </c>
      <c r="R173" s="13">
        <f>IFERROR(VLOOKUP(A:A,[1]Forecast_2004!A:J,10,0),0)</f>
        <v>1100</v>
      </c>
      <c r="S173" s="13">
        <f>R173*L173</f>
        <v>15801.377788203179</v>
      </c>
      <c r="T173" s="17">
        <v>1010</v>
      </c>
      <c r="U173" s="17">
        <f>T173*L173</f>
        <v>14508.537787350191</v>
      </c>
      <c r="V173" s="18">
        <f t="shared" si="12"/>
        <v>-90</v>
      </c>
      <c r="W173" s="18">
        <f t="shared" si="13"/>
        <v>-1292.8400008529879</v>
      </c>
      <c r="X173" s="18">
        <f t="shared" si="14"/>
        <v>-11284.482123000807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11"/>
        <v>208937.83274534342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10"/>
        <v>258039.888641425</v>
      </c>
      <c r="R174" s="13">
        <f>IFERROR(VLOOKUP(A:A,[1]Forecast_2004!A:J,10,0),0)</f>
        <v>18619</v>
      </c>
      <c r="S174" s="13">
        <f>R174*L174</f>
        <v>273243.74035231146</v>
      </c>
      <c r="T174" s="17">
        <v>17716</v>
      </c>
      <c r="U174" s="17">
        <f>T174*L174</f>
        <v>259991.73446917394</v>
      </c>
      <c r="V174" s="18">
        <f t="shared" si="12"/>
        <v>-903</v>
      </c>
      <c r="W174" s="18">
        <f t="shared" si="13"/>
        <v>-13252.005883137521</v>
      </c>
      <c r="X174" s="18">
        <f t="shared" si="14"/>
        <v>1951.8458277489408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11"/>
        <v>604.51002227172864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10"/>
        <v>22940.979955457002</v>
      </c>
      <c r="R175" s="13">
        <f>IFERROR(VLOOKUP(A:A,[1]Forecast_2004!A:J,10,0),0)</f>
        <v>16</v>
      </c>
      <c r="S175" s="13">
        <f>R175*L175</f>
        <v>524.36525612473145</v>
      </c>
      <c r="T175" s="17">
        <v>33</v>
      </c>
      <c r="U175" s="17">
        <f>T175*L175</f>
        <v>1081.5033407572587</v>
      </c>
      <c r="V175" s="18">
        <f t="shared" si="12"/>
        <v>17</v>
      </c>
      <c r="W175" s="18">
        <f t="shared" si="13"/>
        <v>557.13808463252724</v>
      </c>
      <c r="X175" s="18">
        <f t="shared" si="14"/>
        <v>-21859.476614699743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11"/>
        <v>163582.62557973253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10"/>
        <v>241142.14922049001</v>
      </c>
      <c r="R176" s="13">
        <f>IFERROR(VLOOKUP(A:A,[1]Forecast_2004!A:J,10,0),0)</f>
        <v>74796</v>
      </c>
      <c r="S176" s="13">
        <f>R176*L176</f>
        <v>244980.82409398799</v>
      </c>
      <c r="T176" s="17">
        <v>72964</v>
      </c>
      <c r="U176" s="17">
        <f>T176*L176</f>
        <v>238980.43811425395</v>
      </c>
      <c r="V176" s="18">
        <f t="shared" si="12"/>
        <v>-1832</v>
      </c>
      <c r="W176" s="18">
        <f t="shared" si="13"/>
        <v>-6000.385979734041</v>
      </c>
      <c r="X176" s="18">
        <f t="shared" si="14"/>
        <v>-2161.7111062360636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11"/>
        <v>481762.66081543476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10"/>
        <v>638348.06236080197</v>
      </c>
      <c r="R177" s="13">
        <f>IFERROR(VLOOKUP(A:A,[1]Forecast_2004!A:J,10,0),0)</f>
        <v>98939</v>
      </c>
      <c r="S177" s="13">
        <f>R177*L177</f>
        <v>742968.44897379493</v>
      </c>
      <c r="T177" s="17">
        <v>95127</v>
      </c>
      <c r="U177" s="17">
        <f>T177*L177</f>
        <v>714342.77327980055</v>
      </c>
      <c r="V177" s="18">
        <f t="shared" si="12"/>
        <v>-3812</v>
      </c>
      <c r="W177" s="18">
        <f t="shared" si="13"/>
        <v>-28625.675693994388</v>
      </c>
      <c r="X177" s="18">
        <f t="shared" si="14"/>
        <v>75994.710918998579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11"/>
        <v>218976.76249170909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10"/>
        <v>302561.86868686898</v>
      </c>
      <c r="R178" s="13">
        <f>IFERROR(VLOOKUP(A:A,[1]Forecast_2004!A:J,10,0),0)</f>
        <v>13601</v>
      </c>
      <c r="S178" s="13">
        <f>R178*L178</f>
        <v>289309.89707607601</v>
      </c>
      <c r="T178" s="17">
        <v>13560</v>
      </c>
      <c r="U178" s="17">
        <f>T178*L178</f>
        <v>288437.7769540174</v>
      </c>
      <c r="V178" s="18">
        <f t="shared" si="12"/>
        <v>-41</v>
      </c>
      <c r="W178" s="18">
        <f t="shared" si="13"/>
        <v>-872.1201220586081</v>
      </c>
      <c r="X178" s="18">
        <f t="shared" si="14"/>
        <v>-14124.091732851579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11"/>
        <v>350984.44320712757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10"/>
        <v>447566.102449889</v>
      </c>
      <c r="R179" s="13">
        <f>IFERROR(VLOOKUP(A:A,[1]Forecast_2004!A:J,10,0),0)</f>
        <v>15905</v>
      </c>
      <c r="S179" s="13">
        <f>R179*L179</f>
        <v>459438.4187082409</v>
      </c>
      <c r="T179" s="17">
        <v>15673</v>
      </c>
      <c r="U179" s="17">
        <f>T179*L179</f>
        <v>452736.77060133667</v>
      </c>
      <c r="V179" s="18">
        <f t="shared" si="12"/>
        <v>-232</v>
      </c>
      <c r="W179" s="18">
        <f t="shared" si="13"/>
        <v>-6701.6481069042347</v>
      </c>
      <c r="X179" s="18">
        <f t="shared" si="14"/>
        <v>5170.6681514476659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11"/>
        <v>30081.325167038034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10"/>
        <v>59799.554565701997</v>
      </c>
      <c r="R180" s="13">
        <f>IFERROR(VLOOKUP(A:A,[1]Forecast_2004!A:J,10,0),0)</f>
        <v>5717</v>
      </c>
      <c r="S180" s="13">
        <f>R180*L180</f>
        <v>63663.697104677522</v>
      </c>
      <c r="T180" s="17">
        <v>5711</v>
      </c>
      <c r="U180" s="17">
        <f>T180*L180</f>
        <v>63596.881959911378</v>
      </c>
      <c r="V180" s="18">
        <f t="shared" si="12"/>
        <v>-6</v>
      </c>
      <c r="W180" s="18">
        <f t="shared" si="13"/>
        <v>-66.815144766143931</v>
      </c>
      <c r="X180" s="18">
        <f t="shared" si="14"/>
        <v>3797.3273942093801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11"/>
        <v>106860.6267123828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10"/>
        <v>155652.91759465501</v>
      </c>
      <c r="R181" s="13">
        <f>IFERROR(VLOOKUP(A:A,[1]Forecast_2004!A:J,10,0),0)</f>
        <v>11742</v>
      </c>
      <c r="S181" s="13">
        <f>R181*L181</f>
        <v>160322.50512249465</v>
      </c>
      <c r="T181" s="17">
        <v>11924</v>
      </c>
      <c r="U181" s="17">
        <f>T181*L181</f>
        <v>162807.49029812863</v>
      </c>
      <c r="V181" s="18">
        <f t="shared" si="12"/>
        <v>182</v>
      </c>
      <c r="W181" s="18">
        <f t="shared" si="13"/>
        <v>2484.9851756339776</v>
      </c>
      <c r="X181" s="18">
        <f t="shared" si="14"/>
        <v>7154.5727034736192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11"/>
        <v>160709.5933399678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10"/>
        <v>0</v>
      </c>
      <c r="R182" s="13">
        <f>IFERROR(VLOOKUP(A:A,[1]Forecast_2004!A:J,10,0),0)</f>
        <v>8516</v>
      </c>
      <c r="S182" s="13">
        <f>R182*L182</f>
        <v>172123.80604337653</v>
      </c>
      <c r="T182" s="17">
        <v>8789</v>
      </c>
      <c r="U182" s="17">
        <f>T182*L182</f>
        <v>177641.63120188308</v>
      </c>
      <c r="V182" s="18">
        <f t="shared" si="12"/>
        <v>273</v>
      </c>
      <c r="W182" s="18">
        <f t="shared" si="13"/>
        <v>5517.8251585065445</v>
      </c>
      <c r="X182" s="18">
        <f t="shared" si="14"/>
        <v>177641.63120188308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11"/>
        <v>208616.48019174548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10"/>
        <v>0</v>
      </c>
      <c r="R183" s="13">
        <f>IFERROR(VLOOKUP(A:A,[1]Forecast_2004!A:J,10,0),0)</f>
        <v>1780</v>
      </c>
      <c r="S183" s="13">
        <f>R183*L183</f>
        <v>221986.6860048126</v>
      </c>
      <c r="T183" s="17">
        <v>1785</v>
      </c>
      <c r="U183" s="17">
        <f>T183*L183</f>
        <v>222610.24411156768</v>
      </c>
      <c r="V183" s="18">
        <f t="shared" si="12"/>
        <v>5</v>
      </c>
      <c r="W183" s="18">
        <f t="shared" si="13"/>
        <v>623.5581067550811</v>
      </c>
      <c r="X183" s="18">
        <f t="shared" si="14"/>
        <v>222610.24411156768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11"/>
        <v>32907.817371937272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10"/>
        <v>95251.670378619005</v>
      </c>
      <c r="R184" s="13">
        <f>IFERROR(VLOOKUP(A:A,[1]Forecast_2004!A:J,10,0),0)</f>
        <v>13546</v>
      </c>
      <c r="S184" s="13">
        <f>R184*L184</f>
        <v>79646.859688195866</v>
      </c>
      <c r="T184" s="17">
        <v>9502</v>
      </c>
      <c r="U184" s="17">
        <f>T184*L184</f>
        <v>55869.220489977641</v>
      </c>
      <c r="V184" s="18">
        <f t="shared" si="12"/>
        <v>-4044</v>
      </c>
      <c r="W184" s="18">
        <f t="shared" si="13"/>
        <v>-23777.639198218225</v>
      </c>
      <c r="X184" s="18">
        <f t="shared" si="14"/>
        <v>-39382.449888641364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11"/>
        <v>1489813.0288634787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10"/>
        <v>1573535.8484848479</v>
      </c>
      <c r="R185" s="13">
        <f>IFERROR(VLOOKUP(A:A,[1]Forecast_2004!A:J,10,0),0)</f>
        <v>9404</v>
      </c>
      <c r="S185" s="13">
        <f>R185*L185</f>
        <v>1707538.7859625558</v>
      </c>
      <c r="T185" s="17">
        <v>9300</v>
      </c>
      <c r="U185" s="17">
        <f>T185*L185</f>
        <v>1688654.9031743694</v>
      </c>
      <c r="V185" s="18">
        <f t="shared" si="12"/>
        <v>-104</v>
      </c>
      <c r="W185" s="18">
        <f t="shared" si="13"/>
        <v>-18883.882788186427</v>
      </c>
      <c r="X185" s="18">
        <f t="shared" si="14"/>
        <v>115119.05468952144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11"/>
        <v>33270.256242883057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10"/>
        <v>140959.689876249</v>
      </c>
      <c r="R186" s="13">
        <f>IFERROR(VLOOKUP(A:A,[1]Forecast_2004!A:J,10,0),0)</f>
        <v>1208</v>
      </c>
      <c r="S186" s="13">
        <f>R186*L186</f>
        <v>35233.505770991374</v>
      </c>
      <c r="T186" s="17">
        <v>1512</v>
      </c>
      <c r="U186" s="17">
        <f>T186*L186</f>
        <v>44100.215832565358</v>
      </c>
      <c r="V186" s="18">
        <f t="shared" si="12"/>
        <v>304</v>
      </c>
      <c r="W186" s="18">
        <f t="shared" si="13"/>
        <v>8866.7100615739837</v>
      </c>
      <c r="X186" s="18">
        <f t="shared" si="14"/>
        <v>-96859.474043683644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11"/>
        <v>487981.0988033858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10"/>
        <v>987856.07948075596</v>
      </c>
      <c r="R187" s="13">
        <f>IFERROR(VLOOKUP(A:A,[1]Forecast_2004!A:J,10,0),0)</f>
        <v>3238</v>
      </c>
      <c r="S187" s="13">
        <f>R187*L187</f>
        <v>546595.69127797126</v>
      </c>
      <c r="T187" s="17">
        <v>3028</v>
      </c>
      <c r="U187" s="17">
        <f>T187*L187</f>
        <v>511146.31043536041</v>
      </c>
      <c r="V187" s="18">
        <f t="shared" si="12"/>
        <v>-210</v>
      </c>
      <c r="W187" s="18">
        <f t="shared" si="13"/>
        <v>-35449.380842610844</v>
      </c>
      <c r="X187" s="18">
        <f t="shared" si="14"/>
        <v>-476709.76904539554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11"/>
        <v>339150.82129175018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10"/>
        <v>486373.24242424202</v>
      </c>
      <c r="R188" s="13">
        <f>IFERROR(VLOOKUP(A:A,[1]Forecast_2004!A:J,10,0),0)</f>
        <v>15416</v>
      </c>
      <c r="S188" s="13">
        <f>R188*L188</f>
        <v>415420.79368453188</v>
      </c>
      <c r="T188" s="17">
        <v>14629</v>
      </c>
      <c r="U188" s="17">
        <f>T188*L188</f>
        <v>394213.20646153454</v>
      </c>
      <c r="V188" s="18">
        <f t="shared" si="12"/>
        <v>-787</v>
      </c>
      <c r="W188" s="18">
        <f t="shared" si="13"/>
        <v>-21207.587222997332</v>
      </c>
      <c r="X188" s="18">
        <f t="shared" si="14"/>
        <v>-92160.035962707479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11"/>
        <v>192590.97748124675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10"/>
        <v>240225.812917595</v>
      </c>
      <c r="R189" s="13">
        <f>IFERROR(VLOOKUP(A:A,[1]Forecast_2004!A:J,10,0),0)</f>
        <v>17156</v>
      </c>
      <c r="S189" s="13">
        <f>R189*L189</f>
        <v>271800.70213112578</v>
      </c>
      <c r="T189" s="17">
        <v>18702</v>
      </c>
      <c r="U189" s="17">
        <f>T189*L189</f>
        <v>296293.81739661423</v>
      </c>
      <c r="V189" s="18">
        <f t="shared" si="12"/>
        <v>1546</v>
      </c>
      <c r="W189" s="18">
        <f t="shared" si="13"/>
        <v>24493.11526548845</v>
      </c>
      <c r="X189" s="18">
        <f t="shared" si="14"/>
        <v>56068.004479019233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11"/>
        <v>70979.399710874364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10"/>
        <v>77664.939393938999</v>
      </c>
      <c r="R190" s="13">
        <f>IFERROR(VLOOKUP(A:A,[1]Forecast_2004!A:J,10,0),0)</f>
        <v>12894</v>
      </c>
      <c r="S190" s="13">
        <f>R190*L190</f>
        <v>105600.73062801323</v>
      </c>
      <c r="T190" s="17">
        <v>13076</v>
      </c>
      <c r="U190" s="17">
        <f>T190*L190</f>
        <v>107091.2946868234</v>
      </c>
      <c r="V190" s="18">
        <f t="shared" si="12"/>
        <v>182</v>
      </c>
      <c r="W190" s="18">
        <f t="shared" si="13"/>
        <v>1490.5640588101669</v>
      </c>
      <c r="X190" s="18">
        <f t="shared" si="14"/>
        <v>29426.3552928844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11"/>
        <v>237898.73867515806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10"/>
        <v>899859.06458797306</v>
      </c>
      <c r="R191" s="13">
        <f>IFERROR(VLOOKUP(A:A,[1]Forecast_2004!A:J,10,0),0)</f>
        <v>213894</v>
      </c>
      <c r="S191" s="13">
        <f>R191*L191</f>
        <v>781260.47133907513</v>
      </c>
      <c r="T191" s="17">
        <v>201541</v>
      </c>
      <c r="U191" s="17">
        <f>T191*L191</f>
        <v>736140.40905377688</v>
      </c>
      <c r="V191" s="18">
        <f t="shared" si="12"/>
        <v>-12353</v>
      </c>
      <c r="W191" s="18">
        <f t="shared" si="13"/>
        <v>-45120.062285298249</v>
      </c>
      <c r="X191" s="18">
        <f t="shared" si="14"/>
        <v>-163718.65553419618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11"/>
        <v>237428.83725423823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10"/>
        <v>480659.12026726099</v>
      </c>
      <c r="R192" s="13">
        <f>IFERROR(VLOOKUP(A:A,[1]Forecast_2004!A:J,10,0),0)</f>
        <v>116287</v>
      </c>
      <c r="S192" s="13">
        <f>R192*L192</f>
        <v>482073.66510897578</v>
      </c>
      <c r="T192" s="17">
        <v>111471</v>
      </c>
      <c r="U192" s="17">
        <f>T192*L192</f>
        <v>462108.69248809101</v>
      </c>
      <c r="V192" s="18">
        <f t="shared" si="12"/>
        <v>-4816</v>
      </c>
      <c r="W192" s="18">
        <f t="shared" si="13"/>
        <v>-19964.972620884771</v>
      </c>
      <c r="X192" s="18">
        <f t="shared" si="14"/>
        <v>-18550.427779169986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11"/>
        <v>4734460.9290629243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10"/>
        <v>5986619.5879732752</v>
      </c>
      <c r="R193" s="13">
        <f>IFERROR(VLOOKUP(A:A,[1]Forecast_2004!A:J,10,0),0)</f>
        <v>347627</v>
      </c>
      <c r="S193" s="13">
        <f>R193*L193</f>
        <v>6168483.444410678</v>
      </c>
      <c r="T193" s="17">
        <v>340281</v>
      </c>
      <c r="U193" s="17">
        <f>T193*L193</f>
        <v>6038132.0062811868</v>
      </c>
      <c r="V193" s="18">
        <f t="shared" si="12"/>
        <v>-7346</v>
      </c>
      <c r="W193" s="18">
        <f t="shared" si="13"/>
        <v>-130351.43812949117</v>
      </c>
      <c r="X193" s="18">
        <f t="shared" si="14"/>
        <v>51512.418307911605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11"/>
        <v>149398.05831817046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15">P194*L194</f>
        <v>135827.349665924</v>
      </c>
      <c r="R194" s="13">
        <f>IFERROR(VLOOKUP(A:A,[1]Forecast_2004!A:J,10,0),0)</f>
        <v>3800</v>
      </c>
      <c r="S194" s="13">
        <f>R194*L194</f>
        <v>156930.35230480731</v>
      </c>
      <c r="T194" s="17">
        <v>3800</v>
      </c>
      <c r="U194" s="17">
        <f>T194*L194</f>
        <v>156930.35230480731</v>
      </c>
      <c r="V194" s="18">
        <f t="shared" si="12"/>
        <v>0</v>
      </c>
      <c r="W194" s="18">
        <f t="shared" si="13"/>
        <v>0</v>
      </c>
      <c r="X194" s="18">
        <f t="shared" si="14"/>
        <v>21103.002638883307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16">U195-(T195*M195)</f>
        <v>49339.420282868079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15"/>
        <v>112530.764872521</v>
      </c>
      <c r="R195" s="13">
        <f>IFERROR(VLOOKUP(A:A,[1]Forecast_2004!A:J,10,0),0)</f>
        <v>2856</v>
      </c>
      <c r="S195" s="13">
        <f>R195*L195</f>
        <v>56161.554352583458</v>
      </c>
      <c r="T195" s="17">
        <v>3132</v>
      </c>
      <c r="U195" s="17">
        <f>T195*L195</f>
        <v>61588.931453883539</v>
      </c>
      <c r="V195" s="18">
        <f t="shared" ref="V195:V258" si="17">T195-R195</f>
        <v>276</v>
      </c>
      <c r="W195" s="18">
        <f t="shared" ref="W195:W258" si="18">U195-S195</f>
        <v>5427.3771013000805</v>
      </c>
      <c r="X195" s="18">
        <f t="shared" ref="X195:X258" si="19">U195-Q195</f>
        <v>-50941.833418637463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16"/>
        <v>30385.557095988035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15"/>
        <v>69469.853108630996</v>
      </c>
      <c r="R196" s="13">
        <f>IFERROR(VLOOKUP(A:A,[1]Forecast_2004!A:J,10,0),0)</f>
        <v>12917</v>
      </c>
      <c r="S196" s="13">
        <f>R196*L196</f>
        <v>77363.746237105486</v>
      </c>
      <c r="T196" s="17">
        <v>11794</v>
      </c>
      <c r="U196" s="17">
        <f>T196*L196</f>
        <v>70637.765976652634</v>
      </c>
      <c r="V196" s="18">
        <f t="shared" si="17"/>
        <v>-1123</v>
      </c>
      <c r="W196" s="18">
        <f t="shared" si="18"/>
        <v>-6725.9802604528522</v>
      </c>
      <c r="X196" s="18">
        <f t="shared" si="19"/>
        <v>1167.9128680216381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16"/>
        <v>43772.271714921968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15"/>
        <v>68488.752783963995</v>
      </c>
      <c r="R197" s="13">
        <f>IFERROR(VLOOKUP(A:A,[1]Forecast_2004!A:J,10,0),0)</f>
        <v>5646</v>
      </c>
      <c r="S197" s="13">
        <f>R197*L197</f>
        <v>74939.437639197815</v>
      </c>
      <c r="T197" s="17">
        <v>5400</v>
      </c>
      <c r="U197" s="17">
        <f>T197*L197</f>
        <v>71674.276169264645</v>
      </c>
      <c r="V197" s="18">
        <f t="shared" si="17"/>
        <v>-246</v>
      </c>
      <c r="W197" s="18">
        <f t="shared" si="18"/>
        <v>-3265.1614699331694</v>
      </c>
      <c r="X197" s="18">
        <f t="shared" si="19"/>
        <v>3185.5233853006503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16"/>
        <v>247865.91443972357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15"/>
        <v>249640.21158129201</v>
      </c>
      <c r="R198" s="13">
        <f>IFERROR(VLOOKUP(A:A,[1]Forecast_2004!A:J,10,0),0)</f>
        <v>12120</v>
      </c>
      <c r="S198" s="13">
        <f>R198*L198</f>
        <v>371244.09378714836</v>
      </c>
      <c r="T198" s="17">
        <v>11711</v>
      </c>
      <c r="U198" s="17">
        <f>T198*L198</f>
        <v>358716.13715687249</v>
      </c>
      <c r="V198" s="18">
        <f t="shared" si="17"/>
        <v>-409</v>
      </c>
      <c r="W198" s="18">
        <f t="shared" si="18"/>
        <v>-12527.956630275876</v>
      </c>
      <c r="X198" s="18">
        <f t="shared" si="19"/>
        <v>109075.92557558048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16"/>
        <v>194970.67928730458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15"/>
        <v>440228.28507795103</v>
      </c>
      <c r="R199" s="13">
        <f>IFERROR(VLOOKUP(A:A,[1]Forecast_2004!A:J,10,0),0)</f>
        <v>56129</v>
      </c>
      <c r="S199" s="13">
        <f>R199*L199</f>
        <v>470658.54120267264</v>
      </c>
      <c r="T199" s="17">
        <v>56297</v>
      </c>
      <c r="U199" s="17">
        <f>T199*L199</f>
        <v>472067.27171492204</v>
      </c>
      <c r="V199" s="18">
        <f t="shared" si="17"/>
        <v>168</v>
      </c>
      <c r="W199" s="18">
        <f t="shared" si="18"/>
        <v>1408.7305122493999</v>
      </c>
      <c r="X199" s="18">
        <f t="shared" si="19"/>
        <v>31838.986636971007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16"/>
        <v>88390.857355878601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15"/>
        <v>127982.80623607998</v>
      </c>
      <c r="R200" s="13">
        <f>IFERROR(VLOOKUP(A:A,[1]Forecast_2004!A:J,10,0),0)</f>
        <v>17231</v>
      </c>
      <c r="S200" s="13">
        <f>R200*L200</f>
        <v>157744.75924562907</v>
      </c>
      <c r="T200" s="17">
        <v>21218</v>
      </c>
      <c r="U200" s="17">
        <f>T200*L200</f>
        <v>194244.57673227077</v>
      </c>
      <c r="V200" s="18">
        <f t="shared" si="17"/>
        <v>3987</v>
      </c>
      <c r="W200" s="18">
        <f t="shared" si="18"/>
        <v>36499.817486641696</v>
      </c>
      <c r="X200" s="18">
        <f t="shared" si="19"/>
        <v>66261.770496190788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16"/>
        <v>11738.601853058562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15"/>
        <v>20124.064587973</v>
      </c>
      <c r="R201" s="13">
        <f>IFERROR(VLOOKUP(A:A,[1]Forecast_2004!A:J,10,0),0)</f>
        <v>134</v>
      </c>
      <c r="S201" s="13">
        <f>R201*L201</f>
        <v>15769.734823323872</v>
      </c>
      <c r="T201" s="17">
        <v>137</v>
      </c>
      <c r="U201" s="17">
        <f>T201*L201</f>
        <v>16122.788588025152</v>
      </c>
      <c r="V201" s="18">
        <f t="shared" si="17"/>
        <v>3</v>
      </c>
      <c r="W201" s="18">
        <f t="shared" si="18"/>
        <v>353.05376470128067</v>
      </c>
      <c r="X201" s="18">
        <f t="shared" si="19"/>
        <v>-4001.2759999478476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16"/>
        <v>97096.919614815051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15"/>
        <v>126701.66162827001</v>
      </c>
      <c r="R202" s="13">
        <f>IFERROR(VLOOKUP(A:A,[1]Forecast_2004!A:J,10,0),0)</f>
        <v>1494</v>
      </c>
      <c r="S202" s="13">
        <f>R202*L202</f>
        <v>114306.93386028707</v>
      </c>
      <c r="T202" s="17">
        <v>1496</v>
      </c>
      <c r="U202" s="17">
        <f>T202*L202</f>
        <v>114459.95519075599</v>
      </c>
      <c r="V202" s="18">
        <f t="shared" si="17"/>
        <v>2</v>
      </c>
      <c r="W202" s="18">
        <f t="shared" si="18"/>
        <v>153.02133046892413</v>
      </c>
      <c r="X202" s="18">
        <f t="shared" si="19"/>
        <v>-12241.706437514018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16"/>
        <v>218008.73729875387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15"/>
        <v>368991.514476615</v>
      </c>
      <c r="R203" s="13">
        <f>IFERROR(VLOOKUP(A:A,[1]Forecast_2004!A:J,10,0),0)</f>
        <v>10101</v>
      </c>
      <c r="S203" s="13">
        <f>R203*L203</f>
        <v>265923.46516326256</v>
      </c>
      <c r="T203" s="17">
        <v>9947</v>
      </c>
      <c r="U203" s="17">
        <f>T203*L203</f>
        <v>261869.19195911029</v>
      </c>
      <c r="V203" s="18">
        <f t="shared" si="17"/>
        <v>-154</v>
      </c>
      <c r="W203" s="18">
        <f t="shared" si="18"/>
        <v>-4054.2732041522686</v>
      </c>
      <c r="X203" s="18">
        <f t="shared" si="19"/>
        <v>-107122.32251750471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16"/>
        <v>50030.804388732759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15"/>
        <v>0</v>
      </c>
      <c r="R204" s="13">
        <f>IFERROR(VLOOKUP(A:A,[1]Forecast_2004!A:J,10,0),0)</f>
        <v>4986</v>
      </c>
      <c r="S204" s="13">
        <f>R204*L204</f>
        <v>60545.629521058901</v>
      </c>
      <c r="T204" s="17">
        <v>4897</v>
      </c>
      <c r="U204" s="17">
        <f>T204*L204</f>
        <v>59464.891248420667</v>
      </c>
      <c r="V204" s="18">
        <f t="shared" si="17"/>
        <v>-89</v>
      </c>
      <c r="W204" s="18">
        <f t="shared" si="18"/>
        <v>-1080.7382726382348</v>
      </c>
      <c r="X204" s="18">
        <f t="shared" si="19"/>
        <v>59464.891248420667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16"/>
        <v>7785.834847839491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15"/>
        <v>11837.565656565999</v>
      </c>
      <c r="R205" s="13">
        <f>IFERROR(VLOOKUP(A:A,[1]Forecast_2004!A:J,10,0),0)</f>
        <v>413</v>
      </c>
      <c r="S205" s="13">
        <f>R205*L205</f>
        <v>18589.028958789953</v>
      </c>
      <c r="T205" s="17">
        <v>343</v>
      </c>
      <c r="U205" s="17">
        <f>T205*L205</f>
        <v>15438.346084418774</v>
      </c>
      <c r="V205" s="18">
        <f t="shared" si="17"/>
        <v>-70</v>
      </c>
      <c r="W205" s="18">
        <f t="shared" si="18"/>
        <v>-3150.6828743711794</v>
      </c>
      <c r="X205" s="18">
        <f t="shared" si="19"/>
        <v>3600.7804278527747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16"/>
        <v>109326.96452274293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15"/>
        <v>138811.05050504999</v>
      </c>
      <c r="R206" s="13">
        <f>IFERROR(VLOOKUP(A:A,[1]Forecast_2004!A:J,10,0),0)</f>
        <v>8684</v>
      </c>
      <c r="S206" s="13">
        <f>R206*L206</f>
        <v>146432.84287971989</v>
      </c>
      <c r="T206" s="17">
        <v>8595</v>
      </c>
      <c r="U206" s="17">
        <f>T206*L206</f>
        <v>144932.09172630036</v>
      </c>
      <c r="V206" s="18">
        <f t="shared" si="17"/>
        <v>-89</v>
      </c>
      <c r="W206" s="18">
        <f t="shared" si="18"/>
        <v>-1500.7511534195219</v>
      </c>
      <c r="X206" s="18">
        <f t="shared" si="19"/>
        <v>6121.0412212503725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16"/>
        <v>1557361.0930111296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15"/>
        <v>0</v>
      </c>
      <c r="R207" s="13">
        <f>IFERROR(VLOOKUP(A:A,[1]Forecast_2004!A:J,10,0),0)</f>
        <v>14536</v>
      </c>
      <c r="S207" s="13">
        <f>R207*L207</f>
        <v>1657522.0639896016</v>
      </c>
      <c r="T207" s="17">
        <v>14790</v>
      </c>
      <c r="U207" s="17">
        <f>T207*L207</f>
        <v>1686485.3691803941</v>
      </c>
      <c r="V207" s="18">
        <f t="shared" si="17"/>
        <v>254</v>
      </c>
      <c r="W207" s="18">
        <f t="shared" si="18"/>
        <v>28963.30519079254</v>
      </c>
      <c r="X207" s="18">
        <f t="shared" si="19"/>
        <v>1686485.3691803941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16"/>
        <v>41601.781737194666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15"/>
        <v>35771.492204900002</v>
      </c>
      <c r="R208" s="13">
        <f>IFERROR(VLOOKUP(A:A,[1]Forecast_2004!A:J,10,0),0)</f>
        <v>2340</v>
      </c>
      <c r="S208" s="13">
        <f>R208*L208</f>
        <v>46502.939866369998</v>
      </c>
      <c r="T208" s="17">
        <v>2400</v>
      </c>
      <c r="U208" s="17">
        <f>T208*L208</f>
        <v>47695.322939866666</v>
      </c>
      <c r="V208" s="18">
        <f t="shared" si="17"/>
        <v>60</v>
      </c>
      <c r="W208" s="18">
        <f t="shared" si="18"/>
        <v>1192.3830734966687</v>
      </c>
      <c r="X208" s="18">
        <f t="shared" si="19"/>
        <v>11923.830734966665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16"/>
        <v>9318.5113874250583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15"/>
        <v>22490.651558074002</v>
      </c>
      <c r="R209" s="13">
        <f>IFERROR(VLOOKUP(A:A,[1]Forecast_2004!A:J,10,0),0)</f>
        <v>107</v>
      </c>
      <c r="S209" s="13">
        <f>R209*L209</f>
        <v>10077.469500477044</v>
      </c>
      <c r="T209" s="17">
        <v>113</v>
      </c>
      <c r="U209" s="17">
        <f>T209*L209</f>
        <v>10642.561248167345</v>
      </c>
      <c r="V209" s="18">
        <f t="shared" si="17"/>
        <v>6</v>
      </c>
      <c r="W209" s="18">
        <f t="shared" si="18"/>
        <v>565.09174769030142</v>
      </c>
      <c r="X209" s="18">
        <f t="shared" si="19"/>
        <v>-11848.090309906656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16"/>
        <v>177614.04742613685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15"/>
        <v>286342.32558139501</v>
      </c>
      <c r="R210" s="13">
        <f>IFERROR(VLOOKUP(A:A,[1]Forecast_2004!A:J,10,0),0)</f>
        <v>10408</v>
      </c>
      <c r="S210" s="13">
        <f>R210*L210</f>
        <v>222721.42098136843</v>
      </c>
      <c r="T210" s="17">
        <v>9501</v>
      </c>
      <c r="U210" s="17">
        <f>T210*L210</f>
        <v>203312.4731690989</v>
      </c>
      <c r="V210" s="18">
        <f t="shared" si="17"/>
        <v>-907</v>
      </c>
      <c r="W210" s="18">
        <f t="shared" si="18"/>
        <v>-19408.947812269529</v>
      </c>
      <c r="X210" s="18">
        <f t="shared" si="19"/>
        <v>-83029.85241229611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16"/>
        <v>3832916.4618450543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15"/>
        <v>5377900.4406364728</v>
      </c>
      <c r="R211" s="13">
        <f>IFERROR(VLOOKUP(A:A,[1]Forecast_2004!A:J,10,0),0)</f>
        <v>664005</v>
      </c>
      <c r="S211" s="13">
        <f>R211*L211</f>
        <v>5454979.8760134671</v>
      </c>
      <c r="T211" s="17">
        <v>638901</v>
      </c>
      <c r="U211" s="17">
        <f>T211*L211</f>
        <v>5248743.7560935235</v>
      </c>
      <c r="V211" s="18">
        <f t="shared" si="17"/>
        <v>-25104</v>
      </c>
      <c r="W211" s="18">
        <f t="shared" si="18"/>
        <v>-206236.11991994362</v>
      </c>
      <c r="X211" s="18">
        <f t="shared" si="19"/>
        <v>-129156.68454294931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16"/>
        <v>230136.44848003186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15"/>
        <v>353841.93474408402</v>
      </c>
      <c r="R212" s="13">
        <f>IFERROR(VLOOKUP(A:A,[1]Forecast_2004!A:J,10,0),0)</f>
        <v>5605</v>
      </c>
      <c r="S212" s="13">
        <f>R212*L212</f>
        <v>297067.79968254262</v>
      </c>
      <c r="T212" s="17">
        <v>5188</v>
      </c>
      <c r="U212" s="17">
        <f>T212*L212</f>
        <v>274966.59139215539</v>
      </c>
      <c r="V212" s="18">
        <f t="shared" si="17"/>
        <v>-417</v>
      </c>
      <c r="W212" s="18">
        <f t="shared" si="18"/>
        <v>-22101.208290387236</v>
      </c>
      <c r="X212" s="18">
        <f t="shared" si="19"/>
        <v>-78875.343351928634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16"/>
        <v>18356.703786191916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15"/>
        <v>28173.719376392</v>
      </c>
      <c r="R213" s="13">
        <f>IFERROR(VLOOKUP(A:A,[1]Forecast_2004!A:J,10,0),0)</f>
        <v>2840</v>
      </c>
      <c r="S213" s="13">
        <f>R213*L213</f>
        <v>34788.418708240555</v>
      </c>
      <c r="T213" s="17">
        <v>3064</v>
      </c>
      <c r="U213" s="17">
        <f>T213*L213</f>
        <v>37532.293986636992</v>
      </c>
      <c r="V213" s="18">
        <f t="shared" si="17"/>
        <v>224</v>
      </c>
      <c r="W213" s="18">
        <f t="shared" si="18"/>
        <v>2743.8752783964374</v>
      </c>
      <c r="X213" s="18">
        <f t="shared" si="19"/>
        <v>9358.5746102449921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16"/>
        <v>3101.1987377681808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15"/>
        <v>16779.008498584</v>
      </c>
      <c r="R214" s="13">
        <f>IFERROR(VLOOKUP(A:A,[1]Forecast_2004!A:J,10,0),0)</f>
        <v>337</v>
      </c>
      <c r="S214" s="13">
        <f>R214*L214</f>
        <v>11309.051728045617</v>
      </c>
      <c r="T214" s="17">
        <v>317</v>
      </c>
      <c r="U214" s="17">
        <f>T214*L214</f>
        <v>10637.891388102256</v>
      </c>
      <c r="V214" s="18">
        <f t="shared" si="17"/>
        <v>-20</v>
      </c>
      <c r="W214" s="18">
        <f t="shared" si="18"/>
        <v>-671.16033994336067</v>
      </c>
      <c r="X214" s="18">
        <f t="shared" si="19"/>
        <v>-6141.117110481744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16"/>
        <v>25914.106238778011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15"/>
        <v>57725.211581292002</v>
      </c>
      <c r="R215" s="13">
        <f>IFERROR(VLOOKUP(A:A,[1]Forecast_2004!A:J,10,0),0)</f>
        <v>24038</v>
      </c>
      <c r="S215" s="13">
        <f>R215*L215</f>
        <v>77815.087258361222</v>
      </c>
      <c r="T215" s="17">
        <v>25104</v>
      </c>
      <c r="U215" s="17">
        <f>T215*L215</f>
        <v>81265.910247686988</v>
      </c>
      <c r="V215" s="18">
        <f t="shared" si="17"/>
        <v>1066</v>
      </c>
      <c r="W215" s="18">
        <f t="shared" si="18"/>
        <v>3450.8229893257667</v>
      </c>
      <c r="X215" s="18">
        <f t="shared" si="19"/>
        <v>23540.698666394987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16"/>
        <v>131312.33299126208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15"/>
        <v>252587.16035634704</v>
      </c>
      <c r="R216" s="13">
        <f>IFERROR(VLOOKUP(A:A,[1]Forecast_2004!A:J,10,0),0)</f>
        <v>21902</v>
      </c>
      <c r="S216" s="13">
        <f>R216*L216</f>
        <v>201279.38825267283</v>
      </c>
      <c r="T216" s="17">
        <v>20694</v>
      </c>
      <c r="U216" s="17">
        <f>T216*L216</f>
        <v>190177.86779749847</v>
      </c>
      <c r="V216" s="18">
        <f t="shared" si="17"/>
        <v>-1208</v>
      </c>
      <c r="W216" s="18">
        <f t="shared" si="18"/>
        <v>-11101.520455174352</v>
      </c>
      <c r="X216" s="18">
        <f t="shared" si="19"/>
        <v>-62409.292558848567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16"/>
        <v>487815.61873764824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15"/>
        <v>0</v>
      </c>
      <c r="R217" s="13">
        <f>IFERROR(VLOOKUP(A:A,[1]Forecast_2004!A:J,10,0),0)</f>
        <v>1933</v>
      </c>
      <c r="S217" s="13">
        <f>R217*L217</f>
        <v>514425.15386911592</v>
      </c>
      <c r="T217" s="17">
        <v>1925</v>
      </c>
      <c r="U217" s="17">
        <f>T217*L217</f>
        <v>512296.13098709163</v>
      </c>
      <c r="V217" s="18">
        <f t="shared" si="17"/>
        <v>-8</v>
      </c>
      <c r="W217" s="18">
        <f t="shared" si="18"/>
        <v>-2129.0228820242919</v>
      </c>
      <c r="X217" s="18">
        <f t="shared" si="19"/>
        <v>512296.13098709163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16"/>
        <v>185315.49531422893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15"/>
        <v>0</v>
      </c>
      <c r="R218" s="13">
        <f>IFERROR(VLOOKUP(A:A,[1]Forecast_2004!A:J,10,0),0)</f>
        <v>11218</v>
      </c>
      <c r="S218" s="13">
        <f>R218*L218</f>
        <v>243020.45475885019</v>
      </c>
      <c r="T218" s="17">
        <v>11018</v>
      </c>
      <c r="U218" s="17">
        <f>T218*L218</f>
        <v>238687.76702915059</v>
      </c>
      <c r="V218" s="18">
        <f t="shared" si="17"/>
        <v>-200</v>
      </c>
      <c r="W218" s="18">
        <f t="shared" si="18"/>
        <v>-4332.6877296995954</v>
      </c>
      <c r="X218" s="18">
        <f t="shared" si="19"/>
        <v>238687.76702915059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16"/>
        <v>87327.572469632738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15"/>
        <v>118313.696450428</v>
      </c>
      <c r="R219" s="13">
        <f>IFERROR(VLOOKUP(A:A,[1]Forecast_2004!A:J,10,0),0)</f>
        <v>2353</v>
      </c>
      <c r="S219" s="13">
        <f>R219*L219</f>
        <v>115237.11524362622</v>
      </c>
      <c r="T219" s="17">
        <v>2258</v>
      </c>
      <c r="U219" s="17">
        <f>T219*L219</f>
        <v>110584.53303022015</v>
      </c>
      <c r="V219" s="18">
        <f t="shared" si="17"/>
        <v>-95</v>
      </c>
      <c r="W219" s="18">
        <f t="shared" si="18"/>
        <v>-4652.5822134060727</v>
      </c>
      <c r="X219" s="18">
        <f t="shared" si="19"/>
        <v>-7729.1634202078567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16"/>
        <v>278975.06938768039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15"/>
        <v>0</v>
      </c>
      <c r="R220" s="13">
        <f>IFERROR(VLOOKUP(A:A,[1]Forecast_2004!A:J,10,0),0)</f>
        <v>7592</v>
      </c>
      <c r="S220" s="13">
        <f>R220*L220</f>
        <v>336668.9668976643</v>
      </c>
      <c r="T220" s="17">
        <v>7875</v>
      </c>
      <c r="U220" s="17">
        <f>T220*L220</f>
        <v>349218.66626963997</v>
      </c>
      <c r="V220" s="18">
        <f t="shared" si="17"/>
        <v>283</v>
      </c>
      <c r="W220" s="18">
        <f t="shared" si="18"/>
        <v>12549.699371975672</v>
      </c>
      <c r="X220" s="18">
        <f t="shared" si="19"/>
        <v>349218.66626963997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16"/>
        <v>347926.222332131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15"/>
        <v>616933.13341493194</v>
      </c>
      <c r="R221" s="13">
        <f>IFERROR(VLOOKUP(A:A,[1]Forecast_2004!A:J,10,0),0)</f>
        <v>36385</v>
      </c>
      <c r="S221" s="13">
        <f>R221*L221</f>
        <v>529962.98185150395</v>
      </c>
      <c r="T221" s="17">
        <v>33939</v>
      </c>
      <c r="U221" s="17">
        <f>T221*L221</f>
        <v>494335.95275685558</v>
      </c>
      <c r="V221" s="18">
        <f t="shared" si="17"/>
        <v>-2446</v>
      </c>
      <c r="W221" s="18">
        <f t="shared" si="18"/>
        <v>-35627.029094648373</v>
      </c>
      <c r="X221" s="18">
        <f t="shared" si="19"/>
        <v>-122597.18065807637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16"/>
        <v>30014.529532105891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15"/>
        <v>34835.622483972002</v>
      </c>
      <c r="R222" s="13">
        <f>IFERROR(VLOOKUP(A:A,[1]Forecast_2004!A:J,10,0),0)</f>
        <v>3485</v>
      </c>
      <c r="S222" s="13">
        <f>R222*L222</f>
        <v>54833.850206252224</v>
      </c>
      <c r="T222" s="17">
        <v>3361</v>
      </c>
      <c r="U222" s="17">
        <f>T222*L222</f>
        <v>52882.803599200495</v>
      </c>
      <c r="V222" s="18">
        <f t="shared" si="17"/>
        <v>-124</v>
      </c>
      <c r="W222" s="18">
        <f t="shared" si="18"/>
        <v>-1951.0466070517286</v>
      </c>
      <c r="X222" s="18">
        <f t="shared" si="19"/>
        <v>18047.181115228494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16"/>
        <v>421957.20627918228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15"/>
        <v>680190.19583843299</v>
      </c>
      <c r="R223" s="13">
        <f>IFERROR(VLOOKUP(A:A,[1]Forecast_2004!A:J,10,0),0)</f>
        <v>117136</v>
      </c>
      <c r="S223" s="13">
        <f>R223*L223</f>
        <v>805267.31600059313</v>
      </c>
      <c r="T223" s="17">
        <v>108466</v>
      </c>
      <c r="U223" s="17">
        <f>T223*L223</f>
        <v>745664.22532202175</v>
      </c>
      <c r="V223" s="18">
        <f t="shared" si="17"/>
        <v>-8670</v>
      </c>
      <c r="W223" s="18">
        <f t="shared" si="18"/>
        <v>-59603.090678571374</v>
      </c>
      <c r="X223" s="18">
        <f t="shared" si="19"/>
        <v>65474.029483588762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16"/>
        <v>163638.59431386835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15"/>
        <v>477503.500611995</v>
      </c>
      <c r="R224" s="13">
        <f>IFERROR(VLOOKUP(A:A,[1]Forecast_2004!A:J,10,0),0)</f>
        <v>54569</v>
      </c>
      <c r="S224" s="13">
        <f>R224*L224</f>
        <v>399106.85769047844</v>
      </c>
      <c r="T224" s="17">
        <v>47441</v>
      </c>
      <c r="U224" s="17">
        <f>T224*L224</f>
        <v>346974.07751093089</v>
      </c>
      <c r="V224" s="18">
        <f t="shared" si="17"/>
        <v>-7128</v>
      </c>
      <c r="W224" s="18">
        <f t="shared" si="18"/>
        <v>-52132.780179547553</v>
      </c>
      <c r="X224" s="18">
        <f t="shared" si="19"/>
        <v>-130529.42310106411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16"/>
        <v>211769.75695997855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15"/>
        <v>442522.48329621402</v>
      </c>
      <c r="R225" s="13">
        <f>IFERROR(VLOOKUP(A:A,[1]Forecast_2004!A:J,10,0),0)</f>
        <v>294520</v>
      </c>
      <c r="S225" s="13">
        <f>R225*L225</f>
        <v>513592.18875889486</v>
      </c>
      <c r="T225" s="17">
        <v>300665</v>
      </c>
      <c r="U225" s="17">
        <f>T225*L225</f>
        <v>524308.01111365308</v>
      </c>
      <c r="V225" s="18">
        <f t="shared" si="17"/>
        <v>6145</v>
      </c>
      <c r="W225" s="18">
        <f t="shared" si="18"/>
        <v>10715.822354758217</v>
      </c>
      <c r="X225" s="18">
        <f t="shared" si="19"/>
        <v>81785.527817439055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16"/>
        <v>288798.71937639173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15"/>
        <v>294764.476614699</v>
      </c>
      <c r="R226" s="13">
        <f>IFERROR(VLOOKUP(A:A,[1]Forecast_2004!A:J,10,0),0)</f>
        <v>37442</v>
      </c>
      <c r="S226" s="13">
        <f>R226*L226</f>
        <v>435711.46993318439</v>
      </c>
      <c r="T226" s="17">
        <v>34625</v>
      </c>
      <c r="U226" s="17">
        <f>T226*L226</f>
        <v>402930.12249443162</v>
      </c>
      <c r="V226" s="18">
        <f t="shared" si="17"/>
        <v>-2817</v>
      </c>
      <c r="W226" s="18">
        <f t="shared" si="18"/>
        <v>-32781.347438752768</v>
      </c>
      <c r="X226" s="18">
        <f t="shared" si="19"/>
        <v>108165.64587973262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16"/>
        <v>32922.912852476584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15"/>
        <v>65418.90913231601</v>
      </c>
      <c r="R227" s="13">
        <f>IFERROR(VLOOKUP(A:A,[1]Forecast_2004!A:J,10,0),0)</f>
        <v>14255</v>
      </c>
      <c r="S227" s="13">
        <f>R227*L227</f>
        <v>64198.440705023044</v>
      </c>
      <c r="T227" s="17">
        <v>15003</v>
      </c>
      <c r="U227" s="17">
        <f>T227*L227</f>
        <v>67567.113707292927</v>
      </c>
      <c r="V227" s="18">
        <f t="shared" si="17"/>
        <v>748</v>
      </c>
      <c r="W227" s="18">
        <f t="shared" si="18"/>
        <v>3368.673002269883</v>
      </c>
      <c r="X227" s="18">
        <f t="shared" si="19"/>
        <v>2148.2045749769168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16"/>
        <v>12121.559020043485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15"/>
        <v>27585.300668151001</v>
      </c>
      <c r="R228" s="13">
        <f>IFERROR(VLOOKUP(A:A,[1]Forecast_2004!A:J,10,0),0)</f>
        <v>6292</v>
      </c>
      <c r="S228" s="13">
        <f>R228*L228</f>
        <v>35313.674832961566</v>
      </c>
      <c r="T228" s="17">
        <v>6292</v>
      </c>
      <c r="U228" s="17">
        <f>T228*L228</f>
        <v>35313.674832961566</v>
      </c>
      <c r="V228" s="18">
        <f t="shared" si="17"/>
        <v>0</v>
      </c>
      <c r="W228" s="18">
        <f t="shared" si="18"/>
        <v>0</v>
      </c>
      <c r="X228" s="18">
        <f t="shared" si="19"/>
        <v>7728.3741648105643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16"/>
        <v>203725.8381465222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15"/>
        <v>373001.74832962098</v>
      </c>
      <c r="R229" s="13">
        <f>IFERROR(VLOOKUP(A:A,[1]Forecast_2004!A:J,10,0),0)</f>
        <v>51448</v>
      </c>
      <c r="S229" s="13">
        <f>R229*L229</f>
        <v>369042.19130889117</v>
      </c>
      <c r="T229" s="17">
        <v>48637</v>
      </c>
      <c r="U229" s="17">
        <f>T229*L229</f>
        <v>348878.57756745722</v>
      </c>
      <c r="V229" s="18">
        <f t="shared" si="17"/>
        <v>-2811</v>
      </c>
      <c r="W229" s="18">
        <f t="shared" si="18"/>
        <v>-20163.613741433946</v>
      </c>
      <c r="X229" s="18">
        <f t="shared" si="19"/>
        <v>-24123.170762163762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16"/>
        <v>39969.374713440862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15"/>
        <v>59895.041175856997</v>
      </c>
      <c r="R230" s="13">
        <f>IFERROR(VLOOKUP(A:A,[1]Forecast_2004!A:J,10,0),0)</f>
        <v>6883</v>
      </c>
      <c r="S230" s="13">
        <f>R230*L230</f>
        <v>62791.496217108179</v>
      </c>
      <c r="T230" s="17">
        <v>5866</v>
      </c>
      <c r="U230" s="17">
        <f>T230*L230</f>
        <v>53513.717392061102</v>
      </c>
      <c r="V230" s="18">
        <f t="shared" si="17"/>
        <v>-1017</v>
      </c>
      <c r="W230" s="18">
        <f t="shared" si="18"/>
        <v>-9277.7788250470767</v>
      </c>
      <c r="X230" s="18">
        <f t="shared" si="19"/>
        <v>-6381.323783795895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16"/>
        <v>13535.516495277298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15"/>
        <v>53683.45165238699</v>
      </c>
      <c r="R231" s="13">
        <f>IFERROR(VLOOKUP(A:A,[1]Forecast_2004!A:J,10,0),0)</f>
        <v>5528</v>
      </c>
      <c r="S231" s="13">
        <f>R231*L231</f>
        <v>51583.08330556193</v>
      </c>
      <c r="T231" s="17">
        <v>5299</v>
      </c>
      <c r="U231" s="17">
        <f>T231*L231</f>
        <v>49446.2298184104</v>
      </c>
      <c r="V231" s="18">
        <f t="shared" si="17"/>
        <v>-229</v>
      </c>
      <c r="W231" s="18">
        <f t="shared" si="18"/>
        <v>-2136.8534871515294</v>
      </c>
      <c r="X231" s="18">
        <f t="shared" si="19"/>
        <v>-4237.2218339765896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16"/>
        <v>651530.47582973901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15"/>
        <v>848683.45165238704</v>
      </c>
      <c r="R232" s="13">
        <f>IFERROR(VLOOKUP(A:A,[1]Forecast_2004!A:J,10,0),0)</f>
        <v>18500</v>
      </c>
      <c r="S232" s="13">
        <f>R232*L232</f>
        <v>778801.77855005756</v>
      </c>
      <c r="T232" s="17">
        <v>18185</v>
      </c>
      <c r="U232" s="17">
        <f>T232*L232</f>
        <v>765541.09961798892</v>
      </c>
      <c r="V232" s="18">
        <f t="shared" si="17"/>
        <v>-315</v>
      </c>
      <c r="W232" s="18">
        <f t="shared" si="18"/>
        <v>-13260.678932068637</v>
      </c>
      <c r="X232" s="18">
        <f t="shared" si="19"/>
        <v>-83142.352034398122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16"/>
        <v>34715.134159724243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15"/>
        <v>47291.670378618997</v>
      </c>
      <c r="R233" s="13">
        <f>IFERROR(VLOOKUP(A:A,[1]Forecast_2004!A:J,10,0),0)</f>
        <v>1408</v>
      </c>
      <c r="S233" s="13">
        <f>R233*L233</f>
        <v>47334.701925824294</v>
      </c>
      <c r="T233" s="17">
        <v>1249</v>
      </c>
      <c r="U233" s="17">
        <f>T233*L233</f>
        <v>41989.376921416573</v>
      </c>
      <c r="V233" s="18">
        <f t="shared" si="17"/>
        <v>-159</v>
      </c>
      <c r="W233" s="18">
        <f t="shared" si="18"/>
        <v>-5345.3250044077213</v>
      </c>
      <c r="X233" s="18">
        <f t="shared" si="19"/>
        <v>-5302.2934572024242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16"/>
        <v>13357.212718823503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15"/>
        <v>147385.36210430399</v>
      </c>
      <c r="R234" s="13">
        <f>IFERROR(VLOOKUP(A:A,[1]Forecast_2004!A:J,10,0),0)</f>
        <v>41772</v>
      </c>
      <c r="S234" s="13">
        <f>R234*L234</f>
        <v>132622.0616479468</v>
      </c>
      <c r="T234" s="17">
        <v>39524</v>
      </c>
      <c r="U234" s="17">
        <f>T234*L234</f>
        <v>125484.87897571218</v>
      </c>
      <c r="V234" s="18">
        <f t="shared" si="17"/>
        <v>-2248</v>
      </c>
      <c r="W234" s="18">
        <f t="shared" si="18"/>
        <v>-7137.1826722346159</v>
      </c>
      <c r="X234" s="18">
        <f t="shared" si="19"/>
        <v>-21900.483128591804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16"/>
        <v>127121.12423539514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15"/>
        <v>202212.873051225</v>
      </c>
      <c r="R235" s="13">
        <f>IFERROR(VLOOKUP(A:A,[1]Forecast_2004!A:J,10,0),0)</f>
        <v>68025</v>
      </c>
      <c r="S235" s="13">
        <f>R235*L235</f>
        <v>264529.43633287656</v>
      </c>
      <c r="T235" s="17">
        <v>65644</v>
      </c>
      <c r="U235" s="17">
        <f>T235*L235</f>
        <v>255270.41997258872</v>
      </c>
      <c r="V235" s="18">
        <f t="shared" si="17"/>
        <v>-2381</v>
      </c>
      <c r="W235" s="18">
        <f t="shared" si="18"/>
        <v>-9259.0163602878456</v>
      </c>
      <c r="X235" s="18">
        <f t="shared" si="19"/>
        <v>53057.546921363712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16"/>
        <v>39895.938101478096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15"/>
        <v>113324.231625835</v>
      </c>
      <c r="R236" s="13">
        <f>IFERROR(VLOOKUP(A:A,[1]Forecast_2004!A:J,10,0),0)</f>
        <v>54568</v>
      </c>
      <c r="S236" s="13">
        <f>R236*L236</f>
        <v>204587.99283261312</v>
      </c>
      <c r="T236" s="17">
        <v>52996</v>
      </c>
      <c r="U236" s="17">
        <f>T236*L236</f>
        <v>198694.20297898338</v>
      </c>
      <c r="V236" s="18">
        <f t="shared" si="17"/>
        <v>-1572</v>
      </c>
      <c r="W236" s="18">
        <f t="shared" si="18"/>
        <v>-5893.7898536297434</v>
      </c>
      <c r="X236" s="18">
        <f t="shared" si="19"/>
        <v>85369.971353148372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16"/>
        <v>1258839.2223120308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15"/>
        <v>1465968.4242424241</v>
      </c>
      <c r="R237" s="13">
        <f>IFERROR(VLOOKUP(A:A,[1]Forecast_2004!A:J,10,0),0)</f>
        <v>46339</v>
      </c>
      <c r="S237" s="13">
        <f>R237*L237</f>
        <v>1462622.6894384688</v>
      </c>
      <c r="T237" s="17">
        <v>46227</v>
      </c>
      <c r="U237" s="17">
        <f>T237*L237</f>
        <v>1459087.5734191956</v>
      </c>
      <c r="V237" s="18">
        <f t="shared" si="17"/>
        <v>-112</v>
      </c>
      <c r="W237" s="18">
        <f t="shared" si="18"/>
        <v>-3535.1160192731768</v>
      </c>
      <c r="X237" s="18">
        <f t="shared" si="19"/>
        <v>-6880.8508232284803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16"/>
        <v>9091.876570370001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15"/>
        <v>35072.795586699998</v>
      </c>
      <c r="R238" s="13">
        <f>IFERROR(VLOOKUP(A:A,[1]Forecast_2004!A:J,10,0),0)</f>
        <v>1013</v>
      </c>
      <c r="S238" s="13">
        <f>R238*L238</f>
        <v>10643.976467179291</v>
      </c>
      <c r="T238" s="17">
        <v>1253</v>
      </c>
      <c r="U238" s="17">
        <f>T238*L238</f>
        <v>13165.74779207863</v>
      </c>
      <c r="V238" s="18">
        <f t="shared" si="17"/>
        <v>240</v>
      </c>
      <c r="W238" s="18">
        <f t="shared" si="18"/>
        <v>2521.7713248993387</v>
      </c>
      <c r="X238" s="18">
        <f t="shared" si="19"/>
        <v>-21907.047794621369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16"/>
        <v>706012.89085610851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15"/>
        <v>687898.14031180402</v>
      </c>
      <c r="R239" s="13">
        <f>IFERROR(VLOOKUP(A:A,[1]Forecast_2004!A:J,10,0),0)</f>
        <v>31056</v>
      </c>
      <c r="S239" s="13">
        <f>R239*L239</f>
        <v>862783.48617556272</v>
      </c>
      <c r="T239" s="17">
        <v>29382</v>
      </c>
      <c r="U239" s="17">
        <f>T239*L239</f>
        <v>816277.18929708865</v>
      </c>
      <c r="V239" s="18">
        <f t="shared" si="17"/>
        <v>-1674</v>
      </c>
      <c r="W239" s="18">
        <f t="shared" si="18"/>
        <v>-46506.296878474066</v>
      </c>
      <c r="X239" s="18">
        <f t="shared" si="19"/>
        <v>128379.04898528464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16"/>
        <v>33358.375855774255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15"/>
        <v>29918.407572383003</v>
      </c>
      <c r="R240" s="13">
        <f>IFERROR(VLOOKUP(A:A,[1]Forecast_2004!A:J,10,0),0)</f>
        <v>273</v>
      </c>
      <c r="S240" s="13">
        <f>R240*L240</f>
        <v>39649.151782818248</v>
      </c>
      <c r="T240" s="17">
        <v>291</v>
      </c>
      <c r="U240" s="17">
        <f>T240*L240</f>
        <v>42263.38157069638</v>
      </c>
      <c r="V240" s="18">
        <f t="shared" si="17"/>
        <v>18</v>
      </c>
      <c r="W240" s="18">
        <f t="shared" si="18"/>
        <v>2614.2297878781319</v>
      </c>
      <c r="X240" s="18">
        <f t="shared" si="19"/>
        <v>12344.973998313377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16"/>
        <v>10160.599677109087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15"/>
        <v>7513.8989898990003</v>
      </c>
      <c r="R241" s="13">
        <f>IFERROR(VLOOKUP(A:A,[1]Forecast_2004!A:J,10,0),0)</f>
        <v>725</v>
      </c>
      <c r="S241" s="13">
        <f>R241*L241</f>
        <v>15653.956228956251</v>
      </c>
      <c r="T241" s="17">
        <v>759</v>
      </c>
      <c r="U241" s="17">
        <f>T241*L241</f>
        <v>16388.072796934888</v>
      </c>
      <c r="V241" s="18">
        <f t="shared" si="17"/>
        <v>34</v>
      </c>
      <c r="W241" s="18">
        <f t="shared" si="18"/>
        <v>734.11656797863725</v>
      </c>
      <c r="X241" s="18">
        <f t="shared" si="19"/>
        <v>8874.1738070358879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16"/>
        <v>31477.688212946297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15"/>
        <v>148138.09452810499</v>
      </c>
      <c r="R242" s="13">
        <f>IFERROR(VLOOKUP(A:A,[1]Forecast_2004!A:J,10,0),0)</f>
        <v>736</v>
      </c>
      <c r="S242" s="13">
        <f>R242*L242</f>
        <v>32592.470965516761</v>
      </c>
      <c r="T242" s="17">
        <v>880</v>
      </c>
      <c r="U242" s="17">
        <f>T242*L242</f>
        <v>38969.258763117861</v>
      </c>
      <c r="V242" s="18">
        <f t="shared" si="17"/>
        <v>144</v>
      </c>
      <c r="W242" s="18">
        <f t="shared" si="18"/>
        <v>6376.7877976011005</v>
      </c>
      <c r="X242" s="18">
        <f t="shared" si="19"/>
        <v>-109168.83576498713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16"/>
        <v>52416.538465889025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15"/>
        <v>64033.775055678998</v>
      </c>
      <c r="R243" s="13">
        <f>IFERROR(VLOOKUP(A:A,[1]Forecast_2004!A:J,10,0),0)</f>
        <v>4272</v>
      </c>
      <c r="S243" s="13">
        <f>R243*L243</f>
        <v>68240.671908143588</v>
      </c>
      <c r="T243" s="17">
        <v>4289</v>
      </c>
      <c r="U243" s="17">
        <f>T243*L243</f>
        <v>68512.228889051461</v>
      </c>
      <c r="V243" s="18">
        <f t="shared" si="17"/>
        <v>17</v>
      </c>
      <c r="W243" s="18">
        <f t="shared" si="18"/>
        <v>271.55698090787337</v>
      </c>
      <c r="X243" s="18">
        <f t="shared" si="19"/>
        <v>4478.4538333724631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16"/>
        <v>4068.2586813033904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15"/>
        <v>10037.721783212</v>
      </c>
      <c r="R244" s="13">
        <f>IFERROR(VLOOKUP(A:A,[1]Forecast_2004!A:J,10,0),0)</f>
        <v>431</v>
      </c>
      <c r="S244" s="13">
        <f>R244*L244</f>
        <v>8662.2178611332129</v>
      </c>
      <c r="T244" s="17">
        <v>311</v>
      </c>
      <c r="U244" s="17">
        <f>T244*L244</f>
        <v>6250.4634682422957</v>
      </c>
      <c r="V244" s="18">
        <f t="shared" si="17"/>
        <v>-120</v>
      </c>
      <c r="W244" s="18">
        <f t="shared" si="18"/>
        <v>-2411.7543928909172</v>
      </c>
      <c r="X244" s="18">
        <f t="shared" si="19"/>
        <v>-3787.2583149697048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16"/>
        <v>481867.19732837321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15"/>
        <v>957501.01591187203</v>
      </c>
      <c r="R245" s="13">
        <f>IFERROR(VLOOKUP(A:A,[1]Forecast_2004!A:J,10,0),0)</f>
        <v>127377</v>
      </c>
      <c r="S245" s="13">
        <f>R245*L245</f>
        <v>1044215.4895643314</v>
      </c>
      <c r="T245" s="17">
        <v>118506</v>
      </c>
      <c r="U245" s="17">
        <f>T245*L245</f>
        <v>971492.5049758642</v>
      </c>
      <c r="V245" s="18">
        <f t="shared" si="17"/>
        <v>-8871</v>
      </c>
      <c r="W245" s="18">
        <f t="shared" si="18"/>
        <v>-72722.984588467167</v>
      </c>
      <c r="X245" s="18">
        <f t="shared" si="19"/>
        <v>13991.489063992165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16"/>
        <v>100484.83588360262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15"/>
        <v>146492.62806236101</v>
      </c>
      <c r="R246" s="13">
        <f>IFERROR(VLOOKUP(A:A,[1]Forecast_2004!A:J,10,0),0)</f>
        <v>3097</v>
      </c>
      <c r="S246" s="13">
        <f>R246*L246</f>
        <v>126204.8956449176</v>
      </c>
      <c r="T246" s="17">
        <v>2936</v>
      </c>
      <c r="U246" s="17">
        <f>T246*L246</f>
        <v>119644.03410186571</v>
      </c>
      <c r="V246" s="18">
        <f t="shared" si="17"/>
        <v>-161</v>
      </c>
      <c r="W246" s="18">
        <f t="shared" si="18"/>
        <v>-6560.8615430518985</v>
      </c>
      <c r="X246" s="18">
        <f t="shared" si="19"/>
        <v>-26848.593960495302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16"/>
        <v>7169.4314538402541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15"/>
        <v>81647.271714921997</v>
      </c>
      <c r="R247" s="13">
        <f>IFERROR(VLOOKUP(A:A,[1]Forecast_2004!A:J,10,0),0)</f>
        <v>1490</v>
      </c>
      <c r="S247" s="13">
        <f>R247*L247</f>
        <v>65405.610137222466</v>
      </c>
      <c r="T247" s="17">
        <v>1453</v>
      </c>
      <c r="U247" s="17">
        <f>T247*L247</f>
        <v>63781.44397945251</v>
      </c>
      <c r="V247" s="18">
        <f t="shared" si="17"/>
        <v>-37</v>
      </c>
      <c r="W247" s="18">
        <f t="shared" si="18"/>
        <v>-1624.166157769956</v>
      </c>
      <c r="X247" s="18">
        <f t="shared" si="19"/>
        <v>-17865.827735469487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16"/>
        <v>-8682.6127727077692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15"/>
        <v>99114.387527839994</v>
      </c>
      <c r="R248" s="13">
        <f>IFERROR(VLOOKUP(A:A,[1]Forecast_2004!A:J,10,0),0)</f>
        <v>3196</v>
      </c>
      <c r="S248" s="13">
        <f>R248*L248</f>
        <v>67211.878323568133</v>
      </c>
      <c r="T248" s="17">
        <v>3163</v>
      </c>
      <c r="U248" s="17">
        <f>T248*L248</f>
        <v>66517.88834087798</v>
      </c>
      <c r="V248" s="18">
        <f t="shared" si="17"/>
        <v>-33</v>
      </c>
      <c r="W248" s="18">
        <f t="shared" si="18"/>
        <v>-693.98998269015283</v>
      </c>
      <c r="X248" s="18">
        <f t="shared" si="19"/>
        <v>-32596.499186962013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16"/>
        <v>360379.79875970155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15"/>
        <v>469021.20267260598</v>
      </c>
      <c r="R249" s="13">
        <f>IFERROR(VLOOKUP(A:A,[1]Forecast_2004!A:J,10,0),0)</f>
        <v>46004</v>
      </c>
      <c r="S249" s="13">
        <f>R249*L249</f>
        <v>491265.03057194885</v>
      </c>
      <c r="T249" s="17">
        <v>43639</v>
      </c>
      <c r="U249" s="17">
        <f>T249*L249</f>
        <v>466009.79630313185</v>
      </c>
      <c r="V249" s="18">
        <f t="shared" si="17"/>
        <v>-2365</v>
      </c>
      <c r="W249" s="18">
        <f t="shared" si="18"/>
        <v>-25255.234268817003</v>
      </c>
      <c r="X249" s="18">
        <f t="shared" si="19"/>
        <v>-3011.4063694741344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16"/>
        <v>24890.423162583025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15"/>
        <v>27483.296213808</v>
      </c>
      <c r="R250" s="13">
        <f>IFERROR(VLOOKUP(A:A,[1]Forecast_2004!A:J,10,0),0)</f>
        <v>1160</v>
      </c>
      <c r="S250" s="13">
        <f>R250*L250</f>
        <v>31880.623608017278</v>
      </c>
      <c r="T250" s="17">
        <v>1292</v>
      </c>
      <c r="U250" s="17">
        <f>T250*L250</f>
        <v>35508.418708239937</v>
      </c>
      <c r="V250" s="18">
        <f t="shared" si="17"/>
        <v>132</v>
      </c>
      <c r="W250" s="18">
        <f t="shared" si="18"/>
        <v>3627.7951002226582</v>
      </c>
      <c r="X250" s="18">
        <f t="shared" si="19"/>
        <v>8025.1224944319365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16"/>
        <v>129777.32027839666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15"/>
        <v>231908.28507795098</v>
      </c>
      <c r="R251" s="13">
        <f>IFERROR(VLOOKUP(A:A,[1]Forecast_2004!A:J,10,0),0)</f>
        <v>25807</v>
      </c>
      <c r="S251" s="13">
        <f>R251*L251</f>
        <v>233355.0556792873</v>
      </c>
      <c r="T251" s="17">
        <v>25282</v>
      </c>
      <c r="U251" s="17">
        <f>T251*L251</f>
        <v>228607.83964365255</v>
      </c>
      <c r="V251" s="18">
        <f t="shared" si="17"/>
        <v>-525</v>
      </c>
      <c r="W251" s="18">
        <f t="shared" si="18"/>
        <v>-4747.2160356347449</v>
      </c>
      <c r="X251" s="18">
        <f t="shared" si="19"/>
        <v>-3300.4454342984245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16"/>
        <v>25614.092628124497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15"/>
        <v>51936.247216035998</v>
      </c>
      <c r="R252" s="13">
        <f>IFERROR(VLOOKUP(A:A,[1]Forecast_2004!A:J,10,0),0)</f>
        <v>1966</v>
      </c>
      <c r="S252" s="13">
        <f>R252*L252</f>
        <v>56568.787826441425</v>
      </c>
      <c r="T252" s="17">
        <v>1978</v>
      </c>
      <c r="U252" s="17">
        <f>T252*L252</f>
        <v>56914.070356409531</v>
      </c>
      <c r="V252" s="18">
        <f t="shared" si="17"/>
        <v>12</v>
      </c>
      <c r="W252" s="18">
        <f t="shared" si="18"/>
        <v>345.28252996810625</v>
      </c>
      <c r="X252" s="18">
        <f t="shared" si="19"/>
        <v>4977.8231403735335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16"/>
        <v>40329.097002155868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15"/>
        <v>0</v>
      </c>
      <c r="R253" s="13">
        <f>IFERROR(VLOOKUP(A:A,[1]Forecast_2004!A:J,10,0),0)</f>
        <v>372</v>
      </c>
      <c r="S253" s="13">
        <f>R253*L253</f>
        <v>39848.113177966203</v>
      </c>
      <c r="T253" s="17">
        <v>502</v>
      </c>
      <c r="U253" s="17">
        <f>T253*L253</f>
        <v>53773.52907349202</v>
      </c>
      <c r="V253" s="18">
        <f t="shared" si="17"/>
        <v>130</v>
      </c>
      <c r="W253" s="18">
        <f t="shared" si="18"/>
        <v>13925.415895525817</v>
      </c>
      <c r="X253" s="18">
        <f t="shared" si="19"/>
        <v>53773.52907349202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16"/>
        <v>47342.321829879351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15"/>
        <v>139943.74857663401</v>
      </c>
      <c r="R254" s="13">
        <f>IFERROR(VLOOKUP(A:A,[1]Forecast_2004!A:J,10,0),0)</f>
        <v>27985</v>
      </c>
      <c r="S254" s="13">
        <f>R254*L254</f>
        <v>118676.53951263949</v>
      </c>
      <c r="T254" s="17">
        <v>26334</v>
      </c>
      <c r="U254" s="17">
        <f>T254*L254</f>
        <v>111675.11136415394</v>
      </c>
      <c r="V254" s="18">
        <f t="shared" si="17"/>
        <v>-1651</v>
      </c>
      <c r="W254" s="18">
        <f t="shared" si="18"/>
        <v>-7001.4281484855455</v>
      </c>
      <c r="X254" s="18">
        <f t="shared" si="19"/>
        <v>-28268.637212480069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16"/>
        <v>127.46379055387905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15"/>
        <v>14634.008908686001</v>
      </c>
      <c r="R255" s="13">
        <f>IFERROR(VLOOKUP(A:A,[1]Forecast_2004!A:J,10,0),0)</f>
        <v>125</v>
      </c>
      <c r="S255" s="13">
        <f>R255*L255</f>
        <v>456.81941342993315</v>
      </c>
      <c r="T255" s="17">
        <v>141</v>
      </c>
      <c r="U255" s="17">
        <f>T255*L255</f>
        <v>515.29229834896455</v>
      </c>
      <c r="V255" s="18">
        <f t="shared" si="17"/>
        <v>16</v>
      </c>
      <c r="W255" s="18">
        <f t="shared" si="18"/>
        <v>58.472884919031401</v>
      </c>
      <c r="X255" s="18">
        <f t="shared" si="19"/>
        <v>-14118.716610337036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16"/>
        <v>123384.20452435032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15"/>
        <v>179291.61469933201</v>
      </c>
      <c r="R256" s="13">
        <f>IFERROR(VLOOKUP(A:A,[1]Forecast_2004!A:J,10,0),0)</f>
        <v>33596</v>
      </c>
      <c r="S256" s="13">
        <f>R256*L256</f>
        <v>188257.31614697957</v>
      </c>
      <c r="T256" s="17">
        <v>33070</v>
      </c>
      <c r="U256" s="17">
        <f>T256*L256</f>
        <v>185309.84179606545</v>
      </c>
      <c r="V256" s="18">
        <f t="shared" si="17"/>
        <v>-526</v>
      </c>
      <c r="W256" s="18">
        <f t="shared" si="18"/>
        <v>-2947.4743509141263</v>
      </c>
      <c r="X256" s="18">
        <f t="shared" si="19"/>
        <v>6018.2270967334334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16"/>
        <v>310005.17920194491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15"/>
        <v>503833.00531637599</v>
      </c>
      <c r="R257" s="13">
        <f>IFERROR(VLOOKUP(A:A,[1]Forecast_2004!A:J,10,0),0)</f>
        <v>12310</v>
      </c>
      <c r="S257" s="13">
        <f>R257*L257</f>
        <v>483330.90158909897</v>
      </c>
      <c r="T257" s="17">
        <v>12147</v>
      </c>
      <c r="U257" s="17">
        <f>T257*L257</f>
        <v>476930.98794498661</v>
      </c>
      <c r="V257" s="18">
        <f t="shared" si="17"/>
        <v>-163</v>
      </c>
      <c r="W257" s="18">
        <f t="shared" si="18"/>
        <v>-6399.9136441123555</v>
      </c>
      <c r="X257" s="18">
        <f t="shared" si="19"/>
        <v>-26902.017371389375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16"/>
        <v>63028.190674878468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20">P258*L258</f>
        <v>108346.14699331801</v>
      </c>
      <c r="R258" s="13">
        <f>IFERROR(VLOOKUP(A:A,[1]Forecast_2004!A:J,10,0),0)</f>
        <v>2983</v>
      </c>
      <c r="S258" s="13">
        <f>R258*L258</f>
        <v>81195.576522638687</v>
      </c>
      <c r="T258" s="17">
        <v>2861</v>
      </c>
      <c r="U258" s="17">
        <f>T258*L258</f>
        <v>77874.805374210293</v>
      </c>
      <c r="V258" s="18">
        <f t="shared" si="17"/>
        <v>-122</v>
      </c>
      <c r="W258" s="18">
        <f t="shared" si="18"/>
        <v>-3320.7711484283936</v>
      </c>
      <c r="X258" s="18">
        <f t="shared" si="19"/>
        <v>-30471.341619107712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21">U259-(T259*M259)</f>
        <v>220863.17748970617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20"/>
        <v>218375.690423163</v>
      </c>
      <c r="R259" s="13">
        <f>IFERROR(VLOOKUP(A:A,[1]Forecast_2004!A:J,10,0),0)</f>
        <v>2313</v>
      </c>
      <c r="S259" s="13">
        <f>R259*L259</f>
        <v>246391.69363354926</v>
      </c>
      <c r="T259" s="17">
        <v>2298</v>
      </c>
      <c r="U259" s="17">
        <f>T259*L259</f>
        <v>244793.82272801394</v>
      </c>
      <c r="V259" s="18">
        <f t="shared" ref="V259:V322" si="22">T259-R259</f>
        <v>-15</v>
      </c>
      <c r="W259" s="18">
        <f t="shared" ref="W259:W322" si="23">U259-S259</f>
        <v>-1597.8709055353247</v>
      </c>
      <c r="X259" s="18">
        <f t="shared" ref="X259:X322" si="24">U259-Q259</f>
        <v>26418.132304850937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21"/>
        <v>35222.815601770613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20"/>
        <v>38355.478841871001</v>
      </c>
      <c r="R260" s="13">
        <f>IFERROR(VLOOKUP(A:A,[1]Forecast_2004!A:J,10,0),0)</f>
        <v>1832</v>
      </c>
      <c r="S260" s="13">
        <f>R260*L260</f>
        <v>47286.162340718489</v>
      </c>
      <c r="T260" s="17">
        <v>1799</v>
      </c>
      <c r="U260" s="17">
        <f>T260*L260</f>
        <v>46434.391949209916</v>
      </c>
      <c r="V260" s="18">
        <f t="shared" si="22"/>
        <v>-33</v>
      </c>
      <c r="W260" s="18">
        <f t="shared" si="23"/>
        <v>-851.77039150857308</v>
      </c>
      <c r="X260" s="18">
        <f t="shared" si="24"/>
        <v>8078.9131073389144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21"/>
        <v>132476.85688268577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20"/>
        <v>55974.543429844001</v>
      </c>
      <c r="R261" s="13">
        <f>IFERROR(VLOOKUP(A:A,[1]Forecast_2004!A:J,10,0),0)</f>
        <v>10493</v>
      </c>
      <c r="S261" s="13">
        <f>R261*L261</f>
        <v>187069.10985423866</v>
      </c>
      <c r="T261" s="17">
        <v>8819</v>
      </c>
      <c r="U261" s="17">
        <f>T261*L261</f>
        <v>157225.05287377592</v>
      </c>
      <c r="V261" s="18">
        <f t="shared" si="22"/>
        <v>-1674</v>
      </c>
      <c r="W261" s="18">
        <f t="shared" si="23"/>
        <v>-29844.056980462745</v>
      </c>
      <c r="X261" s="18">
        <f t="shared" si="24"/>
        <v>101250.50944393192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21"/>
        <v>54800.964912668554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20"/>
        <v>0</v>
      </c>
      <c r="R262" s="13">
        <f>IFERROR(VLOOKUP(A:A,[1]Forecast_2004!A:J,10,0),0)</f>
        <v>144</v>
      </c>
      <c r="S262" s="13">
        <f>R262*L262</f>
        <v>64095.798762194165</v>
      </c>
      <c r="T262" s="17">
        <v>131</v>
      </c>
      <c r="U262" s="17">
        <f>T262*L262</f>
        <v>58309.372485051637</v>
      </c>
      <c r="V262" s="18">
        <f t="shared" si="22"/>
        <v>-13</v>
      </c>
      <c r="W262" s="18">
        <f t="shared" si="23"/>
        <v>-5786.4262771425274</v>
      </c>
      <c r="X262" s="18">
        <f t="shared" si="24"/>
        <v>58309.372485051637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21"/>
        <v>673671.47426152008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20"/>
        <v>752832.11111111101</v>
      </c>
      <c r="R263" s="13">
        <f>IFERROR(VLOOKUP(A:A,[1]Forecast_2004!A:J,10,0),0)</f>
        <v>32632</v>
      </c>
      <c r="S263" s="13">
        <f>R263*L263</f>
        <v>773088.00232173502</v>
      </c>
      <c r="T263" s="17">
        <v>32534</v>
      </c>
      <c r="U263" s="17">
        <f>T263*L263</f>
        <v>770766.27444028342</v>
      </c>
      <c r="V263" s="18">
        <f t="shared" si="22"/>
        <v>-98</v>
      </c>
      <c r="W263" s="18">
        <f t="shared" si="23"/>
        <v>-2321.727881451603</v>
      </c>
      <c r="X263" s="18">
        <f t="shared" si="24"/>
        <v>17934.163329172414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21"/>
        <v>12867.668712968167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20"/>
        <v>49232.023350360003</v>
      </c>
      <c r="R264" s="13">
        <f>IFERROR(VLOOKUP(A:A,[1]Forecast_2004!A:J,10,0),0)</f>
        <v>4819</v>
      </c>
      <c r="S264" s="13">
        <f>R264*L264</f>
        <v>52696.73235188995</v>
      </c>
      <c r="T264" s="17">
        <v>4604</v>
      </c>
      <c r="U264" s="17">
        <f>T264*L264</f>
        <v>50345.664193422148</v>
      </c>
      <c r="V264" s="18">
        <f t="shared" si="22"/>
        <v>-215</v>
      </c>
      <c r="W264" s="18">
        <f t="shared" si="23"/>
        <v>-2351.0681584678023</v>
      </c>
      <c r="X264" s="18">
        <f t="shared" si="24"/>
        <v>1113.640843062145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21"/>
        <v>4925.0050617534544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20"/>
        <v>6766.3140311799998</v>
      </c>
      <c r="R265" s="13">
        <f>IFERROR(VLOOKUP(A:A,[1]Forecast_2004!A:J,10,0),0)</f>
        <v>660</v>
      </c>
      <c r="S265" s="13">
        <f>R265*L265</f>
        <v>13532.62806236</v>
      </c>
      <c r="T265" s="17">
        <v>720</v>
      </c>
      <c r="U265" s="17">
        <f>T265*L265</f>
        <v>14762.86697712</v>
      </c>
      <c r="V265" s="18">
        <f t="shared" si="22"/>
        <v>60</v>
      </c>
      <c r="W265" s="18">
        <f t="shared" si="23"/>
        <v>1230.2389147600006</v>
      </c>
      <c r="X265" s="18">
        <f t="shared" si="24"/>
        <v>7996.5529459400004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21"/>
        <v>23638.42332962175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20"/>
        <v>26328.908685969</v>
      </c>
      <c r="R266" s="13">
        <f>IFERROR(VLOOKUP(A:A,[1]Forecast_2004!A:J,10,0),0)</f>
        <v>1988</v>
      </c>
      <c r="S266" s="13">
        <f>R266*L266</f>
        <v>36348.521158129421</v>
      </c>
      <c r="T266" s="17">
        <v>1989</v>
      </c>
      <c r="U266" s="17">
        <f>T266*L266</f>
        <v>36366.805122494683</v>
      </c>
      <c r="V266" s="18">
        <f t="shared" si="22"/>
        <v>1</v>
      </c>
      <c r="W266" s="18">
        <f t="shared" si="23"/>
        <v>18.283964365262364</v>
      </c>
      <c r="X266" s="18">
        <f t="shared" si="24"/>
        <v>10037.896436525683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21"/>
        <v>5062.4312207858911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20"/>
        <v>10037.721783212</v>
      </c>
      <c r="R267" s="13">
        <f>IFERROR(VLOOKUP(A:A,[1]Forecast_2004!A:J,10,0),0)</f>
        <v>302</v>
      </c>
      <c r="S267" s="13">
        <f>R267*L267</f>
        <v>6069.5818887754767</v>
      </c>
      <c r="T267" s="17">
        <v>387</v>
      </c>
      <c r="U267" s="17">
        <f>T267*L267</f>
        <v>7777.9079170732102</v>
      </c>
      <c r="V267" s="18">
        <f t="shared" si="22"/>
        <v>85</v>
      </c>
      <c r="W267" s="18">
        <f t="shared" si="23"/>
        <v>1708.3260282977335</v>
      </c>
      <c r="X267" s="18">
        <f t="shared" si="24"/>
        <v>-2259.8138661387902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21"/>
        <v>61652.38307349661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20"/>
        <v>118558.83073496701</v>
      </c>
      <c r="R268" s="13">
        <f>IFERROR(VLOOKUP(A:A,[1]Forecast_2004!A:J,10,0),0)</f>
        <v>1260</v>
      </c>
      <c r="S268" s="13">
        <f>R268*L268</f>
        <v>62845.657015590419</v>
      </c>
      <c r="T268" s="17">
        <v>1336</v>
      </c>
      <c r="U268" s="17">
        <f>T268*L268</f>
        <v>66636.347438753015</v>
      </c>
      <c r="V268" s="18">
        <f t="shared" si="22"/>
        <v>76</v>
      </c>
      <c r="W268" s="18">
        <f t="shared" si="23"/>
        <v>3790.6904231625958</v>
      </c>
      <c r="X268" s="18">
        <f t="shared" si="24"/>
        <v>-51922.483296213992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21"/>
        <v>110115.95712694795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20"/>
        <v>107833.46325166999</v>
      </c>
      <c r="R269" s="13">
        <f>IFERROR(VLOOKUP(A:A,[1]Forecast_2004!A:J,10,0),0)</f>
        <v>1160</v>
      </c>
      <c r="S269" s="13">
        <f>R269*L269</f>
        <v>136706.90423162535</v>
      </c>
      <c r="T269" s="17">
        <v>1125</v>
      </c>
      <c r="U269" s="17">
        <f>T269*L269</f>
        <v>132582.12694877459</v>
      </c>
      <c r="V269" s="18">
        <f t="shared" si="22"/>
        <v>-35</v>
      </c>
      <c r="W269" s="18">
        <f t="shared" si="23"/>
        <v>-4124.7772828507586</v>
      </c>
      <c r="X269" s="18">
        <f t="shared" si="24"/>
        <v>24748.663697104595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21"/>
        <v>254717.94706363016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20"/>
        <v>0</v>
      </c>
      <c r="R270" s="13">
        <f>IFERROR(VLOOKUP(A:A,[1]Forecast_2004!A:J,10,0),0)</f>
        <v>3199</v>
      </c>
      <c r="S270" s="13">
        <f>R270*L270</f>
        <v>271603.43376787531</v>
      </c>
      <c r="T270" s="17">
        <v>3464</v>
      </c>
      <c r="U270" s="17">
        <f>T270*L270</f>
        <v>294102.6241237637</v>
      </c>
      <c r="V270" s="18">
        <f t="shared" si="22"/>
        <v>265</v>
      </c>
      <c r="W270" s="18">
        <f t="shared" si="23"/>
        <v>22499.190355888393</v>
      </c>
      <c r="X270" s="18">
        <f t="shared" si="24"/>
        <v>294102.6241237637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21"/>
        <v>49067.843025308335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20"/>
        <v>75765.478841870994</v>
      </c>
      <c r="R271" s="13">
        <f>IFERROR(VLOOKUP(A:A,[1]Forecast_2004!A:J,10,0),0)</f>
        <v>9062</v>
      </c>
      <c r="S271" s="13">
        <f>R271*L271</f>
        <v>92048.098842342806</v>
      </c>
      <c r="T271" s="17">
        <v>9153</v>
      </c>
      <c r="U271" s="17">
        <f>T271*L271</f>
        <v>92972.439715732035</v>
      </c>
      <c r="V271" s="18">
        <f t="shared" si="22"/>
        <v>91</v>
      </c>
      <c r="W271" s="18">
        <f t="shared" si="23"/>
        <v>924.34087338922836</v>
      </c>
      <c r="X271" s="18">
        <f t="shared" si="24"/>
        <v>17206.96087386104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21"/>
        <v>3479.6345548012614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20"/>
        <v>50713.103304493001</v>
      </c>
      <c r="R272" s="13">
        <f>IFERROR(VLOOKUP(A:A,[1]Forecast_2004!A:J,10,0),0)</f>
        <v>5515</v>
      </c>
      <c r="S272" s="13">
        <f>R272*L272</f>
        <v>83022.466641814462</v>
      </c>
      <c r="T272" s="17">
        <v>5402</v>
      </c>
      <c r="U272" s="17">
        <f>T272*L272</f>
        <v>81321.371677077375</v>
      </c>
      <c r="V272" s="18">
        <f t="shared" si="22"/>
        <v>-113</v>
      </c>
      <c r="W272" s="18">
        <f t="shared" si="23"/>
        <v>-1701.0949647370871</v>
      </c>
      <c r="X272" s="18">
        <f t="shared" si="24"/>
        <v>30608.268372584374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21"/>
        <v>67571.514437221267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20"/>
        <v>0</v>
      </c>
      <c r="R273" s="13">
        <f>IFERROR(VLOOKUP(A:A,[1]Forecast_2004!A:J,10,0),0)</f>
        <v>7431</v>
      </c>
      <c r="S273" s="13">
        <f>R273*L273</f>
        <v>181873.37706354406</v>
      </c>
      <c r="T273" s="17">
        <v>7225</v>
      </c>
      <c r="U273" s="17">
        <f>T273*L273</f>
        <v>176831.53670893633</v>
      </c>
      <c r="V273" s="18">
        <f t="shared" si="22"/>
        <v>-206</v>
      </c>
      <c r="W273" s="18">
        <f t="shared" si="23"/>
        <v>-5041.8403546077316</v>
      </c>
      <c r="X273" s="18">
        <f t="shared" si="24"/>
        <v>176831.53670893633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21"/>
        <v>522.56124721609194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20"/>
        <v>29585.746102450001</v>
      </c>
      <c r="R274" s="13">
        <f>IFERROR(VLOOKUP(A:A,[1]Forecast_2004!A:J,10,0),0)</f>
        <v>606</v>
      </c>
      <c r="S274" s="13">
        <f>R274*L274</f>
        <v>14940.801781737251</v>
      </c>
      <c r="T274" s="17">
        <v>594</v>
      </c>
      <c r="U274" s="17">
        <f>T274*L274</f>
        <v>14644.944320712752</v>
      </c>
      <c r="V274" s="18">
        <f t="shared" si="22"/>
        <v>-12</v>
      </c>
      <c r="W274" s="18">
        <f t="shared" si="23"/>
        <v>-295.85746102449957</v>
      </c>
      <c r="X274" s="18">
        <f t="shared" si="24"/>
        <v>-14940.801781737249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21"/>
        <v>108260.08404586156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20"/>
        <v>0</v>
      </c>
      <c r="R275" s="13">
        <f>IFERROR(VLOOKUP(A:A,[1]Forecast_2004!A:J,10,0),0)</f>
        <v>1765</v>
      </c>
      <c r="S275" s="13">
        <f>R275*L275</f>
        <v>111789.26496664628</v>
      </c>
      <c r="T275" s="17">
        <v>1832</v>
      </c>
      <c r="U275" s="17">
        <f>T275*L275</f>
        <v>116032.8234667966</v>
      </c>
      <c r="V275" s="18">
        <f t="shared" si="22"/>
        <v>67</v>
      </c>
      <c r="W275" s="18">
        <f t="shared" si="23"/>
        <v>4243.5585001503205</v>
      </c>
      <c r="X275" s="18">
        <f t="shared" si="24"/>
        <v>116032.8234667966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21"/>
        <v>6191.532524383897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20"/>
        <v>10197.19376392</v>
      </c>
      <c r="R276" s="13">
        <f>IFERROR(VLOOKUP(A:A,[1]Forecast_2004!A:J,10,0),0)</f>
        <v>55</v>
      </c>
      <c r="S276" s="13">
        <f>R276*L276</f>
        <v>6446.5018047770118</v>
      </c>
      <c r="T276" s="17">
        <v>57</v>
      </c>
      <c r="U276" s="17">
        <f>T276*L276</f>
        <v>6680.9200522234487</v>
      </c>
      <c r="V276" s="18">
        <f t="shared" si="22"/>
        <v>2</v>
      </c>
      <c r="W276" s="18">
        <f t="shared" si="23"/>
        <v>234.41824744643691</v>
      </c>
      <c r="X276" s="18">
        <f t="shared" si="24"/>
        <v>-3516.2737116965518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21"/>
        <v>3813148.8732900862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20"/>
        <v>4382284.5100222724</v>
      </c>
      <c r="R277" s="13">
        <f>IFERROR(VLOOKUP(A:A,[1]Forecast_2004!A:J,10,0),0)</f>
        <v>77600</v>
      </c>
      <c r="S277" s="13">
        <f>R277*L277</f>
        <v>4202325.3425934184</v>
      </c>
      <c r="T277" s="17">
        <v>78253</v>
      </c>
      <c r="U277" s="17">
        <f>T277*L277</f>
        <v>4237687.6937366342</v>
      </c>
      <c r="V277" s="18">
        <f t="shared" si="22"/>
        <v>653</v>
      </c>
      <c r="W277" s="18">
        <f t="shared" si="23"/>
        <v>35362.351143215783</v>
      </c>
      <c r="X277" s="18">
        <f t="shared" si="24"/>
        <v>-144596.81628563814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21"/>
        <v>57069.997804439619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20"/>
        <v>103751.971046771</v>
      </c>
      <c r="R278" s="13">
        <f>IFERROR(VLOOKUP(A:A,[1]Forecast_2004!A:J,10,0),0)</f>
        <v>517</v>
      </c>
      <c r="S278" s="13">
        <f>R278*L278</f>
        <v>59270.463017879119</v>
      </c>
      <c r="T278" s="17">
        <v>542</v>
      </c>
      <c r="U278" s="17">
        <f>T278*L278</f>
        <v>62136.539566132466</v>
      </c>
      <c r="V278" s="18">
        <f t="shared" si="22"/>
        <v>25</v>
      </c>
      <c r="W278" s="18">
        <f t="shared" si="23"/>
        <v>2866.0765482533461</v>
      </c>
      <c r="X278" s="18">
        <f t="shared" si="24"/>
        <v>-41615.43148063853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21"/>
        <v>187245.26717278481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20"/>
        <v>218774.97979797999</v>
      </c>
      <c r="R279" s="13">
        <f>IFERROR(VLOOKUP(A:A,[1]Forecast_2004!A:J,10,0),0)</f>
        <v>13954</v>
      </c>
      <c r="S279" s="13">
        <f>R279*L279</f>
        <v>231534.77952984549</v>
      </c>
      <c r="T279" s="17">
        <v>14047</v>
      </c>
      <c r="U279" s="17">
        <f>T279*L279</f>
        <v>233077.90225424536</v>
      </c>
      <c r="V279" s="18">
        <f t="shared" si="22"/>
        <v>93</v>
      </c>
      <c r="W279" s="18">
        <f t="shared" si="23"/>
        <v>1543.1227243998728</v>
      </c>
      <c r="X279" s="18">
        <f t="shared" si="24"/>
        <v>14302.922456265369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21"/>
        <v>15154.684123979239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20"/>
        <v>25505.690423163</v>
      </c>
      <c r="R280" s="13">
        <f>IFERROR(VLOOKUP(A:A,[1]Forecast_2004!A:J,10,0),0)</f>
        <v>1546</v>
      </c>
      <c r="S280" s="13">
        <f>R280*L280</f>
        <v>26287.86492947333</v>
      </c>
      <c r="T280" s="17">
        <v>1499</v>
      </c>
      <c r="U280" s="17">
        <f>T280*L280</f>
        <v>25488.686629547556</v>
      </c>
      <c r="V280" s="18">
        <f t="shared" si="22"/>
        <v>-47</v>
      </c>
      <c r="W280" s="18">
        <f t="shared" si="23"/>
        <v>-799.1782999257739</v>
      </c>
      <c r="X280" s="18">
        <f t="shared" si="24"/>
        <v>-17.00379361544401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21"/>
        <v>24474.075094653941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20"/>
        <v>30521.046770600999</v>
      </c>
      <c r="R281" s="13">
        <f>IFERROR(VLOOKUP(A:A,[1]Forecast_2004!A:J,10,0),0)</f>
        <v>1257</v>
      </c>
      <c r="S281" s="13">
        <f>R281*L281</f>
        <v>36889.380567928325</v>
      </c>
      <c r="T281" s="17">
        <v>1283</v>
      </c>
      <c r="U281" s="17">
        <f>T281*L281</f>
        <v>37652.406737193349</v>
      </c>
      <c r="V281" s="18">
        <f t="shared" si="22"/>
        <v>26</v>
      </c>
      <c r="W281" s="18">
        <f t="shared" si="23"/>
        <v>763.02616926502378</v>
      </c>
      <c r="X281" s="18">
        <f t="shared" si="24"/>
        <v>7131.3599665923502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21"/>
        <v>7035.7868495651146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20"/>
        <v>16033.708240534999</v>
      </c>
      <c r="R282" s="13">
        <f>IFERROR(VLOOKUP(A:A,[1]Forecast_2004!A:J,10,0),0)</f>
        <v>1360</v>
      </c>
      <c r="S282" s="13">
        <f>R282*L282</f>
        <v>16519.578187217878</v>
      </c>
      <c r="T282" s="17">
        <v>1290</v>
      </c>
      <c r="U282" s="17">
        <f>T282*L282</f>
        <v>15669.305780522842</v>
      </c>
      <c r="V282" s="18">
        <f t="shared" si="22"/>
        <v>-70</v>
      </c>
      <c r="W282" s="18">
        <f t="shared" si="23"/>
        <v>-850.2724066950359</v>
      </c>
      <c r="X282" s="18">
        <f t="shared" si="24"/>
        <v>-364.40246001215746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21"/>
        <v>3602.6816590762141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20"/>
        <v>29444.729387207</v>
      </c>
      <c r="R283" s="13">
        <f>IFERROR(VLOOKUP(A:A,[1]Forecast_2004!A:J,10,0),0)</f>
        <v>320</v>
      </c>
      <c r="S283" s="13">
        <f>R283*L283</f>
        <v>5073.2879993464712</v>
      </c>
      <c r="T283" s="17">
        <v>356</v>
      </c>
      <c r="U283" s="17">
        <f>T283*L283</f>
        <v>5644.0328992729492</v>
      </c>
      <c r="V283" s="18">
        <f t="shared" si="22"/>
        <v>36</v>
      </c>
      <c r="W283" s="18">
        <f t="shared" si="23"/>
        <v>570.74489992647796</v>
      </c>
      <c r="X283" s="18">
        <f t="shared" si="24"/>
        <v>-23800.696487934052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21"/>
        <v>383216.74135085911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20"/>
        <v>720998.87392900803</v>
      </c>
      <c r="R284" s="13">
        <f>IFERROR(VLOOKUP(A:A,[1]Forecast_2004!A:J,10,0),0)</f>
        <v>64965</v>
      </c>
      <c r="S284" s="13">
        <f>R284*L284</f>
        <v>791542.20177594584</v>
      </c>
      <c r="T284" s="17">
        <v>59047</v>
      </c>
      <c r="U284" s="17">
        <f>T284*L284</f>
        <v>719436.50255159358</v>
      </c>
      <c r="V284" s="18">
        <f t="shared" si="22"/>
        <v>-5918</v>
      </c>
      <c r="W284" s="18">
        <f t="shared" si="23"/>
        <v>-72105.699224352255</v>
      </c>
      <c r="X284" s="18">
        <f t="shared" si="24"/>
        <v>-1562.3713774144417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21"/>
        <v>46150.589717891184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20"/>
        <v>133037.004454343</v>
      </c>
      <c r="R285" s="13">
        <f>IFERROR(VLOOKUP(A:A,[1]Forecast_2004!A:J,10,0),0)</f>
        <v>36554</v>
      </c>
      <c r="S285" s="13">
        <f>R285*L285</f>
        <v>144089.91587626826</v>
      </c>
      <c r="T285" s="17">
        <v>35700</v>
      </c>
      <c r="U285" s="17">
        <f>T285*L285</f>
        <v>140723.58693392726</v>
      </c>
      <c r="V285" s="18">
        <f t="shared" si="22"/>
        <v>-854</v>
      </c>
      <c r="W285" s="18">
        <f t="shared" si="23"/>
        <v>-3366.3289423410024</v>
      </c>
      <c r="X285" s="18">
        <f t="shared" si="24"/>
        <v>7686.5824795842636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21"/>
        <v>11.626730513306939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20"/>
        <v>3347.8173719380006</v>
      </c>
      <c r="R286" s="13">
        <f>IFERROR(VLOOKUP(A:A,[1]Forecast_2004!A:J,10,0),0)</f>
        <v>3005</v>
      </c>
      <c r="S286" s="13">
        <f>R286*L286</f>
        <v>6391.4810690430058</v>
      </c>
      <c r="T286" s="17">
        <v>3036</v>
      </c>
      <c r="U286" s="17">
        <f>T286*L286</f>
        <v>6457.4164810697393</v>
      </c>
      <c r="V286" s="18">
        <f t="shared" si="22"/>
        <v>31</v>
      </c>
      <c r="W286" s="18">
        <f t="shared" si="23"/>
        <v>65.935412026733502</v>
      </c>
      <c r="X286" s="18">
        <f t="shared" si="24"/>
        <v>3109.5991091317387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21"/>
        <v>60657.215933184751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20"/>
        <v>69875.144766147001</v>
      </c>
      <c r="R287" s="13">
        <f>IFERROR(VLOOKUP(A:A,[1]Forecast_2004!A:J,10,0),0)</f>
        <v>11272</v>
      </c>
      <c r="S287" s="13">
        <f>R287*L287</f>
        <v>90532.486414253901</v>
      </c>
      <c r="T287" s="17">
        <v>11082</v>
      </c>
      <c r="U287" s="17">
        <f>T287*L287</f>
        <v>89006.477505567935</v>
      </c>
      <c r="V287" s="18">
        <f t="shared" si="22"/>
        <v>-190</v>
      </c>
      <c r="W287" s="18">
        <f t="shared" si="23"/>
        <v>-1526.0089086859662</v>
      </c>
      <c r="X287" s="18">
        <f t="shared" si="24"/>
        <v>19131.332739420934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21"/>
        <v>37439.609406982592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20"/>
        <v>152952.84848484799</v>
      </c>
      <c r="R288" s="13">
        <f>IFERROR(VLOOKUP(A:A,[1]Forecast_2004!A:J,10,0),0)</f>
        <v>2507</v>
      </c>
      <c r="S288" s="13">
        <f>R288*L288</f>
        <v>71009.776139169247</v>
      </c>
      <c r="T288" s="17">
        <v>1703</v>
      </c>
      <c r="U288" s="17">
        <f>T288*L288</f>
        <v>48236.796475869654</v>
      </c>
      <c r="V288" s="18">
        <f t="shared" si="22"/>
        <v>-804</v>
      </c>
      <c r="W288" s="18">
        <f t="shared" si="23"/>
        <v>-22772.979663299593</v>
      </c>
      <c r="X288" s="18">
        <f t="shared" si="24"/>
        <v>-104716.05200897832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21"/>
        <v>48372.213850344779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20"/>
        <v>45208.184855234002</v>
      </c>
      <c r="R289" s="13">
        <f>IFERROR(VLOOKUP(A:A,[1]Forecast_2004!A:J,10,0),0)</f>
        <v>1846</v>
      </c>
      <c r="S289" s="13">
        <f>R289*L289</f>
        <v>63024.815347779302</v>
      </c>
      <c r="T289" s="17">
        <v>1807</v>
      </c>
      <c r="U289" s="17">
        <f>T289*L289</f>
        <v>61693.305164375517</v>
      </c>
      <c r="V289" s="18">
        <f t="shared" si="22"/>
        <v>-39</v>
      </c>
      <c r="W289" s="18">
        <f t="shared" si="23"/>
        <v>-1331.510183403785</v>
      </c>
      <c r="X289" s="18">
        <f t="shared" si="24"/>
        <v>16485.120309141515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21"/>
        <v>6244.3312799264277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20"/>
        <v>9066.1458178020002</v>
      </c>
      <c r="R290" s="13">
        <f>IFERROR(VLOOKUP(A:A,[1]Forecast_2004!A:J,10,0),0)</f>
        <v>1630</v>
      </c>
      <c r="S290" s="13">
        <f>R290*L290</f>
        <v>15549.050592400316</v>
      </c>
      <c r="T290" s="17">
        <v>1379</v>
      </c>
      <c r="U290" s="17">
        <f>T290*L290</f>
        <v>13154.687587067507</v>
      </c>
      <c r="V290" s="18">
        <f t="shared" si="22"/>
        <v>-251</v>
      </c>
      <c r="W290" s="18">
        <f t="shared" si="23"/>
        <v>-2394.3630053328088</v>
      </c>
      <c r="X290" s="18">
        <f t="shared" si="24"/>
        <v>4088.5417692655064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21"/>
        <v>96171.429849862194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20"/>
        <v>213795.092254769</v>
      </c>
      <c r="R291" s="13">
        <f>IFERROR(VLOOKUP(A:A,[1]Forecast_2004!A:J,10,0),0)</f>
        <v>1202</v>
      </c>
      <c r="S291" s="13">
        <f>R291*L291</f>
        <v>115159.93622742899</v>
      </c>
      <c r="T291" s="17">
        <v>1163</v>
      </c>
      <c r="U291" s="17">
        <f>T291*L291</f>
        <v>111423.46575083188</v>
      </c>
      <c r="V291" s="18">
        <f t="shared" si="22"/>
        <v>-39</v>
      </c>
      <c r="W291" s="18">
        <f t="shared" si="23"/>
        <v>-3736.470476597111</v>
      </c>
      <c r="X291" s="18">
        <f t="shared" si="24"/>
        <v>-102371.62650393712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21"/>
        <v>371486.90616436984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20"/>
        <v>588274.77356181096</v>
      </c>
      <c r="R292" s="13">
        <f>IFERROR(VLOOKUP(A:A,[1]Forecast_2004!A:J,10,0),0)</f>
        <v>16450</v>
      </c>
      <c r="S292" s="13">
        <f>R292*L292</f>
        <v>479136.50666394958</v>
      </c>
      <c r="T292" s="17">
        <v>15546</v>
      </c>
      <c r="U292" s="17">
        <f>T292*L292</f>
        <v>452805.84392691555</v>
      </c>
      <c r="V292" s="18">
        <f t="shared" si="22"/>
        <v>-904</v>
      </c>
      <c r="W292" s="18">
        <f t="shared" si="23"/>
        <v>-26330.662737034028</v>
      </c>
      <c r="X292" s="18">
        <f t="shared" si="24"/>
        <v>-135468.92963489541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21"/>
        <v>2112.7092057244827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20"/>
        <v>0</v>
      </c>
      <c r="R293" s="13">
        <f>IFERROR(VLOOKUP(A:A,[1]Forecast_2004!A:J,10,0),0)</f>
        <v>135</v>
      </c>
      <c r="S293" s="13">
        <f>R293*L293</f>
        <v>6411.3990091204159</v>
      </c>
      <c r="T293" s="17">
        <v>158</v>
      </c>
      <c r="U293" s="17">
        <f>T293*L293</f>
        <v>7503.7114328964872</v>
      </c>
      <c r="V293" s="18">
        <f t="shared" si="22"/>
        <v>23</v>
      </c>
      <c r="W293" s="18">
        <f t="shared" si="23"/>
        <v>1092.3124237760712</v>
      </c>
      <c r="X293" s="18">
        <f t="shared" si="24"/>
        <v>7503.7114328964872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21"/>
        <v>115220.0600469811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20"/>
        <v>208528.296213808</v>
      </c>
      <c r="R294" s="13">
        <f>IFERROR(VLOOKUP(A:A,[1]Forecast_2004!A:J,10,0),0)</f>
        <v>548</v>
      </c>
      <c r="S294" s="13">
        <f>R294*L294</f>
        <v>106360.30000480899</v>
      </c>
      <c r="T294" s="17">
        <v>639</v>
      </c>
      <c r="U294" s="17">
        <f>T294*L294</f>
        <v>124022.32062604552</v>
      </c>
      <c r="V294" s="18">
        <f t="shared" si="22"/>
        <v>91</v>
      </c>
      <c r="W294" s="18">
        <f t="shared" si="23"/>
        <v>17662.02062123653</v>
      </c>
      <c r="X294" s="18">
        <f t="shared" si="24"/>
        <v>-84505.975587762485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21"/>
        <v>170327.48957038188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20"/>
        <v>0</v>
      </c>
      <c r="R295" s="13">
        <f>IFERROR(VLOOKUP(A:A,[1]Forecast_2004!A:J,10,0),0)</f>
        <v>2239</v>
      </c>
      <c r="S295" s="13">
        <f>R295*L295</f>
        <v>173333.96913338901</v>
      </c>
      <c r="T295" s="17">
        <v>2367</v>
      </c>
      <c r="U295" s="17">
        <f>T295*L295</f>
        <v>183243.19112940232</v>
      </c>
      <c r="V295" s="18">
        <f t="shared" si="22"/>
        <v>128</v>
      </c>
      <c r="W295" s="18">
        <f t="shared" si="23"/>
        <v>9909.2219960133079</v>
      </c>
      <c r="X295" s="18">
        <f t="shared" si="24"/>
        <v>183243.19112940232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21"/>
        <v>17417.145487976646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20"/>
        <v>25964.333333333001</v>
      </c>
      <c r="R296" s="13">
        <f>IFERROR(VLOOKUP(A:A,[1]Forecast_2004!A:J,10,0),0)</f>
        <v>1235</v>
      </c>
      <c r="S296" s="13">
        <f>R296*L296</f>
        <v>27956.365882010687</v>
      </c>
      <c r="T296" s="17">
        <v>1241</v>
      </c>
      <c r="U296" s="17">
        <f>T296*L296</f>
        <v>28092.18628305689</v>
      </c>
      <c r="V296" s="18">
        <f t="shared" si="22"/>
        <v>6</v>
      </c>
      <c r="W296" s="18">
        <f t="shared" si="23"/>
        <v>135.82040104620319</v>
      </c>
      <c r="X296" s="18">
        <f t="shared" si="24"/>
        <v>2127.8529497238887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21"/>
        <v>27143.682631277665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20"/>
        <v>74393.808463252004</v>
      </c>
      <c r="R297" s="13">
        <f>IFERROR(VLOOKUP(A:A,[1]Forecast_2004!A:J,10,0),0)</f>
        <v>8582</v>
      </c>
      <c r="S297" s="13">
        <f>R297*L297</f>
        <v>47397.74790138298</v>
      </c>
      <c r="T297" s="17">
        <v>8441</v>
      </c>
      <c r="U297" s="17">
        <f>T297*L297</f>
        <v>46619.015385175218</v>
      </c>
      <c r="V297" s="18">
        <f t="shared" si="22"/>
        <v>-141</v>
      </c>
      <c r="W297" s="18">
        <f t="shared" si="23"/>
        <v>-778.73251620776136</v>
      </c>
      <c r="X297" s="18">
        <f t="shared" si="24"/>
        <v>-27774.793078076786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21"/>
        <v>8495.6356733167268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20"/>
        <v>38677.912628597005</v>
      </c>
      <c r="R298" s="13">
        <f>IFERROR(VLOOKUP(A:A,[1]Forecast_2004!A:J,10,0),0)</f>
        <v>264</v>
      </c>
      <c r="S298" s="13">
        <f>R298*L298</f>
        <v>8878.4857870318665</v>
      </c>
      <c r="T298" s="17">
        <v>300</v>
      </c>
      <c r="U298" s="17">
        <f>T298*L298</f>
        <v>10089.188394354394</v>
      </c>
      <c r="V298" s="18">
        <f t="shared" si="22"/>
        <v>36</v>
      </c>
      <c r="W298" s="18">
        <f t="shared" si="23"/>
        <v>1210.7026073225279</v>
      </c>
      <c r="X298" s="18">
        <f t="shared" si="24"/>
        <v>-28588.724234242611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21"/>
        <v>244678.40878691647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20"/>
        <v>305824.83838383801</v>
      </c>
      <c r="R299" s="13">
        <f>IFERROR(VLOOKUP(A:A,[1]Forecast_2004!A:J,10,0),0)</f>
        <v>1825</v>
      </c>
      <c r="S299" s="13">
        <f>R299*L299</f>
        <v>286220.6820771817</v>
      </c>
      <c r="T299" s="17">
        <v>1697</v>
      </c>
      <c r="U299" s="17">
        <f>T299*L299</f>
        <v>266146.0260191657</v>
      </c>
      <c r="V299" s="18">
        <f t="shared" si="22"/>
        <v>-128</v>
      </c>
      <c r="W299" s="18">
        <f t="shared" si="23"/>
        <v>-20074.656058016</v>
      </c>
      <c r="X299" s="18">
        <f t="shared" si="24"/>
        <v>-39678.812364672311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21"/>
        <v>6028.2394097990236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20"/>
        <v>10994.209354119999</v>
      </c>
      <c r="R300" s="13">
        <f>IFERROR(VLOOKUP(A:A,[1]Forecast_2004!A:J,10,0),0)</f>
        <v>302</v>
      </c>
      <c r="S300" s="13">
        <f>R300*L300</f>
        <v>10122.717149220243</v>
      </c>
      <c r="T300" s="17">
        <v>305</v>
      </c>
      <c r="U300" s="17">
        <f>T300*L300</f>
        <v>10223.273942093292</v>
      </c>
      <c r="V300" s="18">
        <f t="shared" si="22"/>
        <v>3</v>
      </c>
      <c r="W300" s="18">
        <f t="shared" si="23"/>
        <v>100.55679287304883</v>
      </c>
      <c r="X300" s="18">
        <f t="shared" si="24"/>
        <v>-770.93541202670713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21"/>
        <v>35987.493612472681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20"/>
        <v>46953.229398664</v>
      </c>
      <c r="R301" s="13">
        <f>IFERROR(VLOOKUP(A:A,[1]Forecast_2004!A:J,10,0),0)</f>
        <v>8652</v>
      </c>
      <c r="S301" s="13">
        <f>R301*L301</f>
        <v>61180.623608018213</v>
      </c>
      <c r="T301" s="17">
        <v>8606</v>
      </c>
      <c r="U301" s="17">
        <f>T301*L301</f>
        <v>60855.345211581684</v>
      </c>
      <c r="V301" s="18">
        <f t="shared" si="22"/>
        <v>-46</v>
      </c>
      <c r="W301" s="18">
        <f t="shared" si="23"/>
        <v>-325.27839643652987</v>
      </c>
      <c r="X301" s="18">
        <f t="shared" si="24"/>
        <v>13902.115812917684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21"/>
        <v>78525.348786855699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20"/>
        <v>123502.88418708199</v>
      </c>
      <c r="R302" s="13">
        <f>IFERROR(VLOOKUP(A:A,[1]Forecast_2004!A:J,10,0),0)</f>
        <v>7032</v>
      </c>
      <c r="S302" s="13">
        <f>R302*L302</f>
        <v>113614.89816896396</v>
      </c>
      <c r="T302" s="17">
        <v>6774</v>
      </c>
      <c r="U302" s="17">
        <f>T302*L302</f>
        <v>109446.43347505147</v>
      </c>
      <c r="V302" s="18">
        <f t="shared" si="22"/>
        <v>-258</v>
      </c>
      <c r="W302" s="18">
        <f t="shared" si="23"/>
        <v>-4168.4646939124941</v>
      </c>
      <c r="X302" s="18">
        <f t="shared" si="24"/>
        <v>-14056.450712030521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21"/>
        <v>38250.079908945372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20"/>
        <v>45805.623608018002</v>
      </c>
      <c r="R303" s="13">
        <f>IFERROR(VLOOKUP(A:A,[1]Forecast_2004!A:J,10,0),0)</f>
        <v>200</v>
      </c>
      <c r="S303" s="13">
        <f>R303*L303</f>
        <v>42609.882426063254</v>
      </c>
      <c r="T303" s="17">
        <v>196</v>
      </c>
      <c r="U303" s="17">
        <f>T303*L303</f>
        <v>41757.684777541988</v>
      </c>
      <c r="V303" s="18">
        <f t="shared" si="22"/>
        <v>-4</v>
      </c>
      <c r="W303" s="18">
        <f t="shared" si="23"/>
        <v>-852.19764852126536</v>
      </c>
      <c r="X303" s="18">
        <f t="shared" si="24"/>
        <v>-4047.9388304760141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21"/>
        <v>6461.259330251969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20"/>
        <v>17206.269487751</v>
      </c>
      <c r="R304" s="13">
        <f>IFERROR(VLOOKUP(A:A,[1]Forecast_2004!A:J,10,0),0)</f>
        <v>991</v>
      </c>
      <c r="S304" s="13">
        <f>R304*L304</f>
        <v>16086.238738076641</v>
      </c>
      <c r="T304" s="17">
        <v>988</v>
      </c>
      <c r="U304" s="17">
        <f>T304*L304</f>
        <v>16037.541748960366</v>
      </c>
      <c r="V304" s="18">
        <f t="shared" si="22"/>
        <v>-3</v>
      </c>
      <c r="W304" s="18">
        <f t="shared" si="23"/>
        <v>-48.69698911627529</v>
      </c>
      <c r="X304" s="18">
        <f t="shared" si="24"/>
        <v>-1168.7277387906342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21"/>
        <v>221831.62583518986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20"/>
        <v>237492.36080178199</v>
      </c>
      <c r="R305" s="13">
        <f>IFERROR(VLOOKUP(A:A,[1]Forecast_2004!A:J,10,0),0)</f>
        <v>2922</v>
      </c>
      <c r="S305" s="13">
        <f>R305*L305</f>
        <v>247751.75946547912</v>
      </c>
      <c r="T305" s="17">
        <v>2820</v>
      </c>
      <c r="U305" s="17">
        <f>T305*L305</f>
        <v>239103.34075723856</v>
      </c>
      <c r="V305" s="18">
        <f t="shared" si="22"/>
        <v>-102</v>
      </c>
      <c r="W305" s="18">
        <f t="shared" si="23"/>
        <v>-8648.4187082405551</v>
      </c>
      <c r="X305" s="18">
        <f t="shared" si="24"/>
        <v>1610.9799554565689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21"/>
        <v>35640.998905441571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20"/>
        <v>75853.472491427005</v>
      </c>
      <c r="R306" s="13">
        <f>IFERROR(VLOOKUP(A:A,[1]Forecast_2004!A:J,10,0),0)</f>
        <v>170</v>
      </c>
      <c r="S306" s="13">
        <f>R306*L306</f>
        <v>31476.006452701113</v>
      </c>
      <c r="T306" s="17">
        <v>222</v>
      </c>
      <c r="U306" s="17">
        <f>T306*L306</f>
        <v>41103.961367644981</v>
      </c>
      <c r="V306" s="18">
        <f t="shared" si="22"/>
        <v>52</v>
      </c>
      <c r="W306" s="18">
        <f t="shared" si="23"/>
        <v>9627.9549149438681</v>
      </c>
      <c r="X306" s="18">
        <f t="shared" si="24"/>
        <v>-34749.511123782024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21"/>
        <v>-1657.349665924954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20"/>
        <v>7637.8062360799995</v>
      </c>
      <c r="R307" s="13">
        <f>IFERROR(VLOOKUP(A:A,[1]Forecast_2004!A:J,10,0),0)</f>
        <v>2680</v>
      </c>
      <c r="S307" s="13">
        <f>R307*L307</f>
        <v>13206.013363028645</v>
      </c>
      <c r="T307" s="17">
        <v>2460</v>
      </c>
      <c r="U307" s="17">
        <f>T307*L307</f>
        <v>12121.937639197935</v>
      </c>
      <c r="V307" s="18">
        <f t="shared" si="22"/>
        <v>-220</v>
      </c>
      <c r="W307" s="18">
        <f t="shared" si="23"/>
        <v>-1084.0757238307106</v>
      </c>
      <c r="X307" s="18">
        <f t="shared" si="24"/>
        <v>4484.1314031179354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21"/>
        <v>16286.813194602439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20"/>
        <v>25103.707583693998</v>
      </c>
      <c r="R308" s="13">
        <f>IFERROR(VLOOKUP(A:A,[1]Forecast_2004!A:J,10,0),0)</f>
        <v>1432</v>
      </c>
      <c r="S308" s="13">
        <f>R308*L308</f>
        <v>22467.818287406128</v>
      </c>
      <c r="T308" s="17">
        <v>1597</v>
      </c>
      <c r="U308" s="17">
        <f>T308*L308</f>
        <v>25056.638131974571</v>
      </c>
      <c r="V308" s="18">
        <f t="shared" si="22"/>
        <v>165</v>
      </c>
      <c r="W308" s="18">
        <f t="shared" si="23"/>
        <v>2588.8198445684429</v>
      </c>
      <c r="X308" s="18">
        <f t="shared" si="24"/>
        <v>-47.069451719427889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21"/>
        <v>56975.001614854176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20"/>
        <v>1057906.4587973279</v>
      </c>
      <c r="R309" s="13">
        <f>IFERROR(VLOOKUP(A:A,[1]Forecast_2004!A:J,10,0),0)</f>
        <v>1329</v>
      </c>
      <c r="S309" s="13">
        <f>R309*L309</f>
        <v>139646.17438832426</v>
      </c>
      <c r="T309" s="17">
        <v>1447</v>
      </c>
      <c r="U309" s="17">
        <f>T309*L309</f>
        <v>152045.15751685872</v>
      </c>
      <c r="V309" s="18">
        <f t="shared" si="22"/>
        <v>118</v>
      </c>
      <c r="W309" s="18">
        <f t="shared" si="23"/>
        <v>12398.983128534455</v>
      </c>
      <c r="X309" s="18">
        <f t="shared" si="24"/>
        <v>-905861.30128046917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21"/>
        <v>100839.57062561954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20"/>
        <v>80511.948710302997</v>
      </c>
      <c r="R310" s="13">
        <f>IFERROR(VLOOKUP(A:A,[1]Forecast_2004!A:J,10,0),0)</f>
        <v>572</v>
      </c>
      <c r="S310" s="13">
        <f>R310*L310</f>
        <v>91027.899000421632</v>
      </c>
      <c r="T310" s="17">
        <v>692</v>
      </c>
      <c r="U310" s="17">
        <f>T310*L310</f>
        <v>110124.66102848212</v>
      </c>
      <c r="V310" s="18">
        <f t="shared" si="22"/>
        <v>120</v>
      </c>
      <c r="W310" s="18">
        <f t="shared" si="23"/>
        <v>19096.76202806049</v>
      </c>
      <c r="X310" s="18">
        <f t="shared" si="24"/>
        <v>29612.712318179125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21"/>
        <v>617333.1119587376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20"/>
        <v>398811.34743875306</v>
      </c>
      <c r="R311" s="13">
        <f>IFERROR(VLOOKUP(A:A,[1]Forecast_2004!A:J,10,0),0)</f>
        <v>24114</v>
      </c>
      <c r="S311" s="13">
        <f>R311*L311</f>
        <v>819578.73122022254</v>
      </c>
      <c r="T311" s="17">
        <v>23204</v>
      </c>
      <c r="U311" s="17">
        <f>T311*L311</f>
        <v>788649.94937521953</v>
      </c>
      <c r="V311" s="18">
        <f t="shared" si="22"/>
        <v>-910</v>
      </c>
      <c r="W311" s="18">
        <f t="shared" si="23"/>
        <v>-30928.781845003017</v>
      </c>
      <c r="X311" s="18">
        <f t="shared" si="24"/>
        <v>389838.60193646647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21"/>
        <v>3908.8920381573407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20"/>
        <v>46783.797979798001</v>
      </c>
      <c r="R312" s="13">
        <f>IFERROR(VLOOKUP(A:A,[1]Forecast_2004!A:J,10,0),0)</f>
        <v>481</v>
      </c>
      <c r="S312" s="13">
        <f>R312*L312</f>
        <v>81829.11573921032</v>
      </c>
      <c r="T312" s="17">
        <v>332</v>
      </c>
      <c r="U312" s="17">
        <f>T312*L312</f>
        <v>56480.803379247038</v>
      </c>
      <c r="V312" s="18">
        <f t="shared" si="22"/>
        <v>-149</v>
      </c>
      <c r="W312" s="18">
        <f t="shared" si="23"/>
        <v>-25348.312359963282</v>
      </c>
      <c r="X312" s="18">
        <f t="shared" si="24"/>
        <v>9697.0053994490372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21"/>
        <v>361044.2767279793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20"/>
        <v>469828.51515151508</v>
      </c>
      <c r="R313" s="13">
        <f>IFERROR(VLOOKUP(A:A,[1]Forecast_2004!A:J,10,0),0)</f>
        <v>10002</v>
      </c>
      <c r="S313" s="13">
        <f>R313*L313</f>
        <v>421417.34450232744</v>
      </c>
      <c r="T313" s="17">
        <v>9835</v>
      </c>
      <c r="U313" s="17">
        <f>T313*L313</f>
        <v>414381.08210161875</v>
      </c>
      <c r="V313" s="18">
        <f t="shared" si="22"/>
        <v>-167</v>
      </c>
      <c r="W313" s="18">
        <f t="shared" si="23"/>
        <v>-7036.2624007086852</v>
      </c>
      <c r="X313" s="18">
        <f t="shared" si="24"/>
        <v>-55447.433049896325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21"/>
        <v>44074.762648194272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20"/>
        <v>79059.108725112004</v>
      </c>
      <c r="R314" s="13">
        <f>IFERROR(VLOOKUP(A:A,[1]Forecast_2004!A:J,10,0),0)</f>
        <v>2695</v>
      </c>
      <c r="S314" s="13">
        <f>R314*L314</f>
        <v>73745.339702192257</v>
      </c>
      <c r="T314" s="17">
        <v>2478</v>
      </c>
      <c r="U314" s="17">
        <f>T314*L314</f>
        <v>67807.403258639111</v>
      </c>
      <c r="V314" s="18">
        <f t="shared" si="22"/>
        <v>-217</v>
      </c>
      <c r="W314" s="18">
        <f t="shared" si="23"/>
        <v>-5937.9364435531461</v>
      </c>
      <c r="X314" s="18">
        <f t="shared" si="24"/>
        <v>-11251.705466472893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21"/>
        <v>31103.82435910761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20"/>
        <v>28653.942093541002</v>
      </c>
      <c r="R315" s="13">
        <f>IFERROR(VLOOKUP(A:A,[1]Forecast_2004!A:J,10,0),0)</f>
        <v>3400</v>
      </c>
      <c r="S315" s="13">
        <f>R315*L315</f>
        <v>42008.05598494257</v>
      </c>
      <c r="T315" s="17">
        <v>3400</v>
      </c>
      <c r="U315" s="17">
        <f>T315*L315</f>
        <v>42008.05598494257</v>
      </c>
      <c r="V315" s="18">
        <f t="shared" si="22"/>
        <v>0</v>
      </c>
      <c r="W315" s="18">
        <f t="shared" si="23"/>
        <v>0</v>
      </c>
      <c r="X315" s="18">
        <f t="shared" si="24"/>
        <v>13354.113891401568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21"/>
        <v>6700.2746844841549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20"/>
        <v>11462.80623608</v>
      </c>
      <c r="R316" s="13">
        <f>IFERROR(VLOOKUP(A:A,[1]Forecast_2004!A:J,10,0),0)</f>
        <v>133</v>
      </c>
      <c r="S316" s="13">
        <f>R316*L316</f>
        <v>8469.7401633257778</v>
      </c>
      <c r="T316" s="17">
        <v>139</v>
      </c>
      <c r="U316" s="17">
        <f>T316*L316</f>
        <v>8851.8337045284443</v>
      </c>
      <c r="V316" s="18">
        <f t="shared" si="22"/>
        <v>6</v>
      </c>
      <c r="W316" s="18">
        <f t="shared" si="23"/>
        <v>382.09354120266653</v>
      </c>
      <c r="X316" s="18">
        <f t="shared" si="24"/>
        <v>-2610.9725315515552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21"/>
        <v>-1083.9570987746993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20"/>
        <v>11348.853006682</v>
      </c>
      <c r="R317" s="13">
        <f>IFERROR(VLOOKUP(A:A,[1]Forecast_2004!A:J,10,0),0)</f>
        <v>5050</v>
      </c>
      <c r="S317" s="13">
        <f>R317*L317</f>
        <v>18188.418814263441</v>
      </c>
      <c r="T317" s="17">
        <v>1489</v>
      </c>
      <c r="U317" s="17">
        <f>T317*L317</f>
        <v>5362.8822998887654</v>
      </c>
      <c r="V317" s="18">
        <f t="shared" si="22"/>
        <v>-3561</v>
      </c>
      <c r="W317" s="18">
        <f t="shared" si="23"/>
        <v>-12825.536514374675</v>
      </c>
      <c r="X317" s="18">
        <f t="shared" si="24"/>
        <v>-5985.970706793235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21"/>
        <v>6196.028705568513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20"/>
        <v>28295.888888889</v>
      </c>
      <c r="R318" s="13">
        <f>IFERROR(VLOOKUP(A:A,[1]Forecast_2004!A:J,10,0),0)</f>
        <v>184</v>
      </c>
      <c r="S318" s="13">
        <f>R318*L318</f>
        <v>9535.6109076109442</v>
      </c>
      <c r="T318" s="17">
        <v>196</v>
      </c>
      <c r="U318" s="17">
        <f>T318*L318</f>
        <v>10157.498575498616</v>
      </c>
      <c r="V318" s="18">
        <f t="shared" si="22"/>
        <v>12</v>
      </c>
      <c r="W318" s="18">
        <f t="shared" si="23"/>
        <v>621.88766788767134</v>
      </c>
      <c r="X318" s="18">
        <f t="shared" si="24"/>
        <v>-18138.390313390384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21"/>
        <v>287151.97688664828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20"/>
        <v>67926.458797326995</v>
      </c>
      <c r="R319" s="13">
        <f>IFERROR(VLOOKUP(A:A,[1]Forecast_2004!A:J,10,0),0)</f>
        <v>16626</v>
      </c>
      <c r="S319" s="13">
        <f>R319*L319</f>
        <v>332062.71801363089</v>
      </c>
      <c r="T319" s="17">
        <v>16118</v>
      </c>
      <c r="U319" s="17">
        <f>T319*L319</f>
        <v>321916.69006036944</v>
      </c>
      <c r="V319" s="18">
        <f t="shared" si="22"/>
        <v>-508</v>
      </c>
      <c r="W319" s="18">
        <f t="shared" si="23"/>
        <v>-10146.027953261451</v>
      </c>
      <c r="X319" s="18">
        <f t="shared" si="24"/>
        <v>253990.23126304243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21"/>
        <v>32921.588980803601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20"/>
        <v>37774.298440979997</v>
      </c>
      <c r="R320" s="13">
        <f>IFERROR(VLOOKUP(A:A,[1]Forecast_2004!A:J,10,0),0)</f>
        <v>2044</v>
      </c>
      <c r="S320" s="13">
        <f>R320*L320</f>
        <v>45958.729769858997</v>
      </c>
      <c r="T320" s="17">
        <v>2050</v>
      </c>
      <c r="U320" s="17">
        <f>T320*L320</f>
        <v>46093.637978576786</v>
      </c>
      <c r="V320" s="18">
        <f t="shared" si="22"/>
        <v>6</v>
      </c>
      <c r="W320" s="18">
        <f t="shared" si="23"/>
        <v>134.90820871778851</v>
      </c>
      <c r="X320" s="18">
        <f t="shared" si="24"/>
        <v>8319.3395375967884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21"/>
        <v>11818.042714260737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20"/>
        <v>13302.683741647999</v>
      </c>
      <c r="R321" s="13">
        <f>IFERROR(VLOOKUP(A:A,[1]Forecast_2004!A:J,10,0),0)</f>
        <v>5499</v>
      </c>
      <c r="S321" s="13">
        <f>R321*L321</f>
        <v>23274.405948241281</v>
      </c>
      <c r="T321" s="17">
        <v>5098</v>
      </c>
      <c r="U321" s="17">
        <f>T321*L321</f>
        <v>21577.181582857618</v>
      </c>
      <c r="V321" s="18">
        <f t="shared" si="22"/>
        <v>-401</v>
      </c>
      <c r="W321" s="18">
        <f t="shared" si="23"/>
        <v>-1697.2243653836631</v>
      </c>
      <c r="X321" s="18">
        <f t="shared" si="24"/>
        <v>8274.4978412096189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21"/>
        <v>150291.5630122493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25">P322*L322</f>
        <v>153446.347438753</v>
      </c>
      <c r="R322" s="13">
        <f>IFERROR(VLOOKUP(A:A,[1]Forecast_2004!A:J,10,0),0)</f>
        <v>4534</v>
      </c>
      <c r="S322" s="13">
        <f>R322*L322</f>
        <v>173931.43482182652</v>
      </c>
      <c r="T322" s="17">
        <v>4337</v>
      </c>
      <c r="U322" s="17">
        <f>T322*L322</f>
        <v>166374.20221046795</v>
      </c>
      <c r="V322" s="18">
        <f t="shared" si="22"/>
        <v>-197</v>
      </c>
      <c r="W322" s="18">
        <f t="shared" si="23"/>
        <v>-7557.2326113585732</v>
      </c>
      <c r="X322" s="18">
        <f t="shared" si="24"/>
        <v>12927.854771714949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26">U323-(T323*M323)</f>
        <v>632653.21103975992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25"/>
        <v>840007.93986637006</v>
      </c>
      <c r="R323" s="13">
        <f>IFERROR(VLOOKUP(A:A,[1]Forecast_2004!A:J,10,0),0)</f>
        <v>155600</v>
      </c>
      <c r="S323" s="13">
        <f>R323*L323</f>
        <v>1166136.4284216049</v>
      </c>
      <c r="T323" s="17">
        <v>150695</v>
      </c>
      <c r="U323" s="17">
        <f>T323*L323</f>
        <v>1129376.1509061295</v>
      </c>
      <c r="V323" s="18">
        <f t="shared" ref="V323:V386" si="27">T323-R323</f>
        <v>-4905</v>
      </c>
      <c r="W323" s="18">
        <f t="shared" ref="W323:W386" si="28">U323-S323</f>
        <v>-36760.277515475405</v>
      </c>
      <c r="X323" s="18">
        <f t="shared" ref="X323:X386" si="29">U323-Q323</f>
        <v>289368.21103975945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26"/>
        <v>37792.917787794737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25"/>
        <v>49035.946547883999</v>
      </c>
      <c r="R324" s="13">
        <f>IFERROR(VLOOKUP(A:A,[1]Forecast_2004!A:J,10,0),0)</f>
        <v>2649</v>
      </c>
      <c r="S324" s="13">
        <f>R324*L324</f>
        <v>60614.196176082463</v>
      </c>
      <c r="T324" s="17">
        <v>2541</v>
      </c>
      <c r="U324" s="17">
        <f>T324*L324</f>
        <v>58142.94921986619</v>
      </c>
      <c r="V324" s="18">
        <f t="shared" si="27"/>
        <v>-108</v>
      </c>
      <c r="W324" s="18">
        <f t="shared" si="28"/>
        <v>-2471.2469562162732</v>
      </c>
      <c r="X324" s="18">
        <f t="shared" si="29"/>
        <v>9107.0026719821908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26"/>
        <v>52839.791528771348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25"/>
        <v>59367.238307350002</v>
      </c>
      <c r="R325" s="13">
        <f>IFERROR(VLOOKUP(A:A,[1]Forecast_2004!A:J,10,0),0)</f>
        <v>2888</v>
      </c>
      <c r="S325" s="13">
        <f>R325*L325</f>
        <v>65191.096666017795</v>
      </c>
      <c r="T325" s="17">
        <v>2843</v>
      </c>
      <c r="U325" s="17">
        <f>T325*L325</f>
        <v>64175.307417412951</v>
      </c>
      <c r="V325" s="18">
        <f t="shared" si="27"/>
        <v>-45</v>
      </c>
      <c r="W325" s="18">
        <f t="shared" si="28"/>
        <v>-1015.789248604844</v>
      </c>
      <c r="X325" s="18">
        <f t="shared" si="29"/>
        <v>4808.0691100629483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26"/>
        <v>17474.130015387575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25"/>
        <v>26093.489002398001</v>
      </c>
      <c r="R326" s="13">
        <f>IFERROR(VLOOKUP(A:A,[1]Forecast_2004!A:J,10,0),0)</f>
        <v>1519</v>
      </c>
      <c r="S326" s="13">
        <f>R326*L326</f>
        <v>24201.35416339547</v>
      </c>
      <c r="T326" s="17">
        <v>1584</v>
      </c>
      <c r="U326" s="17">
        <f>T326*L326</f>
        <v>25236.961813573682</v>
      </c>
      <c r="V326" s="18">
        <f t="shared" si="27"/>
        <v>65</v>
      </c>
      <c r="W326" s="18">
        <f t="shared" si="28"/>
        <v>1035.6076501782118</v>
      </c>
      <c r="X326" s="18">
        <f t="shared" si="29"/>
        <v>-856.52718882431873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26"/>
        <v>83345.263213191065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25"/>
        <v>151937.92873051201</v>
      </c>
      <c r="R327" s="13">
        <f>IFERROR(VLOOKUP(A:A,[1]Forecast_2004!A:J,10,0),0)</f>
        <v>26978</v>
      </c>
      <c r="S327" s="13">
        <f>R327*L327</f>
        <v>153952.35460250714</v>
      </c>
      <c r="T327" s="17">
        <v>26498</v>
      </c>
      <c r="U327" s="17">
        <f>T327*L327</f>
        <v>151213.19194370354</v>
      </c>
      <c r="V327" s="18">
        <f t="shared" si="27"/>
        <v>-480</v>
      </c>
      <c r="W327" s="18">
        <f t="shared" si="28"/>
        <v>-2739.1626588036015</v>
      </c>
      <c r="X327" s="18">
        <f t="shared" si="29"/>
        <v>-724.73678680846933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26"/>
        <v>22237.277908179141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25"/>
        <v>33835.211581292002</v>
      </c>
      <c r="R328" s="13">
        <f>IFERROR(VLOOKUP(A:A,[1]Forecast_2004!A:J,10,0),0)</f>
        <v>1183</v>
      </c>
      <c r="S328" s="13">
        <f>R328*L328</f>
        <v>32542.321382657268</v>
      </c>
      <c r="T328" s="17">
        <v>1130</v>
      </c>
      <c r="U328" s="17">
        <f>T328*L328</f>
        <v>31084.381371430864</v>
      </c>
      <c r="V328" s="18">
        <f t="shared" si="27"/>
        <v>-53</v>
      </c>
      <c r="W328" s="18">
        <f t="shared" si="28"/>
        <v>-1457.9400112264047</v>
      </c>
      <c r="X328" s="18">
        <f t="shared" si="29"/>
        <v>-2750.8302098611384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26"/>
        <v>52029.160793986877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25"/>
        <v>65295.812917595009</v>
      </c>
      <c r="R329" s="13">
        <f>IFERROR(VLOOKUP(A:A,[1]Forecast_2004!A:J,10,0),0)</f>
        <v>7424</v>
      </c>
      <c r="S329" s="13">
        <f>R329*L329</f>
        <v>70602.40534521197</v>
      </c>
      <c r="T329" s="17">
        <v>7607</v>
      </c>
      <c r="U329" s="17">
        <f>T329*L329</f>
        <v>72342.739420935803</v>
      </c>
      <c r="V329" s="18">
        <f t="shared" si="27"/>
        <v>183</v>
      </c>
      <c r="W329" s="18">
        <f t="shared" si="28"/>
        <v>1740.3340757238329</v>
      </c>
      <c r="X329" s="18">
        <f t="shared" si="29"/>
        <v>7046.9265033407937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26"/>
        <v>6805927.203148948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25"/>
        <v>7802241.6035634754</v>
      </c>
      <c r="R330" s="13">
        <f>IFERROR(VLOOKUP(A:A,[1]Forecast_2004!A:J,10,0),0)</f>
        <v>234107</v>
      </c>
      <c r="S330" s="13">
        <f>R330*L330</f>
        <v>8308245.091337393</v>
      </c>
      <c r="T330" s="17">
        <v>228888</v>
      </c>
      <c r="U330" s="17">
        <f>T330*L330</f>
        <v>8123027.5150509523</v>
      </c>
      <c r="V330" s="18">
        <f t="shared" si="27"/>
        <v>-5219</v>
      </c>
      <c r="W330" s="18">
        <f t="shared" si="28"/>
        <v>-185217.57628644072</v>
      </c>
      <c r="X330" s="18">
        <f t="shared" si="29"/>
        <v>320785.9114874769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26"/>
        <v>64898.551301994528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25"/>
        <v>83199.484848484994</v>
      </c>
      <c r="R331" s="13">
        <f>IFERROR(VLOOKUP(A:A,[1]Forecast_2004!A:J,10,0),0)</f>
        <v>6716</v>
      </c>
      <c r="S331" s="13">
        <f>R331*L331</f>
        <v>87718.640540412132</v>
      </c>
      <c r="T331" s="17">
        <v>6586</v>
      </c>
      <c r="U331" s="17">
        <f>T331*L331</f>
        <v>86020.691870034876</v>
      </c>
      <c r="V331" s="18">
        <f t="shared" si="27"/>
        <v>-130</v>
      </c>
      <c r="W331" s="18">
        <f t="shared" si="28"/>
        <v>-1697.9486703772563</v>
      </c>
      <c r="X331" s="18">
        <f t="shared" si="29"/>
        <v>2821.2070215498825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26"/>
        <v>42717.821334928594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25"/>
        <v>77677.494432071006</v>
      </c>
      <c r="R332" s="13">
        <f>IFERROR(VLOOKUP(A:A,[1]Forecast_2004!A:J,10,0),0)</f>
        <v>747</v>
      </c>
      <c r="S332" s="13">
        <f>R332*L332</f>
        <v>58948.816292053518</v>
      </c>
      <c r="T332" s="17">
        <v>674</v>
      </c>
      <c r="U332" s="17">
        <f>T332*L332</f>
        <v>53188.088595507455</v>
      </c>
      <c r="V332" s="18">
        <f t="shared" si="27"/>
        <v>-73</v>
      </c>
      <c r="W332" s="18">
        <f t="shared" si="28"/>
        <v>-5760.7276965460624</v>
      </c>
      <c r="X332" s="18">
        <f t="shared" si="29"/>
        <v>-24489.40583656355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26"/>
        <v>37369.086657824912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25"/>
        <v>46063.929292929002</v>
      </c>
      <c r="R333" s="13">
        <f>IFERROR(VLOOKUP(A:A,[1]Forecast_2004!A:J,10,0),0)</f>
        <v>5657</v>
      </c>
      <c r="S333" s="13">
        <f>R333*L333</f>
        <v>54006.973680849609</v>
      </c>
      <c r="T333" s="17">
        <v>5704</v>
      </c>
      <c r="U333" s="17">
        <f>T333*L333</f>
        <v>54455.679313340319</v>
      </c>
      <c r="V333" s="18">
        <f t="shared" si="27"/>
        <v>47</v>
      </c>
      <c r="W333" s="18">
        <f t="shared" si="28"/>
        <v>448.70563249070983</v>
      </c>
      <c r="X333" s="18">
        <f t="shared" si="29"/>
        <v>8391.7500204113167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26"/>
        <v>1451.6055666670693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25"/>
        <v>2389.7575757579998</v>
      </c>
      <c r="R334" s="13">
        <f>IFERROR(VLOOKUP(A:A,[1]Forecast_2004!A:J,10,0),0)</f>
        <v>142</v>
      </c>
      <c r="S334" s="13">
        <f>R334*L334</f>
        <v>2630.5858585863252</v>
      </c>
      <c r="T334" s="17">
        <v>143</v>
      </c>
      <c r="U334" s="17">
        <f>T334*L334</f>
        <v>2649.1111111115811</v>
      </c>
      <c r="V334" s="18">
        <f t="shared" si="27"/>
        <v>1</v>
      </c>
      <c r="W334" s="18">
        <f t="shared" si="28"/>
        <v>18.525252525255837</v>
      </c>
      <c r="X334" s="18">
        <f t="shared" si="29"/>
        <v>259.35353535358126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26"/>
        <v>29437.876269053639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25"/>
        <v>76873.608017816994</v>
      </c>
      <c r="R335" s="13">
        <f>IFERROR(VLOOKUP(A:A,[1]Forecast_2004!A:J,10,0),0)</f>
        <v>14244</v>
      </c>
      <c r="S335" s="13">
        <f>R335*L335</f>
        <v>71103.095623752291</v>
      </c>
      <c r="T335" s="17">
        <v>13401</v>
      </c>
      <c r="U335" s="17">
        <f>T335*L335</f>
        <v>66895.014353686071</v>
      </c>
      <c r="V335" s="18">
        <f t="shared" si="27"/>
        <v>-843</v>
      </c>
      <c r="W335" s="18">
        <f t="shared" si="28"/>
        <v>-4208.0812700662209</v>
      </c>
      <c r="X335" s="18">
        <f t="shared" si="29"/>
        <v>-9978.5936641309236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26"/>
        <v>6091.314031180148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25"/>
        <v>7067.305122494</v>
      </c>
      <c r="R336" s="13">
        <f>IFERROR(VLOOKUP(A:A,[1]Forecast_2004!A:J,10,0),0)</f>
        <v>245</v>
      </c>
      <c r="S336" s="13">
        <f>R336*L336</f>
        <v>8487.6948775050496</v>
      </c>
      <c r="T336" s="17">
        <v>250</v>
      </c>
      <c r="U336" s="17">
        <f>T336*L336</f>
        <v>8660.9131403112751</v>
      </c>
      <c r="V336" s="18">
        <f t="shared" si="27"/>
        <v>5</v>
      </c>
      <c r="W336" s="18">
        <f t="shared" si="28"/>
        <v>173.21826280622554</v>
      </c>
      <c r="X336" s="18">
        <f t="shared" si="29"/>
        <v>1593.6080178172751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26"/>
        <v>26405.218641414645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25"/>
        <v>0</v>
      </c>
      <c r="R337" s="13">
        <f>IFERROR(VLOOKUP(A:A,[1]Forecast_2004!A:J,10,0),0)</f>
        <v>3046</v>
      </c>
      <c r="S337" s="13">
        <f>R337*L337</f>
        <v>48610.069121610009</v>
      </c>
      <c r="T337" s="17">
        <v>3028</v>
      </c>
      <c r="U337" s="17">
        <f>T337*L337</f>
        <v>48322.813296203254</v>
      </c>
      <c r="V337" s="18">
        <f t="shared" si="27"/>
        <v>-18</v>
      </c>
      <c r="W337" s="18">
        <f t="shared" si="28"/>
        <v>-287.25582540675532</v>
      </c>
      <c r="X337" s="18">
        <f t="shared" si="29"/>
        <v>48322.813296203254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26"/>
        <v>1348.728727742865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25"/>
        <v>6910.0104368570001</v>
      </c>
      <c r="R338" s="13">
        <f>IFERROR(VLOOKUP(A:A,[1]Forecast_2004!A:J,10,0),0)</f>
        <v>1311</v>
      </c>
      <c r="S338" s="13">
        <f>R338*L338</f>
        <v>7296.7198939360842</v>
      </c>
      <c r="T338" s="17">
        <v>1103</v>
      </c>
      <c r="U338" s="17">
        <f>T338*L338</f>
        <v>6139.0404599630065</v>
      </c>
      <c r="V338" s="18">
        <f t="shared" si="27"/>
        <v>-208</v>
      </c>
      <c r="W338" s="18">
        <f t="shared" si="28"/>
        <v>-1157.6794339730777</v>
      </c>
      <c r="X338" s="18">
        <f t="shared" si="29"/>
        <v>-770.96997689399359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26"/>
        <v>-68.152018374164982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25"/>
        <v>18743.285077951001</v>
      </c>
      <c r="R339" s="13">
        <f>IFERROR(VLOOKUP(A:A,[1]Forecast_2004!A:J,10,0),0)</f>
        <v>200</v>
      </c>
      <c r="S339" s="13">
        <f>R339*L339</f>
        <v>4685.8212694877502</v>
      </c>
      <c r="T339" s="17">
        <v>197</v>
      </c>
      <c r="U339" s="17">
        <f>T339*L339</f>
        <v>4615.5339504454341</v>
      </c>
      <c r="V339" s="18">
        <f t="shared" si="27"/>
        <v>-3</v>
      </c>
      <c r="W339" s="18">
        <f t="shared" si="28"/>
        <v>-70.287319042316085</v>
      </c>
      <c r="X339" s="18">
        <f t="shared" si="29"/>
        <v>-14127.751127505566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26"/>
        <v>24442.797803800117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25"/>
        <v>29041.950201282001</v>
      </c>
      <c r="R340" s="13">
        <f>IFERROR(VLOOKUP(A:A,[1]Forecast_2004!A:J,10,0),0)</f>
        <v>1140</v>
      </c>
      <c r="S340" s="13">
        <f>R340*L340</f>
        <v>39846.696549996966</v>
      </c>
      <c r="T340" s="17">
        <v>840</v>
      </c>
      <c r="U340" s="17">
        <f>T340*L340</f>
        <v>29360.723773681977</v>
      </c>
      <c r="V340" s="18">
        <f t="shared" si="27"/>
        <v>-300</v>
      </c>
      <c r="W340" s="18">
        <f t="shared" si="28"/>
        <v>-10485.972776314989</v>
      </c>
      <c r="X340" s="18">
        <f t="shared" si="29"/>
        <v>318.77357239997582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26"/>
        <v>18848.408462764812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25"/>
        <v>44099.585515828003</v>
      </c>
      <c r="R341" s="13">
        <f>IFERROR(VLOOKUP(A:A,[1]Forecast_2004!A:J,10,0),0)</f>
        <v>2065</v>
      </c>
      <c r="S341" s="13">
        <f>R341*L341</f>
        <v>72159.781370986399</v>
      </c>
      <c r="T341" s="17">
        <v>1996</v>
      </c>
      <c r="U341" s="17">
        <f>T341*L341</f>
        <v>69748.631291277896</v>
      </c>
      <c r="V341" s="18">
        <f t="shared" si="27"/>
        <v>-69</v>
      </c>
      <c r="W341" s="18">
        <f t="shared" si="28"/>
        <v>-2411.1500797085027</v>
      </c>
      <c r="X341" s="18">
        <f t="shared" si="29"/>
        <v>25649.045775449893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26"/>
        <v>66455.398774712405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25"/>
        <v>0</v>
      </c>
      <c r="R342" s="13">
        <f>IFERROR(VLOOKUP(A:A,[1]Forecast_2004!A:J,10,0),0)</f>
        <v>5717</v>
      </c>
      <c r="S342" s="13">
        <f>R342*L342</f>
        <v>120245.0044883839</v>
      </c>
      <c r="T342" s="17">
        <v>5363</v>
      </c>
      <c r="U342" s="17">
        <f>T342*L342</f>
        <v>112799.36313996902</v>
      </c>
      <c r="V342" s="18">
        <f t="shared" si="27"/>
        <v>-354</v>
      </c>
      <c r="W342" s="18">
        <f t="shared" si="28"/>
        <v>-7445.6413484148798</v>
      </c>
      <c r="X342" s="18">
        <f t="shared" si="29"/>
        <v>112799.36313996902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26"/>
        <v>3369.9882500328463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25"/>
        <v>0</v>
      </c>
      <c r="R343" s="13">
        <f>IFERROR(VLOOKUP(A:A,[1]Forecast_2004!A:J,10,0),0)</f>
        <v>95</v>
      </c>
      <c r="S343" s="13">
        <f>R343*L343</f>
        <v>3173.7189096686138</v>
      </c>
      <c r="T343" s="17">
        <v>125</v>
      </c>
      <c r="U343" s="17">
        <f>T343*L343</f>
        <v>4175.945933774492</v>
      </c>
      <c r="V343" s="18">
        <f t="shared" si="27"/>
        <v>30</v>
      </c>
      <c r="W343" s="18">
        <f t="shared" si="28"/>
        <v>1002.2270241058782</v>
      </c>
      <c r="X343" s="18">
        <f t="shared" si="29"/>
        <v>4175.945933774492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26"/>
        <v>510.25561603817073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25"/>
        <v>2091.8484848480002</v>
      </c>
      <c r="R344" s="13">
        <f>IFERROR(VLOOKUP(A:A,[1]Forecast_2004!A:J,10,0),0)</f>
        <v>366</v>
      </c>
      <c r="S344" s="13">
        <f>R344*L344</f>
        <v>2074.8415865972033</v>
      </c>
      <c r="T344" s="17">
        <v>355</v>
      </c>
      <c r="U344" s="17">
        <f>T344*L344</f>
        <v>2012.4829596776153</v>
      </c>
      <c r="V344" s="18">
        <f t="shared" si="27"/>
        <v>-11</v>
      </c>
      <c r="W344" s="18">
        <f t="shared" si="28"/>
        <v>-62.358626919588005</v>
      </c>
      <c r="X344" s="18">
        <f t="shared" si="29"/>
        <v>-79.365525170384899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26"/>
        <v>86162.424040089638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25"/>
        <v>151367.14922049001</v>
      </c>
      <c r="R345" s="13">
        <f>IFERROR(VLOOKUP(A:A,[1]Forecast_2004!A:J,10,0),0)</f>
        <v>62812</v>
      </c>
      <c r="S345" s="13">
        <f>R345*L345</f>
        <v>160877.06013363032</v>
      </c>
      <c r="T345" s="17">
        <v>61674</v>
      </c>
      <c r="U345" s="17">
        <f>T345*L345</f>
        <v>157962.36080178179</v>
      </c>
      <c r="V345" s="18">
        <f t="shared" si="27"/>
        <v>-1138</v>
      </c>
      <c r="W345" s="18">
        <f t="shared" si="28"/>
        <v>-2914.6993318485329</v>
      </c>
      <c r="X345" s="18">
        <f t="shared" si="29"/>
        <v>6595.2115812917764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26"/>
        <v>172870.35535437538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25"/>
        <v>379846.28062360798</v>
      </c>
      <c r="R346" s="13">
        <f>IFERROR(VLOOKUP(A:A,[1]Forecast_2004!A:J,10,0),0)</f>
        <v>52267</v>
      </c>
      <c r="S346" s="13">
        <f>R346*L346</f>
        <v>425391.04688894859</v>
      </c>
      <c r="T346" s="17">
        <v>52081</v>
      </c>
      <c r="U346" s="17">
        <f>T346*L346</f>
        <v>423877.22871072247</v>
      </c>
      <c r="V346" s="18">
        <f t="shared" si="27"/>
        <v>-186</v>
      </c>
      <c r="W346" s="18">
        <f t="shared" si="28"/>
        <v>-1513.8181782261236</v>
      </c>
      <c r="X346" s="18">
        <f t="shared" si="29"/>
        <v>44030.948087114491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26"/>
        <v>5580.4008908680853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25"/>
        <v>11786.191536748</v>
      </c>
      <c r="R347" s="13">
        <f>IFERROR(VLOOKUP(A:A,[1]Forecast_2004!A:J,10,0),0)</f>
        <v>1642</v>
      </c>
      <c r="S347" s="13">
        <f>R347*L347</f>
        <v>11519.599109131081</v>
      </c>
      <c r="T347" s="17">
        <v>1392</v>
      </c>
      <c r="U347" s="17">
        <f>T347*L347</f>
        <v>9765.7015590197716</v>
      </c>
      <c r="V347" s="18">
        <f t="shared" si="27"/>
        <v>-250</v>
      </c>
      <c r="W347" s="18">
        <f t="shared" si="28"/>
        <v>-1753.8975501113091</v>
      </c>
      <c r="X347" s="18">
        <f t="shared" si="29"/>
        <v>-2020.489977728228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26"/>
        <v>2714.7465122494095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25"/>
        <v>8808.7527839640006</v>
      </c>
      <c r="R348" s="13">
        <f>IFERROR(VLOOKUP(A:A,[1]Forecast_2004!A:J,10,0),0)</f>
        <v>427</v>
      </c>
      <c r="S348" s="13">
        <f>R348*L348</f>
        <v>7522.6748775052574</v>
      </c>
      <c r="T348" s="17">
        <v>416</v>
      </c>
      <c r="U348" s="17">
        <f>T348*L348</f>
        <v>7328.8823162580493</v>
      </c>
      <c r="V348" s="18">
        <f t="shared" si="27"/>
        <v>-11</v>
      </c>
      <c r="W348" s="18">
        <f t="shared" si="28"/>
        <v>-193.79256124720814</v>
      </c>
      <c r="X348" s="18">
        <f t="shared" si="29"/>
        <v>-1479.8704677059513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26"/>
        <v>1929.4980889853432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25"/>
        <v>16693.084632516999</v>
      </c>
      <c r="R349" s="13">
        <f>IFERROR(VLOOKUP(A:A,[1]Forecast_2004!A:J,10,0),0)</f>
        <v>6508</v>
      </c>
      <c r="S349" s="13">
        <f>R349*L349</f>
        <v>24690.589724641053</v>
      </c>
      <c r="T349" s="17">
        <v>6507</v>
      </c>
      <c r="U349" s="17">
        <f>T349*L349</f>
        <v>24686.795841770028</v>
      </c>
      <c r="V349" s="18">
        <f t="shared" si="27"/>
        <v>-1</v>
      </c>
      <c r="W349" s="18">
        <f t="shared" si="28"/>
        <v>-3.7938828710248345</v>
      </c>
      <c r="X349" s="18">
        <f t="shared" si="29"/>
        <v>7993.7112092530297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26"/>
        <v>13298.86847438818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25"/>
        <v>23511.224944320995</v>
      </c>
      <c r="R350" s="13">
        <f>IFERROR(VLOOKUP(A:A,[1]Forecast_2004!A:J,10,0),0)</f>
        <v>2570</v>
      </c>
      <c r="S350" s="13">
        <f>R350*L350</f>
        <v>24784.187082405646</v>
      </c>
      <c r="T350" s="17">
        <v>2635</v>
      </c>
      <c r="U350" s="17">
        <f>T350*L350</f>
        <v>25411.02449888672</v>
      </c>
      <c r="V350" s="18">
        <f t="shared" si="27"/>
        <v>65</v>
      </c>
      <c r="W350" s="18">
        <f t="shared" si="28"/>
        <v>626.83741648107389</v>
      </c>
      <c r="X350" s="18">
        <f t="shared" si="29"/>
        <v>1899.799554565725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26"/>
        <v>2411.6161616159693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25"/>
        <v>7704.0404040399999</v>
      </c>
      <c r="R351" s="13">
        <f>IFERROR(VLOOKUP(A:A,[1]Forecast_2004!A:J,10,0),0)</f>
        <v>200</v>
      </c>
      <c r="S351" s="13">
        <f>R351*L351</f>
        <v>2929.2929292927756</v>
      </c>
      <c r="T351" s="17">
        <v>250</v>
      </c>
      <c r="U351" s="17">
        <f>T351*L351</f>
        <v>3661.6161616159693</v>
      </c>
      <c r="V351" s="18">
        <f t="shared" si="27"/>
        <v>50</v>
      </c>
      <c r="W351" s="18">
        <f t="shared" si="28"/>
        <v>732.32323232319368</v>
      </c>
      <c r="X351" s="18">
        <f t="shared" si="29"/>
        <v>-4042.4242424240306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26"/>
        <v>100899.03074292641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25"/>
        <v>0</v>
      </c>
      <c r="R352" s="13">
        <f>IFERROR(VLOOKUP(A:A,[1]Forecast_2004!A:J,10,0),0)</f>
        <v>1285</v>
      </c>
      <c r="S352" s="13">
        <f>R352*L352</f>
        <v>116560.46938538598</v>
      </c>
      <c r="T352" s="17">
        <v>1323</v>
      </c>
      <c r="U352" s="17">
        <f>T352*L352</f>
        <v>120007.39377187988</v>
      </c>
      <c r="V352" s="18">
        <f t="shared" si="27"/>
        <v>38</v>
      </c>
      <c r="W352" s="18">
        <f t="shared" si="28"/>
        <v>3446.9243864939053</v>
      </c>
      <c r="X352" s="18">
        <f t="shared" si="29"/>
        <v>120007.39377187988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26"/>
        <v>38454.915861466769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25"/>
        <v>38611.212166393001</v>
      </c>
      <c r="R353" s="13">
        <f>IFERROR(VLOOKUP(A:A,[1]Forecast_2004!A:J,10,0),0)</f>
        <v>145</v>
      </c>
      <c r="S353" s="13">
        <f>R353*L353</f>
        <v>43890.13612517235</v>
      </c>
      <c r="T353" s="17">
        <v>140</v>
      </c>
      <c r="U353" s="17">
        <f>T353*L353</f>
        <v>42376.683155338826</v>
      </c>
      <c r="V353" s="18">
        <f t="shared" si="27"/>
        <v>-5</v>
      </c>
      <c r="W353" s="18">
        <f t="shared" si="28"/>
        <v>-1513.4529698335245</v>
      </c>
      <c r="X353" s="18">
        <f t="shared" si="29"/>
        <v>3765.4709889458245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26"/>
        <v>76757.603563456913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25"/>
        <v>55190.034292529999</v>
      </c>
      <c r="R354" s="13">
        <f>IFERROR(VLOOKUP(A:A,[1]Forecast_2004!A:J,10,0),0)</f>
        <v>1007</v>
      </c>
      <c r="S354" s="13">
        <f>R354*L354</f>
        <v>83583.535662301801</v>
      </c>
      <c r="T354" s="17">
        <v>1052</v>
      </c>
      <c r="U354" s="17">
        <f>T354*L354</f>
        <v>87318.648973924021</v>
      </c>
      <c r="V354" s="18">
        <f t="shared" si="27"/>
        <v>45</v>
      </c>
      <c r="W354" s="18">
        <f t="shared" si="28"/>
        <v>3735.113311622219</v>
      </c>
      <c r="X354" s="18">
        <f t="shared" si="29"/>
        <v>32128.614681394021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26"/>
        <v>230072.69140174316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25"/>
        <v>277679.59608323098</v>
      </c>
      <c r="R355" s="13">
        <f>IFERROR(VLOOKUP(A:A,[1]Forecast_2004!A:J,10,0),0)</f>
        <v>32738</v>
      </c>
      <c r="S355" s="13">
        <f>R355*L355</f>
        <v>350139.60700122541</v>
      </c>
      <c r="T355" s="17">
        <v>31961</v>
      </c>
      <c r="U355" s="17">
        <f>T355*L355</f>
        <v>341829.43305535358</v>
      </c>
      <c r="V355" s="18">
        <f t="shared" si="27"/>
        <v>-777</v>
      </c>
      <c r="W355" s="18">
        <f t="shared" si="28"/>
        <v>-8310.1739458718221</v>
      </c>
      <c r="X355" s="18">
        <f t="shared" si="29"/>
        <v>64149.836972122604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26"/>
        <v>301145.68706725282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25"/>
        <v>1160156.1581291759</v>
      </c>
      <c r="R356" s="13">
        <f>IFERROR(VLOOKUP(A:A,[1]Forecast_2004!A:J,10,0),0)</f>
        <v>205829</v>
      </c>
      <c r="S356" s="13">
        <f>R356*L356</f>
        <v>1257530.8038378339</v>
      </c>
      <c r="T356" s="17">
        <v>197987</v>
      </c>
      <c r="U356" s="17">
        <f>T356*L356</f>
        <v>1209619.3989158052</v>
      </c>
      <c r="V356" s="18">
        <f t="shared" si="27"/>
        <v>-7842</v>
      </c>
      <c r="W356" s="18">
        <f t="shared" si="28"/>
        <v>-47911.404922028771</v>
      </c>
      <c r="X356" s="18">
        <f t="shared" si="29"/>
        <v>49463.240786629263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26"/>
        <v>17668.315405334408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25"/>
        <v>26582.628062360996</v>
      </c>
      <c r="R357" s="13">
        <f>IFERROR(VLOOKUP(A:A,[1]Forecast_2004!A:J,10,0),0)</f>
        <v>1859</v>
      </c>
      <c r="S357" s="13">
        <f>R357*L357</f>
        <v>33731.812674354333</v>
      </c>
      <c r="T357" s="17">
        <v>1879</v>
      </c>
      <c r="U357" s="17">
        <f>T357*L357</f>
        <v>34094.715446536735</v>
      </c>
      <c r="V357" s="18">
        <f t="shared" si="27"/>
        <v>20</v>
      </c>
      <c r="W357" s="18">
        <f t="shared" si="28"/>
        <v>362.90277218240226</v>
      </c>
      <c r="X357" s="18">
        <f t="shared" si="29"/>
        <v>7512.0873841757384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26"/>
        <v>15380.017988692507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25"/>
        <v>20302.895322939999</v>
      </c>
      <c r="R358" s="13">
        <f>IFERROR(VLOOKUP(A:A,[1]Forecast_2004!A:J,10,0),0)</f>
        <v>536</v>
      </c>
      <c r="S358" s="13">
        <f>R358*L358</f>
        <v>20927.599794415077</v>
      </c>
      <c r="T358" s="17">
        <v>563</v>
      </c>
      <c r="U358" s="17">
        <f>T358*L358</f>
        <v>21981.788590029271</v>
      </c>
      <c r="V358" s="18">
        <f t="shared" si="27"/>
        <v>27</v>
      </c>
      <c r="W358" s="18">
        <f t="shared" si="28"/>
        <v>1054.1887956141945</v>
      </c>
      <c r="X358" s="18">
        <f t="shared" si="29"/>
        <v>1678.8932670892718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26"/>
        <v>1668.5022062801331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25"/>
        <v>61071.503340757001</v>
      </c>
      <c r="R359" s="13">
        <f>IFERROR(VLOOKUP(A:A,[1]Forecast_2004!A:J,10,0),0)</f>
        <v>768</v>
      </c>
      <c r="S359" s="13">
        <f>R359*L359</f>
        <v>5649.5581893268991</v>
      </c>
      <c r="T359" s="17">
        <v>770</v>
      </c>
      <c r="U359" s="17">
        <f>T359*L359</f>
        <v>5664.2705804449379</v>
      </c>
      <c r="V359" s="18">
        <f t="shared" si="27"/>
        <v>2</v>
      </c>
      <c r="W359" s="18">
        <f t="shared" si="28"/>
        <v>14.712391118038795</v>
      </c>
      <c r="X359" s="18">
        <f t="shared" si="29"/>
        <v>-55407.232760312065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26"/>
        <v>44744.856860947009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25"/>
        <v>109770.74698076599</v>
      </c>
      <c r="R360" s="13">
        <f>IFERROR(VLOOKUP(A:A,[1]Forecast_2004!A:J,10,0),0)</f>
        <v>17400</v>
      </c>
      <c r="S360" s="13">
        <f>R360*L360</f>
        <v>116199.3773614089</v>
      </c>
      <c r="T360" s="17">
        <v>10400</v>
      </c>
      <c r="U360" s="17">
        <f>T360*L360</f>
        <v>69452.501411416815</v>
      </c>
      <c r="V360" s="18">
        <f t="shared" si="27"/>
        <v>-7000</v>
      </c>
      <c r="W360" s="18">
        <f t="shared" si="28"/>
        <v>-46746.875949992085</v>
      </c>
      <c r="X360" s="18">
        <f t="shared" si="29"/>
        <v>-40318.245569349179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26"/>
        <v>11451.503586674724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25"/>
        <v>0</v>
      </c>
      <c r="R361" s="13">
        <f>IFERROR(VLOOKUP(A:A,[1]Forecast_2004!A:J,10,0),0)</f>
        <v>1291</v>
      </c>
      <c r="S361" s="13">
        <f>R361*L361</f>
        <v>15892.797020777187</v>
      </c>
      <c r="T361" s="17">
        <v>1180</v>
      </c>
      <c r="U361" s="17">
        <f>T361*L361</f>
        <v>14526.336548812611</v>
      </c>
      <c r="V361" s="18">
        <f t="shared" si="27"/>
        <v>-111</v>
      </c>
      <c r="W361" s="18">
        <f t="shared" si="28"/>
        <v>-1366.4604719645758</v>
      </c>
      <c r="X361" s="18">
        <f t="shared" si="29"/>
        <v>14526.336548812611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26"/>
        <v>59963.296213808215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25"/>
        <v>113581.29175946501</v>
      </c>
      <c r="R362" s="13">
        <f>IFERROR(VLOOKUP(A:A,[1]Forecast_2004!A:J,10,0),0)</f>
        <v>6687</v>
      </c>
      <c r="S362" s="13">
        <f>R362*L362</f>
        <v>128080.62360801728</v>
      </c>
      <c r="T362" s="17">
        <v>6472</v>
      </c>
      <c r="U362" s="17">
        <f>T362*L362</f>
        <v>123962.58351893043</v>
      </c>
      <c r="V362" s="18">
        <f t="shared" si="27"/>
        <v>-215</v>
      </c>
      <c r="W362" s="18">
        <f t="shared" si="28"/>
        <v>-4118.0400890868477</v>
      </c>
      <c r="X362" s="18">
        <f t="shared" si="29"/>
        <v>10381.291759465428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26"/>
        <v>-10303.343098965308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25"/>
        <v>0</v>
      </c>
      <c r="R363" s="13">
        <f>IFERROR(VLOOKUP(A:A,[1]Forecast_2004!A:J,10,0),0)</f>
        <v>1454</v>
      </c>
      <c r="S363" s="13">
        <f>R363*L363</f>
        <v>6321.210351698518</v>
      </c>
      <c r="T363" s="17">
        <v>1407</v>
      </c>
      <c r="U363" s="17">
        <f>T363*L363</f>
        <v>6116.8796181841917</v>
      </c>
      <c r="V363" s="18">
        <f t="shared" si="27"/>
        <v>-47</v>
      </c>
      <c r="W363" s="18">
        <f t="shared" si="28"/>
        <v>-204.33073351432631</v>
      </c>
      <c r="X363" s="18">
        <f t="shared" si="29"/>
        <v>6116.8796181841917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26"/>
        <v>941.14193576204161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25"/>
        <v>9909.2204899780008</v>
      </c>
      <c r="R364" s="13">
        <f>IFERROR(VLOOKUP(A:A,[1]Forecast_2004!A:J,10,0),0)</f>
        <v>375</v>
      </c>
      <c r="S364" s="13">
        <f>R364*L364</f>
        <v>13599.610905217942</v>
      </c>
      <c r="T364" s="17">
        <v>370</v>
      </c>
      <c r="U364" s="17">
        <f>T364*L364</f>
        <v>13418.282759815036</v>
      </c>
      <c r="V364" s="18">
        <f t="shared" si="27"/>
        <v>-5</v>
      </c>
      <c r="W364" s="18">
        <f t="shared" si="28"/>
        <v>-181.32814540290565</v>
      </c>
      <c r="X364" s="18">
        <f t="shared" si="29"/>
        <v>3509.0622698370353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26"/>
        <v>22974.843350321957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25"/>
        <v>32335.080808080998</v>
      </c>
      <c r="R365" s="13">
        <f>IFERROR(VLOOKUP(A:A,[1]Forecast_2004!A:J,10,0),0)</f>
        <v>2929</v>
      </c>
      <c r="S365" s="13">
        <f>R365*L365</f>
        <v>30900.310501425531</v>
      </c>
      <c r="T365" s="17">
        <v>2864</v>
      </c>
      <c r="U365" s="17">
        <f>T365*L365</f>
        <v>30214.574693097547</v>
      </c>
      <c r="V365" s="18">
        <f t="shared" si="27"/>
        <v>-65</v>
      </c>
      <c r="W365" s="18">
        <f t="shared" si="28"/>
        <v>-685.73580832798325</v>
      </c>
      <c r="X365" s="18">
        <f t="shared" si="29"/>
        <v>-2120.506114983451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26"/>
        <v>-2292.691506651669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25"/>
        <v>4081.870824053</v>
      </c>
      <c r="R366" s="13">
        <f>IFERROR(VLOOKUP(A:A,[1]Forecast_2004!A:J,10,0),0)</f>
        <v>1669</v>
      </c>
      <c r="S366" s="13">
        <f>R366*L366</f>
        <v>3068.7578402452509</v>
      </c>
      <c r="T366" s="17">
        <v>1421</v>
      </c>
      <c r="U366" s="17">
        <f>T366*L366</f>
        <v>2612.765063504195</v>
      </c>
      <c r="V366" s="18">
        <f t="shared" si="27"/>
        <v>-248</v>
      </c>
      <c r="W366" s="18">
        <f t="shared" si="28"/>
        <v>-455.99277674105588</v>
      </c>
      <c r="X366" s="18">
        <f t="shared" si="29"/>
        <v>-1469.1057605488049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26"/>
        <v>618.11598484903834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25"/>
        <v>1737.2727272730001</v>
      </c>
      <c r="R367" s="13">
        <f>IFERROR(VLOOKUP(A:A,[1]Forecast_2004!A:J,10,0),0)</f>
        <v>74</v>
      </c>
      <c r="S367" s="13">
        <f>R367*L367</f>
        <v>1648.181818182077</v>
      </c>
      <c r="T367" s="17">
        <v>75</v>
      </c>
      <c r="U367" s="17">
        <f>T367*L367</f>
        <v>1670.4545454548077</v>
      </c>
      <c r="V367" s="18">
        <f t="shared" si="27"/>
        <v>1</v>
      </c>
      <c r="W367" s="18">
        <f t="shared" si="28"/>
        <v>22.272727272730663</v>
      </c>
      <c r="X367" s="18">
        <f t="shared" si="29"/>
        <v>-66.818181818192443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26"/>
        <v>95844.63832234437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25"/>
        <v>160107.13228395701</v>
      </c>
      <c r="R368" s="13">
        <f>IFERROR(VLOOKUP(A:A,[1]Forecast_2004!A:J,10,0),0)</f>
        <v>4528</v>
      </c>
      <c r="S368" s="13">
        <f>R368*L368</f>
        <v>307089.70627330063</v>
      </c>
      <c r="T368" s="17">
        <v>4420</v>
      </c>
      <c r="U368" s="17">
        <f>T368*L368</f>
        <v>299765.12847349577</v>
      </c>
      <c r="V368" s="18">
        <f t="shared" si="27"/>
        <v>-108</v>
      </c>
      <c r="W368" s="18">
        <f t="shared" si="28"/>
        <v>-7324.5777998048579</v>
      </c>
      <c r="X368" s="18">
        <f t="shared" si="29"/>
        <v>139657.99618953877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26"/>
        <v>2699.3826199392097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25"/>
        <v>0</v>
      </c>
      <c r="R369" s="13">
        <f>IFERROR(VLOOKUP(A:A,[1]Forecast_2004!A:J,10,0),0)</f>
        <v>208</v>
      </c>
      <c r="S369" s="13">
        <f>R369*L369</f>
        <v>3791.3417862050733</v>
      </c>
      <c r="T369" s="17">
        <v>220</v>
      </c>
      <c r="U369" s="17">
        <f>T369*L369</f>
        <v>4010.0730431015199</v>
      </c>
      <c r="V369" s="18">
        <f t="shared" si="27"/>
        <v>12</v>
      </c>
      <c r="W369" s="18">
        <f t="shared" si="28"/>
        <v>218.73125689644667</v>
      </c>
      <c r="X369" s="18">
        <f t="shared" si="29"/>
        <v>4010.0730431015199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26"/>
        <v>-9518.6218915242753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25"/>
        <v>0</v>
      </c>
      <c r="R370" s="13">
        <f>IFERROR(VLOOKUP(A:A,[1]Forecast_2004!A:J,10,0),0)</f>
        <v>4878</v>
      </c>
      <c r="S370" s="13">
        <f>R370*L370</f>
        <v>28868.559852195609</v>
      </c>
      <c r="T370" s="17">
        <v>4305</v>
      </c>
      <c r="U370" s="17">
        <f>T370*L370</f>
        <v>25477.48055836451</v>
      </c>
      <c r="V370" s="18">
        <f t="shared" si="27"/>
        <v>-573</v>
      </c>
      <c r="W370" s="18">
        <f t="shared" si="28"/>
        <v>-3391.0792938310988</v>
      </c>
      <c r="X370" s="18">
        <f t="shared" si="29"/>
        <v>25477.48055836451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26"/>
        <v>11418.483967515422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25"/>
        <v>128282.06013363</v>
      </c>
      <c r="R371" s="13">
        <f>IFERROR(VLOOKUP(A:A,[1]Forecast_2004!A:J,10,0),0)</f>
        <v>2059</v>
      </c>
      <c r="S371" s="13">
        <f>R371*L371</f>
        <v>125598.07979797632</v>
      </c>
      <c r="T371" s="17">
        <v>2013</v>
      </c>
      <c r="U371" s="17">
        <f>T371*L371</f>
        <v>122792.10035615654</v>
      </c>
      <c r="V371" s="18">
        <f t="shared" si="27"/>
        <v>-46</v>
      </c>
      <c r="W371" s="18">
        <f t="shared" si="28"/>
        <v>-2805.9794418197707</v>
      </c>
      <c r="X371" s="18">
        <f t="shared" si="29"/>
        <v>-5489.9597774734575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26"/>
        <v>-6626.2166957527807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25"/>
        <v>34540.936099238999</v>
      </c>
      <c r="R372" s="13">
        <f>IFERROR(VLOOKUP(A:A,[1]Forecast_2004!A:J,10,0),0)</f>
        <v>6986</v>
      </c>
      <c r="S372" s="13">
        <f>R372*L372</f>
        <v>42025.082305670556</v>
      </c>
      <c r="T372" s="17">
        <v>6701</v>
      </c>
      <c r="U372" s="17">
        <f>T372*L372</f>
        <v>40310.632197294355</v>
      </c>
      <c r="V372" s="18">
        <f t="shared" si="27"/>
        <v>-285</v>
      </c>
      <c r="W372" s="18">
        <f t="shared" si="28"/>
        <v>-1714.4501083762007</v>
      </c>
      <c r="X372" s="18">
        <f t="shared" si="29"/>
        <v>5769.6960980553558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26"/>
        <v>1818.2669630826131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25"/>
        <v>65267.662178702994</v>
      </c>
      <c r="R373" s="13">
        <f>IFERROR(VLOOKUP(A:A,[1]Forecast_2004!A:J,10,0),0)</f>
        <v>18894</v>
      </c>
      <c r="S373" s="13">
        <f>R373*L373</f>
        <v>81053.061142687569</v>
      </c>
      <c r="T373" s="17">
        <v>16419</v>
      </c>
      <c r="U373" s="17">
        <f>T373*L373</f>
        <v>70435.599179728335</v>
      </c>
      <c r="V373" s="18">
        <f t="shared" si="27"/>
        <v>-2475</v>
      </c>
      <c r="W373" s="18">
        <f t="shared" si="28"/>
        <v>-10617.461962959234</v>
      </c>
      <c r="X373" s="18">
        <f t="shared" si="29"/>
        <v>5167.9370010253406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26"/>
        <v>27669.924470905898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25"/>
        <v>44375.167387838999</v>
      </c>
      <c r="R374" s="13">
        <f>IFERROR(VLOOKUP(A:A,[1]Forecast_2004!A:J,10,0),0)</f>
        <v>6033</v>
      </c>
      <c r="S374" s="13">
        <f>R374*L374</f>
        <v>47772.195726415543</v>
      </c>
      <c r="T374" s="17">
        <v>5471</v>
      </c>
      <c r="U374" s="17">
        <f>T374*L374</f>
        <v>43322.009418070513</v>
      </c>
      <c r="V374" s="18">
        <f t="shared" si="27"/>
        <v>-562</v>
      </c>
      <c r="W374" s="18">
        <f t="shared" si="28"/>
        <v>-4450.1863083450298</v>
      </c>
      <c r="X374" s="18">
        <f t="shared" si="29"/>
        <v>-1053.1579697684865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26"/>
        <v>-687.12296327233798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25"/>
        <v>14803.953229399</v>
      </c>
      <c r="R375" s="13">
        <f>IFERROR(VLOOKUP(A:A,[1]Forecast_2004!A:J,10,0),0)</f>
        <v>926</v>
      </c>
      <c r="S375" s="13">
        <f>R375*L375</f>
        <v>3697.793669190622</v>
      </c>
      <c r="T375" s="17">
        <v>1094</v>
      </c>
      <c r="U375" s="17">
        <f>T375*L375</f>
        <v>4368.6676826074954</v>
      </c>
      <c r="V375" s="18">
        <f t="shared" si="27"/>
        <v>168</v>
      </c>
      <c r="W375" s="18">
        <f t="shared" si="28"/>
        <v>670.87401341687337</v>
      </c>
      <c r="X375" s="18">
        <f t="shared" si="29"/>
        <v>-10435.285546791503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26"/>
        <v>-2871.6313018837186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25"/>
        <v>2622.739420935</v>
      </c>
      <c r="R376" s="13">
        <f>IFERROR(VLOOKUP(A:A,[1]Forecast_2004!A:J,10,0),0)</f>
        <v>1750</v>
      </c>
      <c r="S376" s="13">
        <f>R376*L376</f>
        <v>4172.5399878511362</v>
      </c>
      <c r="T376" s="17">
        <v>1330</v>
      </c>
      <c r="U376" s="17">
        <f>T376*L376</f>
        <v>3171.1303907668639</v>
      </c>
      <c r="V376" s="18">
        <f t="shared" si="27"/>
        <v>-420</v>
      </c>
      <c r="W376" s="18">
        <f t="shared" si="28"/>
        <v>-1001.4095970842723</v>
      </c>
      <c r="X376" s="18">
        <f t="shared" si="29"/>
        <v>548.39096983186391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26"/>
        <v>628.64268506256985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25"/>
        <v>3148.218262806</v>
      </c>
      <c r="R377" s="13">
        <f>IFERROR(VLOOKUP(A:A,[1]Forecast_2004!A:J,10,0),0)</f>
        <v>1937</v>
      </c>
      <c r="S377" s="13">
        <f>R377*L377</f>
        <v>4188.2546531972675</v>
      </c>
      <c r="T377" s="17">
        <v>1881</v>
      </c>
      <c r="U377" s="17">
        <f>T377*L377</f>
        <v>4067.1693353970372</v>
      </c>
      <c r="V377" s="18">
        <f t="shared" si="27"/>
        <v>-56</v>
      </c>
      <c r="W377" s="18">
        <f t="shared" si="28"/>
        <v>-121.08531780023031</v>
      </c>
      <c r="X377" s="18">
        <f t="shared" si="29"/>
        <v>918.95107259103725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26"/>
        <v>-14438.930957684215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25"/>
        <v>17065.924276169</v>
      </c>
      <c r="R378" s="13">
        <f>IFERROR(VLOOKUP(A:A,[1]Forecast_2004!A:J,10,0),0)</f>
        <v>11077</v>
      </c>
      <c r="S378" s="13">
        <f>R378*L378</f>
        <v>15912.394209353875</v>
      </c>
      <c r="T378" s="17">
        <v>10628</v>
      </c>
      <c r="U378" s="17">
        <f>T378*L378</f>
        <v>15267.394209353884</v>
      </c>
      <c r="V378" s="18">
        <f t="shared" si="27"/>
        <v>-449</v>
      </c>
      <c r="W378" s="18">
        <f t="shared" si="28"/>
        <v>-644.99999999999091</v>
      </c>
      <c r="X378" s="18">
        <f t="shared" si="29"/>
        <v>-1798.5300668151158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26"/>
        <v>-248.38118149760902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25"/>
        <v>367.68374164799997</v>
      </c>
      <c r="R379" s="13">
        <f>IFERROR(VLOOKUP(A:A,[1]Forecast_2004!A:J,10,0),0)</f>
        <v>35</v>
      </c>
      <c r="S379" s="13">
        <f>R379*L379</f>
        <v>301.66270411814349</v>
      </c>
      <c r="T379" s="17">
        <v>32</v>
      </c>
      <c r="U379" s="17">
        <f>T379*L379</f>
        <v>275.80590090801689</v>
      </c>
      <c r="V379" s="18">
        <f t="shared" si="27"/>
        <v>-3</v>
      </c>
      <c r="W379" s="18">
        <f t="shared" si="28"/>
        <v>-25.8568032101266</v>
      </c>
      <c r="X379" s="18">
        <f t="shared" si="29"/>
        <v>-91.877840739983071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26"/>
        <v>-112.68823353749167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25"/>
        <v>1496.0356347439999</v>
      </c>
      <c r="R380" s="13">
        <f>IFERROR(VLOOKUP(A:A,[1]Forecast_2004!A:J,10,0),0)</f>
        <v>775</v>
      </c>
      <c r="S380" s="13">
        <f>R380*L380</f>
        <v>1762.5034080637854</v>
      </c>
      <c r="T380" s="17">
        <v>792</v>
      </c>
      <c r="U380" s="17">
        <f>T380*L380</f>
        <v>1801.1647731438943</v>
      </c>
      <c r="V380" s="18">
        <f t="shared" si="27"/>
        <v>17</v>
      </c>
      <c r="W380" s="18">
        <f t="shared" si="28"/>
        <v>38.661365080108908</v>
      </c>
      <c r="X380" s="18">
        <f t="shared" si="29"/>
        <v>305.12913839989437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26"/>
        <v>56587.215307348997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25"/>
        <v>87488.552338530018</v>
      </c>
      <c r="R381" s="13">
        <f>IFERROR(VLOOKUP(A:A,[1]Forecast_2004!A:J,10,0),0)</f>
        <v>23324</v>
      </c>
      <c r="S381" s="13">
        <f>R381*L381</f>
        <v>116100.53452115806</v>
      </c>
      <c r="T381" s="17">
        <v>22782</v>
      </c>
      <c r="U381" s="17">
        <f>T381*L381</f>
        <v>113402.6057906458</v>
      </c>
      <c r="V381" s="18">
        <f t="shared" si="27"/>
        <v>-542</v>
      </c>
      <c r="W381" s="18">
        <f t="shared" si="28"/>
        <v>-2697.9287305122562</v>
      </c>
      <c r="X381" s="18">
        <f t="shared" si="29"/>
        <v>25914.053452115782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26"/>
        <v>1739.4209354120294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25"/>
        <v>1092354.1202672611</v>
      </c>
      <c r="R382" s="13">
        <f>IFERROR(VLOOKUP(A:A,[1]Forecast_2004!A:J,10,0),0)</f>
        <v>219</v>
      </c>
      <c r="S382" s="13">
        <f>R382*L382</f>
        <v>7338.2071269487778</v>
      </c>
      <c r="T382" s="17">
        <v>220</v>
      </c>
      <c r="U382" s="17">
        <f>T382*L382</f>
        <v>7371.7149220490001</v>
      </c>
      <c r="V382" s="18">
        <f t="shared" si="27"/>
        <v>1</v>
      </c>
      <c r="W382" s="18">
        <f t="shared" si="28"/>
        <v>33.507795100222211</v>
      </c>
      <c r="X382" s="18">
        <f t="shared" si="29"/>
        <v>-1084982.405345212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26"/>
        <v>8391.7330246738929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25"/>
        <v>0</v>
      </c>
      <c r="R383" s="13">
        <f>IFERROR(VLOOKUP(A:A,[1]Forecast_2004!A:J,10,0),0)</f>
        <v>201</v>
      </c>
      <c r="S383" s="13">
        <f>R383*L383</f>
        <v>12414.955628535728</v>
      </c>
      <c r="T383" s="17">
        <v>178</v>
      </c>
      <c r="U383" s="17">
        <f>T383*L383</f>
        <v>10994.338815320198</v>
      </c>
      <c r="V383" s="18">
        <f t="shared" si="27"/>
        <v>-23</v>
      </c>
      <c r="W383" s="18">
        <f t="shared" si="28"/>
        <v>-1420.6168132155308</v>
      </c>
      <c r="X383" s="18">
        <f t="shared" si="29"/>
        <v>10994.338815320198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26"/>
        <v>16334.747381832884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25"/>
        <v>73672.305122493999</v>
      </c>
      <c r="R384" s="13">
        <f>IFERROR(VLOOKUP(A:A,[1]Forecast_2004!A:J,10,0),0)</f>
        <v>2462</v>
      </c>
      <c r="S384" s="13">
        <f>R384*L384</f>
        <v>24872.568394522015</v>
      </c>
      <c r="T384" s="17">
        <v>2875</v>
      </c>
      <c r="U384" s="17">
        <f>T384*L384</f>
        <v>29044.936691409745</v>
      </c>
      <c r="V384" s="18">
        <f t="shared" si="27"/>
        <v>413</v>
      </c>
      <c r="W384" s="18">
        <f t="shared" si="28"/>
        <v>4172.3682968877292</v>
      </c>
      <c r="X384" s="18">
        <f t="shared" si="29"/>
        <v>-44627.368431084251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26"/>
        <v>1000.3395613482353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25"/>
        <v>10414.153674833</v>
      </c>
      <c r="R385" s="13">
        <f>IFERROR(VLOOKUP(A:A,[1]Forecast_2004!A:J,10,0),0)</f>
        <v>2226</v>
      </c>
      <c r="S385" s="13">
        <f>R385*L385</f>
        <v>9813.0285308666989</v>
      </c>
      <c r="T385" s="17">
        <v>2253</v>
      </c>
      <c r="U385" s="17">
        <f>T385*L385</f>
        <v>9932.0544833974272</v>
      </c>
      <c r="V385" s="18">
        <f t="shared" si="27"/>
        <v>27</v>
      </c>
      <c r="W385" s="18">
        <f t="shared" si="28"/>
        <v>119.02595253072832</v>
      </c>
      <c r="X385" s="18">
        <f t="shared" si="29"/>
        <v>-482.09919143557272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26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30">P386*L386</f>
        <v>0</v>
      </c>
      <c r="R386" s="13">
        <f>IFERROR(VLOOKUP(A:A,[1]Forecast_2004!A:J,10,0),0)</f>
        <v>0</v>
      </c>
      <c r="S386" s="13">
        <f>R386*L386</f>
        <v>0</v>
      </c>
      <c r="T386" s="17">
        <v>0</v>
      </c>
      <c r="U386" s="17">
        <f>T386*L386</f>
        <v>0</v>
      </c>
      <c r="V386" s="18">
        <f t="shared" si="27"/>
        <v>0</v>
      </c>
      <c r="W386" s="18">
        <f t="shared" si="28"/>
        <v>0</v>
      </c>
      <c r="X386" s="18">
        <f t="shared" si="29"/>
        <v>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31">U387-(T387*M387)</f>
        <v>9917.4944547603645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30"/>
        <v>29444.729387207</v>
      </c>
      <c r="R387" s="13">
        <f>IFERROR(VLOOKUP(A:A,[1]Forecast_2004!A:J,10,0),0)</f>
        <v>1200</v>
      </c>
      <c r="S387" s="13">
        <f>R387*L387</f>
        <v>19024.829997549266</v>
      </c>
      <c r="T387" s="17">
        <v>980</v>
      </c>
      <c r="U387" s="17">
        <f>T387*L387</f>
        <v>15536.944497998567</v>
      </c>
      <c r="V387" s="18">
        <f t="shared" ref="V387:V450" si="32">T387-R387</f>
        <v>-220</v>
      </c>
      <c r="W387" s="18">
        <f t="shared" ref="W387:W450" si="33">U387-S387</f>
        <v>-3487.885499550699</v>
      </c>
      <c r="X387" s="18">
        <f t="shared" ref="X387:X450" si="34">U387-Q387</f>
        <v>-13907.784889208433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31"/>
        <v>6588.124309691455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30"/>
        <v>31634.454342984001</v>
      </c>
      <c r="R388" s="13">
        <f>IFERROR(VLOOKUP(A:A,[1]Forecast_2004!A:J,10,0),0)</f>
        <v>933</v>
      </c>
      <c r="S388" s="13">
        <f>R388*L388</f>
        <v>41164.499165974994</v>
      </c>
      <c r="T388" s="17">
        <v>832</v>
      </c>
      <c r="U388" s="17">
        <f>T388*L388</f>
        <v>36708.320799669025</v>
      </c>
      <c r="V388" s="18">
        <f t="shared" si="32"/>
        <v>-101</v>
      </c>
      <c r="W388" s="18">
        <f t="shared" si="33"/>
        <v>-4456.1783663059687</v>
      </c>
      <c r="X388" s="18">
        <f t="shared" si="34"/>
        <v>5073.8664566850239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31"/>
        <v>-2079.5989429246511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30"/>
        <v>115825.61247215999</v>
      </c>
      <c r="R389" s="13">
        <f>IFERROR(VLOOKUP(A:A,[1]Forecast_2004!A:J,10,0),0)</f>
        <v>1244</v>
      </c>
      <c r="S389" s="13">
        <f>R389*L389</f>
        <v>27222.191935644631</v>
      </c>
      <c r="T389" s="17">
        <v>1099</v>
      </c>
      <c r="U389" s="17">
        <f>T389*L389</f>
        <v>24049.187248612099</v>
      </c>
      <c r="V389" s="18">
        <f t="shared" si="32"/>
        <v>-145</v>
      </c>
      <c r="W389" s="18">
        <f t="shared" si="33"/>
        <v>-3173.0046870325314</v>
      </c>
      <c r="X389" s="18">
        <f t="shared" si="34"/>
        <v>-91776.425223547893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31"/>
        <v>-170.09617331454547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30"/>
        <v>200.10022271700001</v>
      </c>
      <c r="R390" s="13">
        <f>IFERROR(VLOOKUP(A:A,[1]Forecast_2004!A:J,10,0),0)</f>
        <v>121</v>
      </c>
      <c r="S390" s="13">
        <f>R390*L390</f>
        <v>369.93318485495797</v>
      </c>
      <c r="T390" s="17">
        <v>63</v>
      </c>
      <c r="U390" s="17">
        <f>T390*L390</f>
        <v>192.6098400484492</v>
      </c>
      <c r="V390" s="18">
        <f t="shared" si="32"/>
        <v>-58</v>
      </c>
      <c r="W390" s="18">
        <f t="shared" si="33"/>
        <v>-177.32334480650877</v>
      </c>
      <c r="X390" s="18">
        <f t="shared" si="34"/>
        <v>-7.4903826685508079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31"/>
        <v>26.121800722486228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30"/>
        <v>761.02449888599995</v>
      </c>
      <c r="R391" s="13">
        <f>IFERROR(VLOOKUP(A:A,[1]Forecast_2004!A:J,10,0),0)</f>
        <v>31</v>
      </c>
      <c r="S391" s="13">
        <f>R391*L391</f>
        <v>644.5835919526229</v>
      </c>
      <c r="T391" s="17">
        <v>41</v>
      </c>
      <c r="U391" s="17">
        <f>T391*L391</f>
        <v>852.51378290508183</v>
      </c>
      <c r="V391" s="18">
        <f t="shared" si="32"/>
        <v>10</v>
      </c>
      <c r="W391" s="18">
        <f t="shared" si="33"/>
        <v>207.93019095245893</v>
      </c>
      <c r="X391" s="18">
        <f t="shared" si="34"/>
        <v>91.489284019081879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31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30"/>
        <v>0</v>
      </c>
      <c r="R392" s="13">
        <f>IFERROR(VLOOKUP(A:A,[1]Forecast_2004!A:J,10,0),0)</f>
        <v>66</v>
      </c>
      <c r="S392" s="13">
        <f>R392*L392</f>
        <v>66</v>
      </c>
      <c r="T392" s="17">
        <v>78</v>
      </c>
      <c r="U392" s="17">
        <f>T392*L392</f>
        <v>78</v>
      </c>
      <c r="V392" s="18">
        <f t="shared" si="32"/>
        <v>12</v>
      </c>
      <c r="W392" s="18">
        <f t="shared" si="33"/>
        <v>12</v>
      </c>
      <c r="X392" s="18">
        <f t="shared" si="34"/>
        <v>78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31"/>
        <v>10.516977763636904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30"/>
        <v>31055.345211581</v>
      </c>
      <c r="R393" s="13">
        <f>IFERROR(VLOOKUP(A:A,[1]Forecast_2004!A:J,10,0),0)</f>
        <v>2</v>
      </c>
      <c r="S393" s="13">
        <f>R393*L393</f>
        <v>20.539249478558862</v>
      </c>
      <c r="T393" s="17">
        <v>2</v>
      </c>
      <c r="U393" s="17">
        <f>T393*L393</f>
        <v>20.539249478558862</v>
      </c>
      <c r="V393" s="18">
        <f t="shared" si="32"/>
        <v>0</v>
      </c>
      <c r="W393" s="18">
        <f t="shared" si="33"/>
        <v>0</v>
      </c>
      <c r="X393" s="18">
        <f t="shared" si="34"/>
        <v>-31034.80596210244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31"/>
        <v>6060.2866171882406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30"/>
        <v>8873.1211750309994</v>
      </c>
      <c r="R394" s="13">
        <f>IFERROR(VLOOKUP(A:A,[1]Forecast_2004!A:J,10,0),0)</f>
        <v>1236</v>
      </c>
      <c r="S394" s="13">
        <f>R394*L394</f>
        <v>10474.859381411954</v>
      </c>
      <c r="T394" s="17">
        <v>1324</v>
      </c>
      <c r="U394" s="17">
        <f>T394*L394</f>
        <v>11220.642249991446</v>
      </c>
      <c r="V394" s="18">
        <f t="shared" si="32"/>
        <v>88</v>
      </c>
      <c r="W394" s="18">
        <f t="shared" si="33"/>
        <v>745.78286857949206</v>
      </c>
      <c r="X394" s="18">
        <f t="shared" si="34"/>
        <v>2347.5210749604466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31"/>
        <v>-5654.6093752471279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30"/>
        <v>0</v>
      </c>
      <c r="R395" s="13">
        <f>IFERROR(VLOOKUP(A:A,[1]Forecast_2004!A:J,10,0),0)</f>
        <v>382</v>
      </c>
      <c r="S395" s="13">
        <f>R395*L395</f>
        <v>1127.2380030680742</v>
      </c>
      <c r="T395" s="17">
        <v>372</v>
      </c>
      <c r="U395" s="17">
        <f>T395*L395</f>
        <v>1097.729154820219</v>
      </c>
      <c r="V395" s="18">
        <f t="shared" si="32"/>
        <v>-10</v>
      </c>
      <c r="W395" s="18">
        <f t="shared" si="33"/>
        <v>-29.508848247855212</v>
      </c>
      <c r="X395" s="18">
        <f t="shared" si="34"/>
        <v>1097.729154820219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31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30"/>
        <v>0</v>
      </c>
      <c r="R396" s="13">
        <f>IFERROR(VLOOKUP(A:A,[1]Forecast_2004!A:J,10,0),0)</f>
        <v>34</v>
      </c>
      <c r="S396" s="13">
        <f>R396*L396</f>
        <v>34</v>
      </c>
      <c r="T396" s="17">
        <v>35</v>
      </c>
      <c r="U396" s="17">
        <f>T396*L396</f>
        <v>35</v>
      </c>
      <c r="V396" s="18">
        <f t="shared" si="32"/>
        <v>1</v>
      </c>
      <c r="W396" s="18">
        <f t="shared" si="33"/>
        <v>1</v>
      </c>
      <c r="X396" s="18">
        <f t="shared" si="34"/>
        <v>35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31"/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30"/>
        <v>0</v>
      </c>
      <c r="R397" s="13">
        <f>IFERROR(VLOOKUP(A:A,[1]Forecast_2004!A:J,10,0),0)</f>
        <v>7</v>
      </c>
      <c r="S397" s="13">
        <f>R397*L397</f>
        <v>7</v>
      </c>
      <c r="T397" s="17">
        <v>24</v>
      </c>
      <c r="U397" s="17">
        <f>T397*L397</f>
        <v>24</v>
      </c>
      <c r="V397" s="18">
        <f t="shared" si="32"/>
        <v>17</v>
      </c>
      <c r="W397" s="18">
        <f t="shared" si="33"/>
        <v>17</v>
      </c>
      <c r="X397" s="18">
        <f t="shared" si="34"/>
        <v>24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31"/>
        <v>3.5501589138789953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30"/>
        <v>128.017817372</v>
      </c>
      <c r="R398" s="13">
        <f>IFERROR(VLOOKUP(A:A,[1]Forecast_2004!A:J,10,0),0)</f>
        <v>20</v>
      </c>
      <c r="S398" s="13">
        <f>R398*L398</f>
        <v>75.929903542111504</v>
      </c>
      <c r="T398" s="17">
        <v>16</v>
      </c>
      <c r="U398" s="17">
        <f>T398*L398</f>
        <v>60.743922833689204</v>
      </c>
      <c r="V398" s="18">
        <f t="shared" si="32"/>
        <v>-4</v>
      </c>
      <c r="W398" s="18">
        <f t="shared" si="33"/>
        <v>-15.185980708422299</v>
      </c>
      <c r="X398" s="18">
        <f t="shared" si="34"/>
        <v>-67.273894538310799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31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30"/>
        <v>0</v>
      </c>
      <c r="R399" s="13">
        <f>IFERROR(VLOOKUP(A:A,[1]Forecast_2004!A:J,10,0),0)</f>
        <v>145</v>
      </c>
      <c r="S399" s="13">
        <f>R399*L399</f>
        <v>145</v>
      </c>
      <c r="T399" s="17">
        <v>193</v>
      </c>
      <c r="U399" s="17">
        <f>T399*L399</f>
        <v>193</v>
      </c>
      <c r="V399" s="18">
        <f t="shared" si="32"/>
        <v>48</v>
      </c>
      <c r="W399" s="18">
        <f t="shared" si="33"/>
        <v>48</v>
      </c>
      <c r="X399" s="18">
        <f t="shared" si="34"/>
        <v>193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31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30"/>
        <v>0</v>
      </c>
      <c r="R400" s="13">
        <f>IFERROR(VLOOKUP(A:A,[1]Forecast_2004!A:J,10,0),0)</f>
        <v>0</v>
      </c>
      <c r="S400" s="13">
        <f>R400*L400</f>
        <v>0</v>
      </c>
      <c r="T400" s="17">
        <v>0</v>
      </c>
      <c r="U400" s="17">
        <f>T400*L400</f>
        <v>0</v>
      </c>
      <c r="V400" s="18">
        <f t="shared" si="32"/>
        <v>0</v>
      </c>
      <c r="W400" s="18">
        <f t="shared" si="33"/>
        <v>0</v>
      </c>
      <c r="X400" s="18">
        <f t="shared" si="34"/>
        <v>0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31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30"/>
        <v>0</v>
      </c>
      <c r="R401" s="13">
        <f>IFERROR(VLOOKUP(A:A,[1]Forecast_2004!A:J,10,0),0)</f>
        <v>0</v>
      </c>
      <c r="S401" s="13">
        <f>R401*L401</f>
        <v>0</v>
      </c>
      <c r="T401" s="17">
        <v>0</v>
      </c>
      <c r="U401" s="17">
        <f>T401*L401</f>
        <v>0</v>
      </c>
      <c r="V401" s="18">
        <f t="shared" si="32"/>
        <v>0</v>
      </c>
      <c r="W401" s="18">
        <f t="shared" si="33"/>
        <v>0</v>
      </c>
      <c r="X401" s="18">
        <f t="shared" si="34"/>
        <v>0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31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30"/>
        <v>330871.95399681199</v>
      </c>
      <c r="R402" s="13">
        <f>IFERROR(VLOOKUP(A:A,[1]Forecast_2004!A:J,10,0),0)</f>
        <v>0</v>
      </c>
      <c r="S402" s="13">
        <f>R402*L402</f>
        <v>0</v>
      </c>
      <c r="T402" s="17">
        <v>0</v>
      </c>
      <c r="U402" s="17">
        <f>T402*L402</f>
        <v>0</v>
      </c>
      <c r="V402" s="18">
        <f t="shared" si="32"/>
        <v>0</v>
      </c>
      <c r="W402" s="18">
        <f t="shared" si="33"/>
        <v>0</v>
      </c>
      <c r="X402" s="18">
        <f t="shared" si="34"/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31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30"/>
        <v>0</v>
      </c>
      <c r="R403" s="13">
        <f>IFERROR(VLOOKUP(A:A,[1]Forecast_2004!A:J,10,0),0)</f>
        <v>0</v>
      </c>
      <c r="S403" s="13">
        <f>R403*L403</f>
        <v>0</v>
      </c>
      <c r="T403" s="17">
        <v>0</v>
      </c>
      <c r="U403" s="17">
        <f>T403*L403</f>
        <v>0</v>
      </c>
      <c r="V403" s="18">
        <f t="shared" si="32"/>
        <v>0</v>
      </c>
      <c r="W403" s="18">
        <f t="shared" si="33"/>
        <v>0</v>
      </c>
      <c r="X403" s="18">
        <f t="shared" si="34"/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31"/>
        <v>0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30"/>
        <v>300729.35412026697</v>
      </c>
      <c r="R404" s="13">
        <f>IFERROR(VLOOKUP(A:A,[1]Forecast_2004!A:J,10,0),0)</f>
        <v>0</v>
      </c>
      <c r="S404" s="13">
        <f>R404*L404</f>
        <v>0</v>
      </c>
      <c r="T404" s="17">
        <v>0</v>
      </c>
      <c r="U404" s="17">
        <f>T404*L404</f>
        <v>0</v>
      </c>
      <c r="V404" s="18">
        <f t="shared" si="32"/>
        <v>0</v>
      </c>
      <c r="W404" s="18">
        <f t="shared" si="33"/>
        <v>0</v>
      </c>
      <c r="X404" s="18">
        <f t="shared" si="34"/>
        <v>-300729.35412026697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31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30"/>
        <v>0</v>
      </c>
      <c r="R405" s="13">
        <f>IFERROR(VLOOKUP(A:A,[1]Forecast_2004!A:J,10,0),0)</f>
        <v>0</v>
      </c>
      <c r="S405" s="13">
        <f>R405*L405</f>
        <v>0</v>
      </c>
      <c r="T405" s="17">
        <v>0</v>
      </c>
      <c r="U405" s="17">
        <f>T405*L405</f>
        <v>0</v>
      </c>
      <c r="V405" s="18">
        <f t="shared" si="32"/>
        <v>0</v>
      </c>
      <c r="W405" s="18">
        <f t="shared" si="33"/>
        <v>0</v>
      </c>
      <c r="X405" s="18">
        <f t="shared" si="34"/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31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30"/>
        <v>0</v>
      </c>
      <c r="R406" s="13">
        <f>IFERROR(VLOOKUP(A:A,[1]Forecast_2004!A:J,10,0),0)</f>
        <v>0</v>
      </c>
      <c r="S406" s="13">
        <f>R406*L406</f>
        <v>0</v>
      </c>
      <c r="T406" s="17">
        <v>0</v>
      </c>
      <c r="U406" s="17">
        <f>T406*L406</f>
        <v>0</v>
      </c>
      <c r="V406" s="18">
        <f t="shared" si="32"/>
        <v>0</v>
      </c>
      <c r="W406" s="18">
        <f t="shared" si="33"/>
        <v>0</v>
      </c>
      <c r="X406" s="18">
        <f t="shared" si="34"/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31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30"/>
        <v>0</v>
      </c>
      <c r="R407" s="13">
        <f>IFERROR(VLOOKUP(A:A,[1]Forecast_2004!A:J,10,0),0)</f>
        <v>0</v>
      </c>
      <c r="S407" s="13">
        <f>R407*L407</f>
        <v>0</v>
      </c>
      <c r="T407" s="17">
        <v>0</v>
      </c>
      <c r="U407" s="17">
        <f>T407*L407</f>
        <v>0</v>
      </c>
      <c r="V407" s="18">
        <f t="shared" si="32"/>
        <v>0</v>
      </c>
      <c r="W407" s="18">
        <f t="shared" si="33"/>
        <v>0</v>
      </c>
      <c r="X407" s="18">
        <f t="shared" si="34"/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31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30"/>
        <v>0</v>
      </c>
      <c r="R408" s="13">
        <f>IFERROR(VLOOKUP(A:A,[1]Forecast_2004!A:J,10,0),0)</f>
        <v>0</v>
      </c>
      <c r="S408" s="13">
        <f>R408*L408</f>
        <v>0</v>
      </c>
      <c r="T408" s="17">
        <v>0</v>
      </c>
      <c r="U408" s="17">
        <f>T408*L408</f>
        <v>0</v>
      </c>
      <c r="V408" s="18">
        <f t="shared" si="32"/>
        <v>0</v>
      </c>
      <c r="W408" s="18">
        <f t="shared" si="33"/>
        <v>0</v>
      </c>
      <c r="X408" s="18">
        <f t="shared" si="34"/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31"/>
        <v>320378.61915367434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30"/>
        <v>492761.69265033398</v>
      </c>
      <c r="R409" s="13">
        <f>IFERROR(VLOOKUP(A:A,[1]Forecast_2004!A:J,10,0),0)</f>
        <v>3500</v>
      </c>
      <c r="S409" s="13">
        <f>R409*L409</f>
        <v>689866.36971046752</v>
      </c>
      <c r="T409" s="17">
        <v>3000</v>
      </c>
      <c r="U409" s="17">
        <f>T409*L409</f>
        <v>591314.03118040075</v>
      </c>
      <c r="V409" s="18">
        <f t="shared" si="32"/>
        <v>-500</v>
      </c>
      <c r="W409" s="18">
        <f t="shared" si="33"/>
        <v>-98552.338530066772</v>
      </c>
      <c r="X409" s="18">
        <f t="shared" si="34"/>
        <v>98552.338530066772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31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35">N410</f>
        <v>0</v>
      </c>
      <c r="Q410" s="16">
        <f t="shared" si="30"/>
        <v>0</v>
      </c>
      <c r="R410" s="13">
        <f>IFERROR(VLOOKUP(A:A,[1]Forecast_2004!A:J,10,0),0)</f>
        <v>0</v>
      </c>
      <c r="S410" s="13">
        <f>R410*L410</f>
        <v>0</v>
      </c>
      <c r="T410" s="17">
        <v>0</v>
      </c>
      <c r="U410" s="17">
        <f>T410*L410</f>
        <v>0</v>
      </c>
      <c r="V410" s="18">
        <f t="shared" si="32"/>
        <v>0</v>
      </c>
      <c r="W410" s="18">
        <f t="shared" si="33"/>
        <v>0</v>
      </c>
      <c r="X410" s="18">
        <f t="shared" si="34"/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31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35"/>
        <v>0</v>
      </c>
      <c r="Q411" s="16">
        <f t="shared" si="30"/>
        <v>0</v>
      </c>
      <c r="R411" s="13">
        <f>IFERROR(VLOOKUP(A:A,[1]Forecast_2004!A:J,10,0),0)</f>
        <v>0</v>
      </c>
      <c r="S411" s="13">
        <f>R411*L411</f>
        <v>0</v>
      </c>
      <c r="T411" s="17">
        <v>0</v>
      </c>
      <c r="U411" s="17">
        <f>T411*L411</f>
        <v>0</v>
      </c>
      <c r="V411" s="18">
        <f t="shared" si="32"/>
        <v>0</v>
      </c>
      <c r="W411" s="18">
        <f t="shared" si="33"/>
        <v>0</v>
      </c>
      <c r="X411" s="18">
        <f t="shared" si="34"/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31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35"/>
        <v>0</v>
      </c>
      <c r="Q412" s="16">
        <f t="shared" si="30"/>
        <v>0</v>
      </c>
      <c r="R412" s="13">
        <f>IFERROR(VLOOKUP(A:A,[1]Forecast_2004!A:J,10,0),0)</f>
        <v>0</v>
      </c>
      <c r="S412" s="13">
        <f>R412*L412</f>
        <v>0</v>
      </c>
      <c r="T412" s="17">
        <v>0</v>
      </c>
      <c r="U412" s="17">
        <f>T412*L412</f>
        <v>0</v>
      </c>
      <c r="V412" s="18">
        <f t="shared" si="32"/>
        <v>0</v>
      </c>
      <c r="W412" s="18">
        <f t="shared" si="33"/>
        <v>0</v>
      </c>
      <c r="X412" s="18">
        <f t="shared" si="34"/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31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35"/>
        <v>0</v>
      </c>
      <c r="Q413" s="16">
        <f t="shared" si="30"/>
        <v>0</v>
      </c>
      <c r="R413" s="13">
        <f>IFERROR(VLOOKUP(A:A,[1]Forecast_2004!A:J,10,0),0)</f>
        <v>0</v>
      </c>
      <c r="S413" s="13">
        <f>R413*L413</f>
        <v>0</v>
      </c>
      <c r="T413" s="17">
        <v>0</v>
      </c>
      <c r="U413" s="17">
        <f>T413*L413</f>
        <v>0</v>
      </c>
      <c r="V413" s="18">
        <f t="shared" si="32"/>
        <v>0</v>
      </c>
      <c r="W413" s="18">
        <f t="shared" si="33"/>
        <v>0</v>
      </c>
      <c r="X413" s="18">
        <f t="shared" si="34"/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31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35"/>
        <v>0</v>
      </c>
      <c r="Q414" s="16">
        <f t="shared" si="30"/>
        <v>0</v>
      </c>
      <c r="R414" s="13">
        <f>IFERROR(VLOOKUP(A:A,[1]Forecast_2004!A:J,10,0),0)</f>
        <v>0</v>
      </c>
      <c r="S414" s="13">
        <f>R414*L414</f>
        <v>0</v>
      </c>
      <c r="T414" s="17">
        <v>0</v>
      </c>
      <c r="U414" s="17">
        <f>T414*L414</f>
        <v>0</v>
      </c>
      <c r="V414" s="18">
        <f t="shared" si="32"/>
        <v>0</v>
      </c>
      <c r="W414" s="18">
        <f t="shared" si="33"/>
        <v>0</v>
      </c>
      <c r="X414" s="18">
        <f t="shared" si="34"/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31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35"/>
        <v>0</v>
      </c>
      <c r="Q415" s="16">
        <f t="shared" si="30"/>
        <v>0</v>
      </c>
      <c r="R415" s="13">
        <f>IFERROR(VLOOKUP(A:A,[1]Forecast_2004!A:J,10,0),0)</f>
        <v>0</v>
      </c>
      <c r="S415" s="13">
        <f>R415*L415</f>
        <v>0</v>
      </c>
      <c r="T415" s="17">
        <v>0</v>
      </c>
      <c r="U415" s="17">
        <f>T415*L415</f>
        <v>0</v>
      </c>
      <c r="V415" s="18">
        <f t="shared" si="32"/>
        <v>0</v>
      </c>
      <c r="W415" s="18">
        <f t="shared" si="33"/>
        <v>0</v>
      </c>
      <c r="X415" s="18">
        <f t="shared" si="34"/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31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35"/>
        <v>0</v>
      </c>
      <c r="Q416" s="16">
        <f t="shared" si="30"/>
        <v>0</v>
      </c>
      <c r="R416" s="13">
        <f>IFERROR(VLOOKUP(A:A,[1]Forecast_2004!A:J,10,0),0)</f>
        <v>0</v>
      </c>
      <c r="S416" s="13">
        <f>R416*L416</f>
        <v>0</v>
      </c>
      <c r="T416" s="17">
        <v>0</v>
      </c>
      <c r="U416" s="17">
        <f>T416*L416</f>
        <v>0</v>
      </c>
      <c r="V416" s="18">
        <f t="shared" si="32"/>
        <v>0</v>
      </c>
      <c r="W416" s="18">
        <f t="shared" si="33"/>
        <v>0</v>
      </c>
      <c r="X416" s="18">
        <f t="shared" si="34"/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31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35"/>
        <v>0</v>
      </c>
      <c r="Q417" s="16">
        <f t="shared" si="30"/>
        <v>0</v>
      </c>
      <c r="R417" s="13">
        <f>IFERROR(VLOOKUP(A:A,[1]Forecast_2004!A:J,10,0),0)</f>
        <v>0</v>
      </c>
      <c r="S417" s="13">
        <f>R417*L417</f>
        <v>0</v>
      </c>
      <c r="T417" s="17">
        <v>0</v>
      </c>
      <c r="U417" s="17">
        <f>T417*L417</f>
        <v>0</v>
      </c>
      <c r="V417" s="18">
        <f t="shared" si="32"/>
        <v>0</v>
      </c>
      <c r="W417" s="18">
        <f t="shared" si="33"/>
        <v>0</v>
      </c>
      <c r="X417" s="18">
        <f t="shared" si="34"/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31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35"/>
        <v>0</v>
      </c>
      <c r="Q418" s="16">
        <f t="shared" si="30"/>
        <v>0</v>
      </c>
      <c r="R418" s="13">
        <f>IFERROR(VLOOKUP(A:A,[1]Forecast_2004!A:J,10,0),0)</f>
        <v>0</v>
      </c>
      <c r="S418" s="13">
        <f>R418*L418</f>
        <v>0</v>
      </c>
      <c r="T418" s="17">
        <v>0</v>
      </c>
      <c r="U418" s="17">
        <f>T418*L418</f>
        <v>0</v>
      </c>
      <c r="V418" s="18">
        <f t="shared" si="32"/>
        <v>0</v>
      </c>
      <c r="W418" s="18">
        <f t="shared" si="33"/>
        <v>0</v>
      </c>
      <c r="X418" s="18">
        <f t="shared" si="34"/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31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35"/>
        <v>0</v>
      </c>
      <c r="Q419" s="16">
        <f t="shared" si="30"/>
        <v>0</v>
      </c>
      <c r="R419" s="13">
        <f>IFERROR(VLOOKUP(A:A,[1]Forecast_2004!A:J,10,0),0)</f>
        <v>0</v>
      </c>
      <c r="S419" s="13">
        <f>R419*L419</f>
        <v>0</v>
      </c>
      <c r="T419" s="17">
        <v>0</v>
      </c>
      <c r="U419" s="17">
        <f>T419*L419</f>
        <v>0</v>
      </c>
      <c r="V419" s="18">
        <f t="shared" si="32"/>
        <v>0</v>
      </c>
      <c r="W419" s="18">
        <f t="shared" si="33"/>
        <v>0</v>
      </c>
      <c r="X419" s="18">
        <f t="shared" si="34"/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31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35"/>
        <v>0</v>
      </c>
      <c r="Q420" s="16">
        <f t="shared" si="30"/>
        <v>0</v>
      </c>
      <c r="R420" s="13">
        <f>IFERROR(VLOOKUP(A:A,[1]Forecast_2004!A:J,10,0),0)</f>
        <v>0</v>
      </c>
      <c r="S420" s="13">
        <f>R420*L420</f>
        <v>0</v>
      </c>
      <c r="T420" s="17">
        <v>0</v>
      </c>
      <c r="U420" s="17">
        <f>T420*L420</f>
        <v>0</v>
      </c>
      <c r="V420" s="18">
        <f t="shared" si="32"/>
        <v>0</v>
      </c>
      <c r="W420" s="18">
        <f t="shared" si="33"/>
        <v>0</v>
      </c>
      <c r="X420" s="18">
        <f t="shared" si="34"/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31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35"/>
        <v>0</v>
      </c>
      <c r="Q421" s="16">
        <f t="shared" si="30"/>
        <v>0</v>
      </c>
      <c r="R421" s="13">
        <f>IFERROR(VLOOKUP(A:A,[1]Forecast_2004!A:J,10,0),0)</f>
        <v>0</v>
      </c>
      <c r="S421" s="13">
        <f>R421*L421</f>
        <v>0</v>
      </c>
      <c r="T421" s="17">
        <v>0</v>
      </c>
      <c r="U421" s="17">
        <f>T421*L421</f>
        <v>0</v>
      </c>
      <c r="V421" s="18">
        <f t="shared" si="32"/>
        <v>0</v>
      </c>
      <c r="W421" s="18">
        <f t="shared" si="33"/>
        <v>0</v>
      </c>
      <c r="X421" s="18">
        <f t="shared" si="34"/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31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35"/>
        <v>0</v>
      </c>
      <c r="Q422" s="16">
        <f t="shared" si="30"/>
        <v>0</v>
      </c>
      <c r="R422" s="13">
        <f>IFERROR(VLOOKUP(A:A,[1]Forecast_2004!A:J,10,0),0)</f>
        <v>0</v>
      </c>
      <c r="S422" s="13">
        <f>R422*L422</f>
        <v>0</v>
      </c>
      <c r="T422" s="17">
        <v>0</v>
      </c>
      <c r="U422" s="17">
        <f>T422*L422</f>
        <v>0</v>
      </c>
      <c r="V422" s="18">
        <f t="shared" si="32"/>
        <v>0</v>
      </c>
      <c r="W422" s="18">
        <f t="shared" si="33"/>
        <v>0</v>
      </c>
      <c r="X422" s="18">
        <f t="shared" si="34"/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31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35"/>
        <v>0</v>
      </c>
      <c r="Q423" s="16">
        <f t="shared" si="30"/>
        <v>0</v>
      </c>
      <c r="R423" s="13">
        <f>IFERROR(VLOOKUP(A:A,[1]Forecast_2004!A:J,10,0),0)</f>
        <v>0</v>
      </c>
      <c r="S423" s="13">
        <f>R423*L423</f>
        <v>0</v>
      </c>
      <c r="T423" s="17">
        <v>0</v>
      </c>
      <c r="U423" s="17">
        <f>T423*L423</f>
        <v>0</v>
      </c>
      <c r="V423" s="18">
        <f t="shared" si="32"/>
        <v>0</v>
      </c>
      <c r="W423" s="18">
        <f t="shared" si="33"/>
        <v>0</v>
      </c>
      <c r="X423" s="18">
        <f t="shared" si="34"/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31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35"/>
        <v>0</v>
      </c>
      <c r="Q424" s="16">
        <f t="shared" si="30"/>
        <v>0</v>
      </c>
      <c r="R424" s="13">
        <f>IFERROR(VLOOKUP(A:A,[1]Forecast_2004!A:J,10,0),0)</f>
        <v>0</v>
      </c>
      <c r="S424" s="13">
        <f>R424*L424</f>
        <v>0</v>
      </c>
      <c r="T424" s="17">
        <v>0</v>
      </c>
      <c r="U424" s="17">
        <f>T424*L424</f>
        <v>0</v>
      </c>
      <c r="V424" s="18">
        <f t="shared" si="32"/>
        <v>0</v>
      </c>
      <c r="W424" s="18">
        <f t="shared" si="33"/>
        <v>0</v>
      </c>
      <c r="X424" s="18">
        <f t="shared" si="34"/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31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35"/>
        <v>0</v>
      </c>
      <c r="Q425" s="16">
        <f t="shared" si="30"/>
        <v>0</v>
      </c>
      <c r="R425" s="13">
        <f>IFERROR(VLOOKUP(A:A,[1]Forecast_2004!A:J,10,0),0)</f>
        <v>0</v>
      </c>
      <c r="S425" s="13">
        <f>R425*L425</f>
        <v>0</v>
      </c>
      <c r="T425" s="17">
        <v>0</v>
      </c>
      <c r="U425" s="17">
        <f>T425*L425</f>
        <v>0</v>
      </c>
      <c r="V425" s="18">
        <f t="shared" si="32"/>
        <v>0</v>
      </c>
      <c r="W425" s="18">
        <f t="shared" si="33"/>
        <v>0</v>
      </c>
      <c r="X425" s="18">
        <f t="shared" si="34"/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31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35"/>
        <v>0</v>
      </c>
      <c r="Q426" s="16">
        <f t="shared" si="30"/>
        <v>0</v>
      </c>
      <c r="R426" s="13">
        <f>IFERROR(VLOOKUP(A:A,[1]Forecast_2004!A:J,10,0),0)</f>
        <v>0</v>
      </c>
      <c r="S426" s="13">
        <f>R426*L426</f>
        <v>0</v>
      </c>
      <c r="T426" s="17">
        <v>0</v>
      </c>
      <c r="U426" s="17">
        <f>T426*L426</f>
        <v>0</v>
      </c>
      <c r="V426" s="18">
        <f t="shared" si="32"/>
        <v>0</v>
      </c>
      <c r="W426" s="18">
        <f t="shared" si="33"/>
        <v>0</v>
      </c>
      <c r="X426" s="18">
        <f t="shared" si="34"/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31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35"/>
        <v>0</v>
      </c>
      <c r="Q427" s="16">
        <f t="shared" si="30"/>
        <v>0</v>
      </c>
      <c r="R427" s="13">
        <f>IFERROR(VLOOKUP(A:A,[1]Forecast_2004!A:J,10,0),0)</f>
        <v>0</v>
      </c>
      <c r="S427" s="13">
        <f>R427*L427</f>
        <v>0</v>
      </c>
      <c r="T427" s="17">
        <v>0</v>
      </c>
      <c r="U427" s="17">
        <f>T427*L427</f>
        <v>0</v>
      </c>
      <c r="V427" s="18">
        <f t="shared" si="32"/>
        <v>0</v>
      </c>
      <c r="W427" s="18">
        <f t="shared" si="33"/>
        <v>0</v>
      </c>
      <c r="X427" s="18">
        <f t="shared" si="34"/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31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35"/>
        <v>0</v>
      </c>
      <c r="Q428" s="16">
        <f t="shared" si="30"/>
        <v>0</v>
      </c>
      <c r="R428" s="13">
        <f>IFERROR(VLOOKUP(A:A,[1]Forecast_2004!A:J,10,0),0)</f>
        <v>0</v>
      </c>
      <c r="S428" s="13">
        <f>R428*L428</f>
        <v>0</v>
      </c>
      <c r="T428" s="17">
        <v>0</v>
      </c>
      <c r="U428" s="17">
        <f>T428*L428</f>
        <v>0</v>
      </c>
      <c r="V428" s="18">
        <f t="shared" si="32"/>
        <v>0</v>
      </c>
      <c r="W428" s="18">
        <f t="shared" si="33"/>
        <v>0</v>
      </c>
      <c r="X428" s="18">
        <f t="shared" si="34"/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31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35"/>
        <v>0</v>
      </c>
      <c r="Q429" s="16">
        <f t="shared" si="30"/>
        <v>0</v>
      </c>
      <c r="R429" s="13">
        <f>IFERROR(VLOOKUP(A:A,[1]Forecast_2004!A:J,10,0),0)</f>
        <v>0</v>
      </c>
      <c r="S429" s="13">
        <f>R429*L429</f>
        <v>0</v>
      </c>
      <c r="T429" s="17">
        <v>0</v>
      </c>
      <c r="U429" s="17">
        <f>T429*L429</f>
        <v>0</v>
      </c>
      <c r="V429" s="18">
        <f t="shared" si="32"/>
        <v>0</v>
      </c>
      <c r="W429" s="18">
        <f t="shared" si="33"/>
        <v>0</v>
      </c>
      <c r="X429" s="18">
        <f t="shared" si="34"/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31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30"/>
        <v>0</v>
      </c>
      <c r="R430" s="13">
        <f>IFERROR(VLOOKUP(A:A,[1]Forecast_2004!A:J,10,0),0)</f>
        <v>416</v>
      </c>
      <c r="S430" s="13">
        <f>R430*L430</f>
        <v>0</v>
      </c>
      <c r="T430" s="17">
        <v>386</v>
      </c>
      <c r="U430" s="17">
        <f>T430*L430</f>
        <v>0</v>
      </c>
      <c r="V430" s="18">
        <f t="shared" si="32"/>
        <v>-30</v>
      </c>
      <c r="W430" s="18">
        <f t="shared" si="33"/>
        <v>0</v>
      </c>
      <c r="X430" s="18">
        <f t="shared" si="34"/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31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30"/>
        <v>0</v>
      </c>
      <c r="R431" s="13">
        <f>IFERROR(VLOOKUP(A:A,[1]Forecast_2004!A:J,10,0),0)</f>
        <v>117</v>
      </c>
      <c r="S431" s="13">
        <f>R431*L431</f>
        <v>0</v>
      </c>
      <c r="T431" s="17">
        <v>117</v>
      </c>
      <c r="U431" s="17">
        <f>T431*L431</f>
        <v>0</v>
      </c>
      <c r="V431" s="18">
        <f t="shared" si="32"/>
        <v>0</v>
      </c>
      <c r="W431" s="18">
        <f t="shared" si="33"/>
        <v>0</v>
      </c>
      <c r="X431" s="18">
        <f t="shared" si="34"/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31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30"/>
        <v>0</v>
      </c>
      <c r="R432" s="13">
        <f>IFERROR(VLOOKUP(A:A,[1]Forecast_2004!A:J,10,0),0)</f>
        <v>0</v>
      </c>
      <c r="S432" s="13">
        <f>R432*L432</f>
        <v>0</v>
      </c>
      <c r="T432" s="17">
        <v>0</v>
      </c>
      <c r="U432" s="17">
        <f>T432*L432</f>
        <v>0</v>
      </c>
      <c r="V432" s="18">
        <f t="shared" si="32"/>
        <v>0</v>
      </c>
      <c r="W432" s="18">
        <f t="shared" si="33"/>
        <v>0</v>
      </c>
      <c r="X432" s="18">
        <f t="shared" si="34"/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31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30"/>
        <v>0</v>
      </c>
      <c r="R433" s="13">
        <f>IFERROR(VLOOKUP(A:A,[1]Forecast_2004!A:J,10,0),0)</f>
        <v>0</v>
      </c>
      <c r="S433" s="13">
        <f>R433*L433</f>
        <v>0</v>
      </c>
      <c r="T433" s="17">
        <v>0</v>
      </c>
      <c r="U433" s="17">
        <f>T433*L433</f>
        <v>0</v>
      </c>
      <c r="V433" s="18">
        <f t="shared" si="32"/>
        <v>0</v>
      </c>
      <c r="W433" s="18">
        <f t="shared" si="33"/>
        <v>0</v>
      </c>
      <c r="X433" s="18">
        <f t="shared" si="34"/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31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30"/>
        <v>0</v>
      </c>
      <c r="R434" s="13">
        <f>IFERROR(VLOOKUP(A:A,[1]Forecast_2004!A:J,10,0),0)</f>
        <v>0</v>
      </c>
      <c r="S434" s="13">
        <f>R434*L434</f>
        <v>0</v>
      </c>
      <c r="T434" s="17">
        <v>0</v>
      </c>
      <c r="U434" s="17">
        <f>T434*L434</f>
        <v>0</v>
      </c>
      <c r="V434" s="18">
        <f t="shared" si="32"/>
        <v>0</v>
      </c>
      <c r="W434" s="18">
        <f t="shared" si="33"/>
        <v>0</v>
      </c>
      <c r="X434" s="18">
        <f t="shared" si="34"/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31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30"/>
        <v>0</v>
      </c>
      <c r="R435" s="13">
        <f>IFERROR(VLOOKUP(A:A,[1]Forecast_2004!A:J,10,0),0)</f>
        <v>0</v>
      </c>
      <c r="S435" s="13">
        <f>R435*L435</f>
        <v>0</v>
      </c>
      <c r="T435" s="17">
        <v>0</v>
      </c>
      <c r="U435" s="17">
        <f>T435*L435</f>
        <v>0</v>
      </c>
      <c r="V435" s="18">
        <f t="shared" si="32"/>
        <v>0</v>
      </c>
      <c r="W435" s="18">
        <f t="shared" si="33"/>
        <v>0</v>
      </c>
      <c r="X435" s="18">
        <f t="shared" si="34"/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31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30"/>
        <v>0</v>
      </c>
      <c r="R436" s="13">
        <f>IFERROR(VLOOKUP(A:A,[1]Forecast_2004!A:J,10,0),0)</f>
        <v>0</v>
      </c>
      <c r="S436" s="13">
        <f>R436*L436</f>
        <v>0</v>
      </c>
      <c r="T436" s="17">
        <v>0</v>
      </c>
      <c r="U436" s="17">
        <f>T436*L436</f>
        <v>0</v>
      </c>
      <c r="V436" s="18">
        <f t="shared" si="32"/>
        <v>0</v>
      </c>
      <c r="W436" s="18">
        <f t="shared" si="33"/>
        <v>0</v>
      </c>
      <c r="X436" s="18">
        <f t="shared" si="34"/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31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30"/>
        <v>0</v>
      </c>
      <c r="R437" s="13">
        <f>IFERROR(VLOOKUP(A:A,[1]Forecast_2004!A:J,10,0),0)</f>
        <v>92</v>
      </c>
      <c r="S437" s="13">
        <f>R437*L437</f>
        <v>0</v>
      </c>
      <c r="T437" s="17">
        <v>101</v>
      </c>
      <c r="U437" s="17">
        <f>T437*L437</f>
        <v>0</v>
      </c>
      <c r="V437" s="18">
        <f t="shared" si="32"/>
        <v>9</v>
      </c>
      <c r="W437" s="18">
        <f t="shared" si="33"/>
        <v>0</v>
      </c>
      <c r="X437" s="18">
        <f t="shared" si="34"/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31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30"/>
        <v>0</v>
      </c>
      <c r="R438" s="13">
        <f>IFERROR(VLOOKUP(A:A,[1]Forecast_2004!A:J,10,0),0)</f>
        <v>14</v>
      </c>
      <c r="S438" s="13">
        <f>R438*L438</f>
        <v>14</v>
      </c>
      <c r="T438" s="17">
        <v>14</v>
      </c>
      <c r="U438" s="17">
        <f>T438*L438</f>
        <v>14</v>
      </c>
      <c r="V438" s="18">
        <f t="shared" si="32"/>
        <v>0</v>
      </c>
      <c r="W438" s="18">
        <f t="shared" si="33"/>
        <v>0</v>
      </c>
      <c r="X438" s="18">
        <f t="shared" si="34"/>
        <v>14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31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30"/>
        <v>0</v>
      </c>
      <c r="R439" s="13">
        <f>IFERROR(VLOOKUP(A:A,[1]Forecast_2004!A:J,10,0),0)</f>
        <v>4</v>
      </c>
      <c r="S439" s="13">
        <f>R439*L439</f>
        <v>4</v>
      </c>
      <c r="T439" s="17">
        <v>4</v>
      </c>
      <c r="U439" s="17">
        <f>T439*L439</f>
        <v>4</v>
      </c>
      <c r="V439" s="18">
        <f t="shared" si="32"/>
        <v>0</v>
      </c>
      <c r="W439" s="18">
        <f t="shared" si="33"/>
        <v>0</v>
      </c>
      <c r="X439" s="18">
        <f t="shared" si="34"/>
        <v>4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31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30"/>
        <v>219.98975176499999</v>
      </c>
      <c r="R440" s="13">
        <f>IFERROR(VLOOKUP(A:A,[1]Forecast_2004!A:J,10,0),0)</f>
        <v>0</v>
      </c>
      <c r="S440" s="13">
        <f>R440*L440</f>
        <v>0</v>
      </c>
      <c r="T440" s="17">
        <v>0</v>
      </c>
      <c r="U440" s="17">
        <f>T440*L440</f>
        <v>0</v>
      </c>
      <c r="V440" s="18">
        <f t="shared" si="32"/>
        <v>0</v>
      </c>
      <c r="W440" s="18">
        <f t="shared" si="33"/>
        <v>0</v>
      </c>
      <c r="X440" s="18">
        <f t="shared" si="34"/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31"/>
        <v>3595.8672861559244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30"/>
        <v>17025.695741289001</v>
      </c>
      <c r="R441" s="13">
        <f>IFERROR(VLOOKUP(A:A,[1]Forecast_2004!A:J,10,0),0)</f>
        <v>188</v>
      </c>
      <c r="S441" s="13">
        <f>R441*L441</f>
        <v>4632.1719238239248</v>
      </c>
      <c r="T441" s="17">
        <v>188</v>
      </c>
      <c r="U441" s="17">
        <f>T441*L441</f>
        <v>4632.1719238239248</v>
      </c>
      <c r="V441" s="18">
        <f t="shared" si="32"/>
        <v>0</v>
      </c>
      <c r="W441" s="18">
        <f t="shared" si="33"/>
        <v>0</v>
      </c>
      <c r="X441" s="18">
        <f t="shared" si="34"/>
        <v>-12393.523817465077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31"/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30"/>
        <v>598.90230015899999</v>
      </c>
      <c r="R442" s="13">
        <f>IFERROR(VLOOKUP(A:A,[1]Forecast_2004!A:J,10,0),0)</f>
        <v>1</v>
      </c>
      <c r="S442" s="13">
        <f>R442*L442</f>
        <v>17.111494290257141</v>
      </c>
      <c r="T442" s="17">
        <v>1</v>
      </c>
      <c r="U442" s="17">
        <f>T442*L442</f>
        <v>17.111494290257141</v>
      </c>
      <c r="V442" s="18">
        <f t="shared" si="32"/>
        <v>0</v>
      </c>
      <c r="W442" s="18">
        <f t="shared" si="33"/>
        <v>0</v>
      </c>
      <c r="X442" s="18">
        <f t="shared" si="34"/>
        <v>-581.79080586874284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31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30"/>
        <v>0</v>
      </c>
      <c r="R443" s="13">
        <f>IFERROR(VLOOKUP(A:A,[1]Forecast_2004!A:J,10,0),0)</f>
        <v>29</v>
      </c>
      <c r="S443" s="13">
        <f>R443*L443</f>
        <v>0</v>
      </c>
      <c r="T443" s="17">
        <v>23</v>
      </c>
      <c r="U443" s="17">
        <f>T443*L443</f>
        <v>0</v>
      </c>
      <c r="V443" s="18">
        <f t="shared" si="32"/>
        <v>-6</v>
      </c>
      <c r="W443" s="18">
        <f t="shared" si="33"/>
        <v>0</v>
      </c>
      <c r="X443" s="18">
        <f t="shared" si="34"/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31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30"/>
        <v>0</v>
      </c>
      <c r="R444" s="13">
        <f>IFERROR(VLOOKUP(A:A,[1]Forecast_2004!A:J,10,0),0)</f>
        <v>0</v>
      </c>
      <c r="S444" s="13">
        <f>R444*L444</f>
        <v>0</v>
      </c>
      <c r="T444" s="17">
        <v>0</v>
      </c>
      <c r="U444" s="17">
        <f>T444*L444</f>
        <v>0</v>
      </c>
      <c r="V444" s="18">
        <f t="shared" si="32"/>
        <v>0</v>
      </c>
      <c r="W444" s="18">
        <f t="shared" si="33"/>
        <v>0</v>
      </c>
      <c r="X444" s="18">
        <f t="shared" si="34"/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31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30"/>
        <v>0</v>
      </c>
      <c r="R445" s="13">
        <f>IFERROR(VLOOKUP(A:A,[1]Forecast_2004!A:J,10,0),0)</f>
        <v>0</v>
      </c>
      <c r="S445" s="13">
        <f>R445*L445</f>
        <v>0</v>
      </c>
      <c r="T445" s="17">
        <v>0</v>
      </c>
      <c r="U445" s="17">
        <f>T445*L445</f>
        <v>0</v>
      </c>
      <c r="V445" s="18">
        <f t="shared" si="32"/>
        <v>0</v>
      </c>
      <c r="W445" s="18">
        <f t="shared" si="33"/>
        <v>0</v>
      </c>
      <c r="X445" s="18">
        <f t="shared" si="34"/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31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30"/>
        <v>0</v>
      </c>
      <c r="R446" s="13">
        <f>IFERROR(VLOOKUP(A:A,[1]Forecast_2004!A:J,10,0),0)</f>
        <v>0</v>
      </c>
      <c r="S446" s="13">
        <f>R446*L446</f>
        <v>0</v>
      </c>
      <c r="T446" s="17">
        <v>0</v>
      </c>
      <c r="U446" s="17">
        <f>T446*L446</f>
        <v>0</v>
      </c>
      <c r="V446" s="18">
        <f t="shared" si="32"/>
        <v>0</v>
      </c>
      <c r="W446" s="18">
        <f t="shared" si="33"/>
        <v>0</v>
      </c>
      <c r="X446" s="18">
        <f t="shared" si="34"/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31"/>
        <v>15364.044333817215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30"/>
        <v>29041.950201282001</v>
      </c>
      <c r="R447" s="13">
        <f>IFERROR(VLOOKUP(A:A,[1]Forecast_2004!A:J,10,0),0)</f>
        <v>528</v>
      </c>
      <c r="S447" s="13">
        <f>R447*L447</f>
        <v>18455.312086314385</v>
      </c>
      <c r="T447" s="17">
        <v>528</v>
      </c>
      <c r="U447" s="17">
        <f>T447*L447</f>
        <v>18455.312086314385</v>
      </c>
      <c r="V447" s="18">
        <f t="shared" si="32"/>
        <v>0</v>
      </c>
      <c r="W447" s="18">
        <f t="shared" si="33"/>
        <v>0</v>
      </c>
      <c r="X447" s="18">
        <f t="shared" si="34"/>
        <v>-10586.638114967616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31"/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30"/>
        <v>17984.344714477</v>
      </c>
      <c r="R448" s="13">
        <f>IFERROR(VLOOKUP(A:A,[1]Forecast_2004!A:J,10,0),0)</f>
        <v>15</v>
      </c>
      <c r="S448" s="13">
        <f>R448*L448</f>
        <v>538.58243634634039</v>
      </c>
      <c r="T448" s="17">
        <v>15</v>
      </c>
      <c r="U448" s="17">
        <f>T448*L448</f>
        <v>538.58243634634039</v>
      </c>
      <c r="V448" s="18">
        <f t="shared" si="32"/>
        <v>0</v>
      </c>
      <c r="W448" s="18">
        <f t="shared" si="33"/>
        <v>0</v>
      </c>
      <c r="X448" s="18">
        <f t="shared" si="34"/>
        <v>-17445.76227813066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31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30"/>
        <v>12595.169226182001</v>
      </c>
      <c r="R449" s="13">
        <f>IFERROR(VLOOKUP(A:A,[1]Forecast_2004!A:J,10,0),0)</f>
        <v>0</v>
      </c>
      <c r="S449" s="13">
        <f>R449*L449</f>
        <v>0</v>
      </c>
      <c r="T449" s="17">
        <v>0</v>
      </c>
      <c r="U449" s="17">
        <f>T449*L449</f>
        <v>0</v>
      </c>
      <c r="V449" s="18">
        <f t="shared" si="32"/>
        <v>0</v>
      </c>
      <c r="W449" s="18">
        <f t="shared" si="33"/>
        <v>0</v>
      </c>
      <c r="X449" s="18">
        <f t="shared" si="34"/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31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36">P450*L450</f>
        <v>8749.8997772830007</v>
      </c>
      <c r="R450" s="13">
        <f>IFERROR(VLOOKUP(A:A,[1]Forecast_2004!A:J,10,0),0)</f>
        <v>0</v>
      </c>
      <c r="S450" s="13">
        <f>R450*L450</f>
        <v>0</v>
      </c>
      <c r="T450" s="17">
        <v>0</v>
      </c>
      <c r="U450" s="17">
        <f>T450*L450</f>
        <v>0</v>
      </c>
      <c r="V450" s="18">
        <f t="shared" si="32"/>
        <v>0</v>
      </c>
      <c r="W450" s="18">
        <f t="shared" si="33"/>
        <v>0</v>
      </c>
      <c r="X450" s="18">
        <f t="shared" si="34"/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37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36"/>
        <v>0</v>
      </c>
      <c r="R451" s="13">
        <f>IFERROR(VLOOKUP(A:A,[1]Forecast_2004!A:J,10,0),0)</f>
        <v>0</v>
      </c>
      <c r="S451" s="13">
        <f>R451*L451</f>
        <v>0</v>
      </c>
      <c r="T451" s="17">
        <v>0</v>
      </c>
      <c r="U451" s="17">
        <f>T451*L451</f>
        <v>0</v>
      </c>
      <c r="V451" s="18">
        <f t="shared" ref="V451:V514" si="38">T451-R451</f>
        <v>0</v>
      </c>
      <c r="W451" s="18">
        <f t="shared" ref="W451:W514" si="39">U451-S451</f>
        <v>0</v>
      </c>
      <c r="X451" s="18">
        <f t="shared" ref="X451:X514" si="40">U451-Q451</f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37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36"/>
        <v>0</v>
      </c>
      <c r="R452" s="13">
        <f>IFERROR(VLOOKUP(A:A,[1]Forecast_2004!A:J,10,0),0)</f>
        <v>0</v>
      </c>
      <c r="S452" s="13">
        <f>R452*L452</f>
        <v>0</v>
      </c>
      <c r="T452" s="17">
        <v>0</v>
      </c>
      <c r="U452" s="17">
        <f>T452*L452</f>
        <v>0</v>
      </c>
      <c r="V452" s="18">
        <f t="shared" si="38"/>
        <v>0</v>
      </c>
      <c r="W452" s="18">
        <f t="shared" si="39"/>
        <v>0</v>
      </c>
      <c r="X452" s="18">
        <f t="shared" si="40"/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37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36"/>
        <v>23518.741648106999</v>
      </c>
      <c r="R453" s="13">
        <f>IFERROR(VLOOKUP(A:A,[1]Forecast_2004!A:J,10,0),0)</f>
        <v>0</v>
      </c>
      <c r="S453" s="13">
        <f>R453*L453</f>
        <v>0</v>
      </c>
      <c r="T453" s="17">
        <v>0</v>
      </c>
      <c r="U453" s="17">
        <f>T453*L453</f>
        <v>0</v>
      </c>
      <c r="V453" s="18">
        <f t="shared" si="38"/>
        <v>0</v>
      </c>
      <c r="W453" s="18">
        <f t="shared" si="39"/>
        <v>0</v>
      </c>
      <c r="X453" s="18">
        <f t="shared" si="40"/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37"/>
        <v>37848.309321965869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36"/>
        <v>55006.815144765998</v>
      </c>
      <c r="R454" s="13">
        <f>IFERROR(VLOOKUP(A:A,[1]Forecast_2004!A:J,10,0),0)</f>
        <v>1343</v>
      </c>
      <c r="S454" s="13">
        <f>R454*L454</f>
        <v>47366.460467816549</v>
      </c>
      <c r="T454" s="17">
        <v>1219</v>
      </c>
      <c r="U454" s="17">
        <f>T454*L454</f>
        <v>42993.086604816366</v>
      </c>
      <c r="V454" s="18">
        <f t="shared" si="38"/>
        <v>-124</v>
      </c>
      <c r="W454" s="18">
        <f t="shared" si="39"/>
        <v>-4373.3738630001826</v>
      </c>
      <c r="X454" s="18">
        <f t="shared" si="40"/>
        <v>-12013.728539949632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37"/>
        <v>53438.585025990629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36"/>
        <v>80857.928730511994</v>
      </c>
      <c r="R455" s="13">
        <f>IFERROR(VLOOKUP(A:A,[1]Forecast_2004!A:J,10,0),0)</f>
        <v>7568</v>
      </c>
      <c r="S455" s="13">
        <f>R455*L455</f>
        <v>81255.185849490736</v>
      </c>
      <c r="T455" s="17">
        <v>7381</v>
      </c>
      <c r="U455" s="17">
        <f>T455*L455</f>
        <v>79247.426896814373</v>
      </c>
      <c r="V455" s="18">
        <f t="shared" si="38"/>
        <v>-187</v>
      </c>
      <c r="W455" s="18">
        <f t="shared" si="39"/>
        <v>-2007.7589526763622</v>
      </c>
      <c r="X455" s="18">
        <f t="shared" si="40"/>
        <v>-1610.5018336976209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37"/>
        <v>74084.253931328538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36"/>
        <v>59276.794537684</v>
      </c>
      <c r="R456" s="13">
        <f>IFERROR(VLOOKUP(A:A,[1]Forecast_2004!A:J,10,0),0)</f>
        <v>12665</v>
      </c>
      <c r="S456" s="13">
        <f>R456*L456</f>
        <v>119449.57880982783</v>
      </c>
      <c r="T456" s="17">
        <v>12483</v>
      </c>
      <c r="U456" s="17">
        <f>T456*L456</f>
        <v>117733.05110802059</v>
      </c>
      <c r="V456" s="18">
        <f t="shared" si="38"/>
        <v>-182</v>
      </c>
      <c r="W456" s="18">
        <f t="shared" si="39"/>
        <v>-1716.5277018072375</v>
      </c>
      <c r="X456" s="18">
        <f t="shared" si="40"/>
        <v>58456.256570336591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37"/>
        <v>202179.58729347883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36"/>
        <v>575558.86583967402</v>
      </c>
      <c r="R457" s="13">
        <f>IFERROR(VLOOKUP(A:A,[1]Forecast_2004!A:J,10,0),0)</f>
        <v>175954</v>
      </c>
      <c r="S457" s="13">
        <f>R457*L457</f>
        <v>546958.5129397487</v>
      </c>
      <c r="T457" s="17">
        <v>176684</v>
      </c>
      <c r="U457" s="17">
        <f>T457*L457</f>
        <v>549227.74077455793</v>
      </c>
      <c r="V457" s="18">
        <f t="shared" si="38"/>
        <v>730</v>
      </c>
      <c r="W457" s="18">
        <f t="shared" si="39"/>
        <v>2269.2278348092223</v>
      </c>
      <c r="X457" s="18">
        <f t="shared" si="40"/>
        <v>-26331.125065116095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37"/>
        <v>131441.86904231616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36"/>
        <v>191970.86859688201</v>
      </c>
      <c r="R458" s="13">
        <f>IFERROR(VLOOKUP(A:A,[1]Forecast_2004!A:J,10,0),0)</f>
        <v>14473</v>
      </c>
      <c r="S458" s="13">
        <f>R458*L458</f>
        <v>202802.50957683747</v>
      </c>
      <c r="T458" s="17">
        <v>14400</v>
      </c>
      <c r="U458" s="17">
        <f>T458*L458</f>
        <v>201779.59910913146</v>
      </c>
      <c r="V458" s="18">
        <f t="shared" si="38"/>
        <v>-73</v>
      </c>
      <c r="W458" s="18">
        <f t="shared" si="39"/>
        <v>-1022.9104677060095</v>
      </c>
      <c r="X458" s="18">
        <f t="shared" si="40"/>
        <v>9808.7305122494581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37"/>
        <v>55945.491813301705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36"/>
        <v>78150.824053452001</v>
      </c>
      <c r="R459" s="13">
        <f>IFERROR(VLOOKUP(A:A,[1]Forecast_2004!A:J,10,0),0)</f>
        <v>2063</v>
      </c>
      <c r="S459" s="13">
        <f>R459*L459</f>
        <v>71243.990288233093</v>
      </c>
      <c r="T459" s="17">
        <v>1945</v>
      </c>
      <c r="U459" s="17">
        <f>T459*L459</f>
        <v>67168.958366753926</v>
      </c>
      <c r="V459" s="18">
        <f t="shared" si="38"/>
        <v>-118</v>
      </c>
      <c r="W459" s="18">
        <f t="shared" si="39"/>
        <v>-4075.0319214791671</v>
      </c>
      <c r="X459" s="18">
        <f t="shared" si="40"/>
        <v>-10981.865686698075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37"/>
        <v>100262.5455085423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36"/>
        <v>140861.511518816</v>
      </c>
      <c r="R460" s="13">
        <f>IFERROR(VLOOKUP(A:A,[1]Forecast_2004!A:J,10,0),0)</f>
        <v>9139</v>
      </c>
      <c r="S460" s="13">
        <f>R460*L460</f>
        <v>138521.2466665009</v>
      </c>
      <c r="T460" s="17">
        <v>8326</v>
      </c>
      <c r="U460" s="17">
        <f>T460*L460</f>
        <v>126198.47901797642</v>
      </c>
      <c r="V460" s="18">
        <f t="shared" si="38"/>
        <v>-813</v>
      </c>
      <c r="W460" s="18">
        <f t="shared" si="39"/>
        <v>-12322.767648524474</v>
      </c>
      <c r="X460" s="18">
        <f t="shared" si="40"/>
        <v>-14663.032500839574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37"/>
        <v>23974.775932820467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36"/>
        <v>43428.296213807997</v>
      </c>
      <c r="R461" s="13">
        <f>IFERROR(VLOOKUP(A:A,[1]Forecast_2004!A:J,10,0),0)</f>
        <v>4356</v>
      </c>
      <c r="S461" s="13">
        <f>R461*L461</f>
        <v>42867.359688952551</v>
      </c>
      <c r="T461" s="17">
        <v>4564</v>
      </c>
      <c r="U461" s="17">
        <f>T461*L461</f>
        <v>44914.285955091706</v>
      </c>
      <c r="V461" s="18">
        <f t="shared" si="38"/>
        <v>208</v>
      </c>
      <c r="W461" s="18">
        <f t="shared" si="39"/>
        <v>2046.9262661391549</v>
      </c>
      <c r="X461" s="18">
        <f t="shared" si="40"/>
        <v>1485.989741283709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37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36"/>
        <v>0</v>
      </c>
      <c r="R462" s="13">
        <f>IFERROR(VLOOKUP(A:A,[1]Forecast_2004!A:J,10,0),0)</f>
        <v>0</v>
      </c>
      <c r="S462" s="13">
        <f>R462*L462</f>
        <v>0</v>
      </c>
      <c r="T462" s="17">
        <v>0</v>
      </c>
      <c r="U462" s="17">
        <f>T462*L462</f>
        <v>0</v>
      </c>
      <c r="V462" s="18">
        <f t="shared" si="38"/>
        <v>0</v>
      </c>
      <c r="W462" s="18">
        <f t="shared" si="39"/>
        <v>0</v>
      </c>
      <c r="X462" s="18">
        <f t="shared" si="40"/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37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36"/>
        <v>0</v>
      </c>
      <c r="R463" s="13">
        <f>IFERROR(VLOOKUP(A:A,[1]Forecast_2004!A:J,10,0),0)</f>
        <v>231</v>
      </c>
      <c r="S463" s="13">
        <f>R463*L463</f>
        <v>0</v>
      </c>
      <c r="T463" s="17">
        <v>220</v>
      </c>
      <c r="U463" s="17">
        <f>T463*L463</f>
        <v>0</v>
      </c>
      <c r="V463" s="18">
        <f t="shared" si="38"/>
        <v>-11</v>
      </c>
      <c r="W463" s="18">
        <f t="shared" si="39"/>
        <v>0</v>
      </c>
      <c r="X463" s="18">
        <f t="shared" si="40"/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37"/>
        <v>175289.8222642293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36"/>
        <v>212840.30303030304</v>
      </c>
      <c r="R464" s="13">
        <f>IFERROR(VLOOKUP(A:A,[1]Forecast_2004!A:J,10,0),0)</f>
        <v>23758</v>
      </c>
      <c r="S464" s="13">
        <f>R464*L464</f>
        <v>252795.07670819073</v>
      </c>
      <c r="T464" s="17">
        <v>23268</v>
      </c>
      <c r="U464" s="17">
        <f>T464*L464</f>
        <v>247581.27135475134</v>
      </c>
      <c r="V464" s="18">
        <f t="shared" si="38"/>
        <v>-490</v>
      </c>
      <c r="W464" s="18">
        <f t="shared" si="39"/>
        <v>-5213.8053534393839</v>
      </c>
      <c r="X464" s="18">
        <f t="shared" si="40"/>
        <v>34740.968324448302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37"/>
        <v>78376.167858708737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36"/>
        <v>125500.434298441</v>
      </c>
      <c r="R465" s="13">
        <f>IFERROR(VLOOKUP(A:A,[1]Forecast_2004!A:J,10,0),0)</f>
        <v>1837</v>
      </c>
      <c r="S465" s="13">
        <f>R465*L465</f>
        <v>100865.96714555427</v>
      </c>
      <c r="T465" s="17">
        <v>1643</v>
      </c>
      <c r="U465" s="17">
        <f>T465*L465</f>
        <v>90213.818192784791</v>
      </c>
      <c r="V465" s="18">
        <f t="shared" si="38"/>
        <v>-194</v>
      </c>
      <c r="W465" s="18">
        <f t="shared" si="39"/>
        <v>-10652.148952769479</v>
      </c>
      <c r="X465" s="18">
        <f t="shared" si="40"/>
        <v>-35286.616105656212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37"/>
        <v>667550.31180400914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36"/>
        <v>594013.45211581304</v>
      </c>
      <c r="R466" s="13">
        <f>IFERROR(VLOOKUP(A:A,[1]Forecast_2004!A:J,10,0),0)</f>
        <v>21941</v>
      </c>
      <c r="S466" s="13">
        <f>R466*L466</f>
        <v>794322.83964365267</v>
      </c>
      <c r="T466" s="17">
        <v>22153</v>
      </c>
      <c r="U466" s="17">
        <f>T466*L466</f>
        <v>801997.80623608036</v>
      </c>
      <c r="V466" s="18">
        <f t="shared" si="38"/>
        <v>212</v>
      </c>
      <c r="W466" s="18">
        <f t="shared" si="39"/>
        <v>7674.9665924276924</v>
      </c>
      <c r="X466" s="18">
        <f t="shared" si="40"/>
        <v>207984.35412026732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37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36"/>
        <v>0</v>
      </c>
      <c r="R467" s="13">
        <f>IFERROR(VLOOKUP(A:A,[1]Forecast_2004!A:J,10,0),0)</f>
        <v>0</v>
      </c>
      <c r="S467" s="13">
        <f>R467*L467</f>
        <v>0</v>
      </c>
      <c r="T467" s="17">
        <v>0</v>
      </c>
      <c r="U467" s="17">
        <f>T467*L467</f>
        <v>0</v>
      </c>
      <c r="V467" s="18">
        <f t="shared" si="38"/>
        <v>0</v>
      </c>
      <c r="W467" s="18">
        <f t="shared" si="39"/>
        <v>0</v>
      </c>
      <c r="X467" s="18">
        <f t="shared" si="40"/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37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36"/>
        <v>0</v>
      </c>
      <c r="R468" s="13">
        <f>IFERROR(VLOOKUP(A:A,[1]Forecast_2004!A:J,10,0),0)</f>
        <v>0</v>
      </c>
      <c r="S468" s="13">
        <f>R468*L468</f>
        <v>0</v>
      </c>
      <c r="T468" s="17">
        <v>0</v>
      </c>
      <c r="U468" s="17">
        <f>T468*L468</f>
        <v>0</v>
      </c>
      <c r="V468" s="18">
        <f t="shared" si="38"/>
        <v>0</v>
      </c>
      <c r="W468" s="18">
        <f t="shared" si="39"/>
        <v>0</v>
      </c>
      <c r="X468" s="18">
        <f t="shared" si="40"/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37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36"/>
        <v>0</v>
      </c>
      <c r="R469" s="13">
        <f>IFERROR(VLOOKUP(A:A,[1]Forecast_2004!A:J,10,0),0)</f>
        <v>0</v>
      </c>
      <c r="S469" s="13">
        <f>R469*L469</f>
        <v>0</v>
      </c>
      <c r="T469" s="17">
        <v>0</v>
      </c>
      <c r="U469" s="17">
        <f>T469*L469</f>
        <v>0</v>
      </c>
      <c r="V469" s="18">
        <f t="shared" si="38"/>
        <v>0</v>
      </c>
      <c r="W469" s="18">
        <f t="shared" si="39"/>
        <v>0</v>
      </c>
      <c r="X469" s="18">
        <f t="shared" si="40"/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37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36"/>
        <v>0</v>
      </c>
      <c r="R470" s="13">
        <f>IFERROR(VLOOKUP(A:A,[1]Forecast_2004!A:J,10,0),0)</f>
        <v>0</v>
      </c>
      <c r="S470" s="13">
        <f>R470*L470</f>
        <v>0</v>
      </c>
      <c r="T470" s="17">
        <v>0</v>
      </c>
      <c r="U470" s="17">
        <f>T470*L470</f>
        <v>0</v>
      </c>
      <c r="V470" s="18">
        <f t="shared" si="38"/>
        <v>0</v>
      </c>
      <c r="W470" s="18">
        <f t="shared" si="39"/>
        <v>0</v>
      </c>
      <c r="X470" s="18">
        <f t="shared" si="40"/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37"/>
        <v>58336.556584947313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36"/>
        <v>114795.64563880698</v>
      </c>
      <c r="R471" s="13">
        <f>IFERROR(VLOOKUP(A:A,[1]Forecast_2004!A:J,10,0),0)</f>
        <v>6053</v>
      </c>
      <c r="S471" s="13">
        <f>R471*L471</f>
        <v>122679.73923935358</v>
      </c>
      <c r="T471" s="17">
        <v>5963</v>
      </c>
      <c r="U471" s="17">
        <f>T471*L471</f>
        <v>120855.65588704203</v>
      </c>
      <c r="V471" s="18">
        <f t="shared" si="38"/>
        <v>-90</v>
      </c>
      <c r="W471" s="18">
        <f t="shared" si="39"/>
        <v>-1824.083352311558</v>
      </c>
      <c r="X471" s="18">
        <f t="shared" si="40"/>
        <v>6060.0102482350485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37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36"/>
        <v>0</v>
      </c>
      <c r="R472" s="13">
        <f>IFERROR(VLOOKUP(A:A,[1]Forecast_2004!A:J,10,0),0)</f>
        <v>0</v>
      </c>
      <c r="S472" s="13">
        <f>R472*L472</f>
        <v>0</v>
      </c>
      <c r="T472" s="17">
        <v>0</v>
      </c>
      <c r="U472" s="17">
        <f>T472*L472</f>
        <v>0</v>
      </c>
      <c r="V472" s="18">
        <f t="shared" si="38"/>
        <v>0</v>
      </c>
      <c r="W472" s="18">
        <f t="shared" si="39"/>
        <v>0</v>
      </c>
      <c r="X472" s="18">
        <f t="shared" si="40"/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37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36"/>
        <v>0</v>
      </c>
      <c r="R473" s="13">
        <f>IFERROR(VLOOKUP(A:A,[1]Forecast_2004!A:J,10,0),0)</f>
        <v>102</v>
      </c>
      <c r="S473" s="13">
        <f>R473*L473</f>
        <v>0</v>
      </c>
      <c r="T473" s="17">
        <v>102</v>
      </c>
      <c r="U473" s="17">
        <f>T473*L473</f>
        <v>0</v>
      </c>
      <c r="V473" s="18">
        <f t="shared" si="38"/>
        <v>0</v>
      </c>
      <c r="W473" s="18">
        <f t="shared" si="39"/>
        <v>0</v>
      </c>
      <c r="X473" s="18">
        <f t="shared" si="40"/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37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36"/>
        <v>0</v>
      </c>
      <c r="R474" s="13">
        <f>IFERROR(VLOOKUP(A:A,[1]Forecast_2004!A:J,10,0),0)</f>
        <v>90</v>
      </c>
      <c r="S474" s="13">
        <f>R474*L474</f>
        <v>0</v>
      </c>
      <c r="T474" s="17">
        <v>90</v>
      </c>
      <c r="U474" s="17">
        <f>T474*L474</f>
        <v>0</v>
      </c>
      <c r="V474" s="18">
        <f t="shared" si="38"/>
        <v>0</v>
      </c>
      <c r="W474" s="18">
        <f t="shared" si="39"/>
        <v>0</v>
      </c>
      <c r="X474" s="18">
        <f t="shared" si="40"/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37"/>
        <v>46270.460198344364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36"/>
        <v>0</v>
      </c>
      <c r="R475" s="13">
        <f>IFERROR(VLOOKUP(A:A,[1]Forecast_2004!A:J,10,0),0)</f>
        <v>139</v>
      </c>
      <c r="S475" s="13">
        <f>R475*L475</f>
        <v>42316.051424682228</v>
      </c>
      <c r="T475" s="17">
        <v>161</v>
      </c>
      <c r="U475" s="17">
        <f>T475*L475</f>
        <v>49013.555966718261</v>
      </c>
      <c r="V475" s="18">
        <f t="shared" si="38"/>
        <v>22</v>
      </c>
      <c r="W475" s="18">
        <f t="shared" si="39"/>
        <v>6697.5045420360329</v>
      </c>
      <c r="X475" s="18">
        <f t="shared" si="40"/>
        <v>49013.555966718261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37"/>
        <v>147296.10244988895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36"/>
        <v>181848.14031180399</v>
      </c>
      <c r="R476" s="13">
        <f>IFERROR(VLOOKUP(A:A,[1]Forecast_2004!A:J,10,0),0)</f>
        <v>3400</v>
      </c>
      <c r="S476" s="13">
        <f>R476*L476</f>
        <v>182924.16481069042</v>
      </c>
      <c r="T476" s="17">
        <v>3400</v>
      </c>
      <c r="U476" s="17">
        <f>T476*L476</f>
        <v>182924.16481069042</v>
      </c>
      <c r="V476" s="18">
        <f t="shared" si="38"/>
        <v>0</v>
      </c>
      <c r="W476" s="18">
        <f t="shared" si="39"/>
        <v>0</v>
      </c>
      <c r="X476" s="18">
        <f t="shared" si="40"/>
        <v>1076.0244988864288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37"/>
        <v>2941.0495545662502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36"/>
        <v>3017.4276169270001</v>
      </c>
      <c r="R477" s="13">
        <f>IFERROR(VLOOKUP(A:A,[1]Forecast_2004!A:J,10,0),0)</f>
        <v>100</v>
      </c>
      <c r="S477" s="13">
        <f>R477*L477</f>
        <v>3771.7845211587501</v>
      </c>
      <c r="T477" s="17">
        <v>100</v>
      </c>
      <c r="U477" s="17">
        <f>T477*L477</f>
        <v>3771.7845211587501</v>
      </c>
      <c r="V477" s="18">
        <f t="shared" si="38"/>
        <v>0</v>
      </c>
      <c r="W477" s="18">
        <f t="shared" si="39"/>
        <v>0</v>
      </c>
      <c r="X477" s="18">
        <f t="shared" si="40"/>
        <v>754.35690423174992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37"/>
        <v>-5754.0089086862572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36"/>
        <v>35064.587973274</v>
      </c>
      <c r="R478" s="13">
        <f>IFERROR(VLOOKUP(A:A,[1]Forecast_2004!A:J,10,0),0)</f>
        <v>15850</v>
      </c>
      <c r="S478" s="13">
        <f>R478*L478</f>
        <v>46314.476614699408</v>
      </c>
      <c r="T478" s="17">
        <v>15850</v>
      </c>
      <c r="U478" s="17">
        <f>T478*L478</f>
        <v>46314.476614699408</v>
      </c>
      <c r="V478" s="18">
        <f t="shared" si="38"/>
        <v>0</v>
      </c>
      <c r="W478" s="18">
        <f t="shared" si="39"/>
        <v>0</v>
      </c>
      <c r="X478" s="18">
        <f t="shared" si="40"/>
        <v>11249.888641425408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37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36"/>
        <v>0</v>
      </c>
      <c r="R479" s="13">
        <f>IFERROR(VLOOKUP(A:A,[1]Forecast_2004!A:J,10,0),0)</f>
        <v>0</v>
      </c>
      <c r="S479" s="13">
        <f>R479*L479</f>
        <v>0</v>
      </c>
      <c r="T479" s="17">
        <v>0</v>
      </c>
      <c r="U479" s="17">
        <f>T479*L479</f>
        <v>0</v>
      </c>
      <c r="V479" s="18">
        <f t="shared" si="38"/>
        <v>0</v>
      </c>
      <c r="W479" s="18">
        <f t="shared" si="39"/>
        <v>0</v>
      </c>
      <c r="X479" s="18">
        <f t="shared" si="40"/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37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36"/>
        <v>0</v>
      </c>
      <c r="R480" s="13">
        <f>IFERROR(VLOOKUP(A:A,[1]Forecast_2004!A:J,10,0),0)</f>
        <v>0</v>
      </c>
      <c r="S480" s="13">
        <f>R480*L480</f>
        <v>0</v>
      </c>
      <c r="T480" s="17">
        <v>0</v>
      </c>
      <c r="U480" s="17">
        <f>T480*L480</f>
        <v>0</v>
      </c>
      <c r="V480" s="18">
        <f t="shared" si="38"/>
        <v>0</v>
      </c>
      <c r="W480" s="18">
        <f t="shared" si="39"/>
        <v>0</v>
      </c>
      <c r="X480" s="18">
        <f t="shared" si="40"/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37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36"/>
        <v>0</v>
      </c>
      <c r="R481" s="13">
        <f>IFERROR(VLOOKUP(A:A,[1]Forecast_2004!A:J,10,0),0)</f>
        <v>0</v>
      </c>
      <c r="S481" s="13">
        <f>R481*L481</f>
        <v>0</v>
      </c>
      <c r="T481" s="17">
        <v>0</v>
      </c>
      <c r="U481" s="17">
        <f>T481*L481</f>
        <v>0</v>
      </c>
      <c r="V481" s="18">
        <f t="shared" si="38"/>
        <v>0</v>
      </c>
      <c r="W481" s="18">
        <f t="shared" si="39"/>
        <v>0</v>
      </c>
      <c r="X481" s="18">
        <f t="shared" si="40"/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37"/>
        <v>0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36"/>
        <v>142.449888641</v>
      </c>
      <c r="R482" s="13">
        <f>IFERROR(VLOOKUP(A:A,[1]Forecast_2004!A:J,10,0),0)</f>
        <v>43</v>
      </c>
      <c r="S482" s="13">
        <f>R482*L482</f>
        <v>102.70531877201542</v>
      </c>
      <c r="T482" s="17">
        <v>0</v>
      </c>
      <c r="U482" s="17">
        <f>T482*L482</f>
        <v>0</v>
      </c>
      <c r="V482" s="18">
        <f t="shared" si="38"/>
        <v>-43</v>
      </c>
      <c r="W482" s="18">
        <f t="shared" si="39"/>
        <v>-102.70531877201542</v>
      </c>
      <c r="X482" s="18">
        <f t="shared" si="40"/>
        <v>-142.449888641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37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36"/>
        <v>0</v>
      </c>
      <c r="R483" s="13">
        <f>IFERROR(VLOOKUP(A:A,[1]Forecast_2004!A:J,10,0),0)</f>
        <v>0</v>
      </c>
      <c r="S483" s="13">
        <f>R483*L483</f>
        <v>0</v>
      </c>
      <c r="T483" s="17">
        <v>0</v>
      </c>
      <c r="U483" s="17">
        <f>T483*L483</f>
        <v>0</v>
      </c>
      <c r="V483" s="18">
        <f t="shared" si="38"/>
        <v>0</v>
      </c>
      <c r="W483" s="18">
        <f t="shared" si="39"/>
        <v>0</v>
      </c>
      <c r="X483" s="18">
        <f t="shared" si="40"/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37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41">N484</f>
        <v>0</v>
      </c>
      <c r="Q484" s="16">
        <f t="shared" si="36"/>
        <v>0</v>
      </c>
      <c r="R484" s="13">
        <f>IFERROR(VLOOKUP(A:A,[1]Forecast_2004!A:J,10,0),0)</f>
        <v>0</v>
      </c>
      <c r="S484" s="13">
        <f>R484*L484</f>
        <v>0</v>
      </c>
      <c r="T484" s="17">
        <v>0</v>
      </c>
      <c r="U484" s="17">
        <f>T484*L484</f>
        <v>0</v>
      </c>
      <c r="V484" s="18">
        <f t="shared" si="38"/>
        <v>0</v>
      </c>
      <c r="W484" s="18">
        <f t="shared" si="39"/>
        <v>0</v>
      </c>
      <c r="X484" s="18">
        <f t="shared" si="40"/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37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41"/>
        <v>0</v>
      </c>
      <c r="Q485" s="16">
        <f t="shared" si="36"/>
        <v>0</v>
      </c>
      <c r="R485" s="13">
        <f>IFERROR(VLOOKUP(A:A,[1]Forecast_2004!A:J,10,0),0)</f>
        <v>0</v>
      </c>
      <c r="S485" s="13">
        <f>R485*L485</f>
        <v>0</v>
      </c>
      <c r="T485" s="17">
        <v>0</v>
      </c>
      <c r="U485" s="17">
        <f>T485*L485</f>
        <v>0</v>
      </c>
      <c r="V485" s="18">
        <f t="shared" si="38"/>
        <v>0</v>
      </c>
      <c r="W485" s="18">
        <f t="shared" si="39"/>
        <v>0</v>
      </c>
      <c r="X485" s="18">
        <f t="shared" si="40"/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37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41"/>
        <v>0</v>
      </c>
      <c r="Q486" s="16">
        <f t="shared" si="36"/>
        <v>0</v>
      </c>
      <c r="R486" s="13">
        <f>IFERROR(VLOOKUP(A:A,[1]Forecast_2004!A:J,10,0),0)</f>
        <v>0</v>
      </c>
      <c r="S486" s="13">
        <f>R486*L486</f>
        <v>0</v>
      </c>
      <c r="T486" s="17">
        <v>0</v>
      </c>
      <c r="U486" s="17">
        <f>T486*L486</f>
        <v>0</v>
      </c>
      <c r="V486" s="18">
        <f t="shared" si="38"/>
        <v>0</v>
      </c>
      <c r="W486" s="18">
        <f t="shared" si="39"/>
        <v>0</v>
      </c>
      <c r="X486" s="18">
        <f t="shared" si="40"/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37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41"/>
        <v>0</v>
      </c>
      <c r="Q487" s="16">
        <f t="shared" si="36"/>
        <v>0</v>
      </c>
      <c r="R487" s="13">
        <f>IFERROR(VLOOKUP(A:A,[1]Forecast_2004!A:J,10,0),0)</f>
        <v>0</v>
      </c>
      <c r="S487" s="13">
        <f>R487*L487</f>
        <v>0</v>
      </c>
      <c r="T487" s="17">
        <v>0</v>
      </c>
      <c r="U487" s="17">
        <f>T487*L487</f>
        <v>0</v>
      </c>
      <c r="V487" s="18">
        <f t="shared" si="38"/>
        <v>0</v>
      </c>
      <c r="W487" s="18">
        <f t="shared" si="39"/>
        <v>0</v>
      </c>
      <c r="X487" s="18">
        <f t="shared" si="40"/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37"/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41"/>
        <v>0</v>
      </c>
      <c r="Q488" s="16">
        <f t="shared" si="36"/>
        <v>0</v>
      </c>
      <c r="R488" s="13">
        <f>IFERROR(VLOOKUP(A:A,[1]Forecast_2004!A:J,10,0),0)</f>
        <v>0</v>
      </c>
      <c r="S488" s="13">
        <f>R488*L488</f>
        <v>0</v>
      </c>
      <c r="T488" s="17">
        <v>0</v>
      </c>
      <c r="U488" s="17">
        <f>T488*L488</f>
        <v>0</v>
      </c>
      <c r="V488" s="18">
        <f t="shared" si="38"/>
        <v>0</v>
      </c>
      <c r="W488" s="18">
        <f t="shared" si="39"/>
        <v>0</v>
      </c>
      <c r="X488" s="18">
        <f t="shared" si="40"/>
        <v>0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37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41"/>
        <v>0</v>
      </c>
      <c r="Q489" s="16">
        <f t="shared" si="36"/>
        <v>0</v>
      </c>
      <c r="R489" s="13">
        <f>IFERROR(VLOOKUP(A:A,[1]Forecast_2004!A:J,10,0),0)</f>
        <v>0</v>
      </c>
      <c r="S489" s="13">
        <f>R489*L489</f>
        <v>0</v>
      </c>
      <c r="T489" s="17">
        <v>0</v>
      </c>
      <c r="U489" s="17">
        <f>T489*L489</f>
        <v>0</v>
      </c>
      <c r="V489" s="18">
        <f t="shared" si="38"/>
        <v>0</v>
      </c>
      <c r="W489" s="18">
        <f t="shared" si="39"/>
        <v>0</v>
      </c>
      <c r="X489" s="18">
        <f t="shared" si="40"/>
        <v>0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37"/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41"/>
        <v>0</v>
      </c>
      <c r="Q490" s="16">
        <f t="shared" si="36"/>
        <v>0</v>
      </c>
      <c r="R490" s="13">
        <f>IFERROR(VLOOKUP(A:A,[1]Forecast_2004!A:J,10,0),0)</f>
        <v>0</v>
      </c>
      <c r="S490" s="13">
        <f>R490*L490</f>
        <v>0</v>
      </c>
      <c r="T490" s="17">
        <v>0</v>
      </c>
      <c r="U490" s="17">
        <f>T490*L490</f>
        <v>0</v>
      </c>
      <c r="V490" s="18">
        <f t="shared" si="38"/>
        <v>0</v>
      </c>
      <c r="W490" s="18">
        <f t="shared" si="39"/>
        <v>0</v>
      </c>
      <c r="X490" s="18">
        <f t="shared" si="40"/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37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41"/>
        <v>0</v>
      </c>
      <c r="Q491" s="16">
        <f t="shared" si="36"/>
        <v>0</v>
      </c>
      <c r="R491" s="13">
        <f>IFERROR(VLOOKUP(A:A,[1]Forecast_2004!A:J,10,0),0)</f>
        <v>0</v>
      </c>
      <c r="S491" s="13">
        <f>R491*L491</f>
        <v>0</v>
      </c>
      <c r="T491" s="17">
        <v>0</v>
      </c>
      <c r="U491" s="17">
        <f>T491*L491</f>
        <v>0</v>
      </c>
      <c r="V491" s="18">
        <f t="shared" si="38"/>
        <v>0</v>
      </c>
      <c r="W491" s="18">
        <f t="shared" si="39"/>
        <v>0</v>
      </c>
      <c r="X491" s="18">
        <f t="shared" si="40"/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37"/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41"/>
        <v>0</v>
      </c>
      <c r="Q492" s="16">
        <f t="shared" si="36"/>
        <v>0</v>
      </c>
      <c r="R492" s="13">
        <f>IFERROR(VLOOKUP(A:A,[1]Forecast_2004!A:J,10,0),0)</f>
        <v>0</v>
      </c>
      <c r="S492" s="13">
        <f>R492*L492</f>
        <v>0</v>
      </c>
      <c r="T492" s="17">
        <v>0</v>
      </c>
      <c r="U492" s="17">
        <f>T492*L492</f>
        <v>0</v>
      </c>
      <c r="V492" s="18">
        <f t="shared" si="38"/>
        <v>0</v>
      </c>
      <c r="W492" s="18">
        <f t="shared" si="39"/>
        <v>0</v>
      </c>
      <c r="X492" s="18">
        <f t="shared" si="40"/>
        <v>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37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41"/>
        <v>0</v>
      </c>
      <c r="Q493" s="16">
        <f t="shared" si="36"/>
        <v>0</v>
      </c>
      <c r="R493" s="13">
        <f>IFERROR(VLOOKUP(A:A,[1]Forecast_2004!A:J,10,0),0)</f>
        <v>0</v>
      </c>
      <c r="S493" s="13">
        <f>R493*L493</f>
        <v>0</v>
      </c>
      <c r="T493" s="17">
        <v>0</v>
      </c>
      <c r="U493" s="17">
        <f>T493*L493</f>
        <v>0</v>
      </c>
      <c r="V493" s="18">
        <f t="shared" si="38"/>
        <v>0</v>
      </c>
      <c r="W493" s="18">
        <f t="shared" si="39"/>
        <v>0</v>
      </c>
      <c r="X493" s="18">
        <f t="shared" si="40"/>
        <v>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37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41"/>
        <v>0</v>
      </c>
      <c r="Q494" s="16">
        <f t="shared" si="36"/>
        <v>0</v>
      </c>
      <c r="R494" s="13">
        <f>IFERROR(VLOOKUP(A:A,[1]Forecast_2004!A:J,10,0),0)</f>
        <v>0</v>
      </c>
      <c r="S494" s="13">
        <f>R494*L494</f>
        <v>0</v>
      </c>
      <c r="T494" s="17">
        <v>0</v>
      </c>
      <c r="U494" s="17">
        <f>T494*L494</f>
        <v>0</v>
      </c>
      <c r="V494" s="18">
        <f t="shared" si="38"/>
        <v>0</v>
      </c>
      <c r="W494" s="18">
        <f t="shared" si="39"/>
        <v>0</v>
      </c>
      <c r="X494" s="18">
        <f t="shared" si="40"/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37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41"/>
        <v>0</v>
      </c>
      <c r="Q495" s="16">
        <f t="shared" si="36"/>
        <v>0</v>
      </c>
      <c r="R495" s="13">
        <f>IFERROR(VLOOKUP(A:A,[1]Forecast_2004!A:J,10,0),0)</f>
        <v>0</v>
      </c>
      <c r="S495" s="13">
        <f>R495*L495</f>
        <v>0</v>
      </c>
      <c r="T495" s="17">
        <v>0</v>
      </c>
      <c r="U495" s="17">
        <f>T495*L495</f>
        <v>0</v>
      </c>
      <c r="V495" s="18">
        <f t="shared" si="38"/>
        <v>0</v>
      </c>
      <c r="W495" s="18">
        <f t="shared" si="39"/>
        <v>0</v>
      </c>
      <c r="X495" s="18">
        <f t="shared" si="40"/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37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41"/>
        <v>0</v>
      </c>
      <c r="Q496" s="16">
        <f t="shared" si="36"/>
        <v>0</v>
      </c>
      <c r="R496" s="13">
        <f>IFERROR(VLOOKUP(A:A,[1]Forecast_2004!A:J,10,0),0)</f>
        <v>0</v>
      </c>
      <c r="S496" s="13">
        <f>R496*L496</f>
        <v>0</v>
      </c>
      <c r="T496" s="17">
        <v>0</v>
      </c>
      <c r="U496" s="17">
        <f>T496*L496</f>
        <v>0</v>
      </c>
      <c r="V496" s="18">
        <f t="shared" si="38"/>
        <v>0</v>
      </c>
      <c r="W496" s="18">
        <f t="shared" si="39"/>
        <v>0</v>
      </c>
      <c r="X496" s="18">
        <f t="shared" si="40"/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37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41"/>
        <v>0</v>
      </c>
      <c r="Q497" s="16">
        <f t="shared" si="36"/>
        <v>0</v>
      </c>
      <c r="R497" s="13">
        <f>IFERROR(VLOOKUP(A:A,[1]Forecast_2004!A:J,10,0),0)</f>
        <v>0</v>
      </c>
      <c r="S497" s="13">
        <f>R497*L497</f>
        <v>0</v>
      </c>
      <c r="T497" s="17">
        <v>0</v>
      </c>
      <c r="U497" s="17">
        <f>T497*L497</f>
        <v>0</v>
      </c>
      <c r="V497" s="18">
        <f t="shared" si="38"/>
        <v>0</v>
      </c>
      <c r="W497" s="18">
        <f t="shared" si="39"/>
        <v>0</v>
      </c>
      <c r="X497" s="18">
        <f t="shared" si="40"/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37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41"/>
        <v>0</v>
      </c>
      <c r="Q498" s="16">
        <f t="shared" si="36"/>
        <v>0</v>
      </c>
      <c r="R498" s="13">
        <f>IFERROR(VLOOKUP(A:A,[1]Forecast_2004!A:J,10,0),0)</f>
        <v>0</v>
      </c>
      <c r="S498" s="13">
        <f>R498*L498</f>
        <v>0</v>
      </c>
      <c r="T498" s="17">
        <v>0</v>
      </c>
      <c r="U498" s="17">
        <f>T498*L498</f>
        <v>0</v>
      </c>
      <c r="V498" s="18">
        <f t="shared" si="38"/>
        <v>0</v>
      </c>
      <c r="W498" s="18">
        <f t="shared" si="39"/>
        <v>0</v>
      </c>
      <c r="X498" s="18">
        <f t="shared" si="40"/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37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41"/>
        <v>0</v>
      </c>
      <c r="Q499" s="16">
        <f t="shared" si="36"/>
        <v>0</v>
      </c>
      <c r="R499" s="13">
        <f>IFERROR(VLOOKUP(A:A,[1]Forecast_2004!A:J,10,0),0)</f>
        <v>0</v>
      </c>
      <c r="S499" s="13">
        <f>R499*L499</f>
        <v>0</v>
      </c>
      <c r="T499" s="17">
        <v>0</v>
      </c>
      <c r="U499" s="17">
        <f>T499*L499</f>
        <v>0</v>
      </c>
      <c r="V499" s="18">
        <f t="shared" si="38"/>
        <v>0</v>
      </c>
      <c r="W499" s="18">
        <f t="shared" si="39"/>
        <v>0</v>
      </c>
      <c r="X499" s="18">
        <f t="shared" si="40"/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37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41"/>
        <v>0</v>
      </c>
      <c r="Q500" s="16">
        <f t="shared" si="36"/>
        <v>0</v>
      </c>
      <c r="R500" s="13">
        <f>IFERROR(VLOOKUP(A:A,[1]Forecast_2004!A:J,10,0),0)</f>
        <v>0</v>
      </c>
      <c r="S500" s="13">
        <f>R500*L500</f>
        <v>0</v>
      </c>
      <c r="T500" s="17">
        <v>0</v>
      </c>
      <c r="U500" s="17">
        <f>T500*L500</f>
        <v>0</v>
      </c>
      <c r="V500" s="18">
        <f t="shared" si="38"/>
        <v>0</v>
      </c>
      <c r="W500" s="18">
        <f t="shared" si="39"/>
        <v>0</v>
      </c>
      <c r="X500" s="18">
        <f t="shared" si="40"/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37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41"/>
        <v>0</v>
      </c>
      <c r="Q501" s="16">
        <f t="shared" si="36"/>
        <v>0</v>
      </c>
      <c r="R501" s="13">
        <f>IFERROR(VLOOKUP(A:A,[1]Forecast_2004!A:J,10,0),0)</f>
        <v>0</v>
      </c>
      <c r="S501" s="13">
        <f>R501*L501</f>
        <v>0</v>
      </c>
      <c r="T501" s="17">
        <v>0</v>
      </c>
      <c r="U501" s="17">
        <f>T501*L501</f>
        <v>0</v>
      </c>
      <c r="V501" s="18">
        <f t="shared" si="38"/>
        <v>0</v>
      </c>
      <c r="W501" s="18">
        <f t="shared" si="39"/>
        <v>0</v>
      </c>
      <c r="X501" s="18">
        <f t="shared" si="40"/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37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36"/>
        <v>849.10913140299988</v>
      </c>
      <c r="R502" s="13">
        <f>IFERROR(VLOOKUP(A:A,[1]Forecast_2004!A:J,10,0),0)</f>
        <v>0</v>
      </c>
      <c r="S502" s="13">
        <f>R502*L502</f>
        <v>0</v>
      </c>
      <c r="T502" s="17">
        <v>0</v>
      </c>
      <c r="U502" s="17">
        <f>T502*L502</f>
        <v>0</v>
      </c>
      <c r="V502" s="18">
        <f t="shared" si="38"/>
        <v>0</v>
      </c>
      <c r="W502" s="18">
        <f t="shared" si="39"/>
        <v>0</v>
      </c>
      <c r="X502" s="18">
        <f t="shared" si="40"/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37"/>
        <v>139553.59776746074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36"/>
        <v>163945.91314031201</v>
      </c>
      <c r="R503" s="13">
        <f>IFERROR(VLOOKUP(A:A,[1]Forecast_2004!A:J,10,0),0)</f>
        <v>3899</v>
      </c>
      <c r="S503" s="13">
        <f>R503*L503</f>
        <v>163903.8757266863</v>
      </c>
      <c r="T503" s="17">
        <v>4022</v>
      </c>
      <c r="U503" s="17">
        <f>T503*L503</f>
        <v>169074.47760264997</v>
      </c>
      <c r="V503" s="18">
        <f t="shared" si="38"/>
        <v>123</v>
      </c>
      <c r="W503" s="18">
        <f t="shared" si="39"/>
        <v>5170.601875963679</v>
      </c>
      <c r="X503" s="18">
        <f t="shared" si="40"/>
        <v>5128.5644623379631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37"/>
        <v>161988.78187494786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36"/>
        <v>90048.888888889007</v>
      </c>
      <c r="R504" s="13">
        <f>IFERROR(VLOOKUP(A:A,[1]Forecast_2004!A:J,10,0),0)</f>
        <v>766</v>
      </c>
      <c r="S504" s="13">
        <f>R504*L504</f>
        <v>200515.83979328192</v>
      </c>
      <c r="T504" s="17">
        <v>684</v>
      </c>
      <c r="U504" s="17">
        <f>T504*L504</f>
        <v>179050.69767441883</v>
      </c>
      <c r="V504" s="18">
        <f t="shared" si="38"/>
        <v>-82</v>
      </c>
      <c r="W504" s="18">
        <f t="shared" si="39"/>
        <v>-21465.142118863092</v>
      </c>
      <c r="X504" s="18">
        <f t="shared" si="40"/>
        <v>89001.808785529822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37"/>
        <v>19348.033158535043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36"/>
        <v>30242.794352084002</v>
      </c>
      <c r="R505" s="13">
        <f>IFERROR(VLOOKUP(A:A,[1]Forecast_2004!A:J,10,0),0)</f>
        <v>938</v>
      </c>
      <c r="S505" s="13">
        <f>R505*L505</f>
        <v>32757.206815536712</v>
      </c>
      <c r="T505" s="17">
        <v>873</v>
      </c>
      <c r="U505" s="17">
        <f>T505*L505</f>
        <v>30487.251119364126</v>
      </c>
      <c r="V505" s="18">
        <f t="shared" si="38"/>
        <v>-65</v>
      </c>
      <c r="W505" s="18">
        <f t="shared" si="39"/>
        <v>-2269.9556961725866</v>
      </c>
      <c r="X505" s="18">
        <f t="shared" si="40"/>
        <v>244.45676728012404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37"/>
        <v>234725.37387753249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36"/>
        <v>236621.67037861899</v>
      </c>
      <c r="R506" s="13">
        <f>IFERROR(VLOOKUP(A:A,[1]Forecast_2004!A:J,10,0),0)</f>
        <v>2681</v>
      </c>
      <c r="S506" s="13">
        <f>R506*L506</f>
        <v>277428.85806095268</v>
      </c>
      <c r="T506" s="17">
        <v>2462</v>
      </c>
      <c r="U506" s="17">
        <f>T506*L506</f>
        <v>254766.82153900244</v>
      </c>
      <c r="V506" s="18">
        <f t="shared" si="38"/>
        <v>-219</v>
      </c>
      <c r="W506" s="18">
        <f t="shared" si="39"/>
        <v>-22662.036521950242</v>
      </c>
      <c r="X506" s="18">
        <f t="shared" si="40"/>
        <v>18145.151160383451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37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36"/>
        <v>0</v>
      </c>
      <c r="R507" s="13">
        <f>IFERROR(VLOOKUP(A:A,[1]Forecast_2004!A:J,10,0),0)</f>
        <v>0</v>
      </c>
      <c r="S507" s="13">
        <f>R507*L507</f>
        <v>0</v>
      </c>
      <c r="T507" s="17">
        <v>0</v>
      </c>
      <c r="U507" s="17">
        <f>T507*L507</f>
        <v>0</v>
      </c>
      <c r="V507" s="18">
        <f t="shared" si="38"/>
        <v>0</v>
      </c>
      <c r="W507" s="18">
        <f t="shared" si="39"/>
        <v>0</v>
      </c>
      <c r="X507" s="18">
        <f t="shared" si="40"/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37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36"/>
        <v>0</v>
      </c>
      <c r="R508" s="13">
        <f>IFERROR(VLOOKUP(A:A,[1]Forecast_2004!A:J,10,0),0)</f>
        <v>0</v>
      </c>
      <c r="S508" s="13">
        <f>R508*L508</f>
        <v>0</v>
      </c>
      <c r="T508" s="17">
        <v>0</v>
      </c>
      <c r="U508" s="17">
        <f>T508*L508</f>
        <v>0</v>
      </c>
      <c r="V508" s="18">
        <f t="shared" si="38"/>
        <v>0</v>
      </c>
      <c r="W508" s="18">
        <f t="shared" si="39"/>
        <v>0</v>
      </c>
      <c r="X508" s="18">
        <f t="shared" si="40"/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37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36"/>
        <v>0</v>
      </c>
      <c r="R509" s="13">
        <f>IFERROR(VLOOKUP(A:A,[1]Forecast_2004!A:J,10,0),0)</f>
        <v>0</v>
      </c>
      <c r="S509" s="13">
        <f>R509*L509</f>
        <v>0</v>
      </c>
      <c r="T509" s="17">
        <v>0</v>
      </c>
      <c r="U509" s="17">
        <f>T509*L509</f>
        <v>0</v>
      </c>
      <c r="V509" s="18">
        <f t="shared" si="38"/>
        <v>0</v>
      </c>
      <c r="W509" s="18">
        <f t="shared" si="39"/>
        <v>0</v>
      </c>
      <c r="X509" s="18">
        <f t="shared" si="40"/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37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36"/>
        <v>0</v>
      </c>
      <c r="R510" s="13">
        <f>IFERROR(VLOOKUP(A:A,[1]Forecast_2004!A:J,10,0),0)</f>
        <v>0</v>
      </c>
      <c r="S510" s="13">
        <f>R510*L510</f>
        <v>0</v>
      </c>
      <c r="T510" s="17">
        <v>0</v>
      </c>
      <c r="U510" s="17">
        <f>T510*L510</f>
        <v>0</v>
      </c>
      <c r="V510" s="18">
        <f t="shared" si="38"/>
        <v>0</v>
      </c>
      <c r="W510" s="18">
        <f t="shared" si="39"/>
        <v>0</v>
      </c>
      <c r="X510" s="18">
        <f t="shared" si="40"/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37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36"/>
        <v>0</v>
      </c>
      <c r="R511" s="13">
        <f>IFERROR(VLOOKUP(A:A,[1]Forecast_2004!A:J,10,0),0)</f>
        <v>0</v>
      </c>
      <c r="S511" s="13">
        <f>R511*L511</f>
        <v>0</v>
      </c>
      <c r="T511" s="17">
        <v>0</v>
      </c>
      <c r="U511" s="17">
        <f>T511*L511</f>
        <v>0</v>
      </c>
      <c r="V511" s="18">
        <f t="shared" si="38"/>
        <v>0</v>
      </c>
      <c r="W511" s="18">
        <f t="shared" si="39"/>
        <v>0</v>
      </c>
      <c r="X511" s="18">
        <f t="shared" si="40"/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37"/>
        <v>7624.5235028736743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36"/>
        <v>14481.169265033001</v>
      </c>
      <c r="R512" s="13">
        <f>IFERROR(VLOOKUP(A:A,[1]Forecast_2004!A:J,10,0),0)</f>
        <v>1318</v>
      </c>
      <c r="S512" s="13">
        <f>R512*L512</f>
        <v>14414.455925771088</v>
      </c>
      <c r="T512" s="17">
        <v>1263</v>
      </c>
      <c r="U512" s="17">
        <f>T512*L512</f>
        <v>13812.94221111448</v>
      </c>
      <c r="V512" s="18">
        <f t="shared" si="38"/>
        <v>-55</v>
      </c>
      <c r="W512" s="18">
        <f t="shared" si="39"/>
        <v>-601.5137146566085</v>
      </c>
      <c r="X512" s="18">
        <f t="shared" si="40"/>
        <v>-668.22705391852105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37"/>
        <v>65994.445981423603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36"/>
        <v>66755.489977727993</v>
      </c>
      <c r="R513" s="13">
        <f>IFERROR(VLOOKUP(A:A,[1]Forecast_2004!A:J,10,0),0)</f>
        <v>261</v>
      </c>
      <c r="S513" s="13">
        <f>R513*L513</f>
        <v>74141.203762497898</v>
      </c>
      <c r="T513" s="17">
        <v>252</v>
      </c>
      <c r="U513" s="17">
        <f>T513*L513</f>
        <v>71584.610529308324</v>
      </c>
      <c r="V513" s="18">
        <f t="shared" si="38"/>
        <v>-9</v>
      </c>
      <c r="W513" s="18">
        <f t="shared" si="39"/>
        <v>-2556.5932331895747</v>
      </c>
      <c r="X513" s="18">
        <f t="shared" si="40"/>
        <v>4829.1205515803304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37"/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42">N514</f>
        <v>0</v>
      </c>
      <c r="Q514" s="16">
        <f t="shared" ref="Q514:Q577" si="43">P514*L514</f>
        <v>0</v>
      </c>
      <c r="R514" s="13">
        <f>IFERROR(VLOOKUP(A:A,[1]Forecast_2004!A:J,10,0),0)</f>
        <v>0</v>
      </c>
      <c r="S514" s="13">
        <f>R514*L514</f>
        <v>0</v>
      </c>
      <c r="T514" s="17">
        <v>0</v>
      </c>
      <c r="U514" s="17">
        <f>T514*L514</f>
        <v>0</v>
      </c>
      <c r="V514" s="18">
        <f t="shared" si="38"/>
        <v>0</v>
      </c>
      <c r="W514" s="18">
        <f t="shared" si="39"/>
        <v>0</v>
      </c>
      <c r="X514" s="18">
        <f t="shared" si="40"/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44"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42"/>
        <v>0</v>
      </c>
      <c r="Q515" s="16">
        <f t="shared" si="43"/>
        <v>0</v>
      </c>
      <c r="R515" s="13">
        <f>IFERROR(VLOOKUP(A:A,[1]Forecast_2004!A:J,10,0),0)</f>
        <v>0</v>
      </c>
      <c r="S515" s="13">
        <f>R515*L515</f>
        <v>0</v>
      </c>
      <c r="T515" s="17">
        <v>0</v>
      </c>
      <c r="U515" s="17">
        <f>T515*L515</f>
        <v>0</v>
      </c>
      <c r="V515" s="18">
        <f t="shared" ref="V515:V578" si="45">T515-R515</f>
        <v>0</v>
      </c>
      <c r="W515" s="18">
        <f t="shared" ref="W515:W578" si="46">U515-S515</f>
        <v>0</v>
      </c>
      <c r="X515" s="18">
        <f t="shared" ref="X515:X578" si="47">U515-Q515</f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44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42"/>
        <v>0</v>
      </c>
      <c r="Q516" s="16">
        <f t="shared" si="43"/>
        <v>0</v>
      </c>
      <c r="R516" s="13">
        <f>IFERROR(VLOOKUP(A:A,[1]Forecast_2004!A:J,10,0),0)</f>
        <v>0</v>
      </c>
      <c r="S516" s="13">
        <f>R516*L516</f>
        <v>0</v>
      </c>
      <c r="T516" s="17">
        <v>0</v>
      </c>
      <c r="U516" s="17">
        <f>T516*L516</f>
        <v>0</v>
      </c>
      <c r="V516" s="18">
        <f t="shared" si="45"/>
        <v>0</v>
      </c>
      <c r="W516" s="18">
        <f t="shared" si="46"/>
        <v>0</v>
      </c>
      <c r="X516" s="18">
        <f t="shared" si="47"/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44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42"/>
        <v>0</v>
      </c>
      <c r="Q517" s="16">
        <f t="shared" si="43"/>
        <v>0</v>
      </c>
      <c r="R517" s="13">
        <f>IFERROR(VLOOKUP(A:A,[1]Forecast_2004!A:J,10,0),0)</f>
        <v>0</v>
      </c>
      <c r="S517" s="13">
        <f>R517*L517</f>
        <v>0</v>
      </c>
      <c r="T517" s="17">
        <v>0</v>
      </c>
      <c r="U517" s="17">
        <f>T517*L517</f>
        <v>0</v>
      </c>
      <c r="V517" s="18">
        <f t="shared" si="45"/>
        <v>0</v>
      </c>
      <c r="W517" s="18">
        <f t="shared" si="46"/>
        <v>0</v>
      </c>
      <c r="X517" s="18">
        <f t="shared" si="47"/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44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42"/>
        <v>0</v>
      </c>
      <c r="Q518" s="16">
        <f t="shared" si="43"/>
        <v>0</v>
      </c>
      <c r="R518" s="13">
        <f>IFERROR(VLOOKUP(A:A,[1]Forecast_2004!A:J,10,0),0)</f>
        <v>0</v>
      </c>
      <c r="S518" s="13">
        <f>R518*L518</f>
        <v>0</v>
      </c>
      <c r="T518" s="17">
        <v>0</v>
      </c>
      <c r="U518" s="17">
        <f>T518*L518</f>
        <v>0</v>
      </c>
      <c r="V518" s="18">
        <f t="shared" si="45"/>
        <v>0</v>
      </c>
      <c r="W518" s="18">
        <f t="shared" si="46"/>
        <v>0</v>
      </c>
      <c r="X518" s="18">
        <f t="shared" si="47"/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44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42"/>
        <v>0</v>
      </c>
      <c r="Q519" s="16">
        <f t="shared" si="43"/>
        <v>0</v>
      </c>
      <c r="R519" s="13">
        <f>IFERROR(VLOOKUP(A:A,[1]Forecast_2004!A:J,10,0),0)</f>
        <v>0</v>
      </c>
      <c r="S519" s="13">
        <f>R519*L519</f>
        <v>0</v>
      </c>
      <c r="T519" s="17">
        <v>0</v>
      </c>
      <c r="U519" s="17">
        <f>T519*L519</f>
        <v>0</v>
      </c>
      <c r="V519" s="18">
        <f t="shared" si="45"/>
        <v>0</v>
      </c>
      <c r="W519" s="18">
        <f t="shared" si="46"/>
        <v>0</v>
      </c>
      <c r="X519" s="18">
        <f t="shared" si="47"/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44"/>
        <v>15810.607490226861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43"/>
        <v>12107.583122111</v>
      </c>
      <c r="R520" s="13">
        <f>IFERROR(VLOOKUP(A:A,[1]Forecast_2004!A:J,10,0),0)</f>
        <v>406</v>
      </c>
      <c r="S520" s="13">
        <f>R520*L520</f>
        <v>18493.900479973912</v>
      </c>
      <c r="T520" s="17">
        <v>415</v>
      </c>
      <c r="U520" s="17">
        <f>T520*L520</f>
        <v>18903.863791106338</v>
      </c>
      <c r="V520" s="18">
        <f t="shared" si="45"/>
        <v>9</v>
      </c>
      <c r="W520" s="18">
        <f t="shared" si="46"/>
        <v>409.96331113242559</v>
      </c>
      <c r="X520" s="18">
        <f t="shared" si="47"/>
        <v>6796.2806689953377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44"/>
        <v>10959.814503340753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43"/>
        <v>11679.109131403</v>
      </c>
      <c r="R521" s="13">
        <f>IFERROR(VLOOKUP(A:A,[1]Forecast_2004!A:J,10,0),0)</f>
        <v>114</v>
      </c>
      <c r="S521" s="13">
        <f>R521*L521</f>
        <v>13182.360801781604</v>
      </c>
      <c r="T521" s="17">
        <v>108</v>
      </c>
      <c r="U521" s="17">
        <f>T521*L521</f>
        <v>12488.55233852994</v>
      </c>
      <c r="V521" s="18">
        <f t="shared" si="45"/>
        <v>-6</v>
      </c>
      <c r="W521" s="18">
        <f t="shared" si="46"/>
        <v>-693.80846325166385</v>
      </c>
      <c r="X521" s="18">
        <f t="shared" si="47"/>
        <v>809.44320712694025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44"/>
        <v>8455.9517114178379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43"/>
        <v>0</v>
      </c>
      <c r="R522" s="13">
        <f>IFERROR(VLOOKUP(A:A,[1]Forecast_2004!A:J,10,0),0)</f>
        <v>303</v>
      </c>
      <c r="S522" s="13">
        <f>R522*L522</f>
        <v>17250.47784097751</v>
      </c>
      <c r="T522" s="17">
        <v>306</v>
      </c>
      <c r="U522" s="17">
        <f>T522*L522</f>
        <v>17421.27465128422</v>
      </c>
      <c r="V522" s="18">
        <f t="shared" si="45"/>
        <v>3</v>
      </c>
      <c r="W522" s="18">
        <f t="shared" si="46"/>
        <v>170.79681030671054</v>
      </c>
      <c r="X522" s="18">
        <f t="shared" si="47"/>
        <v>17421.27465128422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44"/>
        <v>22770.933879733031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43"/>
        <v>25690.890868596998</v>
      </c>
      <c r="R523" s="13">
        <f>IFERROR(VLOOKUP(A:A,[1]Forecast_2004!A:J,10,0),0)</f>
        <v>435</v>
      </c>
      <c r="S523" s="13">
        <f>R523*L523</f>
        <v>26419.710467706136</v>
      </c>
      <c r="T523" s="17">
        <v>416</v>
      </c>
      <c r="U523" s="17">
        <f>T523*L523</f>
        <v>25265.746102450004</v>
      </c>
      <c r="V523" s="18">
        <f t="shared" si="45"/>
        <v>-19</v>
      </c>
      <c r="W523" s="18">
        <f t="shared" si="46"/>
        <v>-1153.9643652561317</v>
      </c>
      <c r="X523" s="18">
        <f t="shared" si="47"/>
        <v>-425.14476614699379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44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43"/>
        <v>0</v>
      </c>
      <c r="R524" s="13">
        <f>IFERROR(VLOOKUP(A:A,[1]Forecast_2004!A:J,10,0),0)</f>
        <v>0</v>
      </c>
      <c r="S524" s="13">
        <f>R524*L524</f>
        <v>0</v>
      </c>
      <c r="T524" s="17">
        <v>0</v>
      </c>
      <c r="U524" s="17">
        <f>T524*L524</f>
        <v>0</v>
      </c>
      <c r="V524" s="18">
        <f t="shared" si="45"/>
        <v>0</v>
      </c>
      <c r="W524" s="18">
        <f t="shared" si="46"/>
        <v>0</v>
      </c>
      <c r="X524" s="18">
        <f t="shared" si="47"/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44"/>
        <v>-216.39077661969429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43"/>
        <v>4546.4922048999997</v>
      </c>
      <c r="R525" s="13">
        <f>IFERROR(VLOOKUP(A:A,[1]Forecast_2004!A:J,10,0),0)</f>
        <v>325</v>
      </c>
      <c r="S525" s="13">
        <f>R525*L525</f>
        <v>644.81371249449046</v>
      </c>
      <c r="T525" s="17">
        <v>336</v>
      </c>
      <c r="U525" s="17">
        <f>T525*L525</f>
        <v>666.63817660968857</v>
      </c>
      <c r="V525" s="18">
        <f t="shared" si="45"/>
        <v>11</v>
      </c>
      <c r="W525" s="18">
        <f t="shared" si="46"/>
        <v>21.824464115198111</v>
      </c>
      <c r="X525" s="18">
        <f t="shared" si="47"/>
        <v>-3879.8540282903114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44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48">N526</f>
        <v>0</v>
      </c>
      <c r="Q526" s="16">
        <f t="shared" si="43"/>
        <v>0</v>
      </c>
      <c r="R526" s="13">
        <f>IFERROR(VLOOKUP(A:A,[1]Forecast_2004!A:J,10,0),0)</f>
        <v>0</v>
      </c>
      <c r="S526" s="13">
        <f>R526*L526</f>
        <v>0</v>
      </c>
      <c r="T526" s="17">
        <v>0</v>
      </c>
      <c r="U526" s="17">
        <f>T526*L526</f>
        <v>0</v>
      </c>
      <c r="V526" s="18">
        <f t="shared" si="45"/>
        <v>0</v>
      </c>
      <c r="W526" s="18">
        <f t="shared" si="46"/>
        <v>0</v>
      </c>
      <c r="X526" s="18">
        <f t="shared" si="47"/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44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48"/>
        <v>0</v>
      </c>
      <c r="Q527" s="16">
        <f t="shared" si="43"/>
        <v>0</v>
      </c>
      <c r="R527" s="13">
        <f>IFERROR(VLOOKUP(A:A,[1]Forecast_2004!A:J,10,0),0)</f>
        <v>0</v>
      </c>
      <c r="S527" s="13">
        <f>R527*L527</f>
        <v>0</v>
      </c>
      <c r="T527" s="17">
        <v>0</v>
      </c>
      <c r="U527" s="17">
        <f>T527*L527</f>
        <v>0</v>
      </c>
      <c r="V527" s="18">
        <f t="shared" si="45"/>
        <v>0</v>
      </c>
      <c r="W527" s="18">
        <f t="shared" si="46"/>
        <v>0</v>
      </c>
      <c r="X527" s="18">
        <f t="shared" si="47"/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44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48"/>
        <v>0</v>
      </c>
      <c r="Q528" s="16">
        <f t="shared" si="43"/>
        <v>0</v>
      </c>
      <c r="R528" s="13">
        <f>IFERROR(VLOOKUP(A:A,[1]Forecast_2004!A:J,10,0),0)</f>
        <v>0</v>
      </c>
      <c r="S528" s="13">
        <f>R528*L528</f>
        <v>0</v>
      </c>
      <c r="T528" s="17">
        <v>0</v>
      </c>
      <c r="U528" s="17">
        <f>T528*L528</f>
        <v>0</v>
      </c>
      <c r="V528" s="18">
        <f t="shared" si="45"/>
        <v>0</v>
      </c>
      <c r="W528" s="18">
        <f t="shared" si="46"/>
        <v>0</v>
      </c>
      <c r="X528" s="18">
        <f t="shared" si="47"/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44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48"/>
        <v>0</v>
      </c>
      <c r="Q529" s="16">
        <f t="shared" si="43"/>
        <v>0</v>
      </c>
      <c r="R529" s="13">
        <f>IFERROR(VLOOKUP(A:A,[1]Forecast_2004!A:J,10,0),0)</f>
        <v>0</v>
      </c>
      <c r="S529" s="13">
        <f>R529*L529</f>
        <v>0</v>
      </c>
      <c r="T529" s="17">
        <v>0</v>
      </c>
      <c r="U529" s="17">
        <f>T529*L529</f>
        <v>0</v>
      </c>
      <c r="V529" s="18">
        <f t="shared" si="45"/>
        <v>0</v>
      </c>
      <c r="W529" s="18">
        <f t="shared" si="46"/>
        <v>0</v>
      </c>
      <c r="X529" s="18">
        <f t="shared" si="47"/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44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48"/>
        <v>0</v>
      </c>
      <c r="Q530" s="16">
        <f t="shared" si="43"/>
        <v>0</v>
      </c>
      <c r="R530" s="13">
        <f>IFERROR(VLOOKUP(A:A,[1]Forecast_2004!A:J,10,0),0)</f>
        <v>0</v>
      </c>
      <c r="S530" s="13">
        <f>R530*L530</f>
        <v>0</v>
      </c>
      <c r="T530" s="17">
        <v>0</v>
      </c>
      <c r="U530" s="17">
        <f>T530*L530</f>
        <v>0</v>
      </c>
      <c r="V530" s="18">
        <f t="shared" si="45"/>
        <v>0</v>
      </c>
      <c r="W530" s="18">
        <f t="shared" si="46"/>
        <v>0</v>
      </c>
      <c r="X530" s="18">
        <f t="shared" si="47"/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44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48"/>
        <v>0</v>
      </c>
      <c r="Q531" s="16">
        <f t="shared" si="43"/>
        <v>0</v>
      </c>
      <c r="R531" s="13">
        <f>IFERROR(VLOOKUP(A:A,[1]Forecast_2004!A:J,10,0),0)</f>
        <v>0</v>
      </c>
      <c r="S531" s="13">
        <f>R531*L531</f>
        <v>0</v>
      </c>
      <c r="T531" s="17">
        <v>0</v>
      </c>
      <c r="U531" s="17">
        <f>T531*L531</f>
        <v>0</v>
      </c>
      <c r="V531" s="18">
        <f t="shared" si="45"/>
        <v>0</v>
      </c>
      <c r="W531" s="18">
        <f t="shared" si="46"/>
        <v>0</v>
      </c>
      <c r="X531" s="18">
        <f t="shared" si="47"/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44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48"/>
        <v>0</v>
      </c>
      <c r="Q532" s="16">
        <f t="shared" si="43"/>
        <v>0</v>
      </c>
      <c r="R532" s="13">
        <f>IFERROR(VLOOKUP(A:A,[1]Forecast_2004!A:J,10,0),0)</f>
        <v>0</v>
      </c>
      <c r="S532" s="13">
        <f>R532*L532</f>
        <v>0</v>
      </c>
      <c r="T532" s="17">
        <v>0</v>
      </c>
      <c r="U532" s="17">
        <f>T532*L532</f>
        <v>0</v>
      </c>
      <c r="V532" s="18">
        <f t="shared" si="45"/>
        <v>0</v>
      </c>
      <c r="W532" s="18">
        <f t="shared" si="46"/>
        <v>0</v>
      </c>
      <c r="X532" s="18">
        <f t="shared" si="47"/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44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48"/>
        <v>0</v>
      </c>
      <c r="Q533" s="16">
        <f t="shared" si="43"/>
        <v>0</v>
      </c>
      <c r="R533" s="13">
        <f>IFERROR(VLOOKUP(A:A,[1]Forecast_2004!A:J,10,0),0)</f>
        <v>0</v>
      </c>
      <c r="S533" s="13">
        <f>R533*L533</f>
        <v>0</v>
      </c>
      <c r="T533" s="17">
        <v>0</v>
      </c>
      <c r="U533" s="17">
        <f>T533*L533</f>
        <v>0</v>
      </c>
      <c r="V533" s="18">
        <f t="shared" si="45"/>
        <v>0</v>
      </c>
      <c r="W533" s="18">
        <f t="shared" si="46"/>
        <v>0</v>
      </c>
      <c r="X533" s="18">
        <f t="shared" si="47"/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44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48"/>
        <v>0</v>
      </c>
      <c r="Q534" s="16">
        <f t="shared" si="43"/>
        <v>0</v>
      </c>
      <c r="R534" s="13">
        <f>IFERROR(VLOOKUP(A:A,[1]Forecast_2004!A:J,10,0),0)</f>
        <v>0</v>
      </c>
      <c r="S534" s="13">
        <f>R534*L534</f>
        <v>0</v>
      </c>
      <c r="T534" s="17">
        <v>0</v>
      </c>
      <c r="U534" s="17">
        <f>T534*L534</f>
        <v>0</v>
      </c>
      <c r="V534" s="18">
        <f t="shared" si="45"/>
        <v>0</v>
      </c>
      <c r="W534" s="18">
        <f t="shared" si="46"/>
        <v>0</v>
      </c>
      <c r="X534" s="18">
        <f t="shared" si="47"/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44"/>
        <v>-17708.015065372587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43"/>
        <v>247266.05790645897</v>
      </c>
      <c r="R535" s="13">
        <f>IFERROR(VLOOKUP(A:A,[1]Forecast_2004!A:J,10,0),0)</f>
        <v>3285</v>
      </c>
      <c r="S535" s="13">
        <f>R535*L535</f>
        <v>62592.972198714473</v>
      </c>
      <c r="T535" s="17">
        <v>3751</v>
      </c>
      <c r="U535" s="17">
        <f>T535*L535</f>
        <v>71472.21878763409</v>
      </c>
      <c r="V535" s="18">
        <f t="shared" si="45"/>
        <v>466</v>
      </c>
      <c r="W535" s="18">
        <f t="shared" si="46"/>
        <v>8879.2465889196174</v>
      </c>
      <c r="X535" s="18">
        <f t="shared" si="47"/>
        <v>-175793.83911882486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44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43"/>
        <v>0</v>
      </c>
      <c r="R536" s="13">
        <f>IFERROR(VLOOKUP(A:A,[1]Forecast_2004!A:J,10,0),0)</f>
        <v>0</v>
      </c>
      <c r="S536" s="13">
        <f>R536*L536</f>
        <v>0</v>
      </c>
      <c r="T536" s="17">
        <v>0</v>
      </c>
      <c r="U536" s="17">
        <f>T536*L536</f>
        <v>0</v>
      </c>
      <c r="V536" s="18">
        <f t="shared" si="45"/>
        <v>0</v>
      </c>
      <c r="W536" s="18">
        <f t="shared" si="46"/>
        <v>0</v>
      </c>
      <c r="X536" s="18">
        <f t="shared" si="47"/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44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43"/>
        <v>0</v>
      </c>
      <c r="R537" s="13">
        <f>IFERROR(VLOOKUP(A:A,[1]Forecast_2004!A:J,10,0),0)</f>
        <v>0</v>
      </c>
      <c r="S537" s="13">
        <f>R537*L537</f>
        <v>0</v>
      </c>
      <c r="T537" s="17">
        <v>0</v>
      </c>
      <c r="U537" s="17">
        <f>T537*L537</f>
        <v>0</v>
      </c>
      <c r="V537" s="18">
        <f t="shared" si="45"/>
        <v>0</v>
      </c>
      <c r="W537" s="18">
        <f t="shared" si="46"/>
        <v>0</v>
      </c>
      <c r="X537" s="18">
        <f t="shared" si="47"/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44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43"/>
        <v>0</v>
      </c>
      <c r="R538" s="13">
        <f>IFERROR(VLOOKUP(A:A,[1]Forecast_2004!A:J,10,0),0)</f>
        <v>0</v>
      </c>
      <c r="S538" s="13">
        <f>R538*L538</f>
        <v>0</v>
      </c>
      <c r="T538" s="17">
        <v>0</v>
      </c>
      <c r="U538" s="17">
        <f>T538*L538</f>
        <v>0</v>
      </c>
      <c r="V538" s="18">
        <f t="shared" si="45"/>
        <v>0</v>
      </c>
      <c r="W538" s="18">
        <f t="shared" si="46"/>
        <v>0</v>
      </c>
      <c r="X538" s="18">
        <f t="shared" si="47"/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44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43"/>
        <v>0</v>
      </c>
      <c r="R539" s="13">
        <f>IFERROR(VLOOKUP(A:A,[1]Forecast_2004!A:J,10,0),0)</f>
        <v>0</v>
      </c>
      <c r="S539" s="13">
        <f>R539*L539</f>
        <v>0</v>
      </c>
      <c r="T539" s="17">
        <v>0</v>
      </c>
      <c r="U539" s="17">
        <f>T539*L539</f>
        <v>0</v>
      </c>
      <c r="V539" s="18">
        <f t="shared" si="45"/>
        <v>0</v>
      </c>
      <c r="W539" s="18">
        <f t="shared" si="46"/>
        <v>0</v>
      </c>
      <c r="X539" s="18">
        <f t="shared" si="47"/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44"/>
        <v>0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43"/>
        <v>29585.746102450001</v>
      </c>
      <c r="R540" s="13">
        <f>IFERROR(VLOOKUP(A:A,[1]Forecast_2004!A:J,10,0),0)</f>
        <v>0</v>
      </c>
      <c r="S540" s="13">
        <f>R540*L540</f>
        <v>0</v>
      </c>
      <c r="T540" s="17">
        <v>0</v>
      </c>
      <c r="U540" s="17">
        <f>T540*L540</f>
        <v>0</v>
      </c>
      <c r="V540" s="18">
        <f t="shared" si="45"/>
        <v>0</v>
      </c>
      <c r="W540" s="18">
        <f t="shared" si="46"/>
        <v>0</v>
      </c>
      <c r="X540" s="18">
        <f t="shared" si="47"/>
        <v>-29585.746102450001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44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49">N541</f>
        <v>0</v>
      </c>
      <c r="Q541" s="16">
        <f t="shared" si="43"/>
        <v>0</v>
      </c>
      <c r="R541" s="13">
        <f>IFERROR(VLOOKUP(A:A,[1]Forecast_2004!A:J,10,0),0)</f>
        <v>0</v>
      </c>
      <c r="S541" s="13">
        <f>R541*L541</f>
        <v>0</v>
      </c>
      <c r="T541" s="17">
        <v>0</v>
      </c>
      <c r="U541" s="17">
        <f>T541*L541</f>
        <v>0</v>
      </c>
      <c r="V541" s="18">
        <f t="shared" si="45"/>
        <v>0</v>
      </c>
      <c r="W541" s="18">
        <f t="shared" si="46"/>
        <v>0</v>
      </c>
      <c r="X541" s="18">
        <f t="shared" si="47"/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44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49"/>
        <v>0</v>
      </c>
      <c r="Q542" s="16">
        <f t="shared" si="43"/>
        <v>0</v>
      </c>
      <c r="R542" s="13">
        <f>IFERROR(VLOOKUP(A:A,[1]Forecast_2004!A:J,10,0),0)</f>
        <v>0</v>
      </c>
      <c r="S542" s="13">
        <f>R542*L542</f>
        <v>0</v>
      </c>
      <c r="T542" s="17">
        <v>0</v>
      </c>
      <c r="U542" s="17">
        <f>T542*L542</f>
        <v>0</v>
      </c>
      <c r="V542" s="18">
        <f t="shared" si="45"/>
        <v>0</v>
      </c>
      <c r="W542" s="18">
        <f t="shared" si="46"/>
        <v>0</v>
      </c>
      <c r="X542" s="18">
        <f t="shared" si="47"/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44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49"/>
        <v>0</v>
      </c>
      <c r="Q543" s="16">
        <f t="shared" si="43"/>
        <v>0</v>
      </c>
      <c r="R543" s="13">
        <f>IFERROR(VLOOKUP(A:A,[1]Forecast_2004!A:J,10,0),0)</f>
        <v>0</v>
      </c>
      <c r="S543" s="13">
        <f>R543*L543</f>
        <v>0</v>
      </c>
      <c r="T543" s="17">
        <v>0</v>
      </c>
      <c r="U543" s="17">
        <f>T543*L543</f>
        <v>0</v>
      </c>
      <c r="V543" s="18">
        <f t="shared" si="45"/>
        <v>0</v>
      </c>
      <c r="W543" s="18">
        <f t="shared" si="46"/>
        <v>0</v>
      </c>
      <c r="X543" s="18">
        <f t="shared" si="47"/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44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49"/>
        <v>0</v>
      </c>
      <c r="Q544" s="16">
        <f t="shared" si="43"/>
        <v>0</v>
      </c>
      <c r="R544" s="13">
        <f>IFERROR(VLOOKUP(A:A,[1]Forecast_2004!A:J,10,0),0)</f>
        <v>0</v>
      </c>
      <c r="S544" s="13">
        <f>R544*L544</f>
        <v>0</v>
      </c>
      <c r="T544" s="17">
        <v>0</v>
      </c>
      <c r="U544" s="17">
        <f>T544*L544</f>
        <v>0</v>
      </c>
      <c r="V544" s="18">
        <f t="shared" si="45"/>
        <v>0</v>
      </c>
      <c r="W544" s="18">
        <f t="shared" si="46"/>
        <v>0</v>
      </c>
      <c r="X544" s="18">
        <f t="shared" si="47"/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44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49"/>
        <v>0</v>
      </c>
      <c r="Q545" s="16">
        <f t="shared" si="43"/>
        <v>0</v>
      </c>
      <c r="R545" s="13">
        <f>IFERROR(VLOOKUP(A:A,[1]Forecast_2004!A:J,10,0),0)</f>
        <v>0</v>
      </c>
      <c r="S545" s="13">
        <f>R545*L545</f>
        <v>0</v>
      </c>
      <c r="T545" s="17">
        <v>0</v>
      </c>
      <c r="U545" s="17">
        <f>T545*L545</f>
        <v>0</v>
      </c>
      <c r="V545" s="18">
        <f t="shared" si="45"/>
        <v>0</v>
      </c>
      <c r="W545" s="18">
        <f t="shared" si="46"/>
        <v>0</v>
      </c>
      <c r="X545" s="18">
        <f t="shared" si="47"/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44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49"/>
        <v>0</v>
      </c>
      <c r="Q546" s="16">
        <f t="shared" si="43"/>
        <v>0</v>
      </c>
      <c r="R546" s="13">
        <f>IFERROR(VLOOKUP(A:A,[1]Forecast_2004!A:J,10,0),0)</f>
        <v>0</v>
      </c>
      <c r="S546" s="13">
        <f>R546*L546</f>
        <v>0</v>
      </c>
      <c r="T546" s="17">
        <v>0</v>
      </c>
      <c r="U546" s="17">
        <f>T546*L546</f>
        <v>0</v>
      </c>
      <c r="V546" s="18">
        <f t="shared" si="45"/>
        <v>0</v>
      </c>
      <c r="W546" s="18">
        <f t="shared" si="46"/>
        <v>0</v>
      </c>
      <c r="X546" s="18">
        <f t="shared" si="47"/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44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49"/>
        <v>0</v>
      </c>
      <c r="Q547" s="16">
        <f t="shared" si="43"/>
        <v>0</v>
      </c>
      <c r="R547" s="13">
        <f>IFERROR(VLOOKUP(A:A,[1]Forecast_2004!A:J,10,0),0)</f>
        <v>0</v>
      </c>
      <c r="S547" s="13">
        <f>R547*L547</f>
        <v>0</v>
      </c>
      <c r="T547" s="17">
        <v>0</v>
      </c>
      <c r="U547" s="17">
        <f>T547*L547</f>
        <v>0</v>
      </c>
      <c r="V547" s="18">
        <f t="shared" si="45"/>
        <v>0</v>
      </c>
      <c r="W547" s="18">
        <f t="shared" si="46"/>
        <v>0</v>
      </c>
      <c r="X547" s="18">
        <f t="shared" si="47"/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44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49"/>
        <v>0</v>
      </c>
      <c r="Q548" s="16">
        <f t="shared" si="43"/>
        <v>0</v>
      </c>
      <c r="R548" s="13">
        <f>IFERROR(VLOOKUP(A:A,[1]Forecast_2004!A:J,10,0),0)</f>
        <v>0</v>
      </c>
      <c r="S548" s="13">
        <f>R548*L548</f>
        <v>0</v>
      </c>
      <c r="T548" s="17">
        <v>0</v>
      </c>
      <c r="U548" s="17">
        <f>T548*L548</f>
        <v>0</v>
      </c>
      <c r="V548" s="18">
        <f t="shared" si="45"/>
        <v>0</v>
      </c>
      <c r="W548" s="18">
        <f t="shared" si="46"/>
        <v>0</v>
      </c>
      <c r="X548" s="18">
        <f t="shared" si="47"/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44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49"/>
        <v>0</v>
      </c>
      <c r="Q549" s="16">
        <f t="shared" si="43"/>
        <v>0</v>
      </c>
      <c r="R549" s="13">
        <f>IFERROR(VLOOKUP(A:A,[1]Forecast_2004!A:J,10,0),0)</f>
        <v>0</v>
      </c>
      <c r="S549" s="13">
        <f>R549*L549</f>
        <v>0</v>
      </c>
      <c r="T549" s="17">
        <v>0</v>
      </c>
      <c r="U549" s="17">
        <f>T549*L549</f>
        <v>0</v>
      </c>
      <c r="V549" s="18">
        <f t="shared" si="45"/>
        <v>0</v>
      </c>
      <c r="W549" s="18">
        <f t="shared" si="46"/>
        <v>0</v>
      </c>
      <c r="X549" s="18">
        <f t="shared" si="47"/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44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49"/>
        <v>0</v>
      </c>
      <c r="Q550" s="16">
        <f t="shared" si="43"/>
        <v>0</v>
      </c>
      <c r="R550" s="13">
        <f>IFERROR(VLOOKUP(A:A,[1]Forecast_2004!A:J,10,0),0)</f>
        <v>0</v>
      </c>
      <c r="S550" s="13">
        <f>R550*L550</f>
        <v>0</v>
      </c>
      <c r="T550" s="17">
        <v>0</v>
      </c>
      <c r="U550" s="17">
        <f>T550*L550</f>
        <v>0</v>
      </c>
      <c r="V550" s="18">
        <f t="shared" si="45"/>
        <v>0</v>
      </c>
      <c r="W550" s="18">
        <f t="shared" si="46"/>
        <v>0</v>
      </c>
      <c r="X550" s="18">
        <f t="shared" si="47"/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44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49"/>
        <v>0</v>
      </c>
      <c r="Q551" s="16">
        <f t="shared" si="43"/>
        <v>0</v>
      </c>
      <c r="R551" s="13">
        <f>IFERROR(VLOOKUP(A:A,[1]Forecast_2004!A:J,10,0),0)</f>
        <v>0</v>
      </c>
      <c r="S551" s="13">
        <f>R551*L551</f>
        <v>0</v>
      </c>
      <c r="T551" s="17">
        <v>0</v>
      </c>
      <c r="U551" s="17">
        <f>T551*L551</f>
        <v>0</v>
      </c>
      <c r="V551" s="18">
        <f t="shared" si="45"/>
        <v>0</v>
      </c>
      <c r="W551" s="18">
        <f t="shared" si="46"/>
        <v>0</v>
      </c>
      <c r="X551" s="18">
        <f t="shared" si="47"/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44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49"/>
        <v>0</v>
      </c>
      <c r="Q552" s="16">
        <f t="shared" si="43"/>
        <v>0</v>
      </c>
      <c r="R552" s="13">
        <f>IFERROR(VLOOKUP(A:A,[1]Forecast_2004!A:J,10,0),0)</f>
        <v>0</v>
      </c>
      <c r="S552" s="13">
        <f>R552*L552</f>
        <v>0</v>
      </c>
      <c r="T552" s="17">
        <v>0</v>
      </c>
      <c r="U552" s="17">
        <f>T552*L552</f>
        <v>0</v>
      </c>
      <c r="V552" s="18">
        <f t="shared" si="45"/>
        <v>0</v>
      </c>
      <c r="W552" s="18">
        <f t="shared" si="46"/>
        <v>0</v>
      </c>
      <c r="X552" s="18">
        <f t="shared" si="47"/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44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49"/>
        <v>0</v>
      </c>
      <c r="Q553" s="16">
        <f t="shared" si="43"/>
        <v>0</v>
      </c>
      <c r="R553" s="13">
        <f>IFERROR(VLOOKUP(A:A,[1]Forecast_2004!A:J,10,0),0)</f>
        <v>0</v>
      </c>
      <c r="S553" s="13">
        <f>R553*L553</f>
        <v>0</v>
      </c>
      <c r="T553" s="17">
        <v>0</v>
      </c>
      <c r="U553" s="17">
        <f>T553*L553</f>
        <v>0</v>
      </c>
      <c r="V553" s="18">
        <f t="shared" si="45"/>
        <v>0</v>
      </c>
      <c r="W553" s="18">
        <f t="shared" si="46"/>
        <v>0</v>
      </c>
      <c r="X553" s="18">
        <f t="shared" si="47"/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44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49"/>
        <v>0</v>
      </c>
      <c r="Q554" s="16">
        <f t="shared" si="43"/>
        <v>0</v>
      </c>
      <c r="R554" s="13">
        <f>IFERROR(VLOOKUP(A:A,[1]Forecast_2004!A:J,10,0),0)</f>
        <v>0</v>
      </c>
      <c r="S554" s="13">
        <f>R554*L554</f>
        <v>0</v>
      </c>
      <c r="T554" s="17">
        <v>0</v>
      </c>
      <c r="U554" s="17">
        <f>T554*L554</f>
        <v>0</v>
      </c>
      <c r="V554" s="18">
        <f t="shared" si="45"/>
        <v>0</v>
      </c>
      <c r="W554" s="18">
        <f t="shared" si="46"/>
        <v>0</v>
      </c>
      <c r="X554" s="18">
        <f t="shared" si="47"/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44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49"/>
        <v>0</v>
      </c>
      <c r="Q555" s="16">
        <f t="shared" si="43"/>
        <v>0</v>
      </c>
      <c r="R555" s="13">
        <f>IFERROR(VLOOKUP(A:A,[1]Forecast_2004!A:J,10,0),0)</f>
        <v>0</v>
      </c>
      <c r="S555" s="13">
        <f>R555*L555</f>
        <v>0</v>
      </c>
      <c r="T555" s="17">
        <v>0</v>
      </c>
      <c r="U555" s="17">
        <f>T555*L555</f>
        <v>0</v>
      </c>
      <c r="V555" s="18">
        <f t="shared" si="45"/>
        <v>0</v>
      </c>
      <c r="W555" s="18">
        <f t="shared" si="46"/>
        <v>0</v>
      </c>
      <c r="X555" s="18">
        <f t="shared" si="47"/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44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49"/>
        <v>0</v>
      </c>
      <c r="Q556" s="16">
        <f t="shared" si="43"/>
        <v>0</v>
      </c>
      <c r="R556" s="13">
        <f>IFERROR(VLOOKUP(A:A,[1]Forecast_2004!A:J,10,0),0)</f>
        <v>0</v>
      </c>
      <c r="S556" s="13">
        <f>R556*L556</f>
        <v>0</v>
      </c>
      <c r="T556" s="17">
        <v>0</v>
      </c>
      <c r="U556" s="17">
        <f>T556*L556</f>
        <v>0</v>
      </c>
      <c r="V556" s="18">
        <f t="shared" si="45"/>
        <v>0</v>
      </c>
      <c r="W556" s="18">
        <f t="shared" si="46"/>
        <v>0</v>
      </c>
      <c r="X556" s="18">
        <f t="shared" si="47"/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44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49"/>
        <v>0</v>
      </c>
      <c r="Q557" s="16">
        <f t="shared" si="43"/>
        <v>0</v>
      </c>
      <c r="R557" s="13">
        <f>IFERROR(VLOOKUP(A:A,[1]Forecast_2004!A:J,10,0),0)</f>
        <v>0</v>
      </c>
      <c r="S557" s="13">
        <f>R557*L557</f>
        <v>0</v>
      </c>
      <c r="T557" s="17">
        <v>0</v>
      </c>
      <c r="U557" s="17">
        <f>T557*L557</f>
        <v>0</v>
      </c>
      <c r="V557" s="18">
        <f t="shared" si="45"/>
        <v>0</v>
      </c>
      <c r="W557" s="18">
        <f t="shared" si="46"/>
        <v>0</v>
      </c>
      <c r="X557" s="18">
        <f t="shared" si="47"/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44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49"/>
        <v>0</v>
      </c>
      <c r="Q558" s="16">
        <f t="shared" si="43"/>
        <v>0</v>
      </c>
      <c r="R558" s="13">
        <f>IFERROR(VLOOKUP(A:A,[1]Forecast_2004!A:J,10,0),0)</f>
        <v>0</v>
      </c>
      <c r="S558" s="13">
        <f>R558*L558</f>
        <v>0</v>
      </c>
      <c r="T558" s="17">
        <v>0</v>
      </c>
      <c r="U558" s="17">
        <f>T558*L558</f>
        <v>0</v>
      </c>
      <c r="V558" s="18">
        <f t="shared" si="45"/>
        <v>0</v>
      </c>
      <c r="W558" s="18">
        <f t="shared" si="46"/>
        <v>0</v>
      </c>
      <c r="X558" s="18">
        <f t="shared" si="47"/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44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49"/>
        <v>0</v>
      </c>
      <c r="Q559" s="16">
        <f t="shared" si="43"/>
        <v>0</v>
      </c>
      <c r="R559" s="13">
        <f>IFERROR(VLOOKUP(A:A,[1]Forecast_2004!A:J,10,0),0)</f>
        <v>0</v>
      </c>
      <c r="S559" s="13">
        <f>R559*L559</f>
        <v>0</v>
      </c>
      <c r="T559" s="17">
        <v>0</v>
      </c>
      <c r="U559" s="17">
        <f>T559*L559</f>
        <v>0</v>
      </c>
      <c r="V559" s="18">
        <f t="shared" si="45"/>
        <v>0</v>
      </c>
      <c r="W559" s="18">
        <f t="shared" si="46"/>
        <v>0</v>
      </c>
      <c r="X559" s="18">
        <f t="shared" si="47"/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44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43"/>
        <v>0</v>
      </c>
      <c r="R560" s="13">
        <f>IFERROR(VLOOKUP(A:A,[1]Forecast_2004!A:J,10,0),0)</f>
        <v>350</v>
      </c>
      <c r="S560" s="13">
        <f>R560*L560</f>
        <v>0</v>
      </c>
      <c r="T560" s="17">
        <v>325</v>
      </c>
      <c r="U560" s="17">
        <f>T560*L560</f>
        <v>0</v>
      </c>
      <c r="V560" s="18">
        <f t="shared" si="45"/>
        <v>-25</v>
      </c>
      <c r="W560" s="18">
        <f t="shared" si="46"/>
        <v>0</v>
      </c>
      <c r="X560" s="18">
        <f t="shared" si="47"/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44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50">N561</f>
        <v>0</v>
      </c>
      <c r="Q561" s="16">
        <f t="shared" si="43"/>
        <v>0</v>
      </c>
      <c r="R561" s="13">
        <f>IFERROR(VLOOKUP(A:A,[1]Forecast_2004!A:J,10,0),0)</f>
        <v>0</v>
      </c>
      <c r="S561" s="13">
        <f>R561*L561</f>
        <v>0</v>
      </c>
      <c r="T561" s="17">
        <v>0</v>
      </c>
      <c r="U561" s="17">
        <f>T561*L561</f>
        <v>0</v>
      </c>
      <c r="V561" s="18">
        <f t="shared" si="45"/>
        <v>0</v>
      </c>
      <c r="W561" s="18">
        <f t="shared" si="46"/>
        <v>0</v>
      </c>
      <c r="X561" s="18">
        <f t="shared" si="47"/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44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50"/>
        <v>0</v>
      </c>
      <c r="Q562" s="16">
        <f t="shared" si="43"/>
        <v>0</v>
      </c>
      <c r="R562" s="13">
        <f>IFERROR(VLOOKUP(A:A,[1]Forecast_2004!A:J,10,0),0)</f>
        <v>0</v>
      </c>
      <c r="S562" s="13">
        <f>R562*L562</f>
        <v>0</v>
      </c>
      <c r="T562" s="17">
        <v>0</v>
      </c>
      <c r="U562" s="17">
        <f>T562*L562</f>
        <v>0</v>
      </c>
      <c r="V562" s="18">
        <f t="shared" si="45"/>
        <v>0</v>
      </c>
      <c r="W562" s="18">
        <f t="shared" si="46"/>
        <v>0</v>
      </c>
      <c r="X562" s="18">
        <f t="shared" si="47"/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44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50"/>
        <v>0</v>
      </c>
      <c r="Q563" s="16">
        <f t="shared" si="43"/>
        <v>0</v>
      </c>
      <c r="R563" s="13">
        <f>IFERROR(VLOOKUP(A:A,[1]Forecast_2004!A:J,10,0),0)</f>
        <v>0</v>
      </c>
      <c r="S563" s="13">
        <f>R563*L563</f>
        <v>0</v>
      </c>
      <c r="T563" s="17">
        <v>0</v>
      </c>
      <c r="U563" s="17">
        <f>T563*L563</f>
        <v>0</v>
      </c>
      <c r="V563" s="18">
        <f t="shared" si="45"/>
        <v>0</v>
      </c>
      <c r="W563" s="18">
        <f t="shared" si="46"/>
        <v>0</v>
      </c>
      <c r="X563" s="18">
        <f t="shared" si="47"/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44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50"/>
        <v>0</v>
      </c>
      <c r="Q564" s="16">
        <f t="shared" si="43"/>
        <v>0</v>
      </c>
      <c r="R564" s="13">
        <f>IFERROR(VLOOKUP(A:A,[1]Forecast_2004!A:J,10,0),0)</f>
        <v>0</v>
      </c>
      <c r="S564" s="13">
        <f>R564*L564</f>
        <v>0</v>
      </c>
      <c r="T564" s="17">
        <v>0</v>
      </c>
      <c r="U564" s="17">
        <f>T564*L564</f>
        <v>0</v>
      </c>
      <c r="V564" s="18">
        <f t="shared" si="45"/>
        <v>0</v>
      </c>
      <c r="W564" s="18">
        <f t="shared" si="46"/>
        <v>0</v>
      </c>
      <c r="X564" s="18">
        <f t="shared" si="47"/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44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50"/>
        <v>0</v>
      </c>
      <c r="Q565" s="16">
        <f t="shared" si="43"/>
        <v>0</v>
      </c>
      <c r="R565" s="13">
        <f>IFERROR(VLOOKUP(A:A,[1]Forecast_2004!A:J,10,0),0)</f>
        <v>0</v>
      </c>
      <c r="S565" s="13">
        <f>R565*L565</f>
        <v>0</v>
      </c>
      <c r="T565" s="17">
        <v>0</v>
      </c>
      <c r="U565" s="17">
        <f>T565*L565</f>
        <v>0</v>
      </c>
      <c r="V565" s="18">
        <f t="shared" si="45"/>
        <v>0</v>
      </c>
      <c r="W565" s="18">
        <f t="shared" si="46"/>
        <v>0</v>
      </c>
      <c r="X565" s="18">
        <f t="shared" si="47"/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44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50"/>
        <v>0</v>
      </c>
      <c r="Q566" s="16">
        <f t="shared" si="43"/>
        <v>0</v>
      </c>
      <c r="R566" s="13">
        <f>IFERROR(VLOOKUP(A:A,[1]Forecast_2004!A:J,10,0),0)</f>
        <v>0</v>
      </c>
      <c r="S566" s="13">
        <f>R566*L566</f>
        <v>0</v>
      </c>
      <c r="T566" s="17">
        <v>0</v>
      </c>
      <c r="U566" s="17">
        <f>T566*L566</f>
        <v>0</v>
      </c>
      <c r="V566" s="18">
        <f t="shared" si="45"/>
        <v>0</v>
      </c>
      <c r="W566" s="18">
        <f t="shared" si="46"/>
        <v>0</v>
      </c>
      <c r="X566" s="18">
        <f t="shared" si="47"/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44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50"/>
        <v>0</v>
      </c>
      <c r="Q567" s="16">
        <f t="shared" si="43"/>
        <v>0</v>
      </c>
      <c r="R567" s="13">
        <f>IFERROR(VLOOKUP(A:A,[1]Forecast_2004!A:J,10,0),0)</f>
        <v>0</v>
      </c>
      <c r="S567" s="13">
        <f>R567*L567</f>
        <v>0</v>
      </c>
      <c r="T567" s="17">
        <v>0</v>
      </c>
      <c r="U567" s="17">
        <f>T567*L567</f>
        <v>0</v>
      </c>
      <c r="V567" s="18">
        <f t="shared" si="45"/>
        <v>0</v>
      </c>
      <c r="W567" s="18">
        <f t="shared" si="46"/>
        <v>0</v>
      </c>
      <c r="X567" s="18">
        <f t="shared" si="47"/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44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50"/>
        <v>0</v>
      </c>
      <c r="Q568" s="16">
        <f t="shared" si="43"/>
        <v>0</v>
      </c>
      <c r="R568" s="13">
        <f>IFERROR(VLOOKUP(A:A,[1]Forecast_2004!A:J,10,0),0)</f>
        <v>0</v>
      </c>
      <c r="S568" s="13">
        <f>R568*L568</f>
        <v>0</v>
      </c>
      <c r="T568" s="17">
        <v>0</v>
      </c>
      <c r="U568" s="17">
        <f>T568*L568</f>
        <v>0</v>
      </c>
      <c r="V568" s="18">
        <f t="shared" si="45"/>
        <v>0</v>
      </c>
      <c r="W568" s="18">
        <f t="shared" si="46"/>
        <v>0</v>
      </c>
      <c r="X568" s="18">
        <f t="shared" si="47"/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44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50"/>
        <v>0</v>
      </c>
      <c r="Q569" s="16">
        <f t="shared" si="43"/>
        <v>0</v>
      </c>
      <c r="R569" s="13">
        <f>IFERROR(VLOOKUP(A:A,[1]Forecast_2004!A:J,10,0),0)</f>
        <v>0</v>
      </c>
      <c r="S569" s="13">
        <f>R569*L569</f>
        <v>0</v>
      </c>
      <c r="T569" s="17">
        <v>0</v>
      </c>
      <c r="U569" s="17">
        <f>T569*L569</f>
        <v>0</v>
      </c>
      <c r="V569" s="18">
        <f t="shared" si="45"/>
        <v>0</v>
      </c>
      <c r="W569" s="18">
        <f t="shared" si="46"/>
        <v>0</v>
      </c>
      <c r="X569" s="18">
        <f t="shared" si="47"/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44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50"/>
        <v>0</v>
      </c>
      <c r="Q570" s="16">
        <f t="shared" si="43"/>
        <v>0</v>
      </c>
      <c r="R570" s="13">
        <f>IFERROR(VLOOKUP(A:A,[1]Forecast_2004!A:J,10,0),0)</f>
        <v>0</v>
      </c>
      <c r="S570" s="13">
        <f>R570*L570</f>
        <v>0</v>
      </c>
      <c r="T570" s="17">
        <v>0</v>
      </c>
      <c r="U570" s="17">
        <f>T570*L570</f>
        <v>0</v>
      </c>
      <c r="V570" s="18">
        <f t="shared" si="45"/>
        <v>0</v>
      </c>
      <c r="W570" s="18">
        <f t="shared" si="46"/>
        <v>0</v>
      </c>
      <c r="X570" s="18">
        <f t="shared" si="47"/>
        <v>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44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50"/>
        <v>0</v>
      </c>
      <c r="Q571" s="16">
        <f t="shared" si="43"/>
        <v>0</v>
      </c>
      <c r="R571" s="13">
        <f>IFERROR(VLOOKUP(A:A,[1]Forecast_2004!A:J,10,0),0)</f>
        <v>3000</v>
      </c>
      <c r="S571" s="13">
        <f>R571*L571</f>
        <v>3000</v>
      </c>
      <c r="T571" s="17">
        <v>0</v>
      </c>
      <c r="U571" s="17">
        <f>T571*L571</f>
        <v>0</v>
      </c>
      <c r="V571" s="18">
        <f t="shared" si="45"/>
        <v>-3000</v>
      </c>
      <c r="W571" s="18">
        <f t="shared" si="46"/>
        <v>-3000</v>
      </c>
      <c r="X571" s="18">
        <f t="shared" si="47"/>
        <v>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44"/>
        <v>23076.613161580499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43"/>
        <v>81175.386016852994</v>
      </c>
      <c r="R572" s="13">
        <f>IFERROR(VLOOKUP(A:A,[1]Forecast_2004!A:J,10,0),0)</f>
        <v>1047</v>
      </c>
      <c r="S572" s="13">
        <f>R572*L572</f>
        <v>36586.581644272526</v>
      </c>
      <c r="T572" s="17">
        <v>1159</v>
      </c>
      <c r="U572" s="17">
        <f>T572*L572</f>
        <v>40500.332498292133</v>
      </c>
      <c r="V572" s="18">
        <f t="shared" si="45"/>
        <v>112</v>
      </c>
      <c r="W572" s="18">
        <f t="shared" si="46"/>
        <v>3913.7508540196068</v>
      </c>
      <c r="X572" s="18">
        <f t="shared" si="47"/>
        <v>-40675.053518560861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44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43"/>
        <v>0</v>
      </c>
      <c r="R573" s="13">
        <f>IFERROR(VLOOKUP(A:A,[1]Forecast_2004!A:J,10,0),0)</f>
        <v>285</v>
      </c>
      <c r="S573" s="13">
        <f>R573*L573</f>
        <v>285</v>
      </c>
      <c r="T573" s="17">
        <v>285</v>
      </c>
      <c r="U573" s="17">
        <f>T573*L573</f>
        <v>285</v>
      </c>
      <c r="V573" s="18">
        <f t="shared" si="45"/>
        <v>0</v>
      </c>
      <c r="W573" s="18">
        <f t="shared" si="46"/>
        <v>0</v>
      </c>
      <c r="X573" s="18">
        <f t="shared" si="47"/>
        <v>285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44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43"/>
        <v>0</v>
      </c>
      <c r="R574" s="13">
        <f>IFERROR(VLOOKUP(A:A,[1]Forecast_2004!A:J,10,0),0)</f>
        <v>4000</v>
      </c>
      <c r="S574" s="13">
        <f>R574*L574</f>
        <v>4000</v>
      </c>
      <c r="T574" s="17">
        <v>0</v>
      </c>
      <c r="U574" s="17">
        <f>T574*L574</f>
        <v>0</v>
      </c>
      <c r="V574" s="18">
        <f t="shared" si="45"/>
        <v>-4000</v>
      </c>
      <c r="W574" s="18">
        <f t="shared" si="46"/>
        <v>-4000</v>
      </c>
      <c r="X574" s="18">
        <f t="shared" si="47"/>
        <v>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44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43"/>
        <v>0</v>
      </c>
      <c r="R575" s="13">
        <f>IFERROR(VLOOKUP(A:A,[1]Forecast_2004!A:J,10,0),0)</f>
        <v>240</v>
      </c>
      <c r="S575" s="13">
        <f>R575*L575</f>
        <v>0</v>
      </c>
      <c r="T575" s="17">
        <v>270</v>
      </c>
      <c r="U575" s="17">
        <f>T575*L575</f>
        <v>0</v>
      </c>
      <c r="V575" s="18">
        <f t="shared" si="45"/>
        <v>30</v>
      </c>
      <c r="W575" s="18">
        <f t="shared" si="46"/>
        <v>0</v>
      </c>
      <c r="X575" s="18">
        <f t="shared" si="47"/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44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43"/>
        <v>0</v>
      </c>
      <c r="R576" s="13">
        <f>IFERROR(VLOOKUP(A:A,[1]Forecast_2004!A:J,10,0),0)</f>
        <v>480</v>
      </c>
      <c r="S576" s="13">
        <f>R576*L576</f>
        <v>0</v>
      </c>
      <c r="T576" s="17">
        <v>444</v>
      </c>
      <c r="U576" s="17">
        <f>T576*L576</f>
        <v>0</v>
      </c>
      <c r="V576" s="18">
        <f t="shared" si="45"/>
        <v>-36</v>
      </c>
      <c r="W576" s="18">
        <f t="shared" si="46"/>
        <v>0</v>
      </c>
      <c r="X576" s="18">
        <f t="shared" si="47"/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44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51">N577</f>
        <v>0</v>
      </c>
      <c r="Q577" s="16">
        <f t="shared" si="43"/>
        <v>0</v>
      </c>
      <c r="R577" s="13">
        <f>IFERROR(VLOOKUP(A:A,[1]Forecast_2004!A:J,10,0),0)</f>
        <v>0</v>
      </c>
      <c r="S577" s="13">
        <f>R577*L577</f>
        <v>0</v>
      </c>
      <c r="T577" s="17">
        <v>0</v>
      </c>
      <c r="U577" s="17">
        <f>T577*L577</f>
        <v>0</v>
      </c>
      <c r="V577" s="18">
        <f t="shared" si="45"/>
        <v>0</v>
      </c>
      <c r="W577" s="18">
        <f t="shared" si="46"/>
        <v>0</v>
      </c>
      <c r="X577" s="18">
        <f t="shared" si="47"/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44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51"/>
        <v>0</v>
      </c>
      <c r="Q578" s="16">
        <f t="shared" ref="Q578:Q641" si="52">P578*L578</f>
        <v>0</v>
      </c>
      <c r="R578" s="13">
        <f>IFERROR(VLOOKUP(A:A,[1]Forecast_2004!A:J,10,0),0)</f>
        <v>0</v>
      </c>
      <c r="S578" s="13">
        <f>R578*L578</f>
        <v>0</v>
      </c>
      <c r="T578" s="17">
        <v>0</v>
      </c>
      <c r="U578" s="17">
        <f>T578*L578</f>
        <v>0</v>
      </c>
      <c r="V578" s="18">
        <f t="shared" si="45"/>
        <v>0</v>
      </c>
      <c r="W578" s="18">
        <f t="shared" si="46"/>
        <v>0</v>
      </c>
      <c r="X578" s="18">
        <f t="shared" si="47"/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53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51"/>
        <v>0</v>
      </c>
      <c r="Q579" s="16">
        <f t="shared" si="52"/>
        <v>0</v>
      </c>
      <c r="R579" s="13">
        <f>IFERROR(VLOOKUP(A:A,[1]Forecast_2004!A:J,10,0),0)</f>
        <v>0</v>
      </c>
      <c r="S579" s="13">
        <f>R579*L579</f>
        <v>0</v>
      </c>
      <c r="T579" s="17">
        <v>0</v>
      </c>
      <c r="U579" s="17">
        <f>T579*L579</f>
        <v>0</v>
      </c>
      <c r="V579" s="18">
        <f t="shared" ref="V579:V642" si="54">T579-R579</f>
        <v>0</v>
      </c>
      <c r="W579" s="18">
        <f t="shared" ref="W579:W642" si="55">U579-S579</f>
        <v>0</v>
      </c>
      <c r="X579" s="18">
        <f t="shared" ref="X579:X642" si="56">U579-Q579</f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53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51"/>
        <v>0</v>
      </c>
      <c r="Q580" s="16">
        <f t="shared" si="52"/>
        <v>0</v>
      </c>
      <c r="R580" s="13">
        <f>IFERROR(VLOOKUP(A:A,[1]Forecast_2004!A:J,10,0),0)</f>
        <v>0</v>
      </c>
      <c r="S580" s="13">
        <f>R580*L580</f>
        <v>0</v>
      </c>
      <c r="T580" s="17">
        <v>0</v>
      </c>
      <c r="U580" s="17">
        <f>T580*L580</f>
        <v>0</v>
      </c>
      <c r="V580" s="18">
        <f t="shared" si="54"/>
        <v>0</v>
      </c>
      <c r="W580" s="18">
        <f t="shared" si="55"/>
        <v>0</v>
      </c>
      <c r="X580" s="18">
        <f t="shared" si="56"/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53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51"/>
        <v>0</v>
      </c>
      <c r="Q581" s="16">
        <f t="shared" si="52"/>
        <v>0</v>
      </c>
      <c r="R581" s="13">
        <f>IFERROR(VLOOKUP(A:A,[1]Forecast_2004!A:J,10,0),0)</f>
        <v>0</v>
      </c>
      <c r="S581" s="13">
        <f>R581*L581</f>
        <v>0</v>
      </c>
      <c r="T581" s="17">
        <v>0</v>
      </c>
      <c r="U581" s="17">
        <f>T581*L581</f>
        <v>0</v>
      </c>
      <c r="V581" s="18">
        <f t="shared" si="54"/>
        <v>0</v>
      </c>
      <c r="W581" s="18">
        <f t="shared" si="55"/>
        <v>0</v>
      </c>
      <c r="X581" s="18">
        <f t="shared" si="56"/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53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51"/>
        <v>0</v>
      </c>
      <c r="Q582" s="16">
        <f t="shared" si="52"/>
        <v>0</v>
      </c>
      <c r="R582" s="13">
        <f>IFERROR(VLOOKUP(A:A,[1]Forecast_2004!A:J,10,0),0)</f>
        <v>0</v>
      </c>
      <c r="S582" s="13">
        <f>R582*L582</f>
        <v>0</v>
      </c>
      <c r="T582" s="17">
        <v>0</v>
      </c>
      <c r="U582" s="17">
        <f>T582*L582</f>
        <v>0</v>
      </c>
      <c r="V582" s="18">
        <f t="shared" si="54"/>
        <v>0</v>
      </c>
      <c r="W582" s="18">
        <f t="shared" si="55"/>
        <v>0</v>
      </c>
      <c r="X582" s="18">
        <f t="shared" si="56"/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53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51"/>
        <v>0</v>
      </c>
      <c r="Q583" s="16">
        <f t="shared" si="52"/>
        <v>0</v>
      </c>
      <c r="R583" s="13">
        <f>IFERROR(VLOOKUP(A:A,[1]Forecast_2004!A:J,10,0),0)</f>
        <v>0</v>
      </c>
      <c r="S583" s="13">
        <f>R583*L583</f>
        <v>0</v>
      </c>
      <c r="T583" s="17">
        <v>0</v>
      </c>
      <c r="U583" s="17">
        <f>T583*L583</f>
        <v>0</v>
      </c>
      <c r="V583" s="18">
        <f t="shared" si="54"/>
        <v>0</v>
      </c>
      <c r="W583" s="18">
        <f t="shared" si="55"/>
        <v>0</v>
      </c>
      <c r="X583" s="18">
        <f t="shared" si="56"/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53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51"/>
        <v>0</v>
      </c>
      <c r="Q584" s="16">
        <f t="shared" si="52"/>
        <v>0</v>
      </c>
      <c r="R584" s="13">
        <f>IFERROR(VLOOKUP(A:A,[1]Forecast_2004!A:J,10,0),0)</f>
        <v>0</v>
      </c>
      <c r="S584" s="13">
        <f>R584*L584</f>
        <v>0</v>
      </c>
      <c r="T584" s="17">
        <v>0</v>
      </c>
      <c r="U584" s="17">
        <f>T584*L584</f>
        <v>0</v>
      </c>
      <c r="V584" s="18">
        <f t="shared" si="54"/>
        <v>0</v>
      </c>
      <c r="W584" s="18">
        <f t="shared" si="55"/>
        <v>0</v>
      </c>
      <c r="X584" s="18">
        <f t="shared" si="56"/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53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51"/>
        <v>0</v>
      </c>
      <c r="Q585" s="16">
        <f t="shared" si="52"/>
        <v>0</v>
      </c>
      <c r="R585" s="13">
        <f>IFERROR(VLOOKUP(A:A,[1]Forecast_2004!A:J,10,0),0)</f>
        <v>0</v>
      </c>
      <c r="S585" s="13">
        <f>R585*L585</f>
        <v>0</v>
      </c>
      <c r="T585" s="17">
        <v>0</v>
      </c>
      <c r="U585" s="17">
        <f>T585*L585</f>
        <v>0</v>
      </c>
      <c r="V585" s="18">
        <f t="shared" si="54"/>
        <v>0</v>
      </c>
      <c r="W585" s="18">
        <f t="shared" si="55"/>
        <v>0</v>
      </c>
      <c r="X585" s="18">
        <f t="shared" si="56"/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53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51"/>
        <v>0</v>
      </c>
      <c r="Q586" s="16">
        <f t="shared" si="52"/>
        <v>0</v>
      </c>
      <c r="R586" s="13">
        <f>IFERROR(VLOOKUP(A:A,[1]Forecast_2004!A:J,10,0),0)</f>
        <v>0</v>
      </c>
      <c r="S586" s="13">
        <f>R586*L586</f>
        <v>0</v>
      </c>
      <c r="T586" s="17">
        <v>0</v>
      </c>
      <c r="U586" s="17">
        <f>T586*L586</f>
        <v>0</v>
      </c>
      <c r="V586" s="18">
        <f t="shared" si="54"/>
        <v>0</v>
      </c>
      <c r="W586" s="18">
        <f t="shared" si="55"/>
        <v>0</v>
      </c>
      <c r="X586" s="18">
        <f t="shared" si="56"/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53"/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52"/>
        <v>0</v>
      </c>
      <c r="R587" s="13">
        <f>IFERROR(VLOOKUP(A:A,[1]Forecast_2004!A:J,10,0),0)</f>
        <v>0</v>
      </c>
      <c r="S587" s="13">
        <f>R587*L587</f>
        <v>0</v>
      </c>
      <c r="T587" s="17">
        <v>0</v>
      </c>
      <c r="U587" s="17">
        <f>T587*L587</f>
        <v>0</v>
      </c>
      <c r="V587" s="18">
        <f t="shared" si="54"/>
        <v>0</v>
      </c>
      <c r="W587" s="18">
        <f t="shared" si="55"/>
        <v>0</v>
      </c>
      <c r="X587" s="18">
        <f t="shared" si="56"/>
        <v>0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53"/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52"/>
        <v>0</v>
      </c>
      <c r="R588" s="13">
        <f>IFERROR(VLOOKUP(A:A,[1]Forecast_2004!A:J,10,0),0)</f>
        <v>0</v>
      </c>
      <c r="S588" s="13">
        <f>R588*L588</f>
        <v>0</v>
      </c>
      <c r="T588" s="17">
        <v>0</v>
      </c>
      <c r="U588" s="17">
        <f>T588*L588</f>
        <v>0</v>
      </c>
      <c r="V588" s="18">
        <f t="shared" si="54"/>
        <v>0</v>
      </c>
      <c r="W588" s="18">
        <f t="shared" si="55"/>
        <v>0</v>
      </c>
      <c r="X588" s="18">
        <f t="shared" si="56"/>
        <v>0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53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52"/>
        <v>0</v>
      </c>
      <c r="R589" s="13">
        <f>IFERROR(VLOOKUP(A:A,[1]Forecast_2004!A:J,10,0),0)</f>
        <v>0</v>
      </c>
      <c r="S589" s="13">
        <f>R589*L589</f>
        <v>0</v>
      </c>
      <c r="T589" s="17">
        <v>0</v>
      </c>
      <c r="U589" s="17">
        <f>T589*L589</f>
        <v>0</v>
      </c>
      <c r="V589" s="18">
        <f t="shared" si="54"/>
        <v>0</v>
      </c>
      <c r="W589" s="18">
        <f t="shared" si="55"/>
        <v>0</v>
      </c>
      <c r="X589" s="18">
        <f t="shared" si="56"/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53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52"/>
        <v>0</v>
      </c>
      <c r="R590" s="13">
        <f>IFERROR(VLOOKUP(A:A,[1]Forecast_2004!A:J,10,0),0)</f>
        <v>300</v>
      </c>
      <c r="S590" s="13">
        <f>R590*L590</f>
        <v>300</v>
      </c>
      <c r="T590" s="17">
        <v>0</v>
      </c>
      <c r="U590" s="17">
        <f>T590*L590</f>
        <v>0</v>
      </c>
      <c r="V590" s="18">
        <f t="shared" si="54"/>
        <v>-300</v>
      </c>
      <c r="W590" s="18">
        <f t="shared" si="55"/>
        <v>-300</v>
      </c>
      <c r="X590" s="18">
        <f t="shared" si="56"/>
        <v>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53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52"/>
        <v>74557.906458797006</v>
      </c>
      <c r="R591" s="13">
        <f>IFERROR(VLOOKUP(A:A,[1]Forecast_2004!A:J,10,0),0)</f>
        <v>0</v>
      </c>
      <c r="S591" s="13">
        <f>R591*L591</f>
        <v>0</v>
      </c>
      <c r="T591" s="17">
        <v>0</v>
      </c>
      <c r="U591" s="17">
        <f>T591*L591</f>
        <v>0</v>
      </c>
      <c r="V591" s="18">
        <f t="shared" si="54"/>
        <v>0</v>
      </c>
      <c r="W591" s="18">
        <f t="shared" si="55"/>
        <v>0</v>
      </c>
      <c r="X591" s="18">
        <f t="shared" si="56"/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53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52"/>
        <v>0</v>
      </c>
      <c r="R592" s="13">
        <f>IFERROR(VLOOKUP(A:A,[1]Forecast_2004!A:J,10,0),0)</f>
        <v>0</v>
      </c>
      <c r="S592" s="13">
        <f>R592*L592</f>
        <v>0</v>
      </c>
      <c r="T592" s="17">
        <v>0</v>
      </c>
      <c r="U592" s="17">
        <f>T592*L592</f>
        <v>0</v>
      </c>
      <c r="V592" s="18">
        <f t="shared" si="54"/>
        <v>0</v>
      </c>
      <c r="W592" s="18">
        <f t="shared" si="55"/>
        <v>0</v>
      </c>
      <c r="X592" s="18">
        <f t="shared" si="56"/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53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52"/>
        <v>0</v>
      </c>
      <c r="R593" s="13">
        <f>IFERROR(VLOOKUP(A:A,[1]Forecast_2004!A:J,10,0),0)</f>
        <v>0</v>
      </c>
      <c r="S593" s="13">
        <f>R593*L593</f>
        <v>0</v>
      </c>
      <c r="T593" s="17">
        <v>0</v>
      </c>
      <c r="U593" s="17">
        <f>T593*L593</f>
        <v>0</v>
      </c>
      <c r="V593" s="18">
        <f t="shared" si="54"/>
        <v>0</v>
      </c>
      <c r="W593" s="18">
        <f t="shared" si="55"/>
        <v>0</v>
      </c>
      <c r="X593" s="18">
        <f t="shared" si="56"/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53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52"/>
        <v>0</v>
      </c>
      <c r="R594" s="13">
        <f>IFERROR(VLOOKUP(A:A,[1]Forecast_2004!A:J,10,0),0)</f>
        <v>1083</v>
      </c>
      <c r="S594" s="13">
        <f>R594*L594</f>
        <v>0</v>
      </c>
      <c r="T594" s="17">
        <v>1059</v>
      </c>
      <c r="U594" s="17">
        <f>T594*L594</f>
        <v>0</v>
      </c>
      <c r="V594" s="18">
        <f t="shared" si="54"/>
        <v>-24</v>
      </c>
      <c r="W594" s="18">
        <f t="shared" si="55"/>
        <v>0</v>
      </c>
      <c r="X594" s="18">
        <f t="shared" si="56"/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53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52"/>
        <v>0</v>
      </c>
      <c r="R595" s="13">
        <f>IFERROR(VLOOKUP(A:A,[1]Forecast_2004!A:J,10,0),0)</f>
        <v>850</v>
      </c>
      <c r="S595" s="13">
        <f>R595*L595</f>
        <v>0</v>
      </c>
      <c r="T595" s="17">
        <v>820</v>
      </c>
      <c r="U595" s="17">
        <f>T595*L595</f>
        <v>0</v>
      </c>
      <c r="V595" s="18">
        <f t="shared" si="54"/>
        <v>-30</v>
      </c>
      <c r="W595" s="18">
        <f t="shared" si="55"/>
        <v>0</v>
      </c>
      <c r="X595" s="18">
        <f t="shared" si="56"/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53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52"/>
        <v>0</v>
      </c>
      <c r="R596" s="13">
        <f>IFERROR(VLOOKUP(A:A,[1]Forecast_2004!A:J,10,0),0)</f>
        <v>0</v>
      </c>
      <c r="S596" s="13">
        <f>R596*L596</f>
        <v>0</v>
      </c>
      <c r="T596" s="17">
        <v>0</v>
      </c>
      <c r="U596" s="17">
        <f>T596*L596</f>
        <v>0</v>
      </c>
      <c r="V596" s="18">
        <f t="shared" si="54"/>
        <v>0</v>
      </c>
      <c r="W596" s="18">
        <f t="shared" si="55"/>
        <v>0</v>
      </c>
      <c r="X596" s="18">
        <f t="shared" si="56"/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53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52"/>
        <v>0</v>
      </c>
      <c r="R597" s="13">
        <f>IFERROR(VLOOKUP(A:A,[1]Forecast_2004!A:J,10,0),0)</f>
        <v>4</v>
      </c>
      <c r="S597" s="13">
        <f>R597*L597</f>
        <v>0</v>
      </c>
      <c r="T597" s="17">
        <v>26</v>
      </c>
      <c r="U597" s="17">
        <f>T597*L597</f>
        <v>0</v>
      </c>
      <c r="V597" s="18">
        <f t="shared" si="54"/>
        <v>22</v>
      </c>
      <c r="W597" s="18">
        <f t="shared" si="55"/>
        <v>0</v>
      </c>
      <c r="X597" s="18">
        <f t="shared" si="56"/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53"/>
        <v>-10.308315668112449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52"/>
        <v>94.20935412</v>
      </c>
      <c r="R598" s="13">
        <f>IFERROR(VLOOKUP(A:A,[1]Forecast_2004!A:J,10,0),0)</f>
        <v>8</v>
      </c>
      <c r="S598" s="13">
        <f>R598*L598</f>
        <v>30.268065580722894</v>
      </c>
      <c r="T598" s="17">
        <v>7</v>
      </c>
      <c r="U598" s="17">
        <f>T598*L598</f>
        <v>26.484557383132532</v>
      </c>
      <c r="V598" s="18">
        <f t="shared" si="54"/>
        <v>-1</v>
      </c>
      <c r="W598" s="18">
        <f t="shared" si="55"/>
        <v>-3.7835081975903613</v>
      </c>
      <c r="X598" s="18">
        <f t="shared" si="56"/>
        <v>-67.724796736867461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53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52"/>
        <v>0</v>
      </c>
      <c r="R599" s="13">
        <f>IFERROR(VLOOKUP(A:A,[1]Forecast_2004!A:J,10,0),0)</f>
        <v>819</v>
      </c>
      <c r="S599" s="13">
        <f>R599*L599</f>
        <v>819</v>
      </c>
      <c r="T599" s="17">
        <v>809</v>
      </c>
      <c r="U599" s="17">
        <f>T599*L599</f>
        <v>809</v>
      </c>
      <c r="V599" s="18">
        <f t="shared" si="54"/>
        <v>-10</v>
      </c>
      <c r="W599" s="18">
        <f t="shared" si="55"/>
        <v>-10</v>
      </c>
      <c r="X599" s="18">
        <f t="shared" si="56"/>
        <v>809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53"/>
        <v>-406.05138052267546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52"/>
        <v>355.25612472199998</v>
      </c>
      <c r="R600" s="13">
        <f>IFERROR(VLOOKUP(A:A,[1]Forecast_2004!A:J,10,0),0)</f>
        <v>188</v>
      </c>
      <c r="S600" s="13">
        <f>R600*L600</f>
        <v>1043.7279488628847</v>
      </c>
      <c r="T600" s="17">
        <v>34</v>
      </c>
      <c r="U600" s="17">
        <f>T600*L600</f>
        <v>188.75930990073448</v>
      </c>
      <c r="V600" s="18">
        <f t="shared" si="54"/>
        <v>-154</v>
      </c>
      <c r="W600" s="18">
        <f t="shared" si="55"/>
        <v>-854.96863896215018</v>
      </c>
      <c r="X600" s="18">
        <f t="shared" si="56"/>
        <v>-166.4968148212655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53"/>
        <v>898541.91825604578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52"/>
        <v>1434827.594654789</v>
      </c>
      <c r="R601" s="13">
        <f>IFERROR(VLOOKUP(A:A,[1]Forecast_2004!A:J,10,0),0)</f>
        <v>95052</v>
      </c>
      <c r="S601" s="13">
        <f>R601*L601</f>
        <v>1401173.6017581241</v>
      </c>
      <c r="T601" s="17">
        <v>93201</v>
      </c>
      <c r="U601" s="17">
        <f>T601*L601</f>
        <v>1373887.7757170699</v>
      </c>
      <c r="V601" s="18">
        <f t="shared" si="54"/>
        <v>-1851</v>
      </c>
      <c r="W601" s="18">
        <f t="shared" si="55"/>
        <v>-27285.826041054213</v>
      </c>
      <c r="X601" s="18">
        <f t="shared" si="56"/>
        <v>-60939.818937719101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53"/>
        <v>-634.43380532019478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52"/>
        <v>215.65701558999999</v>
      </c>
      <c r="R602" s="13">
        <f>IFERROR(VLOOKUP(A:A,[1]Forecast_2004!A:J,10,0),0)</f>
        <v>46</v>
      </c>
      <c r="S602" s="13">
        <f>R602*L602</f>
        <v>109.71270423733687</v>
      </c>
      <c r="T602" s="17">
        <v>44</v>
      </c>
      <c r="U602" s="17">
        <f>T602*L602</f>
        <v>104.94258666180048</v>
      </c>
      <c r="V602" s="18">
        <f t="shared" si="54"/>
        <v>-2</v>
      </c>
      <c r="W602" s="18">
        <f t="shared" si="55"/>
        <v>-4.7701175755363892</v>
      </c>
      <c r="X602" s="18">
        <f t="shared" si="56"/>
        <v>-110.71442892819951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53"/>
        <v>-187.04711744491885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52"/>
        <v>306.20202020200003</v>
      </c>
      <c r="R603" s="13">
        <f>IFERROR(VLOOKUP(A:A,[1]Forecast_2004!A:J,10,0),0)</f>
        <v>94</v>
      </c>
      <c r="S603" s="13">
        <f>R603*L603</f>
        <v>777.91864591859462</v>
      </c>
      <c r="T603" s="17">
        <v>82</v>
      </c>
      <c r="U603" s="17">
        <f>T603*L603</f>
        <v>678.60988260983788</v>
      </c>
      <c r="V603" s="18">
        <f t="shared" si="54"/>
        <v>-12</v>
      </c>
      <c r="W603" s="18">
        <f t="shared" si="55"/>
        <v>-99.308763308756738</v>
      </c>
      <c r="X603" s="18">
        <f t="shared" si="56"/>
        <v>372.40786240783785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53"/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52"/>
        <v>0</v>
      </c>
      <c r="R604" s="13">
        <f>IFERROR(VLOOKUP(A:A,[1]Forecast_2004!A:J,10,0),0)</f>
        <v>242</v>
      </c>
      <c r="S604" s="13">
        <f>R604*L604</f>
        <v>242</v>
      </c>
      <c r="T604" s="17">
        <v>219</v>
      </c>
      <c r="U604" s="17">
        <f>T604*L604</f>
        <v>219</v>
      </c>
      <c r="V604" s="18">
        <f t="shared" si="54"/>
        <v>-23</v>
      </c>
      <c r="W604" s="18">
        <f t="shared" si="55"/>
        <v>-23</v>
      </c>
      <c r="X604" s="18">
        <f t="shared" si="56"/>
        <v>219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53"/>
        <v>-382.10531934771643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52"/>
        <v>3363.9420935409998</v>
      </c>
      <c r="R605" s="13">
        <f>IFERROR(VLOOKUP(A:A,[1]Forecast_2004!A:J,10,0),0)</f>
        <v>120</v>
      </c>
      <c r="S605" s="13">
        <f>R605*L605</f>
        <v>3401.9303153962583</v>
      </c>
      <c r="T605" s="17">
        <v>120</v>
      </c>
      <c r="U605" s="17">
        <f>T605*L605</f>
        <v>3401.9303153962583</v>
      </c>
      <c r="V605" s="18">
        <f t="shared" si="54"/>
        <v>0</v>
      </c>
      <c r="W605" s="18">
        <f t="shared" si="55"/>
        <v>0</v>
      </c>
      <c r="X605" s="18">
        <f t="shared" si="56"/>
        <v>37.988221855258416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53"/>
        <v>-1128.8512455357666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52"/>
        <v>438.062360802</v>
      </c>
      <c r="R606" s="13">
        <f>IFERROR(VLOOKUP(A:A,[1]Forecast_2004!A:J,10,0),0)</f>
        <v>144</v>
      </c>
      <c r="S606" s="13">
        <f>R606*L606</f>
        <v>697.64410479416063</v>
      </c>
      <c r="T606" s="17">
        <v>88</v>
      </c>
      <c r="U606" s="17">
        <f>T606*L606</f>
        <v>426.33806404087591</v>
      </c>
      <c r="V606" s="18">
        <f t="shared" si="54"/>
        <v>-56</v>
      </c>
      <c r="W606" s="18">
        <f t="shared" si="55"/>
        <v>-271.30604075328472</v>
      </c>
      <c r="X606" s="18">
        <f t="shared" si="56"/>
        <v>-11.724296761124094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53"/>
        <v>45329.673866121026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52"/>
        <v>18380.575757576</v>
      </c>
      <c r="R607" s="13">
        <f>IFERROR(VLOOKUP(A:A,[1]Forecast_2004!A:J,10,0),0)</f>
        <v>509</v>
      </c>
      <c r="S607" s="13">
        <f>R607*L607</f>
        <v>57397.012641755726</v>
      </c>
      <c r="T607" s="17">
        <v>457</v>
      </c>
      <c r="U607" s="17">
        <f>T607*L607</f>
        <v>51533.270682283634</v>
      </c>
      <c r="V607" s="18">
        <f t="shared" si="54"/>
        <v>-52</v>
      </c>
      <c r="W607" s="18">
        <f t="shared" si="55"/>
        <v>-5863.7419594720923</v>
      </c>
      <c r="X607" s="18">
        <f t="shared" si="56"/>
        <v>33152.694924707634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53"/>
        <v>-4.2552381435029361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52"/>
        <v>1527.9398663699999</v>
      </c>
      <c r="R608" s="13">
        <f>IFERROR(VLOOKUP(A:A,[1]Forecast_2004!A:J,10,0),0)</f>
        <v>113</v>
      </c>
      <c r="S608" s="13">
        <f>R608*L608</f>
        <v>163.69025284875516</v>
      </c>
      <c r="T608" s="17">
        <v>131</v>
      </c>
      <c r="U608" s="17">
        <f>T608*L608</f>
        <v>189.76480639988432</v>
      </c>
      <c r="V608" s="18">
        <f t="shared" si="54"/>
        <v>18</v>
      </c>
      <c r="W608" s="18">
        <f t="shared" si="55"/>
        <v>26.074553551129156</v>
      </c>
      <c r="X608" s="18">
        <f t="shared" si="56"/>
        <v>-1338.1750599701156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53"/>
        <v>-235.48995388299784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52"/>
        <v>302.22717149200002</v>
      </c>
      <c r="R609" s="13">
        <f>IFERROR(VLOOKUP(A:A,[1]Forecast_2004!A:J,10,0),0)</f>
        <v>18</v>
      </c>
      <c r="S609" s="13">
        <f>R609*L609</f>
        <v>232.98026067905784</v>
      </c>
      <c r="T609" s="17">
        <v>16</v>
      </c>
      <c r="U609" s="17">
        <f>T609*L609</f>
        <v>207.0935650480514</v>
      </c>
      <c r="V609" s="18">
        <f t="shared" si="54"/>
        <v>-2</v>
      </c>
      <c r="W609" s="18">
        <f t="shared" si="55"/>
        <v>-25.886695631006432</v>
      </c>
      <c r="X609" s="18">
        <f t="shared" si="56"/>
        <v>-95.133606443948622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53"/>
        <v>123.81173055239765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52"/>
        <v>3347.2494432069993</v>
      </c>
      <c r="R610" s="13">
        <f>IFERROR(VLOOKUP(A:A,[1]Forecast_2004!A:J,10,0),0)</f>
        <v>36</v>
      </c>
      <c r="S610" s="13">
        <f>R610*L610</f>
        <v>1451.8190356078553</v>
      </c>
      <c r="T610" s="17">
        <v>29</v>
      </c>
      <c r="U610" s="17">
        <f>T610*L610</f>
        <v>1169.5208897952168</v>
      </c>
      <c r="V610" s="18">
        <f t="shared" si="54"/>
        <v>-7</v>
      </c>
      <c r="W610" s="18">
        <f t="shared" si="55"/>
        <v>-282.2981458126385</v>
      </c>
      <c r="X610" s="18">
        <f t="shared" si="56"/>
        <v>-2177.7285534117827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53"/>
        <v>2307.9082497197542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52"/>
        <v>9801.9710467709992</v>
      </c>
      <c r="R611" s="13">
        <f>IFERROR(VLOOKUP(A:A,[1]Forecast_2004!A:J,10,0),0)</f>
        <v>1168</v>
      </c>
      <c r="S611" s="13">
        <f>R611*L611</f>
        <v>11802.785755287143</v>
      </c>
      <c r="T611" s="17">
        <v>1168</v>
      </c>
      <c r="U611" s="17">
        <f>T611*L611</f>
        <v>11802.785755287143</v>
      </c>
      <c r="V611" s="18">
        <f t="shared" si="54"/>
        <v>0</v>
      </c>
      <c r="W611" s="18">
        <f t="shared" si="55"/>
        <v>0</v>
      </c>
      <c r="X611" s="18">
        <f t="shared" si="56"/>
        <v>2000.8147085161436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53"/>
        <v>42857.65611344525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52"/>
        <v>68272.605790646005</v>
      </c>
      <c r="R612" s="13">
        <f>IFERROR(VLOOKUP(A:A,[1]Forecast_2004!A:J,10,0),0)</f>
        <v>3703</v>
      </c>
      <c r="S612" s="13">
        <f>R612*L612</f>
        <v>80004.259254038654</v>
      </c>
      <c r="T612" s="17">
        <v>3644</v>
      </c>
      <c r="U612" s="17">
        <f>T612*L612</f>
        <v>78729.549209213306</v>
      </c>
      <c r="V612" s="18">
        <f t="shared" si="54"/>
        <v>-59</v>
      </c>
      <c r="W612" s="18">
        <f t="shared" si="55"/>
        <v>-1274.7100448253477</v>
      </c>
      <c r="X612" s="18">
        <f t="shared" si="56"/>
        <v>10456.943418567302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53"/>
        <v>1899.6661231310081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52"/>
        <v>4909.7995545659996</v>
      </c>
      <c r="R613" s="13">
        <f>IFERROR(VLOOKUP(A:A,[1]Forecast_2004!A:J,10,0),0)</f>
        <v>692</v>
      </c>
      <c r="S613" s="13">
        <f>R613*L613</f>
        <v>7583.8868119635536</v>
      </c>
      <c r="T613" s="17">
        <v>738</v>
      </c>
      <c r="U613" s="17">
        <f>T613*L613</f>
        <v>8088.0180162270262</v>
      </c>
      <c r="V613" s="18">
        <f t="shared" si="54"/>
        <v>46</v>
      </c>
      <c r="W613" s="18">
        <f t="shared" si="55"/>
        <v>504.13120426347268</v>
      </c>
      <c r="X613" s="18">
        <f t="shared" si="56"/>
        <v>3178.2184616610266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53"/>
        <v>75688.240487750736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52"/>
        <v>97381.336302894997</v>
      </c>
      <c r="R614" s="13">
        <f>IFERROR(VLOOKUP(A:A,[1]Forecast_2004!A:J,10,0),0)</f>
        <v>31934</v>
      </c>
      <c r="S614" s="13">
        <f>R614*L614</f>
        <v>120552.62806236041</v>
      </c>
      <c r="T614" s="17">
        <v>31577</v>
      </c>
      <c r="U614" s="17">
        <f>T614*L614</f>
        <v>119204.93318485485</v>
      </c>
      <c r="V614" s="18">
        <f t="shared" si="54"/>
        <v>-357</v>
      </c>
      <c r="W614" s="18">
        <f t="shared" si="55"/>
        <v>-1347.6948775055644</v>
      </c>
      <c r="X614" s="18">
        <f t="shared" si="56"/>
        <v>21823.596881959849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53"/>
        <v>-34.461373212726755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52"/>
        <v>314.79955456599998</v>
      </c>
      <c r="R615" s="13">
        <f>IFERROR(VLOOKUP(A:A,[1]Forecast_2004!A:J,10,0),0)</f>
        <v>28</v>
      </c>
      <c r="S615" s="13">
        <f>R615*L615</f>
        <v>246.00579201361987</v>
      </c>
      <c r="T615" s="17">
        <v>26</v>
      </c>
      <c r="U615" s="17">
        <f>T615*L615</f>
        <v>228.43394972693272</v>
      </c>
      <c r="V615" s="18">
        <f t="shared" si="54"/>
        <v>-2</v>
      </c>
      <c r="W615" s="18">
        <f t="shared" si="55"/>
        <v>-17.571842286687144</v>
      </c>
      <c r="X615" s="18">
        <f t="shared" si="56"/>
        <v>-86.365604839067259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53"/>
        <v>-12964.775261131537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52"/>
        <v>0</v>
      </c>
      <c r="R616" s="13">
        <f>IFERROR(VLOOKUP(A:A,[1]Forecast_2004!A:J,10,0),0)</f>
        <v>1886</v>
      </c>
      <c r="S616" s="13">
        <f>R616*L616</f>
        <v>8400.9230088777495</v>
      </c>
      <c r="T616" s="17">
        <v>2079</v>
      </c>
      <c r="U616" s="17">
        <f>T616*L616</f>
        <v>9260.6144938795551</v>
      </c>
      <c r="V616" s="18">
        <f t="shared" si="54"/>
        <v>193</v>
      </c>
      <c r="W616" s="18">
        <f t="shared" si="55"/>
        <v>859.69148500180563</v>
      </c>
      <c r="X616" s="18">
        <f t="shared" si="56"/>
        <v>9260.6144938795551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53"/>
        <v>-2445.0448426023463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52"/>
        <v>640.63474387500003</v>
      </c>
      <c r="R617" s="13">
        <f>IFERROR(VLOOKUP(A:A,[1]Forecast_2004!A:J,10,0),0)</f>
        <v>419</v>
      </c>
      <c r="S617" s="13">
        <f>R617*L617</f>
        <v>801.27151547350752</v>
      </c>
      <c r="T617" s="17">
        <v>394</v>
      </c>
      <c r="U617" s="17">
        <f>T617*L617</f>
        <v>753.46295249776119</v>
      </c>
      <c r="V617" s="18">
        <f t="shared" si="54"/>
        <v>-25</v>
      </c>
      <c r="W617" s="18">
        <f t="shared" si="55"/>
        <v>-47.808562975746327</v>
      </c>
      <c r="X617" s="18">
        <f t="shared" si="56"/>
        <v>112.82820862276117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53"/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52"/>
        <v>0</v>
      </c>
      <c r="R618" s="13">
        <f>IFERROR(VLOOKUP(A:A,[1]Forecast_2004!A:J,10,0),0)</f>
        <v>233</v>
      </c>
      <c r="S618" s="13">
        <f>R618*L618</f>
        <v>233</v>
      </c>
      <c r="T618" s="17">
        <v>200</v>
      </c>
      <c r="U618" s="17">
        <f>T618*L618</f>
        <v>200</v>
      </c>
      <c r="V618" s="18">
        <f t="shared" si="54"/>
        <v>-33</v>
      </c>
      <c r="W618" s="18">
        <f t="shared" si="55"/>
        <v>-33</v>
      </c>
      <c r="X618" s="18">
        <f t="shared" si="56"/>
        <v>200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53"/>
        <v>36.205041701161647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52"/>
        <v>580.59020044500005</v>
      </c>
      <c r="R619" s="13">
        <f>IFERROR(VLOOKUP(A:A,[1]Forecast_2004!A:J,10,0),0)</f>
        <v>34</v>
      </c>
      <c r="S619" s="13">
        <f>R619*L619</f>
        <v>163.7907966738301</v>
      </c>
      <c r="T619" s="17">
        <v>32</v>
      </c>
      <c r="U619" s="17">
        <f>T619*L619</f>
        <v>154.15604392831068</v>
      </c>
      <c r="V619" s="18">
        <f t="shared" si="54"/>
        <v>-2</v>
      </c>
      <c r="W619" s="18">
        <f t="shared" si="55"/>
        <v>-9.6347527455194211</v>
      </c>
      <c r="X619" s="18">
        <f t="shared" si="56"/>
        <v>-426.43415651668937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53"/>
        <v>-2028.3129175939166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52"/>
        <v>373.49665924300001</v>
      </c>
      <c r="R620" s="13">
        <f>IFERROR(VLOOKUP(A:A,[1]Forecast_2004!A:J,10,0),0)</f>
        <v>256</v>
      </c>
      <c r="S620" s="13">
        <f>R620*L620</f>
        <v>796.79287305173341</v>
      </c>
      <c r="T620" s="17">
        <v>205</v>
      </c>
      <c r="U620" s="17">
        <f>T620*L620</f>
        <v>638.05679287345845</v>
      </c>
      <c r="V620" s="18">
        <f t="shared" si="54"/>
        <v>-51</v>
      </c>
      <c r="W620" s="18">
        <f t="shared" si="55"/>
        <v>-158.73608017827496</v>
      </c>
      <c r="X620" s="18">
        <f t="shared" si="56"/>
        <v>264.56013363045844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53"/>
        <v>31510.196607608457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52"/>
        <v>66119.309576836997</v>
      </c>
      <c r="R621" s="13">
        <f>IFERROR(VLOOKUP(A:A,[1]Forecast_2004!A:J,10,0),0)</f>
        <v>11222</v>
      </c>
      <c r="S621" s="13">
        <f>R621*L621</f>
        <v>68072.558905620623</v>
      </c>
      <c r="T621" s="17">
        <v>10754</v>
      </c>
      <c r="U621" s="17">
        <f>T621*L621</f>
        <v>65233.674788009637</v>
      </c>
      <c r="V621" s="18">
        <f t="shared" si="54"/>
        <v>-468</v>
      </c>
      <c r="W621" s="18">
        <f t="shared" si="55"/>
        <v>-2838.8841176109854</v>
      </c>
      <c r="X621" s="18">
        <f t="shared" si="56"/>
        <v>-885.63478882735944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53"/>
        <v>42313.110240691887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52"/>
        <v>0</v>
      </c>
      <c r="R622" s="13">
        <f>IFERROR(VLOOKUP(A:A,[1]Forecast_2004!A:J,10,0),0)</f>
        <v>1814</v>
      </c>
      <c r="S622" s="13">
        <f>R622*L622</f>
        <v>46729.907457721834</v>
      </c>
      <c r="T622" s="17">
        <v>1787</v>
      </c>
      <c r="U622" s="17">
        <f>T622*L622</f>
        <v>46034.368592584848</v>
      </c>
      <c r="V622" s="18">
        <f t="shared" si="54"/>
        <v>-27</v>
      </c>
      <c r="W622" s="18">
        <f t="shared" si="55"/>
        <v>-695.53886513698671</v>
      </c>
      <c r="X622" s="18">
        <f t="shared" si="56"/>
        <v>46034.368592584848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53"/>
        <v>22143.009669512918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52"/>
        <v>36522.750556792998</v>
      </c>
      <c r="R623" s="13">
        <f>IFERROR(VLOOKUP(A:A,[1]Forecast_2004!A:J,10,0),0)</f>
        <v>5016</v>
      </c>
      <c r="S623" s="13">
        <f>R623*L623</f>
        <v>40710.692620638591</v>
      </c>
      <c r="T623" s="17">
        <v>4949</v>
      </c>
      <c r="U623" s="17">
        <f>T623*L623</f>
        <v>40166.909445681893</v>
      </c>
      <c r="V623" s="18">
        <f t="shared" si="54"/>
        <v>-67</v>
      </c>
      <c r="W623" s="18">
        <f t="shared" si="55"/>
        <v>-543.78317495669762</v>
      </c>
      <c r="X623" s="18">
        <f t="shared" si="56"/>
        <v>3644.1588888888946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53"/>
        <v>15420.899375650317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52"/>
        <v>22490.651558074002</v>
      </c>
      <c r="R624" s="13">
        <f>IFERROR(VLOOKUP(A:A,[1]Forecast_2004!A:J,10,0),0)</f>
        <v>253</v>
      </c>
      <c r="S624" s="13">
        <f>R624*L624</f>
        <v>23828.035360941045</v>
      </c>
      <c r="T624" s="17">
        <v>187</v>
      </c>
      <c r="U624" s="17">
        <f>T624*L624</f>
        <v>17612.026136347729</v>
      </c>
      <c r="V624" s="18">
        <f t="shared" si="54"/>
        <v>-66</v>
      </c>
      <c r="W624" s="18">
        <f t="shared" si="55"/>
        <v>-6216.0092245933156</v>
      </c>
      <c r="X624" s="18">
        <f t="shared" si="56"/>
        <v>-4878.6254217262722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53"/>
        <v>-1047.1731765355917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52"/>
        <v>1904.5236320260001</v>
      </c>
      <c r="R625" s="13">
        <f>IFERROR(VLOOKUP(A:A,[1]Forecast_2004!A:J,10,0),0)</f>
        <v>800</v>
      </c>
      <c r="S625" s="13">
        <f>R625*L625</f>
        <v>2043.9189010796308</v>
      </c>
      <c r="T625" s="17">
        <v>759</v>
      </c>
      <c r="U625" s="17">
        <f>T625*L625</f>
        <v>1939.1680573992999</v>
      </c>
      <c r="V625" s="18">
        <f t="shared" si="54"/>
        <v>-41</v>
      </c>
      <c r="W625" s="18">
        <f t="shared" si="55"/>
        <v>-104.75084368033095</v>
      </c>
      <c r="X625" s="18">
        <f t="shared" si="56"/>
        <v>34.644425373299782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53"/>
        <v>6965.6521411223275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52"/>
        <v>9256.1804008910003</v>
      </c>
      <c r="R626" s="13">
        <f>IFERROR(VLOOKUP(A:A,[1]Forecast_2004!A:J,10,0),0)</f>
        <v>306</v>
      </c>
      <c r="S626" s="13">
        <f>R626*L626</f>
        <v>10299.604373355076</v>
      </c>
      <c r="T626" s="17">
        <v>310</v>
      </c>
      <c r="U626" s="17">
        <f>T626*L626</f>
        <v>10434.239724640764</v>
      </c>
      <c r="V626" s="18">
        <f t="shared" si="54"/>
        <v>4</v>
      </c>
      <c r="W626" s="18">
        <f t="shared" si="55"/>
        <v>134.63535128568765</v>
      </c>
      <c r="X626" s="18">
        <f t="shared" si="56"/>
        <v>1178.0593237497633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53"/>
        <v>-773.49561383576565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52"/>
        <v>5835.3006681509996</v>
      </c>
      <c r="R627" s="13">
        <f>IFERROR(VLOOKUP(A:A,[1]Forecast_2004!A:J,10,0),0)</f>
        <v>1676</v>
      </c>
      <c r="S627" s="13">
        <f>R627*L627</f>
        <v>4293.4877120723286</v>
      </c>
      <c r="T627" s="17">
        <v>1696</v>
      </c>
      <c r="U627" s="17">
        <f>T627*L627</f>
        <v>4344.7226489705663</v>
      </c>
      <c r="V627" s="18">
        <f t="shared" si="54"/>
        <v>20</v>
      </c>
      <c r="W627" s="18">
        <f t="shared" si="55"/>
        <v>51.23493689823772</v>
      </c>
      <c r="X627" s="18">
        <f t="shared" si="56"/>
        <v>-1490.5780191804333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53"/>
        <v>1190.1113585746089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52"/>
        <v>0</v>
      </c>
      <c r="R628" s="13">
        <f>IFERROR(VLOOKUP(A:A,[1]Forecast_2004!A:J,10,0),0)</f>
        <v>188</v>
      </c>
      <c r="S628" s="13">
        <f>R628*L628</f>
        <v>4187.0824053452125</v>
      </c>
      <c r="T628" s="17">
        <v>183</v>
      </c>
      <c r="U628" s="17">
        <f>T628*L628</f>
        <v>4075.7238307349671</v>
      </c>
      <c r="V628" s="18">
        <f t="shared" si="54"/>
        <v>-5</v>
      </c>
      <c r="W628" s="18">
        <f t="shared" si="55"/>
        <v>-111.35857461024534</v>
      </c>
      <c r="X628" s="18">
        <f t="shared" si="56"/>
        <v>4075.7238307349671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53"/>
        <v>-260.78081224723246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52"/>
        <v>625.011135857</v>
      </c>
      <c r="R629" s="13">
        <f>IFERROR(VLOOKUP(A:A,[1]Forecast_2004!A:J,10,0),0)</f>
        <v>127</v>
      </c>
      <c r="S629" s="13">
        <f>R629*L629</f>
        <v>99.830733173823745</v>
      </c>
      <c r="T629" s="17">
        <v>319</v>
      </c>
      <c r="U629" s="17">
        <f>T629*L629</f>
        <v>250.75593608228169</v>
      </c>
      <c r="V629" s="18">
        <f t="shared" si="54"/>
        <v>192</v>
      </c>
      <c r="W629" s="18">
        <f t="shared" si="55"/>
        <v>150.92520290845795</v>
      </c>
      <c r="X629" s="18">
        <f t="shared" si="56"/>
        <v>-374.25519977471833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53"/>
        <v>-1891.4971158714272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52"/>
        <v>691.05790645900004</v>
      </c>
      <c r="R630" s="13">
        <f>IFERROR(VLOOKUP(A:A,[1]Forecast_2004!A:J,10,0),0)</f>
        <v>421</v>
      </c>
      <c r="S630" s="13">
        <f>R630*L630</f>
        <v>1498.3539095598653</v>
      </c>
      <c r="T630" s="17">
        <v>405</v>
      </c>
      <c r="U630" s="17">
        <f>T630*L630</f>
        <v>1441.4093429257612</v>
      </c>
      <c r="V630" s="18">
        <f t="shared" si="54"/>
        <v>-16</v>
      </c>
      <c r="W630" s="18">
        <f t="shared" si="55"/>
        <v>-56.944566634104149</v>
      </c>
      <c r="X630" s="18">
        <f t="shared" si="56"/>
        <v>750.35143646676113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53"/>
        <v>103982.80793202171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52"/>
        <v>140582.09177863799</v>
      </c>
      <c r="R631" s="13">
        <f>IFERROR(VLOOKUP(A:A,[1]Forecast_2004!A:J,10,0),0)</f>
        <v>4192</v>
      </c>
      <c r="S631" s="13">
        <f>R631*L631</f>
        <v>145045.56454246872</v>
      </c>
      <c r="T631" s="17">
        <v>4094</v>
      </c>
      <c r="U631" s="17">
        <f>T631*L631</f>
        <v>141654.7092645198</v>
      </c>
      <c r="V631" s="18">
        <f t="shared" si="54"/>
        <v>-98</v>
      </c>
      <c r="W631" s="18">
        <f t="shared" si="55"/>
        <v>-3390.8552779489255</v>
      </c>
      <c r="X631" s="18">
        <f t="shared" si="56"/>
        <v>1072.6174858818122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53"/>
        <v>-693.24468434726259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52"/>
        <v>6821.8935440579999</v>
      </c>
      <c r="R632" s="13">
        <f>IFERROR(VLOOKUP(A:A,[1]Forecast_2004!A:J,10,0),0)</f>
        <v>455</v>
      </c>
      <c r="S632" s="13">
        <f>R632*L632</f>
        <v>7569.8994306564973</v>
      </c>
      <c r="T632" s="17">
        <v>232</v>
      </c>
      <c r="U632" s="17">
        <f>T632*L632</f>
        <v>3859.8168525545216</v>
      </c>
      <c r="V632" s="18">
        <f t="shared" si="54"/>
        <v>-223</v>
      </c>
      <c r="W632" s="18">
        <f t="shared" si="55"/>
        <v>-3710.0825781019757</v>
      </c>
      <c r="X632" s="18">
        <f t="shared" si="56"/>
        <v>-2962.0766915034783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53"/>
        <v>1187.1322771052114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52"/>
        <v>3160.1336302899999</v>
      </c>
      <c r="R633" s="13">
        <f>IFERROR(VLOOKUP(A:A,[1]Forecast_2004!A:J,10,0),0)</f>
        <v>17</v>
      </c>
      <c r="S633" s="13">
        <f>R633*L633</f>
        <v>2120.8950538859062</v>
      </c>
      <c r="T633" s="17">
        <v>11</v>
      </c>
      <c r="U633" s="17">
        <f>T633*L633</f>
        <v>1372.3438583967629</v>
      </c>
      <c r="V633" s="18">
        <f t="shared" si="54"/>
        <v>-6</v>
      </c>
      <c r="W633" s="18">
        <f t="shared" si="55"/>
        <v>-748.55119548914331</v>
      </c>
      <c r="X633" s="18">
        <f t="shared" si="56"/>
        <v>-1787.789771893237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53"/>
        <v>17813.302590477699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52"/>
        <v>42343.541202672997</v>
      </c>
      <c r="R634" s="13">
        <f>IFERROR(VLOOKUP(A:A,[1]Forecast_2004!A:J,10,0),0)</f>
        <v>9354</v>
      </c>
      <c r="S634" s="13">
        <f>R634*L634</f>
        <v>39485.742638800046</v>
      </c>
      <c r="T634" s="17">
        <v>8551</v>
      </c>
      <c r="U634" s="17">
        <f>T634*L634</f>
        <v>36096.064283127984</v>
      </c>
      <c r="V634" s="18">
        <f t="shared" si="54"/>
        <v>-803</v>
      </c>
      <c r="W634" s="18">
        <f t="shared" si="55"/>
        <v>-3389.678355672062</v>
      </c>
      <c r="X634" s="18">
        <f t="shared" si="56"/>
        <v>-6247.4769195450135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53"/>
        <v>-171.35309361812506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52"/>
        <v>4293.1010101009997</v>
      </c>
      <c r="R635" s="13">
        <f>IFERROR(VLOOKUP(A:A,[1]Forecast_2004!A:J,10,0),0)</f>
        <v>1161</v>
      </c>
      <c r="S635" s="13">
        <f>R635*L635</f>
        <v>4035.8625690099279</v>
      </c>
      <c r="T635" s="17">
        <v>1112</v>
      </c>
      <c r="U635" s="17">
        <f>T635*L635</f>
        <v>3865.5290066658395</v>
      </c>
      <c r="V635" s="18">
        <f t="shared" si="54"/>
        <v>-49</v>
      </c>
      <c r="W635" s="18">
        <f t="shared" si="55"/>
        <v>-170.33356234408848</v>
      </c>
      <c r="X635" s="18">
        <f t="shared" si="56"/>
        <v>-427.57200343516024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53"/>
        <v>11115.190271715064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52"/>
        <v>11267.23830735</v>
      </c>
      <c r="R636" s="13">
        <f>IFERROR(VLOOKUP(A:A,[1]Forecast_2004!A:J,10,0),0)</f>
        <v>302</v>
      </c>
      <c r="S636" s="13">
        <f>R636*L636</f>
        <v>13832.138084632927</v>
      </c>
      <c r="T636" s="17">
        <v>298</v>
      </c>
      <c r="U636" s="17">
        <f>T636*L636</f>
        <v>13648.930957684146</v>
      </c>
      <c r="V636" s="18">
        <f t="shared" si="54"/>
        <v>-4</v>
      </c>
      <c r="W636" s="18">
        <f t="shared" si="55"/>
        <v>-183.20712694878057</v>
      </c>
      <c r="X636" s="18">
        <f t="shared" si="56"/>
        <v>2381.6926503341456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53"/>
        <v>-379.57683741628443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52"/>
        <v>4664.1425389759997</v>
      </c>
      <c r="R637" s="13">
        <f>IFERROR(VLOOKUP(A:A,[1]Forecast_2004!A:J,10,0),0)</f>
        <v>904</v>
      </c>
      <c r="S637" s="13">
        <f>R637*L637</f>
        <v>5697.8173719382485</v>
      </c>
      <c r="T637" s="17">
        <v>874</v>
      </c>
      <c r="U637" s="17">
        <f>T637*L637</f>
        <v>5508.730512250032</v>
      </c>
      <c r="V637" s="18">
        <f t="shared" si="54"/>
        <v>-30</v>
      </c>
      <c r="W637" s="18">
        <f t="shared" si="55"/>
        <v>-189.08685968821646</v>
      </c>
      <c r="X637" s="18">
        <f t="shared" si="56"/>
        <v>844.58797327403227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53"/>
        <v>11493.091884134668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52"/>
        <v>5561.2917594649998</v>
      </c>
      <c r="R638" s="13">
        <f>IFERROR(VLOOKUP(A:A,[1]Forecast_2004!A:J,10,0),0)</f>
        <v>219</v>
      </c>
      <c r="S638" s="13">
        <f>R638*L638</f>
        <v>14274.764361495956</v>
      </c>
      <c r="T638" s="17">
        <v>202</v>
      </c>
      <c r="U638" s="17">
        <f>T638*L638</f>
        <v>13166.677630238279</v>
      </c>
      <c r="V638" s="18">
        <f t="shared" si="54"/>
        <v>-17</v>
      </c>
      <c r="W638" s="18">
        <f t="shared" si="55"/>
        <v>-1108.0867312576775</v>
      </c>
      <c r="X638" s="18">
        <f t="shared" si="56"/>
        <v>7605.3858707732788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53"/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52"/>
        <v>0</v>
      </c>
      <c r="R639" s="13">
        <f>IFERROR(VLOOKUP(A:A,[1]Forecast_2004!A:J,10,0),0)</f>
        <v>1539</v>
      </c>
      <c r="S639" s="13">
        <f>R639*L639</f>
        <v>1539</v>
      </c>
      <c r="T639" s="17">
        <v>1437</v>
      </c>
      <c r="U639" s="17">
        <f>T639*L639</f>
        <v>1437</v>
      </c>
      <c r="V639" s="18">
        <f t="shared" si="54"/>
        <v>-102</v>
      </c>
      <c r="W639" s="18">
        <f t="shared" si="55"/>
        <v>-102</v>
      </c>
      <c r="X639" s="18">
        <f t="shared" si="56"/>
        <v>1437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53"/>
        <v>76.847031639442775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52"/>
        <v>1222.182628062</v>
      </c>
      <c r="R640" s="13">
        <f>IFERROR(VLOOKUP(A:A,[1]Forecast_2004!A:J,10,0),0)</f>
        <v>50</v>
      </c>
      <c r="S640" s="13">
        <f>R640*L640</f>
        <v>1812.251820969751</v>
      </c>
      <c r="T640" s="17">
        <v>46</v>
      </c>
      <c r="U640" s="17">
        <f>T640*L640</f>
        <v>1667.271675292171</v>
      </c>
      <c r="V640" s="18">
        <f t="shared" si="54"/>
        <v>-4</v>
      </c>
      <c r="W640" s="18">
        <f t="shared" si="55"/>
        <v>-144.98014567757991</v>
      </c>
      <c r="X640" s="18">
        <f t="shared" si="56"/>
        <v>445.08904723017099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53"/>
        <v>17357.804606515037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52"/>
        <v>21893.886414254001</v>
      </c>
      <c r="R641" s="13">
        <f>IFERROR(VLOOKUP(A:A,[1]Forecast_2004!A:J,10,0),0)</f>
        <v>1953</v>
      </c>
      <c r="S641" s="13">
        <f>R641*L641</f>
        <v>26232.368200636847</v>
      </c>
      <c r="T641" s="17">
        <v>1933</v>
      </c>
      <c r="U641" s="17">
        <f>T641*L641</f>
        <v>25963.731557517167</v>
      </c>
      <c r="V641" s="18">
        <f t="shared" si="54"/>
        <v>-20</v>
      </c>
      <c r="W641" s="18">
        <f t="shared" si="55"/>
        <v>-268.63664311968023</v>
      </c>
      <c r="X641" s="18">
        <f t="shared" si="56"/>
        <v>4069.8451432631664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53"/>
        <v>4226.7189779168421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57">P642*L642</f>
        <v>6634.1123736059999</v>
      </c>
      <c r="R642" s="13">
        <f>IFERROR(VLOOKUP(A:A,[1]Forecast_2004!A:J,10,0),0)</f>
        <v>523</v>
      </c>
      <c r="S642" s="13">
        <f>R642*L642</f>
        <v>6087.0890726244525</v>
      </c>
      <c r="T642" s="17">
        <v>546</v>
      </c>
      <c r="U642" s="17">
        <f>T642*L642</f>
        <v>6354.7813262962736</v>
      </c>
      <c r="V642" s="18">
        <f t="shared" si="54"/>
        <v>23</v>
      </c>
      <c r="W642" s="18">
        <f t="shared" si="55"/>
        <v>267.69225367182116</v>
      </c>
      <c r="X642" s="18">
        <f t="shared" si="56"/>
        <v>-279.33104730972627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58">U643-(T643*M643)</f>
        <v>55831.746522832211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57"/>
        <v>75761.46878825</v>
      </c>
      <c r="R643" s="13">
        <f>IFERROR(VLOOKUP(A:A,[1]Forecast_2004!A:J,10,0),0)</f>
        <v>2558</v>
      </c>
      <c r="S643" s="13">
        <f>R643*L643</f>
        <v>77784.223497817962</v>
      </c>
      <c r="T643" s="17">
        <v>2434</v>
      </c>
      <c r="U643" s="17">
        <f>T643*L643</f>
        <v>74013.604375953451</v>
      </c>
      <c r="V643" s="18">
        <f t="shared" ref="V643:V706" si="59">T643-R643</f>
        <v>-124</v>
      </c>
      <c r="W643" s="18">
        <f t="shared" ref="W643:W706" si="60">U643-S643</f>
        <v>-3770.6191218645108</v>
      </c>
      <c r="X643" s="18">
        <f t="shared" ref="X643:X706" si="61">U643-Q643</f>
        <v>-1747.8644122965488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58"/>
        <v>84.361393298943256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57"/>
        <v>992.80623607999996</v>
      </c>
      <c r="R644" s="13">
        <f>IFERROR(VLOOKUP(A:A,[1]Forecast_2004!A:J,10,0),0)</f>
        <v>79</v>
      </c>
      <c r="S644" s="13">
        <f>R644*L644</f>
        <v>208.76704903063694</v>
      </c>
      <c r="T644" s="17">
        <v>116</v>
      </c>
      <c r="U644" s="17">
        <f>T644*L644</f>
        <v>306.54402136144159</v>
      </c>
      <c r="V644" s="18">
        <f t="shared" si="59"/>
        <v>37</v>
      </c>
      <c r="W644" s="18">
        <f t="shared" si="60"/>
        <v>97.776972330804654</v>
      </c>
      <c r="X644" s="18">
        <f t="shared" si="61"/>
        <v>-686.26221471855843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58"/>
        <v>461.99059638772223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57"/>
        <v>1659.8218262810001</v>
      </c>
      <c r="R645" s="13">
        <f>IFERROR(VLOOKUP(A:A,[1]Forecast_2004!A:J,10,0),0)</f>
        <v>650</v>
      </c>
      <c r="S645" s="13">
        <f>R645*L645</f>
        <v>1997.9336797826852</v>
      </c>
      <c r="T645" s="17">
        <v>619</v>
      </c>
      <c r="U645" s="17">
        <f>T645*L645</f>
        <v>1902.6476119776648</v>
      </c>
      <c r="V645" s="18">
        <f t="shared" si="59"/>
        <v>-31</v>
      </c>
      <c r="W645" s="18">
        <f t="shared" si="60"/>
        <v>-95.286067805020366</v>
      </c>
      <c r="X645" s="18">
        <f t="shared" si="61"/>
        <v>242.82578569666475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58"/>
        <v>29829.389678951549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57"/>
        <v>41745.935412027</v>
      </c>
      <c r="R646" s="13">
        <f>IFERROR(VLOOKUP(A:A,[1]Forecast_2004!A:J,10,0),0)</f>
        <v>621</v>
      </c>
      <c r="S646" s="13">
        <f>R646*L646</f>
        <v>32609.089170904106</v>
      </c>
      <c r="T646" s="17">
        <v>635</v>
      </c>
      <c r="U646" s="17">
        <f>T646*L646</f>
        <v>33344.23771904043</v>
      </c>
      <c r="V646" s="18">
        <f t="shared" si="59"/>
        <v>14</v>
      </c>
      <c r="W646" s="18">
        <f t="shared" si="60"/>
        <v>735.14854813632337</v>
      </c>
      <c r="X646" s="18">
        <f t="shared" si="61"/>
        <v>-8401.6976929865705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58"/>
        <v>37113.253469991803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57"/>
        <v>117516.055568208</v>
      </c>
      <c r="R647" s="13">
        <f>IFERROR(VLOOKUP(A:A,[1]Forecast_2004!A:J,10,0),0)</f>
        <v>21167</v>
      </c>
      <c r="S647" s="13">
        <f>R647*L647</f>
        <v>118332.2557543532</v>
      </c>
      <c r="T647" s="17">
        <v>20674</v>
      </c>
      <c r="U647" s="17">
        <f>T647*L647</f>
        <v>115576.18252305467</v>
      </c>
      <c r="V647" s="18">
        <f t="shared" si="59"/>
        <v>-493</v>
      </c>
      <c r="W647" s="18">
        <f t="shared" si="60"/>
        <v>-2756.0732312985347</v>
      </c>
      <c r="X647" s="18">
        <f t="shared" si="61"/>
        <v>-1939.8730451533338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58"/>
        <v>78351.305645879445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57"/>
        <v>163337.90645879699</v>
      </c>
      <c r="R648" s="13">
        <f>IFERROR(VLOOKUP(A:A,[1]Forecast_2004!A:J,10,0),0)</f>
        <v>14098</v>
      </c>
      <c r="S648" s="13">
        <f>R648*L648</f>
        <v>143921.1128285075</v>
      </c>
      <c r="T648" s="17">
        <v>13870</v>
      </c>
      <c r="U648" s="17">
        <f>T648*L648</f>
        <v>141593.54766146964</v>
      </c>
      <c r="V648" s="18">
        <f t="shared" si="59"/>
        <v>-228</v>
      </c>
      <c r="W648" s="18">
        <f t="shared" si="60"/>
        <v>-2327.5651670378575</v>
      </c>
      <c r="X648" s="18">
        <f t="shared" si="61"/>
        <v>-21744.358797327353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58"/>
        <v>-609.8080165221204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57"/>
        <v>1919.086859688</v>
      </c>
      <c r="R649" s="13">
        <f>IFERROR(VLOOKUP(A:A,[1]Forecast_2004!A:J,10,0),0)</f>
        <v>620</v>
      </c>
      <c r="S649" s="13">
        <f>R649*L649</f>
        <v>2545.4258364850248</v>
      </c>
      <c r="T649" s="17">
        <v>620</v>
      </c>
      <c r="U649" s="17">
        <f>T649*L649</f>
        <v>2545.4258364850248</v>
      </c>
      <c r="V649" s="18">
        <f t="shared" si="59"/>
        <v>0</v>
      </c>
      <c r="W649" s="18">
        <f t="shared" si="60"/>
        <v>0</v>
      </c>
      <c r="X649" s="18">
        <f t="shared" si="61"/>
        <v>626.33897679702477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58"/>
        <v>40052.153974387387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57"/>
        <v>310404.18708240503</v>
      </c>
      <c r="R650" s="13">
        <f>IFERROR(VLOOKUP(A:A,[1]Forecast_2004!A:J,10,0),0)</f>
        <v>3340</v>
      </c>
      <c r="S650" s="13">
        <f>R650*L650</f>
        <v>185001.78173719355</v>
      </c>
      <c r="T650" s="17">
        <v>3151</v>
      </c>
      <c r="U650" s="17">
        <f>T650*L650</f>
        <v>174533.11804008888</v>
      </c>
      <c r="V650" s="18">
        <f t="shared" si="59"/>
        <v>-189</v>
      </c>
      <c r="W650" s="18">
        <f t="shared" si="60"/>
        <v>-10468.663697104668</v>
      </c>
      <c r="X650" s="18">
        <f t="shared" si="61"/>
        <v>-135871.06904231614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58"/>
        <v>43820.056962845963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57"/>
        <v>71122.680538556</v>
      </c>
      <c r="R651" s="13">
        <f>IFERROR(VLOOKUP(A:A,[1]Forecast_2004!A:J,10,0),0)</f>
        <v>4056</v>
      </c>
      <c r="S651" s="13">
        <f>R651*L651</f>
        <v>75737.515231429643</v>
      </c>
      <c r="T651" s="17">
        <v>4099</v>
      </c>
      <c r="U651" s="17">
        <f>T651*L651</f>
        <v>76540.452399810179</v>
      </c>
      <c r="V651" s="18">
        <f t="shared" si="59"/>
        <v>43</v>
      </c>
      <c r="W651" s="18">
        <f t="shared" si="60"/>
        <v>802.9371683805366</v>
      </c>
      <c r="X651" s="18">
        <f t="shared" si="61"/>
        <v>5417.7718612541794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58"/>
        <v>20021.381403449755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57"/>
        <v>38677.912628597005</v>
      </c>
      <c r="R652" s="13">
        <f>IFERROR(VLOOKUP(A:A,[1]Forecast_2004!A:J,10,0),0)</f>
        <v>897</v>
      </c>
      <c r="S652" s="13">
        <f>R652*L652</f>
        <v>30166.673299119637</v>
      </c>
      <c r="T652" s="17">
        <v>707</v>
      </c>
      <c r="U652" s="17">
        <f>T652*L652</f>
        <v>23776.853982695189</v>
      </c>
      <c r="V652" s="18">
        <f t="shared" si="59"/>
        <v>-190</v>
      </c>
      <c r="W652" s="18">
        <f t="shared" si="60"/>
        <v>-6389.8193164244476</v>
      </c>
      <c r="X652" s="18">
        <f t="shared" si="61"/>
        <v>-14901.058645901816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58"/>
        <v>-141.71492204902938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57"/>
        <v>1667.4387527839999</v>
      </c>
      <c r="R653" s="13">
        <f>IFERROR(VLOOKUP(A:A,[1]Forecast_2004!A:J,10,0),0)</f>
        <v>124</v>
      </c>
      <c r="S653" s="13">
        <f>R653*L653</f>
        <v>1013.5412026726274</v>
      </c>
      <c r="T653" s="17">
        <v>126</v>
      </c>
      <c r="U653" s="17">
        <f>T653*L653</f>
        <v>1029.8886414254118</v>
      </c>
      <c r="V653" s="18">
        <f t="shared" si="59"/>
        <v>2</v>
      </c>
      <c r="W653" s="18">
        <f t="shared" si="60"/>
        <v>16.347438752784456</v>
      </c>
      <c r="X653" s="18">
        <f t="shared" si="61"/>
        <v>-637.55011135858808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58"/>
        <v>-2794.8329621382773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57"/>
        <v>3729.175946548</v>
      </c>
      <c r="R654" s="13">
        <f>IFERROR(VLOOKUP(A:A,[1]Forecast_2004!A:J,10,0),0)</f>
        <v>1840</v>
      </c>
      <c r="S654" s="13">
        <f>R654*L654</f>
        <v>5278.2182628064002</v>
      </c>
      <c r="T654" s="17">
        <v>1840</v>
      </c>
      <c r="U654" s="17">
        <f>T654*L654</f>
        <v>5278.2182628064002</v>
      </c>
      <c r="V654" s="18">
        <f t="shared" si="59"/>
        <v>0</v>
      </c>
      <c r="W654" s="18">
        <f t="shared" si="60"/>
        <v>0</v>
      </c>
      <c r="X654" s="18">
        <f t="shared" si="61"/>
        <v>1549.0423162584002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58"/>
        <v>11814.118122494416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57"/>
        <v>14742.360801782001</v>
      </c>
      <c r="R655" s="13">
        <f>IFERROR(VLOOKUP(A:A,[1]Forecast_2004!A:J,10,0),0)</f>
        <v>753</v>
      </c>
      <c r="S655" s="13">
        <f>R655*L655</f>
        <v>16301.024498886705</v>
      </c>
      <c r="T655" s="17">
        <v>721</v>
      </c>
      <c r="U655" s="17">
        <f>T655*L655</f>
        <v>15608.285077951281</v>
      </c>
      <c r="V655" s="18">
        <f t="shared" si="59"/>
        <v>-32</v>
      </c>
      <c r="W655" s="18">
        <f t="shared" si="60"/>
        <v>-692.73942093542428</v>
      </c>
      <c r="X655" s="18">
        <f t="shared" si="61"/>
        <v>865.92427616928035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58"/>
        <v>47872.780229950193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57"/>
        <v>33980.723830734998</v>
      </c>
      <c r="R656" s="13">
        <f>IFERROR(VLOOKUP(A:A,[1]Forecast_2004!A:J,10,0),0)</f>
        <v>3530</v>
      </c>
      <c r="S656" s="13">
        <f>R656*L656</f>
        <v>77238.863568895395</v>
      </c>
      <c r="T656" s="17">
        <v>3366</v>
      </c>
      <c r="U656" s="17">
        <f>T656*L656</f>
        <v>73650.42911413651</v>
      </c>
      <c r="V656" s="18">
        <f t="shared" si="59"/>
        <v>-164</v>
      </c>
      <c r="W656" s="18">
        <f t="shared" si="60"/>
        <v>-3588.4344547588844</v>
      </c>
      <c r="X656" s="18">
        <f t="shared" si="61"/>
        <v>39669.705283401512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58"/>
        <v>1255.690423162142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57"/>
        <v>0</v>
      </c>
      <c r="R657" s="13">
        <f>IFERROR(VLOOKUP(A:A,[1]Forecast_2004!A:J,10,0),0)</f>
        <v>601</v>
      </c>
      <c r="S657" s="13">
        <f>R657*L657</f>
        <v>3232.5501113582613</v>
      </c>
      <c r="T657" s="17">
        <v>561</v>
      </c>
      <c r="U657" s="17">
        <f>T657*L657</f>
        <v>3017.4053452112889</v>
      </c>
      <c r="V657" s="18">
        <f t="shared" si="59"/>
        <v>-40</v>
      </c>
      <c r="W657" s="18">
        <f t="shared" si="60"/>
        <v>-215.14476614697242</v>
      </c>
      <c r="X657" s="18">
        <f t="shared" si="61"/>
        <v>3017.4053452112889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58"/>
        <v>5889.12805456563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57"/>
        <v>11311.915367482999</v>
      </c>
      <c r="R658" s="13">
        <f>IFERROR(VLOOKUP(A:A,[1]Forecast_2004!A:J,10,0),0)</f>
        <v>407</v>
      </c>
      <c r="S658" s="13">
        <f>R658*L658</f>
        <v>9207.8991091311618</v>
      </c>
      <c r="T658" s="17">
        <v>357</v>
      </c>
      <c r="U658" s="17">
        <f>T658*L658</f>
        <v>8076.7075723828621</v>
      </c>
      <c r="V658" s="18">
        <f t="shared" si="59"/>
        <v>-50</v>
      </c>
      <c r="W658" s="18">
        <f t="shared" si="60"/>
        <v>-1131.1915367482998</v>
      </c>
      <c r="X658" s="18">
        <f t="shared" si="61"/>
        <v>-3235.2077951001374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58"/>
        <v>575.21402581376879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57"/>
        <v>7547.8062360800004</v>
      </c>
      <c r="R659" s="13">
        <f>IFERROR(VLOOKUP(A:A,[1]Forecast_2004!A:J,10,0),0)</f>
        <v>103</v>
      </c>
      <c r="S659" s="13">
        <f>R659*L659</f>
        <v>1251.3465036397058</v>
      </c>
      <c r="T659" s="17">
        <v>88</v>
      </c>
      <c r="U659" s="17">
        <f>T659*L659</f>
        <v>1069.1115759251857</v>
      </c>
      <c r="V659" s="18">
        <f t="shared" si="59"/>
        <v>-15</v>
      </c>
      <c r="W659" s="18">
        <f t="shared" si="60"/>
        <v>-182.23492771452015</v>
      </c>
      <c r="X659" s="18">
        <f t="shared" si="61"/>
        <v>-6478.6946601548152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58"/>
        <v>7480.6439006448072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57"/>
        <v>0</v>
      </c>
      <c r="R660" s="13">
        <f>IFERROR(VLOOKUP(A:A,[1]Forecast_2004!A:J,10,0),0)</f>
        <v>97</v>
      </c>
      <c r="S660" s="13">
        <f>R660*L660</f>
        <v>8909.8701699326466</v>
      </c>
      <c r="T660" s="17">
        <v>96</v>
      </c>
      <c r="U660" s="17">
        <f>T660*L660</f>
        <v>8818.0158382838563</v>
      </c>
      <c r="V660" s="18">
        <f t="shared" si="59"/>
        <v>-1</v>
      </c>
      <c r="W660" s="18">
        <f t="shared" si="60"/>
        <v>-91.854331648790321</v>
      </c>
      <c r="X660" s="18">
        <f t="shared" si="61"/>
        <v>8818.0158382838563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58"/>
        <v>8115.3659023185173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57"/>
        <v>17756.269487751</v>
      </c>
      <c r="R661" s="13">
        <f>IFERROR(VLOOKUP(A:A,[1]Forecast_2004!A:J,10,0),0)</f>
        <v>2903</v>
      </c>
      <c r="S661" s="13">
        <f>R661*L661</f>
        <v>18571.616552734107</v>
      </c>
      <c r="T661" s="17">
        <v>2787</v>
      </c>
      <c r="U661" s="17">
        <f>T661*L661</f>
        <v>17829.519577151208</v>
      </c>
      <c r="V661" s="18">
        <f t="shared" si="59"/>
        <v>-116</v>
      </c>
      <c r="W661" s="18">
        <f t="shared" si="60"/>
        <v>-742.09697558289918</v>
      </c>
      <c r="X661" s="18">
        <f t="shared" si="61"/>
        <v>73.250089400207798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58"/>
        <v>21545.811442364706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57"/>
        <v>17706.040404039999</v>
      </c>
      <c r="R662" s="13">
        <f>IFERROR(VLOOKUP(A:A,[1]Forecast_2004!A:J,10,0),0)</f>
        <v>319</v>
      </c>
      <c r="S662" s="13">
        <f>R662*L662</f>
        <v>30204.421865715292</v>
      </c>
      <c r="T662" s="17">
        <v>275</v>
      </c>
      <c r="U662" s="17">
        <f>T662*L662</f>
        <v>26038.294711823528</v>
      </c>
      <c r="V662" s="18">
        <f t="shared" si="59"/>
        <v>-44</v>
      </c>
      <c r="W662" s="18">
        <f t="shared" si="60"/>
        <v>-4166.1271538917645</v>
      </c>
      <c r="X662" s="18">
        <f t="shared" si="61"/>
        <v>8332.2543077835289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58"/>
        <v>3966.8596881965341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57"/>
        <v>7622.2717149219998</v>
      </c>
      <c r="R663" s="13">
        <f>IFERROR(VLOOKUP(A:A,[1]Forecast_2004!A:J,10,0),0)</f>
        <v>1760</v>
      </c>
      <c r="S663" s="13">
        <f>R663*L663</f>
        <v>11179.331848552267</v>
      </c>
      <c r="T663" s="17">
        <v>1760</v>
      </c>
      <c r="U663" s="17">
        <f>T663*L663</f>
        <v>11179.331848552267</v>
      </c>
      <c r="V663" s="18">
        <f t="shared" si="59"/>
        <v>0</v>
      </c>
      <c r="W663" s="18">
        <f t="shared" si="60"/>
        <v>0</v>
      </c>
      <c r="X663" s="18">
        <f t="shared" si="61"/>
        <v>3557.060133630267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58"/>
        <v>-1510.4899777275002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57"/>
        <v>1099.7772828510001</v>
      </c>
      <c r="R664" s="13">
        <f>IFERROR(VLOOKUP(A:A,[1]Forecast_2004!A:J,10,0),0)</f>
        <v>151</v>
      </c>
      <c r="S664" s="13">
        <f>R664*L664</f>
        <v>1383.8864142541752</v>
      </c>
      <c r="T664" s="17">
        <v>141</v>
      </c>
      <c r="U664" s="17">
        <f>T664*L664</f>
        <v>1292.2383073499252</v>
      </c>
      <c r="V664" s="18">
        <f t="shared" si="59"/>
        <v>-10</v>
      </c>
      <c r="W664" s="18">
        <f t="shared" si="60"/>
        <v>-91.648106904249971</v>
      </c>
      <c r="X664" s="18">
        <f t="shared" si="61"/>
        <v>192.4610244989251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58"/>
        <v>144.1267940878181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57"/>
        <v>2663.9755011140001</v>
      </c>
      <c r="R665" s="13">
        <f>IFERROR(VLOOKUP(A:A,[1]Forecast_2004!A:J,10,0),0)</f>
        <v>50</v>
      </c>
      <c r="S665" s="13">
        <f>R665*L665</f>
        <v>2018.1632584196968</v>
      </c>
      <c r="T665" s="17">
        <v>42</v>
      </c>
      <c r="U665" s="17">
        <f>T665*L665</f>
        <v>1695.2571370725454</v>
      </c>
      <c r="V665" s="18">
        <f t="shared" si="59"/>
        <v>-8</v>
      </c>
      <c r="W665" s="18">
        <f t="shared" si="60"/>
        <v>-322.90612134715138</v>
      </c>
      <c r="X665" s="18">
        <f t="shared" si="61"/>
        <v>-968.71836404145461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58"/>
        <v>100918.53782172341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57"/>
        <v>147914.66592427599</v>
      </c>
      <c r="R666" s="13">
        <f>IFERROR(VLOOKUP(A:A,[1]Forecast_2004!A:J,10,0),0)</f>
        <v>35335</v>
      </c>
      <c r="S666" s="13">
        <f>R666*L666</f>
        <v>188148.05142137199</v>
      </c>
      <c r="T666" s="17">
        <v>34404</v>
      </c>
      <c r="U666" s="17">
        <f>T666*L666</f>
        <v>183190.76159900613</v>
      </c>
      <c r="V666" s="18">
        <f t="shared" si="59"/>
        <v>-931</v>
      </c>
      <c r="W666" s="18">
        <f t="shared" si="60"/>
        <v>-4957.2898223658558</v>
      </c>
      <c r="X666" s="18">
        <f t="shared" si="61"/>
        <v>35276.095674730139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58"/>
        <v>15191.280840904459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57"/>
        <v>40212.149220489999</v>
      </c>
      <c r="R667" s="13">
        <f>IFERROR(VLOOKUP(A:A,[1]Forecast_2004!A:J,10,0),0)</f>
        <v>13744</v>
      </c>
      <c r="S667" s="13">
        <f>R667*L667</f>
        <v>39216.33285222554</v>
      </c>
      <c r="T667" s="17">
        <v>13476</v>
      </c>
      <c r="U667" s="17">
        <f>T667*L667</f>
        <v>38451.637188343375</v>
      </c>
      <c r="V667" s="18">
        <f t="shared" si="59"/>
        <v>-268</v>
      </c>
      <c r="W667" s="18">
        <f t="shared" si="60"/>
        <v>-764.69566388216481</v>
      </c>
      <c r="X667" s="18">
        <f t="shared" si="61"/>
        <v>-1760.5120321466238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58"/>
        <v>5553.5230031098872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57"/>
        <v>7803.6525612470004</v>
      </c>
      <c r="R668" s="13">
        <f>IFERROR(VLOOKUP(A:A,[1]Forecast_2004!A:J,10,0),0)</f>
        <v>1744</v>
      </c>
      <c r="S668" s="13">
        <f>R668*L668</f>
        <v>11100.79124536278</v>
      </c>
      <c r="T668" s="17">
        <v>1722</v>
      </c>
      <c r="U668" s="17">
        <f>T668*L668</f>
        <v>10960.758328276781</v>
      </c>
      <c r="V668" s="18">
        <f t="shared" si="59"/>
        <v>-22</v>
      </c>
      <c r="W668" s="18">
        <f t="shared" si="60"/>
        <v>-140.03291708599863</v>
      </c>
      <c r="X668" s="18">
        <f t="shared" si="61"/>
        <v>3157.1057670297805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58"/>
        <v>-208.76391982200062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57"/>
        <v>2052.1603563469998</v>
      </c>
      <c r="R669" s="13">
        <f>IFERROR(VLOOKUP(A:A,[1]Forecast_2004!A:J,10,0),0)</f>
        <v>834</v>
      </c>
      <c r="S669" s="13">
        <f>R669*L669</f>
        <v>1782.814309576456</v>
      </c>
      <c r="T669" s="17">
        <v>720</v>
      </c>
      <c r="U669" s="17">
        <f>T669*L669</f>
        <v>1539.1202672602496</v>
      </c>
      <c r="V669" s="18">
        <f t="shared" si="59"/>
        <v>-114</v>
      </c>
      <c r="W669" s="18">
        <f t="shared" si="60"/>
        <v>-243.69404231620638</v>
      </c>
      <c r="X669" s="18">
        <f t="shared" si="61"/>
        <v>-513.04008908675019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58"/>
        <v>32536.251059200928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57"/>
        <v>46132.828507794999</v>
      </c>
      <c r="R670" s="13">
        <f>IFERROR(VLOOKUP(A:A,[1]Forecast_2004!A:J,10,0),0)</f>
        <v>830</v>
      </c>
      <c r="S670" s="13">
        <f>R670*L670</f>
        <v>44523.543792406803</v>
      </c>
      <c r="T670" s="17">
        <v>800</v>
      </c>
      <c r="U670" s="17">
        <f>T670*L670</f>
        <v>42914.2590770186</v>
      </c>
      <c r="V670" s="18">
        <f t="shared" si="59"/>
        <v>-30</v>
      </c>
      <c r="W670" s="18">
        <f t="shared" si="60"/>
        <v>-1609.284715388203</v>
      </c>
      <c r="X670" s="18">
        <f t="shared" si="61"/>
        <v>-3218.5694307763988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58"/>
        <v>13259.858351892861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57"/>
        <v>22450.244988864</v>
      </c>
      <c r="R671" s="13">
        <f>IFERROR(VLOOKUP(A:A,[1]Forecast_2004!A:J,10,0),0)</f>
        <v>2225</v>
      </c>
      <c r="S671" s="13">
        <f>R671*L671</f>
        <v>24975.8975501112</v>
      </c>
      <c r="T671" s="17">
        <v>2205</v>
      </c>
      <c r="U671" s="17">
        <f>T671*L671</f>
        <v>24751.395100222559</v>
      </c>
      <c r="V671" s="18">
        <f t="shared" si="59"/>
        <v>-20</v>
      </c>
      <c r="W671" s="18">
        <f t="shared" si="60"/>
        <v>-224.50244988864142</v>
      </c>
      <c r="X671" s="18">
        <f t="shared" si="61"/>
        <v>2301.1501113585582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58"/>
        <v>24448.103373351281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57"/>
        <v>18515.812917595002</v>
      </c>
      <c r="R672" s="13">
        <f>IFERROR(VLOOKUP(A:A,[1]Forecast_2004!A:J,10,0),0)</f>
        <v>689</v>
      </c>
      <c r="S672" s="13">
        <f>R672*L672</f>
        <v>31115.597805421847</v>
      </c>
      <c r="T672" s="17">
        <v>689</v>
      </c>
      <c r="U672" s="17">
        <f>T672*L672</f>
        <v>31115.597805421847</v>
      </c>
      <c r="V672" s="18">
        <f t="shared" si="59"/>
        <v>0</v>
      </c>
      <c r="W672" s="18">
        <f t="shared" si="60"/>
        <v>0</v>
      </c>
      <c r="X672" s="18">
        <f t="shared" si="61"/>
        <v>12599.784887826845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58"/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57"/>
        <v>0</v>
      </c>
      <c r="R673" s="13">
        <f>IFERROR(VLOOKUP(A:A,[1]Forecast_2004!A:J,10,0),0)</f>
        <v>11449</v>
      </c>
      <c r="S673" s="13">
        <f>R673*L673</f>
        <v>11449</v>
      </c>
      <c r="T673" s="17">
        <v>11521</v>
      </c>
      <c r="U673" s="17">
        <f>T673*L673</f>
        <v>11521</v>
      </c>
      <c r="V673" s="18">
        <f t="shared" si="59"/>
        <v>72</v>
      </c>
      <c r="W673" s="18">
        <f t="shared" si="60"/>
        <v>72</v>
      </c>
      <c r="X673" s="18">
        <f t="shared" si="61"/>
        <v>11521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58"/>
        <v>24420.904069050488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57"/>
        <v>38597.946936916</v>
      </c>
      <c r="R674" s="13">
        <f>IFERROR(VLOOKUP(A:A,[1]Forecast_2004!A:J,10,0),0)</f>
        <v>2288</v>
      </c>
      <c r="S674" s="13">
        <f>R674*L674</f>
        <v>41774.882966728386</v>
      </c>
      <c r="T674" s="17">
        <v>2253</v>
      </c>
      <c r="U674" s="17">
        <f>T674*L674</f>
        <v>41135.844110156926</v>
      </c>
      <c r="V674" s="18">
        <f t="shared" si="59"/>
        <v>-35</v>
      </c>
      <c r="W674" s="18">
        <f t="shared" si="60"/>
        <v>-639.0388565714602</v>
      </c>
      <c r="X674" s="18">
        <f t="shared" si="61"/>
        <v>2537.8971732409263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58"/>
        <v>41133.104863169166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57"/>
        <v>44590.111111111008</v>
      </c>
      <c r="R675" s="13">
        <f>IFERROR(VLOOKUP(A:A,[1]Forecast_2004!A:J,10,0),0)</f>
        <v>3091</v>
      </c>
      <c r="S675" s="13">
        <f>R675*L675</f>
        <v>53944.435790389085</v>
      </c>
      <c r="T675" s="17">
        <v>3582</v>
      </c>
      <c r="U675" s="17">
        <f>T675*L675</f>
        <v>62513.41604696658</v>
      </c>
      <c r="V675" s="18">
        <f t="shared" si="59"/>
        <v>491</v>
      </c>
      <c r="W675" s="18">
        <f t="shared" si="60"/>
        <v>8568.9802565774953</v>
      </c>
      <c r="X675" s="18">
        <f t="shared" si="61"/>
        <v>17923.304935855573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58"/>
        <v>11036.516848168962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57"/>
        <v>25130.523385301</v>
      </c>
      <c r="R676" s="13">
        <f>IFERROR(VLOOKUP(A:A,[1]Forecast_2004!A:J,10,0),0)</f>
        <v>2181</v>
      </c>
      <c r="S676" s="13">
        <f>R676*L676</f>
        <v>23624.858406612704</v>
      </c>
      <c r="T676" s="17">
        <v>2160</v>
      </c>
      <c r="U676" s="17">
        <f>T676*L676</f>
        <v>23397.383841487135</v>
      </c>
      <c r="V676" s="18">
        <f t="shared" si="59"/>
        <v>-21</v>
      </c>
      <c r="W676" s="18">
        <f t="shared" si="60"/>
        <v>-227.47456512556892</v>
      </c>
      <c r="X676" s="18">
        <f t="shared" si="61"/>
        <v>-1733.1395438138643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58"/>
        <v>21341.590119500921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57"/>
        <v>53988.563474388</v>
      </c>
      <c r="R677" s="13">
        <f>IFERROR(VLOOKUP(A:A,[1]Forecast_2004!A:J,10,0),0)</f>
        <v>6286</v>
      </c>
      <c r="S677" s="13">
        <f>R677*L677</f>
        <v>48028.886215681145</v>
      </c>
      <c r="T677" s="17">
        <v>6172</v>
      </c>
      <c r="U677" s="17">
        <f>T677*L677</f>
        <v>47157.856462485528</v>
      </c>
      <c r="V677" s="18">
        <f t="shared" si="59"/>
        <v>-114</v>
      </c>
      <c r="W677" s="18">
        <f t="shared" si="60"/>
        <v>-871.02975319561665</v>
      </c>
      <c r="X677" s="18">
        <f t="shared" si="61"/>
        <v>-6830.707011902472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58"/>
        <v>27788.497354614665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57"/>
        <v>36131.091314031</v>
      </c>
      <c r="R678" s="13">
        <f>IFERROR(VLOOKUP(A:A,[1]Forecast_2004!A:J,10,0),0)</f>
        <v>2517</v>
      </c>
      <c r="S678" s="13">
        <f>R678*L678</f>
        <v>37424.673595644461</v>
      </c>
      <c r="T678" s="17">
        <v>2460</v>
      </c>
      <c r="U678" s="17">
        <f>T678*L678</f>
        <v>36577.154169759779</v>
      </c>
      <c r="V678" s="18">
        <f t="shared" si="59"/>
        <v>-57</v>
      </c>
      <c r="W678" s="18">
        <f t="shared" si="60"/>
        <v>-847.51942588468228</v>
      </c>
      <c r="X678" s="18">
        <f t="shared" si="61"/>
        <v>446.06285572877823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58"/>
        <v>473.80726057850552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57"/>
        <v>6912.5612472160001</v>
      </c>
      <c r="R679" s="13">
        <f>IFERROR(VLOOKUP(A:A,[1]Forecast_2004!A:J,10,0),0)</f>
        <v>2182</v>
      </c>
      <c r="S679" s="13">
        <f>R679*L679</f>
        <v>8237.1941835418475</v>
      </c>
      <c r="T679" s="17">
        <v>2026</v>
      </c>
      <c r="U679" s="17">
        <f>T679*L679</f>
        <v>7648.2838752776279</v>
      </c>
      <c r="V679" s="18">
        <f t="shared" si="59"/>
        <v>-156</v>
      </c>
      <c r="W679" s="18">
        <f t="shared" si="60"/>
        <v>-588.91030826421957</v>
      </c>
      <c r="X679" s="18">
        <f t="shared" si="61"/>
        <v>735.7226280616278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58"/>
        <v>4580.7574923286484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57"/>
        <v>12229.252525252999</v>
      </c>
      <c r="R680" s="13">
        <f>IFERROR(VLOOKUP(A:A,[1]Forecast_2004!A:J,10,0),0)</f>
        <v>650</v>
      </c>
      <c r="S680" s="13">
        <f>R680*L680</f>
        <v>16629.736697519769</v>
      </c>
      <c r="T680" s="17">
        <v>605</v>
      </c>
      <c r="U680" s="17">
        <f>T680*L680</f>
        <v>15478.447233845323</v>
      </c>
      <c r="V680" s="18">
        <f t="shared" si="59"/>
        <v>-45</v>
      </c>
      <c r="W680" s="18">
        <f t="shared" si="60"/>
        <v>-1151.2894636744459</v>
      </c>
      <c r="X680" s="18">
        <f t="shared" si="61"/>
        <v>3249.1947085923239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58"/>
        <v>837.25932071271711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57"/>
        <v>39515.690423163003</v>
      </c>
      <c r="R681" s="13">
        <f>IFERROR(VLOOKUP(A:A,[1]Forecast_2004!A:J,10,0),0)</f>
        <v>269</v>
      </c>
      <c r="S681" s="13">
        <f>R681*L681</f>
        <v>2657.4301809577119</v>
      </c>
      <c r="T681" s="17">
        <v>172</v>
      </c>
      <c r="U681" s="17">
        <f>T681*L681</f>
        <v>1699.1746881960091</v>
      </c>
      <c r="V681" s="18">
        <f t="shared" si="59"/>
        <v>-97</v>
      </c>
      <c r="W681" s="18">
        <f t="shared" si="60"/>
        <v>-958.25549276170273</v>
      </c>
      <c r="X681" s="18">
        <f t="shared" si="61"/>
        <v>-37816.515734966997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58"/>
        <v>1077.3277361494884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57"/>
        <v>3029.7550111360001</v>
      </c>
      <c r="R682" s="13">
        <f>IFERROR(VLOOKUP(A:A,[1]Forecast_2004!A:J,10,0),0)</f>
        <v>108</v>
      </c>
      <c r="S682" s="13">
        <f>R682*L682</f>
        <v>2392.2615967443194</v>
      </c>
      <c r="T682" s="17">
        <v>91</v>
      </c>
      <c r="U682" s="17">
        <f>T682*L682</f>
        <v>2015.7019009604915</v>
      </c>
      <c r="V682" s="18">
        <f t="shared" si="59"/>
        <v>-17</v>
      </c>
      <c r="W682" s="18">
        <f t="shared" si="60"/>
        <v>-376.55969578382792</v>
      </c>
      <c r="X682" s="18">
        <f t="shared" si="61"/>
        <v>-1014.0531101755087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58"/>
        <v>3184.2761692651675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57"/>
        <v>0</v>
      </c>
      <c r="R683" s="13">
        <f>IFERROR(VLOOKUP(A:A,[1]Forecast_2004!A:J,10,0),0)</f>
        <v>391</v>
      </c>
      <c r="S683" s="13">
        <f>R683*L683</f>
        <v>3661.8151447665473</v>
      </c>
      <c r="T683" s="17">
        <v>564</v>
      </c>
      <c r="U683" s="17">
        <f>T683*L683</f>
        <v>5282.0044543435615</v>
      </c>
      <c r="V683" s="18">
        <f t="shared" si="59"/>
        <v>173</v>
      </c>
      <c r="W683" s="18">
        <f t="shared" si="60"/>
        <v>1620.1893095770142</v>
      </c>
      <c r="X683" s="18">
        <f t="shared" si="61"/>
        <v>5282.0044543435615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58"/>
        <v>520821.94340028591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57"/>
        <v>639093.87878787902</v>
      </c>
      <c r="R684" s="13">
        <f>IFERROR(VLOOKUP(A:A,[1]Forecast_2004!A:J,10,0),0)</f>
        <v>19910</v>
      </c>
      <c r="S684" s="13">
        <f>R684*L684</f>
        <v>623804.25172402547</v>
      </c>
      <c r="T684" s="17">
        <v>19540</v>
      </c>
      <c r="U684" s="17">
        <f>T684*L684</f>
        <v>612211.70661413646</v>
      </c>
      <c r="V684" s="18">
        <f t="shared" si="59"/>
        <v>-370</v>
      </c>
      <c r="W684" s="18">
        <f t="shared" si="60"/>
        <v>-11592.545109889004</v>
      </c>
      <c r="X684" s="18">
        <f t="shared" si="61"/>
        <v>-26882.172173742554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58"/>
        <v>17540.367955017566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57"/>
        <v>19803.440979955001</v>
      </c>
      <c r="R685" s="13">
        <f>IFERROR(VLOOKUP(A:A,[1]Forecast_2004!A:J,10,0),0)</f>
        <v>1533</v>
      </c>
      <c r="S685" s="13">
        <f>R685*L685</f>
        <v>24884.159854320504</v>
      </c>
      <c r="T685" s="17">
        <v>1502</v>
      </c>
      <c r="U685" s="17">
        <f>T685*L685</f>
        <v>24380.957665485581</v>
      </c>
      <c r="V685" s="18">
        <f t="shared" si="59"/>
        <v>-31</v>
      </c>
      <c r="W685" s="18">
        <f t="shared" si="60"/>
        <v>-503.20218883492271</v>
      </c>
      <c r="X685" s="18">
        <f t="shared" si="61"/>
        <v>4577.5166855305797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58"/>
        <v>9350.0508538630347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57"/>
        <v>11351.191292678999</v>
      </c>
      <c r="R686" s="13">
        <f>IFERROR(VLOOKUP(A:A,[1]Forecast_2004!A:J,10,0),0)</f>
        <v>456</v>
      </c>
      <c r="S686" s="13">
        <f>R686*L686</f>
        <v>14873.974797303516</v>
      </c>
      <c r="T686" s="17">
        <v>441</v>
      </c>
      <c r="U686" s="17">
        <f>T686*L686</f>
        <v>14384.699310550111</v>
      </c>
      <c r="V686" s="18">
        <f t="shared" si="59"/>
        <v>-15</v>
      </c>
      <c r="W686" s="18">
        <f t="shared" si="60"/>
        <v>-489.27548675340404</v>
      </c>
      <c r="X686" s="18">
        <f t="shared" si="61"/>
        <v>3033.5080178711123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58"/>
        <v>40153.632704194824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57"/>
        <v>103780.776588476</v>
      </c>
      <c r="R687" s="13">
        <f>IFERROR(VLOOKUP(A:A,[1]Forecast_2004!A:J,10,0),0)</f>
        <v>36130</v>
      </c>
      <c r="S687" s="13">
        <f>R687*L687</f>
        <v>115596.37013723952</v>
      </c>
      <c r="T687" s="17">
        <v>35559</v>
      </c>
      <c r="U687" s="17">
        <f>T687*L687</f>
        <v>113769.48036839468</v>
      </c>
      <c r="V687" s="18">
        <f t="shared" si="59"/>
        <v>-571</v>
      </c>
      <c r="W687" s="18">
        <f t="shared" si="60"/>
        <v>-1826.8897688448342</v>
      </c>
      <c r="X687" s="18">
        <f t="shared" si="61"/>
        <v>9988.7037799186801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58"/>
        <v>26643.877004896636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57"/>
        <v>3172.3830734970002</v>
      </c>
      <c r="R688" s="13">
        <f>IFERROR(VLOOKUP(A:A,[1]Forecast_2004!A:J,10,0),0)</f>
        <v>823</v>
      </c>
      <c r="S688" s="13">
        <f>R688*L688</f>
        <v>42165.23368036226</v>
      </c>
      <c r="T688" s="17">
        <v>800</v>
      </c>
      <c r="U688" s="17">
        <f>T688*L688</f>
        <v>40986.86141468992</v>
      </c>
      <c r="V688" s="18">
        <f t="shared" si="59"/>
        <v>-23</v>
      </c>
      <c r="W688" s="18">
        <f t="shared" si="60"/>
        <v>-1178.3722656723403</v>
      </c>
      <c r="X688" s="18">
        <f t="shared" si="61"/>
        <v>37814.478341192917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58"/>
        <v>-15.169935765812625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57"/>
        <v>9458.2850779510009</v>
      </c>
      <c r="R689" s="13">
        <f>IFERROR(VLOOKUP(A:A,[1]Forecast_2004!A:J,10,0),0)</f>
        <v>99</v>
      </c>
      <c r="S689" s="13">
        <f>R689*L689</f>
        <v>4375.561788397893</v>
      </c>
      <c r="T689" s="17">
        <v>78</v>
      </c>
      <c r="U689" s="17">
        <f>T689*L689</f>
        <v>3447.4123181316731</v>
      </c>
      <c r="V689" s="18">
        <f t="shared" si="59"/>
        <v>-21</v>
      </c>
      <c r="W689" s="18">
        <f t="shared" si="60"/>
        <v>-928.14947026621985</v>
      </c>
      <c r="X689" s="18">
        <f t="shared" si="61"/>
        <v>-6010.8727598193273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58"/>
        <v>27076.582604006278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57"/>
        <v>0</v>
      </c>
      <c r="R690" s="13">
        <f>IFERROR(VLOOKUP(A:A,[1]Forecast_2004!A:J,10,0),0)</f>
        <v>468</v>
      </c>
      <c r="S690" s="13">
        <f>R690*L690</f>
        <v>32089.897980860827</v>
      </c>
      <c r="T690" s="17">
        <v>433</v>
      </c>
      <c r="U690" s="17">
        <f>T690*L690</f>
        <v>29690.012448104142</v>
      </c>
      <c r="V690" s="18">
        <f t="shared" si="59"/>
        <v>-35</v>
      </c>
      <c r="W690" s="18">
        <f t="shared" si="60"/>
        <v>-2399.8855327566853</v>
      </c>
      <c r="X690" s="18">
        <f t="shared" si="61"/>
        <v>29690.012448104142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58"/>
        <v>14047.906121618871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57"/>
        <v>121259.080579589</v>
      </c>
      <c r="R691" s="13">
        <f>IFERROR(VLOOKUP(A:A,[1]Forecast_2004!A:J,10,0),0)</f>
        <v>99376</v>
      </c>
      <c r="S691" s="13">
        <f>R691*L691</f>
        <v>155663.99358441154</v>
      </c>
      <c r="T691" s="17">
        <v>96675</v>
      </c>
      <c r="U691" s="17">
        <f>T691*L691</f>
        <v>151433.10839410912</v>
      </c>
      <c r="V691" s="18">
        <f t="shared" si="59"/>
        <v>-2701</v>
      </c>
      <c r="W691" s="18">
        <f t="shared" si="60"/>
        <v>-4230.8851903024188</v>
      </c>
      <c r="X691" s="18">
        <f t="shared" si="61"/>
        <v>30174.027814520115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58"/>
        <v>3310.1083471519228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57"/>
        <v>0</v>
      </c>
      <c r="R692" s="13">
        <f>IFERROR(VLOOKUP(A:A,[1]Forecast_2004!A:J,10,0),0)</f>
        <v>874</v>
      </c>
      <c r="S692" s="13">
        <f>R692*L692</f>
        <v>5899.6868778541466</v>
      </c>
      <c r="T692" s="17">
        <v>814</v>
      </c>
      <c r="U692" s="17">
        <f>T692*L692</f>
        <v>5494.6740487108409</v>
      </c>
      <c r="V692" s="18">
        <f t="shared" si="59"/>
        <v>-60</v>
      </c>
      <c r="W692" s="18">
        <f t="shared" si="60"/>
        <v>-405.01282914330568</v>
      </c>
      <c r="X692" s="18">
        <f t="shared" si="61"/>
        <v>5494.6740487108409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58"/>
        <v>24041.692101140154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57"/>
        <v>46908.604190555998</v>
      </c>
      <c r="R693" s="13">
        <f>IFERROR(VLOOKUP(A:A,[1]Forecast_2004!A:J,10,0),0)</f>
        <v>2502</v>
      </c>
      <c r="S693" s="13">
        <f>R693*L693</f>
        <v>49732.756909035517</v>
      </c>
      <c r="T693" s="17">
        <v>2415</v>
      </c>
      <c r="U693" s="17">
        <f>T693*L693</f>
        <v>48003.440421790881</v>
      </c>
      <c r="V693" s="18">
        <f t="shared" si="59"/>
        <v>-87</v>
      </c>
      <c r="W693" s="18">
        <f t="shared" si="60"/>
        <v>-1729.3164872446359</v>
      </c>
      <c r="X693" s="18">
        <f t="shared" si="61"/>
        <v>1094.8362312348836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58"/>
        <v>688218.15999999922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57"/>
        <v>1292108.908685969</v>
      </c>
      <c r="R694" s="13">
        <f>IFERROR(VLOOKUP(A:A,[1]Forecast_2004!A:J,10,0),0)</f>
        <v>86010</v>
      </c>
      <c r="S694" s="13">
        <f>R694*L694</f>
        <v>2924586.5062126364</v>
      </c>
      <c r="T694" s="17">
        <v>85310</v>
      </c>
      <c r="U694" s="17">
        <f>T694*L694</f>
        <v>2900784.5</v>
      </c>
      <c r="V694" s="18">
        <f t="shared" si="59"/>
        <v>-700</v>
      </c>
      <c r="W694" s="18">
        <f t="shared" si="60"/>
        <v>-23802.006212636363</v>
      </c>
      <c r="X694" s="18">
        <f t="shared" si="61"/>
        <v>1608675.591314031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58"/>
        <v>9229.3055764709716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57"/>
        <v>0</v>
      </c>
      <c r="R695" s="13">
        <f>IFERROR(VLOOKUP(A:A,[1]Forecast_2004!A:J,10,0),0)</f>
        <v>153</v>
      </c>
      <c r="S695" s="13">
        <f>R695*L695</f>
        <v>18129.604091726414</v>
      </c>
      <c r="T695" s="17">
        <v>161</v>
      </c>
      <c r="U695" s="17">
        <f>T695*L695</f>
        <v>19077.557246849366</v>
      </c>
      <c r="V695" s="18">
        <f t="shared" si="59"/>
        <v>8</v>
      </c>
      <c r="W695" s="18">
        <f t="shared" si="60"/>
        <v>947.95315512295201</v>
      </c>
      <c r="X695" s="18">
        <f t="shared" si="61"/>
        <v>19077.557246849366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58"/>
        <v>-23095.423162583786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57"/>
        <v>81588.507795099998</v>
      </c>
      <c r="R696" s="13">
        <f>IFERROR(VLOOKUP(A:A,[1]Forecast_2004!A:J,10,0),0)</f>
        <v>45719</v>
      </c>
      <c r="S696" s="13">
        <f>R696*L696</f>
        <v>128298.30734966557</v>
      </c>
      <c r="T696" s="17">
        <v>44127</v>
      </c>
      <c r="U696" s="17">
        <f>T696*L696</f>
        <v>123830.77951002194</v>
      </c>
      <c r="V696" s="18">
        <f t="shared" si="59"/>
        <v>-1592</v>
      </c>
      <c r="W696" s="18">
        <f t="shared" si="60"/>
        <v>-4467.5278396436333</v>
      </c>
      <c r="X696" s="18">
        <f t="shared" si="61"/>
        <v>42242.271714921939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58"/>
        <v>19994.223238996819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57"/>
        <v>0</v>
      </c>
      <c r="R697" s="13">
        <f>IFERROR(VLOOKUP(A:A,[1]Forecast_2004!A:J,10,0),0)</f>
        <v>300</v>
      </c>
      <c r="S697" s="13">
        <f>R697*L697</f>
        <v>21777.01260821339</v>
      </c>
      <c r="T697" s="17">
        <v>306</v>
      </c>
      <c r="U697" s="17">
        <f>T697*L697</f>
        <v>22212.552860377655</v>
      </c>
      <c r="V697" s="18">
        <f t="shared" si="59"/>
        <v>6</v>
      </c>
      <c r="W697" s="18">
        <f t="shared" si="60"/>
        <v>435.54025216426453</v>
      </c>
      <c r="X697" s="18">
        <f t="shared" si="61"/>
        <v>22212.552860377655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58"/>
        <v>93664.623534665967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57"/>
        <v>138117.525252525</v>
      </c>
      <c r="R698" s="13">
        <f>IFERROR(VLOOKUP(A:A,[1]Forecast_2004!A:J,10,0),0)</f>
        <v>8444</v>
      </c>
      <c r="S698" s="13">
        <f>R698*L698</f>
        <v>158116.10401739713</v>
      </c>
      <c r="T698" s="17">
        <v>8154</v>
      </c>
      <c r="U698" s="17">
        <f>T698*L698</f>
        <v>152685.77832281575</v>
      </c>
      <c r="V698" s="18">
        <f t="shared" si="59"/>
        <v>-290</v>
      </c>
      <c r="W698" s="18">
        <f t="shared" si="60"/>
        <v>-5430.3256945813773</v>
      </c>
      <c r="X698" s="18">
        <f t="shared" si="61"/>
        <v>14568.253070290753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58"/>
        <v>-212.88103192233302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57"/>
        <v>4456.6815144769998</v>
      </c>
      <c r="R699" s="13">
        <f>IFERROR(VLOOKUP(A:A,[1]Forecast_2004!A:J,10,0),0)</f>
        <v>1320</v>
      </c>
      <c r="S699" s="13">
        <f>R699*L699</f>
        <v>4902.3496659247003</v>
      </c>
      <c r="T699" s="17">
        <v>1234</v>
      </c>
      <c r="U699" s="17">
        <f>T699*L699</f>
        <v>4582.954157387182</v>
      </c>
      <c r="V699" s="18">
        <f t="shared" si="59"/>
        <v>-86</v>
      </c>
      <c r="W699" s="18">
        <f t="shared" si="60"/>
        <v>-319.39550853751825</v>
      </c>
      <c r="X699" s="18">
        <f t="shared" si="61"/>
        <v>126.27264291018219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58"/>
        <v>67363.027494136564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57"/>
        <v>96323.474387527996</v>
      </c>
      <c r="R700" s="13">
        <f>IFERROR(VLOOKUP(A:A,[1]Forecast_2004!A:J,10,0),0)</f>
        <v>10234</v>
      </c>
      <c r="S700" s="13">
        <f>R700*L700</f>
        <v>113699.47368880756</v>
      </c>
      <c r="T700" s="17">
        <v>10508</v>
      </c>
      <c r="U700" s="17">
        <f>T700*L700</f>
        <v>116743.60655872482</v>
      </c>
      <c r="V700" s="18">
        <f t="shared" si="59"/>
        <v>274</v>
      </c>
      <c r="W700" s="18">
        <f t="shared" si="60"/>
        <v>3044.1328699172591</v>
      </c>
      <c r="X700" s="18">
        <f t="shared" si="61"/>
        <v>20420.132171196819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58"/>
        <v>-1913.4239490634154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57"/>
        <v>15186.158129175999</v>
      </c>
      <c r="R701" s="13">
        <f>IFERROR(VLOOKUP(A:A,[1]Forecast_2004!A:J,10,0),0)</f>
        <v>7214</v>
      </c>
      <c r="S701" s="13">
        <f>R701*L701</f>
        <v>16307.811871094442</v>
      </c>
      <c r="T701" s="17">
        <v>6873</v>
      </c>
      <c r="U701" s="17">
        <f>T701*L701</f>
        <v>15536.954670090394</v>
      </c>
      <c r="V701" s="18">
        <f t="shared" si="59"/>
        <v>-341</v>
      </c>
      <c r="W701" s="18">
        <f t="shared" si="60"/>
        <v>-770.85720100404797</v>
      </c>
      <c r="X701" s="18">
        <f t="shared" si="61"/>
        <v>350.79654091439443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58"/>
        <v>7412.8071102266331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57"/>
        <v>13988.307349666</v>
      </c>
      <c r="R702" s="13">
        <f>IFERROR(VLOOKUP(A:A,[1]Forecast_2004!A:J,10,0),0)</f>
        <v>737</v>
      </c>
      <c r="S702" s="13">
        <f>R702*L702</f>
        <v>17592.802929528738</v>
      </c>
      <c r="T702" s="17">
        <v>701</v>
      </c>
      <c r="U702" s="17">
        <f>T702*L702</f>
        <v>16733.452989958816</v>
      </c>
      <c r="V702" s="18">
        <f t="shared" si="59"/>
        <v>-36</v>
      </c>
      <c r="W702" s="18">
        <f t="shared" si="60"/>
        <v>-859.34993956992184</v>
      </c>
      <c r="X702" s="18">
        <f t="shared" si="61"/>
        <v>2745.1456402928161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58"/>
        <v>642.67061832167133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57"/>
        <v>13192.939866369999</v>
      </c>
      <c r="R703" s="13">
        <f>IFERROR(VLOOKUP(A:A,[1]Forecast_2004!A:J,10,0),0)</f>
        <v>228</v>
      </c>
      <c r="S703" s="13">
        <f>R703*L703</f>
        <v>1519.6168055269975</v>
      </c>
      <c r="T703" s="17">
        <v>211</v>
      </c>
      <c r="U703" s="17">
        <f>T703*L703</f>
        <v>1406.312043711388</v>
      </c>
      <c r="V703" s="18">
        <f t="shared" si="59"/>
        <v>-17</v>
      </c>
      <c r="W703" s="18">
        <f t="shared" si="60"/>
        <v>-113.30476181560948</v>
      </c>
      <c r="X703" s="18">
        <f t="shared" si="61"/>
        <v>-11786.627822658611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58"/>
        <v>827.97502988370616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57"/>
        <v>10421.959910912999</v>
      </c>
      <c r="R704" s="13">
        <f>IFERROR(VLOOKUP(A:A,[1]Forecast_2004!A:J,10,0),0)</f>
        <v>487</v>
      </c>
      <c r="S704" s="13">
        <f>R704*L704</f>
        <v>9148.9914136106254</v>
      </c>
      <c r="T704" s="17">
        <v>483</v>
      </c>
      <c r="U704" s="17">
        <f>T704*L704</f>
        <v>9073.84569358097</v>
      </c>
      <c r="V704" s="18">
        <f t="shared" si="59"/>
        <v>-4</v>
      </c>
      <c r="W704" s="18">
        <f t="shared" si="60"/>
        <v>-75.145720029655422</v>
      </c>
      <c r="X704" s="18">
        <f t="shared" si="61"/>
        <v>-1348.1142173320295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58"/>
        <v>490.01113585751409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57"/>
        <v>29585.746102450001</v>
      </c>
      <c r="R705" s="13">
        <f>IFERROR(VLOOKUP(A:A,[1]Forecast_2004!A:J,10,0),0)</f>
        <v>508</v>
      </c>
      <c r="S705" s="13">
        <f>R705*L705</f>
        <v>12524.632516703834</v>
      </c>
      <c r="T705" s="17">
        <v>557</v>
      </c>
      <c r="U705" s="17">
        <f>T705*L705</f>
        <v>13732.717149220543</v>
      </c>
      <c r="V705" s="18">
        <f t="shared" si="59"/>
        <v>49</v>
      </c>
      <c r="W705" s="18">
        <f t="shared" si="60"/>
        <v>1208.0846325167095</v>
      </c>
      <c r="X705" s="18">
        <f t="shared" si="61"/>
        <v>-15853.028953229457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58"/>
        <v>966.01587973302776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62">P706*L706</f>
        <v>8885.9465478839993</v>
      </c>
      <c r="R706" s="13">
        <f>IFERROR(VLOOKUP(A:A,[1]Forecast_2004!A:J,10,0),0)</f>
        <v>1036</v>
      </c>
      <c r="S706" s="13">
        <f>R706*L706</f>
        <v>9393.7149220487991</v>
      </c>
      <c r="T706" s="17">
        <v>994</v>
      </c>
      <c r="U706" s="17">
        <f>T706*L706</f>
        <v>9012.8886414251992</v>
      </c>
      <c r="V706" s="18">
        <f t="shared" si="59"/>
        <v>-42</v>
      </c>
      <c r="W706" s="18">
        <f t="shared" si="60"/>
        <v>-380.82628062359981</v>
      </c>
      <c r="X706" s="18">
        <f t="shared" si="61"/>
        <v>126.94209354119994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63">U707-(T707*M707)</f>
        <v>17658.24053452065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62"/>
        <v>0</v>
      </c>
      <c r="R707" s="13">
        <f>IFERROR(VLOOKUP(A:A,[1]Forecast_2004!A:J,10,0),0)</f>
        <v>1846</v>
      </c>
      <c r="S707" s="13">
        <f>R707*L707</f>
        <v>26086.570155901663</v>
      </c>
      <c r="T707" s="17">
        <v>1890</v>
      </c>
      <c r="U707" s="17">
        <f>T707*L707</f>
        <v>26708.35189309542</v>
      </c>
      <c r="V707" s="18">
        <f t="shared" ref="V707:V770" si="64">T707-R707</f>
        <v>44</v>
      </c>
      <c r="W707" s="18">
        <f t="shared" ref="W707:W770" si="65">U707-S707</f>
        <v>621.78173719375627</v>
      </c>
      <c r="X707" s="18">
        <f t="shared" ref="X707:X770" si="66">U707-Q707</f>
        <v>26708.35189309542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63"/>
        <v>8786.3400148474175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62"/>
        <v>9110.0222717150009</v>
      </c>
      <c r="R708" s="13">
        <f>IFERROR(VLOOKUP(A:A,[1]Forecast_2004!A:J,10,0),0)</f>
        <v>129</v>
      </c>
      <c r="S708" s="13">
        <f>R708*L708</f>
        <v>9793.2739420936268</v>
      </c>
      <c r="T708" s="17">
        <v>130</v>
      </c>
      <c r="U708" s="17">
        <f>T708*L708</f>
        <v>9869.1907943579172</v>
      </c>
      <c r="V708" s="18">
        <f t="shared" si="64"/>
        <v>1</v>
      </c>
      <c r="W708" s="18">
        <f t="shared" si="65"/>
        <v>75.916852264290355</v>
      </c>
      <c r="X708" s="18">
        <f t="shared" si="66"/>
        <v>759.16852264291629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63"/>
        <v>63756.881959910781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62"/>
        <v>210997.77282850799</v>
      </c>
      <c r="R709" s="13">
        <f>IFERROR(VLOOKUP(A:A,[1]Forecast_2004!A:J,10,0),0)</f>
        <v>7709</v>
      </c>
      <c r="S709" s="13">
        <f>R709*L709</f>
        <v>161047.70601336317</v>
      </c>
      <c r="T709" s="17">
        <v>7229</v>
      </c>
      <c r="U709" s="17">
        <f>T709*L709</f>
        <v>151020.08908685984</v>
      </c>
      <c r="V709" s="18">
        <f t="shared" si="64"/>
        <v>-480</v>
      </c>
      <c r="W709" s="18">
        <f t="shared" si="65"/>
        <v>-10027.616926503339</v>
      </c>
      <c r="X709" s="18">
        <f t="shared" si="66"/>
        <v>-59977.683741648158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63"/>
        <v>135689.13140311785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62"/>
        <v>126955.73496659202</v>
      </c>
      <c r="R710" s="13">
        <f>IFERROR(VLOOKUP(A:A,[1]Forecast_2004!A:J,10,0),0)</f>
        <v>5853</v>
      </c>
      <c r="S710" s="13">
        <f>R710*L710</f>
        <v>204985.35634743809</v>
      </c>
      <c r="T710" s="17">
        <v>4626</v>
      </c>
      <c r="U710" s="17">
        <f>T710*L710</f>
        <v>162013.02895322887</v>
      </c>
      <c r="V710" s="18">
        <f t="shared" si="64"/>
        <v>-1227</v>
      </c>
      <c r="W710" s="18">
        <f t="shared" si="65"/>
        <v>-42972.32739420922</v>
      </c>
      <c r="X710" s="18">
        <f t="shared" si="66"/>
        <v>35057.293986636854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63"/>
        <v>15737.151447661974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62"/>
        <v>22682.405345211999</v>
      </c>
      <c r="R711" s="13">
        <f>IFERROR(VLOOKUP(A:A,[1]Forecast_2004!A:J,10,0),0)</f>
        <v>967</v>
      </c>
      <c r="S711" s="13">
        <f>R711*L711</f>
        <v>23841.180400891306</v>
      </c>
      <c r="T711" s="17">
        <v>982</v>
      </c>
      <c r="U711" s="17">
        <f>T711*L711</f>
        <v>24211.002227171939</v>
      </c>
      <c r="V711" s="18">
        <f t="shared" si="64"/>
        <v>15</v>
      </c>
      <c r="W711" s="18">
        <f t="shared" si="65"/>
        <v>369.8218262806331</v>
      </c>
      <c r="X711" s="18">
        <f t="shared" si="66"/>
        <v>1528.5968819599402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63"/>
        <v>3442.9289286595194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62"/>
        <v>0</v>
      </c>
      <c r="R712" s="13">
        <f>IFERROR(VLOOKUP(A:A,[1]Forecast_2004!A:J,10,0),0)</f>
        <v>451</v>
      </c>
      <c r="S712" s="13">
        <f>R712*L712</f>
        <v>4717.0570029088467</v>
      </c>
      <c r="T712" s="17">
        <v>505</v>
      </c>
      <c r="U712" s="17">
        <f>T712*L712</f>
        <v>5281.8487504855157</v>
      </c>
      <c r="V712" s="18">
        <f t="shared" si="64"/>
        <v>54</v>
      </c>
      <c r="W712" s="18">
        <f t="shared" si="65"/>
        <v>564.79174757666897</v>
      </c>
      <c r="X712" s="18">
        <f t="shared" si="66"/>
        <v>5281.8487504855157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63"/>
        <v>1193.1287438093616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62"/>
        <v>2877.6057906460001</v>
      </c>
      <c r="R713" s="13">
        <f>IFERROR(VLOOKUP(A:A,[1]Forecast_2004!A:J,10,0),0)</f>
        <v>346</v>
      </c>
      <c r="S713" s="13">
        <f>R713*L713</f>
        <v>2972.0943389955701</v>
      </c>
      <c r="T713" s="17">
        <v>343</v>
      </c>
      <c r="U713" s="17">
        <f>T713*L713</f>
        <v>2946.3247349002331</v>
      </c>
      <c r="V713" s="18">
        <f t="shared" si="64"/>
        <v>-3</v>
      </c>
      <c r="W713" s="18">
        <f t="shared" si="65"/>
        <v>-25.769604095336945</v>
      </c>
      <c r="X713" s="18">
        <f t="shared" si="66"/>
        <v>68.718944254233065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63"/>
        <v>297417.46102449892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62"/>
        <v>332269.57683741697</v>
      </c>
      <c r="R714" s="13">
        <f>IFERROR(VLOOKUP(A:A,[1]Forecast_2004!A:J,10,0),0)</f>
        <v>16473</v>
      </c>
      <c r="S714" s="13">
        <f>R714*L714</f>
        <v>425289.56792873115</v>
      </c>
      <c r="T714" s="17">
        <v>14520</v>
      </c>
      <c r="U714" s="17">
        <f>T714*L714</f>
        <v>374868.2405345217</v>
      </c>
      <c r="V714" s="18">
        <f t="shared" si="64"/>
        <v>-1953</v>
      </c>
      <c r="W714" s="18">
        <f t="shared" si="65"/>
        <v>-50421.327394209453</v>
      </c>
      <c r="X714" s="18">
        <f t="shared" si="66"/>
        <v>42598.663697104726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63"/>
        <v>10134.690178417946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62"/>
        <v>29715.946547883999</v>
      </c>
      <c r="R715" s="13">
        <f>IFERROR(VLOOKUP(A:A,[1]Forecast_2004!A:J,10,0),0)</f>
        <v>1599</v>
      </c>
      <c r="S715" s="13">
        <f>R715*L715</f>
        <v>26107.581609926656</v>
      </c>
      <c r="T715" s="17">
        <v>1542</v>
      </c>
      <c r="U715" s="17">
        <f>T715*L715</f>
        <v>25176.917349910509</v>
      </c>
      <c r="V715" s="18">
        <f t="shared" si="64"/>
        <v>-57</v>
      </c>
      <c r="W715" s="18">
        <f t="shared" si="65"/>
        <v>-930.66426001614673</v>
      </c>
      <c r="X715" s="18">
        <f t="shared" si="66"/>
        <v>-4539.0291979734902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63"/>
        <v>7641.3304038633551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62"/>
        <v>10701.559020045001</v>
      </c>
      <c r="R716" s="13">
        <f>IFERROR(VLOOKUP(A:A,[1]Forecast_2004!A:J,10,0),0)</f>
        <v>75</v>
      </c>
      <c r="S716" s="13">
        <f>R716*L716</f>
        <v>12527.187864888016</v>
      </c>
      <c r="T716" s="17">
        <v>75</v>
      </c>
      <c r="U716" s="17">
        <f>T716*L716</f>
        <v>12527.187864888016</v>
      </c>
      <c r="V716" s="18">
        <f t="shared" si="64"/>
        <v>0</v>
      </c>
      <c r="W716" s="18">
        <f t="shared" si="65"/>
        <v>0</v>
      </c>
      <c r="X716" s="18">
        <f t="shared" si="66"/>
        <v>1825.628844843015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63"/>
        <v>2296.6616677622701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62"/>
        <v>0</v>
      </c>
      <c r="R717" s="13">
        <f>IFERROR(VLOOKUP(A:A,[1]Forecast_2004!A:J,10,0),0)</f>
        <v>246</v>
      </c>
      <c r="S717" s="13">
        <f>R717*L717</f>
        <v>4751.7100720482986</v>
      </c>
      <c r="T717" s="17">
        <v>226</v>
      </c>
      <c r="U717" s="17">
        <f>T717*L717</f>
        <v>4365.3921800118515</v>
      </c>
      <c r="V717" s="18">
        <f t="shared" si="64"/>
        <v>-20</v>
      </c>
      <c r="W717" s="18">
        <f t="shared" si="65"/>
        <v>-386.31789203644712</v>
      </c>
      <c r="X717" s="18">
        <f t="shared" si="66"/>
        <v>4365.3921800118515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63"/>
        <v>85619.665924275556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62"/>
        <v>115430.20044543401</v>
      </c>
      <c r="R718" s="13">
        <f>IFERROR(VLOOKUP(A:A,[1]Forecast_2004!A:J,10,0),0)</f>
        <v>8911</v>
      </c>
      <c r="S718" s="13">
        <f>R718*L718</f>
        <v>118284.09799554537</v>
      </c>
      <c r="T718" s="17">
        <v>8757</v>
      </c>
      <c r="U718" s="17">
        <f>T718*L718</f>
        <v>116239.91091314002</v>
      </c>
      <c r="V718" s="18">
        <f t="shared" si="64"/>
        <v>-154</v>
      </c>
      <c r="W718" s="18">
        <f t="shared" si="65"/>
        <v>-2044.1870824053476</v>
      </c>
      <c r="X718" s="18">
        <f t="shared" si="66"/>
        <v>809.71046770601242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63"/>
        <v>5856.1425389753022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62"/>
        <v>0</v>
      </c>
      <c r="R719" s="13">
        <f>IFERROR(VLOOKUP(A:A,[1]Forecast_2004!A:J,10,0),0)</f>
        <v>508</v>
      </c>
      <c r="S719" s="13">
        <f>R719*L719</f>
        <v>8707.2783964364153</v>
      </c>
      <c r="T719" s="17">
        <v>508</v>
      </c>
      <c r="U719" s="17">
        <f>T719*L719</f>
        <v>8707.2783964364153</v>
      </c>
      <c r="V719" s="18">
        <f t="shared" si="64"/>
        <v>0</v>
      </c>
      <c r="W719" s="18">
        <f t="shared" si="65"/>
        <v>0</v>
      </c>
      <c r="X719" s="18">
        <f t="shared" si="66"/>
        <v>8707.2783964364153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63"/>
        <v>-2441.4331447678323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62"/>
        <v>6725.8797327390002</v>
      </c>
      <c r="R720" s="13">
        <f>IFERROR(VLOOKUP(A:A,[1]Forecast_2004!A:J,10,0),0)</f>
        <v>1405</v>
      </c>
      <c r="S720" s="13">
        <f>R720*L720</f>
        <v>12701.426108196634</v>
      </c>
      <c r="T720" s="17">
        <v>1364</v>
      </c>
      <c r="U720" s="17">
        <f>T720*L720</f>
        <v>12330.779510021501</v>
      </c>
      <c r="V720" s="18">
        <f t="shared" si="64"/>
        <v>-41</v>
      </c>
      <c r="W720" s="18">
        <f t="shared" si="65"/>
        <v>-370.64659817513348</v>
      </c>
      <c r="X720" s="18">
        <f t="shared" si="66"/>
        <v>5604.8997772825005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63"/>
        <v>-383.00419791745844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62"/>
        <v>8163.9866369709998</v>
      </c>
      <c r="R721" s="13">
        <f>IFERROR(VLOOKUP(A:A,[1]Forecast_2004!A:J,10,0),0)</f>
        <v>257</v>
      </c>
      <c r="S721" s="13">
        <f>R721*L721</f>
        <v>11341.321976765119</v>
      </c>
      <c r="T721" s="17">
        <v>255</v>
      </c>
      <c r="U721" s="17">
        <f>T721*L721</f>
        <v>11253.062661770839</v>
      </c>
      <c r="V721" s="18">
        <f t="shared" si="64"/>
        <v>-2</v>
      </c>
      <c r="W721" s="18">
        <f t="shared" si="65"/>
        <v>-88.25931499428043</v>
      </c>
      <c r="X721" s="18">
        <f t="shared" si="66"/>
        <v>3089.0760247998387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63"/>
        <v>27817.727226512376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62"/>
        <v>21978.088564187001</v>
      </c>
      <c r="R722" s="13">
        <f>IFERROR(VLOOKUP(A:A,[1]Forecast_2004!A:J,10,0),0)</f>
        <v>413</v>
      </c>
      <c r="S722" s="13">
        <f>R722*L722</f>
        <v>36826.316849274714</v>
      </c>
      <c r="T722" s="17">
        <v>397</v>
      </c>
      <c r="U722" s="17">
        <f>T722*L722</f>
        <v>35399.631450755602</v>
      </c>
      <c r="V722" s="18">
        <f t="shared" si="64"/>
        <v>-16</v>
      </c>
      <c r="W722" s="18">
        <f t="shared" si="65"/>
        <v>-1426.6853985191119</v>
      </c>
      <c r="X722" s="18">
        <f t="shared" si="66"/>
        <v>13421.542886568601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63"/>
        <v>182594.70340987606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62"/>
        <v>214609.79955456598</v>
      </c>
      <c r="R723" s="13">
        <f>IFERROR(VLOOKUP(A:A,[1]Forecast_2004!A:J,10,0),0)</f>
        <v>9802</v>
      </c>
      <c r="S723" s="13">
        <f>R723*L723</f>
        <v>205069.7265776814</v>
      </c>
      <c r="T723" s="17">
        <v>9916</v>
      </c>
      <c r="U723" s="17">
        <f>T723*L723</f>
        <v>207454.74482190254</v>
      </c>
      <c r="V723" s="18">
        <f t="shared" si="64"/>
        <v>114</v>
      </c>
      <c r="W723" s="18">
        <f t="shared" si="65"/>
        <v>2385.0182442211371</v>
      </c>
      <c r="X723" s="18">
        <f t="shared" si="66"/>
        <v>-7155.0547326634405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63"/>
        <v>5227.2996262692659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62"/>
        <v>11100.456239749999</v>
      </c>
      <c r="R724" s="13">
        <f>IFERROR(VLOOKUP(A:A,[1]Forecast_2004!A:J,10,0),0)</f>
        <v>865</v>
      </c>
      <c r="S724" s="13">
        <f>R724*L724</f>
        <v>10734.610776522391</v>
      </c>
      <c r="T724" s="17">
        <v>778</v>
      </c>
      <c r="U724" s="17">
        <f>T724*L724</f>
        <v>9654.9447215426826</v>
      </c>
      <c r="V724" s="18">
        <f t="shared" si="64"/>
        <v>-87</v>
      </c>
      <c r="W724" s="18">
        <f t="shared" si="65"/>
        <v>-1079.6660549797089</v>
      </c>
      <c r="X724" s="18">
        <f t="shared" si="66"/>
        <v>-1445.5115182073168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63"/>
        <v>1762.2950230592041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62"/>
        <v>10674.632516703999</v>
      </c>
      <c r="R725" s="13">
        <f>IFERROR(VLOOKUP(A:A,[1]Forecast_2004!A:J,10,0),0)</f>
        <v>705</v>
      </c>
      <c r="S725" s="13">
        <f>R725*L725</f>
        <v>5052.037381531075</v>
      </c>
      <c r="T725" s="17">
        <v>658</v>
      </c>
      <c r="U725" s="17">
        <f>T725*L725</f>
        <v>4715.2348894290035</v>
      </c>
      <c r="V725" s="18">
        <f t="shared" si="64"/>
        <v>-47</v>
      </c>
      <c r="W725" s="18">
        <f t="shared" si="65"/>
        <v>-336.80249210207148</v>
      </c>
      <c r="X725" s="18">
        <f t="shared" si="66"/>
        <v>-5959.397627274996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63"/>
        <v>11485.145611359387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62"/>
        <v>17428.830734966999</v>
      </c>
      <c r="R726" s="13">
        <f>IFERROR(VLOOKUP(A:A,[1]Forecast_2004!A:J,10,0),0)</f>
        <v>1507</v>
      </c>
      <c r="S726" s="13">
        <f>R726*L726</f>
        <v>17268.407572383476</v>
      </c>
      <c r="T726" s="17">
        <v>1411</v>
      </c>
      <c r="U726" s="17">
        <f>T726*L726</f>
        <v>16168.363028953607</v>
      </c>
      <c r="V726" s="18">
        <f t="shared" si="64"/>
        <v>-96</v>
      </c>
      <c r="W726" s="18">
        <f t="shared" si="65"/>
        <v>-1100.044543429869</v>
      </c>
      <c r="X726" s="18">
        <f t="shared" si="66"/>
        <v>-1260.4677060133927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63"/>
        <v>16729.379723830585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62"/>
        <v>21063.429844097998</v>
      </c>
      <c r="R727" s="13">
        <f>IFERROR(VLOOKUP(A:A,[1]Forecast_2004!A:J,10,0),0)</f>
        <v>2327</v>
      </c>
      <c r="S727" s="13">
        <f>R727*L727</f>
        <v>27260.623608017821</v>
      </c>
      <c r="T727" s="17">
        <v>2348</v>
      </c>
      <c r="U727" s="17">
        <f>T727*L727</f>
        <v>27506.636971046773</v>
      </c>
      <c r="V727" s="18">
        <f t="shared" si="64"/>
        <v>21</v>
      </c>
      <c r="W727" s="18">
        <f t="shared" si="65"/>
        <v>246.01336302895288</v>
      </c>
      <c r="X727" s="18">
        <f t="shared" si="66"/>
        <v>6443.2071269487751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63"/>
        <v>25902.201312970479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62"/>
        <v>32543.741648107003</v>
      </c>
      <c r="R728" s="13">
        <f>IFERROR(VLOOKUP(A:A,[1]Forecast_2004!A:J,10,0),0)</f>
        <v>759</v>
      </c>
      <c r="S728" s="13">
        <f>R728*L728</f>
        <v>30953.258033725833</v>
      </c>
      <c r="T728" s="17">
        <v>760</v>
      </c>
      <c r="U728" s="17">
        <f>T728*L728</f>
        <v>30994.039664863813</v>
      </c>
      <c r="V728" s="18">
        <f t="shared" si="64"/>
        <v>1</v>
      </c>
      <c r="W728" s="18">
        <f t="shared" si="65"/>
        <v>40.781631137979275</v>
      </c>
      <c r="X728" s="18">
        <f t="shared" si="66"/>
        <v>-1549.7019832431906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63"/>
        <v>48090.143851390574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62"/>
        <v>931902.55011135899</v>
      </c>
      <c r="R729" s="13">
        <f>IFERROR(VLOOKUP(A:A,[1]Forecast_2004!A:J,10,0),0)</f>
        <v>17142</v>
      </c>
      <c r="S729" s="13">
        <f>R729*L729</f>
        <v>996175.69930212747</v>
      </c>
      <c r="T729" s="17">
        <v>16850</v>
      </c>
      <c r="U729" s="17">
        <f>T729*L729</f>
        <v>979206.65810528805</v>
      </c>
      <c r="V729" s="18">
        <f t="shared" si="64"/>
        <v>-292</v>
      </c>
      <c r="W729" s="18">
        <f t="shared" si="65"/>
        <v>-16969.041196839418</v>
      </c>
      <c r="X729" s="18">
        <f t="shared" si="66"/>
        <v>47304.107993929065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63"/>
        <v>1016.6316828573759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62"/>
        <v>76001.247216036005</v>
      </c>
      <c r="R730" s="13">
        <f>IFERROR(VLOOKUP(A:A,[1]Forecast_2004!A:J,10,0),0)</f>
        <v>69</v>
      </c>
      <c r="S730" s="13">
        <f>R730*L730</f>
        <v>1687.4981281134003</v>
      </c>
      <c r="T730" s="17">
        <v>70</v>
      </c>
      <c r="U730" s="17">
        <f>T730*L730</f>
        <v>1711.9546227237395</v>
      </c>
      <c r="V730" s="18">
        <f t="shared" si="64"/>
        <v>1</v>
      </c>
      <c r="W730" s="18">
        <f t="shared" si="65"/>
        <v>24.456494610339178</v>
      </c>
      <c r="X730" s="18">
        <f t="shared" si="66"/>
        <v>-74289.292593312261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63"/>
        <v>4137.4684792122498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62"/>
        <v>54198.343434342998</v>
      </c>
      <c r="R731" s="13">
        <f>IFERROR(VLOOKUP(A:A,[1]Forecast_2004!A:J,10,0),0)</f>
        <v>512</v>
      </c>
      <c r="S731" s="13">
        <f>R731*L731</f>
        <v>60721.11999646305</v>
      </c>
      <c r="T731" s="17">
        <v>475</v>
      </c>
      <c r="U731" s="17">
        <f>T731*L731</f>
        <v>56333.070309218652</v>
      </c>
      <c r="V731" s="18">
        <f t="shared" si="64"/>
        <v>-37</v>
      </c>
      <c r="W731" s="18">
        <f t="shared" si="65"/>
        <v>-4388.0496872443982</v>
      </c>
      <c r="X731" s="18">
        <f t="shared" si="66"/>
        <v>2134.7268748756542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63"/>
        <v>21244.236028077139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62"/>
        <v>56400.336961383997</v>
      </c>
      <c r="R732" s="13">
        <f>IFERROR(VLOOKUP(A:A,[1]Forecast_2004!A:J,10,0),0)</f>
        <v>10927</v>
      </c>
      <c r="S732" s="13">
        <f>R732*L732</f>
        <v>59868.513889357193</v>
      </c>
      <c r="T732" s="17">
        <v>10717</v>
      </c>
      <c r="U732" s="17">
        <f>T732*L732</f>
        <v>58717.933865858977</v>
      </c>
      <c r="V732" s="18">
        <f t="shared" si="64"/>
        <v>-210</v>
      </c>
      <c r="W732" s="18">
        <f t="shared" si="65"/>
        <v>-1150.5800234982162</v>
      </c>
      <c r="X732" s="18">
        <f t="shared" si="66"/>
        <v>2317.59690447498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63"/>
        <v>116932.82814144981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62"/>
        <v>111532.461024499</v>
      </c>
      <c r="R733" s="13">
        <f>IFERROR(VLOOKUP(A:A,[1]Forecast_2004!A:J,10,0),0)</f>
        <v>3067</v>
      </c>
      <c r="S733" s="13">
        <f>R733*L733</f>
        <v>123046.78343961814</v>
      </c>
      <c r="T733" s="17">
        <v>3232</v>
      </c>
      <c r="U733" s="17">
        <f>T733*L733</f>
        <v>129666.51583855423</v>
      </c>
      <c r="V733" s="18">
        <f t="shared" si="64"/>
        <v>165</v>
      </c>
      <c r="W733" s="18">
        <f t="shared" si="65"/>
        <v>6619.7323989360884</v>
      </c>
      <c r="X733" s="18">
        <f t="shared" si="66"/>
        <v>18134.054814055227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63"/>
        <v>37677.466328365525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62"/>
        <v>36507.616926502997</v>
      </c>
      <c r="R734" s="13">
        <f>IFERROR(VLOOKUP(A:A,[1]Forecast_2004!A:J,10,0),0)</f>
        <v>462</v>
      </c>
      <c r="S734" s="13">
        <f>R734*L734</f>
        <v>46592.593978023164</v>
      </c>
      <c r="T734" s="17">
        <v>480</v>
      </c>
      <c r="U734" s="17">
        <f>T734*L734</f>
        <v>48407.889847296792</v>
      </c>
      <c r="V734" s="18">
        <f t="shared" si="64"/>
        <v>18</v>
      </c>
      <c r="W734" s="18">
        <f t="shared" si="65"/>
        <v>1815.2958692736283</v>
      </c>
      <c r="X734" s="18">
        <f t="shared" si="66"/>
        <v>11900.272920793795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63"/>
        <v>46354.124594336623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62"/>
        <v>79560.668151448001</v>
      </c>
      <c r="R735" s="13">
        <f>IFERROR(VLOOKUP(A:A,[1]Forecast_2004!A:J,10,0),0)</f>
        <v>5462</v>
      </c>
      <c r="S735" s="13">
        <f>R735*L735</f>
        <v>68977.836419556988</v>
      </c>
      <c r="T735" s="17">
        <v>5076</v>
      </c>
      <c r="U735" s="17">
        <f>T735*L735</f>
        <v>64103.166910595253</v>
      </c>
      <c r="V735" s="18">
        <f t="shared" si="64"/>
        <v>-386</v>
      </c>
      <c r="W735" s="18">
        <f t="shared" si="65"/>
        <v>-4874.6695089617351</v>
      </c>
      <c r="X735" s="18">
        <f t="shared" si="66"/>
        <v>-15457.501240852747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63"/>
        <v>20181.352812342564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62"/>
        <v>21378.487815986999</v>
      </c>
      <c r="R736" s="13">
        <f>IFERROR(VLOOKUP(A:A,[1]Forecast_2004!A:J,10,0),0)</f>
        <v>1297</v>
      </c>
      <c r="S736" s="13">
        <f>R736*L736</f>
        <v>33009.403211113262</v>
      </c>
      <c r="T736" s="17">
        <v>1243</v>
      </c>
      <c r="U736" s="17">
        <f>T736*L736</f>
        <v>31635.071851514094</v>
      </c>
      <c r="V736" s="18">
        <f t="shared" si="64"/>
        <v>-54</v>
      </c>
      <c r="W736" s="18">
        <f t="shared" si="65"/>
        <v>-1374.3313595991676</v>
      </c>
      <c r="X736" s="18">
        <f t="shared" si="66"/>
        <v>10256.584035527096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63"/>
        <v>-5258.9170289488975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62"/>
        <v>31968.184923707999</v>
      </c>
      <c r="R737" s="13">
        <f>IFERROR(VLOOKUP(A:A,[1]Forecast_2004!A:J,10,0),0)</f>
        <v>3964</v>
      </c>
      <c r="S737" s="13">
        <f>R737*L737</f>
        <v>28400.243172922121</v>
      </c>
      <c r="T737" s="17">
        <v>3501</v>
      </c>
      <c r="U737" s="17">
        <f>T737*L737</f>
        <v>25083.06038052481</v>
      </c>
      <c r="V737" s="18">
        <f t="shared" si="64"/>
        <v>-463</v>
      </c>
      <c r="W737" s="18">
        <f t="shared" si="65"/>
        <v>-3317.1827923973105</v>
      </c>
      <c r="X737" s="18">
        <f t="shared" si="66"/>
        <v>-6885.1245431831885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63"/>
        <v>19379.17304788432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62"/>
        <v>24881.959910912999</v>
      </c>
      <c r="R738" s="13">
        <f>IFERROR(VLOOKUP(A:A,[1]Forecast_2004!A:J,10,0),0)</f>
        <v>368</v>
      </c>
      <c r="S738" s="13">
        <f>R738*L738</f>
        <v>22891.403118039958</v>
      </c>
      <c r="T738" s="17">
        <v>373</v>
      </c>
      <c r="U738" s="17">
        <f>T738*L738</f>
        <v>23202.427616926372</v>
      </c>
      <c r="V738" s="18">
        <f t="shared" si="64"/>
        <v>5</v>
      </c>
      <c r="W738" s="18">
        <f t="shared" si="65"/>
        <v>311.02449888641422</v>
      </c>
      <c r="X738" s="18">
        <f t="shared" si="66"/>
        <v>-1679.5322939866273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63"/>
        <v>106936.71656467704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62"/>
        <v>119477.45957640601</v>
      </c>
      <c r="R739" s="13">
        <f>IFERROR(VLOOKUP(A:A,[1]Forecast_2004!A:J,10,0),0)</f>
        <v>2371</v>
      </c>
      <c r="S739" s="13">
        <f>R739*L739</f>
        <v>144163.38761102222</v>
      </c>
      <c r="T739" s="17">
        <v>2281</v>
      </c>
      <c r="U739" s="17">
        <f>T739*L739</f>
        <v>138691.13755408759</v>
      </c>
      <c r="V739" s="18">
        <f t="shared" si="64"/>
        <v>-90</v>
      </c>
      <c r="W739" s="18">
        <f t="shared" si="65"/>
        <v>-5472.2500569346303</v>
      </c>
      <c r="X739" s="18">
        <f t="shared" si="66"/>
        <v>19213.677977681582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63"/>
        <v>2681.8708240536002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62"/>
        <v>4541.6481069040001</v>
      </c>
      <c r="R740" s="13">
        <f>IFERROR(VLOOKUP(A:A,[1]Forecast_2004!A:J,10,0),0)</f>
        <v>50</v>
      </c>
      <c r="S740" s="13">
        <f>R740*L740</f>
        <v>2838.5300668150003</v>
      </c>
      <c r="T740" s="17">
        <v>64</v>
      </c>
      <c r="U740" s="17">
        <f>T740*L740</f>
        <v>3633.3184855232003</v>
      </c>
      <c r="V740" s="18">
        <f t="shared" si="64"/>
        <v>14</v>
      </c>
      <c r="W740" s="18">
        <f t="shared" si="65"/>
        <v>794.78841870819997</v>
      </c>
      <c r="X740" s="18">
        <f t="shared" si="66"/>
        <v>-908.32962138079984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63"/>
        <v>-1329.7835286139525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62"/>
        <v>29354.031180401002</v>
      </c>
      <c r="R741" s="13">
        <f>IFERROR(VLOOKUP(A:A,[1]Forecast_2004!A:J,10,0),0)</f>
        <v>13322</v>
      </c>
      <c r="S741" s="13">
        <f>R741*L741</f>
        <v>35421.594509538234</v>
      </c>
      <c r="T741" s="17">
        <v>12934</v>
      </c>
      <c r="U741" s="17">
        <f>T741*L741</f>
        <v>34389.94921080675</v>
      </c>
      <c r="V741" s="18">
        <f t="shared" si="64"/>
        <v>-388</v>
      </c>
      <c r="W741" s="18">
        <f t="shared" si="65"/>
        <v>-1031.6452987314842</v>
      </c>
      <c r="X741" s="18">
        <f t="shared" si="66"/>
        <v>5035.9180304057481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63"/>
        <v>654.91189414033602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62"/>
        <v>1568.151447661</v>
      </c>
      <c r="R742" s="13">
        <f>IFERROR(VLOOKUP(A:A,[1]Forecast_2004!A:J,10,0),0)</f>
        <v>584</v>
      </c>
      <c r="S742" s="13">
        <f>R742*L742</f>
        <v>2305.6986465772652</v>
      </c>
      <c r="T742" s="17">
        <v>568</v>
      </c>
      <c r="U742" s="17">
        <f>T742*L742</f>
        <v>2242.5288206436417</v>
      </c>
      <c r="V742" s="18">
        <f t="shared" si="64"/>
        <v>-16</v>
      </c>
      <c r="W742" s="18">
        <f t="shared" si="65"/>
        <v>-63.169825933623542</v>
      </c>
      <c r="X742" s="18">
        <f t="shared" si="66"/>
        <v>674.37737298264165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63"/>
        <v>10776.335374336151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62"/>
        <v>15586.013363029</v>
      </c>
      <c r="R743" s="13">
        <f>IFERROR(VLOOKUP(A:A,[1]Forecast_2004!A:J,10,0),0)</f>
        <v>2490</v>
      </c>
      <c r="S743" s="13">
        <f>R743*L743</f>
        <v>17549.277065596267</v>
      </c>
      <c r="T743" s="17">
        <v>2390</v>
      </c>
      <c r="U743" s="17">
        <f>T743*L743</f>
        <v>16844.486821998024</v>
      </c>
      <c r="V743" s="18">
        <f t="shared" si="64"/>
        <v>-100</v>
      </c>
      <c r="W743" s="18">
        <f t="shared" si="65"/>
        <v>-704.79024359824325</v>
      </c>
      <c r="X743" s="18">
        <f t="shared" si="66"/>
        <v>1258.4734589690233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63"/>
        <v>539341.68260752608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62"/>
        <v>612724.18708240497</v>
      </c>
      <c r="R744" s="13">
        <f>IFERROR(VLOOKUP(A:A,[1]Forecast_2004!A:J,10,0),0)</f>
        <v>2954</v>
      </c>
      <c r="S744" s="13">
        <f>R744*L744</f>
        <v>566701.28953361849</v>
      </c>
      <c r="T744" s="17">
        <v>2962</v>
      </c>
      <c r="U744" s="17">
        <f>T744*L744</f>
        <v>568236.02559193573</v>
      </c>
      <c r="V744" s="18">
        <f t="shared" si="64"/>
        <v>8</v>
      </c>
      <c r="W744" s="18">
        <f t="shared" si="65"/>
        <v>1534.7360583172413</v>
      </c>
      <c r="X744" s="18">
        <f t="shared" si="66"/>
        <v>-44488.16149046924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63"/>
        <v>39023.905429844745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62"/>
        <v>72111.247216036005</v>
      </c>
      <c r="R745" s="13">
        <f>IFERROR(VLOOKUP(A:A,[1]Forecast_2004!A:J,10,0),0)</f>
        <v>9608</v>
      </c>
      <c r="S745" s="13">
        <f>R745*L745</f>
        <v>67726.770601336655</v>
      </c>
      <c r="T745" s="17">
        <v>8586</v>
      </c>
      <c r="U745" s="17">
        <f>T745*L745</f>
        <v>60522.694877505877</v>
      </c>
      <c r="V745" s="18">
        <f t="shared" si="64"/>
        <v>-1022</v>
      </c>
      <c r="W745" s="18">
        <f t="shared" si="65"/>
        <v>-7204.0757238307779</v>
      </c>
      <c r="X745" s="18">
        <f t="shared" si="66"/>
        <v>-11588.552338530128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63"/>
        <v>26167.026125733519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62"/>
        <v>43465.356347439003</v>
      </c>
      <c r="R746" s="13">
        <f>IFERROR(VLOOKUP(A:A,[1]Forecast_2004!A:J,10,0),0)</f>
        <v>397</v>
      </c>
      <c r="S746" s="13">
        <f>R746*L746</f>
        <v>26510.187998238289</v>
      </c>
      <c r="T746" s="17">
        <v>398</v>
      </c>
      <c r="U746" s="17">
        <f>T746*L746</f>
        <v>26576.964290425287</v>
      </c>
      <c r="V746" s="18">
        <f t="shared" si="64"/>
        <v>1</v>
      </c>
      <c r="W746" s="18">
        <f t="shared" si="65"/>
        <v>66.776292186998035</v>
      </c>
      <c r="X746" s="18">
        <f t="shared" si="66"/>
        <v>-16888.392057013716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63"/>
        <v>166363.83477951036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62"/>
        <v>322558.351893096</v>
      </c>
      <c r="R747" s="13">
        <f>IFERROR(VLOOKUP(A:A,[1]Forecast_2004!A:J,10,0),0)</f>
        <v>115661</v>
      </c>
      <c r="S747" s="13">
        <f>R747*L747</f>
        <v>296236.41425389779</v>
      </c>
      <c r="T747" s="17">
        <v>116542</v>
      </c>
      <c r="U747" s="17">
        <f>T747*L747</f>
        <v>298492.87305122521</v>
      </c>
      <c r="V747" s="18">
        <f t="shared" si="64"/>
        <v>881</v>
      </c>
      <c r="W747" s="18">
        <f t="shared" si="65"/>
        <v>2256.4587973274174</v>
      </c>
      <c r="X747" s="18">
        <f t="shared" si="66"/>
        <v>-24065.47884187079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63"/>
        <v>98537.115893849928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62"/>
        <v>0</v>
      </c>
      <c r="R748" s="13">
        <f>IFERROR(VLOOKUP(A:A,[1]Forecast_2004!A:J,10,0),0)</f>
        <v>4056</v>
      </c>
      <c r="S748" s="13">
        <f>R748*L748</f>
        <v>112056.12944630443</v>
      </c>
      <c r="T748" s="17">
        <v>4048</v>
      </c>
      <c r="U748" s="17">
        <f>T748*L748</f>
        <v>111835.11143950697</v>
      </c>
      <c r="V748" s="18">
        <f t="shared" si="64"/>
        <v>-8</v>
      </c>
      <c r="W748" s="18">
        <f t="shared" si="65"/>
        <v>-221.01800679745793</v>
      </c>
      <c r="X748" s="18">
        <f t="shared" si="66"/>
        <v>111835.11143950697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63"/>
        <v>33608.928788431214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62"/>
        <v>166535.233853007</v>
      </c>
      <c r="R749" s="13">
        <f>IFERROR(VLOOKUP(A:A,[1]Forecast_2004!A:J,10,0),0)</f>
        <v>5591</v>
      </c>
      <c r="S749" s="13">
        <f>R749*L749</f>
        <v>75197.746121156684</v>
      </c>
      <c r="T749" s="17">
        <v>5762</v>
      </c>
      <c r="U749" s="17">
        <f>T749*L749</f>
        <v>77497.659300680534</v>
      </c>
      <c r="V749" s="18">
        <f t="shared" si="64"/>
        <v>171</v>
      </c>
      <c r="W749" s="18">
        <f t="shared" si="65"/>
        <v>2299.91317952385</v>
      </c>
      <c r="X749" s="18">
        <f t="shared" si="66"/>
        <v>-89037.574552326463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63"/>
        <v>7595.7683741646515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62"/>
        <v>26613.474387528</v>
      </c>
      <c r="R750" s="13">
        <f>IFERROR(VLOOKUP(A:A,[1]Forecast_2004!A:J,10,0),0)</f>
        <v>1220</v>
      </c>
      <c r="S750" s="13">
        <f>R750*L750</f>
        <v>16153.452115813014</v>
      </c>
      <c r="T750" s="17">
        <v>950</v>
      </c>
      <c r="U750" s="17">
        <f>T750*L750</f>
        <v>12578.507795100299</v>
      </c>
      <c r="V750" s="18">
        <f t="shared" si="64"/>
        <v>-270</v>
      </c>
      <c r="W750" s="18">
        <f t="shared" si="65"/>
        <v>-3574.9443207127151</v>
      </c>
      <c r="X750" s="18">
        <f t="shared" si="66"/>
        <v>-14034.966592427701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63"/>
        <v>14051.135857461119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62"/>
        <v>15118.040089087001</v>
      </c>
      <c r="R751" s="13">
        <f>IFERROR(VLOOKUP(A:A,[1]Forecast_2004!A:J,10,0),0)</f>
        <v>905</v>
      </c>
      <c r="S751" s="13">
        <f>R751*L751</f>
        <v>17102.282850779669</v>
      </c>
      <c r="T751" s="17">
        <v>1204</v>
      </c>
      <c r="U751" s="17">
        <f>T751*L751</f>
        <v>22752.650334075937</v>
      </c>
      <c r="V751" s="18">
        <f t="shared" si="64"/>
        <v>299</v>
      </c>
      <c r="W751" s="18">
        <f t="shared" si="65"/>
        <v>5650.3674832962679</v>
      </c>
      <c r="X751" s="18">
        <f t="shared" si="66"/>
        <v>7634.6102449889368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63"/>
        <v>53.786191537422837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62"/>
        <v>2969.0979955460002</v>
      </c>
      <c r="R752" s="13">
        <f>IFERROR(VLOOKUP(A:A,[1]Forecast_2004!A:J,10,0),0)</f>
        <v>460</v>
      </c>
      <c r="S752" s="13">
        <f>R752*L752</f>
        <v>3035.0779510025782</v>
      </c>
      <c r="T752" s="17">
        <v>460</v>
      </c>
      <c r="U752" s="17">
        <f>T752*L752</f>
        <v>3035.0779510025782</v>
      </c>
      <c r="V752" s="18">
        <f t="shared" si="64"/>
        <v>0</v>
      </c>
      <c r="W752" s="18">
        <f t="shared" si="65"/>
        <v>0</v>
      </c>
      <c r="X752" s="18">
        <f t="shared" si="66"/>
        <v>65.979955456577954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63"/>
        <v>34007.736195915073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62"/>
        <v>50097.146265095995</v>
      </c>
      <c r="R753" s="13">
        <f>IFERROR(VLOOKUP(A:A,[1]Forecast_2004!A:J,10,0),0)</f>
        <v>1927</v>
      </c>
      <c r="S753" s="13">
        <f>R753*L753</f>
        <v>64358.133901893321</v>
      </c>
      <c r="T753" s="17">
        <v>1929</v>
      </c>
      <c r="U753" s="17">
        <f>T753*L753</f>
        <v>64424.930096913449</v>
      </c>
      <c r="V753" s="18">
        <f t="shared" si="64"/>
        <v>2</v>
      </c>
      <c r="W753" s="18">
        <f t="shared" si="65"/>
        <v>66.796195020127925</v>
      </c>
      <c r="X753" s="18">
        <f t="shared" si="66"/>
        <v>14327.783831817454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63"/>
        <v>14991.075015470411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62"/>
        <v>35072.795586699998</v>
      </c>
      <c r="R754" s="13">
        <f>IFERROR(VLOOKUP(A:A,[1]Forecast_2004!A:J,10,0),0)</f>
        <v>2866</v>
      </c>
      <c r="S754" s="13">
        <f>R754*L754</f>
        <v>30114.152571506267</v>
      </c>
      <c r="T754" s="17">
        <v>2066</v>
      </c>
      <c r="U754" s="17">
        <f>T754*L754</f>
        <v>21708.248155175141</v>
      </c>
      <c r="V754" s="18">
        <f t="shared" si="64"/>
        <v>-800</v>
      </c>
      <c r="W754" s="18">
        <f t="shared" si="65"/>
        <v>-8405.9044163311264</v>
      </c>
      <c r="X754" s="18">
        <f t="shared" si="66"/>
        <v>-13364.547431524858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63"/>
        <v>2344.3258095226511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62"/>
        <v>16466.023684809999</v>
      </c>
      <c r="R755" s="13">
        <f>IFERROR(VLOOKUP(A:A,[1]Forecast_2004!A:J,10,0),0)</f>
        <v>92</v>
      </c>
      <c r="S755" s="13">
        <f>R755*L755</f>
        <v>3388.9802662248767</v>
      </c>
      <c r="T755" s="17">
        <v>75</v>
      </c>
      <c r="U755" s="17">
        <f>T755*L755</f>
        <v>2762.7556518137585</v>
      </c>
      <c r="V755" s="18">
        <f t="shared" si="64"/>
        <v>-17</v>
      </c>
      <c r="W755" s="18">
        <f t="shared" si="65"/>
        <v>-626.22461441111818</v>
      </c>
      <c r="X755" s="18">
        <f t="shared" si="66"/>
        <v>-13703.26803299624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63"/>
        <v>40614.085434813693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62"/>
        <v>86449.373737374</v>
      </c>
      <c r="R756" s="13">
        <f>IFERROR(VLOOKUP(A:A,[1]Forecast_2004!A:J,10,0),0)</f>
        <v>2415</v>
      </c>
      <c r="S756" s="13">
        <f>R756*L756</f>
        <v>71278.674488138684</v>
      </c>
      <c r="T756" s="17">
        <v>2117</v>
      </c>
      <c r="U756" s="17">
        <f>T756*L756</f>
        <v>62483.210721072297</v>
      </c>
      <c r="V756" s="18">
        <f t="shared" si="64"/>
        <v>-298</v>
      </c>
      <c r="W756" s="18">
        <f t="shared" si="65"/>
        <v>-8795.4637670663869</v>
      </c>
      <c r="X756" s="18">
        <f t="shared" si="66"/>
        <v>-23966.163016301703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63"/>
        <v>13808.975655695232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62"/>
        <v>26195.979955457002</v>
      </c>
      <c r="R757" s="13">
        <f>IFERROR(VLOOKUP(A:A,[1]Forecast_2004!A:J,10,0),0)</f>
        <v>1455</v>
      </c>
      <c r="S757" s="13">
        <f>R757*L757</f>
        <v>28529.304517357737</v>
      </c>
      <c r="T757" s="17">
        <v>1358</v>
      </c>
      <c r="U757" s="17">
        <f>T757*L757</f>
        <v>26627.350882867224</v>
      </c>
      <c r="V757" s="18">
        <f t="shared" si="64"/>
        <v>-97</v>
      </c>
      <c r="W757" s="18">
        <f t="shared" si="65"/>
        <v>-1901.9536344905137</v>
      </c>
      <c r="X757" s="18">
        <f t="shared" si="66"/>
        <v>431.37092741022207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63"/>
        <v>28555.098247921225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62"/>
        <v>52322.509179926994</v>
      </c>
      <c r="R758" s="13">
        <f>IFERROR(VLOOKUP(A:A,[1]Forecast_2004!A:J,10,0),0)</f>
        <v>2193</v>
      </c>
      <c r="S758" s="13">
        <f>R758*L758</f>
        <v>48576.184474004353</v>
      </c>
      <c r="T758" s="17">
        <v>1996</v>
      </c>
      <c r="U758" s="17">
        <f>T758*L758</f>
        <v>44212.52357962275</v>
      </c>
      <c r="V758" s="18">
        <f t="shared" si="64"/>
        <v>-197</v>
      </c>
      <c r="W758" s="18">
        <f t="shared" si="65"/>
        <v>-4363.6608943816027</v>
      </c>
      <c r="X758" s="18">
        <f t="shared" si="66"/>
        <v>-8109.9856003042441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63"/>
        <v>68141.066522391018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62"/>
        <v>7105.1893095770001</v>
      </c>
      <c r="R759" s="13">
        <f>IFERROR(VLOOKUP(A:A,[1]Forecast_2004!A:J,10,0),0)</f>
        <v>146</v>
      </c>
      <c r="S759" s="13">
        <f>R759*L759</f>
        <v>57535.088141888074</v>
      </c>
      <c r="T759" s="17">
        <v>189</v>
      </c>
      <c r="U759" s="17">
        <f>T759*L759</f>
        <v>74480.353827512648</v>
      </c>
      <c r="V759" s="18">
        <f t="shared" si="64"/>
        <v>43</v>
      </c>
      <c r="W759" s="18">
        <f t="shared" si="65"/>
        <v>16945.265685624574</v>
      </c>
      <c r="X759" s="18">
        <f t="shared" si="66"/>
        <v>67375.164517935642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63"/>
        <v>134251.11932071194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62"/>
        <v>113136.748329621</v>
      </c>
      <c r="R760" s="13">
        <f>IFERROR(VLOOKUP(A:A,[1]Forecast_2004!A:J,10,0),0)</f>
        <v>4219</v>
      </c>
      <c r="S760" s="13">
        <f>R760*L760</f>
        <v>157014.45434298387</v>
      </c>
      <c r="T760" s="17">
        <v>4218</v>
      </c>
      <c r="U760" s="17">
        <f>T760*L760</f>
        <v>156977.23830734912</v>
      </c>
      <c r="V760" s="18">
        <f t="shared" si="64"/>
        <v>-1</v>
      </c>
      <c r="W760" s="18">
        <f t="shared" si="65"/>
        <v>-37.216035634744912</v>
      </c>
      <c r="X760" s="18">
        <f t="shared" si="66"/>
        <v>43840.489977728124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63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62"/>
        <v>0</v>
      </c>
      <c r="R761" s="13">
        <f>IFERROR(VLOOKUP(A:A,[1]Forecast_2004!A:J,10,0),0)</f>
        <v>0</v>
      </c>
      <c r="S761" s="13">
        <f>R761*L761</f>
        <v>0</v>
      </c>
      <c r="T761" s="17">
        <v>0</v>
      </c>
      <c r="U761" s="17">
        <f>T761*L761</f>
        <v>0</v>
      </c>
      <c r="V761" s="18">
        <f t="shared" si="64"/>
        <v>0</v>
      </c>
      <c r="W761" s="18">
        <f t="shared" si="65"/>
        <v>0</v>
      </c>
      <c r="X761" s="18">
        <f t="shared" si="66"/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63"/>
        <v>70803.47873478262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62"/>
        <v>0</v>
      </c>
      <c r="R762" s="13">
        <f>IFERROR(VLOOKUP(A:A,[1]Forecast_2004!A:J,10,0),0)</f>
        <v>547</v>
      </c>
      <c r="S762" s="13">
        <f>R762*L762</f>
        <v>73519.272354628134</v>
      </c>
      <c r="T762" s="17">
        <v>556</v>
      </c>
      <c r="U762" s="17">
        <f>T762*L762</f>
        <v>74728.913033223478</v>
      </c>
      <c r="V762" s="18">
        <f t="shared" si="64"/>
        <v>9</v>
      </c>
      <c r="W762" s="18">
        <f t="shared" si="65"/>
        <v>1209.6406785953441</v>
      </c>
      <c r="X762" s="18">
        <f t="shared" si="66"/>
        <v>74728.913033223478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63"/>
        <v>39773.116583251496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62"/>
        <v>61150.326804828001</v>
      </c>
      <c r="R763" s="13">
        <f>IFERROR(VLOOKUP(A:A,[1]Forecast_2004!A:J,10,0),0)</f>
        <v>9781</v>
      </c>
      <c r="S763" s="13">
        <f>R763*L763</f>
        <v>66302.111348855193</v>
      </c>
      <c r="T763" s="17">
        <v>9252</v>
      </c>
      <c r="U763" s="17">
        <f>T763*L763</f>
        <v>62716.198159657317</v>
      </c>
      <c r="V763" s="18">
        <f t="shared" si="64"/>
        <v>-529</v>
      </c>
      <c r="W763" s="18">
        <f t="shared" si="65"/>
        <v>-3585.9131891978759</v>
      </c>
      <c r="X763" s="18">
        <f t="shared" si="66"/>
        <v>1565.8713548293163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63"/>
        <v>13322.832605036063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62"/>
        <v>0</v>
      </c>
      <c r="R764" s="13">
        <f>IFERROR(VLOOKUP(A:A,[1]Forecast_2004!A:J,10,0),0)</f>
        <v>531</v>
      </c>
      <c r="S764" s="13">
        <f>R764*L764</f>
        <v>18251.416009996865</v>
      </c>
      <c r="T764" s="17">
        <v>516</v>
      </c>
      <c r="U764" s="17">
        <f>T764*L764</f>
        <v>17735.839286550625</v>
      </c>
      <c r="V764" s="18">
        <f t="shared" si="64"/>
        <v>-15</v>
      </c>
      <c r="W764" s="18">
        <f t="shared" si="65"/>
        <v>-515.57672344624007</v>
      </c>
      <c r="X764" s="18">
        <f t="shared" si="66"/>
        <v>17735.839286550625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63"/>
        <v>12774.486970620615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62"/>
        <v>17165.527214756999</v>
      </c>
      <c r="R765" s="13">
        <f>IFERROR(VLOOKUP(A:A,[1]Forecast_2004!A:J,10,0),0)</f>
        <v>1803</v>
      </c>
      <c r="S765" s="13">
        <f>R765*L765</f>
        <v>23411.078342062683</v>
      </c>
      <c r="T765" s="17">
        <v>1673</v>
      </c>
      <c r="U765" s="17">
        <f>T765*L765</f>
        <v>21723.091550898986</v>
      </c>
      <c r="V765" s="18">
        <f t="shared" si="64"/>
        <v>-130</v>
      </c>
      <c r="W765" s="18">
        <f t="shared" si="65"/>
        <v>-1687.9867911636975</v>
      </c>
      <c r="X765" s="18">
        <f t="shared" si="66"/>
        <v>4557.5643361419861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63"/>
        <v>12565.931062451244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62"/>
        <v>22748.902300158999</v>
      </c>
      <c r="R766" s="13">
        <f>IFERROR(VLOOKUP(A:A,[1]Forecast_2004!A:J,10,0),0)</f>
        <v>5037</v>
      </c>
      <c r="S766" s="13">
        <f>R766*L766</f>
        <v>33117.404880318172</v>
      </c>
      <c r="T766" s="17">
        <v>4643</v>
      </c>
      <c r="U766" s="17">
        <f>T766*L766</f>
        <v>30526.922942091976</v>
      </c>
      <c r="V766" s="18">
        <f t="shared" si="64"/>
        <v>-394</v>
      </c>
      <c r="W766" s="18">
        <f t="shared" si="65"/>
        <v>-2590.4819382261958</v>
      </c>
      <c r="X766" s="18">
        <f t="shared" si="66"/>
        <v>7778.020641932977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63"/>
        <v>6438.1846362204342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62"/>
        <v>12028.360282395999</v>
      </c>
      <c r="R767" s="13">
        <f>IFERROR(VLOOKUP(A:A,[1]Forecast_2004!A:J,10,0),0)</f>
        <v>1572</v>
      </c>
      <c r="S767" s="13">
        <f>R767*L767</f>
        <v>12448.046322532266</v>
      </c>
      <c r="T767" s="17">
        <v>1490</v>
      </c>
      <c r="U767" s="17">
        <f>T767*L767</f>
        <v>11798.720751000685</v>
      </c>
      <c r="V767" s="18">
        <f t="shared" si="64"/>
        <v>-82</v>
      </c>
      <c r="W767" s="18">
        <f t="shared" si="65"/>
        <v>-649.32557153158086</v>
      </c>
      <c r="X767" s="18">
        <f t="shared" si="66"/>
        <v>-229.63953139531441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63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62"/>
        <v>0</v>
      </c>
      <c r="R768" s="13">
        <f>IFERROR(VLOOKUP(A:A,[1]Forecast_2004!A:J,10,0),0)</f>
        <v>0</v>
      </c>
      <c r="S768" s="13">
        <f>R768*L768</f>
        <v>0</v>
      </c>
      <c r="T768" s="17">
        <v>0</v>
      </c>
      <c r="U768" s="17">
        <f>T768*L768</f>
        <v>0</v>
      </c>
      <c r="V768" s="18">
        <f t="shared" si="64"/>
        <v>0</v>
      </c>
      <c r="W768" s="18">
        <f t="shared" si="65"/>
        <v>0</v>
      </c>
      <c r="X768" s="18">
        <f t="shared" si="66"/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63"/>
        <v>536068.20775386423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62"/>
        <v>623344.29292929301</v>
      </c>
      <c r="R769" s="13">
        <f>IFERROR(VLOOKUP(A:A,[1]Forecast_2004!A:J,10,0),0)</f>
        <v>11074</v>
      </c>
      <c r="S769" s="13">
        <f>R769*L769</f>
        <v>634750.77700220607</v>
      </c>
      <c r="T769" s="17">
        <v>10716</v>
      </c>
      <c r="U769" s="17">
        <f>T769*L769</f>
        <v>614230.56947405089</v>
      </c>
      <c r="V769" s="18">
        <f t="shared" si="64"/>
        <v>-358</v>
      </c>
      <c r="W769" s="18">
        <f t="shared" si="65"/>
        <v>-20520.207528155181</v>
      </c>
      <c r="X769" s="18">
        <f t="shared" si="66"/>
        <v>-9113.7234552421141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63"/>
        <v>34178.205605005896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67">P770*L770</f>
        <v>53847.503059975999</v>
      </c>
      <c r="R770" s="13">
        <f>IFERROR(VLOOKUP(A:A,[1]Forecast_2004!A:J,10,0),0)</f>
        <v>3848</v>
      </c>
      <c r="S770" s="13">
        <f>R770*L770</f>
        <v>61277.023695393291</v>
      </c>
      <c r="T770" s="17">
        <v>3720</v>
      </c>
      <c r="U770" s="17">
        <f>T770*L770</f>
        <v>59238.702740868772</v>
      </c>
      <c r="V770" s="18">
        <f t="shared" si="64"/>
        <v>-128</v>
      </c>
      <c r="W770" s="18">
        <f t="shared" si="65"/>
        <v>-2038.320954524519</v>
      </c>
      <c r="X770" s="18">
        <f t="shared" si="66"/>
        <v>5391.1996808927724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68">U771-(T771*M771)</f>
        <v>35540.029907091637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67"/>
        <v>57384.799554566001</v>
      </c>
      <c r="R771" s="13">
        <f>IFERROR(VLOOKUP(A:A,[1]Forecast_2004!A:J,10,0),0)</f>
        <v>18820</v>
      </c>
      <c r="S771" s="13">
        <f>R771*L771</f>
        <v>81711.578090106079</v>
      </c>
      <c r="T771" s="17">
        <v>17487</v>
      </c>
      <c r="U771" s="17">
        <f>T771*L771</f>
        <v>75924.036453862122</v>
      </c>
      <c r="V771" s="18">
        <f t="shared" ref="V771:V834" si="69">T771-R771</f>
        <v>-1333</v>
      </c>
      <c r="W771" s="18">
        <f t="shared" ref="W771:W834" si="70">U771-S771</f>
        <v>-5787.5416362439573</v>
      </c>
      <c r="X771" s="18">
        <f t="shared" ref="X771:X834" si="71">U771-Q771</f>
        <v>18539.23689929612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68"/>
        <v>77617.886596185708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67"/>
        <v>109582.031823745</v>
      </c>
      <c r="R772" s="13">
        <f>IFERROR(VLOOKUP(A:A,[1]Forecast_2004!A:J,10,0),0)</f>
        <v>1677</v>
      </c>
      <c r="S772" s="13">
        <f>R772*L772</f>
        <v>98136.307129921857</v>
      </c>
      <c r="T772" s="17">
        <v>1627</v>
      </c>
      <c r="U772" s="17">
        <f>T772*L772</f>
        <v>95210.358795696404</v>
      </c>
      <c r="V772" s="18">
        <f t="shared" si="69"/>
        <v>-50</v>
      </c>
      <c r="W772" s="18">
        <f t="shared" si="70"/>
        <v>-2925.9483342254534</v>
      </c>
      <c r="X772" s="18">
        <f t="shared" si="71"/>
        <v>-14371.673028048594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68"/>
        <v>6347.7506902287578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67"/>
        <v>7885.1447661470002</v>
      </c>
      <c r="R773" s="13">
        <f>IFERROR(VLOOKUP(A:A,[1]Forecast_2004!A:J,10,0),0)</f>
        <v>131</v>
      </c>
      <c r="S773" s="13">
        <f>R773*L773</f>
        <v>9784.5407252558216</v>
      </c>
      <c r="T773" s="17">
        <v>115</v>
      </c>
      <c r="U773" s="17">
        <f>T773*L773</f>
        <v>8589.48231606427</v>
      </c>
      <c r="V773" s="18">
        <f t="shared" si="69"/>
        <v>-16</v>
      </c>
      <c r="W773" s="18">
        <f t="shared" si="70"/>
        <v>-1195.0584091915516</v>
      </c>
      <c r="X773" s="18">
        <f t="shared" si="71"/>
        <v>704.33754991726983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68"/>
        <v>12761.38099307479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67"/>
        <v>0</v>
      </c>
      <c r="R774" s="13">
        <f>IFERROR(VLOOKUP(A:A,[1]Forecast_2004!A:J,10,0),0)</f>
        <v>690</v>
      </c>
      <c r="S774" s="13">
        <f>R774*L774</f>
        <v>15495.638106250555</v>
      </c>
      <c r="T774" s="17">
        <v>666</v>
      </c>
      <c r="U774" s="17">
        <f>T774*L774</f>
        <v>14956.659389511406</v>
      </c>
      <c r="V774" s="18">
        <f t="shared" si="69"/>
        <v>-24</v>
      </c>
      <c r="W774" s="18">
        <f t="shared" si="70"/>
        <v>-538.9787167391496</v>
      </c>
      <c r="X774" s="18">
        <f t="shared" si="71"/>
        <v>14956.659389511406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68"/>
        <v>35836.850427410012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67"/>
        <v>170642.851897185</v>
      </c>
      <c r="R775" s="13">
        <f>IFERROR(VLOOKUP(A:A,[1]Forecast_2004!A:J,10,0),0)</f>
        <v>30115</v>
      </c>
      <c r="S775" s="13">
        <f>R775*L775</f>
        <v>128608.83742429742</v>
      </c>
      <c r="T775" s="17">
        <v>27863</v>
      </c>
      <c r="U775" s="17">
        <f>T775*L775</f>
        <v>118991.46728053127</v>
      </c>
      <c r="V775" s="18">
        <f t="shared" si="69"/>
        <v>-2252</v>
      </c>
      <c r="W775" s="18">
        <f t="shared" si="70"/>
        <v>-9617.3701437661512</v>
      </c>
      <c r="X775" s="18">
        <f t="shared" si="71"/>
        <v>-51651.384616653726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68"/>
        <v>7217.5967847482752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67"/>
        <v>9846.7777777779993</v>
      </c>
      <c r="R776" s="13">
        <f>IFERROR(VLOOKUP(A:A,[1]Forecast_2004!A:J,10,0),0)</f>
        <v>218</v>
      </c>
      <c r="S776" s="13">
        <f>R776*L776</f>
        <v>14215.877851361614</v>
      </c>
      <c r="T776" s="17">
        <v>201</v>
      </c>
      <c r="U776" s="17">
        <f>T776*L776</f>
        <v>13107.300220750845</v>
      </c>
      <c r="V776" s="18">
        <f t="shared" si="69"/>
        <v>-17</v>
      </c>
      <c r="W776" s="18">
        <f t="shared" si="70"/>
        <v>-1108.5776306107691</v>
      </c>
      <c r="X776" s="18">
        <f t="shared" si="71"/>
        <v>3260.522442972846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68"/>
        <v>85882.082405345194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67"/>
        <v>1025756.458797327</v>
      </c>
      <c r="R777" s="13">
        <f>IFERROR(VLOOKUP(A:A,[1]Forecast_2004!A:J,10,0),0)</f>
        <v>1228</v>
      </c>
      <c r="S777" s="13">
        <f>R777*L777</f>
        <v>140426.85968819595</v>
      </c>
      <c r="T777" s="17">
        <v>1209</v>
      </c>
      <c r="U777" s="17">
        <f>T777*L777</f>
        <v>138254.13140311799</v>
      </c>
      <c r="V777" s="18">
        <f t="shared" si="69"/>
        <v>-19</v>
      </c>
      <c r="W777" s="18">
        <f t="shared" si="70"/>
        <v>-2172.7282850779593</v>
      </c>
      <c r="X777" s="18">
        <f t="shared" si="71"/>
        <v>-887502.32739420899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68"/>
        <v>25098.427836189228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67"/>
        <v>15559.785925757002</v>
      </c>
      <c r="R778" s="13">
        <f>IFERROR(VLOOKUP(A:A,[1]Forecast_2004!A:J,10,0),0)</f>
        <v>3485</v>
      </c>
      <c r="S778" s="13">
        <f>R778*L778</f>
        <v>38955.354850045362</v>
      </c>
      <c r="T778" s="17">
        <v>3355</v>
      </c>
      <c r="U778" s="17">
        <f>T778*L778</f>
        <v>37502.213923070929</v>
      </c>
      <c r="V778" s="18">
        <f t="shared" si="69"/>
        <v>-130</v>
      </c>
      <c r="W778" s="18">
        <f t="shared" si="70"/>
        <v>-1453.1409269744327</v>
      </c>
      <c r="X778" s="18">
        <f t="shared" si="71"/>
        <v>21942.427997313927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68"/>
        <v>31601.770011791552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67"/>
        <v>54544.097995545992</v>
      </c>
      <c r="R779" s="13">
        <f>IFERROR(VLOOKUP(A:A,[1]Forecast_2004!A:J,10,0),0)</f>
        <v>3682</v>
      </c>
      <c r="S779" s="13">
        <f>R779*L779</f>
        <v>59068.049652823633</v>
      </c>
      <c r="T779" s="17">
        <v>3697</v>
      </c>
      <c r="U779" s="17">
        <f>T779*L779</f>
        <v>59308.685379274568</v>
      </c>
      <c r="V779" s="18">
        <f t="shared" si="69"/>
        <v>15</v>
      </c>
      <c r="W779" s="18">
        <f t="shared" si="70"/>
        <v>240.63572645093518</v>
      </c>
      <c r="X779" s="18">
        <f t="shared" si="71"/>
        <v>4764.5873837285762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68"/>
        <v>20176.20680670346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67"/>
        <v>34923.830734966999</v>
      </c>
      <c r="R780" s="13">
        <f>IFERROR(VLOOKUP(A:A,[1]Forecast_2004!A:J,10,0),0)</f>
        <v>1321</v>
      </c>
      <c r="S780" s="13">
        <f>R780*L780</f>
        <v>32467.05072689689</v>
      </c>
      <c r="T780" s="17">
        <v>1310</v>
      </c>
      <c r="U780" s="17">
        <f>T780*L780</f>
        <v>32196.696784432192</v>
      </c>
      <c r="V780" s="18">
        <f t="shared" si="69"/>
        <v>-11</v>
      </c>
      <c r="W780" s="18">
        <f t="shared" si="70"/>
        <v>-270.35394246469878</v>
      </c>
      <c r="X780" s="18">
        <f t="shared" si="71"/>
        <v>-2727.1339505348078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68"/>
        <v>58707.821076422129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67"/>
        <v>0</v>
      </c>
      <c r="R781" s="13">
        <f>IFERROR(VLOOKUP(A:A,[1]Forecast_2004!A:J,10,0),0)</f>
        <v>2347</v>
      </c>
      <c r="S781" s="13">
        <f>R781*L781</f>
        <v>72891.92102671694</v>
      </c>
      <c r="T781" s="17">
        <v>2166</v>
      </c>
      <c r="U781" s="17">
        <f>T781*L781</f>
        <v>67270.515953927956</v>
      </c>
      <c r="V781" s="18">
        <f t="shared" si="69"/>
        <v>-181</v>
      </c>
      <c r="W781" s="18">
        <f t="shared" si="70"/>
        <v>-5621.4050727889844</v>
      </c>
      <c r="X781" s="18">
        <f t="shared" si="71"/>
        <v>67270.515953927956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68"/>
        <v>21922.612266221498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67"/>
        <v>11834.930669449999</v>
      </c>
      <c r="R782" s="13">
        <f>IFERROR(VLOOKUP(A:A,[1]Forecast_2004!A:J,10,0),0)</f>
        <v>628</v>
      </c>
      <c r="S782" s="13">
        <f>R782*L782</f>
        <v>28861.200918043651</v>
      </c>
      <c r="T782" s="17">
        <v>605</v>
      </c>
      <c r="U782" s="17">
        <f>T782*L782</f>
        <v>27804.18241308345</v>
      </c>
      <c r="V782" s="18">
        <f t="shared" si="69"/>
        <v>-23</v>
      </c>
      <c r="W782" s="18">
        <f t="shared" si="70"/>
        <v>-1057.0185049602005</v>
      </c>
      <c r="X782" s="18">
        <f t="shared" si="71"/>
        <v>15969.251743633451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68"/>
        <v>26248.9727190142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67"/>
        <v>126300.779510022</v>
      </c>
      <c r="R783" s="13">
        <f>IFERROR(VLOOKUP(A:A,[1]Forecast_2004!A:J,10,0),0)</f>
        <v>1586</v>
      </c>
      <c r="S783" s="13">
        <f>R783*L783</f>
        <v>66760.107949999801</v>
      </c>
      <c r="T783" s="17">
        <v>1582</v>
      </c>
      <c r="U783" s="17">
        <f>T783*L783</f>
        <v>66591.734411664365</v>
      </c>
      <c r="V783" s="18">
        <f t="shared" si="69"/>
        <v>-4</v>
      </c>
      <c r="W783" s="18">
        <f t="shared" si="70"/>
        <v>-168.37353833543602</v>
      </c>
      <c r="X783" s="18">
        <f t="shared" si="71"/>
        <v>-59709.04509835763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68"/>
        <v>80169.851853006316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67"/>
        <v>96253.897550111011</v>
      </c>
      <c r="R784" s="13">
        <f>IFERROR(VLOOKUP(A:A,[1]Forecast_2004!A:J,10,0),0)</f>
        <v>1532</v>
      </c>
      <c r="S784" s="13">
        <f>R784*L784</f>
        <v>100313.58574610208</v>
      </c>
      <c r="T784" s="17">
        <v>1499</v>
      </c>
      <c r="U784" s="17">
        <f>T784*L784</f>
        <v>98152.783964364891</v>
      </c>
      <c r="V784" s="18">
        <f t="shared" si="69"/>
        <v>-33</v>
      </c>
      <c r="W784" s="18">
        <f t="shared" si="70"/>
        <v>-2160.8017817371874</v>
      </c>
      <c r="X784" s="18">
        <f t="shared" si="71"/>
        <v>1898.8864142538805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68"/>
        <v>14288.752946590124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67"/>
        <v>0</v>
      </c>
      <c r="R785" s="13">
        <f>IFERROR(VLOOKUP(A:A,[1]Forecast_2004!A:J,10,0),0)</f>
        <v>337</v>
      </c>
      <c r="S785" s="13">
        <f>R785*L785</f>
        <v>13798.331674196832</v>
      </c>
      <c r="T785" s="17">
        <v>401</v>
      </c>
      <c r="U785" s="17">
        <f>T785*L785</f>
        <v>16418.786354162996</v>
      </c>
      <c r="V785" s="18">
        <f t="shared" si="69"/>
        <v>64</v>
      </c>
      <c r="W785" s="18">
        <f t="shared" si="70"/>
        <v>2620.4546799661639</v>
      </c>
      <c r="X785" s="18">
        <f t="shared" si="71"/>
        <v>16418.786354162996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68"/>
        <v>67691.787310602725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67"/>
        <v>102066.911289482</v>
      </c>
      <c r="R786" s="13">
        <f>IFERROR(VLOOKUP(A:A,[1]Forecast_2004!A:J,10,0),0)</f>
        <v>868</v>
      </c>
      <c r="S786" s="13">
        <f>R786*L786</f>
        <v>86775.26935361854</v>
      </c>
      <c r="T786" s="17">
        <v>849</v>
      </c>
      <c r="U786" s="17">
        <f>T786*L786</f>
        <v>84875.810692652231</v>
      </c>
      <c r="V786" s="18">
        <f t="shared" si="69"/>
        <v>-19</v>
      </c>
      <c r="W786" s="18">
        <f t="shared" si="70"/>
        <v>-1899.4586609663093</v>
      </c>
      <c r="X786" s="18">
        <f t="shared" si="71"/>
        <v>-17191.100596829769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68"/>
        <v>130641.87978496603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67"/>
        <v>158226.09131403099</v>
      </c>
      <c r="R787" s="13">
        <f>IFERROR(VLOOKUP(A:A,[1]Forecast_2004!A:J,10,0),0)</f>
        <v>17073</v>
      </c>
      <c r="S787" s="13">
        <f>R787*L787</f>
        <v>181630.74410034635</v>
      </c>
      <c r="T787" s="17">
        <v>16853</v>
      </c>
      <c r="U787" s="17">
        <f>T787*L787</f>
        <v>179290.2788217148</v>
      </c>
      <c r="V787" s="18">
        <f t="shared" si="69"/>
        <v>-220</v>
      </c>
      <c r="W787" s="18">
        <f t="shared" si="70"/>
        <v>-2340.4652786315419</v>
      </c>
      <c r="X787" s="18">
        <f t="shared" si="71"/>
        <v>21064.187507683819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68"/>
        <v>257383.90063344609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67"/>
        <v>391601.96810174</v>
      </c>
      <c r="R788" s="13">
        <f>IFERROR(VLOOKUP(A:A,[1]Forecast_2004!A:J,10,0),0)</f>
        <v>20402</v>
      </c>
      <c r="S788" s="13">
        <f>R788*L788</f>
        <v>404069.0490241861</v>
      </c>
      <c r="T788" s="17">
        <v>20348</v>
      </c>
      <c r="U788" s="17">
        <f>T788*L788</f>
        <v>402999.55933458183</v>
      </c>
      <c r="V788" s="18">
        <f t="shared" si="69"/>
        <v>-54</v>
      </c>
      <c r="W788" s="18">
        <f t="shared" si="70"/>
        <v>-1069.4896896042628</v>
      </c>
      <c r="X788" s="18">
        <f t="shared" si="71"/>
        <v>11397.591232841834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68"/>
        <v>26416.334384223715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67"/>
        <v>33388.418708240999</v>
      </c>
      <c r="R789" s="13">
        <f>IFERROR(VLOOKUP(A:A,[1]Forecast_2004!A:J,10,0),0)</f>
        <v>2770</v>
      </c>
      <c r="S789" s="13">
        <f>R789*L789</f>
        <v>38839.394526308803</v>
      </c>
      <c r="T789" s="17">
        <v>2668</v>
      </c>
      <c r="U789" s="17">
        <f>T789*L789</f>
        <v>37409.207435448334</v>
      </c>
      <c r="V789" s="18">
        <f t="shared" si="69"/>
        <v>-102</v>
      </c>
      <c r="W789" s="18">
        <f t="shared" si="70"/>
        <v>-1430.1870908604687</v>
      </c>
      <c r="X789" s="18">
        <f t="shared" si="71"/>
        <v>4020.7887272073349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68"/>
        <v>13108.017817371976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67"/>
        <v>726085.523385301</v>
      </c>
      <c r="R790" s="13">
        <f>IFERROR(VLOOKUP(A:A,[1]Forecast_2004!A:J,10,0),0)</f>
        <v>1625</v>
      </c>
      <c r="S790" s="13">
        <f>R790*L790</f>
        <v>55083.518930957711</v>
      </c>
      <c r="T790" s="17">
        <v>1580</v>
      </c>
      <c r="U790" s="17">
        <f>T790*L790</f>
        <v>53558.129175946575</v>
      </c>
      <c r="V790" s="18">
        <f t="shared" si="69"/>
        <v>-45</v>
      </c>
      <c r="W790" s="18">
        <f t="shared" si="70"/>
        <v>-1525.389755011136</v>
      </c>
      <c r="X790" s="18">
        <f t="shared" si="71"/>
        <v>-672527.39420935442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68"/>
        <v>987.221415627238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67"/>
        <v>4055.8351893099998</v>
      </c>
      <c r="R791" s="13">
        <f>IFERROR(VLOOKUP(A:A,[1]Forecast_2004!A:J,10,0),0)</f>
        <v>2604</v>
      </c>
      <c r="S791" s="13">
        <f>R791*L791</f>
        <v>5076.6662018300685</v>
      </c>
      <c r="T791" s="17">
        <v>2602</v>
      </c>
      <c r="U791" s="17">
        <f>T791*L791</f>
        <v>5072.767072642795</v>
      </c>
      <c r="V791" s="18">
        <f t="shared" si="69"/>
        <v>-2</v>
      </c>
      <c r="W791" s="18">
        <f t="shared" si="70"/>
        <v>-3.8991291872735019</v>
      </c>
      <c r="X791" s="18">
        <f t="shared" si="71"/>
        <v>1016.9318833327952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68"/>
        <v>30783.993089416785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67"/>
        <v>77926.826280623995</v>
      </c>
      <c r="R792" s="13">
        <f>IFERROR(VLOOKUP(A:A,[1]Forecast_2004!A:J,10,0),0)</f>
        <v>12936</v>
      </c>
      <c r="S792" s="13">
        <f>R792*L792</f>
        <v>69444.848771435107</v>
      </c>
      <c r="T792" s="17">
        <v>13159</v>
      </c>
      <c r="U792" s="17">
        <f>T792*L792</f>
        <v>70641.988635073794</v>
      </c>
      <c r="V792" s="18">
        <f t="shared" si="69"/>
        <v>223</v>
      </c>
      <c r="W792" s="18">
        <f t="shared" si="70"/>
        <v>1197.1398636386875</v>
      </c>
      <c r="X792" s="18">
        <f t="shared" si="71"/>
        <v>-7284.8376455502002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68"/>
        <v>21221.602694529491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67"/>
        <v>30539.766146993003</v>
      </c>
      <c r="R793" s="13">
        <f>IFERROR(VLOOKUP(A:A,[1]Forecast_2004!A:J,10,0),0)</f>
        <v>2530</v>
      </c>
      <c r="S793" s="13">
        <f>R793*L793</f>
        <v>30918.610785070945</v>
      </c>
      <c r="T793" s="17">
        <v>2445</v>
      </c>
      <c r="U793" s="17">
        <f>T793*L793</f>
        <v>29879.843229050774</v>
      </c>
      <c r="V793" s="18">
        <f t="shared" si="69"/>
        <v>-85</v>
      </c>
      <c r="W793" s="18">
        <f t="shared" si="70"/>
        <v>-1038.7675560201715</v>
      </c>
      <c r="X793" s="18">
        <f t="shared" si="71"/>
        <v>-659.92291794222911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68"/>
        <v>179895.004025612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67"/>
        <v>228501.43652561199</v>
      </c>
      <c r="R794" s="13">
        <f>IFERROR(VLOOKUP(A:A,[1]Forecast_2004!A:J,10,0),0)</f>
        <v>38541</v>
      </c>
      <c r="S794" s="13">
        <f>R794*L794</f>
        <v>235838.30178173669</v>
      </c>
      <c r="T794" s="17">
        <v>38155</v>
      </c>
      <c r="U794" s="17">
        <f>T794*L794</f>
        <v>233476.30846325119</v>
      </c>
      <c r="V794" s="18">
        <f t="shared" si="69"/>
        <v>-386</v>
      </c>
      <c r="W794" s="18">
        <f t="shared" si="70"/>
        <v>-2361.9933184855036</v>
      </c>
      <c r="X794" s="18">
        <f t="shared" si="71"/>
        <v>4974.8719376391964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68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67"/>
        <v>0</v>
      </c>
      <c r="R795" s="13">
        <f>IFERROR(VLOOKUP(A:A,[1]Forecast_2004!A:J,10,0),0)</f>
        <v>0</v>
      </c>
      <c r="S795" s="13">
        <f>R795*L795</f>
        <v>0</v>
      </c>
      <c r="T795" s="17">
        <v>0</v>
      </c>
      <c r="U795" s="17">
        <f>T795*L795</f>
        <v>0</v>
      </c>
      <c r="V795" s="18">
        <f t="shared" si="69"/>
        <v>0</v>
      </c>
      <c r="W795" s="18">
        <f t="shared" si="70"/>
        <v>0</v>
      </c>
      <c r="X795" s="18">
        <f t="shared" si="71"/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68"/>
        <v>27925.605367578828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67"/>
        <v>111552.36080178201</v>
      </c>
      <c r="R796" s="13">
        <f>IFERROR(VLOOKUP(A:A,[1]Forecast_2004!A:J,10,0),0)</f>
        <v>47444</v>
      </c>
      <c r="S796" s="13">
        <f>R796*L796</f>
        <v>126312.41541479106</v>
      </c>
      <c r="T796" s="17">
        <v>48306</v>
      </c>
      <c r="U796" s="17">
        <f>T796*L796</f>
        <v>128607.35897114275</v>
      </c>
      <c r="V796" s="18">
        <f t="shared" si="69"/>
        <v>862</v>
      </c>
      <c r="W796" s="18">
        <f t="shared" si="70"/>
        <v>2294.943556351689</v>
      </c>
      <c r="X796" s="18">
        <f t="shared" si="71"/>
        <v>17054.998169360741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68"/>
        <v>64555.702164749877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67"/>
        <v>74124.131403117994</v>
      </c>
      <c r="R797" s="13">
        <f>IFERROR(VLOOKUP(A:A,[1]Forecast_2004!A:J,10,0),0)</f>
        <v>10219</v>
      </c>
      <c r="S797" s="13">
        <f>R797*L797</f>
        <v>97199.345413635659</v>
      </c>
      <c r="T797" s="17">
        <v>9817</v>
      </c>
      <c r="U797" s="17">
        <f>T797*L797</f>
        <v>93375.670214860686</v>
      </c>
      <c r="V797" s="18">
        <f t="shared" si="69"/>
        <v>-402</v>
      </c>
      <c r="W797" s="18">
        <f t="shared" si="70"/>
        <v>-3823.675198774974</v>
      </c>
      <c r="X797" s="18">
        <f t="shared" si="71"/>
        <v>19251.538811742692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68"/>
        <v>88467.192453819007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67"/>
        <v>103399.77728285101</v>
      </c>
      <c r="R798" s="13">
        <f>IFERROR(VLOOKUP(A:A,[1]Forecast_2004!A:J,10,0),0)</f>
        <v>3227</v>
      </c>
      <c r="S798" s="13">
        <f>R798*L798</f>
        <v>109042.83702345105</v>
      </c>
      <c r="T798" s="17">
        <v>3254</v>
      </c>
      <c r="U798" s="17">
        <f>T798*L798</f>
        <v>109955.1879994762</v>
      </c>
      <c r="V798" s="18">
        <f t="shared" si="69"/>
        <v>27</v>
      </c>
      <c r="W798" s="18">
        <f t="shared" si="70"/>
        <v>912.35097602514725</v>
      </c>
      <c r="X798" s="18">
        <f t="shared" si="71"/>
        <v>6555.4107166251924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68"/>
        <v>15491.492204899969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67"/>
        <v>29544.053452116001</v>
      </c>
      <c r="R799" s="13">
        <f>IFERROR(VLOOKUP(A:A,[1]Forecast_2004!A:J,10,0),0)</f>
        <v>342</v>
      </c>
      <c r="S799" s="13">
        <f>R799*L799</f>
        <v>25775.679287305287</v>
      </c>
      <c r="T799" s="17">
        <v>337</v>
      </c>
      <c r="U799" s="17">
        <f>T799*L799</f>
        <v>25398.841870824217</v>
      </c>
      <c r="V799" s="18">
        <f t="shared" si="69"/>
        <v>-5</v>
      </c>
      <c r="W799" s="18">
        <f t="shared" si="70"/>
        <v>-376.83741648107025</v>
      </c>
      <c r="X799" s="18">
        <f t="shared" si="71"/>
        <v>-4145.2115812917837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68"/>
        <v>-18438.779510022454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67"/>
        <v>22937.371937639</v>
      </c>
      <c r="R800" s="13">
        <f>IFERROR(VLOOKUP(A:A,[1]Forecast_2004!A:J,10,0),0)</f>
        <v>9940</v>
      </c>
      <c r="S800" s="13">
        <f>R800*L800</f>
        <v>35624.605790645575</v>
      </c>
      <c r="T800" s="17">
        <v>9140</v>
      </c>
      <c r="U800" s="17">
        <f>T800*L800</f>
        <v>32757.434298440698</v>
      </c>
      <c r="V800" s="18">
        <f t="shared" si="69"/>
        <v>-800</v>
      </c>
      <c r="W800" s="18">
        <f t="shared" si="70"/>
        <v>-2867.1714922048777</v>
      </c>
      <c r="X800" s="18">
        <f t="shared" si="71"/>
        <v>9820.0623608016977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68"/>
        <v>6276.3064463399605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67"/>
        <v>6802.2271714919998</v>
      </c>
      <c r="R801" s="13">
        <f>IFERROR(VLOOKUP(A:A,[1]Forecast_2004!A:J,10,0),0)</f>
        <v>355</v>
      </c>
      <c r="S801" s="13">
        <f>R801*L801</f>
        <v>8484.2619839774434</v>
      </c>
      <c r="T801" s="17">
        <v>390</v>
      </c>
      <c r="U801" s="17">
        <f>T801*L801</f>
        <v>9320.7385176090211</v>
      </c>
      <c r="V801" s="18">
        <f t="shared" si="69"/>
        <v>35</v>
      </c>
      <c r="W801" s="18">
        <f t="shared" si="70"/>
        <v>836.47653363157769</v>
      </c>
      <c r="X801" s="18">
        <f t="shared" si="71"/>
        <v>2518.5113461170213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68"/>
        <v>124378.9505211581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67"/>
        <v>185141.42538975499</v>
      </c>
      <c r="R802" s="13">
        <f>IFERROR(VLOOKUP(A:A,[1]Forecast_2004!A:J,10,0),0)</f>
        <v>9478</v>
      </c>
      <c r="S802" s="13">
        <f>R802*L802</f>
        <v>201697.75055679286</v>
      </c>
      <c r="T802" s="17">
        <v>9354</v>
      </c>
      <c r="U802" s="17">
        <f>T802*L802</f>
        <v>199058.95322939864</v>
      </c>
      <c r="V802" s="18">
        <f t="shared" si="69"/>
        <v>-124</v>
      </c>
      <c r="W802" s="18">
        <f t="shared" si="70"/>
        <v>-2638.7973273942189</v>
      </c>
      <c r="X802" s="18">
        <f t="shared" si="71"/>
        <v>13917.527839643648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68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67"/>
        <v>0</v>
      </c>
      <c r="R803" s="13">
        <f>IFERROR(VLOOKUP(A:A,[1]Forecast_2004!A:J,10,0),0)</f>
        <v>0</v>
      </c>
      <c r="S803" s="13">
        <f>R803*L803</f>
        <v>0</v>
      </c>
      <c r="T803" s="17">
        <v>0</v>
      </c>
      <c r="U803" s="17">
        <f>T803*L803</f>
        <v>0</v>
      </c>
      <c r="V803" s="18">
        <f t="shared" si="69"/>
        <v>0</v>
      </c>
      <c r="W803" s="18">
        <f t="shared" si="70"/>
        <v>0</v>
      </c>
      <c r="X803" s="18">
        <f t="shared" si="71"/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68"/>
        <v>296930.57409072248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67"/>
        <v>387938.03030302998</v>
      </c>
      <c r="R804" s="13">
        <f>IFERROR(VLOOKUP(A:A,[1]Forecast_2004!A:J,10,0),0)</f>
        <v>2518</v>
      </c>
      <c r="S804" s="13">
        <f>R804*L804</f>
        <v>344803.37462161295</v>
      </c>
      <c r="T804" s="17">
        <v>2466</v>
      </c>
      <c r="U804" s="17">
        <f>T804*L804</f>
        <v>337682.7330488076</v>
      </c>
      <c r="V804" s="18">
        <f t="shared" si="69"/>
        <v>-52</v>
      </c>
      <c r="W804" s="18">
        <f t="shared" si="70"/>
        <v>-7120.6415728053544</v>
      </c>
      <c r="X804" s="18">
        <f t="shared" si="71"/>
        <v>-50255.297254222387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68"/>
        <v>12136.943274752124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67"/>
        <v>19868.608017817001</v>
      </c>
      <c r="R805" s="13">
        <f>IFERROR(VLOOKUP(A:A,[1]Forecast_2004!A:J,10,0),0)</f>
        <v>1393</v>
      </c>
      <c r="S805" s="13">
        <f>R805*L805</f>
        <v>20104.726703291406</v>
      </c>
      <c r="T805" s="17">
        <v>1321</v>
      </c>
      <c r="U805" s="17">
        <f>T805*L805</f>
        <v>19065.573564284241</v>
      </c>
      <c r="V805" s="18">
        <f t="shared" si="69"/>
        <v>-72</v>
      </c>
      <c r="W805" s="18">
        <f t="shared" si="70"/>
        <v>-1039.153139007165</v>
      </c>
      <c r="X805" s="18">
        <f t="shared" si="71"/>
        <v>-803.03445353276038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68"/>
        <v>1171.7083197667534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67"/>
        <v>40674.476614699</v>
      </c>
      <c r="R806" s="13">
        <f>IFERROR(VLOOKUP(A:A,[1]Forecast_2004!A:J,10,0),0)</f>
        <v>19</v>
      </c>
      <c r="S806" s="13">
        <f>R806*L806</f>
        <v>847.2455798709434</v>
      </c>
      <c r="T806" s="17">
        <v>44</v>
      </c>
      <c r="U806" s="17">
        <f>T806*L806</f>
        <v>1962.0423954906059</v>
      </c>
      <c r="V806" s="18">
        <f t="shared" si="69"/>
        <v>25</v>
      </c>
      <c r="W806" s="18">
        <f t="shared" si="70"/>
        <v>1114.7968156196625</v>
      </c>
      <c r="X806" s="18">
        <f t="shared" si="71"/>
        <v>-38712.434219208393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68"/>
        <v>4958.3394654788581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67"/>
        <v>14213.585746102</v>
      </c>
      <c r="R807" s="13">
        <f>IFERROR(VLOOKUP(A:A,[1]Forecast_2004!A:J,10,0),0)</f>
        <v>30</v>
      </c>
      <c r="S807" s="13">
        <f>R807*L807</f>
        <v>6768.3741648104769</v>
      </c>
      <c r="T807" s="17">
        <v>24</v>
      </c>
      <c r="U807" s="17">
        <f>T807*L807</f>
        <v>5414.6993318483819</v>
      </c>
      <c r="V807" s="18">
        <f t="shared" si="69"/>
        <v>-6</v>
      </c>
      <c r="W807" s="18">
        <f t="shared" si="70"/>
        <v>-1353.674832962095</v>
      </c>
      <c r="X807" s="18">
        <f t="shared" si="71"/>
        <v>-8798.8864142536186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68"/>
        <v>3173.1817497886573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67"/>
        <v>0</v>
      </c>
      <c r="R808" s="13">
        <f>IFERROR(VLOOKUP(A:A,[1]Forecast_2004!A:J,10,0),0)</f>
        <v>1379</v>
      </c>
      <c r="S808" s="13">
        <f>R808*L808</f>
        <v>5769.1735087364032</v>
      </c>
      <c r="T808" s="17">
        <v>1309</v>
      </c>
      <c r="U808" s="17">
        <f>T808*L808</f>
        <v>5476.3220615924238</v>
      </c>
      <c r="V808" s="18">
        <f t="shared" si="69"/>
        <v>-70</v>
      </c>
      <c r="W808" s="18">
        <f t="shared" si="70"/>
        <v>-292.85144714397939</v>
      </c>
      <c r="X808" s="18">
        <f t="shared" si="71"/>
        <v>5476.3220615924238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68"/>
        <v>-1326.9279811219239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67"/>
        <v>27355.022271714999</v>
      </c>
      <c r="R809" s="13">
        <f>IFERROR(VLOOKUP(A:A,[1]Forecast_2004!A:J,10,0),0)</f>
        <v>2461</v>
      </c>
      <c r="S809" s="13">
        <f>R809*L809</f>
        <v>26460.982965112362</v>
      </c>
      <c r="T809" s="17">
        <v>2468</v>
      </c>
      <c r="U809" s="17">
        <f>T809*L809</f>
        <v>26536.247849612882</v>
      </c>
      <c r="V809" s="18">
        <f t="shared" si="69"/>
        <v>7</v>
      </c>
      <c r="W809" s="18">
        <f t="shared" si="70"/>
        <v>75.264884500520566</v>
      </c>
      <c r="X809" s="18">
        <f t="shared" si="71"/>
        <v>-818.77442210211666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68"/>
        <v>3161.5518930954408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67"/>
        <v>4702.8507795100004</v>
      </c>
      <c r="R810" s="13">
        <f>IFERROR(VLOOKUP(A:A,[1]Forecast_2004!A:J,10,0),0)</f>
        <v>426</v>
      </c>
      <c r="S810" s="13">
        <f>R810*L810</f>
        <v>6678.0481069042007</v>
      </c>
      <c r="T810" s="17">
        <v>388</v>
      </c>
      <c r="U810" s="17">
        <f>T810*L810</f>
        <v>6082.3536748329343</v>
      </c>
      <c r="V810" s="18">
        <f t="shared" si="69"/>
        <v>-38</v>
      </c>
      <c r="W810" s="18">
        <f t="shared" si="70"/>
        <v>-595.69443207126642</v>
      </c>
      <c r="X810" s="18">
        <f t="shared" si="71"/>
        <v>1379.5028953229339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68"/>
        <v>111990.94550319499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67"/>
        <v>157075.46770601301</v>
      </c>
      <c r="R811" s="13">
        <f>IFERROR(VLOOKUP(A:A,[1]Forecast_2004!A:J,10,0),0)</f>
        <v>17866</v>
      </c>
      <c r="S811" s="13">
        <f>R811*L811</f>
        <v>155365.54233993767</v>
      </c>
      <c r="T811" s="17">
        <v>17135</v>
      </c>
      <c r="U811" s="17">
        <f>T811*L811</f>
        <v>149008.65151655837</v>
      </c>
      <c r="V811" s="18">
        <f t="shared" si="69"/>
        <v>-731</v>
      </c>
      <c r="W811" s="18">
        <f t="shared" si="70"/>
        <v>-6356.8908233793045</v>
      </c>
      <c r="X811" s="18">
        <f t="shared" si="71"/>
        <v>-8066.8161894546356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68"/>
        <v>7362.6353241918387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67"/>
        <v>0</v>
      </c>
      <c r="R812" s="13">
        <f>IFERROR(VLOOKUP(A:A,[1]Forecast_2004!A:J,10,0),0)</f>
        <v>105</v>
      </c>
      <c r="S812" s="13">
        <f>R812*L812</f>
        <v>7245.9418195245698</v>
      </c>
      <c r="T812" s="17">
        <v>119</v>
      </c>
      <c r="U812" s="17">
        <f>T812*L812</f>
        <v>8212.0673954611793</v>
      </c>
      <c r="V812" s="18">
        <f t="shared" si="69"/>
        <v>14</v>
      </c>
      <c r="W812" s="18">
        <f t="shared" si="70"/>
        <v>966.12557593660949</v>
      </c>
      <c r="X812" s="18">
        <f t="shared" si="71"/>
        <v>8212.0673954611793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68"/>
        <v>123648.17371937585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67"/>
        <v>163114.81069042301</v>
      </c>
      <c r="R813" s="13">
        <f>IFERROR(VLOOKUP(A:A,[1]Forecast_2004!A:J,10,0),0)</f>
        <v>2019</v>
      </c>
      <c r="S813" s="13">
        <f>R813*L813</f>
        <v>142566.58129175933</v>
      </c>
      <c r="T813" s="17">
        <v>2034</v>
      </c>
      <c r="U813" s="17">
        <f>T813*L813</f>
        <v>143625.76837416468</v>
      </c>
      <c r="V813" s="18">
        <f t="shared" si="69"/>
        <v>15</v>
      </c>
      <c r="W813" s="18">
        <f t="shared" si="70"/>
        <v>1059.1870824053476</v>
      </c>
      <c r="X813" s="18">
        <f t="shared" si="71"/>
        <v>-19489.042316258332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68"/>
        <v>64861.247216034237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67"/>
        <v>44488.195991091001</v>
      </c>
      <c r="R814" s="13">
        <f>IFERROR(VLOOKUP(A:A,[1]Forecast_2004!A:J,10,0),0)</f>
        <v>770</v>
      </c>
      <c r="S814" s="13">
        <f>R814*L814</f>
        <v>83551.002227170902</v>
      </c>
      <c r="T814" s="17">
        <v>740</v>
      </c>
      <c r="U814" s="17">
        <f>T814*L814</f>
        <v>80295.76837416424</v>
      </c>
      <c r="V814" s="18">
        <f t="shared" si="69"/>
        <v>-30</v>
      </c>
      <c r="W814" s="18">
        <f t="shared" si="70"/>
        <v>-3255.2338530066627</v>
      </c>
      <c r="X814" s="18">
        <f t="shared" si="71"/>
        <v>35807.572383073239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68"/>
        <v>25381.283209440349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67"/>
        <v>0</v>
      </c>
      <c r="R815" s="13">
        <f>IFERROR(VLOOKUP(A:A,[1]Forecast_2004!A:J,10,0),0)</f>
        <v>1963</v>
      </c>
      <c r="S815" s="13">
        <f>R815*L815</f>
        <v>34367.145263790575</v>
      </c>
      <c r="T815" s="17">
        <v>1737</v>
      </c>
      <c r="U815" s="17">
        <f>T815*L815</f>
        <v>30410.45915598789</v>
      </c>
      <c r="V815" s="18">
        <f t="shared" si="69"/>
        <v>-226</v>
      </c>
      <c r="W815" s="18">
        <f t="shared" si="70"/>
        <v>-3956.686107802685</v>
      </c>
      <c r="X815" s="18">
        <f t="shared" si="71"/>
        <v>30410.45915598789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68"/>
        <v>5687.6734687519338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67"/>
        <v>6921.9487750560002</v>
      </c>
      <c r="R816" s="13">
        <f>IFERROR(VLOOKUP(A:A,[1]Forecast_2004!A:J,10,0),0)</f>
        <v>1051</v>
      </c>
      <c r="S816" s="13">
        <f>R816*L816</f>
        <v>10224.257473344938</v>
      </c>
      <c r="T816" s="17">
        <v>1054</v>
      </c>
      <c r="U816" s="17">
        <f>T816*L816</f>
        <v>10253.441842916807</v>
      </c>
      <c r="V816" s="18">
        <f t="shared" si="69"/>
        <v>3</v>
      </c>
      <c r="W816" s="18">
        <f t="shared" si="70"/>
        <v>29.184369571868956</v>
      </c>
      <c r="X816" s="18">
        <f t="shared" si="71"/>
        <v>3331.4930678608071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68"/>
        <v>18038.370376823157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67"/>
        <v>19436.837416481001</v>
      </c>
      <c r="R817" s="13">
        <f>IFERROR(VLOOKUP(A:A,[1]Forecast_2004!A:J,10,0),0)</f>
        <v>367</v>
      </c>
      <c r="S817" s="13">
        <f>R817*L817</f>
        <v>23010.707522092023</v>
      </c>
      <c r="T817" s="17">
        <v>353</v>
      </c>
      <c r="U817" s="17">
        <f>T817*L817</f>
        <v>22132.914864573529</v>
      </c>
      <c r="V817" s="18">
        <f t="shared" si="69"/>
        <v>-14</v>
      </c>
      <c r="W817" s="18">
        <f t="shared" si="70"/>
        <v>-877.7926575184938</v>
      </c>
      <c r="X817" s="18">
        <f t="shared" si="71"/>
        <v>2696.0774480925284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68"/>
        <v>47277.752674469812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67"/>
        <v>123139.198218263</v>
      </c>
      <c r="R818" s="13">
        <f>IFERROR(VLOOKUP(A:A,[1]Forecast_2004!A:J,10,0),0)</f>
        <v>54832</v>
      </c>
      <c r="S818" s="13">
        <f>R818*L818</f>
        <v>155704.46722405212</v>
      </c>
      <c r="T818" s="17">
        <v>53629</v>
      </c>
      <c r="U818" s="17">
        <f>T818*L818</f>
        <v>152288.35119562832</v>
      </c>
      <c r="V818" s="18">
        <f t="shared" si="69"/>
        <v>-1203</v>
      </c>
      <c r="W818" s="18">
        <f t="shared" si="70"/>
        <v>-3416.1160284237994</v>
      </c>
      <c r="X818" s="18">
        <f t="shared" si="71"/>
        <v>29149.152977365316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68"/>
        <v>3628.0386109413739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67"/>
        <v>58695.645879732998</v>
      </c>
      <c r="R819" s="13">
        <f>IFERROR(VLOOKUP(A:A,[1]Forecast_2004!A:J,10,0),0)</f>
        <v>651</v>
      </c>
      <c r="S819" s="13">
        <f>R819*L819</f>
        <v>74630.596616613635</v>
      </c>
      <c r="T819" s="17">
        <v>516</v>
      </c>
      <c r="U819" s="17">
        <f>T819*L819</f>
        <v>59154.205613168415</v>
      </c>
      <c r="V819" s="18">
        <f t="shared" si="69"/>
        <v>-135</v>
      </c>
      <c r="W819" s="18">
        <f t="shared" si="70"/>
        <v>-15476.39100344522</v>
      </c>
      <c r="X819" s="18">
        <f t="shared" si="71"/>
        <v>458.559733435417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68"/>
        <v>399.00303721977753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67"/>
        <v>3262.7728285080002</v>
      </c>
      <c r="R820" s="13">
        <f>IFERROR(VLOOKUP(A:A,[1]Forecast_2004!A:J,10,0),0)</f>
        <v>297</v>
      </c>
      <c r="S820" s="13">
        <f>R820*L820</f>
        <v>4458.0371259459725</v>
      </c>
      <c r="T820" s="17">
        <v>239</v>
      </c>
      <c r="U820" s="17">
        <f>T820*L820</f>
        <v>3587.4440171753786</v>
      </c>
      <c r="V820" s="18">
        <f t="shared" si="69"/>
        <v>-58</v>
      </c>
      <c r="W820" s="18">
        <f t="shared" si="70"/>
        <v>-870.59310877059397</v>
      </c>
      <c r="X820" s="18">
        <f t="shared" si="71"/>
        <v>324.67118866737837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68"/>
        <v>101471.3247485169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67"/>
        <v>148596.44158506001</v>
      </c>
      <c r="R821" s="13">
        <f>IFERROR(VLOOKUP(A:A,[1]Forecast_2004!A:J,10,0),0)</f>
        <v>10430</v>
      </c>
      <c r="S821" s="13">
        <f>R821*L821</f>
        <v>180447.18660288461</v>
      </c>
      <c r="T821" s="17">
        <v>10181</v>
      </c>
      <c r="U821" s="17">
        <f>T821*L821</f>
        <v>176139.29116049552</v>
      </c>
      <c r="V821" s="18">
        <f t="shared" si="69"/>
        <v>-249</v>
      </c>
      <c r="W821" s="18">
        <f t="shared" si="70"/>
        <v>-4307.8954423890973</v>
      </c>
      <c r="X821" s="18">
        <f t="shared" si="71"/>
        <v>27542.84957543551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68"/>
        <v>16676.665229173508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67"/>
        <v>0</v>
      </c>
      <c r="R822" s="13">
        <f>IFERROR(VLOOKUP(A:A,[1]Forecast_2004!A:J,10,0),0)</f>
        <v>186</v>
      </c>
      <c r="S822" s="13">
        <f>R822*L822</f>
        <v>20086.016580830441</v>
      </c>
      <c r="T822" s="17">
        <v>173</v>
      </c>
      <c r="U822" s="17">
        <f>T822*L822</f>
        <v>18682.155206901432</v>
      </c>
      <c r="V822" s="18">
        <f t="shared" si="69"/>
        <v>-13</v>
      </c>
      <c r="W822" s="18">
        <f t="shared" si="70"/>
        <v>-1403.8613739290086</v>
      </c>
      <c r="X822" s="18">
        <f t="shared" si="71"/>
        <v>18682.155206901432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68"/>
        <v>37686.077819991711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67"/>
        <v>54516.258351892997</v>
      </c>
      <c r="R823" s="13">
        <f>IFERROR(VLOOKUP(A:A,[1]Forecast_2004!A:J,10,0),0)</f>
        <v>2428</v>
      </c>
      <c r="S823" s="13">
        <f>R823*L823</f>
        <v>51908.029520939686</v>
      </c>
      <c r="T823" s="17">
        <v>2331</v>
      </c>
      <c r="U823" s="17">
        <f>T823*L823</f>
        <v>49834.27381108336</v>
      </c>
      <c r="V823" s="18">
        <f t="shared" si="69"/>
        <v>-97</v>
      </c>
      <c r="W823" s="18">
        <f t="shared" si="70"/>
        <v>-2073.7557098563266</v>
      </c>
      <c r="X823" s="18">
        <f t="shared" si="71"/>
        <v>-4681.9845408096371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68"/>
        <v>19468.233411069443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67"/>
        <v>42678.979797979999</v>
      </c>
      <c r="R824" s="13">
        <f>IFERROR(VLOOKUP(A:A,[1]Forecast_2004!A:J,10,0),0)</f>
        <v>1800</v>
      </c>
      <c r="S824" s="13">
        <f>R824*L824</f>
        <v>42678.979797979999</v>
      </c>
      <c r="T824" s="17">
        <v>2235</v>
      </c>
      <c r="U824" s="17">
        <f>T824*L824</f>
        <v>52993.066582491832</v>
      </c>
      <c r="V824" s="18">
        <f t="shared" si="69"/>
        <v>435</v>
      </c>
      <c r="W824" s="18">
        <f t="shared" si="70"/>
        <v>10314.086784511834</v>
      </c>
      <c r="X824" s="18">
        <f t="shared" si="71"/>
        <v>10314.086784511834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68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67"/>
        <v>0</v>
      </c>
      <c r="R825" s="13">
        <f>IFERROR(VLOOKUP(A:A,[1]Forecast_2004!A:J,10,0),0)</f>
        <v>0</v>
      </c>
      <c r="S825" s="13">
        <f>R825*L825</f>
        <v>0</v>
      </c>
      <c r="T825" s="17">
        <v>0</v>
      </c>
      <c r="U825" s="17">
        <f>T825*L825</f>
        <v>0</v>
      </c>
      <c r="V825" s="18">
        <f t="shared" si="69"/>
        <v>0</v>
      </c>
      <c r="W825" s="18">
        <f t="shared" si="70"/>
        <v>0</v>
      </c>
      <c r="X825" s="18">
        <f t="shared" si="71"/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68"/>
        <v>56004.407384831669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67"/>
        <v>79874.521158129006</v>
      </c>
      <c r="R826" s="13">
        <f>IFERROR(VLOOKUP(A:A,[1]Forecast_2004!A:J,10,0),0)</f>
        <v>1781</v>
      </c>
      <c r="S826" s="13">
        <f>R826*L826</f>
        <v>74871.853780330406</v>
      </c>
      <c r="T826" s="17">
        <v>1759</v>
      </c>
      <c r="U826" s="17">
        <f>T826*L826</f>
        <v>73946.990903762591</v>
      </c>
      <c r="V826" s="18">
        <f t="shared" si="69"/>
        <v>-22</v>
      </c>
      <c r="W826" s="18">
        <f t="shared" si="70"/>
        <v>-924.86287656781496</v>
      </c>
      <c r="X826" s="18">
        <f t="shared" si="71"/>
        <v>-5927.5302543664147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68"/>
        <v>13532.33022274675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67"/>
        <v>19811.202672605999</v>
      </c>
      <c r="R827" s="13">
        <f>IFERROR(VLOOKUP(A:A,[1]Forecast_2004!A:J,10,0),0)</f>
        <v>2470</v>
      </c>
      <c r="S827" s="13">
        <f>R827*L827</f>
        <v>22802.26961851669</v>
      </c>
      <c r="T827" s="17">
        <v>2292</v>
      </c>
      <c r="U827" s="17">
        <f>T827*L827</f>
        <v>21159.02913588674</v>
      </c>
      <c r="V827" s="18">
        <f t="shared" si="69"/>
        <v>-178</v>
      </c>
      <c r="W827" s="18">
        <f t="shared" si="70"/>
        <v>-1643.2404826299498</v>
      </c>
      <c r="X827" s="18">
        <f t="shared" si="71"/>
        <v>1347.8264632807404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68"/>
        <v>6644.773695059429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67"/>
        <v>12447.333333332999</v>
      </c>
      <c r="R828" s="13">
        <f>IFERROR(VLOOKUP(A:A,[1]Forecast_2004!A:J,10,0),0)</f>
        <v>595</v>
      </c>
      <c r="S828" s="13">
        <f>R828*L828</f>
        <v>12552.819209039211</v>
      </c>
      <c r="T828" s="17">
        <v>508</v>
      </c>
      <c r="U828" s="17">
        <f>T828*L828</f>
        <v>10717.364971751123</v>
      </c>
      <c r="V828" s="18">
        <f t="shared" si="69"/>
        <v>-87</v>
      </c>
      <c r="W828" s="18">
        <f t="shared" si="70"/>
        <v>-1835.4542372880878</v>
      </c>
      <c r="X828" s="18">
        <f t="shared" si="71"/>
        <v>-1729.9683615818758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68"/>
        <v>17821.985485467856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67"/>
        <v>25361.347438753</v>
      </c>
      <c r="R829" s="13">
        <f>IFERROR(VLOOKUP(A:A,[1]Forecast_2004!A:J,10,0),0)</f>
        <v>350</v>
      </c>
      <c r="S829" s="13">
        <f>R829*L829</f>
        <v>22093.965560442928</v>
      </c>
      <c r="T829" s="17">
        <v>315</v>
      </c>
      <c r="U829" s="17">
        <f>T829*L829</f>
        <v>19884.569004398636</v>
      </c>
      <c r="V829" s="18">
        <f t="shared" si="69"/>
        <v>-35</v>
      </c>
      <c r="W829" s="18">
        <f t="shared" si="70"/>
        <v>-2209.3965560442921</v>
      </c>
      <c r="X829" s="18">
        <f t="shared" si="71"/>
        <v>-5476.7784343543644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68"/>
        <v>12042.336935412319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67"/>
        <v>24336.113585745999</v>
      </c>
      <c r="R830" s="13">
        <f>IFERROR(VLOOKUP(A:A,[1]Forecast_2004!A:J,10,0),0)</f>
        <v>4250</v>
      </c>
      <c r="S830" s="13">
        <f>R830*L830</f>
        <v>21155.345211581203</v>
      </c>
      <c r="T830" s="17">
        <v>4408</v>
      </c>
      <c r="U830" s="17">
        <f>T830*L830</f>
        <v>21941.826280623514</v>
      </c>
      <c r="V830" s="18">
        <f t="shared" si="69"/>
        <v>158</v>
      </c>
      <c r="W830" s="18">
        <f t="shared" si="70"/>
        <v>786.48106904231099</v>
      </c>
      <c r="X830" s="18">
        <f t="shared" si="71"/>
        <v>-2394.2873051224851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68"/>
        <v>38523.719376391731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67"/>
        <v>57282.850779510001</v>
      </c>
      <c r="R831" s="13">
        <f>IFERROR(VLOOKUP(A:A,[1]Forecast_2004!A:J,10,0),0)</f>
        <v>1690</v>
      </c>
      <c r="S831" s="13">
        <f>R831*L831</f>
        <v>48404.008908685952</v>
      </c>
      <c r="T831" s="17">
        <v>1690</v>
      </c>
      <c r="U831" s="17">
        <f>T831*L831</f>
        <v>48404.008908685952</v>
      </c>
      <c r="V831" s="18">
        <f t="shared" si="69"/>
        <v>0</v>
      </c>
      <c r="W831" s="18">
        <f t="shared" si="70"/>
        <v>0</v>
      </c>
      <c r="X831" s="18">
        <f t="shared" si="71"/>
        <v>-8878.8418708240497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68"/>
        <v>20621.206078794916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67"/>
        <v>49067.711138311002</v>
      </c>
      <c r="R832" s="13">
        <f>IFERROR(VLOOKUP(A:A,[1]Forecast_2004!A:J,10,0),0)</f>
        <v>167</v>
      </c>
      <c r="S832" s="13">
        <f>R832*L832</f>
        <v>30166.057134803188</v>
      </c>
      <c r="T832" s="17">
        <v>154</v>
      </c>
      <c r="U832" s="17">
        <f>T832*L832</f>
        <v>27817.80119017779</v>
      </c>
      <c r="V832" s="18">
        <f t="shared" si="69"/>
        <v>-13</v>
      </c>
      <c r="W832" s="18">
        <f t="shared" si="70"/>
        <v>-2348.2559446253981</v>
      </c>
      <c r="X832" s="18">
        <f t="shared" si="71"/>
        <v>-21249.909948133212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68"/>
        <v>19743.301651433001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67"/>
        <v>18317.405345211999</v>
      </c>
      <c r="R833" s="13">
        <f>IFERROR(VLOOKUP(A:A,[1]Forecast_2004!A:J,10,0),0)</f>
        <v>3739</v>
      </c>
      <c r="S833" s="13">
        <f>R833*L833</f>
        <v>31373.69609974698</v>
      </c>
      <c r="T833" s="17">
        <v>3637</v>
      </c>
      <c r="U833" s="17">
        <f>T833*L833</f>
        <v>30517.820998871295</v>
      </c>
      <c r="V833" s="18">
        <f t="shared" si="69"/>
        <v>-102</v>
      </c>
      <c r="W833" s="18">
        <f t="shared" si="70"/>
        <v>-855.87510087568444</v>
      </c>
      <c r="X833" s="18">
        <f t="shared" si="71"/>
        <v>12200.415653659296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68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72">P834*L834</f>
        <v>0</v>
      </c>
      <c r="R834" s="13">
        <f>IFERROR(VLOOKUP(A:A,[1]Forecast_2004!A:J,10,0),0)</f>
        <v>0</v>
      </c>
      <c r="S834" s="13">
        <f>R834*L834</f>
        <v>0</v>
      </c>
      <c r="T834" s="17">
        <v>0</v>
      </c>
      <c r="U834" s="17">
        <f>T834*L834</f>
        <v>0</v>
      </c>
      <c r="V834" s="18">
        <f t="shared" si="69"/>
        <v>0</v>
      </c>
      <c r="W834" s="18">
        <f t="shared" si="70"/>
        <v>0</v>
      </c>
      <c r="X834" s="18">
        <f t="shared" si="71"/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73">U835-(T835*M835)</f>
        <v>38501.13128075657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72"/>
        <v>112530.764872521</v>
      </c>
      <c r="R835" s="13">
        <f>IFERROR(VLOOKUP(A:A,[1]Forecast_2004!A:J,10,0),0)</f>
        <v>3344</v>
      </c>
      <c r="S835" s="13">
        <f>R835*L835</f>
        <v>65757.786328795191</v>
      </c>
      <c r="T835" s="17">
        <v>2444</v>
      </c>
      <c r="U835" s="17">
        <f>T835*L835</f>
        <v>48059.817520207973</v>
      </c>
      <c r="V835" s="18">
        <f t="shared" ref="V835:V898" si="74">T835-R835</f>
        <v>-900</v>
      </c>
      <c r="W835" s="18">
        <f t="shared" ref="W835:W898" si="75">U835-S835</f>
        <v>-17697.968808587219</v>
      </c>
      <c r="X835" s="18">
        <f t="shared" ref="X835:X898" si="76">U835-Q835</f>
        <v>-64470.947352313029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73"/>
        <v>54220.403445902652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72"/>
        <v>33851.358282080997</v>
      </c>
      <c r="R836" s="13">
        <f>IFERROR(VLOOKUP(A:A,[1]Forecast_2004!A:J,10,0),0)</f>
        <v>1355</v>
      </c>
      <c r="S836" s="13">
        <f>R836*L836</f>
        <v>65339.872467549503</v>
      </c>
      <c r="T836" s="17">
        <v>1288</v>
      </c>
      <c r="U836" s="17">
        <f>T836*L836</f>
        <v>62109.044825242629</v>
      </c>
      <c r="V836" s="18">
        <f t="shared" si="74"/>
        <v>-67</v>
      </c>
      <c r="W836" s="18">
        <f t="shared" si="75"/>
        <v>-3230.8276423068746</v>
      </c>
      <c r="X836" s="18">
        <f t="shared" si="76"/>
        <v>28257.686543161632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73"/>
        <v>14663.426978986186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72"/>
        <v>117949.57683741598</v>
      </c>
      <c r="R837" s="13">
        <f>IFERROR(VLOOKUP(A:A,[1]Forecast_2004!A:J,10,0),0)</f>
        <v>2683</v>
      </c>
      <c r="S837" s="13">
        <f>R837*L837</f>
        <v>117773.99131179274</v>
      </c>
      <c r="T837" s="17">
        <v>2534</v>
      </c>
      <c r="U837" s="17">
        <f>T837*L837</f>
        <v>111233.4304823268</v>
      </c>
      <c r="V837" s="18">
        <f t="shared" si="74"/>
        <v>-149</v>
      </c>
      <c r="W837" s="18">
        <f t="shared" si="75"/>
        <v>-6540.5608294659323</v>
      </c>
      <c r="X837" s="18">
        <f t="shared" si="76"/>
        <v>-6716.1463550891785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73"/>
        <v>36998.619153674692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72"/>
        <v>44827.616926502997</v>
      </c>
      <c r="R838" s="13">
        <f>IFERROR(VLOOKUP(A:A,[1]Forecast_2004!A:J,10,0),0)</f>
        <v>820</v>
      </c>
      <c r="S838" s="13">
        <f>R838*L838</f>
        <v>40842.939866369401</v>
      </c>
      <c r="T838" s="17">
        <v>820</v>
      </c>
      <c r="U838" s="17">
        <f>T838*L838</f>
        <v>40842.939866369401</v>
      </c>
      <c r="V838" s="18">
        <f t="shared" si="74"/>
        <v>0</v>
      </c>
      <c r="W838" s="18">
        <f t="shared" si="75"/>
        <v>0</v>
      </c>
      <c r="X838" s="18">
        <f t="shared" si="76"/>
        <v>-3984.6770601335957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73"/>
        <v>146086.1648280574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72"/>
        <v>1291040.9656114781</v>
      </c>
      <c r="R839" s="13">
        <f>IFERROR(VLOOKUP(A:A,[1]Forecast_2004!A:J,10,0),0)</f>
        <v>2592</v>
      </c>
      <c r="S839" s="13">
        <f>R839*L839</f>
        <v>258367.67934411296</v>
      </c>
      <c r="T839" s="17">
        <v>2592</v>
      </c>
      <c r="U839" s="17">
        <f>T839*L839</f>
        <v>258367.67934411296</v>
      </c>
      <c r="V839" s="18">
        <f t="shared" si="74"/>
        <v>0</v>
      </c>
      <c r="W839" s="18">
        <f t="shared" si="75"/>
        <v>0</v>
      </c>
      <c r="X839" s="18">
        <f t="shared" si="76"/>
        <v>-1032673.2862673651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73"/>
        <v>158526.30276169267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72"/>
        <v>195544.643652561</v>
      </c>
      <c r="R840" s="13">
        <f>IFERROR(VLOOKUP(A:A,[1]Forecast_2004!A:J,10,0),0)</f>
        <v>32984</v>
      </c>
      <c r="S840" s="13">
        <f>R840*L840</f>
        <v>208996.61469933161</v>
      </c>
      <c r="T840" s="17">
        <v>32330</v>
      </c>
      <c r="U840" s="17">
        <f>T840*L840</f>
        <v>204852.6726057904</v>
      </c>
      <c r="V840" s="18">
        <f t="shared" si="74"/>
        <v>-654</v>
      </c>
      <c r="W840" s="18">
        <f t="shared" si="75"/>
        <v>-4143.9420935412054</v>
      </c>
      <c r="X840" s="18">
        <f t="shared" si="76"/>
        <v>9308.0289532293973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73"/>
        <v>14945.947724405554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72"/>
        <v>17802.107720337001</v>
      </c>
      <c r="R841" s="13">
        <f>IFERROR(VLOOKUP(A:A,[1]Forecast_2004!A:J,10,0),0)</f>
        <v>1874</v>
      </c>
      <c r="S841" s="13">
        <f>R841*L841</f>
        <v>23248.188061262397</v>
      </c>
      <c r="T841" s="17">
        <v>1821</v>
      </c>
      <c r="U841" s="17">
        <f>T841*L841</f>
        <v>22590.688612357964</v>
      </c>
      <c r="V841" s="18">
        <f t="shared" si="74"/>
        <v>-53</v>
      </c>
      <c r="W841" s="18">
        <f t="shared" si="75"/>
        <v>-657.49944890443294</v>
      </c>
      <c r="X841" s="18">
        <f t="shared" si="76"/>
        <v>4788.5808920209638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73"/>
        <v>55063.983357461664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72"/>
        <v>47660.913140311997</v>
      </c>
      <c r="R842" s="13">
        <f>IFERROR(VLOOKUP(A:A,[1]Forecast_2004!A:J,10,0),0)</f>
        <v>1609</v>
      </c>
      <c r="S842" s="13">
        <f>R842*L842</f>
        <v>81668.167457680509</v>
      </c>
      <c r="T842" s="17">
        <v>1565</v>
      </c>
      <c r="U842" s="17">
        <f>T842*L842</f>
        <v>79434.855233853334</v>
      </c>
      <c r="V842" s="18">
        <f t="shared" si="74"/>
        <v>-44</v>
      </c>
      <c r="W842" s="18">
        <f t="shared" si="75"/>
        <v>-2233.3122238271753</v>
      </c>
      <c r="X842" s="18">
        <f t="shared" si="76"/>
        <v>31773.942093541336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73"/>
        <v>25307.416650484505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72"/>
        <v>96656.247216036005</v>
      </c>
      <c r="R843" s="13">
        <f>IFERROR(VLOOKUP(A:A,[1]Forecast_2004!A:J,10,0),0)</f>
        <v>35536</v>
      </c>
      <c r="S843" s="13">
        <f>R843*L843</f>
        <v>94967.274968730795</v>
      </c>
      <c r="T843" s="17">
        <v>34382</v>
      </c>
      <c r="U843" s="17">
        <f>T843*L843</f>
        <v>91883.297162733623</v>
      </c>
      <c r="V843" s="18">
        <f t="shared" si="74"/>
        <v>-1154</v>
      </c>
      <c r="W843" s="18">
        <f t="shared" si="75"/>
        <v>-3083.9778059971723</v>
      </c>
      <c r="X843" s="18">
        <f t="shared" si="76"/>
        <v>-4772.950053302382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73"/>
        <v>17316.874357687819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72"/>
        <v>17534.710467706002</v>
      </c>
      <c r="R844" s="13">
        <f>IFERROR(VLOOKUP(A:A,[1]Forecast_2004!A:J,10,0),0)</f>
        <v>2119</v>
      </c>
      <c r="S844" s="13">
        <f>R844*L844</f>
        <v>27081.67017570628</v>
      </c>
      <c r="T844" s="17">
        <v>2093</v>
      </c>
      <c r="U844" s="17">
        <f>T844*L844</f>
        <v>26749.37974410252</v>
      </c>
      <c r="V844" s="18">
        <f t="shared" si="74"/>
        <v>-26</v>
      </c>
      <c r="W844" s="18">
        <f t="shared" si="75"/>
        <v>-332.29043160376023</v>
      </c>
      <c r="X844" s="18">
        <f t="shared" si="76"/>
        <v>9214.6692763965184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73"/>
        <v>48117.709508633408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72"/>
        <v>88970.962159907998</v>
      </c>
      <c r="R845" s="13">
        <f>IFERROR(VLOOKUP(A:A,[1]Forecast_2004!A:J,10,0),0)</f>
        <v>17015</v>
      </c>
      <c r="S845" s="13">
        <f>R845*L845</f>
        <v>97085.893563108271</v>
      </c>
      <c r="T845" s="17">
        <v>16473</v>
      </c>
      <c r="U845" s="17">
        <f>T845*L845</f>
        <v>93993.295601826772</v>
      </c>
      <c r="V845" s="18">
        <f t="shared" si="74"/>
        <v>-542</v>
      </c>
      <c r="W845" s="18">
        <f t="shared" si="75"/>
        <v>-3092.597961281499</v>
      </c>
      <c r="X845" s="18">
        <f t="shared" si="76"/>
        <v>5022.333441918774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73"/>
        <v>13701.35474682616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72"/>
        <v>20963.674832961999</v>
      </c>
      <c r="R846" s="13">
        <f>IFERROR(VLOOKUP(A:A,[1]Forecast_2004!A:J,10,0),0)</f>
        <v>1789</v>
      </c>
      <c r="S846" s="13">
        <f>R846*L846</f>
        <v>25721.153745400876</v>
      </c>
      <c r="T846" s="17">
        <v>1745</v>
      </c>
      <c r="U846" s="17">
        <f>T846*L846</f>
        <v>25088.548510745964</v>
      </c>
      <c r="V846" s="18">
        <f t="shared" si="74"/>
        <v>-44</v>
      </c>
      <c r="W846" s="18">
        <f t="shared" si="75"/>
        <v>-632.60523465491133</v>
      </c>
      <c r="X846" s="18">
        <f t="shared" si="76"/>
        <v>4124.8736777839658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73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72"/>
        <v>0</v>
      </c>
      <c r="R847" s="13">
        <f>IFERROR(VLOOKUP(A:A,[1]Forecast_2004!A:J,10,0),0)</f>
        <v>0</v>
      </c>
      <c r="S847" s="13">
        <f>R847*L847</f>
        <v>0</v>
      </c>
      <c r="T847" s="17">
        <v>0</v>
      </c>
      <c r="U847" s="17">
        <f>T847*L847</f>
        <v>0</v>
      </c>
      <c r="V847" s="18">
        <f t="shared" si="74"/>
        <v>0</v>
      </c>
      <c r="W847" s="18">
        <f t="shared" si="75"/>
        <v>0</v>
      </c>
      <c r="X847" s="18">
        <f t="shared" si="76"/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73"/>
        <v>5574.0534521156269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72"/>
        <v>9001.3363028950007</v>
      </c>
      <c r="R848" s="13">
        <f>IFERROR(VLOOKUP(A:A,[1]Forecast_2004!A:J,10,0),0)</f>
        <v>750</v>
      </c>
      <c r="S848" s="13">
        <f>R848*L848</f>
        <v>8438.7527839640643</v>
      </c>
      <c r="T848" s="17">
        <v>750</v>
      </c>
      <c r="U848" s="17">
        <f>T848*L848</f>
        <v>8438.7527839640643</v>
      </c>
      <c r="V848" s="18">
        <f t="shared" si="74"/>
        <v>0</v>
      </c>
      <c r="W848" s="18">
        <f t="shared" si="75"/>
        <v>0</v>
      </c>
      <c r="X848" s="18">
        <f t="shared" si="76"/>
        <v>-562.58351893093641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73"/>
        <v>61520.721974758548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72"/>
        <v>59937.060133630002</v>
      </c>
      <c r="R849" s="13">
        <f>IFERROR(VLOOKUP(A:A,[1]Forecast_2004!A:J,10,0),0)</f>
        <v>838</v>
      </c>
      <c r="S849" s="13">
        <f>R849*L849</f>
        <v>69760.078322197136</v>
      </c>
      <c r="T849" s="17">
        <v>850</v>
      </c>
      <c r="U849" s="17">
        <f>T849*L849</f>
        <v>70759.029324424308</v>
      </c>
      <c r="V849" s="18">
        <f t="shared" si="74"/>
        <v>12</v>
      </c>
      <c r="W849" s="18">
        <f t="shared" si="75"/>
        <v>998.95100222717156</v>
      </c>
      <c r="X849" s="18">
        <f t="shared" si="76"/>
        <v>10821.969190794305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73"/>
        <v>15471.798644500292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72"/>
        <v>0</v>
      </c>
      <c r="R850" s="13">
        <f>IFERROR(VLOOKUP(A:A,[1]Forecast_2004!A:J,10,0),0)</f>
        <v>845</v>
      </c>
      <c r="S850" s="13">
        <f>R850*L850</f>
        <v>25450.273387256759</v>
      </c>
      <c r="T850" s="17">
        <v>816</v>
      </c>
      <c r="U850" s="17">
        <f>T850*L850</f>
        <v>24576.832052072801</v>
      </c>
      <c r="V850" s="18">
        <f t="shared" si="74"/>
        <v>-29</v>
      </c>
      <c r="W850" s="18">
        <f t="shared" si="75"/>
        <v>-873.44133518395756</v>
      </c>
      <c r="X850" s="18">
        <f t="shared" si="76"/>
        <v>24576.832052072801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73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72"/>
        <v>0</v>
      </c>
      <c r="R851" s="13">
        <f>IFERROR(VLOOKUP(A:A,[1]Forecast_2004!A:J,10,0),0)</f>
        <v>0</v>
      </c>
      <c r="S851" s="13">
        <f>R851*L851</f>
        <v>0</v>
      </c>
      <c r="T851" s="17">
        <v>0</v>
      </c>
      <c r="U851" s="17">
        <f>T851*L851</f>
        <v>0</v>
      </c>
      <c r="V851" s="18">
        <f t="shared" si="74"/>
        <v>0</v>
      </c>
      <c r="W851" s="18">
        <f t="shared" si="75"/>
        <v>0</v>
      </c>
      <c r="X851" s="18">
        <f t="shared" si="76"/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73"/>
        <v>5908.9512799912682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72"/>
        <v>4314.1202672609998</v>
      </c>
      <c r="R852" s="13">
        <f>IFERROR(VLOOKUP(A:A,[1]Forecast_2004!A:J,10,0),0)</f>
        <v>597</v>
      </c>
      <c r="S852" s="13">
        <f>R852*L852</f>
        <v>8144.2252705376195</v>
      </c>
      <c r="T852" s="17">
        <v>877</v>
      </c>
      <c r="U852" s="17">
        <f>T852*L852</f>
        <v>11963.962415848395</v>
      </c>
      <c r="V852" s="18">
        <f t="shared" si="74"/>
        <v>280</v>
      </c>
      <c r="W852" s="18">
        <f t="shared" si="75"/>
        <v>3819.7371453107753</v>
      </c>
      <c r="X852" s="18">
        <f t="shared" si="76"/>
        <v>7649.8421485873951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73"/>
        <v>104990.97635811994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72"/>
        <v>172878.77248918201</v>
      </c>
      <c r="R853" s="13">
        <f>IFERROR(VLOOKUP(A:A,[1]Forecast_2004!A:J,10,0),0)</f>
        <v>6292</v>
      </c>
      <c r="S853" s="13">
        <f>R853*L853</f>
        <v>201286.68329051317</v>
      </c>
      <c r="T853" s="17">
        <v>5862</v>
      </c>
      <c r="U853" s="17">
        <f>T853*L853</f>
        <v>187530.60035743614</v>
      </c>
      <c r="V853" s="18">
        <f t="shared" si="74"/>
        <v>-430</v>
      </c>
      <c r="W853" s="18">
        <f t="shared" si="75"/>
        <v>-13756.082933077036</v>
      </c>
      <c r="X853" s="18">
        <f t="shared" si="76"/>
        <v>14651.827868254128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73"/>
        <v>79820.969519292514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72"/>
        <v>0</v>
      </c>
      <c r="R854" s="13">
        <f>IFERROR(VLOOKUP(A:A,[1]Forecast_2004!A:J,10,0),0)</f>
        <v>505</v>
      </c>
      <c r="S854" s="13">
        <f>R854*L854</f>
        <v>85897.563284233664</v>
      </c>
      <c r="T854" s="17">
        <v>496</v>
      </c>
      <c r="U854" s="17">
        <f>T854*L854</f>
        <v>84366.715621742376</v>
      </c>
      <c r="V854" s="18">
        <f t="shared" si="74"/>
        <v>-9</v>
      </c>
      <c r="W854" s="18">
        <f t="shared" si="75"/>
        <v>-1530.8476624912873</v>
      </c>
      <c r="X854" s="18">
        <f t="shared" si="76"/>
        <v>84366.715621742376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73"/>
        <v>23130.734966592863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72"/>
        <v>85619.109131403005</v>
      </c>
      <c r="R855" s="13">
        <f>IFERROR(VLOOKUP(A:A,[1]Forecast_2004!A:J,10,0),0)</f>
        <v>40911</v>
      </c>
      <c r="S855" s="13">
        <f>R855*L855</f>
        <v>143962.98440979936</v>
      </c>
      <c r="T855" s="17">
        <v>39945</v>
      </c>
      <c r="U855" s="17">
        <f>T855*L855</f>
        <v>140563.69710467686</v>
      </c>
      <c r="V855" s="18">
        <f t="shared" si="74"/>
        <v>-966</v>
      </c>
      <c r="W855" s="18">
        <f t="shared" si="75"/>
        <v>-3399.2873051225033</v>
      </c>
      <c r="X855" s="18">
        <f t="shared" si="76"/>
        <v>54944.587973273854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73"/>
        <v>27040.171424718956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72"/>
        <v>3360.8017817370001</v>
      </c>
      <c r="R856" s="13">
        <f>IFERROR(VLOOKUP(A:A,[1]Forecast_2004!A:J,10,0),0)</f>
        <v>1179</v>
      </c>
      <c r="S856" s="13">
        <f>R856*L856</f>
        <v>40024.093946140638</v>
      </c>
      <c r="T856" s="17">
        <v>1492</v>
      </c>
      <c r="U856" s="17">
        <f>T856*L856</f>
        <v>50649.659175268731</v>
      </c>
      <c r="V856" s="18">
        <f t="shared" si="74"/>
        <v>313</v>
      </c>
      <c r="W856" s="18">
        <f t="shared" si="75"/>
        <v>10625.565229128093</v>
      </c>
      <c r="X856" s="18">
        <f t="shared" si="76"/>
        <v>47288.857393531733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73"/>
        <v>54726.681514476833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72"/>
        <v>1419794.4097995551</v>
      </c>
      <c r="R857" s="13">
        <f>IFERROR(VLOOKUP(A:A,[1]Forecast_2004!A:J,10,0),0)</f>
        <v>3034</v>
      </c>
      <c r="S857" s="13">
        <f>R857*L857</f>
        <v>658864.52115812944</v>
      </c>
      <c r="T857" s="17">
        <v>2456</v>
      </c>
      <c r="U857" s="17">
        <f>T857*L857</f>
        <v>533345.83518930979</v>
      </c>
      <c r="V857" s="18">
        <f t="shared" si="74"/>
        <v>-578</v>
      </c>
      <c r="W857" s="18">
        <f t="shared" si="75"/>
        <v>-125518.68596881966</v>
      </c>
      <c r="X857" s="18">
        <f t="shared" si="76"/>
        <v>-886448.5746102453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73"/>
        <v>173330.41701636184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72"/>
        <v>208689.27616926501</v>
      </c>
      <c r="R858" s="13">
        <f>IFERROR(VLOOKUP(A:A,[1]Forecast_2004!A:J,10,0),0)</f>
        <v>14470</v>
      </c>
      <c r="S858" s="13">
        <f>R858*L858</f>
        <v>204894.41078635262</v>
      </c>
      <c r="T858" s="17">
        <v>14312</v>
      </c>
      <c r="U858" s="17">
        <f>T858*L858</f>
        <v>202657.13940388933</v>
      </c>
      <c r="V858" s="18">
        <f t="shared" si="74"/>
        <v>-158</v>
      </c>
      <c r="W858" s="18">
        <f t="shared" si="75"/>
        <v>-2237.271382463281</v>
      </c>
      <c r="X858" s="18">
        <f t="shared" si="76"/>
        <v>-6032.1367653756752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73"/>
        <v>63732.500016802267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72"/>
        <v>93551.525612472004</v>
      </c>
      <c r="R859" s="13">
        <f>IFERROR(VLOOKUP(A:A,[1]Forecast_2004!A:J,10,0),0)</f>
        <v>5428</v>
      </c>
      <c r="S859" s="13">
        <f>R859*L859</f>
        <v>99626.776736216998</v>
      </c>
      <c r="T859" s="17">
        <v>4572</v>
      </c>
      <c r="U859" s="17">
        <f>T859*L859</f>
        <v>83915.553286290364</v>
      </c>
      <c r="V859" s="18">
        <f t="shared" si="74"/>
        <v>-856</v>
      </c>
      <c r="W859" s="18">
        <f t="shared" si="75"/>
        <v>-15711.223449926634</v>
      </c>
      <c r="X859" s="18">
        <f t="shared" si="76"/>
        <v>-9635.9723261816398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73"/>
        <v>32098.262806235882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72"/>
        <v>0</v>
      </c>
      <c r="R860" s="13">
        <f>IFERROR(VLOOKUP(A:A,[1]Forecast_2004!A:J,10,0),0)</f>
        <v>3066</v>
      </c>
      <c r="S860" s="13">
        <f>R860*L860</f>
        <v>49643.251670378129</v>
      </c>
      <c r="T860" s="17">
        <v>2894</v>
      </c>
      <c r="U860" s="17">
        <f>T860*L860</f>
        <v>46858.307349665462</v>
      </c>
      <c r="V860" s="18">
        <f t="shared" si="74"/>
        <v>-172</v>
      </c>
      <c r="W860" s="18">
        <f t="shared" si="75"/>
        <v>-2784.9443207126678</v>
      </c>
      <c r="X860" s="18">
        <f t="shared" si="76"/>
        <v>46858.307349665462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73"/>
        <v>15595.040628025174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72"/>
        <v>0</v>
      </c>
      <c r="R861" s="13">
        <f>IFERROR(VLOOKUP(A:A,[1]Forecast_2004!A:J,10,0),0)</f>
        <v>330</v>
      </c>
      <c r="S861" s="13">
        <f>R861*L861</f>
        <v>18153.694310719133</v>
      </c>
      <c r="T861" s="17">
        <v>311</v>
      </c>
      <c r="U861" s="17">
        <f>T861*L861</f>
        <v>17108.481607980757</v>
      </c>
      <c r="V861" s="18">
        <f t="shared" si="74"/>
        <v>-19</v>
      </c>
      <c r="W861" s="18">
        <f t="shared" si="75"/>
        <v>-1045.2127027383758</v>
      </c>
      <c r="X861" s="18">
        <f t="shared" si="76"/>
        <v>17108.481607980757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73"/>
        <v>27456.546287191493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72"/>
        <v>43116.648106904002</v>
      </c>
      <c r="R862" s="13">
        <f>IFERROR(VLOOKUP(A:A,[1]Forecast_2004!A:J,10,0),0)</f>
        <v>2112</v>
      </c>
      <c r="S862" s="13">
        <f>R862*L862</f>
        <v>46567.06475639667</v>
      </c>
      <c r="T862" s="17">
        <v>2031</v>
      </c>
      <c r="U862" s="17">
        <f>T862*L862</f>
        <v>44781.111988750781</v>
      </c>
      <c r="V862" s="18">
        <f t="shared" si="74"/>
        <v>-81</v>
      </c>
      <c r="W862" s="18">
        <f t="shared" si="75"/>
        <v>-1785.9527676458893</v>
      </c>
      <c r="X862" s="18">
        <f t="shared" si="76"/>
        <v>1664.4638818467793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73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72"/>
        <v>0</v>
      </c>
      <c r="R863" s="13">
        <f>IFERROR(VLOOKUP(A:A,[1]Forecast_2004!A:J,10,0),0)</f>
        <v>0</v>
      </c>
      <c r="S863" s="13">
        <f>R863*L863</f>
        <v>0</v>
      </c>
      <c r="T863" s="17">
        <v>0</v>
      </c>
      <c r="U863" s="17">
        <f>T863*L863</f>
        <v>0</v>
      </c>
      <c r="V863" s="18">
        <f t="shared" si="74"/>
        <v>0</v>
      </c>
      <c r="W863" s="18">
        <f t="shared" si="75"/>
        <v>0</v>
      </c>
      <c r="X863" s="18">
        <f t="shared" si="76"/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73"/>
        <v>48321.718934298027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72"/>
        <v>128529.977728285</v>
      </c>
      <c r="R864" s="13">
        <f>IFERROR(VLOOKUP(A:A,[1]Forecast_2004!A:J,10,0),0)</f>
        <v>15075</v>
      </c>
      <c r="S864" s="13">
        <f>R864*L864</f>
        <v>153435.96881959902</v>
      </c>
      <c r="T864" s="17">
        <v>14889</v>
      </c>
      <c r="U864" s="17">
        <f>T864*L864</f>
        <v>151542.828507795</v>
      </c>
      <c r="V864" s="18">
        <f t="shared" si="74"/>
        <v>-186</v>
      </c>
      <c r="W864" s="18">
        <f t="shared" si="75"/>
        <v>-1893.140311804018</v>
      </c>
      <c r="X864" s="18">
        <f t="shared" si="76"/>
        <v>23012.850779510001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73"/>
        <v>4517.7741614760598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72"/>
        <v>332.75055679299999</v>
      </c>
      <c r="R865" s="13">
        <f>IFERROR(VLOOKUP(A:A,[1]Forecast_2004!A:J,10,0),0)</f>
        <v>66</v>
      </c>
      <c r="S865" s="13">
        <f>R865*L865</f>
        <v>5476.6924559446388</v>
      </c>
      <c r="T865" s="17">
        <v>63</v>
      </c>
      <c r="U865" s="17">
        <f>T865*L865</f>
        <v>5227.7518897653372</v>
      </c>
      <c r="V865" s="18">
        <f t="shared" si="74"/>
        <v>-3</v>
      </c>
      <c r="W865" s="18">
        <f t="shared" si="75"/>
        <v>-248.94056617930164</v>
      </c>
      <c r="X865" s="18">
        <f t="shared" si="76"/>
        <v>4895.001332972337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73"/>
        <v>10303.218885511589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72"/>
        <v>63766.033933045001</v>
      </c>
      <c r="R866" s="13">
        <f>IFERROR(VLOOKUP(A:A,[1]Forecast_2004!A:J,10,0),0)</f>
        <v>8925</v>
      </c>
      <c r="S866" s="13">
        <f>R866*L866</f>
        <v>61839.818847378745</v>
      </c>
      <c r="T866" s="17">
        <v>8784</v>
      </c>
      <c r="U866" s="17">
        <f>T866*L866</f>
        <v>60862.853642058813</v>
      </c>
      <c r="V866" s="18">
        <f t="shared" si="74"/>
        <v>-141</v>
      </c>
      <c r="W866" s="18">
        <f t="shared" si="75"/>
        <v>-976.96520531993156</v>
      </c>
      <c r="X866" s="18">
        <f t="shared" si="76"/>
        <v>-2903.1802909861872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73"/>
        <v>15929.733198657854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72"/>
        <v>27055.233853007001</v>
      </c>
      <c r="R867" s="13">
        <f>IFERROR(VLOOKUP(A:A,[1]Forecast_2004!A:J,10,0),0)</f>
        <v>3583</v>
      </c>
      <c r="S867" s="13">
        <f>R867*L867</f>
        <v>32501.694135722795</v>
      </c>
      <c r="T867" s="17">
        <v>2952</v>
      </c>
      <c r="U867" s="17">
        <f>T867*L867</f>
        <v>26777.84010288967</v>
      </c>
      <c r="V867" s="18">
        <f t="shared" si="74"/>
        <v>-631</v>
      </c>
      <c r="W867" s="18">
        <f t="shared" si="75"/>
        <v>-5723.8540328331255</v>
      </c>
      <c r="X867" s="18">
        <f t="shared" si="76"/>
        <v>-277.39375011733136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73"/>
        <v>48689.766146993985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72"/>
        <v>36681.826280623995</v>
      </c>
      <c r="R868" s="13">
        <f>IFERROR(VLOOKUP(A:A,[1]Forecast_2004!A:J,10,0),0)</f>
        <v>480</v>
      </c>
      <c r="S868" s="13">
        <f>R868*L868</f>
        <v>32130.066815145106</v>
      </c>
      <c r="T868" s="17">
        <v>771</v>
      </c>
      <c r="U868" s="17">
        <f>T868*L868</f>
        <v>51608.919821826828</v>
      </c>
      <c r="V868" s="18">
        <f t="shared" si="74"/>
        <v>291</v>
      </c>
      <c r="W868" s="18">
        <f t="shared" si="75"/>
        <v>19478.853006681722</v>
      </c>
      <c r="X868" s="18">
        <f t="shared" si="76"/>
        <v>14927.093541202834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73"/>
        <v>6153.269872608822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72"/>
        <v>89751.904231626002</v>
      </c>
      <c r="R869" s="13">
        <f>IFERROR(VLOOKUP(A:A,[1]Forecast_2004!A:J,10,0),0)</f>
        <v>689</v>
      </c>
      <c r="S869" s="13">
        <f>R869*L869</f>
        <v>9244.8751034294037</v>
      </c>
      <c r="T869" s="17">
        <v>903</v>
      </c>
      <c r="U869" s="17">
        <f>T869*L869</f>
        <v>12116.287689980771</v>
      </c>
      <c r="V869" s="18">
        <f t="shared" si="74"/>
        <v>214</v>
      </c>
      <c r="W869" s="18">
        <f t="shared" si="75"/>
        <v>2871.412586551367</v>
      </c>
      <c r="X869" s="18">
        <f t="shared" si="76"/>
        <v>-77635.616541645228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73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72"/>
        <v>0</v>
      </c>
      <c r="R870" s="13">
        <f>IFERROR(VLOOKUP(A:A,[1]Forecast_2004!A:J,10,0),0)</f>
        <v>0</v>
      </c>
      <c r="S870" s="13">
        <f>R870*L870</f>
        <v>0</v>
      </c>
      <c r="T870" s="17">
        <v>0</v>
      </c>
      <c r="U870" s="17">
        <f>T870*L870</f>
        <v>0</v>
      </c>
      <c r="V870" s="18">
        <f t="shared" si="74"/>
        <v>0</v>
      </c>
      <c r="W870" s="18">
        <f t="shared" si="75"/>
        <v>0</v>
      </c>
      <c r="X870" s="18">
        <f t="shared" si="76"/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73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72"/>
        <v>0</v>
      </c>
      <c r="R871" s="13">
        <f>IFERROR(VLOOKUP(A:A,[1]Forecast_2004!A:J,10,0),0)</f>
        <v>0</v>
      </c>
      <c r="S871" s="13">
        <f>R871*L871</f>
        <v>0</v>
      </c>
      <c r="T871" s="17">
        <v>0</v>
      </c>
      <c r="U871" s="17">
        <f>T871*L871</f>
        <v>0</v>
      </c>
      <c r="V871" s="18">
        <f t="shared" si="74"/>
        <v>0</v>
      </c>
      <c r="W871" s="18">
        <f t="shared" si="75"/>
        <v>0</v>
      </c>
      <c r="X871" s="18">
        <f t="shared" si="76"/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73"/>
        <v>8385.5679287296007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72"/>
        <v>25953.674832962002</v>
      </c>
      <c r="R872" s="13">
        <f>IFERROR(VLOOKUP(A:A,[1]Forecast_2004!A:J,10,0),0)</f>
        <v>4800</v>
      </c>
      <c r="S872" s="13">
        <f>R872*L872</f>
        <v>41525.879732739202</v>
      </c>
      <c r="T872" s="17">
        <v>4800</v>
      </c>
      <c r="U872" s="17">
        <f>T872*L872</f>
        <v>41525.879732739202</v>
      </c>
      <c r="V872" s="18">
        <f t="shared" si="74"/>
        <v>0</v>
      </c>
      <c r="W872" s="18">
        <f t="shared" si="75"/>
        <v>0</v>
      </c>
      <c r="X872" s="18">
        <f t="shared" si="76"/>
        <v>15572.2048997772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73"/>
        <v>-9422.9429760360799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72"/>
        <v>143993.687192485</v>
      </c>
      <c r="R873" s="13">
        <f>IFERROR(VLOOKUP(A:A,[1]Forecast_2004!A:J,10,0),0)</f>
        <v>47838</v>
      </c>
      <c r="S873" s="13">
        <f>R873*L873</f>
        <v>135384.63065868901</v>
      </c>
      <c r="T873" s="17">
        <v>47378</v>
      </c>
      <c r="U873" s="17">
        <f>T873*L873</f>
        <v>134082.80093957458</v>
      </c>
      <c r="V873" s="18">
        <f t="shared" si="74"/>
        <v>-460</v>
      </c>
      <c r="W873" s="18">
        <f t="shared" si="75"/>
        <v>-1301.8297191144375</v>
      </c>
      <c r="X873" s="18">
        <f t="shared" si="76"/>
        <v>-9910.8862529104226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73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72"/>
        <v>0</v>
      </c>
      <c r="R874" s="13">
        <f>IFERROR(VLOOKUP(A:A,[1]Forecast_2004!A:J,10,0),0)</f>
        <v>0</v>
      </c>
      <c r="S874" s="13">
        <f>R874*L874</f>
        <v>0</v>
      </c>
      <c r="T874" s="17">
        <v>0</v>
      </c>
      <c r="U874" s="17">
        <f>T874*L874</f>
        <v>0</v>
      </c>
      <c r="V874" s="18">
        <f t="shared" si="74"/>
        <v>0</v>
      </c>
      <c r="W874" s="18">
        <f t="shared" si="75"/>
        <v>0</v>
      </c>
      <c r="X874" s="18">
        <f t="shared" si="76"/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73"/>
        <v>56921.221099843242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72"/>
        <v>87987.613219093997</v>
      </c>
      <c r="R875" s="13">
        <f>IFERROR(VLOOKUP(A:A,[1]Forecast_2004!A:J,10,0),0)</f>
        <v>3711</v>
      </c>
      <c r="S875" s="13">
        <f>R875*L875</f>
        <v>86997.144516367902</v>
      </c>
      <c r="T875" s="17">
        <v>3562</v>
      </c>
      <c r="U875" s="17">
        <f>T875*L875</f>
        <v>83504.130629830906</v>
      </c>
      <c r="V875" s="18">
        <f t="shared" si="74"/>
        <v>-149</v>
      </c>
      <c r="W875" s="18">
        <f t="shared" si="75"/>
        <v>-3493.0138865369954</v>
      </c>
      <c r="X875" s="18">
        <f t="shared" si="76"/>
        <v>-4483.4825892630906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73"/>
        <v>40589.714287318602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72"/>
        <v>101606.262900031</v>
      </c>
      <c r="R876" s="13">
        <f>IFERROR(VLOOKUP(A:A,[1]Forecast_2004!A:J,10,0),0)</f>
        <v>5962</v>
      </c>
      <c r="S876" s="13">
        <f>R876*L876</f>
        <v>102352.70632015854</v>
      </c>
      <c r="T876" s="17">
        <v>5270</v>
      </c>
      <c r="U876" s="17">
        <f>T876*L876</f>
        <v>90472.788042139466</v>
      </c>
      <c r="V876" s="18">
        <f t="shared" si="74"/>
        <v>-692</v>
      </c>
      <c r="W876" s="18">
        <f t="shared" si="75"/>
        <v>-11879.918278019075</v>
      </c>
      <c r="X876" s="18">
        <f t="shared" si="76"/>
        <v>-11133.474857891531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73"/>
        <v>148597.92814048659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72"/>
        <v>177221.61469933201</v>
      </c>
      <c r="R877" s="13">
        <f>IFERROR(VLOOKUP(A:A,[1]Forecast_2004!A:J,10,0),0)</f>
        <v>5195</v>
      </c>
      <c r="S877" s="13">
        <f>R877*L877</f>
        <v>184798.5323892071</v>
      </c>
      <c r="T877" s="17">
        <v>5229</v>
      </c>
      <c r="U877" s="17">
        <f>T877*L877</f>
        <v>186007.99342890549</v>
      </c>
      <c r="V877" s="18">
        <f t="shared" si="74"/>
        <v>34</v>
      </c>
      <c r="W877" s="18">
        <f t="shared" si="75"/>
        <v>1209.4610396983917</v>
      </c>
      <c r="X877" s="18">
        <f t="shared" si="76"/>
        <v>8786.3787295734801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73"/>
        <v>9008.8251841472083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72"/>
        <v>22775.353535353999</v>
      </c>
      <c r="R878" s="13">
        <f>IFERROR(VLOOKUP(A:A,[1]Forecast_2004!A:J,10,0),0)</f>
        <v>3270</v>
      </c>
      <c r="S878" s="13">
        <f>R878*L878</f>
        <v>19923.864649707753</v>
      </c>
      <c r="T878" s="17">
        <v>3017</v>
      </c>
      <c r="U878" s="17">
        <f>T878*L878</f>
        <v>18382.354632467366</v>
      </c>
      <c r="V878" s="18">
        <f t="shared" si="74"/>
        <v>-253</v>
      </c>
      <c r="W878" s="18">
        <f t="shared" si="75"/>
        <v>-1541.5100172403872</v>
      </c>
      <c r="X878" s="18">
        <f t="shared" si="76"/>
        <v>-4392.998902886633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73"/>
        <v>15898.724367120654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72"/>
        <v>23678.289683442999</v>
      </c>
      <c r="R879" s="13">
        <f>IFERROR(VLOOKUP(A:A,[1]Forecast_2004!A:J,10,0),0)</f>
        <v>1043</v>
      </c>
      <c r="S879" s="13">
        <f>R879*L879</f>
        <v>25698.705660594223</v>
      </c>
      <c r="T879" s="17">
        <v>945</v>
      </c>
      <c r="U879" s="17">
        <f>T879*L879</f>
        <v>23284.062175706174</v>
      </c>
      <c r="V879" s="18">
        <f t="shared" si="74"/>
        <v>-98</v>
      </c>
      <c r="W879" s="18">
        <f t="shared" si="75"/>
        <v>-2414.643484888049</v>
      </c>
      <c r="X879" s="18">
        <f t="shared" si="76"/>
        <v>-394.22750773682492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73"/>
        <v>10574.499840134344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72"/>
        <v>16563.440979955001</v>
      </c>
      <c r="R880" s="13">
        <f>IFERROR(VLOOKUP(A:A,[1]Forecast_2004!A:J,10,0),0)</f>
        <v>2242</v>
      </c>
      <c r="S880" s="13">
        <f>R880*L880</f>
        <v>16465.178673686522</v>
      </c>
      <c r="T880" s="17">
        <v>2584</v>
      </c>
      <c r="U880" s="17">
        <f>T880*L880</f>
        <v>18976.816098486161</v>
      </c>
      <c r="V880" s="18">
        <f t="shared" si="74"/>
        <v>342</v>
      </c>
      <c r="W880" s="18">
        <f t="shared" si="75"/>
        <v>2511.6374247996391</v>
      </c>
      <c r="X880" s="18">
        <f t="shared" si="76"/>
        <v>2413.3751185311594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73"/>
        <v>61719.479751911742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72"/>
        <v>56361.692650334</v>
      </c>
      <c r="R881" s="13">
        <f>IFERROR(VLOOKUP(A:A,[1]Forecast_2004!A:J,10,0),0)</f>
        <v>2387</v>
      </c>
      <c r="S881" s="13">
        <f>R881*L881</f>
        <v>68326.744721354626</v>
      </c>
      <c r="T881" s="17">
        <v>2700</v>
      </c>
      <c r="U881" s="17">
        <f>T881*L881</f>
        <v>77286.221511377255</v>
      </c>
      <c r="V881" s="18">
        <f t="shared" si="74"/>
        <v>313</v>
      </c>
      <c r="W881" s="18">
        <f t="shared" si="75"/>
        <v>8959.4767900226288</v>
      </c>
      <c r="X881" s="18">
        <f t="shared" si="76"/>
        <v>20924.528861043254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73"/>
        <v>18459.560644349523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72"/>
        <v>41694.229909050002</v>
      </c>
      <c r="R882" s="13">
        <f>IFERROR(VLOOKUP(A:A,[1]Forecast_2004!A:J,10,0),0)</f>
        <v>10195</v>
      </c>
      <c r="S882" s="13">
        <f>R882*L882</f>
        <v>52406.679528490153</v>
      </c>
      <c r="T882" s="17">
        <v>9890</v>
      </c>
      <c r="U882" s="17">
        <f>T882*L882</f>
        <v>50838.848507775147</v>
      </c>
      <c r="V882" s="18">
        <f t="shared" si="74"/>
        <v>-305</v>
      </c>
      <c r="W882" s="18">
        <f t="shared" si="75"/>
        <v>-1567.8310207150062</v>
      </c>
      <c r="X882" s="18">
        <f t="shared" si="76"/>
        <v>9144.6185987251447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73"/>
        <v>1701.8384202663074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72"/>
        <v>34620.939393938999</v>
      </c>
      <c r="R883" s="13">
        <f>IFERROR(VLOOKUP(A:A,[1]Forecast_2004!A:J,10,0),0)</f>
        <v>447</v>
      </c>
      <c r="S883" s="13">
        <f>R883*L883</f>
        <v>24681.91373060723</v>
      </c>
      <c r="T883" s="17">
        <v>379</v>
      </c>
      <c r="U883" s="17">
        <f>T883*L883</f>
        <v>20927.17070223745</v>
      </c>
      <c r="V883" s="18">
        <f t="shared" si="74"/>
        <v>-68</v>
      </c>
      <c r="W883" s="18">
        <f t="shared" si="75"/>
        <v>-3754.7430283697795</v>
      </c>
      <c r="X883" s="18">
        <f t="shared" si="76"/>
        <v>-13693.768691701549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73"/>
        <v>25574.920355972543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72"/>
        <v>0</v>
      </c>
      <c r="R884" s="13">
        <f>IFERROR(VLOOKUP(A:A,[1]Forecast_2004!A:J,10,0),0)</f>
        <v>3385</v>
      </c>
      <c r="S884" s="13">
        <f>R884*L884</f>
        <v>56876.753564626582</v>
      </c>
      <c r="T884" s="17">
        <v>3249</v>
      </c>
      <c r="U884" s="17">
        <f>T884*L884</f>
        <v>54591.601870449558</v>
      </c>
      <c r="V884" s="18">
        <f t="shared" si="74"/>
        <v>-136</v>
      </c>
      <c r="W884" s="18">
        <f t="shared" si="75"/>
        <v>-2285.1516941770242</v>
      </c>
      <c r="X884" s="18">
        <f t="shared" si="76"/>
        <v>54591.601870449558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73"/>
        <v>13613.767846262503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72"/>
        <v>10577.171717171999</v>
      </c>
      <c r="R885" s="13">
        <f>IFERROR(VLOOKUP(A:A,[1]Forecast_2004!A:J,10,0),0)</f>
        <v>264</v>
      </c>
      <c r="S885" s="13">
        <f>R885*L885</f>
        <v>15599.851024208981</v>
      </c>
      <c r="T885" s="17">
        <v>244</v>
      </c>
      <c r="U885" s="17">
        <f>T885*L885</f>
        <v>14418.044128435575</v>
      </c>
      <c r="V885" s="18">
        <f t="shared" si="74"/>
        <v>-20</v>
      </c>
      <c r="W885" s="18">
        <f t="shared" si="75"/>
        <v>-1181.8068957734067</v>
      </c>
      <c r="X885" s="18">
        <f t="shared" si="76"/>
        <v>3840.8724112635755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73"/>
        <v>5064.7485089579677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72"/>
        <v>9706.2472160359994</v>
      </c>
      <c r="R886" s="13">
        <f>IFERROR(VLOOKUP(A:A,[1]Forecast_2004!A:J,10,0),0)</f>
        <v>258</v>
      </c>
      <c r="S886" s="13">
        <f>R886*L886</f>
        <v>5837.3235005531187</v>
      </c>
      <c r="T886" s="17">
        <v>307</v>
      </c>
      <c r="U886" s="17">
        <f>T886*L886</f>
        <v>6945.962459960494</v>
      </c>
      <c r="V886" s="18">
        <f t="shared" si="74"/>
        <v>49</v>
      </c>
      <c r="W886" s="18">
        <f t="shared" si="75"/>
        <v>1108.6389594073753</v>
      </c>
      <c r="X886" s="18">
        <f t="shared" si="76"/>
        <v>-2760.2847560755054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73"/>
        <v>9065.8129175944905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72"/>
        <v>17482.850779510001</v>
      </c>
      <c r="R887" s="13">
        <f>IFERROR(VLOOKUP(A:A,[1]Forecast_2004!A:J,10,0),0)</f>
        <v>131</v>
      </c>
      <c r="S887" s="13">
        <f>R887*L887</f>
        <v>11684.966592427601</v>
      </c>
      <c r="T887" s="17">
        <v>110</v>
      </c>
      <c r="U887" s="17">
        <f>T887*L887</f>
        <v>9811.8040089086735</v>
      </c>
      <c r="V887" s="18">
        <f t="shared" si="74"/>
        <v>-21</v>
      </c>
      <c r="W887" s="18">
        <f t="shared" si="75"/>
        <v>-1873.1625835189279</v>
      </c>
      <c r="X887" s="18">
        <f t="shared" si="76"/>
        <v>-7671.0467706013278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73"/>
        <v>20065.092959742084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72"/>
        <v>0</v>
      </c>
      <c r="R888" s="13">
        <f>IFERROR(VLOOKUP(A:A,[1]Forecast_2004!A:J,10,0),0)</f>
        <v>1420</v>
      </c>
      <c r="S888" s="13">
        <f>R888*L888</f>
        <v>30102.966172400418</v>
      </c>
      <c r="T888" s="17">
        <v>1181</v>
      </c>
      <c r="U888" s="17">
        <f>T888*L888</f>
        <v>25036.340175778096</v>
      </c>
      <c r="V888" s="18">
        <f t="shared" si="74"/>
        <v>-239</v>
      </c>
      <c r="W888" s="18">
        <f t="shared" si="75"/>
        <v>-5066.6259966223224</v>
      </c>
      <c r="X888" s="18">
        <f t="shared" si="76"/>
        <v>25036.340175778096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73"/>
        <v>50022.008332505036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72"/>
        <v>62143.378559714001</v>
      </c>
      <c r="R889" s="13">
        <f>IFERROR(VLOOKUP(A:A,[1]Forecast_2004!A:J,10,0),0)</f>
        <v>3138</v>
      </c>
      <c r="S889" s="13">
        <f>R889*L889</f>
        <v>76998.310795381243</v>
      </c>
      <c r="T889" s="17">
        <v>3219</v>
      </c>
      <c r="U889" s="17">
        <f>T889*L889</f>
        <v>78985.838894305998</v>
      </c>
      <c r="V889" s="18">
        <f t="shared" si="74"/>
        <v>81</v>
      </c>
      <c r="W889" s="18">
        <f t="shared" si="75"/>
        <v>1987.5280989247549</v>
      </c>
      <c r="X889" s="18">
        <f t="shared" si="76"/>
        <v>16842.460334591997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73"/>
        <v>16140.726163538719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72"/>
        <v>70132.260305169999</v>
      </c>
      <c r="R890" s="13">
        <f>IFERROR(VLOOKUP(A:A,[1]Forecast_2004!A:J,10,0),0)</f>
        <v>5395</v>
      </c>
      <c r="S890" s="13">
        <f>R890*L890</f>
        <v>69399.036013644931</v>
      </c>
      <c r="T890" s="17">
        <v>5124</v>
      </c>
      <c r="U890" s="17">
        <f>T890*L890</f>
        <v>65913.004732885383</v>
      </c>
      <c r="V890" s="18">
        <f t="shared" si="74"/>
        <v>-271</v>
      </c>
      <c r="W890" s="18">
        <f t="shared" si="75"/>
        <v>-3486.0312807595474</v>
      </c>
      <c r="X890" s="18">
        <f t="shared" si="76"/>
        <v>-4219.2555722846155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73"/>
        <v>-12574.091224932468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72"/>
        <v>48957.295604646002</v>
      </c>
      <c r="R891" s="13">
        <f>IFERROR(VLOOKUP(A:A,[1]Forecast_2004!A:J,10,0),0)</f>
        <v>8026</v>
      </c>
      <c r="S891" s="13">
        <f>R891*L891</f>
        <v>51350.137810100474</v>
      </c>
      <c r="T891" s="17">
        <v>7882</v>
      </c>
      <c r="U891" s="17">
        <f>T891*L891</f>
        <v>50428.829581262391</v>
      </c>
      <c r="V891" s="18">
        <f t="shared" si="74"/>
        <v>-144</v>
      </c>
      <c r="W891" s="18">
        <f t="shared" si="75"/>
        <v>-921.30822883808287</v>
      </c>
      <c r="X891" s="18">
        <f t="shared" si="76"/>
        <v>1471.5339766163888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73"/>
        <v>12008.957540053174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72"/>
        <v>44788.418708240999</v>
      </c>
      <c r="R892" s="13">
        <f>IFERROR(VLOOKUP(A:A,[1]Forecast_2004!A:J,10,0),0)</f>
        <v>2835</v>
      </c>
      <c r="S892" s="13">
        <f>R892*L892</f>
        <v>29256.950930383235</v>
      </c>
      <c r="T892" s="17">
        <v>2632</v>
      </c>
      <c r="U892" s="17">
        <f>T892*L892</f>
        <v>27162.008764997769</v>
      </c>
      <c r="V892" s="18">
        <f t="shared" si="74"/>
        <v>-203</v>
      </c>
      <c r="W892" s="18">
        <f t="shared" si="75"/>
        <v>-2094.9421653854661</v>
      </c>
      <c r="X892" s="18">
        <f t="shared" si="76"/>
        <v>-17626.40994324323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73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72"/>
        <v>0</v>
      </c>
      <c r="R893" s="13">
        <f>IFERROR(VLOOKUP(A:A,[1]Forecast_2004!A:J,10,0),0)</f>
        <v>19026</v>
      </c>
      <c r="S893" s="13">
        <f>R893*L893</f>
        <v>19026</v>
      </c>
      <c r="T893" s="17">
        <v>16591</v>
      </c>
      <c r="U893" s="17">
        <f>T893*L893</f>
        <v>16591</v>
      </c>
      <c r="V893" s="18">
        <f t="shared" si="74"/>
        <v>-2435</v>
      </c>
      <c r="W893" s="18">
        <f t="shared" si="75"/>
        <v>-2435</v>
      </c>
      <c r="X893" s="18">
        <f t="shared" si="76"/>
        <v>16591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73"/>
        <v>15797.345211581061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72"/>
        <v>34329.888641425001</v>
      </c>
      <c r="R894" s="13">
        <f>IFERROR(VLOOKUP(A:A,[1]Forecast_2004!A:J,10,0),0)</f>
        <v>3990</v>
      </c>
      <c r="S894" s="13">
        <f>R894*L894</f>
        <v>58287.768374164152</v>
      </c>
      <c r="T894" s="17">
        <v>3240</v>
      </c>
      <c r="U894" s="17">
        <f>T894*L894</f>
        <v>47331.420935411494</v>
      </c>
      <c r="V894" s="18">
        <f t="shared" si="74"/>
        <v>-750</v>
      </c>
      <c r="W894" s="18">
        <f t="shared" si="75"/>
        <v>-10956.347438752658</v>
      </c>
      <c r="X894" s="18">
        <f t="shared" si="76"/>
        <v>13001.532293986493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73"/>
        <v>155450.60597244021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72"/>
        <v>0</v>
      </c>
      <c r="R895" s="13">
        <f>IFERROR(VLOOKUP(A:A,[1]Forecast_2004!A:J,10,0),0)</f>
        <v>14336</v>
      </c>
      <c r="S895" s="13">
        <f>R895*L895</f>
        <v>196665.52145097996</v>
      </c>
      <c r="T895" s="17">
        <v>13607</v>
      </c>
      <c r="U895" s="17">
        <f>T895*L895</f>
        <v>186664.88214170511</v>
      </c>
      <c r="V895" s="18">
        <f t="shared" si="74"/>
        <v>-729</v>
      </c>
      <c r="W895" s="18">
        <f t="shared" si="75"/>
        <v>-10000.639309274848</v>
      </c>
      <c r="X895" s="18">
        <f t="shared" si="76"/>
        <v>186664.88214170511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73"/>
        <v>238217.33234743838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72"/>
        <v>388142.53897550103</v>
      </c>
      <c r="R896" s="13">
        <f>IFERROR(VLOOKUP(A:A,[1]Forecast_2004!A:J,10,0),0)</f>
        <v>27936</v>
      </c>
      <c r="S896" s="13">
        <f>R896*L896</f>
        <v>384508.86414253892</v>
      </c>
      <c r="T896" s="17">
        <v>25916</v>
      </c>
      <c r="U896" s="17">
        <f>T896*L896</f>
        <v>356705.74610244983</v>
      </c>
      <c r="V896" s="18">
        <f t="shared" si="74"/>
        <v>-2020</v>
      </c>
      <c r="W896" s="18">
        <f t="shared" si="75"/>
        <v>-27803.118040089088</v>
      </c>
      <c r="X896" s="18">
        <f t="shared" si="76"/>
        <v>-31436.792873051192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73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72"/>
        <v>0</v>
      </c>
      <c r="R897" s="13">
        <f>IFERROR(VLOOKUP(A:A,[1]Forecast_2004!A:J,10,0),0)</f>
        <v>0</v>
      </c>
      <c r="S897" s="13">
        <f>R897*L897</f>
        <v>0</v>
      </c>
      <c r="T897" s="17">
        <v>0</v>
      </c>
      <c r="U897" s="17">
        <f>T897*L897</f>
        <v>0</v>
      </c>
      <c r="V897" s="18">
        <f t="shared" si="74"/>
        <v>0</v>
      </c>
      <c r="W897" s="18">
        <f t="shared" si="75"/>
        <v>0</v>
      </c>
      <c r="X897" s="18">
        <f t="shared" si="76"/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73"/>
        <v>8316.4587973280832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77">P898*L898</f>
        <v>12855.233853006999</v>
      </c>
      <c r="R898" s="13">
        <f>IFERROR(VLOOKUP(A:A,[1]Forecast_2004!A:J,10,0),0)</f>
        <v>667</v>
      </c>
      <c r="S898" s="13">
        <f>R898*L898</f>
        <v>14290.73496659278</v>
      </c>
      <c r="T898" s="17">
        <v>626</v>
      </c>
      <c r="U898" s="17">
        <f>T898*L898</f>
        <v>13412.293986637302</v>
      </c>
      <c r="V898" s="18">
        <f t="shared" si="74"/>
        <v>-41</v>
      </c>
      <c r="W898" s="18">
        <f t="shared" si="75"/>
        <v>-878.44097995547781</v>
      </c>
      <c r="X898" s="18">
        <f t="shared" si="76"/>
        <v>557.06013363030252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78">U899-(T899*M899)</f>
        <v>237434.19364174973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77"/>
        <v>337870.83518931002</v>
      </c>
      <c r="R899" s="13">
        <f>IFERROR(VLOOKUP(A:A,[1]Forecast_2004!A:J,10,0),0)</f>
        <v>7560</v>
      </c>
      <c r="S899" s="13">
        <f>R899*L899</f>
        <v>312033.16809567355</v>
      </c>
      <c r="T899" s="17">
        <v>7040</v>
      </c>
      <c r="U899" s="17">
        <f>T899*L899</f>
        <v>290570.56923194998</v>
      </c>
      <c r="V899" s="18">
        <f t="shared" ref="V899:V962" si="79">T899-R899</f>
        <v>-520</v>
      </c>
      <c r="W899" s="18">
        <f t="shared" ref="W899:W962" si="80">U899-S899</f>
        <v>-21462.598863723571</v>
      </c>
      <c r="X899" s="18">
        <f t="shared" ref="X899:X962" si="81">U899-Q899</f>
        <v>-47300.265957360039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78"/>
        <v>231894.54060366683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77"/>
        <v>0</v>
      </c>
      <c r="R900" s="13">
        <f>IFERROR(VLOOKUP(A:A,[1]Forecast_2004!A:J,10,0),0)</f>
        <v>1412</v>
      </c>
      <c r="S900" s="13">
        <f>R900*L900</f>
        <v>264809.20541157259</v>
      </c>
      <c r="T900" s="17">
        <v>1337</v>
      </c>
      <c r="U900" s="17">
        <f>T900*L900</f>
        <v>250743.56064821006</v>
      </c>
      <c r="V900" s="18">
        <f t="shared" si="79"/>
        <v>-75</v>
      </c>
      <c r="W900" s="18">
        <f t="shared" si="80"/>
        <v>-14065.644763362536</v>
      </c>
      <c r="X900" s="18">
        <f t="shared" si="81"/>
        <v>250743.56064821006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78"/>
        <v>24643.790179062788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77"/>
        <v>32458.898989899004</v>
      </c>
      <c r="R901" s="13">
        <f>IFERROR(VLOOKUP(A:A,[1]Forecast_2004!A:J,10,0),0)</f>
        <v>633</v>
      </c>
      <c r="S901" s="13">
        <f>R901*L901</f>
        <v>29185.345256542711</v>
      </c>
      <c r="T901" s="17">
        <v>600</v>
      </c>
      <c r="U901" s="17">
        <f>T901*L901</f>
        <v>27663.834366391195</v>
      </c>
      <c r="V901" s="18">
        <f t="shared" si="79"/>
        <v>-33</v>
      </c>
      <c r="W901" s="18">
        <f t="shared" si="80"/>
        <v>-1521.5108901515159</v>
      </c>
      <c r="X901" s="18">
        <f t="shared" si="81"/>
        <v>-4795.0646235078093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78"/>
        <v>15835.389755011176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77"/>
        <v>18957.683741648001</v>
      </c>
      <c r="R902" s="13">
        <f>IFERROR(VLOOKUP(A:A,[1]Forecast_2004!A:J,10,0),0)</f>
        <v>2379</v>
      </c>
      <c r="S902" s="13">
        <f>R902*L902</f>
        <v>23737.01559020031</v>
      </c>
      <c r="T902" s="17">
        <v>2301</v>
      </c>
      <c r="U902" s="17">
        <f>T902*L902</f>
        <v>22958.752783964235</v>
      </c>
      <c r="V902" s="18">
        <f t="shared" si="79"/>
        <v>-78</v>
      </c>
      <c r="W902" s="18">
        <f t="shared" si="80"/>
        <v>-778.26280623607454</v>
      </c>
      <c r="X902" s="18">
        <f t="shared" si="81"/>
        <v>4001.0690423162341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78"/>
        <v>-6668.9692224417813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77"/>
        <v>160574.95545656999</v>
      </c>
      <c r="R903" s="13">
        <f>IFERROR(VLOOKUP(A:A,[1]Forecast_2004!A:J,10,0),0)</f>
        <v>989</v>
      </c>
      <c r="S903" s="13">
        <f>R903*L903</f>
        <v>125342.25015512844</v>
      </c>
      <c r="T903" s="17">
        <v>1084</v>
      </c>
      <c r="U903" s="17">
        <f>T903*L903</f>
        <v>137382.20340562105</v>
      </c>
      <c r="V903" s="18">
        <f t="shared" si="79"/>
        <v>95</v>
      </c>
      <c r="W903" s="18">
        <f t="shared" si="80"/>
        <v>12039.953250492617</v>
      </c>
      <c r="X903" s="18">
        <f t="shared" si="81"/>
        <v>-23192.75205094894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78"/>
        <v>352153.67483296222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77"/>
        <v>1496971.603563475</v>
      </c>
      <c r="R904" s="13">
        <f>IFERROR(VLOOKUP(A:A,[1]Forecast_2004!A:J,10,0),0)</f>
        <v>855</v>
      </c>
      <c r="S904" s="13">
        <f>R904*L904</f>
        <v>490387.24944320729</v>
      </c>
      <c r="T904" s="17">
        <v>850</v>
      </c>
      <c r="U904" s="17">
        <f>T904*L904</f>
        <v>487519.48775055696</v>
      </c>
      <c r="V904" s="18">
        <f t="shared" si="79"/>
        <v>-5</v>
      </c>
      <c r="W904" s="18">
        <f t="shared" si="80"/>
        <v>-2867.7616926503251</v>
      </c>
      <c r="X904" s="18">
        <f t="shared" si="81"/>
        <v>-1009452.1158129179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78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77"/>
        <v>0</v>
      </c>
      <c r="R905" s="13">
        <f>IFERROR(VLOOKUP(A:A,[1]Forecast_2004!A:J,10,0),0)</f>
        <v>0</v>
      </c>
      <c r="S905" s="13">
        <f>R905*L905</f>
        <v>0</v>
      </c>
      <c r="T905" s="17">
        <v>0</v>
      </c>
      <c r="U905" s="17">
        <f>T905*L905</f>
        <v>0</v>
      </c>
      <c r="V905" s="18">
        <f t="shared" si="79"/>
        <v>0</v>
      </c>
      <c r="W905" s="18">
        <f t="shared" si="80"/>
        <v>0</v>
      </c>
      <c r="X905" s="18">
        <f t="shared" si="81"/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78"/>
        <v>15527.312421200426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77"/>
        <v>128984.121212121</v>
      </c>
      <c r="R906" s="13">
        <f>IFERROR(VLOOKUP(A:A,[1]Forecast_2004!A:J,10,0),0)</f>
        <v>1399</v>
      </c>
      <c r="S906" s="13">
        <f>R906*L906</f>
        <v>81246.639160629114</v>
      </c>
      <c r="T906" s="17">
        <v>1121</v>
      </c>
      <c r="U906" s="17">
        <f>T906*L906</f>
        <v>65101.84596073284</v>
      </c>
      <c r="V906" s="18">
        <f t="shared" si="79"/>
        <v>-278</v>
      </c>
      <c r="W906" s="18">
        <f t="shared" si="80"/>
        <v>-16144.793199896274</v>
      </c>
      <c r="X906" s="18">
        <f t="shared" si="81"/>
        <v>-63882.275251388157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78"/>
        <v>44965.237399458492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77"/>
        <v>54772.048997773003</v>
      </c>
      <c r="R907" s="13">
        <f>IFERROR(VLOOKUP(A:A,[1]Forecast_2004!A:J,10,0),0)</f>
        <v>2683</v>
      </c>
      <c r="S907" s="13">
        <f>R907*L907</f>
        <v>62400.597647993614</v>
      </c>
      <c r="T907" s="17">
        <v>2571</v>
      </c>
      <c r="U907" s="17">
        <f>T907*L907</f>
        <v>59795.72737718658</v>
      </c>
      <c r="V907" s="18">
        <f t="shared" si="79"/>
        <v>-112</v>
      </c>
      <c r="W907" s="18">
        <f t="shared" si="80"/>
        <v>-2604.8702708070341</v>
      </c>
      <c r="X907" s="18">
        <f t="shared" si="81"/>
        <v>5023.6783794135772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78"/>
        <v>7574.7448207035495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77"/>
        <v>12993.421798121</v>
      </c>
      <c r="R908" s="13">
        <f>IFERROR(VLOOKUP(A:A,[1]Forecast_2004!A:J,10,0),0)</f>
        <v>522</v>
      </c>
      <c r="S908" s="13">
        <f>R908*L908</f>
        <v>14537.393215490316</v>
      </c>
      <c r="T908" s="17">
        <v>488</v>
      </c>
      <c r="U908" s="17">
        <f>T908*L908</f>
        <v>13590.513197623131</v>
      </c>
      <c r="V908" s="18">
        <f t="shared" si="79"/>
        <v>-34</v>
      </c>
      <c r="W908" s="18">
        <f t="shared" si="80"/>
        <v>-946.88001786718451</v>
      </c>
      <c r="X908" s="18">
        <f t="shared" si="81"/>
        <v>597.09139950213103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78"/>
        <v>475346.65773423028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77"/>
        <v>1284633.8310893511</v>
      </c>
      <c r="R909" s="13">
        <f>IFERROR(VLOOKUP(A:A,[1]Forecast_2004!A:J,10,0),0)</f>
        <v>171185</v>
      </c>
      <c r="S909" s="13">
        <f>R909*L909</f>
        <v>1358767.3556995376</v>
      </c>
      <c r="T909" s="17">
        <v>156282</v>
      </c>
      <c r="U909" s="17">
        <f>T909*L909</f>
        <v>1240475.9756020394</v>
      </c>
      <c r="V909" s="18">
        <f t="shared" si="79"/>
        <v>-14903</v>
      </c>
      <c r="W909" s="18">
        <f t="shared" si="80"/>
        <v>-118291.38009749819</v>
      </c>
      <c r="X909" s="18">
        <f t="shared" si="81"/>
        <v>-44157.855487311725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78"/>
        <v>39091.046137020669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77"/>
        <v>46399.858585859001</v>
      </c>
      <c r="R910" s="13">
        <f>IFERROR(VLOOKUP(A:A,[1]Forecast_2004!A:J,10,0),0)</f>
        <v>1253</v>
      </c>
      <c r="S910" s="13">
        <f>R910*L910</f>
        <v>53192.152614895997</v>
      </c>
      <c r="T910" s="17">
        <v>1205</v>
      </c>
      <c r="U910" s="17">
        <f>T910*L910</f>
        <v>51154.464406184896</v>
      </c>
      <c r="V910" s="18">
        <f t="shared" si="79"/>
        <v>-48</v>
      </c>
      <c r="W910" s="18">
        <f t="shared" si="80"/>
        <v>-2037.6882087111007</v>
      </c>
      <c r="X910" s="18">
        <f t="shared" si="81"/>
        <v>4754.6058203258945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78"/>
        <v>2890.5280963291862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77"/>
        <v>3968.3296213809999</v>
      </c>
      <c r="R911" s="13">
        <f>IFERROR(VLOOKUP(A:A,[1]Forecast_2004!A:J,10,0),0)</f>
        <v>2383</v>
      </c>
      <c r="S911" s="13">
        <f>R911*L911</f>
        <v>7171.6981683092727</v>
      </c>
      <c r="T911" s="17">
        <v>2089</v>
      </c>
      <c r="U911" s="17">
        <f>T911*L911</f>
        <v>6286.8978067973439</v>
      </c>
      <c r="V911" s="18">
        <f t="shared" si="79"/>
        <v>-294</v>
      </c>
      <c r="W911" s="18">
        <f t="shared" si="80"/>
        <v>-884.80036151192871</v>
      </c>
      <c r="X911" s="18">
        <f t="shared" si="81"/>
        <v>2318.568185416344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78"/>
        <v>404718.27441358962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77"/>
        <v>469977.818181818</v>
      </c>
      <c r="R912" s="13">
        <f>IFERROR(VLOOKUP(A:A,[1]Forecast_2004!A:J,10,0),0)</f>
        <v>5786</v>
      </c>
      <c r="S912" s="13">
        <f>R912*L912</f>
        <v>462464.56734693859</v>
      </c>
      <c r="T912" s="17">
        <v>5741</v>
      </c>
      <c r="U912" s="17">
        <f>T912*L912</f>
        <v>458867.798330241</v>
      </c>
      <c r="V912" s="18">
        <f t="shared" si="79"/>
        <v>-45</v>
      </c>
      <c r="W912" s="18">
        <f t="shared" si="80"/>
        <v>-3596.7690166975954</v>
      </c>
      <c r="X912" s="18">
        <f t="shared" si="81"/>
        <v>-11110.019851577003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78"/>
        <v>40778.440189108827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77"/>
        <v>75853.472491427005</v>
      </c>
      <c r="R913" s="13">
        <f>IFERROR(VLOOKUP(A:A,[1]Forecast_2004!A:J,10,0),0)</f>
        <v>394</v>
      </c>
      <c r="S913" s="13">
        <f>R913*L913</f>
        <v>72950.273778613162</v>
      </c>
      <c r="T913" s="17">
        <v>254</v>
      </c>
      <c r="U913" s="17">
        <f>T913*L913</f>
        <v>47028.856699918135</v>
      </c>
      <c r="V913" s="18">
        <f t="shared" si="79"/>
        <v>-140</v>
      </c>
      <c r="W913" s="18">
        <f t="shared" si="80"/>
        <v>-25921.417078695027</v>
      </c>
      <c r="X913" s="18">
        <f t="shared" si="81"/>
        <v>-28824.61579150887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78"/>
        <v>62539.962544509282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77"/>
        <v>69553.630289531997</v>
      </c>
      <c r="R914" s="13">
        <f>IFERROR(VLOOKUP(A:A,[1]Forecast_2004!A:J,10,0),0)</f>
        <v>1974</v>
      </c>
      <c r="S914" s="13">
        <f>R914*L914</f>
        <v>80892.991882080343</v>
      </c>
      <c r="T914" s="17">
        <v>1944</v>
      </c>
      <c r="U914" s="17">
        <f>T914*L914</f>
        <v>79663.615105756937</v>
      </c>
      <c r="V914" s="18">
        <f t="shared" si="79"/>
        <v>-30</v>
      </c>
      <c r="W914" s="18">
        <f t="shared" si="80"/>
        <v>-1229.3767763234064</v>
      </c>
      <c r="X914" s="18">
        <f t="shared" si="81"/>
        <v>10109.98481622494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78"/>
        <v>3572.5274113423852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77"/>
        <v>2429.6993318489999</v>
      </c>
      <c r="R915" s="13">
        <f>IFERROR(VLOOKUP(A:A,[1]Forecast_2004!A:J,10,0),0)</f>
        <v>149</v>
      </c>
      <c r="S915" s="13">
        <f>R915*L915</f>
        <v>4641.3487236602696</v>
      </c>
      <c r="T915" s="17">
        <v>141</v>
      </c>
      <c r="U915" s="17">
        <f>T915*L915</f>
        <v>4392.1487921885773</v>
      </c>
      <c r="V915" s="18">
        <f t="shared" si="79"/>
        <v>-8</v>
      </c>
      <c r="W915" s="18">
        <f t="shared" si="80"/>
        <v>-249.19993147169225</v>
      </c>
      <c r="X915" s="18">
        <f t="shared" si="81"/>
        <v>1962.4494603395774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78"/>
        <v>10882.969710467654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77"/>
        <v>67861.915367483001</v>
      </c>
      <c r="R916" s="13">
        <f>IFERROR(VLOOKUP(A:A,[1]Forecast_2004!A:J,10,0),0)</f>
        <v>1270</v>
      </c>
      <c r="S916" s="13">
        <f>R916*L916</f>
        <v>31113.585746102315</v>
      </c>
      <c r="T916" s="17">
        <v>600</v>
      </c>
      <c r="U916" s="17">
        <f>T916*L916</f>
        <v>14699.331848552276</v>
      </c>
      <c r="V916" s="18">
        <f t="shared" si="79"/>
        <v>-670</v>
      </c>
      <c r="W916" s="18">
        <f t="shared" si="80"/>
        <v>-16414.253897550039</v>
      </c>
      <c r="X916" s="18">
        <f t="shared" si="81"/>
        <v>-53162.583518930725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78"/>
        <v>29287.410152448458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77"/>
        <v>0</v>
      </c>
      <c r="R917" s="13">
        <f>IFERROR(VLOOKUP(A:A,[1]Forecast_2004!A:J,10,0),0)</f>
        <v>975</v>
      </c>
      <c r="S917" s="13">
        <f>R917*L917</f>
        <v>38607.136937053656</v>
      </c>
      <c r="T917" s="17">
        <v>787</v>
      </c>
      <c r="U917" s="17">
        <f>T917*L917</f>
        <v>31162.888994319208</v>
      </c>
      <c r="V917" s="18">
        <f t="shared" si="79"/>
        <v>-188</v>
      </c>
      <c r="W917" s="18">
        <f t="shared" si="80"/>
        <v>-7444.2479427344479</v>
      </c>
      <c r="X917" s="18">
        <f t="shared" si="81"/>
        <v>31162.888994319208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78"/>
        <v>31007.961056743923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77"/>
        <v>23029.120267261002</v>
      </c>
      <c r="R918" s="13">
        <f>IFERROR(VLOOKUP(A:A,[1]Forecast_2004!A:J,10,0),0)</f>
        <v>2864</v>
      </c>
      <c r="S918" s="13">
        <f>R918*L918</f>
        <v>48389.875601933607</v>
      </c>
      <c r="T918" s="17">
        <v>2707</v>
      </c>
      <c r="U918" s="17">
        <f>T918*L918</f>
        <v>45737.218315095772</v>
      </c>
      <c r="V918" s="18">
        <f t="shared" si="79"/>
        <v>-157</v>
      </c>
      <c r="W918" s="18">
        <f t="shared" si="80"/>
        <v>-2652.6572868378353</v>
      </c>
      <c r="X918" s="18">
        <f t="shared" si="81"/>
        <v>22708.09804783477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78"/>
        <v>18302.801501815586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77"/>
        <v>0</v>
      </c>
      <c r="R919" s="13">
        <f>IFERROR(VLOOKUP(A:A,[1]Forecast_2004!A:J,10,0),0)</f>
        <v>575</v>
      </c>
      <c r="S919" s="13">
        <f>R919*L919</f>
        <v>22729.140496969034</v>
      </c>
      <c r="T919" s="17">
        <v>526</v>
      </c>
      <c r="U919" s="17">
        <f>T919*L919</f>
        <v>20792.222437227323</v>
      </c>
      <c r="V919" s="18">
        <f t="shared" si="79"/>
        <v>-49</v>
      </c>
      <c r="W919" s="18">
        <f t="shared" si="80"/>
        <v>-1936.9180597417107</v>
      </c>
      <c r="X919" s="18">
        <f t="shared" si="81"/>
        <v>20792.222437227323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78"/>
        <v>15921.441646373165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77"/>
        <v>22129.505807333</v>
      </c>
      <c r="R920" s="13">
        <f>IFERROR(VLOOKUP(A:A,[1]Forecast_2004!A:J,10,0),0)</f>
        <v>7341</v>
      </c>
      <c r="S920" s="13">
        <f>R920*L920</f>
        <v>41023.409629199887</v>
      </c>
      <c r="T920" s="17">
        <v>6221</v>
      </c>
      <c r="U920" s="17">
        <f>T920*L920</f>
        <v>34764.559501873387</v>
      </c>
      <c r="V920" s="18">
        <f t="shared" si="79"/>
        <v>-1120</v>
      </c>
      <c r="W920" s="18">
        <f t="shared" si="80"/>
        <v>-6258.8501273264992</v>
      </c>
      <c r="X920" s="18">
        <f t="shared" si="81"/>
        <v>12635.053694540387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78"/>
        <v>36194.428335947967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77"/>
        <v>26292.076934545999</v>
      </c>
      <c r="R921" s="13">
        <f>IFERROR(VLOOKUP(A:A,[1]Forecast_2004!A:J,10,0),0)</f>
        <v>598</v>
      </c>
      <c r="S921" s="13">
        <f>R921*L921</f>
        <v>41008.508103438995</v>
      </c>
      <c r="T921" s="17">
        <v>670</v>
      </c>
      <c r="U921" s="17">
        <f>T921*L921</f>
        <v>45945.98733997345</v>
      </c>
      <c r="V921" s="18">
        <f t="shared" si="79"/>
        <v>72</v>
      </c>
      <c r="W921" s="18">
        <f t="shared" si="80"/>
        <v>4937.4792365344547</v>
      </c>
      <c r="X921" s="18">
        <f t="shared" si="81"/>
        <v>19653.91040542745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78"/>
        <v>82309.551305329704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77"/>
        <v>122103.97550111401</v>
      </c>
      <c r="R922" s="13">
        <f>IFERROR(VLOOKUP(A:A,[1]Forecast_2004!A:J,10,0),0)</f>
        <v>3297</v>
      </c>
      <c r="S922" s="13">
        <f>R922*L922</f>
        <v>91060.123779048372</v>
      </c>
      <c r="T922" s="17">
        <v>3517</v>
      </c>
      <c r="U922" s="17">
        <f>T922*L922</f>
        <v>97136.322514683998</v>
      </c>
      <c r="V922" s="18">
        <f t="shared" si="79"/>
        <v>220</v>
      </c>
      <c r="W922" s="18">
        <f t="shared" si="80"/>
        <v>6076.1987356356258</v>
      </c>
      <c r="X922" s="18">
        <f t="shared" si="81"/>
        <v>-24967.65298643001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78"/>
        <v>13210.981277052753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77"/>
        <v>16257.706013363</v>
      </c>
      <c r="R923" s="13">
        <f>IFERROR(VLOOKUP(A:A,[1]Forecast_2004!A:J,10,0),0)</f>
        <v>390</v>
      </c>
      <c r="S923" s="13">
        <f>R923*L923</f>
        <v>16707.083726941506</v>
      </c>
      <c r="T923" s="17">
        <v>390</v>
      </c>
      <c r="U923" s="17">
        <f>T923*L923</f>
        <v>16707.083726941506</v>
      </c>
      <c r="V923" s="18">
        <f t="shared" si="79"/>
        <v>0</v>
      </c>
      <c r="W923" s="18">
        <f t="shared" si="80"/>
        <v>0</v>
      </c>
      <c r="X923" s="18">
        <f t="shared" si="81"/>
        <v>449.37771357850579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78"/>
        <v>-16154.616569505262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77"/>
        <v>66082.588340539995</v>
      </c>
      <c r="R924" s="13">
        <f>IFERROR(VLOOKUP(A:A,[1]Forecast_2004!A:J,10,0),0)</f>
        <v>6098</v>
      </c>
      <c r="S924" s="13">
        <f>R924*L924</f>
        <v>78704.780372929294</v>
      </c>
      <c r="T924" s="17">
        <v>5995</v>
      </c>
      <c r="U924" s="17">
        <f>T924*L924</f>
        <v>77375.394938621044</v>
      </c>
      <c r="V924" s="18">
        <f t="shared" si="79"/>
        <v>-103</v>
      </c>
      <c r="W924" s="18">
        <f t="shared" si="80"/>
        <v>-1329.3854343082494</v>
      </c>
      <c r="X924" s="18">
        <f t="shared" si="81"/>
        <v>11292.80659808105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78"/>
        <v>126889.24652335735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77"/>
        <v>0</v>
      </c>
      <c r="R925" s="13">
        <f>IFERROR(VLOOKUP(A:A,[1]Forecast_2004!A:J,10,0),0)</f>
        <v>4404</v>
      </c>
      <c r="S925" s="13">
        <f>R925*L925</f>
        <v>151021.69568402023</v>
      </c>
      <c r="T925" s="17">
        <v>4433</v>
      </c>
      <c r="U925" s="17">
        <f>T925*L925</f>
        <v>152016.16189084054</v>
      </c>
      <c r="V925" s="18">
        <f t="shared" si="79"/>
        <v>29</v>
      </c>
      <c r="W925" s="18">
        <f t="shared" si="80"/>
        <v>994.46620682030334</v>
      </c>
      <c r="X925" s="18">
        <f t="shared" si="81"/>
        <v>152016.16189084054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78"/>
        <v>227771.25010022291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77"/>
        <v>314335.85746102501</v>
      </c>
      <c r="R926" s="13">
        <f>IFERROR(VLOOKUP(A:A,[1]Forecast_2004!A:J,10,0),0)</f>
        <v>5037</v>
      </c>
      <c r="S926" s="13">
        <f>R926*L926</f>
        <v>292123.56347438798</v>
      </c>
      <c r="T926" s="17">
        <v>4890</v>
      </c>
      <c r="U926" s="17">
        <f>T926*L926</f>
        <v>283598.21826280671</v>
      </c>
      <c r="V926" s="18">
        <f t="shared" si="79"/>
        <v>-147</v>
      </c>
      <c r="W926" s="18">
        <f t="shared" si="80"/>
        <v>-8525.3452115812688</v>
      </c>
      <c r="X926" s="18">
        <f t="shared" si="81"/>
        <v>-30737.639198218298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78"/>
        <v>62111.903245965448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77"/>
        <v>104007.626262626</v>
      </c>
      <c r="R927" s="13">
        <f>IFERROR(VLOOKUP(A:A,[1]Forecast_2004!A:J,10,0),0)</f>
        <v>1423</v>
      </c>
      <c r="S927" s="13">
        <f>R927*L927</f>
        <v>106784.16462605829</v>
      </c>
      <c r="T927" s="17">
        <v>1335</v>
      </c>
      <c r="U927" s="17">
        <f>T927*L927</f>
        <v>100180.50581573283</v>
      </c>
      <c r="V927" s="18">
        <f t="shared" si="79"/>
        <v>-88</v>
      </c>
      <c r="W927" s="18">
        <f t="shared" si="80"/>
        <v>-6603.6588103254617</v>
      </c>
      <c r="X927" s="18">
        <f t="shared" si="81"/>
        <v>-3827.1204468931683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78"/>
        <v>25619.071999999564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77"/>
        <v>40901.503340757001</v>
      </c>
      <c r="R928" s="13">
        <f>IFERROR(VLOOKUP(A:A,[1]Forecast_2004!A:J,10,0),0)</f>
        <v>443</v>
      </c>
      <c r="S928" s="13">
        <f>R928*L928</f>
        <v>29949.365256124547</v>
      </c>
      <c r="T928" s="17">
        <v>449</v>
      </c>
      <c r="U928" s="17">
        <f>T928*L928</f>
        <v>30354.999999999822</v>
      </c>
      <c r="V928" s="18">
        <f t="shared" si="79"/>
        <v>6</v>
      </c>
      <c r="W928" s="18">
        <f t="shared" si="80"/>
        <v>405.63474387527458</v>
      </c>
      <c r="X928" s="18">
        <f t="shared" si="81"/>
        <v>-10546.503340757179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78"/>
        <v>1119094.2179581379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77"/>
        <v>1700366.3769889839</v>
      </c>
      <c r="R929" s="13">
        <f>IFERROR(VLOOKUP(A:A,[1]Forecast_2004!A:J,10,0),0)</f>
        <v>212420</v>
      </c>
      <c r="S929" s="13">
        <f>R929*L929</f>
        <v>1932539.2931796939</v>
      </c>
      <c r="T929" s="17">
        <v>199119</v>
      </c>
      <c r="U929" s="17">
        <f>T929*L929</f>
        <v>1811530.418598284</v>
      </c>
      <c r="V929" s="18">
        <f t="shared" si="79"/>
        <v>-13301</v>
      </c>
      <c r="W929" s="18">
        <f t="shared" si="80"/>
        <v>-121008.87458140985</v>
      </c>
      <c r="X929" s="18">
        <f t="shared" si="81"/>
        <v>111164.04160930007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78"/>
        <v>128556.93775741206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77"/>
        <v>175675.555555556</v>
      </c>
      <c r="R930" s="13">
        <f>IFERROR(VLOOKUP(A:A,[1]Forecast_2004!A:J,10,0),0)</f>
        <v>8933</v>
      </c>
      <c r="S930" s="13">
        <f>R930*L930</f>
        <v>179226.78594995223</v>
      </c>
      <c r="T930" s="17">
        <v>8547</v>
      </c>
      <c r="U930" s="17">
        <f>T930*L930</f>
        <v>171482.29480737061</v>
      </c>
      <c r="V930" s="18">
        <f t="shared" si="79"/>
        <v>-386</v>
      </c>
      <c r="W930" s="18">
        <f t="shared" si="80"/>
        <v>-7744.4911425816244</v>
      </c>
      <c r="X930" s="18">
        <f t="shared" si="81"/>
        <v>-4193.260748185392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78"/>
        <v>263358.77806928015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77"/>
        <v>314284.76767676801</v>
      </c>
      <c r="R931" s="13">
        <f>IFERROR(VLOOKUP(A:A,[1]Forecast_2004!A:J,10,0),0)</f>
        <v>14355</v>
      </c>
      <c r="S931" s="13">
        <f>R931*L931</f>
        <v>332833.48137218773</v>
      </c>
      <c r="T931" s="17">
        <v>14068</v>
      </c>
      <c r="U931" s="17">
        <f>T931*L931</f>
        <v>326179.13033395592</v>
      </c>
      <c r="V931" s="18">
        <f t="shared" si="79"/>
        <v>-287</v>
      </c>
      <c r="W931" s="18">
        <f t="shared" si="80"/>
        <v>-6654.3510382318054</v>
      </c>
      <c r="X931" s="18">
        <f t="shared" si="81"/>
        <v>11894.362657187914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78"/>
        <v>18551.042658021641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77"/>
        <v>26763.757575758002</v>
      </c>
      <c r="R932" s="13">
        <f>IFERROR(VLOOKUP(A:A,[1]Forecast_2004!A:J,10,0),0)</f>
        <v>324</v>
      </c>
      <c r="S932" s="13">
        <f>R932*L932</f>
        <v>26197.75666025859</v>
      </c>
      <c r="T932" s="17">
        <v>259</v>
      </c>
      <c r="U932" s="17">
        <f>T932*L932</f>
        <v>20942.033873478314</v>
      </c>
      <c r="V932" s="18">
        <f t="shared" si="79"/>
        <v>-65</v>
      </c>
      <c r="W932" s="18">
        <f t="shared" si="80"/>
        <v>-5255.7227867802758</v>
      </c>
      <c r="X932" s="18">
        <f t="shared" si="81"/>
        <v>-5821.7237022796871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78"/>
        <v>58212.215162583045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77"/>
        <v>82522.204899777003</v>
      </c>
      <c r="R933" s="13">
        <f>IFERROR(VLOOKUP(A:A,[1]Forecast_2004!A:J,10,0),0)</f>
        <v>4155</v>
      </c>
      <c r="S933" s="13">
        <f>R933*L933</f>
        <v>79999.944320712428</v>
      </c>
      <c r="T933" s="17">
        <v>4016</v>
      </c>
      <c r="U933" s="17">
        <f>T933*L933</f>
        <v>77323.652561246956</v>
      </c>
      <c r="V933" s="18">
        <f t="shared" si="79"/>
        <v>-139</v>
      </c>
      <c r="W933" s="18">
        <f t="shared" si="80"/>
        <v>-2676.2917594654718</v>
      </c>
      <c r="X933" s="18">
        <f t="shared" si="81"/>
        <v>-5198.5523385300476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78"/>
        <v>64360.829307586842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77"/>
        <v>74979.040404040003</v>
      </c>
      <c r="R934" s="13">
        <f>IFERROR(VLOOKUP(A:A,[1]Forecast_2004!A:J,10,0),0)</f>
        <v>8625</v>
      </c>
      <c r="S934" s="13">
        <f>R934*L934</f>
        <v>91070.866565954799</v>
      </c>
      <c r="T934" s="17">
        <v>8435</v>
      </c>
      <c r="U934" s="17">
        <f>T934*L934</f>
        <v>89064.667766241007</v>
      </c>
      <c r="V934" s="18">
        <f t="shared" si="79"/>
        <v>-190</v>
      </c>
      <c r="W934" s="18">
        <f t="shared" si="80"/>
        <v>-2006.1987997137912</v>
      </c>
      <c r="X934" s="18">
        <f t="shared" si="81"/>
        <v>14085.627362201005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78"/>
        <v>41255.407877641519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77"/>
        <v>0</v>
      </c>
      <c r="R935" s="13">
        <f>IFERROR(VLOOKUP(A:A,[1]Forecast_2004!A:J,10,0),0)</f>
        <v>3451</v>
      </c>
      <c r="S935" s="13">
        <f>R935*L935</f>
        <v>58616.065719742139</v>
      </c>
      <c r="T935" s="17">
        <v>3123</v>
      </c>
      <c r="U935" s="17">
        <f>T935*L935</f>
        <v>53044.90676405526</v>
      </c>
      <c r="V935" s="18">
        <f t="shared" si="79"/>
        <v>-328</v>
      </c>
      <c r="W935" s="18">
        <f t="shared" si="80"/>
        <v>-5571.1589556868785</v>
      </c>
      <c r="X935" s="18">
        <f t="shared" si="81"/>
        <v>53044.90676405526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78"/>
        <v>28345.081790400312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77"/>
        <v>39994.333333333001</v>
      </c>
      <c r="R936" s="13">
        <f>IFERROR(VLOOKUP(A:A,[1]Forecast_2004!A:J,10,0),0)</f>
        <v>1136</v>
      </c>
      <c r="S936" s="13">
        <f>R936*L936</f>
        <v>39473.121343758721</v>
      </c>
      <c r="T936" s="17">
        <v>1068</v>
      </c>
      <c r="U936" s="17">
        <f>T936*L936</f>
        <v>37110.293657688657</v>
      </c>
      <c r="V936" s="18">
        <f t="shared" si="79"/>
        <v>-68</v>
      </c>
      <c r="W936" s="18">
        <f t="shared" si="80"/>
        <v>-2362.8276860700644</v>
      </c>
      <c r="X936" s="18">
        <f t="shared" si="81"/>
        <v>-2884.0396756443442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78"/>
        <v>136320.82701593274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77"/>
        <v>161030.04454343001</v>
      </c>
      <c r="R937" s="13">
        <f>IFERROR(VLOOKUP(A:A,[1]Forecast_2004!A:J,10,0),0)</f>
        <v>14549</v>
      </c>
      <c r="S937" s="13">
        <f>R937*L937</f>
        <v>165758.18013742488</v>
      </c>
      <c r="T937" s="17">
        <v>14506</v>
      </c>
      <c r="U937" s="17">
        <f>T937*L937</f>
        <v>165268.27693130012</v>
      </c>
      <c r="V937" s="18">
        <f t="shared" si="79"/>
        <v>-43</v>
      </c>
      <c r="W937" s="18">
        <f t="shared" si="80"/>
        <v>-489.90320612475625</v>
      </c>
      <c r="X937" s="18">
        <f t="shared" si="81"/>
        <v>4238.2323878701136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78"/>
        <v>49586.27739592237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77"/>
        <v>88529.632516704005</v>
      </c>
      <c r="R938" s="13">
        <f>IFERROR(VLOOKUP(A:A,[1]Forecast_2004!A:J,10,0),0)</f>
        <v>7662</v>
      </c>
      <c r="S938" s="13">
        <f>R938*L938</f>
        <v>86963.33901833155</v>
      </c>
      <c r="T938" s="17">
        <v>7730</v>
      </c>
      <c r="U938" s="17">
        <f>T938*L938</f>
        <v>87735.135814631023</v>
      </c>
      <c r="V938" s="18">
        <f t="shared" si="79"/>
        <v>68</v>
      </c>
      <c r="W938" s="18">
        <f t="shared" si="80"/>
        <v>771.7967962994735</v>
      </c>
      <c r="X938" s="18">
        <f t="shared" si="81"/>
        <v>-794.49670207298186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78"/>
        <v>49277.115812917604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77"/>
        <v>82541.67037861899</v>
      </c>
      <c r="R939" s="13">
        <f>IFERROR(VLOOKUP(A:A,[1]Forecast_2004!A:J,10,0),0)</f>
        <v>1723</v>
      </c>
      <c r="S939" s="13">
        <f>R939*L939</f>
        <v>57139.131403117928</v>
      </c>
      <c r="T939" s="17">
        <v>1673</v>
      </c>
      <c r="U939" s="17">
        <f>T939*L939</f>
        <v>55481.00222717139</v>
      </c>
      <c r="V939" s="18">
        <f t="shared" si="79"/>
        <v>-50</v>
      </c>
      <c r="W939" s="18">
        <f t="shared" si="80"/>
        <v>-1658.1291759465385</v>
      </c>
      <c r="X939" s="18">
        <f t="shared" si="81"/>
        <v>-27060.6681514476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78"/>
        <v>27200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77"/>
        <v>78668.151447661003</v>
      </c>
      <c r="R940" s="13">
        <f>IFERROR(VLOOKUP(A:A,[1]Forecast_2004!A:J,10,0),0)</f>
        <v>1490</v>
      </c>
      <c r="S940" s="13">
        <f>R940*L940</f>
        <v>40419.15367483272</v>
      </c>
      <c r="T940" s="17">
        <v>1360</v>
      </c>
      <c r="U940" s="17">
        <f>T940*L940</f>
        <v>36892.650334075501</v>
      </c>
      <c r="V940" s="18">
        <f t="shared" si="79"/>
        <v>-130</v>
      </c>
      <c r="W940" s="18">
        <f t="shared" si="80"/>
        <v>-3526.5033407572191</v>
      </c>
      <c r="X940" s="18">
        <f t="shared" si="81"/>
        <v>-41775.501113585502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78"/>
        <v>170823.7906688675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77"/>
        <v>0</v>
      </c>
      <c r="R941" s="13">
        <f>IFERROR(VLOOKUP(A:A,[1]Forecast_2004!A:J,10,0),0)</f>
        <v>12627</v>
      </c>
      <c r="S941" s="13">
        <f>R941*L941</f>
        <v>202512.06483878399</v>
      </c>
      <c r="T941" s="17">
        <v>11973</v>
      </c>
      <c r="U941" s="17">
        <f>T941*L941</f>
        <v>192023.20046842171</v>
      </c>
      <c r="V941" s="18">
        <f t="shared" si="79"/>
        <v>-654</v>
      </c>
      <c r="W941" s="18">
        <f t="shared" si="80"/>
        <v>-10488.86437036228</v>
      </c>
      <c r="X941" s="18">
        <f t="shared" si="81"/>
        <v>192023.20046842171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78"/>
        <v>12587.592417071279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77"/>
        <v>19572.694877506001</v>
      </c>
      <c r="R942" s="13">
        <f>IFERROR(VLOOKUP(A:A,[1]Forecast_2004!A:J,10,0),0)</f>
        <v>1105</v>
      </c>
      <c r="S942" s="13">
        <f>R942*L942</f>
        <v>17779.60922005535</v>
      </c>
      <c r="T942" s="17">
        <v>1087</v>
      </c>
      <c r="U942" s="17">
        <f>T942*L942</f>
        <v>17489.986626425489</v>
      </c>
      <c r="V942" s="18">
        <f t="shared" si="79"/>
        <v>-18</v>
      </c>
      <c r="W942" s="18">
        <f t="shared" si="80"/>
        <v>-289.62259362986151</v>
      </c>
      <c r="X942" s="18">
        <f t="shared" si="81"/>
        <v>-2082.7082510805121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78"/>
        <v>72808.972996145341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77"/>
        <v>123297.75055679301</v>
      </c>
      <c r="R943" s="13">
        <f>IFERROR(VLOOKUP(A:A,[1]Forecast_2004!A:J,10,0),0)</f>
        <v>2107</v>
      </c>
      <c r="S943" s="13">
        <f>R943*L943</f>
        <v>124898.25020344369</v>
      </c>
      <c r="T943" s="17">
        <v>1607</v>
      </c>
      <c r="U943" s="17">
        <f>T943*L943</f>
        <v>95259.367858060752</v>
      </c>
      <c r="V943" s="18">
        <f t="shared" si="79"/>
        <v>-500</v>
      </c>
      <c r="W943" s="18">
        <f t="shared" si="80"/>
        <v>-29638.882345382939</v>
      </c>
      <c r="X943" s="18">
        <f t="shared" si="81"/>
        <v>-28038.382698732254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78"/>
        <v>53064.521158128729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77"/>
        <v>0</v>
      </c>
      <c r="R944" s="13">
        <f>IFERROR(VLOOKUP(A:A,[1]Forecast_2004!A:J,10,0),0)</f>
        <v>1895</v>
      </c>
      <c r="S944" s="13">
        <f>R944*L944</f>
        <v>53494.710467705721</v>
      </c>
      <c r="T944" s="17">
        <v>2478</v>
      </c>
      <c r="U944" s="17">
        <f>T944*L944</f>
        <v>69952.449888641044</v>
      </c>
      <c r="V944" s="18">
        <f t="shared" si="79"/>
        <v>583</v>
      </c>
      <c r="W944" s="18">
        <f t="shared" si="80"/>
        <v>16457.739420935322</v>
      </c>
      <c r="X944" s="18">
        <f t="shared" si="81"/>
        <v>69952.449888641044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78"/>
        <v>64831.670378619623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77"/>
        <v>107283.56347438799</v>
      </c>
      <c r="R945" s="13">
        <f>IFERROR(VLOOKUP(A:A,[1]Forecast_2004!A:J,10,0),0)</f>
        <v>537</v>
      </c>
      <c r="S945" s="13">
        <f>R945*L945</f>
        <v>107483.71937639244</v>
      </c>
      <c r="T945" s="17">
        <v>531</v>
      </c>
      <c r="U945" s="17">
        <f>T945*L945</f>
        <v>106282.78396436572</v>
      </c>
      <c r="V945" s="18">
        <f t="shared" si="79"/>
        <v>-6</v>
      </c>
      <c r="W945" s="18">
        <f t="shared" si="80"/>
        <v>-1200.9354120267235</v>
      </c>
      <c r="X945" s="18">
        <f t="shared" si="81"/>
        <v>-1000.779510022272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78"/>
        <v>5249.5270986935539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77"/>
        <v>25620.301261336001</v>
      </c>
      <c r="R946" s="13">
        <f>IFERROR(VLOOKUP(A:A,[1]Forecast_2004!A:J,10,0),0)</f>
        <v>566</v>
      </c>
      <c r="S946" s="13">
        <f>R946*L946</f>
        <v>22128.258734536066</v>
      </c>
      <c r="T946" s="17">
        <v>513</v>
      </c>
      <c r="U946" s="17">
        <f>T946*L946</f>
        <v>20056.177969641347</v>
      </c>
      <c r="V946" s="18">
        <f t="shared" si="79"/>
        <v>-53</v>
      </c>
      <c r="W946" s="18">
        <f t="shared" si="80"/>
        <v>-2072.0807648947193</v>
      </c>
      <c r="X946" s="18">
        <f t="shared" si="81"/>
        <v>-5564.1232916946537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78"/>
        <v>16399.40979955508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77"/>
        <v>40516.703786192003</v>
      </c>
      <c r="R947" s="13">
        <f>IFERROR(VLOOKUP(A:A,[1]Forecast_2004!A:J,10,0),0)</f>
        <v>9870</v>
      </c>
      <c r="S947" s="13">
        <f>R947*L947</f>
        <v>41656.236080178649</v>
      </c>
      <c r="T947" s="17">
        <v>9147</v>
      </c>
      <c r="U947" s="17">
        <f>T947*L947</f>
        <v>38604.82182628107</v>
      </c>
      <c r="V947" s="18">
        <f t="shared" si="79"/>
        <v>-723</v>
      </c>
      <c r="W947" s="18">
        <f t="shared" si="80"/>
        <v>-3051.4142538975793</v>
      </c>
      <c r="X947" s="18">
        <f t="shared" si="81"/>
        <v>-1911.8819599109338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78"/>
        <v>17521.124480412167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77"/>
        <v>27021.548622181999</v>
      </c>
      <c r="R948" s="13">
        <f>IFERROR(VLOOKUP(A:A,[1]Forecast_2004!A:J,10,0),0)</f>
        <v>2395</v>
      </c>
      <c r="S948" s="13">
        <f>R948*L948</f>
        <v>26436.523263940311</v>
      </c>
      <c r="T948" s="17">
        <v>2269</v>
      </c>
      <c r="U948" s="17">
        <f>T948*L948</f>
        <v>25045.708261328004</v>
      </c>
      <c r="V948" s="18">
        <f t="shared" si="79"/>
        <v>-126</v>
      </c>
      <c r="W948" s="18">
        <f t="shared" si="80"/>
        <v>-1390.8150026123076</v>
      </c>
      <c r="X948" s="18">
        <f t="shared" si="81"/>
        <v>-1975.8403608539957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78"/>
        <v>6078.0314042311002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77"/>
        <v>6505.3526166689999</v>
      </c>
      <c r="R949" s="13">
        <f>IFERROR(VLOOKUP(A:A,[1]Forecast_2004!A:J,10,0),0)</f>
        <v>264</v>
      </c>
      <c r="S949" s="13">
        <f>R949*L949</f>
        <v>9585.9181223521773</v>
      </c>
      <c r="T949" s="17">
        <v>244</v>
      </c>
      <c r="U949" s="17">
        <f>T949*L949</f>
        <v>8859.7122039921633</v>
      </c>
      <c r="V949" s="18">
        <f t="shared" si="79"/>
        <v>-20</v>
      </c>
      <c r="W949" s="18">
        <f t="shared" si="80"/>
        <v>-726.20591836001404</v>
      </c>
      <c r="X949" s="18">
        <f t="shared" si="81"/>
        <v>2354.3595873231634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78"/>
        <v>137443.35152261244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77"/>
        <v>150769.694002448</v>
      </c>
      <c r="R950" s="13">
        <f>IFERROR(VLOOKUP(A:A,[1]Forecast_2004!A:J,10,0),0)</f>
        <v>4758</v>
      </c>
      <c r="S950" s="13">
        <f>R950*L950</f>
        <v>169444.96505660607</v>
      </c>
      <c r="T950" s="17">
        <v>4684</v>
      </c>
      <c r="U950" s="17">
        <f>T950*L950</f>
        <v>166809.62932432594</v>
      </c>
      <c r="V950" s="18">
        <f t="shared" si="79"/>
        <v>-74</v>
      </c>
      <c r="W950" s="18">
        <f t="shared" si="80"/>
        <v>-2635.3357322801312</v>
      </c>
      <c r="X950" s="18">
        <f t="shared" si="81"/>
        <v>16039.935321877943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78"/>
        <v>22711.960696197719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77"/>
        <v>102746.971046771</v>
      </c>
      <c r="R951" s="13">
        <f>IFERROR(VLOOKUP(A:A,[1]Forecast_2004!A:J,10,0),0)</f>
        <v>1765</v>
      </c>
      <c r="S951" s="13">
        <f>R951*L951</f>
        <v>83198.790612263532</v>
      </c>
      <c r="T951" s="17">
        <v>1746</v>
      </c>
      <c r="U951" s="17">
        <f>T951*L951</f>
        <v>82303.166237400641</v>
      </c>
      <c r="V951" s="18">
        <f t="shared" si="79"/>
        <v>-19</v>
      </c>
      <c r="W951" s="18">
        <f t="shared" si="80"/>
        <v>-895.62437486289127</v>
      </c>
      <c r="X951" s="18">
        <f t="shared" si="81"/>
        <v>-20443.804809370355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78"/>
        <v>74351.688322084796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77"/>
        <v>81395.935412027</v>
      </c>
      <c r="R952" s="13">
        <f>IFERROR(VLOOKUP(A:A,[1]Forecast_2004!A:J,10,0),0)</f>
        <v>4772</v>
      </c>
      <c r="S952" s="13">
        <f>R952*L952</f>
        <v>90731.465495490032</v>
      </c>
      <c r="T952" s="17">
        <v>4843</v>
      </c>
      <c r="U952" s="17">
        <f>T952*L952</f>
        <v>92081.40976417817</v>
      </c>
      <c r="V952" s="18">
        <f t="shared" si="79"/>
        <v>71</v>
      </c>
      <c r="W952" s="18">
        <f t="shared" si="80"/>
        <v>1349.9442686881375</v>
      </c>
      <c r="X952" s="18">
        <f t="shared" si="81"/>
        <v>10685.47435215117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78"/>
        <v>19703.578763345446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77"/>
        <v>73727.683741647998</v>
      </c>
      <c r="R953" s="13">
        <f>IFERROR(VLOOKUP(A:A,[1]Forecast_2004!A:J,10,0),0)</f>
        <v>33251</v>
      </c>
      <c r="S953" s="13">
        <f>R953*L953</f>
        <v>80475.304864705962</v>
      </c>
      <c r="T953" s="17">
        <v>31817</v>
      </c>
      <c r="U953" s="17">
        <f>T953*L953</f>
        <v>77004.684817910718</v>
      </c>
      <c r="V953" s="18">
        <f t="shared" si="79"/>
        <v>-1434</v>
      </c>
      <c r="W953" s="18">
        <f t="shared" si="80"/>
        <v>-3470.620046795244</v>
      </c>
      <c r="X953" s="18">
        <f t="shared" si="81"/>
        <v>3277.0010762627207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78"/>
        <v>32264.350902989852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77"/>
        <v>15760.811092888</v>
      </c>
      <c r="R954" s="13">
        <f>IFERROR(VLOOKUP(A:A,[1]Forecast_2004!A:J,10,0),0)</f>
        <v>441</v>
      </c>
      <c r="S954" s="13">
        <f>R954*L954</f>
        <v>30120.114803101093</v>
      </c>
      <c r="T954" s="17">
        <v>543</v>
      </c>
      <c r="U954" s="17">
        <f>T954*L954</f>
        <v>37086.671968444207</v>
      </c>
      <c r="V954" s="18">
        <f t="shared" si="79"/>
        <v>102</v>
      </c>
      <c r="W954" s="18">
        <f t="shared" si="80"/>
        <v>6966.5571653431143</v>
      </c>
      <c r="X954" s="18">
        <f t="shared" si="81"/>
        <v>21325.860875556209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78"/>
        <v>15074.182508389395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77"/>
        <v>21600.849464814</v>
      </c>
      <c r="R955" s="13">
        <f>IFERROR(VLOOKUP(A:A,[1]Forecast_2004!A:J,10,0),0)</f>
        <v>1937</v>
      </c>
      <c r="S955" s="13">
        <f>R955*L955</f>
        <v>24032.651012834416</v>
      </c>
      <c r="T955" s="17">
        <v>1790</v>
      </c>
      <c r="U955" s="17">
        <f>T955*L955</f>
        <v>22208.799851819102</v>
      </c>
      <c r="V955" s="18">
        <f t="shared" si="79"/>
        <v>-147</v>
      </c>
      <c r="W955" s="18">
        <f t="shared" si="80"/>
        <v>-1823.8511610153146</v>
      </c>
      <c r="X955" s="18">
        <f t="shared" si="81"/>
        <v>607.95038700510122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78"/>
        <v>112502.60579064637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77"/>
        <v>0</v>
      </c>
      <c r="R956" s="13">
        <f>IFERROR(VLOOKUP(A:A,[1]Forecast_2004!A:J,10,0),0)</f>
        <v>5869</v>
      </c>
      <c r="S956" s="13">
        <f>R956*L956</f>
        <v>144895.02227171508</v>
      </c>
      <c r="T956" s="17">
        <v>5622</v>
      </c>
      <c r="U956" s="17">
        <f>T956*L956</f>
        <v>138797.03786191551</v>
      </c>
      <c r="V956" s="18">
        <f t="shared" si="79"/>
        <v>-247</v>
      </c>
      <c r="W956" s="18">
        <f t="shared" si="80"/>
        <v>-6097.9844097995665</v>
      </c>
      <c r="X956" s="18">
        <f t="shared" si="81"/>
        <v>138797.03786191551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78"/>
        <v>39584.729835971462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77"/>
        <v>70914.877505568002</v>
      </c>
      <c r="R957" s="13">
        <f>IFERROR(VLOOKUP(A:A,[1]Forecast_2004!A:J,10,0),0)</f>
        <v>10805</v>
      </c>
      <c r="S957" s="13">
        <f>R957*L957</f>
        <v>78962.065682004468</v>
      </c>
      <c r="T957" s="17">
        <v>10356</v>
      </c>
      <c r="U957" s="17">
        <f>T957*L957</f>
        <v>75680.810014145143</v>
      </c>
      <c r="V957" s="18">
        <f t="shared" si="79"/>
        <v>-449</v>
      </c>
      <c r="W957" s="18">
        <f t="shared" si="80"/>
        <v>-3281.2556678593246</v>
      </c>
      <c r="X957" s="18">
        <f t="shared" si="81"/>
        <v>4765.9325085771416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78"/>
        <v>139454.90638047879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77"/>
        <v>0</v>
      </c>
      <c r="R958" s="13">
        <f>IFERROR(VLOOKUP(A:A,[1]Forecast_2004!A:J,10,0),0)</f>
        <v>575</v>
      </c>
      <c r="S958" s="13">
        <f>R958*L958</f>
        <v>160449.12582399233</v>
      </c>
      <c r="T958" s="17">
        <v>541</v>
      </c>
      <c r="U958" s="17">
        <f>T958*L958</f>
        <v>150961.69925353018</v>
      </c>
      <c r="V958" s="18">
        <f t="shared" si="79"/>
        <v>-34</v>
      </c>
      <c r="W958" s="18">
        <f t="shared" si="80"/>
        <v>-9487.4265704621503</v>
      </c>
      <c r="X958" s="18">
        <f t="shared" si="81"/>
        <v>150961.69925353018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78"/>
        <v>23534.848583948726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77"/>
        <v>30076.928582077999</v>
      </c>
      <c r="R959" s="13">
        <f>IFERROR(VLOOKUP(A:A,[1]Forecast_2004!A:J,10,0),0)</f>
        <v>880</v>
      </c>
      <c r="S959" s="13">
        <f>R959*L959</f>
        <v>46434.556407418662</v>
      </c>
      <c r="T959" s="17">
        <v>539</v>
      </c>
      <c r="U959" s="17">
        <f>T959*L959</f>
        <v>28441.165799543931</v>
      </c>
      <c r="V959" s="18">
        <f t="shared" si="79"/>
        <v>-341</v>
      </c>
      <c r="W959" s="18">
        <f t="shared" si="80"/>
        <v>-17993.390607874731</v>
      </c>
      <c r="X959" s="18">
        <f t="shared" si="81"/>
        <v>-1635.7627825340678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78"/>
        <v>28062.340510855429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77"/>
        <v>47192.242424242002</v>
      </c>
      <c r="R960" s="13">
        <f>IFERROR(VLOOKUP(A:A,[1]Forecast_2004!A:J,10,0),0)</f>
        <v>2091</v>
      </c>
      <c r="S960" s="13">
        <f>R960*L960</f>
        <v>39096.267396628376</v>
      </c>
      <c r="T960" s="17">
        <v>1958</v>
      </c>
      <c r="U960" s="17">
        <f>T960*L960</f>
        <v>36609.512942419111</v>
      </c>
      <c r="V960" s="18">
        <f t="shared" si="79"/>
        <v>-133</v>
      </c>
      <c r="W960" s="18">
        <f t="shared" si="80"/>
        <v>-2486.7544542092655</v>
      </c>
      <c r="X960" s="18">
        <f t="shared" si="81"/>
        <v>-10582.729481822891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78"/>
        <v>81302.580176557763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77"/>
        <v>95960.638139257004</v>
      </c>
      <c r="R961" s="13">
        <f>IFERROR(VLOOKUP(A:A,[1]Forecast_2004!A:J,10,0),0)</f>
        <v>4446</v>
      </c>
      <c r="S961" s="13">
        <f>R961*L961</f>
        <v>120716.47572522995</v>
      </c>
      <c r="T961" s="17">
        <v>4227</v>
      </c>
      <c r="U961" s="17">
        <f>T961*L961</f>
        <v>114770.25256197638</v>
      </c>
      <c r="V961" s="18">
        <f t="shared" si="79"/>
        <v>-219</v>
      </c>
      <c r="W961" s="18">
        <f t="shared" si="80"/>
        <v>-5946.2231632535695</v>
      </c>
      <c r="X961" s="18">
        <f t="shared" si="81"/>
        <v>18809.614422719373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78"/>
        <v>7132.4579064587188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82">P962*L962</f>
        <v>3659.3986636969994</v>
      </c>
      <c r="R962" s="13">
        <f>IFERROR(VLOOKUP(A:A,[1]Forecast_2004!A:J,10,0),0)</f>
        <v>400</v>
      </c>
      <c r="S962" s="13">
        <f>R962*L962</f>
        <v>9758.3964365253323</v>
      </c>
      <c r="T962" s="17">
        <v>372</v>
      </c>
      <c r="U962" s="17">
        <f>T962*L962</f>
        <v>9075.3086859685591</v>
      </c>
      <c r="V962" s="18">
        <f t="shared" si="79"/>
        <v>-28</v>
      </c>
      <c r="W962" s="18">
        <f t="shared" si="80"/>
        <v>-683.08775055677324</v>
      </c>
      <c r="X962" s="18">
        <f t="shared" si="81"/>
        <v>5415.9100222715597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83">U963-(T963*M963)</f>
        <v>79646.871162539552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82"/>
        <v>137323.60606060599</v>
      </c>
      <c r="R963" s="13">
        <f>IFERROR(VLOOKUP(A:A,[1]Forecast_2004!A:J,10,0),0)</f>
        <v>10124</v>
      </c>
      <c r="S963" s="13">
        <f>R963*L963</f>
        <v>112928.61568983633</v>
      </c>
      <c r="T963" s="17">
        <v>9566</v>
      </c>
      <c r="U963" s="17">
        <f>T963*L963</f>
        <v>106704.37946354943</v>
      </c>
      <c r="V963" s="18">
        <f t="shared" ref="V963:V1026" si="84">T963-R963</f>
        <v>-558</v>
      </c>
      <c r="W963" s="18">
        <f t="shared" ref="W963:W1026" si="85">U963-S963</f>
        <v>-6224.2362262868992</v>
      </c>
      <c r="X963" s="18">
        <f t="shared" ref="X963:X1026" si="86">U963-Q963</f>
        <v>-30619.226597056564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83"/>
        <v>127966.91534521125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82"/>
        <v>147667.14922049001</v>
      </c>
      <c r="R964" s="13">
        <f>IFERROR(VLOOKUP(A:A,[1]Forecast_2004!A:J,10,0),0)</f>
        <v>4848</v>
      </c>
      <c r="S964" s="13">
        <f>R964*L964</f>
        <v>148679.19821826284</v>
      </c>
      <c r="T964" s="17">
        <v>4820</v>
      </c>
      <c r="U964" s="17">
        <f>T964*L964</f>
        <v>147820.48997772831</v>
      </c>
      <c r="V964" s="18">
        <f t="shared" si="84"/>
        <v>-28</v>
      </c>
      <c r="W964" s="18">
        <f t="shared" si="85"/>
        <v>-858.70824053452816</v>
      </c>
      <c r="X964" s="18">
        <f t="shared" si="86"/>
        <v>153.34075723830028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83"/>
        <v>43774.499596701571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82"/>
        <v>54190.151151881997</v>
      </c>
      <c r="R965" s="13">
        <f>IFERROR(VLOOKUP(A:A,[1]Forecast_2004!A:J,10,0),0)</f>
        <v>4955</v>
      </c>
      <c r="S965" s="13">
        <f>R965*L965</f>
        <v>57907.446959959474</v>
      </c>
      <c r="T965" s="17">
        <v>4912</v>
      </c>
      <c r="U965" s="17">
        <f>T965*L965</f>
        <v>57404.920175039544</v>
      </c>
      <c r="V965" s="18">
        <f t="shared" si="84"/>
        <v>-43</v>
      </c>
      <c r="W965" s="18">
        <f t="shared" si="85"/>
        <v>-502.52678491992992</v>
      </c>
      <c r="X965" s="18">
        <f t="shared" si="86"/>
        <v>3214.7690231575471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83"/>
        <v>6100.1156164019339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82"/>
        <v>16648.630289532</v>
      </c>
      <c r="R966" s="13">
        <f>IFERROR(VLOOKUP(A:A,[1]Forecast_2004!A:J,10,0),0)</f>
        <v>504</v>
      </c>
      <c r="S966" s="13">
        <f>R966*L966</f>
        <v>16452.764050831625</v>
      </c>
      <c r="T966" s="17">
        <v>485</v>
      </c>
      <c r="U966" s="17">
        <f>T966*L966</f>
        <v>15832.520961613765</v>
      </c>
      <c r="V966" s="18">
        <f t="shared" si="84"/>
        <v>-19</v>
      </c>
      <c r="W966" s="18">
        <f t="shared" si="85"/>
        <v>-620.24308921785996</v>
      </c>
      <c r="X966" s="18">
        <f t="shared" si="86"/>
        <v>-816.10932791823507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83"/>
        <v>60245.833579730977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82"/>
        <v>56381.678843000002</v>
      </c>
      <c r="R967" s="13">
        <f>IFERROR(VLOOKUP(A:A,[1]Forecast_2004!A:J,10,0),0)</f>
        <v>1121</v>
      </c>
      <c r="S967" s="13">
        <f>R967*L967</f>
        <v>67873.563126077104</v>
      </c>
      <c r="T967" s="17">
        <v>1107</v>
      </c>
      <c r="U967" s="17">
        <f>T967*L967</f>
        <v>67025.900428695226</v>
      </c>
      <c r="V967" s="18">
        <f t="shared" si="84"/>
        <v>-14</v>
      </c>
      <c r="W967" s="18">
        <f t="shared" si="85"/>
        <v>-847.66269738187839</v>
      </c>
      <c r="X967" s="18">
        <f t="shared" si="86"/>
        <v>10644.221585695224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83"/>
        <v>35798.32372383037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82"/>
        <v>33736.748329620998</v>
      </c>
      <c r="R968" s="13">
        <f>IFERROR(VLOOKUP(A:A,[1]Forecast_2004!A:J,10,0),0)</f>
        <v>602</v>
      </c>
      <c r="S968" s="13">
        <f>R968*L968</f>
        <v>44151.135857460526</v>
      </c>
      <c r="T968" s="17">
        <v>592</v>
      </c>
      <c r="U968" s="17">
        <f>T968*L968</f>
        <v>43417.728285077465</v>
      </c>
      <c r="V968" s="18">
        <f t="shared" si="84"/>
        <v>-10</v>
      </c>
      <c r="W968" s="18">
        <f t="shared" si="85"/>
        <v>-733.40757238306105</v>
      </c>
      <c r="X968" s="18">
        <f t="shared" si="86"/>
        <v>9680.979955456467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83"/>
        <v>44452.289734136371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82"/>
        <v>64249.273892947997</v>
      </c>
      <c r="R969" s="13">
        <f>IFERROR(VLOOKUP(A:A,[1]Forecast_2004!A:J,10,0),0)</f>
        <v>648</v>
      </c>
      <c r="S969" s="13">
        <f>R969*L969</f>
        <v>66059.801793967854</v>
      </c>
      <c r="T969" s="17">
        <v>498</v>
      </c>
      <c r="U969" s="17">
        <f>T969*L969</f>
        <v>50768.181008327148</v>
      </c>
      <c r="V969" s="18">
        <f t="shared" si="84"/>
        <v>-150</v>
      </c>
      <c r="W969" s="18">
        <f t="shared" si="85"/>
        <v>-15291.620785640705</v>
      </c>
      <c r="X969" s="18">
        <f t="shared" si="86"/>
        <v>-13481.092884620848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83"/>
        <v>38177.29255822752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82"/>
        <v>53590.668151448001</v>
      </c>
      <c r="R970" s="13">
        <f>IFERROR(VLOOKUP(A:A,[1]Forecast_2004!A:J,10,0),0)</f>
        <v>2209</v>
      </c>
      <c r="S970" s="13">
        <f>R970*L970</f>
        <v>62273.427641530048</v>
      </c>
      <c r="T970" s="17">
        <v>2123</v>
      </c>
      <c r="U970" s="17">
        <f>T970*L970</f>
        <v>59849.020770922725</v>
      </c>
      <c r="V970" s="18">
        <f t="shared" si="84"/>
        <v>-86</v>
      </c>
      <c r="W970" s="18">
        <f t="shared" si="85"/>
        <v>-2424.4068706073231</v>
      </c>
      <c r="X970" s="18">
        <f t="shared" si="86"/>
        <v>6258.3526194747246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83"/>
        <v>3441.8672605788634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82"/>
        <v>29789.933184854999</v>
      </c>
      <c r="R971" s="13">
        <f>IFERROR(VLOOKUP(A:A,[1]Forecast_2004!A:J,10,0),0)</f>
        <v>9937</v>
      </c>
      <c r="S971" s="13">
        <f>R971*L971</f>
        <v>35240.781673560014</v>
      </c>
      <c r="T971" s="17">
        <v>8967</v>
      </c>
      <c r="U971" s="17">
        <f>T971*L971</f>
        <v>31800.753674832711</v>
      </c>
      <c r="V971" s="18">
        <f t="shared" si="84"/>
        <v>-970</v>
      </c>
      <c r="W971" s="18">
        <f t="shared" si="85"/>
        <v>-3440.0279987273025</v>
      </c>
      <c r="X971" s="18">
        <f t="shared" si="86"/>
        <v>2010.820489977712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83"/>
        <v>182009.59658306692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82"/>
        <v>313873.09576837398</v>
      </c>
      <c r="R972" s="13">
        <f>IFERROR(VLOOKUP(A:A,[1]Forecast_2004!A:J,10,0),0)</f>
        <v>31771</v>
      </c>
      <c r="S972" s="13">
        <f>R972*L972</f>
        <v>387867.06050785724</v>
      </c>
      <c r="T972" s="17">
        <v>31688</v>
      </c>
      <c r="U972" s="17">
        <f>T972*L972</f>
        <v>386853.77902404644</v>
      </c>
      <c r="V972" s="18">
        <f t="shared" si="84"/>
        <v>-83</v>
      </c>
      <c r="W972" s="18">
        <f t="shared" si="85"/>
        <v>-1013.2814838108025</v>
      </c>
      <c r="X972" s="18">
        <f t="shared" si="86"/>
        <v>72980.683255672455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83"/>
        <v>3623.2186727520566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82"/>
        <v>10655.445434298001</v>
      </c>
      <c r="R973" s="13">
        <f>IFERROR(VLOOKUP(A:A,[1]Forecast_2004!A:J,10,0),0)</f>
        <v>1731</v>
      </c>
      <c r="S973" s="13">
        <f>R973*L973</f>
        <v>10134.382443280132</v>
      </c>
      <c r="T973" s="17">
        <v>1733</v>
      </c>
      <c r="U973" s="17">
        <f>T973*L973</f>
        <v>10146.091723977162</v>
      </c>
      <c r="V973" s="18">
        <f t="shared" si="84"/>
        <v>2</v>
      </c>
      <c r="W973" s="18">
        <f t="shared" si="85"/>
        <v>11.709280697030408</v>
      </c>
      <c r="X973" s="18">
        <f t="shared" si="86"/>
        <v>-509.35371032083822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83"/>
        <v>3566100.6096881963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82"/>
        <v>5139294.1982182628</v>
      </c>
      <c r="R974" s="13">
        <f>IFERROR(VLOOKUP(A:A,[1]Forecast_2004!A:J,10,0),0)</f>
        <v>182855</v>
      </c>
      <c r="S974" s="13">
        <f>R974*L974</f>
        <v>5312568.9866369711</v>
      </c>
      <c r="T974" s="17">
        <v>188835</v>
      </c>
      <c r="U974" s="17">
        <f>T974*L974</f>
        <v>5486308.6302895322</v>
      </c>
      <c r="V974" s="18">
        <f t="shared" si="84"/>
        <v>5980</v>
      </c>
      <c r="W974" s="18">
        <f t="shared" si="85"/>
        <v>173739.64365256112</v>
      </c>
      <c r="X974" s="18">
        <f t="shared" si="86"/>
        <v>347014.43207126949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83"/>
        <v>11677.919291117394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82"/>
        <v>30026.436525612</v>
      </c>
      <c r="R975" s="13">
        <f>IFERROR(VLOOKUP(A:A,[1]Forecast_2004!A:J,10,0),0)</f>
        <v>4771</v>
      </c>
      <c r="S975" s="13">
        <f>R975*L975</f>
        <v>42712.024049998465</v>
      </c>
      <c r="T975" s="17">
        <v>2622</v>
      </c>
      <c r="U975" s="17">
        <f>T975*L975</f>
        <v>23473.260754369308</v>
      </c>
      <c r="V975" s="18">
        <f t="shared" si="84"/>
        <v>-2149</v>
      </c>
      <c r="W975" s="18">
        <f t="shared" si="85"/>
        <v>-19238.763295629156</v>
      </c>
      <c r="X975" s="18">
        <f t="shared" si="86"/>
        <v>-6553.1757712426916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83"/>
        <v>16822.774265392738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82"/>
        <v>2194.8106904229999</v>
      </c>
      <c r="R976" s="13">
        <f>IFERROR(VLOOKUP(A:A,[1]Forecast_2004!A:J,10,0),0)</f>
        <v>67</v>
      </c>
      <c r="S976" s="13">
        <f>R976*L976</f>
        <v>19765.096271282389</v>
      </c>
      <c r="T976" s="17">
        <v>63</v>
      </c>
      <c r="U976" s="17">
        <f>T976*L976</f>
        <v>18585.09052374314</v>
      </c>
      <c r="V976" s="18">
        <f t="shared" si="84"/>
        <v>-4</v>
      </c>
      <c r="W976" s="18">
        <f t="shared" si="85"/>
        <v>-1180.0057475392496</v>
      </c>
      <c r="X976" s="18">
        <f t="shared" si="86"/>
        <v>16390.279833320139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83"/>
        <v>23927.660922065483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82"/>
        <v>0</v>
      </c>
      <c r="R977" s="13">
        <f>IFERROR(VLOOKUP(A:A,[1]Forecast_2004!A:J,10,0),0)</f>
        <v>3059</v>
      </c>
      <c r="S977" s="13">
        <f>R977*L977</f>
        <v>32833.851741842453</v>
      </c>
      <c r="T977" s="17">
        <v>2989</v>
      </c>
      <c r="U977" s="17">
        <f>T977*L977</f>
        <v>32082.505020061159</v>
      </c>
      <c r="V977" s="18">
        <f t="shared" si="84"/>
        <v>-70</v>
      </c>
      <c r="W977" s="18">
        <f t="shared" si="85"/>
        <v>-751.34672178129404</v>
      </c>
      <c r="X977" s="18">
        <f t="shared" si="86"/>
        <v>32082.505020061159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83"/>
        <v>10913.782576837373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82"/>
        <v>71250.545657016002</v>
      </c>
      <c r="R978" s="13">
        <f>IFERROR(VLOOKUP(A:A,[1]Forecast_2004!A:J,10,0),0)</f>
        <v>5896</v>
      </c>
      <c r="S978" s="13">
        <f>R978*L978</f>
        <v>70449.977728285477</v>
      </c>
      <c r="T978" s="17">
        <v>5799</v>
      </c>
      <c r="U978" s="17">
        <f>T978*L978</f>
        <v>69290.946547884581</v>
      </c>
      <c r="V978" s="18">
        <f t="shared" si="84"/>
        <v>-97</v>
      </c>
      <c r="W978" s="18">
        <f t="shared" si="85"/>
        <v>-1159.0311804008961</v>
      </c>
      <c r="X978" s="18">
        <f t="shared" si="86"/>
        <v>-1959.5991091314208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83"/>
        <v>39898.963903023221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82"/>
        <v>64819.400244798009</v>
      </c>
      <c r="R979" s="13">
        <f>IFERROR(VLOOKUP(A:A,[1]Forecast_2004!A:J,10,0),0)</f>
        <v>6001</v>
      </c>
      <c r="S979" s="13">
        <f>R979*L979</f>
        <v>69879.711425800488</v>
      </c>
      <c r="T979" s="17">
        <v>5936</v>
      </c>
      <c r="U979" s="17">
        <f>T979*L979</f>
        <v>69122.807369363727</v>
      </c>
      <c r="V979" s="18">
        <f t="shared" si="84"/>
        <v>-65</v>
      </c>
      <c r="W979" s="18">
        <f t="shared" si="85"/>
        <v>-756.90405643676058</v>
      </c>
      <c r="X979" s="18">
        <f t="shared" si="86"/>
        <v>4303.4071245657178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83"/>
        <v>48559.78331958034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82"/>
        <v>52658.095768373998</v>
      </c>
      <c r="R980" s="13">
        <f>IFERROR(VLOOKUP(A:A,[1]Forecast_2004!A:J,10,0),0)</f>
        <v>1739</v>
      </c>
      <c r="S980" s="13">
        <f>R980*L980</f>
        <v>60305.721246519446</v>
      </c>
      <c r="T980" s="17">
        <v>1712</v>
      </c>
      <c r="U980" s="17">
        <f>T980*L980</f>
        <v>59369.404700426276</v>
      </c>
      <c r="V980" s="18">
        <f t="shared" si="84"/>
        <v>-27</v>
      </c>
      <c r="W980" s="18">
        <f t="shared" si="85"/>
        <v>-936.31654609317047</v>
      </c>
      <c r="X980" s="18">
        <f t="shared" si="86"/>
        <v>6711.3089320522777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83"/>
        <v>17094.656288374106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82"/>
        <v>0</v>
      </c>
      <c r="R981" s="13">
        <f>IFERROR(VLOOKUP(A:A,[1]Forecast_2004!A:J,10,0),0)</f>
        <v>480</v>
      </c>
      <c r="S981" s="13">
        <f>R981*L981</f>
        <v>21953.598161369468</v>
      </c>
      <c r="T981" s="17">
        <v>467</v>
      </c>
      <c r="U981" s="17">
        <f>T981*L981</f>
        <v>21359.021544499043</v>
      </c>
      <c r="V981" s="18">
        <f t="shared" si="84"/>
        <v>-13</v>
      </c>
      <c r="W981" s="18">
        <f t="shared" si="85"/>
        <v>-594.57661687042491</v>
      </c>
      <c r="X981" s="18">
        <f t="shared" si="86"/>
        <v>21359.021544499043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83"/>
        <v>72305.680913644697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82"/>
        <v>104558.055762636</v>
      </c>
      <c r="R982" s="13">
        <f>IFERROR(VLOOKUP(A:A,[1]Forecast_2004!A:J,10,0),0)</f>
        <v>2250</v>
      </c>
      <c r="S982" s="13">
        <f>R982*L982</f>
        <v>116154.96774199698</v>
      </c>
      <c r="T982" s="17">
        <v>1687</v>
      </c>
      <c r="U982" s="17">
        <f>T982*L982</f>
        <v>87090.413591443954</v>
      </c>
      <c r="V982" s="18">
        <f t="shared" si="84"/>
        <v>-563</v>
      </c>
      <c r="W982" s="18">
        <f t="shared" si="85"/>
        <v>-29064.554150553027</v>
      </c>
      <c r="X982" s="18">
        <f t="shared" si="86"/>
        <v>-17467.642171192041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83"/>
        <v>10121.653142249726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82"/>
        <v>11646.414253898</v>
      </c>
      <c r="R983" s="13">
        <f>IFERROR(VLOOKUP(A:A,[1]Forecast_2004!A:J,10,0),0)</f>
        <v>5175</v>
      </c>
      <c r="S983" s="13">
        <f>R983*L983</f>
        <v>21837.02672605875</v>
      </c>
      <c r="T983" s="17">
        <v>4996</v>
      </c>
      <c r="U983" s="17">
        <f>T983*L983</f>
        <v>21081.697685679133</v>
      </c>
      <c r="V983" s="18">
        <f t="shared" si="84"/>
        <v>-179</v>
      </c>
      <c r="W983" s="18">
        <f t="shared" si="85"/>
        <v>-755.32904037961634</v>
      </c>
      <c r="X983" s="18">
        <f t="shared" si="86"/>
        <v>9435.2834317811339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83"/>
        <v>130587.72117016902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82"/>
        <v>126578.42176587098</v>
      </c>
      <c r="R984" s="13">
        <f>IFERROR(VLOOKUP(A:A,[1]Forecast_2004!A:J,10,0),0)</f>
        <v>1421</v>
      </c>
      <c r="S984" s="13">
        <f>R984*L984</f>
        <v>136139.82540819154</v>
      </c>
      <c r="T984" s="17">
        <v>1585</v>
      </c>
      <c r="U984" s="17">
        <f>T984*L984</f>
        <v>151851.95163404898</v>
      </c>
      <c r="V984" s="18">
        <f t="shared" si="84"/>
        <v>164</v>
      </c>
      <c r="W984" s="18">
        <f t="shared" si="85"/>
        <v>15712.126225857442</v>
      </c>
      <c r="X984" s="18">
        <f t="shared" si="86"/>
        <v>25273.529868177997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83"/>
        <v>39651.751953147388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82"/>
        <v>0</v>
      </c>
      <c r="R985" s="13">
        <f>IFERROR(VLOOKUP(A:A,[1]Forecast_2004!A:J,10,0),0)</f>
        <v>1335</v>
      </c>
      <c r="S985" s="13">
        <f>R985*L985</f>
        <v>47530.335272951706</v>
      </c>
      <c r="T985" s="17">
        <v>1278</v>
      </c>
      <c r="U985" s="17">
        <f>T985*L985</f>
        <v>45500.950171409953</v>
      </c>
      <c r="V985" s="18">
        <f t="shared" si="84"/>
        <v>-57</v>
      </c>
      <c r="W985" s="18">
        <f t="shared" si="85"/>
        <v>-2029.3851015417531</v>
      </c>
      <c r="X985" s="18">
        <f t="shared" si="86"/>
        <v>45500.950171409953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83"/>
        <v>77632.872043027193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82"/>
        <v>67419.838383837996</v>
      </c>
      <c r="R986" s="13">
        <f>IFERROR(VLOOKUP(A:A,[1]Forecast_2004!A:J,10,0),0)</f>
        <v>1104</v>
      </c>
      <c r="S986" s="13">
        <f>R986*L986</f>
        <v>83630.900646918133</v>
      </c>
      <c r="T986" s="17">
        <v>1169</v>
      </c>
      <c r="U986" s="17">
        <f>T986*L986</f>
        <v>88554.821427760238</v>
      </c>
      <c r="V986" s="18">
        <f t="shared" si="84"/>
        <v>65</v>
      </c>
      <c r="W986" s="18">
        <f t="shared" si="85"/>
        <v>4923.9207808421052</v>
      </c>
      <c r="X986" s="18">
        <f t="shared" si="86"/>
        <v>21134.983043922242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83"/>
        <v>57848.872779564372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82"/>
        <v>106897.62118211199</v>
      </c>
      <c r="R987" s="13">
        <f>IFERROR(VLOOKUP(A:A,[1]Forecast_2004!A:J,10,0),0)</f>
        <v>1569</v>
      </c>
      <c r="S987" s="13">
        <f>R987*L987</f>
        <v>74214.750541927162</v>
      </c>
      <c r="T987" s="17">
        <v>1391</v>
      </c>
      <c r="U987" s="17">
        <f>T987*L987</f>
        <v>65795.231359987694</v>
      </c>
      <c r="V987" s="18">
        <f t="shared" si="84"/>
        <v>-178</v>
      </c>
      <c r="W987" s="18">
        <f t="shared" si="85"/>
        <v>-8419.5191819394677</v>
      </c>
      <c r="X987" s="18">
        <f t="shared" si="86"/>
        <v>-41102.3898221243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83"/>
        <v>65288.418143019066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82"/>
        <v>87073.224777954994</v>
      </c>
      <c r="R988" s="13">
        <f>IFERROR(VLOOKUP(A:A,[1]Forecast_2004!A:J,10,0),0)</f>
        <v>1742</v>
      </c>
      <c r="S988" s="13">
        <f>R988*L988</f>
        <v>85841.288943518739</v>
      </c>
      <c r="T988" s="17">
        <v>1603</v>
      </c>
      <c r="U988" s="17">
        <f>T988*L988</f>
        <v>78991.725704053111</v>
      </c>
      <c r="V988" s="18">
        <f t="shared" si="84"/>
        <v>-139</v>
      </c>
      <c r="W988" s="18">
        <f t="shared" si="85"/>
        <v>-6849.5632394656277</v>
      </c>
      <c r="X988" s="18">
        <f t="shared" si="86"/>
        <v>-8081.4990739018831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83"/>
        <v>9600.4114345676662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82"/>
        <v>13143.323232323</v>
      </c>
      <c r="R989" s="13">
        <f>IFERROR(VLOOKUP(A:A,[1]Forecast_2004!A:J,10,0),0)</f>
        <v>1495</v>
      </c>
      <c r="S989" s="13">
        <f>R989*L989</f>
        <v>20215.296535311612</v>
      </c>
      <c r="T989" s="17">
        <v>1026</v>
      </c>
      <c r="U989" s="17">
        <f>T989*L989</f>
        <v>13873.507856340944</v>
      </c>
      <c r="V989" s="18">
        <f t="shared" si="84"/>
        <v>-469</v>
      </c>
      <c r="W989" s="18">
        <f t="shared" si="85"/>
        <v>-6341.7886789706681</v>
      </c>
      <c r="X989" s="18">
        <f t="shared" si="86"/>
        <v>730.18462401794386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83"/>
        <v>264417.7152169912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82"/>
        <v>371213.88004895899</v>
      </c>
      <c r="R990" s="13">
        <f>IFERROR(VLOOKUP(A:A,[1]Forecast_2004!A:J,10,0),0)</f>
        <v>11640</v>
      </c>
      <c r="S990" s="13">
        <f>R990*L990</f>
        <v>345685.70359266846</v>
      </c>
      <c r="T990" s="17">
        <v>11107</v>
      </c>
      <c r="U990" s="17">
        <f>T990*L990</f>
        <v>329856.62455358839</v>
      </c>
      <c r="V990" s="18">
        <f t="shared" si="84"/>
        <v>-533</v>
      </c>
      <c r="W990" s="18">
        <f t="shared" si="85"/>
        <v>-15829.079039080068</v>
      </c>
      <c r="X990" s="18">
        <f t="shared" si="86"/>
        <v>-41357.255495370599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83"/>
        <v>163350.50111357149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82"/>
        <v>5879.7327394209997</v>
      </c>
      <c r="R991" s="13">
        <f>IFERROR(VLOOKUP(A:A,[1]Forecast_2004!A:J,10,0),0)</f>
        <v>34512</v>
      </c>
      <c r="S991" s="13">
        <f>R991*L991</f>
        <v>253651.6703786219</v>
      </c>
      <c r="T991" s="17">
        <v>34515</v>
      </c>
      <c r="U991" s="17">
        <f>T991*L991</f>
        <v>253673.71937639473</v>
      </c>
      <c r="V991" s="18">
        <f t="shared" si="84"/>
        <v>3</v>
      </c>
      <c r="W991" s="18">
        <f t="shared" si="85"/>
        <v>22.048997772828443</v>
      </c>
      <c r="X991" s="18">
        <f t="shared" si="86"/>
        <v>247793.98663697374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83"/>
        <v>42055.02550766465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82"/>
        <v>54363.541202672997</v>
      </c>
      <c r="R992" s="13">
        <f>IFERROR(VLOOKUP(A:A,[1]Forecast_2004!A:J,10,0),0)</f>
        <v>1749</v>
      </c>
      <c r="S992" s="13">
        <f>R992*L992</f>
        <v>55930.49033145592</v>
      </c>
      <c r="T992" s="17">
        <v>1739</v>
      </c>
      <c r="U992" s="17">
        <f>T992*L992</f>
        <v>55610.704794969613</v>
      </c>
      <c r="V992" s="18">
        <f t="shared" si="84"/>
        <v>-10</v>
      </c>
      <c r="W992" s="18">
        <f t="shared" si="85"/>
        <v>-319.78553648630623</v>
      </c>
      <c r="X992" s="18">
        <f t="shared" si="86"/>
        <v>1247.1635922966161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83"/>
        <v>48656.063474355084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82"/>
        <v>0</v>
      </c>
      <c r="R993" s="13">
        <f>IFERROR(VLOOKUP(A:A,[1]Forecast_2004!A:J,10,0),0)</f>
        <v>1791</v>
      </c>
      <c r="S993" s="13">
        <f>R993*L993</f>
        <v>68877.711581324998</v>
      </c>
      <c r="T993" s="17">
        <v>1921</v>
      </c>
      <c r="U993" s="17">
        <f>T993*L993</f>
        <v>73877.210467741665</v>
      </c>
      <c r="V993" s="18">
        <f t="shared" si="84"/>
        <v>130</v>
      </c>
      <c r="W993" s="18">
        <f t="shared" si="85"/>
        <v>4999.4988864166662</v>
      </c>
      <c r="X993" s="18">
        <f t="shared" si="86"/>
        <v>73877.210467741665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83"/>
        <v>41087.041908420128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82"/>
        <v>54723.886414253997</v>
      </c>
      <c r="R994" s="13">
        <f>IFERROR(VLOOKUP(A:A,[1]Forecast_2004!A:J,10,0),0)</f>
        <v>454</v>
      </c>
      <c r="S994" s="13">
        <f>R994*L994</f>
        <v>56983.129431356225</v>
      </c>
      <c r="T994" s="17">
        <v>424</v>
      </c>
      <c r="U994" s="17">
        <f>T994*L994</f>
        <v>53217.724402852509</v>
      </c>
      <c r="V994" s="18">
        <f t="shared" si="84"/>
        <v>-30</v>
      </c>
      <c r="W994" s="18">
        <f t="shared" si="85"/>
        <v>-3765.4050285037156</v>
      </c>
      <c r="X994" s="18">
        <f t="shared" si="86"/>
        <v>-1506.1620114014877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83"/>
        <v>28102.871440078943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82"/>
        <v>38257.616926502997</v>
      </c>
      <c r="R995" s="13">
        <f>IFERROR(VLOOKUP(A:A,[1]Forecast_2004!A:J,10,0),0)</f>
        <v>1297</v>
      </c>
      <c r="S995" s="13">
        <f>R995*L995</f>
        <v>35191.580960052757</v>
      </c>
      <c r="T995" s="17">
        <v>1264</v>
      </c>
      <c r="U995" s="17">
        <f>T995*L995</f>
        <v>34296.189925602688</v>
      </c>
      <c r="V995" s="18">
        <f t="shared" si="84"/>
        <v>-33</v>
      </c>
      <c r="W995" s="18">
        <f t="shared" si="85"/>
        <v>-895.39103445006913</v>
      </c>
      <c r="X995" s="18">
        <f t="shared" si="86"/>
        <v>-3961.4270009003085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83"/>
        <v>365348.15769848722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82"/>
        <v>350527.58351893106</v>
      </c>
      <c r="R996" s="13">
        <f>IFERROR(VLOOKUP(A:A,[1]Forecast_2004!A:J,10,0),0)</f>
        <v>5175</v>
      </c>
      <c r="S996" s="13">
        <f>R996*L996</f>
        <v>398512.31682523881</v>
      </c>
      <c r="T996" s="17">
        <v>4967</v>
      </c>
      <c r="U996" s="17">
        <f>T996*L996</f>
        <v>382494.81694124854</v>
      </c>
      <c r="V996" s="18">
        <f t="shared" si="84"/>
        <v>-208</v>
      </c>
      <c r="W996" s="18">
        <f t="shared" si="85"/>
        <v>-16017.499883990269</v>
      </c>
      <c r="X996" s="18">
        <f t="shared" si="86"/>
        <v>31967.233422317484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83"/>
        <v>200107.90440893872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82"/>
        <v>213910.71269487799</v>
      </c>
      <c r="R997" s="13">
        <f>IFERROR(VLOOKUP(A:A,[1]Forecast_2004!A:J,10,0),0)</f>
        <v>27194</v>
      </c>
      <c r="S997" s="13">
        <f>R997*L997</f>
        <v>273861.30224681098</v>
      </c>
      <c r="T997" s="17">
        <v>25383</v>
      </c>
      <c r="U997" s="17">
        <f>T997*L997</f>
        <v>255623.35202363771</v>
      </c>
      <c r="V997" s="18">
        <f t="shared" si="84"/>
        <v>-1811</v>
      </c>
      <c r="W997" s="18">
        <f t="shared" si="85"/>
        <v>-18237.950223173277</v>
      </c>
      <c r="X997" s="18">
        <f t="shared" si="86"/>
        <v>41712.639328759717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83"/>
        <v>45638.674903630366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82"/>
        <v>77211.897184821995</v>
      </c>
      <c r="R998" s="13">
        <f>IFERROR(VLOOKUP(A:A,[1]Forecast_2004!A:J,10,0),0)</f>
        <v>538</v>
      </c>
      <c r="S998" s="13">
        <f>R998*L998</f>
        <v>60681.314545743597</v>
      </c>
      <c r="T998" s="17">
        <v>478</v>
      </c>
      <c r="U998" s="17">
        <f>T998*L998</f>
        <v>53913.881696775912</v>
      </c>
      <c r="V998" s="18">
        <f t="shared" si="84"/>
        <v>-60</v>
      </c>
      <c r="W998" s="18">
        <f t="shared" si="85"/>
        <v>-6767.4328489676845</v>
      </c>
      <c r="X998" s="18">
        <f t="shared" si="86"/>
        <v>-23298.015488046083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83"/>
        <v>143291.59465313191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82"/>
        <v>0</v>
      </c>
      <c r="R999" s="13">
        <f>IFERROR(VLOOKUP(A:A,[1]Forecast_2004!A:J,10,0),0)</f>
        <v>1180</v>
      </c>
      <c r="S999" s="13">
        <f>R999*L999</f>
        <v>168208.43860534125</v>
      </c>
      <c r="T999" s="17">
        <v>1267</v>
      </c>
      <c r="U999" s="17">
        <f>T999*L999</f>
        <v>180610.24721437914</v>
      </c>
      <c r="V999" s="18">
        <f t="shared" si="84"/>
        <v>87</v>
      </c>
      <c r="W999" s="18">
        <f t="shared" si="85"/>
        <v>12401.808609037893</v>
      </c>
      <c r="X999" s="18">
        <f t="shared" si="86"/>
        <v>180610.24721437914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83"/>
        <v>33743.422958031719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82"/>
        <v>76113.752783963995</v>
      </c>
      <c r="R1000" s="13">
        <f>IFERROR(VLOOKUP(A:A,[1]Forecast_2004!A:J,10,0),0)</f>
        <v>18421</v>
      </c>
      <c r="S1000" s="13">
        <f>R1000*L1000</f>
        <v>66049.153949189786</v>
      </c>
      <c r="T1000" s="17">
        <v>19841</v>
      </c>
      <c r="U1000" s="17">
        <f>T1000*L1000</f>
        <v>71140.614706360924</v>
      </c>
      <c r="V1000" s="18">
        <f t="shared" si="84"/>
        <v>1420</v>
      </c>
      <c r="W1000" s="18">
        <f t="shared" si="85"/>
        <v>5091.4607571711385</v>
      </c>
      <c r="X1000" s="18">
        <f t="shared" si="86"/>
        <v>-4973.138077603071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83"/>
        <v>5666.7260579070407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82"/>
        <v>9020.04454343</v>
      </c>
      <c r="R1001" s="13">
        <f>IFERROR(VLOOKUP(A:A,[1]Forecast_2004!A:J,10,0),0)</f>
        <v>1670</v>
      </c>
      <c r="S1001" s="13">
        <f>R1001*L1001</f>
        <v>16737.193763920113</v>
      </c>
      <c r="T1001" s="17">
        <v>1864</v>
      </c>
      <c r="U1001" s="17">
        <f>T1001*L1001</f>
        <v>18681.514476615022</v>
      </c>
      <c r="V1001" s="18">
        <f t="shared" si="84"/>
        <v>194</v>
      </c>
      <c r="W1001" s="18">
        <f t="shared" si="85"/>
        <v>1944.3207126949092</v>
      </c>
      <c r="X1001" s="18">
        <f t="shared" si="86"/>
        <v>9661.4699331850225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83"/>
        <v>142889.20055775758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82"/>
        <v>214309.231625835</v>
      </c>
      <c r="R1002" s="13">
        <f>IFERROR(VLOOKUP(A:A,[1]Forecast_2004!A:J,10,0),0)</f>
        <v>16816</v>
      </c>
      <c r="S1002" s="13">
        <f>R1002*L1002</f>
        <v>206854.78355068542</v>
      </c>
      <c r="T1002" s="17">
        <v>17307</v>
      </c>
      <c r="U1002" s="17">
        <f>T1002*L1002</f>
        <v>212894.60864127692</v>
      </c>
      <c r="V1002" s="18">
        <f t="shared" si="84"/>
        <v>491</v>
      </c>
      <c r="W1002" s="18">
        <f t="shared" si="85"/>
        <v>6039.8250905915047</v>
      </c>
      <c r="X1002" s="18">
        <f t="shared" si="86"/>
        <v>-1414.622984558082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83"/>
        <v>22948.822063849875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82"/>
        <v>23183.541202673001</v>
      </c>
      <c r="R1003" s="13">
        <f>IFERROR(VLOOKUP(A:A,[1]Forecast_2004!A:J,10,0),0)</f>
        <v>1763</v>
      </c>
      <c r="S1003" s="13">
        <f>R1003*L1003</f>
        <v>34623.698106119969</v>
      </c>
      <c r="T1003" s="17">
        <v>1826</v>
      </c>
      <c r="U1003" s="17">
        <f>T1003*L1003</f>
        <v>35860.960148482736</v>
      </c>
      <c r="V1003" s="18">
        <f t="shared" si="84"/>
        <v>63</v>
      </c>
      <c r="W1003" s="18">
        <f t="shared" si="85"/>
        <v>1237.2620423627668</v>
      </c>
      <c r="X1003" s="18">
        <f t="shared" si="86"/>
        <v>12677.418945809735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83"/>
        <v>66075.056008817497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82"/>
        <v>66448.919821825999</v>
      </c>
      <c r="R1004" s="13">
        <f>IFERROR(VLOOKUP(A:A,[1]Forecast_2004!A:J,10,0),0)</f>
        <v>1039</v>
      </c>
      <c r="S1004" s="13">
        <f>R1004*L1004</f>
        <v>70449.416015180832</v>
      </c>
      <c r="T1004" s="17">
        <v>1053</v>
      </c>
      <c r="U1004" s="17">
        <f>T1004*L1004</f>
        <v>71398.68629834977</v>
      </c>
      <c r="V1004" s="18">
        <f t="shared" si="84"/>
        <v>14</v>
      </c>
      <c r="W1004" s="18">
        <f t="shared" si="85"/>
        <v>949.27028316893848</v>
      </c>
      <c r="X1004" s="18">
        <f t="shared" si="86"/>
        <v>4949.7664765237714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83"/>
        <v>235868.12581044482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82"/>
        <v>275080.73496659199</v>
      </c>
      <c r="R1005" s="13">
        <f>IFERROR(VLOOKUP(A:A,[1]Forecast_2004!A:J,10,0),0)</f>
        <v>35926</v>
      </c>
      <c r="S1005" s="13">
        <f>R1005*L1005</f>
        <v>356706.38817577274</v>
      </c>
      <c r="T1005" s="17">
        <v>36570</v>
      </c>
      <c r="U1005" s="17">
        <f>T1005*L1005</f>
        <v>363100.61280376354</v>
      </c>
      <c r="V1005" s="18">
        <f t="shared" si="84"/>
        <v>644</v>
      </c>
      <c r="W1005" s="18">
        <f t="shared" si="85"/>
        <v>6394.2246279907995</v>
      </c>
      <c r="X1005" s="18">
        <f t="shared" si="86"/>
        <v>88019.877837171545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83"/>
        <v>48861.152628062031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82"/>
        <v>81874.443207126998</v>
      </c>
      <c r="R1006" s="13">
        <f>IFERROR(VLOOKUP(A:A,[1]Forecast_2004!A:J,10,0),0)</f>
        <v>2860</v>
      </c>
      <c r="S1006" s="13">
        <f>R1006*L1006</f>
        <v>76149.888641425438</v>
      </c>
      <c r="T1006" s="17">
        <v>2759</v>
      </c>
      <c r="U1006" s="17">
        <f>T1006*L1006</f>
        <v>73460.679287305175</v>
      </c>
      <c r="V1006" s="18">
        <f t="shared" si="84"/>
        <v>-101</v>
      </c>
      <c r="W1006" s="18">
        <f t="shared" si="85"/>
        <v>-2689.209354120263</v>
      </c>
      <c r="X1006" s="18">
        <f t="shared" si="86"/>
        <v>-8413.7639198218239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83"/>
        <v>46794.35536428458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82"/>
        <v>55506.825704488001</v>
      </c>
      <c r="R1007" s="13">
        <f>IFERROR(VLOOKUP(A:A,[1]Forecast_2004!A:J,10,0),0)</f>
        <v>2878</v>
      </c>
      <c r="S1007" s="13">
        <f>R1007*L1007</f>
        <v>65263.197526520766</v>
      </c>
      <c r="T1007" s="17">
        <v>3018</v>
      </c>
      <c r="U1007" s="17">
        <f>T1007*L1007</f>
        <v>68437.918740458539</v>
      </c>
      <c r="V1007" s="18">
        <f t="shared" si="84"/>
        <v>140</v>
      </c>
      <c r="W1007" s="18">
        <f t="shared" si="85"/>
        <v>3174.7212139377734</v>
      </c>
      <c r="X1007" s="18">
        <f t="shared" si="86"/>
        <v>12931.093035970538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83"/>
        <v>59240.476624974843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82"/>
        <v>44324.411295831997</v>
      </c>
      <c r="R1008" s="13">
        <f>IFERROR(VLOOKUP(A:A,[1]Forecast_2004!A:J,10,0),0)</f>
        <v>895</v>
      </c>
      <c r="S1008" s="13">
        <f>R1008*L1008</f>
        <v>77179.665583209411</v>
      </c>
      <c r="T1008" s="17">
        <v>839</v>
      </c>
      <c r="U1008" s="17">
        <f>T1008*L1008</f>
        <v>72350.546842807482</v>
      </c>
      <c r="V1008" s="18">
        <f t="shared" si="84"/>
        <v>-56</v>
      </c>
      <c r="W1008" s="18">
        <f t="shared" si="85"/>
        <v>-4829.1187404019292</v>
      </c>
      <c r="X1008" s="18">
        <f t="shared" si="86"/>
        <v>28026.135546975485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83"/>
        <v>300704.36426056881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82"/>
        <v>307612.115812918</v>
      </c>
      <c r="R1009" s="13">
        <f>IFERROR(VLOOKUP(A:A,[1]Forecast_2004!A:J,10,0),0)</f>
        <v>19867</v>
      </c>
      <c r="S1009" s="13">
        <f>R1009*L1009</f>
        <v>379986.93681870558</v>
      </c>
      <c r="T1009" s="17">
        <v>18937</v>
      </c>
      <c r="U1009" s="17">
        <f>T1009*L1009</f>
        <v>362199.25618039101</v>
      </c>
      <c r="V1009" s="18">
        <f t="shared" si="84"/>
        <v>-930</v>
      </c>
      <c r="W1009" s="18">
        <f t="shared" si="85"/>
        <v>-17787.680638314574</v>
      </c>
      <c r="X1009" s="18">
        <f t="shared" si="86"/>
        <v>54587.14036747301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83"/>
        <v>171021.71915367429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82"/>
        <v>228481.069042316</v>
      </c>
      <c r="R1010" s="13">
        <f>IFERROR(VLOOKUP(A:A,[1]Forecast_2004!A:J,10,0),0)</f>
        <v>8677</v>
      </c>
      <c r="S1010" s="13">
        <f>R1010*L1010</f>
        <v>238859.064587973</v>
      </c>
      <c r="T1010" s="17">
        <v>7855</v>
      </c>
      <c r="U1010" s="17">
        <f>T1010*L1010</f>
        <v>216231.18040089062</v>
      </c>
      <c r="V1010" s="18">
        <f t="shared" si="84"/>
        <v>-822</v>
      </c>
      <c r="W1010" s="18">
        <f t="shared" si="85"/>
        <v>-22627.884187082382</v>
      </c>
      <c r="X1010" s="18">
        <f t="shared" si="86"/>
        <v>-12249.888641425379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83"/>
        <v>62634.202767261217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82"/>
        <v>106681.514476615</v>
      </c>
      <c r="R1011" s="13">
        <f>IFERROR(VLOOKUP(A:A,[1]Forecast_2004!A:J,10,0),0)</f>
        <v>4822</v>
      </c>
      <c r="S1011" s="13">
        <f>R1011*L1011</f>
        <v>107394.20935412057</v>
      </c>
      <c r="T1011" s="17">
        <v>4701</v>
      </c>
      <c r="U1011" s="17">
        <f>T1011*L1011</f>
        <v>104699.33184855264</v>
      </c>
      <c r="V1011" s="18">
        <f t="shared" si="84"/>
        <v>-121</v>
      </c>
      <c r="W1011" s="18">
        <f t="shared" si="85"/>
        <v>-2694.8775055679289</v>
      </c>
      <c r="X1011" s="18">
        <f t="shared" si="86"/>
        <v>-1982.1826280623645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83"/>
        <v>24661.618062668895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82"/>
        <v>0</v>
      </c>
      <c r="R1012" s="13">
        <f>IFERROR(VLOOKUP(A:A,[1]Forecast_2004!A:J,10,0),0)</f>
        <v>199</v>
      </c>
      <c r="S1012" s="13">
        <f>R1012*L1012</f>
        <v>36941.62727249301</v>
      </c>
      <c r="T1012" s="17">
        <v>179</v>
      </c>
      <c r="U1012" s="17">
        <f>T1012*L1012</f>
        <v>33228.90091344848</v>
      </c>
      <c r="V1012" s="18">
        <f t="shared" si="84"/>
        <v>-20</v>
      </c>
      <c r="W1012" s="18">
        <f t="shared" si="85"/>
        <v>-3712.7263590445291</v>
      </c>
      <c r="X1012" s="18">
        <f t="shared" si="86"/>
        <v>33228.90091344848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83"/>
        <v>3230.008723831369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82"/>
        <v>9854.6993318490022</v>
      </c>
      <c r="R1013" s="13">
        <f>IFERROR(VLOOKUP(A:A,[1]Forecast_2004!A:J,10,0),0)</f>
        <v>866</v>
      </c>
      <c r="S1013" s="13">
        <f>R1013*L1013</f>
        <v>6972.3608017820552</v>
      </c>
      <c r="T1013" s="17">
        <v>822</v>
      </c>
      <c r="U1013" s="17">
        <f>T1013*L1013</f>
        <v>6618.1069042319277</v>
      </c>
      <c r="V1013" s="18">
        <f t="shared" si="84"/>
        <v>-44</v>
      </c>
      <c r="W1013" s="18">
        <f t="shared" si="85"/>
        <v>-354.25389755012748</v>
      </c>
      <c r="X1013" s="18">
        <f t="shared" si="86"/>
        <v>-3236.5924276170745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83"/>
        <v>58517.169695673649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82"/>
        <v>111705.114059937</v>
      </c>
      <c r="R1014" s="13">
        <f>IFERROR(VLOOKUP(A:A,[1]Forecast_2004!A:J,10,0),0)</f>
        <v>1714</v>
      </c>
      <c r="S1014" s="13">
        <f>R1014*L1014</f>
        <v>97252.308859935394</v>
      </c>
      <c r="T1014" s="17">
        <v>1214</v>
      </c>
      <c r="U1014" s="17">
        <f>T1014*L1014</f>
        <v>68882.32377827396</v>
      </c>
      <c r="V1014" s="18">
        <f t="shared" si="84"/>
        <v>-500</v>
      </c>
      <c r="W1014" s="18">
        <f t="shared" si="85"/>
        <v>-28369.985081661434</v>
      </c>
      <c r="X1014" s="18">
        <f t="shared" si="86"/>
        <v>-42822.790281663038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83"/>
        <v>534386.64597398986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82"/>
        <v>697332.81517747801</v>
      </c>
      <c r="R1015" s="13">
        <f>IFERROR(VLOOKUP(A:A,[1]Forecast_2004!A:J,10,0),0)</f>
        <v>28541</v>
      </c>
      <c r="S1015" s="13">
        <f>R1015*L1015</f>
        <v>712154.28768670699</v>
      </c>
      <c r="T1015" s="17">
        <v>27086</v>
      </c>
      <c r="U1015" s="17">
        <f>T1015*L1015</f>
        <v>675849.16563127236</v>
      </c>
      <c r="V1015" s="18">
        <f t="shared" si="84"/>
        <v>-1455</v>
      </c>
      <c r="W1015" s="18">
        <f t="shared" si="85"/>
        <v>-36305.122055434622</v>
      </c>
      <c r="X1015" s="18">
        <f t="shared" si="86"/>
        <v>-21483.649546205648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83"/>
        <v>125284.62423330755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82"/>
        <v>154260.32323232299</v>
      </c>
      <c r="R1016" s="13">
        <f>IFERROR(VLOOKUP(A:A,[1]Forecast_2004!A:J,10,0),0)</f>
        <v>8216</v>
      </c>
      <c r="S1016" s="13">
        <f>R1016*L1016</f>
        <v>158941.91317742234</v>
      </c>
      <c r="T1016" s="17">
        <v>8259</v>
      </c>
      <c r="U1016" s="17">
        <f>T1016*L1016</f>
        <v>159773.76593626229</v>
      </c>
      <c r="V1016" s="18">
        <f t="shared" si="84"/>
        <v>43</v>
      </c>
      <c r="W1016" s="18">
        <f t="shared" si="85"/>
        <v>831.85275883995928</v>
      </c>
      <c r="X1016" s="18">
        <f t="shared" si="86"/>
        <v>5513.4427039393049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83"/>
        <v>4477.4183335855269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82"/>
        <v>586.08468763999997</v>
      </c>
      <c r="R1017" s="13">
        <f>IFERROR(VLOOKUP(A:A,[1]Forecast_2004!A:J,10,0),0)</f>
        <v>1093</v>
      </c>
      <c r="S1017" s="13">
        <f>R1017*L1017</f>
        <v>16527.104323800824</v>
      </c>
      <c r="T1017" s="17">
        <v>405</v>
      </c>
      <c r="U1017" s="17">
        <f>T1017*L1017</f>
        <v>6123.9499095510837</v>
      </c>
      <c r="V1017" s="18">
        <f t="shared" si="84"/>
        <v>-688</v>
      </c>
      <c r="W1017" s="18">
        <f t="shared" si="85"/>
        <v>-10403.154414249741</v>
      </c>
      <c r="X1017" s="18">
        <f t="shared" si="86"/>
        <v>5537.8652219110836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83"/>
        <v>575233.27907452709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82"/>
        <v>988458.16637131083</v>
      </c>
      <c r="R1018" s="13">
        <f>IFERROR(VLOOKUP(A:A,[1]Forecast_2004!A:J,10,0),0)</f>
        <v>44306</v>
      </c>
      <c r="S1018" s="13">
        <f>R1018*L1018</f>
        <v>898020.30962632434</v>
      </c>
      <c r="T1018" s="17">
        <v>41971</v>
      </c>
      <c r="U1018" s="17">
        <f>T1018*L1018</f>
        <v>850693.14348680677</v>
      </c>
      <c r="V1018" s="18">
        <f t="shared" si="84"/>
        <v>-2335</v>
      </c>
      <c r="W1018" s="18">
        <f t="shared" si="85"/>
        <v>-47327.166139517562</v>
      </c>
      <c r="X1018" s="18">
        <f t="shared" si="86"/>
        <v>-137765.02288450405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83"/>
        <v>60505.112749094733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82"/>
        <v>80221.325167037998</v>
      </c>
      <c r="R1019" s="13">
        <f>IFERROR(VLOOKUP(A:A,[1]Forecast_2004!A:J,10,0),0)</f>
        <v>4218</v>
      </c>
      <c r="S1019" s="13">
        <f>R1019*L1019</f>
        <v>82490.096161757174</v>
      </c>
      <c r="T1019" s="17">
        <v>4147</v>
      </c>
      <c r="U1019" s="17">
        <f>T1019*L1019</f>
        <v>81101.571546421765</v>
      </c>
      <c r="V1019" s="18">
        <f t="shared" si="84"/>
        <v>-71</v>
      </c>
      <c r="W1019" s="18">
        <f t="shared" si="85"/>
        <v>-1388.5246153354092</v>
      </c>
      <c r="X1019" s="18">
        <f t="shared" si="86"/>
        <v>880.24637938376691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83"/>
        <v>8725.3541024737369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82"/>
        <v>0</v>
      </c>
      <c r="R1020" s="13">
        <f>IFERROR(VLOOKUP(A:A,[1]Forecast_2004!A:J,10,0),0)</f>
        <v>55</v>
      </c>
      <c r="S1020" s="13">
        <f>R1020*L1020</f>
        <v>9845.6643599938798</v>
      </c>
      <c r="T1020" s="17">
        <v>59</v>
      </c>
      <c r="U1020" s="17">
        <f>T1020*L1020</f>
        <v>10561.712677084344</v>
      </c>
      <c r="V1020" s="18">
        <f t="shared" si="84"/>
        <v>4</v>
      </c>
      <c r="W1020" s="18">
        <f t="shared" si="85"/>
        <v>716.04831709046448</v>
      </c>
      <c r="X1020" s="18">
        <f t="shared" si="86"/>
        <v>10561.712677084344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83"/>
        <v>20909.662852314807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82"/>
        <v>25765.590200444996</v>
      </c>
      <c r="R1021" s="13">
        <f>IFERROR(VLOOKUP(A:A,[1]Forecast_2004!A:J,10,0),0)</f>
        <v>1724</v>
      </c>
      <c r="S1021" s="13">
        <f>R1021*L1021</f>
        <v>30634.398279701501</v>
      </c>
      <c r="T1021" s="17">
        <v>1757</v>
      </c>
      <c r="U1021" s="17">
        <f>T1021*L1021</f>
        <v>31220.787573918526</v>
      </c>
      <c r="V1021" s="18">
        <f t="shared" si="84"/>
        <v>33</v>
      </c>
      <c r="W1021" s="18">
        <f t="shared" si="85"/>
        <v>586.38929421702414</v>
      </c>
      <c r="X1021" s="18">
        <f t="shared" si="86"/>
        <v>5455.1973734735293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83"/>
        <v>119473.87336015377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82"/>
        <v>180988.10591056</v>
      </c>
      <c r="R1022" s="13">
        <f>IFERROR(VLOOKUP(A:A,[1]Forecast_2004!A:J,10,0),0)</f>
        <v>33879</v>
      </c>
      <c r="S1022" s="13">
        <f>R1022*L1022</f>
        <v>203282.65514311587</v>
      </c>
      <c r="T1022" s="17">
        <v>33624</v>
      </c>
      <c r="U1022" s="17">
        <f>T1022*L1022</f>
        <v>201752.58999770149</v>
      </c>
      <c r="V1022" s="18">
        <f t="shared" si="84"/>
        <v>-255</v>
      </c>
      <c r="W1022" s="18">
        <f t="shared" si="85"/>
        <v>-1530.0651454143808</v>
      </c>
      <c r="X1022" s="18">
        <f t="shared" si="86"/>
        <v>20764.484087141493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83"/>
        <v>22173.421809577052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82"/>
        <v>29519.899777283001</v>
      </c>
      <c r="R1023" s="13">
        <f>IFERROR(VLOOKUP(A:A,[1]Forecast_2004!A:J,10,0),0)</f>
        <v>89</v>
      </c>
      <c r="S1023" s="13">
        <f>R1023*L1023</f>
        <v>26272.710801781872</v>
      </c>
      <c r="T1023" s="17">
        <v>83</v>
      </c>
      <c r="U1023" s="17">
        <f>T1023*L1023</f>
        <v>24501.516815144892</v>
      </c>
      <c r="V1023" s="18">
        <f t="shared" si="84"/>
        <v>-6</v>
      </c>
      <c r="W1023" s="18">
        <f t="shared" si="85"/>
        <v>-1771.1939866369794</v>
      </c>
      <c r="X1023" s="18">
        <f t="shared" si="86"/>
        <v>-5018.3829621381083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83"/>
        <v>362220.18177728262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82"/>
        <v>471046.77060133597</v>
      </c>
      <c r="R1024" s="13">
        <f>IFERROR(VLOOKUP(A:A,[1]Forecast_2004!A:J,10,0),0)</f>
        <v>72715</v>
      </c>
      <c r="S1024" s="13">
        <f>R1024*L1024</f>
        <v>570869.43207126914</v>
      </c>
      <c r="T1024" s="17">
        <v>72732</v>
      </c>
      <c r="U1024" s="17">
        <f>T1024*L1024</f>
        <v>571002.8953229395</v>
      </c>
      <c r="V1024" s="18">
        <f t="shared" si="84"/>
        <v>17</v>
      </c>
      <c r="W1024" s="18">
        <f t="shared" si="85"/>
        <v>133.46325167035684</v>
      </c>
      <c r="X1024" s="18">
        <f t="shared" si="86"/>
        <v>99956.124721603526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83"/>
        <v>13544.454342984391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82"/>
        <v>1145100.222717149</v>
      </c>
      <c r="R1025" s="13">
        <f>IFERROR(VLOOKUP(A:A,[1]Forecast_2004!A:J,10,0),0)</f>
        <v>1083</v>
      </c>
      <c r="S1025" s="13">
        <f>R1025*L1025</f>
        <v>168841.87082405342</v>
      </c>
      <c r="T1025" s="17">
        <v>847</v>
      </c>
      <c r="U1025" s="17">
        <f>T1025*L1025</f>
        <v>132048.99777282847</v>
      </c>
      <c r="V1025" s="18">
        <f t="shared" si="84"/>
        <v>-236</v>
      </c>
      <c r="W1025" s="18">
        <f t="shared" si="85"/>
        <v>-36792.873051224946</v>
      </c>
      <c r="X1025" s="18">
        <f t="shared" si="86"/>
        <v>-1013051.2249443205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83"/>
        <v>64688.007386765705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87">P1026*L1026</f>
        <v>277627.18262806197</v>
      </c>
      <c r="R1026" s="13">
        <f>IFERROR(VLOOKUP(A:A,[1]Forecast_2004!A:J,10,0),0)</f>
        <v>90640</v>
      </c>
      <c r="S1026" s="13">
        <f>R1026*L1026</f>
        <v>221661.55325617737</v>
      </c>
      <c r="T1026" s="17">
        <v>91137</v>
      </c>
      <c r="U1026" s="17">
        <f>T1026*L1026</f>
        <v>222876.97461505115</v>
      </c>
      <c r="V1026" s="18">
        <f t="shared" si="84"/>
        <v>497</v>
      </c>
      <c r="W1026" s="18">
        <f t="shared" si="85"/>
        <v>1215.4213588737766</v>
      </c>
      <c r="X1026" s="18">
        <f t="shared" si="86"/>
        <v>-54750.208013010822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88">U1027-(T1027*M1027)</f>
        <v>18285.306443755428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87"/>
        <v>52685.378619153998</v>
      </c>
      <c r="R1027" s="13">
        <f>IFERROR(VLOOKUP(A:A,[1]Forecast_2004!A:J,10,0),0)</f>
        <v>4667</v>
      </c>
      <c r="S1027" s="13">
        <f>R1027*L1027</f>
        <v>61966.396677316457</v>
      </c>
      <c r="T1027" s="17">
        <v>4446</v>
      </c>
      <c r="U1027" s="17">
        <f>T1027*L1027</f>
        <v>59032.054773376687</v>
      </c>
      <c r="V1027" s="18">
        <f t="shared" ref="V1027:V1090" si="89">T1027-R1027</f>
        <v>-221</v>
      </c>
      <c r="W1027" s="18">
        <f t="shared" ref="W1027:W1090" si="90">U1027-S1027</f>
        <v>-2934.3419039397704</v>
      </c>
      <c r="X1027" s="18">
        <f t="shared" ref="X1027:X1090" si="91">U1027-Q1027</f>
        <v>6346.6761542226886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88"/>
        <v>5068.1922817831801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87"/>
        <v>74793.262626262993</v>
      </c>
      <c r="R1028" s="13">
        <f>IFERROR(VLOOKUP(A:A,[1]Forecast_2004!A:J,10,0),0)</f>
        <v>1432</v>
      </c>
      <c r="S1028" s="13">
        <f>R1028*L1028</f>
        <v>81077.934958976984</v>
      </c>
      <c r="T1028" s="17">
        <v>1331</v>
      </c>
      <c r="U1028" s="17">
        <f>T1028*L1028</f>
        <v>75359.449322903893</v>
      </c>
      <c r="V1028" s="18">
        <f t="shared" si="89"/>
        <v>-101</v>
      </c>
      <c r="W1028" s="18">
        <f t="shared" si="90"/>
        <v>-5718.4856360730919</v>
      </c>
      <c r="X1028" s="18">
        <f t="shared" si="91"/>
        <v>566.18669664089975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88"/>
        <v>15549.755158096174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87"/>
        <v>399480.55555555603</v>
      </c>
      <c r="R1029" s="13">
        <f>IFERROR(VLOOKUP(A:A,[1]Forecast_2004!A:J,10,0),0)</f>
        <v>1658</v>
      </c>
      <c r="S1029" s="13">
        <f>R1029*L1029</f>
        <v>282206.54499834339</v>
      </c>
      <c r="T1029" s="17">
        <v>1261</v>
      </c>
      <c r="U1029" s="17">
        <f>T1029*L1029</f>
        <v>214633.56649150242</v>
      </c>
      <c r="V1029" s="18">
        <f t="shared" si="89"/>
        <v>-397</v>
      </c>
      <c r="W1029" s="18">
        <f t="shared" si="90"/>
        <v>-67572.978506840969</v>
      </c>
      <c r="X1029" s="18">
        <f t="shared" si="91"/>
        <v>-184846.9890640536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88"/>
        <v>10115.047746590506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87"/>
        <v>5820.3309974650001</v>
      </c>
      <c r="R1030" s="13">
        <f>IFERROR(VLOOKUP(A:A,[1]Forecast_2004!A:J,10,0),0)</f>
        <v>1110</v>
      </c>
      <c r="S1030" s="13">
        <f>R1030*L1030</f>
        <v>14786.614041898172</v>
      </c>
      <c r="T1030" s="17">
        <v>1097</v>
      </c>
      <c r="U1030" s="17">
        <f>T1030*L1030</f>
        <v>14613.437481047113</v>
      </c>
      <c r="V1030" s="18">
        <f t="shared" si="89"/>
        <v>-13</v>
      </c>
      <c r="W1030" s="18">
        <f t="shared" si="90"/>
        <v>-173.17656085105955</v>
      </c>
      <c r="X1030" s="18">
        <f t="shared" si="91"/>
        <v>8793.1064835821126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88"/>
        <v>18410.356811431426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87"/>
        <v>66170.111358574999</v>
      </c>
      <c r="R1031" s="13">
        <f>IFERROR(VLOOKUP(A:A,[1]Forecast_2004!A:J,10,0),0)</f>
        <v>776</v>
      </c>
      <c r="S1031" s="13">
        <f>R1031*L1031</f>
        <v>55192.732134761696</v>
      </c>
      <c r="T1031" s="17">
        <v>760</v>
      </c>
      <c r="U1031" s="17">
        <f>T1031*L1031</f>
        <v>54054.737657756297</v>
      </c>
      <c r="V1031" s="18">
        <f t="shared" si="89"/>
        <v>-16</v>
      </c>
      <c r="W1031" s="18">
        <f t="shared" si="90"/>
        <v>-1137.9944770053989</v>
      </c>
      <c r="X1031" s="18">
        <f t="shared" si="91"/>
        <v>-12115.373700818702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88"/>
        <v>76855.207526138023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87"/>
        <v>117721.297429621</v>
      </c>
      <c r="R1032" s="13">
        <f>IFERROR(VLOOKUP(A:A,[1]Forecast_2004!A:J,10,0),0)</f>
        <v>3529</v>
      </c>
      <c r="S1032" s="13">
        <f>R1032*L1032</f>
        <v>109836.65059080845</v>
      </c>
      <c r="T1032" s="17">
        <v>3382</v>
      </c>
      <c r="U1032" s="17">
        <f>T1032*L1032</f>
        <v>105261.42031683598</v>
      </c>
      <c r="V1032" s="18">
        <f t="shared" si="89"/>
        <v>-147</v>
      </c>
      <c r="W1032" s="18">
        <f t="shared" si="90"/>
        <v>-4575.2302739724691</v>
      </c>
      <c r="X1032" s="18">
        <f t="shared" si="91"/>
        <v>-12459.87711278502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88"/>
        <v>48132.10566580834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87"/>
        <v>140556.36474908199</v>
      </c>
      <c r="R1033" s="13">
        <f>IFERROR(VLOOKUP(A:A,[1]Forecast_2004!A:J,10,0),0)</f>
        <v>22004</v>
      </c>
      <c r="S1033" s="13">
        <f>R1033*L1033</f>
        <v>142997.93557231961</v>
      </c>
      <c r="T1033" s="17">
        <v>16033</v>
      </c>
      <c r="U1033" s="17">
        <f>T1033*L1033</f>
        <v>104194.05112847665</v>
      </c>
      <c r="V1033" s="18">
        <f t="shared" si="89"/>
        <v>-5971</v>
      </c>
      <c r="W1033" s="18">
        <f t="shared" si="90"/>
        <v>-38803.884443842951</v>
      </c>
      <c r="X1033" s="18">
        <f t="shared" si="91"/>
        <v>-36362.313620605331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88"/>
        <v>25826.723699769496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87"/>
        <v>55042.494432070998</v>
      </c>
      <c r="R1034" s="13">
        <f>IFERROR(VLOOKUP(A:A,[1]Forecast_2004!A:J,10,0),0)</f>
        <v>4650</v>
      </c>
      <c r="S1034" s="13">
        <f>R1034*L1034</f>
        <v>59329.531550563319</v>
      </c>
      <c r="T1034" s="17">
        <v>3349</v>
      </c>
      <c r="U1034" s="17">
        <f>T1034*L1034</f>
        <v>42730.021755448717</v>
      </c>
      <c r="V1034" s="18">
        <f t="shared" si="89"/>
        <v>-1301</v>
      </c>
      <c r="W1034" s="18">
        <f t="shared" si="90"/>
        <v>-16599.509795114602</v>
      </c>
      <c r="X1034" s="18">
        <f t="shared" si="91"/>
        <v>-12312.472676622281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88"/>
        <v>90484.401045376057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87"/>
        <v>80571.837416480994</v>
      </c>
      <c r="R1035" s="13">
        <f>IFERROR(VLOOKUP(A:A,[1]Forecast_2004!A:J,10,0),0)</f>
        <v>1840</v>
      </c>
      <c r="S1035" s="13">
        <f>R1035*L1035</f>
        <v>105033.14311667542</v>
      </c>
      <c r="T1035" s="17">
        <v>1880</v>
      </c>
      <c r="U1035" s="17">
        <f>T1035*L1035</f>
        <v>107316.47231486402</v>
      </c>
      <c r="V1035" s="18">
        <f t="shared" si="89"/>
        <v>40</v>
      </c>
      <c r="W1035" s="18">
        <f t="shared" si="90"/>
        <v>2283.3291981885995</v>
      </c>
      <c r="X1035" s="18">
        <f t="shared" si="91"/>
        <v>26744.634898383025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88"/>
        <v>6527.0356716489478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87"/>
        <v>77957.438752784001</v>
      </c>
      <c r="R1036" s="13">
        <f>IFERROR(VLOOKUP(A:A,[1]Forecast_2004!A:J,10,0),0)</f>
        <v>1068</v>
      </c>
      <c r="S1036" s="13">
        <f>R1036*L1036</f>
        <v>65147.530976504939</v>
      </c>
      <c r="T1036" s="17">
        <v>939</v>
      </c>
      <c r="U1036" s="17">
        <f>T1036*L1036</f>
        <v>57278.587628219226</v>
      </c>
      <c r="V1036" s="18">
        <f t="shared" si="89"/>
        <v>-129</v>
      </c>
      <c r="W1036" s="18">
        <f t="shared" si="90"/>
        <v>-7868.943348285713</v>
      </c>
      <c r="X1036" s="18">
        <f t="shared" si="91"/>
        <v>-20678.851124564775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88"/>
        <v>4799.4153674833342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87"/>
        <v>6127.6169265030003</v>
      </c>
      <c r="R1037" s="13">
        <f>IFERROR(VLOOKUP(A:A,[1]Forecast_2004!A:J,10,0),0)</f>
        <v>207</v>
      </c>
      <c r="S1037" s="13">
        <f>R1037*L1037</f>
        <v>5872.2995545653757</v>
      </c>
      <c r="T1037" s="17">
        <v>225</v>
      </c>
      <c r="U1037" s="17">
        <f>T1037*L1037</f>
        <v>6382.9342984406258</v>
      </c>
      <c r="V1037" s="18">
        <f t="shared" si="89"/>
        <v>18</v>
      </c>
      <c r="W1037" s="18">
        <f t="shared" si="90"/>
        <v>510.63474387525002</v>
      </c>
      <c r="X1037" s="18">
        <f t="shared" si="91"/>
        <v>255.31737193762547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88"/>
        <v>29986.971046770501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87"/>
        <v>52783.964365255997</v>
      </c>
      <c r="R1038" s="13">
        <f>IFERROR(VLOOKUP(A:A,[1]Forecast_2004!A:J,10,0),0)</f>
        <v>620</v>
      </c>
      <c r="S1038" s="13">
        <f>R1038*L1038</f>
        <v>21817.371937639145</v>
      </c>
      <c r="T1038" s="17">
        <v>1050</v>
      </c>
      <c r="U1038" s="17">
        <f>T1038*L1038</f>
        <v>36948.775055679202</v>
      </c>
      <c r="V1038" s="18">
        <f t="shared" si="89"/>
        <v>430</v>
      </c>
      <c r="W1038" s="18">
        <f t="shared" si="90"/>
        <v>15131.403118040056</v>
      </c>
      <c r="X1038" s="18">
        <f t="shared" si="91"/>
        <v>-15835.189309576795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88"/>
        <v>174108.73281780968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87"/>
        <v>421437.53897550103</v>
      </c>
      <c r="R1039" s="13">
        <f>IFERROR(VLOOKUP(A:A,[1]Forecast_2004!A:J,10,0),0)</f>
        <v>9755</v>
      </c>
      <c r="S1039" s="13">
        <f>R1039*L1039</f>
        <v>340465.6888369369</v>
      </c>
      <c r="T1039" s="17">
        <v>9550</v>
      </c>
      <c r="U1039" s="17">
        <f>T1039*L1039</f>
        <v>333310.84863072756</v>
      </c>
      <c r="V1039" s="18">
        <f t="shared" si="89"/>
        <v>-205</v>
      </c>
      <c r="W1039" s="18">
        <f t="shared" si="90"/>
        <v>-7154.8402062093373</v>
      </c>
      <c r="X1039" s="18">
        <f t="shared" si="91"/>
        <v>-88126.690344773466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88"/>
        <v>41115.192048997866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87"/>
        <v>85798.719376391993</v>
      </c>
      <c r="R1040" s="13">
        <f>IFERROR(VLOOKUP(A:A,[1]Forecast_2004!A:J,10,0),0)</f>
        <v>58065</v>
      </c>
      <c r="S1040" s="13">
        <f>R1040*L1040</f>
        <v>113155.62360801784</v>
      </c>
      <c r="T1040" s="17">
        <v>57610</v>
      </c>
      <c r="U1040" s="17">
        <f>T1040*L1040</f>
        <v>112268.93095768375</v>
      </c>
      <c r="V1040" s="18">
        <f t="shared" si="89"/>
        <v>-455</v>
      </c>
      <c r="W1040" s="18">
        <f t="shared" si="90"/>
        <v>-886.6926503340801</v>
      </c>
      <c r="X1040" s="18">
        <f t="shared" si="91"/>
        <v>26470.211581291762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88"/>
        <v>148787.26300162743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87"/>
        <v>200906.90711977499</v>
      </c>
      <c r="R1041" s="13">
        <f>IFERROR(VLOOKUP(A:A,[1]Forecast_2004!A:J,10,0),0)</f>
        <v>1198</v>
      </c>
      <c r="S1041" s="13">
        <f>R1041*L1041</f>
        <v>141666.94609024958</v>
      </c>
      <c r="T1041" s="17">
        <v>1350</v>
      </c>
      <c r="U1041" s="17">
        <f>T1041*L1041</f>
        <v>159641.38332373701</v>
      </c>
      <c r="V1041" s="18">
        <f t="shared" si="89"/>
        <v>152</v>
      </c>
      <c r="W1041" s="18">
        <f t="shared" si="90"/>
        <v>17974.437233487435</v>
      </c>
      <c r="X1041" s="18">
        <f t="shared" si="91"/>
        <v>-41265.523796037975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88"/>
        <v>54615.339890811498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87"/>
        <v>86218.030303029998</v>
      </c>
      <c r="R1042" s="13">
        <f>IFERROR(VLOOKUP(A:A,[1]Forecast_2004!A:J,10,0),0)</f>
        <v>3338</v>
      </c>
      <c r="S1042" s="13">
        <f>R1042*L1042</f>
        <v>79743.913868527059</v>
      </c>
      <c r="T1042" s="17">
        <v>3207</v>
      </c>
      <c r="U1042" s="17">
        <f>T1042*L1042</f>
        <v>76614.359429708289</v>
      </c>
      <c r="V1042" s="18">
        <f t="shared" si="89"/>
        <v>-131</v>
      </c>
      <c r="W1042" s="18">
        <f t="shared" si="90"/>
        <v>-3129.55443881877</v>
      </c>
      <c r="X1042" s="18">
        <f t="shared" si="91"/>
        <v>-9603.6708733217092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88"/>
        <v>206149.4191370747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87"/>
        <v>224950</v>
      </c>
      <c r="R1043" s="13">
        <f>IFERROR(VLOOKUP(A:A,[1]Forecast_2004!A:J,10,0),0)</f>
        <v>1672</v>
      </c>
      <c r="S1043" s="13">
        <f>R1043*L1043</f>
        <v>233612.6708074534</v>
      </c>
      <c r="T1043" s="17">
        <v>1672</v>
      </c>
      <c r="U1043" s="17">
        <f>T1043*L1043</f>
        <v>233612.6708074534</v>
      </c>
      <c r="V1043" s="18">
        <f t="shared" si="89"/>
        <v>0</v>
      </c>
      <c r="W1043" s="18">
        <f t="shared" si="90"/>
        <v>0</v>
      </c>
      <c r="X1043" s="18">
        <f t="shared" si="91"/>
        <v>8662.6708074533963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88"/>
        <v>4631.1644549742123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87"/>
        <v>59902.282828283001</v>
      </c>
      <c r="R1044" s="13">
        <f>IFERROR(VLOOKUP(A:A,[1]Forecast_2004!A:J,10,0),0)</f>
        <v>1212</v>
      </c>
      <c r="S1044" s="13">
        <f>R1044*L1044</f>
        <v>47795.63317174391</v>
      </c>
      <c r="T1044" s="17">
        <v>1191</v>
      </c>
      <c r="U1044" s="17">
        <f>T1044*L1044</f>
        <v>46967.491012827559</v>
      </c>
      <c r="V1044" s="18">
        <f t="shared" si="89"/>
        <v>-21</v>
      </c>
      <c r="W1044" s="18">
        <f t="shared" si="90"/>
        <v>-828.14215891635104</v>
      </c>
      <c r="X1044" s="18">
        <f t="shared" si="91"/>
        <v>-12934.791815455443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88"/>
        <v>73143.882844981476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87"/>
        <v>112152.729498164</v>
      </c>
      <c r="R1045" s="13">
        <f>IFERROR(VLOOKUP(A:A,[1]Forecast_2004!A:J,10,0),0)</f>
        <v>2647</v>
      </c>
      <c r="S1045" s="13">
        <f>R1045*L1045</f>
        <v>102385.31721858794</v>
      </c>
      <c r="T1045" s="17">
        <v>2511</v>
      </c>
      <c r="U1045" s="17">
        <f>T1045*L1045</f>
        <v>97124.870244002392</v>
      </c>
      <c r="V1045" s="18">
        <f t="shared" si="89"/>
        <v>-136</v>
      </c>
      <c r="W1045" s="18">
        <f t="shared" si="90"/>
        <v>-5260.4469745855458</v>
      </c>
      <c r="X1045" s="18">
        <f t="shared" si="91"/>
        <v>-15027.859254161609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88"/>
        <v>402492.92926781683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87"/>
        <v>469380.36748329602</v>
      </c>
      <c r="R1046" s="13">
        <f>IFERROR(VLOOKUP(A:A,[1]Forecast_2004!A:J,10,0),0)</f>
        <v>10608</v>
      </c>
      <c r="S1046" s="13">
        <f>R1046*L1046</f>
        <v>622398.36728285055</v>
      </c>
      <c r="T1046" s="17">
        <v>10298</v>
      </c>
      <c r="U1046" s="17">
        <f>T1046*L1046</f>
        <v>604209.87804287276</v>
      </c>
      <c r="V1046" s="18">
        <f t="shared" si="89"/>
        <v>-310</v>
      </c>
      <c r="W1046" s="18">
        <f t="shared" si="90"/>
        <v>-18188.489239977789</v>
      </c>
      <c r="X1046" s="18">
        <f t="shared" si="91"/>
        <v>134829.51055957674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88"/>
        <v>79628.581282023762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87"/>
        <v>0</v>
      </c>
      <c r="R1047" s="13">
        <f>IFERROR(VLOOKUP(A:A,[1]Forecast_2004!A:J,10,0),0)</f>
        <v>4877</v>
      </c>
      <c r="S1047" s="13">
        <f>R1047*L1047</f>
        <v>105347.55832162278</v>
      </c>
      <c r="T1047" s="17">
        <v>4644</v>
      </c>
      <c r="U1047" s="17">
        <f>T1047*L1047</f>
        <v>100314.55010162317</v>
      </c>
      <c r="V1047" s="18">
        <f t="shared" si="89"/>
        <v>-233</v>
      </c>
      <c r="W1047" s="18">
        <f t="shared" si="90"/>
        <v>-5033.0082199996104</v>
      </c>
      <c r="X1047" s="18">
        <f t="shared" si="91"/>
        <v>100314.55010162317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88"/>
        <v>397.46391024530163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87"/>
        <v>15435.090909091001</v>
      </c>
      <c r="R1048" s="13">
        <f>IFERROR(VLOOKUP(A:A,[1]Forecast_2004!A:J,10,0),0)</f>
        <v>1</v>
      </c>
      <c r="S1048" s="13">
        <f>R1048*L1048</f>
        <v>245.00144300144447</v>
      </c>
      <c r="T1048" s="17">
        <v>2</v>
      </c>
      <c r="U1048" s="17">
        <f>T1048*L1048</f>
        <v>490.00288600288894</v>
      </c>
      <c r="V1048" s="18">
        <f t="shared" si="89"/>
        <v>1</v>
      </c>
      <c r="W1048" s="18">
        <f t="shared" si="90"/>
        <v>245.00144300144447</v>
      </c>
      <c r="X1048" s="18">
        <f t="shared" si="91"/>
        <v>-14945.088023088112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88"/>
        <v>2297119.277355087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87"/>
        <v>3528482.2271714928</v>
      </c>
      <c r="R1049" s="13">
        <f>IFERROR(VLOOKUP(A:A,[1]Forecast_2004!A:J,10,0),0)</f>
        <v>104825</v>
      </c>
      <c r="S1049" s="13">
        <f>R1049*L1049</f>
        <v>3512506.1462707636</v>
      </c>
      <c r="T1049" s="17">
        <v>105468</v>
      </c>
      <c r="U1049" s="17">
        <f>T1049*L1049</f>
        <v>3534051.9745755773</v>
      </c>
      <c r="V1049" s="18">
        <f t="shared" si="89"/>
        <v>643</v>
      </c>
      <c r="W1049" s="18">
        <f t="shared" si="90"/>
        <v>21545.828304813709</v>
      </c>
      <c r="X1049" s="18">
        <f t="shared" si="91"/>
        <v>5569.7474040845409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88"/>
        <v>56662.276014635259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87"/>
        <v>77542.666527676003</v>
      </c>
      <c r="R1050" s="13">
        <f>IFERROR(VLOOKUP(A:A,[1]Forecast_2004!A:J,10,0),0)</f>
        <v>8698</v>
      </c>
      <c r="S1050" s="13">
        <f>R1050*L1050</f>
        <v>87101.162972943173</v>
      </c>
      <c r="T1050" s="17">
        <v>9316</v>
      </c>
      <c r="U1050" s="17">
        <f>T1050*L1050</f>
        <v>93289.771701073638</v>
      </c>
      <c r="V1050" s="18">
        <f t="shared" si="89"/>
        <v>618</v>
      </c>
      <c r="W1050" s="18">
        <f t="shared" si="90"/>
        <v>6188.6087281304644</v>
      </c>
      <c r="X1050" s="18">
        <f t="shared" si="91"/>
        <v>15747.105173397635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88"/>
        <v>38430.741494857153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87"/>
        <v>23228.292828387999</v>
      </c>
      <c r="R1051" s="13">
        <f>IFERROR(VLOOKUP(A:A,[1]Forecast_2004!A:J,10,0),0)</f>
        <v>1045</v>
      </c>
      <c r="S1051" s="13">
        <f>R1051*L1051</f>
        <v>48765.601907878212</v>
      </c>
      <c r="T1051" s="17">
        <v>1066</v>
      </c>
      <c r="U1051" s="17">
        <f>T1051*L1051</f>
        <v>49745.580510811655</v>
      </c>
      <c r="V1051" s="18">
        <f t="shared" si="89"/>
        <v>21</v>
      </c>
      <c r="W1051" s="18">
        <f t="shared" si="90"/>
        <v>979.97860293344274</v>
      </c>
      <c r="X1051" s="18">
        <f t="shared" si="91"/>
        <v>26517.287682423655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88"/>
        <v>186525.83903452079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87"/>
        <v>399822.66829865298</v>
      </c>
      <c r="R1052" s="13">
        <f>IFERROR(VLOOKUP(A:A,[1]Forecast_2004!A:J,10,0),0)</f>
        <v>104631</v>
      </c>
      <c r="S1052" s="13">
        <f>R1052*L1052</f>
        <v>507479.5784237574</v>
      </c>
      <c r="T1052" s="17">
        <v>95008</v>
      </c>
      <c r="U1052" s="17">
        <f>T1052*L1052</f>
        <v>460806.25996964896</v>
      </c>
      <c r="V1052" s="18">
        <f t="shared" si="89"/>
        <v>-9623</v>
      </c>
      <c r="W1052" s="18">
        <f t="shared" si="90"/>
        <v>-46673.318454108434</v>
      </c>
      <c r="X1052" s="18">
        <f t="shared" si="91"/>
        <v>60983.591670995986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88"/>
        <v>3536.1826382047111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87"/>
        <v>2631.9797979800001</v>
      </c>
      <c r="R1053" s="13">
        <f>IFERROR(VLOOKUP(A:A,[1]Forecast_2004!A:J,10,0),0)</f>
        <v>301</v>
      </c>
      <c r="S1053" s="13">
        <f>R1053*L1053</f>
        <v>8802.5102132442225</v>
      </c>
      <c r="T1053" s="17">
        <v>284</v>
      </c>
      <c r="U1053" s="17">
        <f>T1053*L1053</f>
        <v>8305.3584736257781</v>
      </c>
      <c r="V1053" s="18">
        <f t="shared" si="89"/>
        <v>-17</v>
      </c>
      <c r="W1053" s="18">
        <f t="shared" si="90"/>
        <v>-497.15173961844448</v>
      </c>
      <c r="X1053" s="18">
        <f t="shared" si="91"/>
        <v>5673.3786756457775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88"/>
        <v>16405.529320987775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87"/>
        <v>16779.252525252999</v>
      </c>
      <c r="R1054" s="13">
        <f>IFERROR(VLOOKUP(A:A,[1]Forecast_2004!A:J,10,0),0)</f>
        <v>141</v>
      </c>
      <c r="S1054" s="13">
        <f>R1054*L1054</f>
        <v>20221.150479151049</v>
      </c>
      <c r="T1054" s="17">
        <v>130</v>
      </c>
      <c r="U1054" s="17">
        <f>T1054*L1054</f>
        <v>18643.613916947776</v>
      </c>
      <c r="V1054" s="18">
        <f t="shared" si="89"/>
        <v>-11</v>
      </c>
      <c r="W1054" s="18">
        <f t="shared" si="90"/>
        <v>-1577.5365622032732</v>
      </c>
      <c r="X1054" s="18">
        <f t="shared" si="91"/>
        <v>1864.3613916947761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88"/>
        <v>206855.08146449437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87"/>
        <v>262586.03563474398</v>
      </c>
      <c r="R1055" s="13">
        <f>IFERROR(VLOOKUP(A:A,[1]Forecast_2004!A:J,10,0),0)</f>
        <v>15820</v>
      </c>
      <c r="S1055" s="13">
        <f>R1055*L1055</f>
        <v>285957.94615141809</v>
      </c>
      <c r="T1055" s="17">
        <v>15627</v>
      </c>
      <c r="U1055" s="17">
        <f>T1055*L1055</f>
        <v>282469.33151126484</v>
      </c>
      <c r="V1055" s="18">
        <f t="shared" si="89"/>
        <v>-193</v>
      </c>
      <c r="W1055" s="18">
        <f t="shared" si="90"/>
        <v>-3488.614640153246</v>
      </c>
      <c r="X1055" s="18">
        <f t="shared" si="91"/>
        <v>19883.29587652086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88"/>
        <v>156247.1514388145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87"/>
        <v>146614.98989899</v>
      </c>
      <c r="R1056" s="13">
        <f>IFERROR(VLOOKUP(A:A,[1]Forecast_2004!A:J,10,0),0)</f>
        <v>3134</v>
      </c>
      <c r="S1056" s="13">
        <f>R1056*L1056</f>
        <v>180122.06128711667</v>
      </c>
      <c r="T1056" s="17">
        <v>3111</v>
      </c>
      <c r="U1056" s="17">
        <f>T1056*L1056</f>
        <v>178800.1699630568</v>
      </c>
      <c r="V1056" s="18">
        <f t="shared" si="89"/>
        <v>-23</v>
      </c>
      <c r="W1056" s="18">
        <f t="shared" si="90"/>
        <v>-1321.8913240598631</v>
      </c>
      <c r="X1056" s="18">
        <f t="shared" si="91"/>
        <v>32185.180064066808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88"/>
        <v>221333.52656939728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87"/>
        <v>263705.03030302998</v>
      </c>
      <c r="R1057" s="13">
        <f>IFERROR(VLOOKUP(A:A,[1]Forecast_2004!A:J,10,0),0)</f>
        <v>4489</v>
      </c>
      <c r="S1057" s="13">
        <f>R1057*L1057</f>
        <v>245493.96122569506</v>
      </c>
      <c r="T1057" s="17">
        <v>4410</v>
      </c>
      <c r="U1057" s="17">
        <f>T1057*L1057</f>
        <v>241173.61751065165</v>
      </c>
      <c r="V1057" s="18">
        <f t="shared" si="89"/>
        <v>-79</v>
      </c>
      <c r="W1057" s="18">
        <f t="shared" si="90"/>
        <v>-4320.3437150434183</v>
      </c>
      <c r="X1057" s="18">
        <f t="shared" si="91"/>
        <v>-22531.412792378338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88"/>
        <v>84223.188116117672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87"/>
        <v>82229.115235709003</v>
      </c>
      <c r="R1058" s="13">
        <f>IFERROR(VLOOKUP(A:A,[1]Forecast_2004!A:J,10,0),0)</f>
        <v>1358</v>
      </c>
      <c r="S1058" s="13">
        <f>R1058*L1058</f>
        <v>112341.18560371512</v>
      </c>
      <c r="T1058" s="17">
        <v>1286</v>
      </c>
      <c r="U1058" s="17">
        <f>T1058*L1058</f>
        <v>106384.95190454907</v>
      </c>
      <c r="V1058" s="18">
        <f t="shared" si="89"/>
        <v>-72</v>
      </c>
      <c r="W1058" s="18">
        <f t="shared" si="90"/>
        <v>-5956.2336991660413</v>
      </c>
      <c r="X1058" s="18">
        <f t="shared" si="91"/>
        <v>24155.836668840071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88"/>
        <v>98082.261179640453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87"/>
        <v>117587.42761692702</v>
      </c>
      <c r="R1059" s="13">
        <f>IFERROR(VLOOKUP(A:A,[1]Forecast_2004!A:J,10,0),0)</f>
        <v>14637</v>
      </c>
      <c r="S1059" s="13">
        <f>R1059*L1059</f>
        <v>147104.88701102228</v>
      </c>
      <c r="T1059" s="17">
        <v>14081</v>
      </c>
      <c r="U1059" s="17">
        <f>T1059*L1059</f>
        <v>141516.9716473461</v>
      </c>
      <c r="V1059" s="18">
        <f t="shared" si="89"/>
        <v>-556</v>
      </c>
      <c r="W1059" s="18">
        <f t="shared" si="90"/>
        <v>-5587.9153636761766</v>
      </c>
      <c r="X1059" s="18">
        <f t="shared" si="91"/>
        <v>23929.544030419085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88"/>
        <v>18633.120330880498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87"/>
        <v>126300.779510022</v>
      </c>
      <c r="R1060" s="13">
        <f>IFERROR(VLOOKUP(A:A,[1]Forecast_2004!A:J,10,0),0)</f>
        <v>1296</v>
      </c>
      <c r="S1060" s="13">
        <f>R1060*L1060</f>
        <v>54553.026420680791</v>
      </c>
      <c r="T1060" s="17">
        <v>1123</v>
      </c>
      <c r="U1060" s="17">
        <f>T1060*L1060</f>
        <v>47270.870887673249</v>
      </c>
      <c r="V1060" s="18">
        <f t="shared" si="89"/>
        <v>-173</v>
      </c>
      <c r="W1060" s="18">
        <f t="shared" si="90"/>
        <v>-7282.1555330075425</v>
      </c>
      <c r="X1060" s="18">
        <f t="shared" si="91"/>
        <v>-79029.908622348739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88"/>
        <v>89491.884709300983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87"/>
        <v>140569.37639198199</v>
      </c>
      <c r="R1061" s="13">
        <f>IFERROR(VLOOKUP(A:A,[1]Forecast_2004!A:J,10,0),0)</f>
        <v>3518</v>
      </c>
      <c r="S1061" s="13">
        <f>R1061*L1061</f>
        <v>104660.96638031589</v>
      </c>
      <c r="T1061" s="17">
        <v>3464</v>
      </c>
      <c r="U1061" s="17">
        <f>T1061*L1061</f>
        <v>103054.45922155039</v>
      </c>
      <c r="V1061" s="18">
        <f t="shared" si="89"/>
        <v>-54</v>
      </c>
      <c r="W1061" s="18">
        <f t="shared" si="90"/>
        <v>-1606.5071587654966</v>
      </c>
      <c r="X1061" s="18">
        <f t="shared" si="91"/>
        <v>-37514.917170431596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88"/>
        <v>134678.58574609875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87"/>
        <v>6972.1603563469998</v>
      </c>
      <c r="R1062" s="13">
        <f>IFERROR(VLOOKUP(A:A,[1]Forecast_2004!A:J,10,0),0)</f>
        <v>8739</v>
      </c>
      <c r="S1062" s="13">
        <f>R1062*L1062</f>
        <v>203099.03118038809</v>
      </c>
      <c r="T1062" s="17">
        <v>8523</v>
      </c>
      <c r="U1062" s="17">
        <f>T1062*L1062</f>
        <v>198079.07572381824</v>
      </c>
      <c r="V1062" s="18">
        <f t="shared" si="89"/>
        <v>-216</v>
      </c>
      <c r="W1062" s="18">
        <f t="shared" si="90"/>
        <v>-5019.955456569849</v>
      </c>
      <c r="X1062" s="18">
        <f t="shared" si="91"/>
        <v>191106.91536747123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88"/>
        <v>59787.956304990483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87"/>
        <v>1713.0289532290001</v>
      </c>
      <c r="R1063" s="13">
        <f>IFERROR(VLOOKUP(A:A,[1]Forecast_2004!A:J,10,0),0)</f>
        <v>123</v>
      </c>
      <c r="S1063" s="13">
        <f>R1063*L1063</f>
        <v>59020.325279318495</v>
      </c>
      <c r="T1063" s="17">
        <v>136</v>
      </c>
      <c r="U1063" s="17">
        <f>T1063*L1063</f>
        <v>65258.245837295246</v>
      </c>
      <c r="V1063" s="18">
        <f t="shared" si="89"/>
        <v>13</v>
      </c>
      <c r="W1063" s="18">
        <f t="shared" si="90"/>
        <v>6237.9205579767513</v>
      </c>
      <c r="X1063" s="18">
        <f t="shared" si="91"/>
        <v>63545.216884066249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88"/>
        <v>66486.703240536182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87"/>
        <v>83454.716465498001</v>
      </c>
      <c r="R1064" s="13">
        <f>IFERROR(VLOOKUP(A:A,[1]Forecast_2004!A:J,10,0),0)</f>
        <v>2165</v>
      </c>
      <c r="S1064" s="13">
        <f>R1064*L1064</f>
        <v>94005.963136213933</v>
      </c>
      <c r="T1064" s="17">
        <v>2071</v>
      </c>
      <c r="U1064" s="17">
        <f>T1064*L1064</f>
        <v>89924.410926142751</v>
      </c>
      <c r="V1064" s="18">
        <f t="shared" si="89"/>
        <v>-94</v>
      </c>
      <c r="W1064" s="18">
        <f t="shared" si="90"/>
        <v>-4081.5522100711823</v>
      </c>
      <c r="X1064" s="18">
        <f t="shared" si="91"/>
        <v>6469.6944606447505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88"/>
        <v>296358.91930903686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87"/>
        <v>356810.06681514502</v>
      </c>
      <c r="R1065" s="13">
        <f>IFERROR(VLOOKUP(A:A,[1]Forecast_2004!A:J,10,0),0)</f>
        <v>14784</v>
      </c>
      <c r="S1065" s="13">
        <f>R1065*L1065</f>
        <v>487035.3640287235</v>
      </c>
      <c r="T1065" s="17">
        <v>13840</v>
      </c>
      <c r="U1065" s="17">
        <f>T1065*L1065</f>
        <v>455936.78558965999</v>
      </c>
      <c r="V1065" s="18">
        <f t="shared" si="89"/>
        <v>-944</v>
      </c>
      <c r="W1065" s="18">
        <f t="shared" si="90"/>
        <v>-31098.578439063509</v>
      </c>
      <c r="X1065" s="18">
        <f t="shared" si="91"/>
        <v>99126.718774514971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88"/>
        <v>152601.20472966018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87"/>
        <v>143943.866360888</v>
      </c>
      <c r="R1066" s="13">
        <f>IFERROR(VLOOKUP(A:A,[1]Forecast_2004!A:J,10,0),0)</f>
        <v>5164</v>
      </c>
      <c r="S1066" s="13">
        <f>R1066*L1066</f>
        <v>200627.83424767223</v>
      </c>
      <c r="T1066" s="17">
        <v>6627</v>
      </c>
      <c r="U1066" s="17">
        <f>T1066*L1066</f>
        <v>257467.20711838186</v>
      </c>
      <c r="V1066" s="18">
        <f t="shared" si="89"/>
        <v>1463</v>
      </c>
      <c r="W1066" s="18">
        <f t="shared" si="90"/>
        <v>56839.372870709631</v>
      </c>
      <c r="X1066" s="18">
        <f t="shared" si="91"/>
        <v>113523.34075749386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88"/>
        <v>74572.100390454405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87"/>
        <v>74486.717171716999</v>
      </c>
      <c r="R1067" s="13">
        <f>IFERROR(VLOOKUP(A:A,[1]Forecast_2004!A:J,10,0),0)</f>
        <v>1063</v>
      </c>
      <c r="S1067" s="13">
        <f>R1067*L1067</f>
        <v>82737.074559597881</v>
      </c>
      <c r="T1067" s="17">
        <v>1057</v>
      </c>
      <c r="U1067" s="17">
        <f>T1067*L1067</f>
        <v>82270.073198019716</v>
      </c>
      <c r="V1067" s="18">
        <f t="shared" si="89"/>
        <v>-6</v>
      </c>
      <c r="W1067" s="18">
        <f t="shared" si="90"/>
        <v>-467.00136157816451</v>
      </c>
      <c r="X1067" s="18">
        <f t="shared" si="91"/>
        <v>7783.3560263027175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88"/>
        <v>1609020.4992806809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87"/>
        <v>0</v>
      </c>
      <c r="R1068" s="13">
        <f>IFERROR(VLOOKUP(A:A,[1]Forecast_2004!A:J,10,0),0)</f>
        <v>4654</v>
      </c>
      <c r="S1068" s="13">
        <f>R1068*L1068</f>
        <v>1787100.04772363</v>
      </c>
      <c r="T1068" s="17">
        <v>4503</v>
      </c>
      <c r="U1068" s="17">
        <f>T1068*L1068</f>
        <v>1729117.21420273</v>
      </c>
      <c r="V1068" s="18">
        <f t="shared" si="89"/>
        <v>-151</v>
      </c>
      <c r="W1068" s="18">
        <f t="shared" si="90"/>
        <v>-57982.833520899992</v>
      </c>
      <c r="X1068" s="18">
        <f t="shared" si="91"/>
        <v>1729117.21420273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88"/>
        <v>14196.900085919406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87"/>
        <v>31912.090639945003</v>
      </c>
      <c r="R1069" s="13">
        <f>IFERROR(VLOOKUP(A:A,[1]Forecast_2004!A:J,10,0),0)</f>
        <v>1600</v>
      </c>
      <c r="S1069" s="13">
        <f>R1069*L1069</f>
        <v>33090.955945503563</v>
      </c>
      <c r="T1069" s="17">
        <v>1459</v>
      </c>
      <c r="U1069" s="17">
        <f>T1069*L1069</f>
        <v>30174.815452806066</v>
      </c>
      <c r="V1069" s="18">
        <f t="shared" si="89"/>
        <v>-141</v>
      </c>
      <c r="W1069" s="18">
        <f t="shared" si="90"/>
        <v>-2916.1404926974974</v>
      </c>
      <c r="X1069" s="18">
        <f t="shared" si="91"/>
        <v>-1737.2751871389373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88"/>
        <v>825.56778848106478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87"/>
        <v>5436.0801781740001</v>
      </c>
      <c r="R1070" s="13">
        <f>IFERROR(VLOOKUP(A:A,[1]Forecast_2004!A:J,10,0),0)</f>
        <v>852</v>
      </c>
      <c r="S1070" s="13">
        <f>R1070*L1070</f>
        <v>6076.2231210698055</v>
      </c>
      <c r="T1070" s="17">
        <v>829</v>
      </c>
      <c r="U1070" s="17">
        <f>T1070*L1070</f>
        <v>5912.193623670033</v>
      </c>
      <c r="V1070" s="18">
        <f t="shared" si="89"/>
        <v>-23</v>
      </c>
      <c r="W1070" s="18">
        <f t="shared" si="90"/>
        <v>-164.02949739977248</v>
      </c>
      <c r="X1070" s="18">
        <f t="shared" si="91"/>
        <v>476.11344549603291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88"/>
        <v>443411.41622908856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87"/>
        <v>665801.69265033398</v>
      </c>
      <c r="R1071" s="13">
        <f>IFERROR(VLOOKUP(A:A,[1]Forecast_2004!A:J,10,0),0)</f>
        <v>13528</v>
      </c>
      <c r="S1071" s="13">
        <f>R1071*L1071</f>
        <v>677215.43595291115</v>
      </c>
      <c r="T1071" s="17">
        <v>13627</v>
      </c>
      <c r="U1071" s="17">
        <f>T1071*L1071</f>
        <v>682171.40343955648</v>
      </c>
      <c r="V1071" s="18">
        <f t="shared" si="89"/>
        <v>99</v>
      </c>
      <c r="W1071" s="18">
        <f t="shared" si="90"/>
        <v>4955.9674866453279</v>
      </c>
      <c r="X1071" s="18">
        <f t="shared" si="91"/>
        <v>16369.710789222503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88"/>
        <v>-70692.731190939259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87"/>
        <v>272328.29865361098</v>
      </c>
      <c r="R1072" s="13">
        <f>IFERROR(VLOOKUP(A:A,[1]Forecast_2004!A:J,10,0),0)</f>
        <v>7900</v>
      </c>
      <c r="S1072" s="13">
        <f>R1072*L1072</f>
        <v>115152.46798498779</v>
      </c>
      <c r="T1072" s="17">
        <v>7685</v>
      </c>
      <c r="U1072" s="17">
        <f>T1072*L1072</f>
        <v>112018.57170438368</v>
      </c>
      <c r="V1072" s="18">
        <f t="shared" si="89"/>
        <v>-215</v>
      </c>
      <c r="W1072" s="18">
        <f t="shared" si="90"/>
        <v>-3133.8962806041091</v>
      </c>
      <c r="X1072" s="18">
        <f t="shared" si="91"/>
        <v>-160309.7269492273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88"/>
        <v>30356.195091314024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87"/>
        <v>161986.67037861899</v>
      </c>
      <c r="R1073" s="13">
        <f>IFERROR(VLOOKUP(A:A,[1]Forecast_2004!A:J,10,0),0)</f>
        <v>3759</v>
      </c>
      <c r="S1073" s="13">
        <f>R1073*L1073</f>
        <v>39055.089086859647</v>
      </c>
      <c r="T1073" s="17">
        <v>3924</v>
      </c>
      <c r="U1073" s="17">
        <f>T1073*L1073</f>
        <v>40769.398663697066</v>
      </c>
      <c r="V1073" s="18">
        <f t="shared" si="89"/>
        <v>165</v>
      </c>
      <c r="W1073" s="18">
        <f t="shared" si="90"/>
        <v>1714.3095768374187</v>
      </c>
      <c r="X1073" s="18">
        <f t="shared" si="91"/>
        <v>-121217.27171492192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88"/>
        <v>94432.775064563713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87"/>
        <v>126625.29894140401</v>
      </c>
      <c r="R1074" s="13">
        <f>IFERROR(VLOOKUP(A:A,[1]Forecast_2004!A:J,10,0),0)</f>
        <v>2659</v>
      </c>
      <c r="S1074" s="13">
        <f>R1074*L1074</f>
        <v>109657.46599353619</v>
      </c>
      <c r="T1074" s="17">
        <v>2639</v>
      </c>
      <c r="U1074" s="17">
        <f>T1074*L1074</f>
        <v>108832.66369196767</v>
      </c>
      <c r="V1074" s="18">
        <f t="shared" si="89"/>
        <v>-20</v>
      </c>
      <c r="W1074" s="18">
        <f t="shared" si="90"/>
        <v>-824.80230156851758</v>
      </c>
      <c r="X1074" s="18">
        <f t="shared" si="91"/>
        <v>-17792.635249436338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88"/>
        <v>4447.4977880584411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87"/>
        <v>76612.305122493999</v>
      </c>
      <c r="R1075" s="13">
        <f>IFERROR(VLOOKUP(A:A,[1]Forecast_2004!A:J,10,0),0)</f>
        <v>545</v>
      </c>
      <c r="S1075" s="13">
        <f>R1075*L1075</f>
        <v>62505.548340956935</v>
      </c>
      <c r="T1075" s="17">
        <v>522</v>
      </c>
      <c r="U1075" s="17">
        <f>T1075*L1075</f>
        <v>59867.699511889026</v>
      </c>
      <c r="V1075" s="18">
        <f t="shared" si="89"/>
        <v>-23</v>
      </c>
      <c r="W1075" s="18">
        <f t="shared" si="90"/>
        <v>-2637.8488290679088</v>
      </c>
      <c r="X1075" s="18">
        <f t="shared" si="91"/>
        <v>-16744.605610604973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88"/>
        <v>8208.013363029153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87"/>
        <v>20457.461024499</v>
      </c>
      <c r="R1076" s="13">
        <f>IFERROR(VLOOKUP(A:A,[1]Forecast_2004!A:J,10,0),0)</f>
        <v>1223</v>
      </c>
      <c r="S1076" s="13">
        <f>R1076*L1076</f>
        <v>13899.708240534597</v>
      </c>
      <c r="T1076" s="17">
        <v>1091</v>
      </c>
      <c r="U1076" s="17">
        <f>T1076*L1076</f>
        <v>12399.494432071338</v>
      </c>
      <c r="V1076" s="18">
        <f t="shared" si="89"/>
        <v>-132</v>
      </c>
      <c r="W1076" s="18">
        <f t="shared" si="90"/>
        <v>-1500.2138084632588</v>
      </c>
      <c r="X1076" s="18">
        <f t="shared" si="91"/>
        <v>-8057.9665924276615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88"/>
        <v>86174.411026531016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87"/>
        <v>115042.547691025</v>
      </c>
      <c r="R1077" s="13">
        <f>IFERROR(VLOOKUP(A:A,[1]Forecast_2004!A:J,10,0),0)</f>
        <v>8111</v>
      </c>
      <c r="S1077" s="13">
        <f>R1077*L1077</f>
        <v>106861.96212538637</v>
      </c>
      <c r="T1077" s="17">
        <v>8056</v>
      </c>
      <c r="U1077" s="17">
        <f>T1077*L1077</f>
        <v>106137.34026409969</v>
      </c>
      <c r="V1077" s="18">
        <f t="shared" si="89"/>
        <v>-55</v>
      </c>
      <c r="W1077" s="18">
        <f t="shared" si="90"/>
        <v>-724.62186128667963</v>
      </c>
      <c r="X1077" s="18">
        <f t="shared" si="91"/>
        <v>-8905.2074269253062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88"/>
        <v>1220503.0704972402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87"/>
        <v>1617535.0976591599</v>
      </c>
      <c r="R1078" s="13">
        <f>IFERROR(VLOOKUP(A:A,[1]Forecast_2004!A:J,10,0),0)</f>
        <v>39502</v>
      </c>
      <c r="S1078" s="13">
        <f>R1078*L1078</f>
        <v>1984343.8331593832</v>
      </c>
      <c r="T1078" s="17">
        <v>37379</v>
      </c>
      <c r="U1078" s="17">
        <f>T1078*L1078</f>
        <v>1877697.0315342157</v>
      </c>
      <c r="V1078" s="18">
        <f t="shared" si="89"/>
        <v>-2123</v>
      </c>
      <c r="W1078" s="18">
        <f t="shared" si="90"/>
        <v>-106646.80162516749</v>
      </c>
      <c r="X1078" s="18">
        <f t="shared" si="91"/>
        <v>260161.93387505575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88"/>
        <v>49761.86024222376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87"/>
        <v>74057.839643653002</v>
      </c>
      <c r="R1079" s="13">
        <f>IFERROR(VLOOKUP(A:A,[1]Forecast_2004!A:J,10,0),0)</f>
        <v>7581</v>
      </c>
      <c r="S1079" s="13">
        <f>R1079*L1079</f>
        <v>95303.425961387446</v>
      </c>
      <c r="T1079" s="17">
        <v>5973</v>
      </c>
      <c r="U1079" s="17">
        <f>T1079*L1079</f>
        <v>75088.690577412897</v>
      </c>
      <c r="V1079" s="18">
        <f t="shared" si="89"/>
        <v>-1608</v>
      </c>
      <c r="W1079" s="18">
        <f t="shared" si="90"/>
        <v>-20214.735383974548</v>
      </c>
      <c r="X1079" s="18">
        <f t="shared" si="91"/>
        <v>1030.8509337598953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88"/>
        <v>9034.1320208021225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87"/>
        <v>0</v>
      </c>
      <c r="R1080" s="13">
        <f>IFERROR(VLOOKUP(A:A,[1]Forecast_2004!A:J,10,0),0)</f>
        <v>74</v>
      </c>
      <c r="S1080" s="13">
        <f>R1080*L1080</f>
        <v>9544.2211076620515</v>
      </c>
      <c r="T1080" s="17">
        <v>74</v>
      </c>
      <c r="U1080" s="17">
        <f>T1080*L1080</f>
        <v>9544.2211076620515</v>
      </c>
      <c r="V1080" s="18">
        <f t="shared" si="89"/>
        <v>0</v>
      </c>
      <c r="W1080" s="18">
        <f t="shared" si="90"/>
        <v>0</v>
      </c>
      <c r="X1080" s="18">
        <f t="shared" si="91"/>
        <v>9544.2211076620515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88"/>
        <v>-30722.45758703028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87"/>
        <v>79851.481069041998</v>
      </c>
      <c r="R1081" s="13">
        <f>IFERROR(VLOOKUP(A:A,[1]Forecast_2004!A:J,10,0),0)</f>
        <v>10260</v>
      </c>
      <c r="S1081" s="13">
        <f>R1081*L1081</f>
        <v>77560.718446162777</v>
      </c>
      <c r="T1081" s="17">
        <v>10883</v>
      </c>
      <c r="U1081" s="17">
        <f>T1081*L1081</f>
        <v>82270.302032123742</v>
      </c>
      <c r="V1081" s="18">
        <f t="shared" si="89"/>
        <v>623</v>
      </c>
      <c r="W1081" s="18">
        <f t="shared" si="90"/>
        <v>4709.5835859609651</v>
      </c>
      <c r="X1081" s="18">
        <f t="shared" si="91"/>
        <v>2418.8209630817437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88"/>
        <v>66623.138286596106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87"/>
        <v>76049.721603562997</v>
      </c>
      <c r="R1082" s="13">
        <f>IFERROR(VLOOKUP(A:A,[1]Forecast_2004!A:J,10,0),0)</f>
        <v>1388</v>
      </c>
      <c r="S1082" s="13">
        <f>R1082*L1082</f>
        <v>76768.737153269409</v>
      </c>
      <c r="T1082" s="17">
        <v>1373</v>
      </c>
      <c r="U1082" s="17">
        <f>T1082*L1082</f>
        <v>75939.103826685096</v>
      </c>
      <c r="V1082" s="18">
        <f t="shared" si="89"/>
        <v>-15</v>
      </c>
      <c r="W1082" s="18">
        <f t="shared" si="90"/>
        <v>-829.63332658431318</v>
      </c>
      <c r="X1082" s="18">
        <f t="shared" si="91"/>
        <v>-110.61777687790163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88"/>
        <v>293158.49798563181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87"/>
        <v>0</v>
      </c>
      <c r="R1083" s="13">
        <f>IFERROR(VLOOKUP(A:A,[1]Forecast_2004!A:J,10,0),0)</f>
        <v>8934</v>
      </c>
      <c r="S1083" s="13">
        <f>R1083*L1083</f>
        <v>355774.28540681343</v>
      </c>
      <c r="T1083" s="17">
        <v>9919</v>
      </c>
      <c r="U1083" s="17">
        <f>T1083*L1083</f>
        <v>394999.45566937345</v>
      </c>
      <c r="V1083" s="18">
        <f t="shared" si="89"/>
        <v>985</v>
      </c>
      <c r="W1083" s="18">
        <f t="shared" si="90"/>
        <v>39225.170262560016</v>
      </c>
      <c r="X1083" s="18">
        <f t="shared" si="91"/>
        <v>394999.45566937345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88"/>
        <v>165684.55179495286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87"/>
        <v>0</v>
      </c>
      <c r="R1084" s="13">
        <f>IFERROR(VLOOKUP(A:A,[1]Forecast_2004!A:J,10,0),0)</f>
        <v>1464</v>
      </c>
      <c r="S1084" s="13">
        <f>R1084*L1084</f>
        <v>167378.92285959609</v>
      </c>
      <c r="T1084" s="17">
        <v>1568</v>
      </c>
      <c r="U1084" s="17">
        <f>T1084*L1084</f>
        <v>179269.22885508652</v>
      </c>
      <c r="V1084" s="18">
        <f t="shared" si="89"/>
        <v>104</v>
      </c>
      <c r="W1084" s="18">
        <f t="shared" si="90"/>
        <v>11890.305995490431</v>
      </c>
      <c r="X1084" s="18">
        <f t="shared" si="91"/>
        <v>179269.22885508652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88"/>
        <v>200165.93616113736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87"/>
        <v>325343.378212974</v>
      </c>
      <c r="R1085" s="13">
        <f>IFERROR(VLOOKUP(A:A,[1]Forecast_2004!A:J,10,0),0)</f>
        <v>52915</v>
      </c>
      <c r="S1085" s="13">
        <f>R1085*L1085</f>
        <v>337427.37863856368</v>
      </c>
      <c r="T1085" s="17">
        <v>45475</v>
      </c>
      <c r="U1085" s="17">
        <f>T1085*L1085</f>
        <v>289984.1263080163</v>
      </c>
      <c r="V1085" s="18">
        <f t="shared" si="89"/>
        <v>-7440</v>
      </c>
      <c r="W1085" s="18">
        <f t="shared" si="90"/>
        <v>-47443.252330547373</v>
      </c>
      <c r="X1085" s="18">
        <f t="shared" si="91"/>
        <v>-35359.251904957695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88"/>
        <v>63733.153982632924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87"/>
        <v>85060.890868596995</v>
      </c>
      <c r="R1086" s="13">
        <f>IFERROR(VLOOKUP(A:A,[1]Forecast_2004!A:J,10,0),0)</f>
        <v>3324</v>
      </c>
      <c r="S1086" s="13">
        <f>R1086*L1086</f>
        <v>88550.705057067462</v>
      </c>
      <c r="T1086" s="17">
        <v>3120</v>
      </c>
      <c r="U1086" s="17">
        <f>T1086*L1086</f>
        <v>83116.185252121082</v>
      </c>
      <c r="V1086" s="18">
        <f t="shared" si="89"/>
        <v>-204</v>
      </c>
      <c r="W1086" s="18">
        <f t="shared" si="90"/>
        <v>-5434.5198049463797</v>
      </c>
      <c r="X1086" s="18">
        <f t="shared" si="91"/>
        <v>-1944.7056164759124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88"/>
        <v>7919.2585374904465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87"/>
        <v>12584.643652561001</v>
      </c>
      <c r="R1087" s="13">
        <f>IFERROR(VLOOKUP(A:A,[1]Forecast_2004!A:J,10,0),0)</f>
        <v>3754</v>
      </c>
      <c r="S1087" s="13">
        <f>R1087*L1087</f>
        <v>17862.50463994026</v>
      </c>
      <c r="T1087" s="17">
        <v>3838</v>
      </c>
      <c r="U1087" s="17">
        <f>T1087*L1087</f>
        <v>18262.198403860071</v>
      </c>
      <c r="V1087" s="18">
        <f t="shared" si="89"/>
        <v>84</v>
      </c>
      <c r="W1087" s="18">
        <f t="shared" si="90"/>
        <v>399.69376391981132</v>
      </c>
      <c r="X1087" s="18">
        <f t="shared" si="91"/>
        <v>5677.5547512990706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88"/>
        <v>24383.810244988788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87"/>
        <v>55671.447661470011</v>
      </c>
      <c r="R1088" s="13">
        <f>IFERROR(VLOOKUP(A:A,[1]Forecast_2004!A:J,10,0),0)</f>
        <v>945</v>
      </c>
      <c r="S1088" s="13">
        <f>R1088*L1088</f>
        <v>31654.342984409843</v>
      </c>
      <c r="T1088" s="17">
        <v>913</v>
      </c>
      <c r="U1088" s="17">
        <f>T1088*L1088</f>
        <v>30582.449888641466</v>
      </c>
      <c r="V1088" s="18">
        <f t="shared" si="89"/>
        <v>-32</v>
      </c>
      <c r="W1088" s="18">
        <f t="shared" si="90"/>
        <v>-1071.893095768377</v>
      </c>
      <c r="X1088" s="18">
        <f t="shared" si="91"/>
        <v>-25088.997772828545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88"/>
        <v>102774.47583063411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87"/>
        <v>211885.70155902003</v>
      </c>
      <c r="R1089" s="13">
        <f>IFERROR(VLOOKUP(A:A,[1]Forecast_2004!A:J,10,0),0)</f>
        <v>11995</v>
      </c>
      <c r="S1089" s="13">
        <f>R1089*L1089</f>
        <v>195249.9800415184</v>
      </c>
      <c r="T1089" s="17">
        <v>12299</v>
      </c>
      <c r="U1089" s="17">
        <f>T1089*L1089</f>
        <v>200198.37470034472</v>
      </c>
      <c r="V1089" s="18">
        <f t="shared" si="89"/>
        <v>304</v>
      </c>
      <c r="W1089" s="18">
        <f t="shared" si="90"/>
        <v>4948.3946588263207</v>
      </c>
      <c r="X1089" s="18">
        <f t="shared" si="91"/>
        <v>-11687.326858675311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88"/>
        <v>30801.876975500971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92">P1090*L1090</f>
        <v>136006.770601336</v>
      </c>
      <c r="R1090" s="13">
        <f>IFERROR(VLOOKUP(A:A,[1]Forecast_2004!A:J,10,0),0)</f>
        <v>21136</v>
      </c>
      <c r="S1090" s="13">
        <f>R1090*L1090</f>
        <v>163815.76837416444</v>
      </c>
      <c r="T1090" s="17">
        <v>20466</v>
      </c>
      <c r="U1090" s="17">
        <f>T1090*L1090</f>
        <v>158622.89532293953</v>
      </c>
      <c r="V1090" s="18">
        <f t="shared" si="89"/>
        <v>-670</v>
      </c>
      <c r="W1090" s="18">
        <f t="shared" si="90"/>
        <v>-5192.8730512249167</v>
      </c>
      <c r="X1090" s="18">
        <f t="shared" si="91"/>
        <v>22616.124721603526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93">U1091-(T1091*M1091)</f>
        <v>79684.554400910638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92"/>
        <v>106899.36352509201</v>
      </c>
      <c r="R1091" s="13">
        <f>IFERROR(VLOOKUP(A:A,[1]Forecast_2004!A:J,10,0),0)</f>
        <v>573</v>
      </c>
      <c r="S1091" s="13">
        <f>R1091*L1091</f>
        <v>97099.591490382052</v>
      </c>
      <c r="T1091" s="17">
        <v>562</v>
      </c>
      <c r="U1091" s="17">
        <f>T1091*L1091</f>
        <v>95235.550467006484</v>
      </c>
      <c r="V1091" s="18">
        <f t="shared" ref="V1091:V1154" si="94">T1091-R1091</f>
        <v>-11</v>
      </c>
      <c r="W1091" s="18">
        <f t="shared" ref="W1091:W1154" si="95">U1091-S1091</f>
        <v>-1864.0410233755683</v>
      </c>
      <c r="X1091" s="18">
        <f t="shared" ref="X1091:X1154" si="96">U1091-Q1091</f>
        <v>-11663.813058085521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93"/>
        <v>191993.64296087332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92"/>
        <v>323539.74387527799</v>
      </c>
      <c r="R1092" s="13">
        <f>IFERROR(VLOOKUP(A:A,[1]Forecast_2004!A:J,10,0),0)</f>
        <v>59104</v>
      </c>
      <c r="S1092" s="13">
        <f>R1092*L1092</f>
        <v>315901.95466942713</v>
      </c>
      <c r="T1092" s="17">
        <v>57386</v>
      </c>
      <c r="U1092" s="17">
        <f>T1092*L1092</f>
        <v>306719.50410563994</v>
      </c>
      <c r="V1092" s="18">
        <f t="shared" si="94"/>
        <v>-1718</v>
      </c>
      <c r="W1092" s="18">
        <f t="shared" si="95"/>
        <v>-9182.4505637871916</v>
      </c>
      <c r="X1092" s="18">
        <f t="shared" si="96"/>
        <v>-16820.23976963805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93"/>
        <v>66957.62901468722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92"/>
        <v>70742.672605790998</v>
      </c>
      <c r="R1093" s="13">
        <f>IFERROR(VLOOKUP(A:A,[1]Forecast_2004!A:J,10,0),0)</f>
        <v>1200</v>
      </c>
      <c r="S1093" s="13">
        <f>R1093*L1093</f>
        <v>80086.044459386045</v>
      </c>
      <c r="T1093" s="17">
        <v>1163</v>
      </c>
      <c r="U1093" s="17">
        <f>T1093*L1093</f>
        <v>77616.724755221643</v>
      </c>
      <c r="V1093" s="18">
        <f t="shared" si="94"/>
        <v>-37</v>
      </c>
      <c r="W1093" s="18">
        <f t="shared" si="95"/>
        <v>-2469.3197041644016</v>
      </c>
      <c r="X1093" s="18">
        <f t="shared" si="96"/>
        <v>6874.0521494306449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93"/>
        <v>671287.38668228255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92"/>
        <v>0</v>
      </c>
      <c r="R1094" s="13">
        <f>IFERROR(VLOOKUP(A:A,[1]Forecast_2004!A:J,10,0),0)</f>
        <v>12417</v>
      </c>
      <c r="S1094" s="13">
        <f>R1094*L1094</f>
        <v>776250.19079333695</v>
      </c>
      <c r="T1094" s="17">
        <v>12023</v>
      </c>
      <c r="U1094" s="17">
        <f>T1094*L1094</f>
        <v>751619.2352346211</v>
      </c>
      <c r="V1094" s="18">
        <f t="shared" si="94"/>
        <v>-394</v>
      </c>
      <c r="W1094" s="18">
        <f t="shared" si="95"/>
        <v>-24630.955558715854</v>
      </c>
      <c r="X1094" s="18">
        <f t="shared" si="96"/>
        <v>751619.2352346211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93"/>
        <v>126528.73733335936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92"/>
        <v>150311.759465479</v>
      </c>
      <c r="R1095" s="13">
        <f>IFERROR(VLOOKUP(A:A,[1]Forecast_2004!A:J,10,0),0)</f>
        <v>10790</v>
      </c>
      <c r="S1095" s="13">
        <f>R1095*L1095</f>
        <v>192528.95116720305</v>
      </c>
      <c r="T1095" s="17">
        <v>11614</v>
      </c>
      <c r="U1095" s="17">
        <f>T1095*L1095</f>
        <v>207231.81083001816</v>
      </c>
      <c r="V1095" s="18">
        <f t="shared" si="94"/>
        <v>824</v>
      </c>
      <c r="W1095" s="18">
        <f t="shared" si="95"/>
        <v>14702.859662815114</v>
      </c>
      <c r="X1095" s="18">
        <f t="shared" si="96"/>
        <v>56920.051364539162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93"/>
        <v>42931.724235215806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92"/>
        <v>38781.595348144001</v>
      </c>
      <c r="R1096" s="13">
        <f>IFERROR(VLOOKUP(A:A,[1]Forecast_2004!A:J,10,0),0)</f>
        <v>1188</v>
      </c>
      <c r="S1096" s="13">
        <f>R1096*L1096</f>
        <v>63272.543498125517</v>
      </c>
      <c r="T1096" s="17">
        <v>1136</v>
      </c>
      <c r="U1096" s="17">
        <f>T1096*L1096</f>
        <v>60503.038227163794</v>
      </c>
      <c r="V1096" s="18">
        <f t="shared" si="94"/>
        <v>-52</v>
      </c>
      <c r="W1096" s="18">
        <f t="shared" si="95"/>
        <v>-2769.505270961723</v>
      </c>
      <c r="X1096" s="18">
        <f t="shared" si="96"/>
        <v>21721.442879019793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93"/>
        <v>26057.906458797563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92"/>
        <v>46478.841870823999</v>
      </c>
      <c r="R1097" s="13">
        <f>IFERROR(VLOOKUP(A:A,[1]Forecast_2004!A:J,10,0),0)</f>
        <v>10000</v>
      </c>
      <c r="S1097" s="13">
        <f>R1097*L1097</f>
        <v>56681.514476614633</v>
      </c>
      <c r="T1097" s="17">
        <v>10000</v>
      </c>
      <c r="U1097" s="17">
        <f>T1097*L1097</f>
        <v>56681.514476614633</v>
      </c>
      <c r="V1097" s="18">
        <f t="shared" si="94"/>
        <v>0</v>
      </c>
      <c r="W1097" s="18">
        <f t="shared" si="95"/>
        <v>0</v>
      </c>
      <c r="X1097" s="18">
        <f t="shared" si="96"/>
        <v>10202.672605790634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93"/>
        <v>36477.728285078469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92"/>
        <v>69376.391982183006</v>
      </c>
      <c r="R1098" s="13">
        <f>IFERROR(VLOOKUP(A:A,[1]Forecast_2004!A:J,10,0),0)</f>
        <v>575</v>
      </c>
      <c r="S1098" s="13">
        <f>R1098*L1098</f>
        <v>64031.180400891215</v>
      </c>
      <c r="T1098" s="17">
        <v>537</v>
      </c>
      <c r="U1098" s="17">
        <f>T1098*L1098</f>
        <v>59799.554565701888</v>
      </c>
      <c r="V1098" s="18">
        <f t="shared" si="94"/>
        <v>-38</v>
      </c>
      <c r="W1098" s="18">
        <f t="shared" si="95"/>
        <v>-4231.6258351893266</v>
      </c>
      <c r="X1098" s="18">
        <f t="shared" si="96"/>
        <v>-9576.8374164811175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93"/>
        <v>755051.75946547813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92"/>
        <v>983808.46325167001</v>
      </c>
      <c r="R1099" s="13">
        <f>IFERROR(VLOOKUP(A:A,[1]Forecast_2004!A:J,10,0),0)</f>
        <v>130262</v>
      </c>
      <c r="S1099" s="13">
        <f>R1099*L1099</f>
        <v>945777.55011135817</v>
      </c>
      <c r="T1099" s="17">
        <v>128416</v>
      </c>
      <c r="U1099" s="17">
        <f>T1099*L1099</f>
        <v>932374.52115812886</v>
      </c>
      <c r="V1099" s="18">
        <f t="shared" si="94"/>
        <v>-1846</v>
      </c>
      <c r="W1099" s="18">
        <f t="shared" si="95"/>
        <v>-13403.02895322931</v>
      </c>
      <c r="X1099" s="18">
        <f t="shared" si="96"/>
        <v>-51433.942093541147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93"/>
        <v>27998.329621380581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92"/>
        <v>85835.189309577006</v>
      </c>
      <c r="R1100" s="13">
        <f>IFERROR(VLOOKUP(A:A,[1]Forecast_2004!A:J,10,0),0)</f>
        <v>22250</v>
      </c>
      <c r="S1100" s="13">
        <f>R1100*L1100</f>
        <v>93162.583518931147</v>
      </c>
      <c r="T1100" s="17">
        <v>22250</v>
      </c>
      <c r="U1100" s="17">
        <f>T1100*L1100</f>
        <v>93162.583518931147</v>
      </c>
      <c r="V1100" s="18">
        <f t="shared" si="94"/>
        <v>0</v>
      </c>
      <c r="W1100" s="18">
        <f t="shared" si="95"/>
        <v>0</v>
      </c>
      <c r="X1100" s="18">
        <f t="shared" si="96"/>
        <v>7327.3942093541409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93"/>
        <v>4021.2514715586221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92"/>
        <v>61854.919191918998</v>
      </c>
      <c r="R1101" s="13">
        <f>IFERROR(VLOOKUP(A:A,[1]Forecast_2004!A:J,10,0),0)</f>
        <v>1465</v>
      </c>
      <c r="S1101" s="13">
        <f>R1101*L1101</f>
        <v>57425.511163600335</v>
      </c>
      <c r="T1101" s="17">
        <v>1370</v>
      </c>
      <c r="U1101" s="17">
        <f>T1101*L1101</f>
        <v>53701.672555721816</v>
      </c>
      <c r="V1101" s="18">
        <f t="shared" si="94"/>
        <v>-95</v>
      </c>
      <c r="W1101" s="18">
        <f t="shared" si="95"/>
        <v>-3723.8386078785188</v>
      </c>
      <c r="X1101" s="18">
        <f t="shared" si="96"/>
        <v>-8153.2466361971819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93"/>
        <v>57426.637640375862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92"/>
        <v>68068.429844098006</v>
      </c>
      <c r="R1102" s="13">
        <f>IFERROR(VLOOKUP(A:A,[1]Forecast_2004!A:J,10,0),0)</f>
        <v>5803</v>
      </c>
      <c r="S1102" s="13">
        <f>R1102*L1102</f>
        <v>85851.140705346828</v>
      </c>
      <c r="T1102" s="17">
        <v>5641</v>
      </c>
      <c r="U1102" s="17">
        <f>T1102*L1102</f>
        <v>83454.469191601136</v>
      </c>
      <c r="V1102" s="18">
        <f t="shared" si="94"/>
        <v>-162</v>
      </c>
      <c r="W1102" s="18">
        <f t="shared" si="95"/>
        <v>-2396.6715137456922</v>
      </c>
      <c r="X1102" s="18">
        <f t="shared" si="96"/>
        <v>15386.039347503131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93"/>
        <v>74401.808503327629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92"/>
        <v>148138.09452810499</v>
      </c>
      <c r="R1103" s="13">
        <f>IFERROR(VLOOKUP(A:A,[1]Forecast_2004!A:J,10,0),0)</f>
        <v>2880</v>
      </c>
      <c r="S1103" s="13">
        <f>R1103*L1103</f>
        <v>127535.7559520221</v>
      </c>
      <c r="T1103" s="17">
        <v>2080</v>
      </c>
      <c r="U1103" s="17">
        <f>T1103*L1103</f>
        <v>92109.157076460411</v>
      </c>
      <c r="V1103" s="18">
        <f t="shared" si="94"/>
        <v>-800</v>
      </c>
      <c r="W1103" s="18">
        <f t="shared" si="95"/>
        <v>-35426.598875561685</v>
      </c>
      <c r="X1103" s="18">
        <f t="shared" si="96"/>
        <v>-56028.937451644582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93"/>
        <v>18565.399923138793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92"/>
        <v>23003.385802147001</v>
      </c>
      <c r="R1104" s="13">
        <f>IFERROR(VLOOKUP(A:A,[1]Forecast_2004!A:J,10,0),0)</f>
        <v>436</v>
      </c>
      <c r="S1104" s="13">
        <f>R1104*L1104</f>
        <v>24524.345192038571</v>
      </c>
      <c r="T1104" s="17">
        <v>438</v>
      </c>
      <c r="U1104" s="17">
        <f>T1104*L1104</f>
        <v>24636.842188332324</v>
      </c>
      <c r="V1104" s="18">
        <f t="shared" si="94"/>
        <v>2</v>
      </c>
      <c r="W1104" s="18">
        <f t="shared" si="95"/>
        <v>112.49699629375391</v>
      </c>
      <c r="X1104" s="18">
        <f t="shared" si="96"/>
        <v>1633.4563861853239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93"/>
        <v>108559.1198997985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92"/>
        <v>0</v>
      </c>
      <c r="R1105" s="13">
        <f>IFERROR(VLOOKUP(A:A,[1]Forecast_2004!A:J,10,0),0)</f>
        <v>2182</v>
      </c>
      <c r="S1105" s="13">
        <f>R1105*L1105</f>
        <v>123590.84377407176</v>
      </c>
      <c r="T1105" s="17">
        <v>2104</v>
      </c>
      <c r="U1105" s="17">
        <f>T1105*L1105</f>
        <v>119172.83927619019</v>
      </c>
      <c r="V1105" s="18">
        <f t="shared" si="94"/>
        <v>-78</v>
      </c>
      <c r="W1105" s="18">
        <f t="shared" si="95"/>
        <v>-4418.0044978815713</v>
      </c>
      <c r="X1105" s="18">
        <f t="shared" si="96"/>
        <v>119172.83927619019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93"/>
        <v>44378.388649321125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92"/>
        <v>56776.42447618</v>
      </c>
      <c r="R1106" s="13">
        <f>IFERROR(VLOOKUP(A:A,[1]Forecast_2004!A:J,10,0),0)</f>
        <v>1807</v>
      </c>
      <c r="S1106" s="13">
        <f>R1106*L1106</f>
        <v>53142.610967002976</v>
      </c>
      <c r="T1106" s="17">
        <v>1753</v>
      </c>
      <c r="U1106" s="17">
        <f>T1106*L1106</f>
        <v>51554.508591674719</v>
      </c>
      <c r="V1106" s="18">
        <f t="shared" si="94"/>
        <v>-54</v>
      </c>
      <c r="W1106" s="18">
        <f t="shared" si="95"/>
        <v>-1588.102375328257</v>
      </c>
      <c r="X1106" s="18">
        <f t="shared" si="96"/>
        <v>-5221.9158845052807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93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92"/>
        <v>520208.37416481099</v>
      </c>
      <c r="R1107" s="13">
        <f>IFERROR(VLOOKUP(A:A,[1]Forecast_2004!A:J,10,0),0)</f>
        <v>0</v>
      </c>
      <c r="S1107" s="13">
        <f>R1107*L1107</f>
        <v>0</v>
      </c>
      <c r="T1107" s="17">
        <v>0</v>
      </c>
      <c r="U1107" s="17">
        <f>T1107*L1107</f>
        <v>0</v>
      </c>
      <c r="V1107" s="18">
        <f t="shared" si="94"/>
        <v>0</v>
      </c>
      <c r="W1107" s="18">
        <f t="shared" si="95"/>
        <v>0</v>
      </c>
      <c r="X1107" s="18">
        <f t="shared" si="96"/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93"/>
        <v>12892.153958886352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92"/>
        <v>125098.43329253401</v>
      </c>
      <c r="R1108" s="13">
        <f>IFERROR(VLOOKUP(A:A,[1]Forecast_2004!A:J,10,0),0)</f>
        <v>3273</v>
      </c>
      <c r="S1108" s="13">
        <f>R1108*L1108</f>
        <v>136164.67315146784</v>
      </c>
      <c r="T1108" s="17">
        <v>3254</v>
      </c>
      <c r="U1108" s="17">
        <f>T1108*L1108</f>
        <v>135374.22744725828</v>
      </c>
      <c r="V1108" s="18">
        <f t="shared" si="94"/>
        <v>-19</v>
      </c>
      <c r="W1108" s="18">
        <f t="shared" si="95"/>
        <v>-790.44570420956006</v>
      </c>
      <c r="X1108" s="18">
        <f t="shared" si="96"/>
        <v>10275.794154724266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93"/>
        <v>-3060.9112084848093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92"/>
        <v>77991.180400890997</v>
      </c>
      <c r="R1109" s="13">
        <f>IFERROR(VLOOKUP(A:A,[1]Forecast_2004!A:J,10,0),0)</f>
        <v>510</v>
      </c>
      <c r="S1109" s="13">
        <f>R1109*L1109</f>
        <v>64675.613015373026</v>
      </c>
      <c r="T1109" s="17">
        <v>461</v>
      </c>
      <c r="U1109" s="17">
        <f>T1109*L1109</f>
        <v>58461.681568797969</v>
      </c>
      <c r="V1109" s="18">
        <f t="shared" si="94"/>
        <v>-49</v>
      </c>
      <c r="W1109" s="18">
        <f t="shared" si="95"/>
        <v>-6213.9314465750576</v>
      </c>
      <c r="X1109" s="18">
        <f t="shared" si="96"/>
        <v>-19529.498832093028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93"/>
        <v>303219.6555580573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92"/>
        <v>427828.00668151508</v>
      </c>
      <c r="R1110" s="13">
        <f>IFERROR(VLOOKUP(A:A,[1]Forecast_2004!A:J,10,0),0)</f>
        <v>32991</v>
      </c>
      <c r="S1110" s="13">
        <f>R1110*L1110</f>
        <v>558484.98596434598</v>
      </c>
      <c r="T1110" s="17">
        <v>33444</v>
      </c>
      <c r="U1110" s="17">
        <f>T1110*L1110</f>
        <v>566153.55310816842</v>
      </c>
      <c r="V1110" s="18">
        <f t="shared" si="94"/>
        <v>453</v>
      </c>
      <c r="W1110" s="18">
        <f t="shared" si="95"/>
        <v>7668.5671438224381</v>
      </c>
      <c r="X1110" s="18">
        <f t="shared" si="96"/>
        <v>138325.54642665334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93"/>
        <v>31303.822818097513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92"/>
        <v>37389.354120266995</v>
      </c>
      <c r="R1111" s="13">
        <f>IFERROR(VLOOKUP(A:A,[1]Forecast_2004!A:J,10,0),0)</f>
        <v>599</v>
      </c>
      <c r="S1111" s="13">
        <f>R1111*L1111</f>
        <v>38627.497616488326</v>
      </c>
      <c r="T1111" s="17">
        <v>609</v>
      </c>
      <c r="U1111" s="17">
        <f>T1111*L1111</f>
        <v>39272.36402077027</v>
      </c>
      <c r="V1111" s="18">
        <f t="shared" si="94"/>
        <v>10</v>
      </c>
      <c r="W1111" s="18">
        <f t="shared" si="95"/>
        <v>644.86640428194369</v>
      </c>
      <c r="X1111" s="18">
        <f t="shared" si="96"/>
        <v>1883.0099005032753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93"/>
        <v>45935.200769295225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92"/>
        <v>55179.432071269002</v>
      </c>
      <c r="R1112" s="13">
        <f>IFERROR(VLOOKUP(A:A,[1]Forecast_2004!A:J,10,0),0)</f>
        <v>623</v>
      </c>
      <c r="S1112" s="13">
        <f>R1112*L1112</f>
        <v>76905.561924833528</v>
      </c>
      <c r="T1112" s="17">
        <v>610</v>
      </c>
      <c r="U1112" s="17">
        <f>T1112*L1112</f>
        <v>75300.790969740687</v>
      </c>
      <c r="V1112" s="18">
        <f t="shared" si="94"/>
        <v>-13</v>
      </c>
      <c r="W1112" s="18">
        <f t="shared" si="95"/>
        <v>-1604.7709550928412</v>
      </c>
      <c r="X1112" s="18">
        <f t="shared" si="96"/>
        <v>20121.358898471684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93"/>
        <v>166753.78838160116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92"/>
        <v>0</v>
      </c>
      <c r="R1113" s="13">
        <f>IFERROR(VLOOKUP(A:A,[1]Forecast_2004!A:J,10,0),0)</f>
        <v>6778</v>
      </c>
      <c r="S1113" s="13">
        <f>R1113*L1113</f>
        <v>190667.10131178904</v>
      </c>
      <c r="T1113" s="17">
        <v>6853</v>
      </c>
      <c r="U1113" s="17">
        <f>T1113*L1113</f>
        <v>192776.87301411777</v>
      </c>
      <c r="V1113" s="18">
        <f t="shared" si="94"/>
        <v>75</v>
      </c>
      <c r="W1113" s="18">
        <f t="shared" si="95"/>
        <v>2109.771702328726</v>
      </c>
      <c r="X1113" s="18">
        <f t="shared" si="96"/>
        <v>192776.87301411777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93"/>
        <v>85435.235832961698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92"/>
        <v>71150.679287305</v>
      </c>
      <c r="R1114" s="13">
        <f>IFERROR(VLOOKUP(A:A,[1]Forecast_2004!A:J,10,0),0)</f>
        <v>960</v>
      </c>
      <c r="S1114" s="13">
        <f>R1114*L1114</f>
        <v>103023.6080178172</v>
      </c>
      <c r="T1114" s="17">
        <v>973</v>
      </c>
      <c r="U1114" s="17">
        <f>T1114*L1114</f>
        <v>104418.7193763918</v>
      </c>
      <c r="V1114" s="18">
        <f t="shared" si="94"/>
        <v>13</v>
      </c>
      <c r="W1114" s="18">
        <f t="shared" si="95"/>
        <v>1395.1113585746061</v>
      </c>
      <c r="X1114" s="18">
        <f t="shared" si="96"/>
        <v>33268.040089086804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93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92"/>
        <v>0</v>
      </c>
      <c r="R1115" s="13">
        <f>IFERROR(VLOOKUP(A:A,[1]Forecast_2004!A:J,10,0),0)</f>
        <v>0</v>
      </c>
      <c r="S1115" s="13">
        <f>R1115*L1115</f>
        <v>0</v>
      </c>
      <c r="T1115" s="17">
        <v>0</v>
      </c>
      <c r="U1115" s="17">
        <f>T1115*L1115</f>
        <v>0</v>
      </c>
      <c r="V1115" s="18">
        <f t="shared" si="94"/>
        <v>0</v>
      </c>
      <c r="W1115" s="18">
        <f t="shared" si="95"/>
        <v>0</v>
      </c>
      <c r="X1115" s="18">
        <f t="shared" si="96"/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93"/>
        <v>465755.26176170388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92"/>
        <v>911804.008908686</v>
      </c>
      <c r="R1116" s="13">
        <f>IFERROR(VLOOKUP(A:A,[1]Forecast_2004!A:J,10,0),0)</f>
        <v>154084</v>
      </c>
      <c r="S1116" s="13">
        <f>R1116*L1116</f>
        <v>960243.24652971688</v>
      </c>
      <c r="T1116" s="17">
        <v>147985</v>
      </c>
      <c r="U1116" s="17">
        <f>T1116*L1116</f>
        <v>922234.60474611353</v>
      </c>
      <c r="V1116" s="18">
        <f t="shared" si="94"/>
        <v>-6099</v>
      </c>
      <c r="W1116" s="18">
        <f t="shared" si="95"/>
        <v>-38008.641783603351</v>
      </c>
      <c r="X1116" s="18">
        <f t="shared" si="96"/>
        <v>10430.595837427536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93"/>
        <v>66920.26726057932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92"/>
        <v>54346.102449888996</v>
      </c>
      <c r="R1117" s="13">
        <f>IFERROR(VLOOKUP(A:A,[1]Forecast_2004!A:J,10,0),0)</f>
        <v>2165</v>
      </c>
      <c r="S1117" s="13">
        <f>R1117*L1117</f>
        <v>87805.456570156486</v>
      </c>
      <c r="T1117" s="17">
        <v>2116</v>
      </c>
      <c r="U1117" s="17">
        <f>T1117*L1117</f>
        <v>85818.173719376951</v>
      </c>
      <c r="V1117" s="18">
        <f t="shared" si="94"/>
        <v>-49</v>
      </c>
      <c r="W1117" s="18">
        <f t="shared" si="95"/>
        <v>-1987.2828507795348</v>
      </c>
      <c r="X1117" s="18">
        <f t="shared" si="96"/>
        <v>31472.071269487955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93"/>
        <v>229004.66439149249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92"/>
        <v>576377.72337821301</v>
      </c>
      <c r="R1118" s="13">
        <f>IFERROR(VLOOKUP(A:A,[1]Forecast_2004!A:J,10,0),0)</f>
        <v>66657</v>
      </c>
      <c r="S1118" s="13">
        <f>R1118*L1118</f>
        <v>576767.27080056083</v>
      </c>
      <c r="T1118" s="17">
        <v>65055</v>
      </c>
      <c r="U1118" s="17">
        <f>T1118*L1118</f>
        <v>562905.54333274055</v>
      </c>
      <c r="V1118" s="18">
        <f t="shared" si="94"/>
        <v>-1602</v>
      </c>
      <c r="W1118" s="18">
        <f t="shared" si="95"/>
        <v>-13861.727467820281</v>
      </c>
      <c r="X1118" s="18">
        <f t="shared" si="96"/>
        <v>-13472.180045472458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93"/>
        <v>8580.2649740054039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92"/>
        <v>239464.24242424199</v>
      </c>
      <c r="R1119" s="13">
        <f>IFERROR(VLOOKUP(A:A,[1]Forecast_2004!A:J,10,0),0)</f>
        <v>1011</v>
      </c>
      <c r="S1119" s="13">
        <f>R1119*L1119</f>
        <v>118908.81585997478</v>
      </c>
      <c r="T1119" s="17">
        <v>879</v>
      </c>
      <c r="U1119" s="17">
        <f>T1119*L1119</f>
        <v>103383.6292195033</v>
      </c>
      <c r="V1119" s="18">
        <f t="shared" si="94"/>
        <v>-132</v>
      </c>
      <c r="W1119" s="18">
        <f t="shared" si="95"/>
        <v>-15525.186640471482</v>
      </c>
      <c r="X1119" s="18">
        <f t="shared" si="96"/>
        <v>-136080.61320473871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93"/>
        <v>159046.54788419546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92"/>
        <v>4757.2383073499996</v>
      </c>
      <c r="R1120" s="13">
        <f>IFERROR(VLOOKUP(A:A,[1]Forecast_2004!A:J,10,0),0)</f>
        <v>25197</v>
      </c>
      <c r="S1120" s="13">
        <f>R1120*L1120</f>
        <v>299670.33407574485</v>
      </c>
      <c r="T1120" s="17">
        <v>24710</v>
      </c>
      <c r="U1120" s="17">
        <f>T1120*L1120</f>
        <v>293878.39643654623</v>
      </c>
      <c r="V1120" s="18">
        <f t="shared" si="94"/>
        <v>-487</v>
      </c>
      <c r="W1120" s="18">
        <f t="shared" si="95"/>
        <v>-5791.9376391986152</v>
      </c>
      <c r="X1120" s="18">
        <f t="shared" si="96"/>
        <v>289121.15812919621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93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92"/>
        <v>0</v>
      </c>
      <c r="R1121" s="13">
        <f>IFERROR(VLOOKUP(A:A,[1]Forecast_2004!A:J,10,0),0)</f>
        <v>0</v>
      </c>
      <c r="S1121" s="13">
        <f>R1121*L1121</f>
        <v>0</v>
      </c>
      <c r="T1121" s="17">
        <v>0</v>
      </c>
      <c r="U1121" s="17">
        <f>T1121*L1121</f>
        <v>0</v>
      </c>
      <c r="V1121" s="18">
        <f t="shared" si="94"/>
        <v>0</v>
      </c>
      <c r="W1121" s="18">
        <f t="shared" si="95"/>
        <v>0</v>
      </c>
      <c r="X1121" s="18">
        <f t="shared" si="96"/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93"/>
        <v>387905.65397995547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92"/>
        <v>622271.71492204897</v>
      </c>
      <c r="R1122" s="13">
        <f>IFERROR(VLOOKUP(A:A,[1]Forecast_2004!A:J,10,0),0)</f>
        <v>30644</v>
      </c>
      <c r="S1122" s="13">
        <f>R1122*L1122</f>
        <v>476722.3608017817</v>
      </c>
      <c r="T1122" s="17">
        <v>30302</v>
      </c>
      <c r="U1122" s="17">
        <f>T1122*L1122</f>
        <v>471401.93763919821</v>
      </c>
      <c r="V1122" s="18">
        <f t="shared" si="94"/>
        <v>-342</v>
      </c>
      <c r="W1122" s="18">
        <f t="shared" si="95"/>
        <v>-5320.4231625834946</v>
      </c>
      <c r="X1122" s="18">
        <f t="shared" si="96"/>
        <v>-150869.77728285076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93"/>
        <v>47876.09131403175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92"/>
        <v>57080</v>
      </c>
      <c r="R1123" s="13">
        <f>IFERROR(VLOOKUP(A:A,[1]Forecast_2004!A:J,10,0),0)</f>
        <v>220</v>
      </c>
      <c r="S1123" s="13">
        <f>R1123*L1123</f>
        <v>78485</v>
      </c>
      <c r="T1123" s="17">
        <v>220</v>
      </c>
      <c r="U1123" s="17">
        <f>T1123*L1123</f>
        <v>78485</v>
      </c>
      <c r="V1123" s="18">
        <f t="shared" si="94"/>
        <v>0</v>
      </c>
      <c r="W1123" s="18">
        <f t="shared" si="95"/>
        <v>0</v>
      </c>
      <c r="X1123" s="18">
        <f t="shared" si="96"/>
        <v>21405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93"/>
        <v>997997.44877505582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92"/>
        <v>1588506.6815144769</v>
      </c>
      <c r="R1124" s="13">
        <f>IFERROR(VLOOKUP(A:A,[1]Forecast_2004!A:J,10,0),0)</f>
        <v>35923</v>
      </c>
      <c r="S1124" s="13">
        <f>R1124*L1124</f>
        <v>1578531.8262806239</v>
      </c>
      <c r="T1124" s="17">
        <v>34941</v>
      </c>
      <c r="U1124" s="17">
        <f>T1124*L1124</f>
        <v>1535380.6904231629</v>
      </c>
      <c r="V1124" s="18">
        <f t="shared" si="94"/>
        <v>-982</v>
      </c>
      <c r="W1124" s="18">
        <f t="shared" si="95"/>
        <v>-43151.13585746102</v>
      </c>
      <c r="X1124" s="18">
        <f t="shared" si="96"/>
        <v>-53125.991091314005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93"/>
        <v>396031.50706124696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92"/>
        <v>464776.09131403099</v>
      </c>
      <c r="R1125" s="13">
        <f>IFERROR(VLOOKUP(A:A,[1]Forecast_2004!A:J,10,0),0)</f>
        <v>19876</v>
      </c>
      <c r="S1125" s="13">
        <f>R1125*L1125</f>
        <v>622080.10713519738</v>
      </c>
      <c r="T1125" s="17">
        <v>19467</v>
      </c>
      <c r="U1125" s="17">
        <f>T1125*L1125</f>
        <v>609279.20334075706</v>
      </c>
      <c r="V1125" s="18">
        <f t="shared" si="94"/>
        <v>-409</v>
      </c>
      <c r="W1125" s="18">
        <f t="shared" si="95"/>
        <v>-12800.903794440324</v>
      </c>
      <c r="X1125" s="18">
        <f t="shared" si="96"/>
        <v>144503.11202672607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93"/>
        <v>1414496.8121541401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92"/>
        <v>0</v>
      </c>
      <c r="R1126" s="13">
        <f>IFERROR(VLOOKUP(A:A,[1]Forecast_2004!A:J,10,0),0)</f>
        <v>3983</v>
      </c>
      <c r="S1126" s="13">
        <f>R1126*L1126</f>
        <v>1509409.9007704512</v>
      </c>
      <c r="T1126" s="17">
        <v>4029</v>
      </c>
      <c r="U1126" s="17">
        <f>T1126*L1126</f>
        <v>1526842.2019091509</v>
      </c>
      <c r="V1126" s="18">
        <f t="shared" si="94"/>
        <v>46</v>
      </c>
      <c r="W1126" s="18">
        <f t="shared" si="95"/>
        <v>17432.301138699753</v>
      </c>
      <c r="X1126" s="18">
        <f t="shared" si="96"/>
        <v>1526842.2019091509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93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92"/>
        <v>0</v>
      </c>
      <c r="R1127" s="13">
        <f>IFERROR(VLOOKUP(A:A,[1]Forecast_2004!A:J,10,0),0)</f>
        <v>0</v>
      </c>
      <c r="S1127" s="13">
        <f>R1127*L1127</f>
        <v>0</v>
      </c>
      <c r="T1127" s="17">
        <v>0</v>
      </c>
      <c r="U1127" s="17">
        <f>T1127*L1127</f>
        <v>0</v>
      </c>
      <c r="V1127" s="18">
        <f t="shared" si="94"/>
        <v>0</v>
      </c>
      <c r="W1127" s="18">
        <f t="shared" si="95"/>
        <v>0</v>
      </c>
      <c r="X1127" s="18">
        <f t="shared" si="96"/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93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92"/>
        <v>0</v>
      </c>
      <c r="R1128" s="13">
        <f>IFERROR(VLOOKUP(A:A,[1]Forecast_2004!A:J,10,0),0)</f>
        <v>0</v>
      </c>
      <c r="S1128" s="13">
        <f>R1128*L1128</f>
        <v>0</v>
      </c>
      <c r="T1128" s="17">
        <v>0</v>
      </c>
      <c r="U1128" s="17">
        <f>T1128*L1128</f>
        <v>0</v>
      </c>
      <c r="V1128" s="18">
        <f t="shared" si="94"/>
        <v>0</v>
      </c>
      <c r="W1128" s="18">
        <f t="shared" si="95"/>
        <v>0</v>
      </c>
      <c r="X1128" s="18">
        <f t="shared" si="96"/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93"/>
        <v>153450.5906726059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92"/>
        <v>334825.72383073502</v>
      </c>
      <c r="R1129" s="13">
        <f>IFERROR(VLOOKUP(A:A,[1]Forecast_2004!A:J,10,0),0)</f>
        <v>3425</v>
      </c>
      <c r="S1129" s="13">
        <f>R1129*L1129</f>
        <v>186467.9844097996</v>
      </c>
      <c r="T1129" s="17">
        <v>3458</v>
      </c>
      <c r="U1129" s="17">
        <f>T1129*L1129</f>
        <v>188264.6102449889</v>
      </c>
      <c r="V1129" s="18">
        <f t="shared" si="94"/>
        <v>33</v>
      </c>
      <c r="W1129" s="18">
        <f t="shared" si="95"/>
        <v>1796.6258351893048</v>
      </c>
      <c r="X1129" s="18">
        <f t="shared" si="96"/>
        <v>-146561.11358574612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93"/>
        <v>61903.680691595655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92"/>
        <v>160557.37303575501</v>
      </c>
      <c r="R1130" s="13">
        <f>IFERROR(VLOOKUP(A:A,[1]Forecast_2004!A:J,10,0),0)</f>
        <v>4001</v>
      </c>
      <c r="S1130" s="13">
        <f>R1130*L1130</f>
        <v>143326.65094066394</v>
      </c>
      <c r="T1130" s="17">
        <v>3964</v>
      </c>
      <c r="U1130" s="17">
        <f>T1130*L1130</f>
        <v>142001.21077950308</v>
      </c>
      <c r="V1130" s="18">
        <f t="shared" si="94"/>
        <v>-37</v>
      </c>
      <c r="W1130" s="18">
        <f t="shared" si="95"/>
        <v>-1325.4401611608628</v>
      </c>
      <c r="X1130" s="18">
        <f t="shared" si="96"/>
        <v>-18556.162256251933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93"/>
        <v>66783.009304665669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92"/>
        <v>79243.218262805996</v>
      </c>
      <c r="R1131" s="13">
        <f>IFERROR(VLOOKUP(A:A,[1]Forecast_2004!A:J,10,0),0)</f>
        <v>866</v>
      </c>
      <c r="S1131" s="13">
        <f>R1131*L1131</f>
        <v>82780.008462714104</v>
      </c>
      <c r="T1131" s="17">
        <v>819</v>
      </c>
      <c r="U1131" s="17">
        <f>T1131*L1131</f>
        <v>78287.329019587589</v>
      </c>
      <c r="V1131" s="18">
        <f t="shared" si="94"/>
        <v>-47</v>
      </c>
      <c r="W1131" s="18">
        <f t="shared" si="95"/>
        <v>-4492.6794431265153</v>
      </c>
      <c r="X1131" s="18">
        <f t="shared" si="96"/>
        <v>-955.8892432184075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93"/>
        <v>204503.0098874367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92"/>
        <v>252505.590200445</v>
      </c>
      <c r="R1132" s="13">
        <f>IFERROR(VLOOKUP(A:A,[1]Forecast_2004!A:J,10,0),0)</f>
        <v>12454</v>
      </c>
      <c r="S1132" s="13">
        <f>R1132*L1132</f>
        <v>289727.71516089386</v>
      </c>
      <c r="T1132" s="17">
        <v>13524</v>
      </c>
      <c r="U1132" s="17">
        <f>T1132*L1132</f>
        <v>314620.01122819405</v>
      </c>
      <c r="V1132" s="18">
        <f t="shared" si="94"/>
        <v>1070</v>
      </c>
      <c r="W1132" s="18">
        <f t="shared" si="95"/>
        <v>24892.296067300194</v>
      </c>
      <c r="X1132" s="18">
        <f t="shared" si="96"/>
        <v>62114.421027749049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93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92"/>
        <v>0</v>
      </c>
      <c r="R1133" s="13">
        <f>IFERROR(VLOOKUP(A:A,[1]Forecast_2004!A:J,10,0),0)</f>
        <v>0</v>
      </c>
      <c r="S1133" s="13">
        <f>R1133*L1133</f>
        <v>0</v>
      </c>
      <c r="T1133" s="17">
        <v>0</v>
      </c>
      <c r="U1133" s="17">
        <f>T1133*L1133</f>
        <v>0</v>
      </c>
      <c r="V1133" s="18">
        <f t="shared" si="94"/>
        <v>0</v>
      </c>
      <c r="W1133" s="18">
        <f t="shared" si="95"/>
        <v>0</v>
      </c>
      <c r="X1133" s="18">
        <f t="shared" si="96"/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93"/>
        <v>26634.476614699801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92"/>
        <v>94665.567928731005</v>
      </c>
      <c r="R1134" s="13">
        <f>IFERROR(VLOOKUP(A:A,[1]Forecast_2004!A:J,10,0),0)</f>
        <v>12400</v>
      </c>
      <c r="S1134" s="13">
        <f>R1134*L1134</f>
        <v>116223.07349665984</v>
      </c>
      <c r="T1134" s="17">
        <v>8200</v>
      </c>
      <c r="U1134" s="17">
        <f>T1134*L1134</f>
        <v>76857.193763920222</v>
      </c>
      <c r="V1134" s="18">
        <f t="shared" si="94"/>
        <v>-4200</v>
      </c>
      <c r="W1134" s="18">
        <f t="shared" si="95"/>
        <v>-39365.879732739617</v>
      </c>
      <c r="X1134" s="18">
        <f t="shared" si="96"/>
        <v>-17808.374164810783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93"/>
        <v>59706.458797327825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92"/>
        <v>83302.895322940007</v>
      </c>
      <c r="R1135" s="13">
        <f>IFERROR(VLOOKUP(A:A,[1]Forecast_2004!A:J,10,0),0)</f>
        <v>12035</v>
      </c>
      <c r="S1135" s="13">
        <f>R1135*L1135</f>
        <v>88721.269487750702</v>
      </c>
      <c r="T1135" s="17">
        <v>12440</v>
      </c>
      <c r="U1135" s="17">
        <f>T1135*L1135</f>
        <v>91706.904231625987</v>
      </c>
      <c r="V1135" s="18">
        <f t="shared" si="94"/>
        <v>405</v>
      </c>
      <c r="W1135" s="18">
        <f t="shared" si="95"/>
        <v>2985.6347438752855</v>
      </c>
      <c r="X1135" s="18">
        <f t="shared" si="96"/>
        <v>8404.0089086859807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93"/>
        <v>18205.472207746723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92"/>
        <v>2491.5367483300001</v>
      </c>
      <c r="R1136" s="13">
        <f>IFERROR(VLOOKUP(A:A,[1]Forecast_2004!A:J,10,0),0)</f>
        <v>110</v>
      </c>
      <c r="S1136" s="13">
        <f>R1136*L1136</f>
        <v>23325.024877982978</v>
      </c>
      <c r="T1136" s="17">
        <v>96</v>
      </c>
      <c r="U1136" s="17">
        <f>T1136*L1136</f>
        <v>20356.385348057873</v>
      </c>
      <c r="V1136" s="18">
        <f t="shared" si="94"/>
        <v>-14</v>
      </c>
      <c r="W1136" s="18">
        <f t="shared" si="95"/>
        <v>-2968.6395299251053</v>
      </c>
      <c r="X1136" s="18">
        <f t="shared" si="96"/>
        <v>17864.848599727873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93"/>
        <v>893113.75278396439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92"/>
        <v>1058596.881959911</v>
      </c>
      <c r="R1137" s="13">
        <f>IFERROR(VLOOKUP(A:A,[1]Forecast_2004!A:J,10,0),0)</f>
        <v>22039</v>
      </c>
      <c r="S1137" s="13">
        <f>R1137*L1137</f>
        <v>1060473.4855233852</v>
      </c>
      <c r="T1137" s="17">
        <v>21955</v>
      </c>
      <c r="U1137" s="17">
        <f>T1137*L1137</f>
        <v>1056431.5701559021</v>
      </c>
      <c r="V1137" s="18">
        <f t="shared" si="94"/>
        <v>-84</v>
      </c>
      <c r="W1137" s="18">
        <f t="shared" si="95"/>
        <v>-4041.9153674831614</v>
      </c>
      <c r="X1137" s="18">
        <f t="shared" si="96"/>
        <v>-2165.311804008903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93"/>
        <v>77653.886446451099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92"/>
        <v>120881.884598181</v>
      </c>
      <c r="R1138" s="13">
        <f>IFERROR(VLOOKUP(A:A,[1]Forecast_2004!A:J,10,0),0)</f>
        <v>927</v>
      </c>
      <c r="S1138" s="13">
        <f>R1138*L1138</f>
        <v>117063.12630324034</v>
      </c>
      <c r="T1138" s="17">
        <v>707</v>
      </c>
      <c r="U1138" s="17">
        <f>T1138*L1138</f>
        <v>89281.154580788483</v>
      </c>
      <c r="V1138" s="18">
        <f t="shared" si="94"/>
        <v>-220</v>
      </c>
      <c r="W1138" s="18">
        <f t="shared" si="95"/>
        <v>-27781.971722451854</v>
      </c>
      <c r="X1138" s="18">
        <f t="shared" si="96"/>
        <v>-31600.730017392518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93"/>
        <v>135941.23072273744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92"/>
        <v>248013.63028953201</v>
      </c>
      <c r="R1139" s="13">
        <f>IFERROR(VLOOKUP(A:A,[1]Forecast_2004!A:J,10,0),0)</f>
        <v>9902</v>
      </c>
      <c r="S1139" s="13">
        <f>R1139*L1139</f>
        <v>218328.4956190782</v>
      </c>
      <c r="T1139" s="17">
        <v>9485</v>
      </c>
      <c r="U1139" s="17">
        <f>T1139*L1139</f>
        <v>209134.09219823842</v>
      </c>
      <c r="V1139" s="18">
        <f t="shared" si="94"/>
        <v>-417</v>
      </c>
      <c r="W1139" s="18">
        <f t="shared" si="95"/>
        <v>-9194.4034208397788</v>
      </c>
      <c r="X1139" s="18">
        <f t="shared" si="96"/>
        <v>-38879.538091293594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93"/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92"/>
        <v>2023.6363636359999</v>
      </c>
      <c r="R1140" s="13">
        <f>IFERROR(VLOOKUP(A:A,[1]Forecast_2004!A:J,10,0),0)</f>
        <v>168</v>
      </c>
      <c r="S1140" s="13">
        <f>R1140*L1140</f>
        <v>2138.1818181814342</v>
      </c>
      <c r="T1140" s="17">
        <v>168</v>
      </c>
      <c r="U1140" s="17">
        <f>T1140*L1140</f>
        <v>2138.1818181814342</v>
      </c>
      <c r="V1140" s="18">
        <f t="shared" si="94"/>
        <v>0</v>
      </c>
      <c r="W1140" s="18">
        <f t="shared" si="95"/>
        <v>0</v>
      </c>
      <c r="X1140" s="18">
        <f t="shared" si="96"/>
        <v>114.54545454543427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93"/>
        <v>69057.143334703171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92"/>
        <v>194317.38307349701</v>
      </c>
      <c r="R1141" s="13">
        <f>IFERROR(VLOOKUP(A:A,[1]Forecast_2004!A:J,10,0),0)</f>
        <v>12366</v>
      </c>
      <c r="S1141" s="13">
        <f>R1141*L1141</f>
        <v>233294.05428027807</v>
      </c>
      <c r="T1141" s="17">
        <v>12156</v>
      </c>
      <c r="U1141" s="17">
        <f>T1141*L1141</f>
        <v>229332.24355742036</v>
      </c>
      <c r="V1141" s="18">
        <f t="shared" si="94"/>
        <v>-210</v>
      </c>
      <c r="W1141" s="18">
        <f t="shared" si="95"/>
        <v>-3961.8107228577137</v>
      </c>
      <c r="X1141" s="18">
        <f t="shared" si="96"/>
        <v>35014.860483923345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93"/>
        <v>52121.756060885731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92"/>
        <v>38884.187082404998</v>
      </c>
      <c r="R1142" s="13">
        <f>IFERROR(VLOOKUP(A:A,[1]Forecast_2004!A:J,10,0),0)</f>
        <v>890</v>
      </c>
      <c r="S1142" s="13">
        <f>R1142*L1142</f>
        <v>110213.14173038359</v>
      </c>
      <c r="T1142" s="17">
        <v>690</v>
      </c>
      <c r="U1142" s="17">
        <f>T1142*L1142</f>
        <v>85446.143588724357</v>
      </c>
      <c r="V1142" s="18">
        <f t="shared" si="94"/>
        <v>-200</v>
      </c>
      <c r="W1142" s="18">
        <f t="shared" si="95"/>
        <v>-24766.998141659235</v>
      </c>
      <c r="X1142" s="18">
        <f t="shared" si="96"/>
        <v>46561.956506319359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93"/>
        <v>93681.235103807412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92"/>
        <v>166067.9844098</v>
      </c>
      <c r="R1143" s="13">
        <f>IFERROR(VLOOKUP(A:A,[1]Forecast_2004!A:J,10,0),0)</f>
        <v>15600</v>
      </c>
      <c r="S1143" s="13">
        <f>R1143*L1143</f>
        <v>127117.78983282042</v>
      </c>
      <c r="T1143" s="17">
        <v>16038</v>
      </c>
      <c r="U1143" s="17">
        <f>T1143*L1143</f>
        <v>130686.86623966499</v>
      </c>
      <c r="V1143" s="18">
        <f t="shared" si="94"/>
        <v>438</v>
      </c>
      <c r="W1143" s="18">
        <f t="shared" si="95"/>
        <v>3569.0764068445715</v>
      </c>
      <c r="X1143" s="18">
        <f t="shared" si="96"/>
        <v>-35381.118170135014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93"/>
        <v>44324.586108788179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92"/>
        <v>64401.777499431009</v>
      </c>
      <c r="R1144" s="13">
        <f>IFERROR(VLOOKUP(A:A,[1]Forecast_2004!A:J,10,0),0)</f>
        <v>1627</v>
      </c>
      <c r="S1144" s="13">
        <f>R1144*L1144</f>
        <v>67297.168909167784</v>
      </c>
      <c r="T1144" s="17">
        <v>1609</v>
      </c>
      <c r="U1144" s="17">
        <f>T1144*L1144</f>
        <v>66552.639689521195</v>
      </c>
      <c r="V1144" s="18">
        <f t="shared" si="94"/>
        <v>-18</v>
      </c>
      <c r="W1144" s="18">
        <f t="shared" si="95"/>
        <v>-744.5292196465889</v>
      </c>
      <c r="X1144" s="18">
        <f t="shared" si="96"/>
        <v>2150.8621900901853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93"/>
        <v>8106.7795100223302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92"/>
        <v>61995.367483296002</v>
      </c>
      <c r="R1145" s="13">
        <f>IFERROR(VLOOKUP(A:A,[1]Forecast_2004!A:J,10,0),0)</f>
        <v>11160</v>
      </c>
      <c r="S1145" s="13">
        <f>R1145*L1145</f>
        <v>70598.806236079938</v>
      </c>
      <c r="T1145" s="17">
        <v>8360</v>
      </c>
      <c r="U1145" s="17">
        <f>T1145*L1145</f>
        <v>52885.844097995367</v>
      </c>
      <c r="V1145" s="18">
        <f t="shared" si="94"/>
        <v>-2800</v>
      </c>
      <c r="W1145" s="18">
        <f t="shared" si="95"/>
        <v>-17712.962138084571</v>
      </c>
      <c r="X1145" s="18">
        <f t="shared" si="96"/>
        <v>-9109.5233853006357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93"/>
        <v>158239.44263818787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92"/>
        <v>283228.19599109102</v>
      </c>
      <c r="R1146" s="13">
        <f>IFERROR(VLOOKUP(A:A,[1]Forecast_2004!A:J,10,0),0)</f>
        <v>14698</v>
      </c>
      <c r="S1146" s="13">
        <f>R1146*L1146</f>
        <v>313730.35079335712</v>
      </c>
      <c r="T1146" s="17">
        <v>14470</v>
      </c>
      <c r="U1146" s="17">
        <f>T1146*L1146</f>
        <v>308863.66689208586</v>
      </c>
      <c r="V1146" s="18">
        <f t="shared" si="94"/>
        <v>-228</v>
      </c>
      <c r="W1146" s="18">
        <f t="shared" si="95"/>
        <v>-4866.6839012712589</v>
      </c>
      <c r="X1146" s="18">
        <f t="shared" si="96"/>
        <v>25635.470900994842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93"/>
        <v>1675523.0461486406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92"/>
        <v>2209594.5654834751</v>
      </c>
      <c r="R1147" s="13">
        <f>IFERROR(VLOOKUP(A:A,[1]Forecast_2004!A:J,10,0),0)</f>
        <v>64464</v>
      </c>
      <c r="S1147" s="13">
        <f>R1147*L1147</f>
        <v>2190564.7478420162</v>
      </c>
      <c r="T1147" s="17">
        <v>60087</v>
      </c>
      <c r="U1147" s="17">
        <f>T1147*L1147</f>
        <v>2041828.9898793623</v>
      </c>
      <c r="V1147" s="18">
        <f t="shared" si="94"/>
        <v>-4377</v>
      </c>
      <c r="W1147" s="18">
        <f t="shared" si="95"/>
        <v>-148735.75796265388</v>
      </c>
      <c r="X1147" s="18">
        <f t="shared" si="96"/>
        <v>-167765.57560411282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93"/>
        <v>115622.58597946448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92"/>
        <v>77323.318485523007</v>
      </c>
      <c r="R1148" s="13">
        <f>IFERROR(VLOOKUP(A:A,[1]Forecast_2004!A:J,10,0),0)</f>
        <v>10480</v>
      </c>
      <c r="S1148" s="13">
        <f>R1148*L1148</f>
        <v>140045.7939046268</v>
      </c>
      <c r="T1148" s="17">
        <v>10100</v>
      </c>
      <c r="U1148" s="17">
        <f>T1148*L1148</f>
        <v>134967.79756075674</v>
      </c>
      <c r="V1148" s="18">
        <f t="shared" si="94"/>
        <v>-380</v>
      </c>
      <c r="W1148" s="18">
        <f t="shared" si="95"/>
        <v>-5077.9963438700652</v>
      </c>
      <c r="X1148" s="18">
        <f t="shared" si="96"/>
        <v>57644.479075233729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93"/>
        <v>938427.26529793977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92"/>
        <v>1029377.438752784</v>
      </c>
      <c r="R1149" s="13">
        <f>IFERROR(VLOOKUP(A:A,[1]Forecast_2004!A:J,10,0),0)</f>
        <v>60812</v>
      </c>
      <c r="S1149" s="13">
        <f>R1149*L1149</f>
        <v>1142642.0269683539</v>
      </c>
      <c r="T1149" s="17">
        <v>60859</v>
      </c>
      <c r="U1149" s="17">
        <f>T1149*L1149</f>
        <v>1143525.145025111</v>
      </c>
      <c r="V1149" s="18">
        <f t="shared" si="94"/>
        <v>47</v>
      </c>
      <c r="W1149" s="18">
        <f t="shared" si="95"/>
        <v>883.11805675714277</v>
      </c>
      <c r="X1149" s="18">
        <f t="shared" si="96"/>
        <v>114147.70627232699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93"/>
        <v>174213.61559008469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92"/>
        <v>165379.78841870799</v>
      </c>
      <c r="R1150" s="13">
        <f>IFERROR(VLOOKUP(A:A,[1]Forecast_2004!A:J,10,0),0)</f>
        <v>22089</v>
      </c>
      <c r="S1150" s="13">
        <f>R1150*L1150</f>
        <v>259727.98765594317</v>
      </c>
      <c r="T1150" s="17">
        <v>20983</v>
      </c>
      <c r="U1150" s="17">
        <f>T1150*L1150</f>
        <v>246723.362985407</v>
      </c>
      <c r="V1150" s="18">
        <f t="shared" si="94"/>
        <v>-1106</v>
      </c>
      <c r="W1150" s="18">
        <f t="shared" si="95"/>
        <v>-13004.62467053617</v>
      </c>
      <c r="X1150" s="18">
        <f t="shared" si="96"/>
        <v>81343.574566699011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93"/>
        <v>66733.042749480403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92"/>
        <v>92052.316258352002</v>
      </c>
      <c r="R1151" s="13">
        <f>IFERROR(VLOOKUP(A:A,[1]Forecast_2004!A:J,10,0),0)</f>
        <v>13678</v>
      </c>
      <c r="S1151" s="13">
        <f>R1151*L1151</f>
        <v>93183.558389554324</v>
      </c>
      <c r="T1151" s="17">
        <v>13294</v>
      </c>
      <c r="U1151" s="17">
        <f>T1151*L1151</f>
        <v>90567.497092464924</v>
      </c>
      <c r="V1151" s="18">
        <f t="shared" si="94"/>
        <v>-384</v>
      </c>
      <c r="W1151" s="18">
        <f t="shared" si="95"/>
        <v>-2616.0612970893999</v>
      </c>
      <c r="X1151" s="18">
        <f t="shared" si="96"/>
        <v>-1484.8191658870783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93"/>
        <v>-49462.282466062403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92"/>
        <v>235592.96213808499</v>
      </c>
      <c r="R1152" s="13">
        <f>IFERROR(VLOOKUP(A:A,[1]Forecast_2004!A:J,10,0),0)</f>
        <v>10854</v>
      </c>
      <c r="S1152" s="13">
        <f>R1152*L1152</f>
        <v>210759.84460806736</v>
      </c>
      <c r="T1152" s="17">
        <v>10844</v>
      </c>
      <c r="U1152" s="17">
        <f>T1152*L1152</f>
        <v>210565.66748939399</v>
      </c>
      <c r="V1152" s="18">
        <f t="shared" si="94"/>
        <v>-10</v>
      </c>
      <c r="W1152" s="18">
        <f t="shared" si="95"/>
        <v>-194.17711867336766</v>
      </c>
      <c r="X1152" s="18">
        <f t="shared" si="96"/>
        <v>-25027.294648690993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93"/>
        <v>300334.64818589645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92"/>
        <v>308275.396643385</v>
      </c>
      <c r="R1153" s="13">
        <f>IFERROR(VLOOKUP(A:A,[1]Forecast_2004!A:J,10,0),0)</f>
        <v>5116</v>
      </c>
      <c r="S1153" s="13">
        <f>R1153*L1153</f>
        <v>346267.34023631905</v>
      </c>
      <c r="T1153" s="17">
        <v>5392</v>
      </c>
      <c r="U1153" s="17">
        <f>T1153*L1153</f>
        <v>364947.90823968576</v>
      </c>
      <c r="V1153" s="18">
        <f t="shared" si="94"/>
        <v>276</v>
      </c>
      <c r="W1153" s="18">
        <f t="shared" si="95"/>
        <v>18680.568003366701</v>
      </c>
      <c r="X1153" s="18">
        <f t="shared" si="96"/>
        <v>56672.511596300756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93"/>
        <v>468317.41499745019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97">P1154*L1154</f>
        <v>494476.08080808102</v>
      </c>
      <c r="R1154" s="13">
        <f>IFERROR(VLOOKUP(A:A,[1]Forecast_2004!A:J,10,0),0)</f>
        <v>6063</v>
      </c>
      <c r="S1154" s="13">
        <f>R1154*L1154</f>
        <v>527632.60787388158</v>
      </c>
      <c r="T1154" s="17">
        <v>5877</v>
      </c>
      <c r="U1154" s="17">
        <f>T1154*L1154</f>
        <v>511445.95686538052</v>
      </c>
      <c r="V1154" s="18">
        <f t="shared" si="94"/>
        <v>-186</v>
      </c>
      <c r="W1154" s="18">
        <f t="shared" si="95"/>
        <v>-16186.651008501067</v>
      </c>
      <c r="X1154" s="18">
        <f t="shared" si="96"/>
        <v>16969.876057299494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98">U1155-(T1155*M1155)</f>
        <v>9071.9390599678281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97"/>
        <v>10975.023110183</v>
      </c>
      <c r="R1155" s="13">
        <f>IFERROR(VLOOKUP(A:A,[1]Forecast_2004!A:J,10,0),0)</f>
        <v>866</v>
      </c>
      <c r="S1155" s="13">
        <f>R1155*L1155</f>
        <v>11451.048208937924</v>
      </c>
      <c r="T1155" s="17">
        <v>874</v>
      </c>
      <c r="U1155" s="17">
        <f>T1155*L1155</f>
        <v>11556.831564216796</v>
      </c>
      <c r="V1155" s="18">
        <f t="shared" ref="V1155:V1218" si="99">T1155-R1155</f>
        <v>8</v>
      </c>
      <c r="W1155" s="18">
        <f t="shared" ref="W1155:W1218" si="100">U1155-S1155</f>
        <v>105.78335527887248</v>
      </c>
      <c r="X1155" s="18">
        <f t="shared" ref="X1155:X1218" si="101">U1155-Q1155</f>
        <v>581.80845403379681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98"/>
        <v>50552.004632516124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97"/>
        <v>556436.52561247197</v>
      </c>
      <c r="R1156" s="13">
        <f>IFERROR(VLOOKUP(A:A,[1]Forecast_2004!A:J,10,0),0)</f>
        <v>15170</v>
      </c>
      <c r="S1156" s="13">
        <f>R1156*L1156</f>
        <v>608151.44766146969</v>
      </c>
      <c r="T1156" s="17">
        <v>12130</v>
      </c>
      <c r="U1156" s="17">
        <f>T1156*L1156</f>
        <v>486280.62360801763</v>
      </c>
      <c r="V1156" s="18">
        <f t="shared" si="99"/>
        <v>-3040</v>
      </c>
      <c r="W1156" s="18">
        <f t="shared" si="100"/>
        <v>-121870.82405345206</v>
      </c>
      <c r="X1156" s="18">
        <f t="shared" si="101"/>
        <v>-70155.902004454343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98"/>
        <v>107597.5820548913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97"/>
        <v>162699.388004896</v>
      </c>
      <c r="R1157" s="13">
        <f>IFERROR(VLOOKUP(A:A,[1]Forecast_2004!A:J,10,0),0)</f>
        <v>815</v>
      </c>
      <c r="S1157" s="13">
        <f>R1157*L1157</f>
        <v>128363.98956823838</v>
      </c>
      <c r="T1157" s="17">
        <v>764</v>
      </c>
      <c r="U1157" s="17">
        <f>T1157*L1157</f>
        <v>120331.39635599278</v>
      </c>
      <c r="V1157" s="18">
        <f t="shared" si="99"/>
        <v>-51</v>
      </c>
      <c r="W1157" s="18">
        <f t="shared" si="100"/>
        <v>-8032.5932122455997</v>
      </c>
      <c r="X1157" s="18">
        <f t="shared" si="101"/>
        <v>-42367.991648903218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98"/>
        <v>123705.46165836859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97"/>
        <v>142978.05966750201</v>
      </c>
      <c r="R1158" s="13">
        <f>IFERROR(VLOOKUP(A:A,[1]Forecast_2004!A:J,10,0),0)</f>
        <v>1961</v>
      </c>
      <c r="S1158" s="13">
        <f>R1158*L1158</f>
        <v>169107.34318936759</v>
      </c>
      <c r="T1158" s="17">
        <v>1882</v>
      </c>
      <c r="U1158" s="17">
        <f>T1158*L1158</f>
        <v>162294.75771666996</v>
      </c>
      <c r="V1158" s="18">
        <f t="shared" si="99"/>
        <v>-79</v>
      </c>
      <c r="W1158" s="18">
        <f t="shared" si="100"/>
        <v>-6812.5854726976249</v>
      </c>
      <c r="X1158" s="18">
        <f t="shared" si="101"/>
        <v>19316.698049167957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98"/>
        <v>129970.76140936524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97"/>
        <v>346041.70378619205</v>
      </c>
      <c r="R1159" s="13">
        <f>IFERROR(VLOOKUP(A:A,[1]Forecast_2004!A:J,10,0),0)</f>
        <v>9645</v>
      </c>
      <c r="S1159" s="13">
        <f>R1159*L1159</f>
        <v>180341.07273020057</v>
      </c>
      <c r="T1159" s="17">
        <v>9574</v>
      </c>
      <c r="U1159" s="17">
        <f>T1159*L1159</f>
        <v>179013.52310201558</v>
      </c>
      <c r="V1159" s="18">
        <f t="shared" si="99"/>
        <v>-71</v>
      </c>
      <c r="W1159" s="18">
        <f t="shared" si="100"/>
        <v>-1327.5496281849919</v>
      </c>
      <c r="X1159" s="18">
        <f t="shared" si="101"/>
        <v>-167028.18068417648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98"/>
        <v>97601.566552608187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97"/>
        <v>115428.85300668199</v>
      </c>
      <c r="R1160" s="13">
        <f>IFERROR(VLOOKUP(A:A,[1]Forecast_2004!A:J,10,0),0)</f>
        <v>8040</v>
      </c>
      <c r="S1160" s="13">
        <f>R1160*L1160</f>
        <v>122336.93358472492</v>
      </c>
      <c r="T1160" s="17">
        <v>7824</v>
      </c>
      <c r="U1160" s="17">
        <f>T1160*L1160</f>
        <v>119050.2696973741</v>
      </c>
      <c r="V1160" s="18">
        <f t="shared" si="99"/>
        <v>-216</v>
      </c>
      <c r="W1160" s="18">
        <f t="shared" si="100"/>
        <v>-3286.66388735082</v>
      </c>
      <c r="X1160" s="18">
        <f t="shared" si="101"/>
        <v>3621.4166906921018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98"/>
        <v>13759.056629861398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97"/>
        <v>20151.870824053</v>
      </c>
      <c r="R1161" s="13">
        <f>IFERROR(VLOOKUP(A:A,[1]Forecast_2004!A:J,10,0),0)</f>
        <v>2945</v>
      </c>
      <c r="S1161" s="13">
        <f>R1161*L1161</f>
        <v>27911.703504684814</v>
      </c>
      <c r="T1161" s="17">
        <v>2991</v>
      </c>
      <c r="U1161" s="17">
        <f>T1161*L1161</f>
        <v>28347.675783535578</v>
      </c>
      <c r="V1161" s="18">
        <f t="shared" si="99"/>
        <v>46</v>
      </c>
      <c r="W1161" s="18">
        <f t="shared" si="100"/>
        <v>435.97227885076427</v>
      </c>
      <c r="X1161" s="18">
        <f t="shared" si="101"/>
        <v>8195.8049594825789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98"/>
        <v>105774.97828621822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97"/>
        <v>174137.14922049001</v>
      </c>
      <c r="R1162" s="13">
        <f>IFERROR(VLOOKUP(A:A,[1]Forecast_2004!A:J,10,0),0)</f>
        <v>4006</v>
      </c>
      <c r="S1162" s="13">
        <f>R1162*L1162</f>
        <v>187022.36455155039</v>
      </c>
      <c r="T1162" s="17">
        <v>2822</v>
      </c>
      <c r="U1162" s="17">
        <f>T1162*L1162</f>
        <v>131746.65820381307</v>
      </c>
      <c r="V1162" s="18">
        <f t="shared" si="99"/>
        <v>-1184</v>
      </c>
      <c r="W1162" s="18">
        <f t="shared" si="100"/>
        <v>-55275.706347737316</v>
      </c>
      <c r="X1162" s="18">
        <f t="shared" si="101"/>
        <v>-42390.49101667694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98"/>
        <v>2665.7191971039433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97"/>
        <v>6343.9643652559998</v>
      </c>
      <c r="R1163" s="13">
        <f>IFERROR(VLOOKUP(A:A,[1]Forecast_2004!A:J,10,0),0)</f>
        <v>345</v>
      </c>
      <c r="S1163" s="13">
        <f>R1163*L1163</f>
        <v>4960.2658553470219</v>
      </c>
      <c r="T1163" s="17">
        <v>361</v>
      </c>
      <c r="U1163" s="17">
        <f>T1163*L1163</f>
        <v>5190.3071703776086</v>
      </c>
      <c r="V1163" s="18">
        <f t="shared" si="99"/>
        <v>16</v>
      </c>
      <c r="W1163" s="18">
        <f t="shared" si="100"/>
        <v>230.0413150305867</v>
      </c>
      <c r="X1163" s="18">
        <f t="shared" si="101"/>
        <v>-1153.6571948783912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98"/>
        <v>217699.18932181061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97"/>
        <v>421408.820314279</v>
      </c>
      <c r="R1164" s="13">
        <f>IFERROR(VLOOKUP(A:A,[1]Forecast_2004!A:J,10,0),0)</f>
        <v>3490</v>
      </c>
      <c r="S1164" s="13">
        <f>R1164*L1164</f>
        <v>282938.97323909844</v>
      </c>
      <c r="T1164" s="17">
        <v>3174</v>
      </c>
      <c r="U1164" s="17">
        <f>T1164*L1164</f>
        <v>257320.43010340931</v>
      </c>
      <c r="V1164" s="18">
        <f t="shared" si="99"/>
        <v>-316</v>
      </c>
      <c r="W1164" s="18">
        <f t="shared" si="100"/>
        <v>-25618.543135689135</v>
      </c>
      <c r="X1164" s="18">
        <f t="shared" si="101"/>
        <v>-164088.39021086969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98"/>
        <v>58608.627948422931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97"/>
        <v>62881.950201282001</v>
      </c>
      <c r="R1165" s="13">
        <f>IFERROR(VLOOKUP(A:A,[1]Forecast_2004!A:J,10,0),0)</f>
        <v>1119</v>
      </c>
      <c r="S1165" s="13">
        <f>R1165*L1165</f>
        <v>67469.127330221454</v>
      </c>
      <c r="T1165" s="17">
        <v>1163</v>
      </c>
      <c r="U1165" s="17">
        <f>T1165*L1165</f>
        <v>70122.068887441957</v>
      </c>
      <c r="V1165" s="18">
        <f t="shared" si="99"/>
        <v>44</v>
      </c>
      <c r="W1165" s="18">
        <f t="shared" si="100"/>
        <v>2652.9415572205035</v>
      </c>
      <c r="X1165" s="18">
        <f t="shared" si="101"/>
        <v>7240.1186861599563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98"/>
        <v>85370.949462191638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97"/>
        <v>157038.46325166998</v>
      </c>
      <c r="R1166" s="13">
        <f>IFERROR(VLOOKUP(A:A,[1]Forecast_2004!A:J,10,0),0)</f>
        <v>3467</v>
      </c>
      <c r="S1166" s="13">
        <f>R1166*L1166</f>
        <v>121992.46069763385</v>
      </c>
      <c r="T1166" s="17">
        <v>2952</v>
      </c>
      <c r="U1166" s="17">
        <f>T1166*L1166</f>
        <v>103871.2846782276</v>
      </c>
      <c r="V1166" s="18">
        <f t="shared" si="99"/>
        <v>-515</v>
      </c>
      <c r="W1166" s="18">
        <f t="shared" si="100"/>
        <v>-18121.176019406252</v>
      </c>
      <c r="X1166" s="18">
        <f t="shared" si="101"/>
        <v>-53167.178573442376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98"/>
        <v>5382469.8009163132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97"/>
        <v>6109696.656565656</v>
      </c>
      <c r="R1167" s="13">
        <f>IFERROR(VLOOKUP(A:A,[1]Forecast_2004!A:J,10,0),0)</f>
        <v>32015</v>
      </c>
      <c r="S1167" s="13">
        <f>R1167*L1167</f>
        <v>6495166.4771691673</v>
      </c>
      <c r="T1167" s="17">
        <v>31241</v>
      </c>
      <c r="U1167" s="17">
        <f>T1167*L1167</f>
        <v>6338138.2449864736</v>
      </c>
      <c r="V1167" s="18">
        <f t="shared" si="99"/>
        <v>-774</v>
      </c>
      <c r="W1167" s="18">
        <f t="shared" si="100"/>
        <v>-157028.23218269367</v>
      </c>
      <c r="X1167" s="18">
        <f t="shared" si="101"/>
        <v>228441.58842081763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98"/>
        <v>162523.70119108271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97"/>
        <v>0</v>
      </c>
      <c r="R1168" s="13">
        <f>IFERROR(VLOOKUP(A:A,[1]Forecast_2004!A:J,10,0),0)</f>
        <v>2819</v>
      </c>
      <c r="S1168" s="13">
        <f>R1168*L1168</f>
        <v>216605.24508659169</v>
      </c>
      <c r="T1168" s="17">
        <v>2673</v>
      </c>
      <c r="U1168" s="17">
        <f>T1168*L1168</f>
        <v>205386.95286146135</v>
      </c>
      <c r="V1168" s="18">
        <f t="shared" si="99"/>
        <v>-146</v>
      </c>
      <c r="W1168" s="18">
        <f t="shared" si="100"/>
        <v>-11218.292225130339</v>
      </c>
      <c r="X1168" s="18">
        <f t="shared" si="101"/>
        <v>205386.95286146135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98"/>
        <v>62079.080864206895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97"/>
        <v>91483.285077951004</v>
      </c>
      <c r="R1169" s="13">
        <f>IFERROR(VLOOKUP(A:A,[1]Forecast_2004!A:J,10,0),0)</f>
        <v>948</v>
      </c>
      <c r="S1169" s="13">
        <f>R1169*L1169</f>
        <v>108409.04793047106</v>
      </c>
      <c r="T1169" s="17">
        <v>987</v>
      </c>
      <c r="U1169" s="17">
        <f>T1169*L1169</f>
        <v>112868.91382634487</v>
      </c>
      <c r="V1169" s="18">
        <f t="shared" si="99"/>
        <v>39</v>
      </c>
      <c r="W1169" s="18">
        <f t="shared" si="100"/>
        <v>4459.8658958738088</v>
      </c>
      <c r="X1169" s="18">
        <f t="shared" si="101"/>
        <v>21385.628748393865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98"/>
        <v>869927.99192136445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97"/>
        <v>0</v>
      </c>
      <c r="R1170" s="13">
        <f>IFERROR(VLOOKUP(A:A,[1]Forecast_2004!A:J,10,0),0)</f>
        <v>5519</v>
      </c>
      <c r="S1170" s="13">
        <f>R1170*L1170</f>
        <v>977402.98936901218</v>
      </c>
      <c r="T1170" s="17">
        <v>5227</v>
      </c>
      <c r="U1170" s="17">
        <f>T1170*L1170</f>
        <v>925690.41953829071</v>
      </c>
      <c r="V1170" s="18">
        <f t="shared" si="99"/>
        <v>-292</v>
      </c>
      <c r="W1170" s="18">
        <f t="shared" si="100"/>
        <v>-51712.569830721477</v>
      </c>
      <c r="X1170" s="18">
        <f t="shared" si="101"/>
        <v>925690.41953829071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98"/>
        <v>384480.71881745238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97"/>
        <v>782471.65238678094</v>
      </c>
      <c r="R1171" s="13">
        <f>IFERROR(VLOOKUP(A:A,[1]Forecast_2004!A:J,10,0),0)</f>
        <v>85103</v>
      </c>
      <c r="S1171" s="13">
        <f>R1171*L1171</f>
        <v>831688.68701540143</v>
      </c>
      <c r="T1171" s="17">
        <v>82353</v>
      </c>
      <c r="U1171" s="17">
        <f>T1171*L1171</f>
        <v>804813.6780346093</v>
      </c>
      <c r="V1171" s="18">
        <f t="shared" si="99"/>
        <v>-2750</v>
      </c>
      <c r="W1171" s="18">
        <f t="shared" si="100"/>
        <v>-26875.008980792132</v>
      </c>
      <c r="X1171" s="18">
        <f t="shared" si="101"/>
        <v>22342.025647828355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98"/>
        <v>35248.953733507551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97"/>
        <v>120268.21908449099</v>
      </c>
      <c r="R1172" s="13">
        <f>IFERROR(VLOOKUP(A:A,[1]Forecast_2004!A:J,10,0),0)</f>
        <v>990</v>
      </c>
      <c r="S1172" s="13">
        <f>R1172*L1172</f>
        <v>48204.670807144168</v>
      </c>
      <c r="T1172" s="17">
        <v>839</v>
      </c>
      <c r="U1172" s="17">
        <f>T1172*L1172</f>
        <v>40852.241219387834</v>
      </c>
      <c r="V1172" s="18">
        <f t="shared" si="99"/>
        <v>-151</v>
      </c>
      <c r="W1172" s="18">
        <f t="shared" si="100"/>
        <v>-7352.4295877563345</v>
      </c>
      <c r="X1172" s="18">
        <f t="shared" si="101"/>
        <v>-79415.977865103167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98"/>
        <v>114788.57785196952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97"/>
        <v>134734.22455021599</v>
      </c>
      <c r="R1173" s="13">
        <f>IFERROR(VLOOKUP(A:A,[1]Forecast_2004!A:J,10,0),0)</f>
        <v>3823</v>
      </c>
      <c r="S1173" s="13">
        <f>R1173*L1173</f>
        <v>165997.0803917099</v>
      </c>
      <c r="T1173" s="17">
        <v>3667</v>
      </c>
      <c r="U1173" s="17">
        <f>T1173*L1173</f>
        <v>159223.46162605289</v>
      </c>
      <c r="V1173" s="18">
        <f t="shared" si="99"/>
        <v>-156</v>
      </c>
      <c r="W1173" s="18">
        <f t="shared" si="100"/>
        <v>-6773.618765657011</v>
      </c>
      <c r="X1173" s="18">
        <f t="shared" si="101"/>
        <v>24489.237075836892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98"/>
        <v>220287.2563536012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97"/>
        <v>190270.824053452</v>
      </c>
      <c r="R1174" s="13">
        <f>IFERROR(VLOOKUP(A:A,[1]Forecast_2004!A:J,10,0),0)</f>
        <v>8631</v>
      </c>
      <c r="S1174" s="13">
        <f>R1174*L1174</f>
        <v>270459.07154238212</v>
      </c>
      <c r="T1174" s="17">
        <v>8863</v>
      </c>
      <c r="U1174" s="17">
        <f>T1174*L1174</f>
        <v>277728.97127564973</v>
      </c>
      <c r="V1174" s="18">
        <f t="shared" si="99"/>
        <v>232</v>
      </c>
      <c r="W1174" s="18">
        <f t="shared" si="100"/>
        <v>7269.8997332676081</v>
      </c>
      <c r="X1174" s="18">
        <f t="shared" si="101"/>
        <v>87458.147222197731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98"/>
        <v>131427.66847295815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97"/>
        <v>314538.16258351901</v>
      </c>
      <c r="R1175" s="13">
        <f>IFERROR(VLOOKUP(A:A,[1]Forecast_2004!A:J,10,0),0)</f>
        <v>8670</v>
      </c>
      <c r="S1175" s="13">
        <f>R1175*L1175</f>
        <v>203510.88579097835</v>
      </c>
      <c r="T1175" s="17">
        <v>8614</v>
      </c>
      <c r="U1175" s="17">
        <f>T1175*L1175</f>
        <v>202196.39794734574</v>
      </c>
      <c r="V1175" s="18">
        <f t="shared" si="99"/>
        <v>-56</v>
      </c>
      <c r="W1175" s="18">
        <f t="shared" si="100"/>
        <v>-1314.4878436326107</v>
      </c>
      <c r="X1175" s="18">
        <f t="shared" si="101"/>
        <v>-112341.76463617326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98"/>
        <v>93955.679107973192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97"/>
        <v>151251.991573673</v>
      </c>
      <c r="R1176" s="13">
        <f>IFERROR(VLOOKUP(A:A,[1]Forecast_2004!A:J,10,0),0)</f>
        <v>4006</v>
      </c>
      <c r="S1176" s="13">
        <f>R1176*L1176</f>
        <v>111937.09186109995</v>
      </c>
      <c r="T1176" s="17">
        <v>3877</v>
      </c>
      <c r="U1176" s="17">
        <f>T1176*L1176</f>
        <v>108332.52749512844</v>
      </c>
      <c r="V1176" s="18">
        <f t="shared" si="99"/>
        <v>-129</v>
      </c>
      <c r="W1176" s="18">
        <f t="shared" si="100"/>
        <v>-3604.5643659715133</v>
      </c>
      <c r="X1176" s="18">
        <f t="shared" si="101"/>
        <v>-42919.464078544566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98"/>
        <v>176274.47647673092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97"/>
        <v>0</v>
      </c>
      <c r="R1177" s="13">
        <f>IFERROR(VLOOKUP(A:A,[1]Forecast_2004!A:J,10,0),0)</f>
        <v>4310</v>
      </c>
      <c r="S1177" s="13">
        <f>R1177*L1177</f>
        <v>204291.21358677113</v>
      </c>
      <c r="T1177" s="17">
        <v>4139</v>
      </c>
      <c r="U1177" s="17">
        <f>T1177*L1177</f>
        <v>196185.92413820088</v>
      </c>
      <c r="V1177" s="18">
        <f t="shared" si="99"/>
        <v>-171</v>
      </c>
      <c r="W1177" s="18">
        <f t="shared" si="100"/>
        <v>-8105.2894485702564</v>
      </c>
      <c r="X1177" s="18">
        <f t="shared" si="101"/>
        <v>196185.92413820088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98"/>
        <v>177457.17448125943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97"/>
        <v>235182.888616891</v>
      </c>
      <c r="R1178" s="13">
        <f>IFERROR(VLOOKUP(A:A,[1]Forecast_2004!A:J,10,0),0)</f>
        <v>2848</v>
      </c>
      <c r="S1178" s="13">
        <f>R1178*L1178</f>
        <v>222710.92066171643</v>
      </c>
      <c r="T1178" s="17">
        <v>2740</v>
      </c>
      <c r="U1178" s="17">
        <f>T1178*L1178</f>
        <v>214265.42226583674</v>
      </c>
      <c r="V1178" s="18">
        <f t="shared" si="99"/>
        <v>-108</v>
      </c>
      <c r="W1178" s="18">
        <f t="shared" si="100"/>
        <v>-8445.4983958796947</v>
      </c>
      <c r="X1178" s="18">
        <f t="shared" si="101"/>
        <v>-20917.46635105426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98"/>
        <v>59605.198940764567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97"/>
        <v>125824.772229751</v>
      </c>
      <c r="R1179" s="13">
        <f>IFERROR(VLOOKUP(A:A,[1]Forecast_2004!A:J,10,0),0)</f>
        <v>405</v>
      </c>
      <c r="S1179" s="13">
        <f>R1179*L1179</f>
        <v>73687.073794101976</v>
      </c>
      <c r="T1179" s="17">
        <v>382</v>
      </c>
      <c r="U1179" s="17">
        <f>T1179*L1179</f>
        <v>69502.375776165311</v>
      </c>
      <c r="V1179" s="18">
        <f t="shared" si="99"/>
        <v>-23</v>
      </c>
      <c r="W1179" s="18">
        <f t="shared" si="100"/>
        <v>-4184.6980179366656</v>
      </c>
      <c r="X1179" s="18">
        <f t="shared" si="101"/>
        <v>-56322.396453585694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98"/>
        <v>42805.694760538783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97"/>
        <v>450126.20267260598</v>
      </c>
      <c r="R1180" s="13">
        <f>IFERROR(VLOOKUP(A:A,[1]Forecast_2004!A:J,10,0),0)</f>
        <v>8460</v>
      </c>
      <c r="S1180" s="13">
        <f>R1180*L1180</f>
        <v>329732.80468010047</v>
      </c>
      <c r="T1180" s="17">
        <v>7470</v>
      </c>
      <c r="U1180" s="17">
        <f>T1180*L1180</f>
        <v>291147.05094093975</v>
      </c>
      <c r="V1180" s="18">
        <f t="shared" si="99"/>
        <v>-990</v>
      </c>
      <c r="W1180" s="18">
        <f t="shared" si="100"/>
        <v>-38585.753739160718</v>
      </c>
      <c r="X1180" s="18">
        <f t="shared" si="101"/>
        <v>-158979.15173166624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98"/>
        <v>5344.2488445495983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97"/>
        <v>106484.13140311799</v>
      </c>
      <c r="R1181" s="13">
        <f>IFERROR(VLOOKUP(A:A,[1]Forecast_2004!A:J,10,0),0)</f>
        <v>3288</v>
      </c>
      <c r="S1181" s="13">
        <f>R1181*L1181</f>
        <v>88752.971967069199</v>
      </c>
      <c r="T1181" s="17">
        <v>3323</v>
      </c>
      <c r="U1181" s="17">
        <f>T1181*L1181</f>
        <v>89697.726838981427</v>
      </c>
      <c r="V1181" s="18">
        <f t="shared" si="99"/>
        <v>35</v>
      </c>
      <c r="W1181" s="18">
        <f t="shared" si="100"/>
        <v>944.75487191222783</v>
      </c>
      <c r="X1181" s="18">
        <f t="shared" si="101"/>
        <v>-16786.404564136566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98"/>
        <v>21064.991899167777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97"/>
        <v>36833.830734966999</v>
      </c>
      <c r="R1182" s="13">
        <f>IFERROR(VLOOKUP(A:A,[1]Forecast_2004!A:J,10,0),0)</f>
        <v>852</v>
      </c>
      <c r="S1182" s="13">
        <f>R1182*L1182</f>
        <v>33421.111593388589</v>
      </c>
      <c r="T1182" s="17">
        <v>818</v>
      </c>
      <c r="U1182" s="17">
        <f>T1182*L1182</f>
        <v>32087.405262197026</v>
      </c>
      <c r="V1182" s="18">
        <f t="shared" si="99"/>
        <v>-34</v>
      </c>
      <c r="W1182" s="18">
        <f t="shared" si="100"/>
        <v>-1333.7063311915626</v>
      </c>
      <c r="X1182" s="18">
        <f t="shared" si="101"/>
        <v>-4746.4254727699736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98"/>
        <v>34372.618294123124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97"/>
        <v>0</v>
      </c>
      <c r="R1183" s="13">
        <f>IFERROR(VLOOKUP(A:A,[1]Forecast_2004!A:J,10,0),0)</f>
        <v>8077</v>
      </c>
      <c r="S1183" s="13">
        <f>R1183*L1183</f>
        <v>105723.91301238345</v>
      </c>
      <c r="T1183" s="17">
        <v>7786</v>
      </c>
      <c r="U1183" s="17">
        <f>T1183*L1183</f>
        <v>101914.86773733038</v>
      </c>
      <c r="V1183" s="18">
        <f t="shared" si="99"/>
        <v>-291</v>
      </c>
      <c r="W1183" s="18">
        <f t="shared" si="100"/>
        <v>-3809.0452750530676</v>
      </c>
      <c r="X1183" s="18">
        <f t="shared" si="101"/>
        <v>101914.86773733038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98"/>
        <v>164543.10689614707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97"/>
        <v>177706.727272727</v>
      </c>
      <c r="R1184" s="13">
        <f>IFERROR(VLOOKUP(A:A,[1]Forecast_2004!A:J,10,0),0)</f>
        <v>7916</v>
      </c>
      <c r="S1184" s="13">
        <f>R1184*L1184</f>
        <v>186346.06611351264</v>
      </c>
      <c r="T1184" s="17">
        <v>8391</v>
      </c>
      <c r="U1184" s="17">
        <f>T1184*L1184</f>
        <v>197527.77169763573</v>
      </c>
      <c r="V1184" s="18">
        <f t="shared" si="99"/>
        <v>475</v>
      </c>
      <c r="W1184" s="18">
        <f t="shared" si="100"/>
        <v>11181.70558412309</v>
      </c>
      <c r="X1184" s="18">
        <f t="shared" si="101"/>
        <v>19821.04442490873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98"/>
        <v>148811.89341079348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97"/>
        <v>0</v>
      </c>
      <c r="R1185" s="13">
        <f>IFERROR(VLOOKUP(A:A,[1]Forecast_2004!A:J,10,0),0)</f>
        <v>1511</v>
      </c>
      <c r="S1185" s="13">
        <f>R1185*L1185</f>
        <v>156000.55721329484</v>
      </c>
      <c r="T1185" s="17">
        <v>1556</v>
      </c>
      <c r="U1185" s="17">
        <f>T1185*L1185</f>
        <v>160646.50365578211</v>
      </c>
      <c r="V1185" s="18">
        <f t="shared" si="99"/>
        <v>45</v>
      </c>
      <c r="W1185" s="18">
        <f t="shared" si="100"/>
        <v>4645.9464424872713</v>
      </c>
      <c r="X1185" s="18">
        <f t="shared" si="101"/>
        <v>160646.50365578211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98"/>
        <v>32776.726118767489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97"/>
        <v>75946.013363028993</v>
      </c>
      <c r="R1186" s="13">
        <f>IFERROR(VLOOKUP(A:A,[1]Forecast_2004!A:J,10,0),0)</f>
        <v>18691</v>
      </c>
      <c r="S1186" s="13">
        <f>R1186*L1186</f>
        <v>114089.93214663035</v>
      </c>
      <c r="T1186" s="17">
        <v>17932</v>
      </c>
      <c r="U1186" s="17">
        <f>T1186*L1186</f>
        <v>109456.99337934704</v>
      </c>
      <c r="V1186" s="18">
        <f t="shared" si="99"/>
        <v>-759</v>
      </c>
      <c r="W1186" s="18">
        <f t="shared" si="100"/>
        <v>-4632.9387672833109</v>
      </c>
      <c r="X1186" s="18">
        <f t="shared" si="101"/>
        <v>33510.980016318048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98"/>
        <v>454190.37982245401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97"/>
        <v>646610.88888888899</v>
      </c>
      <c r="R1187" s="13">
        <f>IFERROR(VLOOKUP(A:A,[1]Forecast_2004!A:J,10,0),0)</f>
        <v>44948</v>
      </c>
      <c r="S1187" s="13">
        <f>R1187*L1187</f>
        <v>620082.05998971185</v>
      </c>
      <c r="T1187" s="17">
        <v>44828</v>
      </c>
      <c r="U1187" s="17">
        <f>T1187*L1187</f>
        <v>618426.59484779742</v>
      </c>
      <c r="V1187" s="18">
        <f t="shared" si="99"/>
        <v>-120</v>
      </c>
      <c r="W1187" s="18">
        <f t="shared" si="100"/>
        <v>-1655.4651419144357</v>
      </c>
      <c r="X1187" s="18">
        <f t="shared" si="101"/>
        <v>-28184.294041091576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98"/>
        <v>38580.788101748214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97"/>
        <v>585067.171492205</v>
      </c>
      <c r="R1188" s="13">
        <f>IFERROR(VLOOKUP(A:A,[1]Forecast_2004!A:J,10,0),0)</f>
        <v>2825</v>
      </c>
      <c r="S1188" s="13">
        <f>R1188*L1188</f>
        <v>313627.08908263361</v>
      </c>
      <c r="T1188" s="17">
        <v>3183</v>
      </c>
      <c r="U1188" s="17">
        <f>T1188*L1188</f>
        <v>353371.69010620279</v>
      </c>
      <c r="V1188" s="18">
        <f t="shared" si="99"/>
        <v>358</v>
      </c>
      <c r="W1188" s="18">
        <f t="shared" si="100"/>
        <v>39744.601023569179</v>
      </c>
      <c r="X1188" s="18">
        <f t="shared" si="101"/>
        <v>-231695.48138600221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98"/>
        <v>34325.783713383513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97"/>
        <v>67792.858585858994</v>
      </c>
      <c r="R1189" s="13">
        <f>IFERROR(VLOOKUP(A:A,[1]Forecast_2004!A:J,10,0),0)</f>
        <v>927</v>
      </c>
      <c r="S1189" s="13">
        <f>R1189*L1189</f>
        <v>65462.479071970098</v>
      </c>
      <c r="T1189" s="17">
        <v>784</v>
      </c>
      <c r="U1189" s="17">
        <f>T1189*L1189</f>
        <v>55364.16784511818</v>
      </c>
      <c r="V1189" s="18">
        <f t="shared" si="99"/>
        <v>-143</v>
      </c>
      <c r="W1189" s="18">
        <f t="shared" si="100"/>
        <v>-10098.311226851918</v>
      </c>
      <c r="X1189" s="18">
        <f t="shared" si="101"/>
        <v>-12428.690740740814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98"/>
        <v>137185.48472374346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97"/>
        <v>241289.17330904101</v>
      </c>
      <c r="R1190" s="13">
        <f>IFERROR(VLOOKUP(A:A,[1]Forecast_2004!A:J,10,0),0)</f>
        <v>11796</v>
      </c>
      <c r="S1190" s="13">
        <f>R1190*L1190</f>
        <v>247499.74681334328</v>
      </c>
      <c r="T1190" s="17">
        <v>10059</v>
      </c>
      <c r="U1190" s="17">
        <f>T1190*L1190</f>
        <v>211054.59081005596</v>
      </c>
      <c r="V1190" s="18">
        <f t="shared" si="99"/>
        <v>-1737</v>
      </c>
      <c r="W1190" s="18">
        <f t="shared" si="100"/>
        <v>-36445.156003287324</v>
      </c>
      <c r="X1190" s="18">
        <f t="shared" si="101"/>
        <v>-30234.582498985052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98"/>
        <v>21976.350803578185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97"/>
        <v>26149.267173980999</v>
      </c>
      <c r="R1191" s="13">
        <f>IFERROR(VLOOKUP(A:A,[1]Forecast_2004!A:J,10,0),0)</f>
        <v>2666</v>
      </c>
      <c r="S1191" s="13">
        <f>R1191*L1191</f>
        <v>30608.511716646182</v>
      </c>
      <c r="T1191" s="17">
        <v>2693</v>
      </c>
      <c r="U1191" s="17">
        <f>T1191*L1191</f>
        <v>30918.500394946801</v>
      </c>
      <c r="V1191" s="18">
        <f t="shared" si="99"/>
        <v>27</v>
      </c>
      <c r="W1191" s="18">
        <f t="shared" si="100"/>
        <v>309.98867830061863</v>
      </c>
      <c r="X1191" s="18">
        <f t="shared" si="101"/>
        <v>4769.2332209658016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98"/>
        <v>148232.69673650671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97"/>
        <v>187878.708722387</v>
      </c>
      <c r="R1192" s="13">
        <f>IFERROR(VLOOKUP(A:A,[1]Forecast_2004!A:J,10,0),0)</f>
        <v>9192</v>
      </c>
      <c r="S1192" s="13">
        <f>R1192*L1192</f>
        <v>233944.87815987284</v>
      </c>
      <c r="T1192" s="17">
        <v>8636</v>
      </c>
      <c r="U1192" s="17">
        <f>T1192*L1192</f>
        <v>219794.16533819211</v>
      </c>
      <c r="V1192" s="18">
        <f t="shared" si="99"/>
        <v>-556</v>
      </c>
      <c r="W1192" s="18">
        <f t="shared" si="100"/>
        <v>-14150.712821680732</v>
      </c>
      <c r="X1192" s="18">
        <f t="shared" si="101"/>
        <v>31915.456615805102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98"/>
        <v>45853.01391755855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97"/>
        <v>136455.33819175599</v>
      </c>
      <c r="R1193" s="13">
        <f>IFERROR(VLOOKUP(A:A,[1]Forecast_2004!A:J,10,0),0)</f>
        <v>20077</v>
      </c>
      <c r="S1193" s="13">
        <f>R1193*L1193</f>
        <v>173679.08107492613</v>
      </c>
      <c r="T1193" s="17">
        <v>18848</v>
      </c>
      <c r="U1193" s="17">
        <f>T1193*L1193</f>
        <v>163047.43338647246</v>
      </c>
      <c r="V1193" s="18">
        <f t="shared" si="99"/>
        <v>-1229</v>
      </c>
      <c r="W1193" s="18">
        <f t="shared" si="100"/>
        <v>-10631.647688453668</v>
      </c>
      <c r="X1193" s="18">
        <f t="shared" si="101"/>
        <v>26592.095194716472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98"/>
        <v>100105.65460752294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97"/>
        <v>144017.05018359801</v>
      </c>
      <c r="R1194" s="13">
        <f>IFERROR(VLOOKUP(A:A,[1]Forecast_2004!A:J,10,0),0)</f>
        <v>6797</v>
      </c>
      <c r="S1194" s="13">
        <f>R1194*L1194</f>
        <v>141723.45303285299</v>
      </c>
      <c r="T1194" s="17">
        <v>6290</v>
      </c>
      <c r="U1194" s="17">
        <f>T1194*L1194</f>
        <v>131152.05525623736</v>
      </c>
      <c r="V1194" s="18">
        <f t="shared" si="99"/>
        <v>-507</v>
      </c>
      <c r="W1194" s="18">
        <f t="shared" si="100"/>
        <v>-10571.397776615631</v>
      </c>
      <c r="X1194" s="18">
        <f t="shared" si="101"/>
        <v>-12864.994927360647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98"/>
        <v>52808.500854248297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97"/>
        <v>0</v>
      </c>
      <c r="R1195" s="13">
        <f>IFERROR(VLOOKUP(A:A,[1]Forecast_2004!A:J,10,0),0)</f>
        <v>6792</v>
      </c>
      <c r="S1195" s="13">
        <f>R1195*L1195</f>
        <v>69641.023856091662</v>
      </c>
      <c r="T1195" s="17">
        <v>6607</v>
      </c>
      <c r="U1195" s="17">
        <f>T1195*L1195</f>
        <v>67744.1467339808</v>
      </c>
      <c r="V1195" s="18">
        <f t="shared" si="99"/>
        <v>-185</v>
      </c>
      <c r="W1195" s="18">
        <f t="shared" si="100"/>
        <v>-1896.8771221108618</v>
      </c>
      <c r="X1195" s="18">
        <f t="shared" si="101"/>
        <v>67744.1467339808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98"/>
        <v>97276.789267339977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97"/>
        <v>157160.10022271701</v>
      </c>
      <c r="R1196" s="13">
        <f>IFERROR(VLOOKUP(A:A,[1]Forecast_2004!A:J,10,0),0)</f>
        <v>6607</v>
      </c>
      <c r="S1196" s="13">
        <f>R1196*L1196</f>
        <v>163212.32036647145</v>
      </c>
      <c r="T1196" s="17">
        <v>5275</v>
      </c>
      <c r="U1196" s="17">
        <f>T1196*L1196</f>
        <v>130308.00513593717</v>
      </c>
      <c r="V1196" s="18">
        <f t="shared" si="99"/>
        <v>-1332</v>
      </c>
      <c r="W1196" s="18">
        <f t="shared" si="100"/>
        <v>-32904.315230534281</v>
      </c>
      <c r="X1196" s="18">
        <f t="shared" si="101"/>
        <v>-26852.095086779838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98"/>
        <v>50124.287305122518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97"/>
        <v>101294.743875278</v>
      </c>
      <c r="R1197" s="13">
        <f>IFERROR(VLOOKUP(A:A,[1]Forecast_2004!A:J,10,0),0)</f>
        <v>13470</v>
      </c>
      <c r="S1197" s="13">
        <f>R1197*L1197</f>
        <v>100949.99999999961</v>
      </c>
      <c r="T1197" s="17">
        <v>13517</v>
      </c>
      <c r="U1197" s="17">
        <f>T1197*L1197</f>
        <v>101302.23830734927</v>
      </c>
      <c r="V1197" s="18">
        <f t="shared" si="99"/>
        <v>47</v>
      </c>
      <c r="W1197" s="18">
        <f t="shared" si="100"/>
        <v>352.23830734966032</v>
      </c>
      <c r="X1197" s="18">
        <f t="shared" si="101"/>
        <v>7.4944320712675108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98"/>
        <v>63929.023046650727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97"/>
        <v>118785.47938966101</v>
      </c>
      <c r="R1198" s="13">
        <f>IFERROR(VLOOKUP(A:A,[1]Forecast_2004!A:J,10,0),0)</f>
        <v>4475</v>
      </c>
      <c r="S1198" s="13">
        <f>R1198*L1198</f>
        <v>108949.58398621295</v>
      </c>
      <c r="T1198" s="17">
        <v>3181</v>
      </c>
      <c r="U1198" s="17">
        <f>T1198*L1198</f>
        <v>77445.503164277863</v>
      </c>
      <c r="V1198" s="18">
        <f t="shared" si="99"/>
        <v>-1294</v>
      </c>
      <c r="W1198" s="18">
        <f t="shared" si="100"/>
        <v>-31504.080821935087</v>
      </c>
      <c r="X1198" s="18">
        <f t="shared" si="101"/>
        <v>-41339.976225383143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98"/>
        <v>295423.51040380885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97"/>
        <v>341240.991091314</v>
      </c>
      <c r="R1199" s="13">
        <f>IFERROR(VLOOKUP(A:A,[1]Forecast_2004!A:J,10,0),0)</f>
        <v>15915</v>
      </c>
      <c r="S1199" s="13">
        <f>R1199*L1199</f>
        <v>458996.81991364626</v>
      </c>
      <c r="T1199" s="17">
        <v>15759</v>
      </c>
      <c r="U1199" s="17">
        <f>T1199*L1199</f>
        <v>454497.69934144837</v>
      </c>
      <c r="V1199" s="18">
        <f t="shared" si="99"/>
        <v>-156</v>
      </c>
      <c r="W1199" s="18">
        <f t="shared" si="100"/>
        <v>-4499.1205721978913</v>
      </c>
      <c r="X1199" s="18">
        <f t="shared" si="101"/>
        <v>113256.70825013437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98"/>
        <v>30860.879732739646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97"/>
        <v>381500.40089086897</v>
      </c>
      <c r="R1200" s="13">
        <f>IFERROR(VLOOKUP(A:A,[1]Forecast_2004!A:J,10,0),0)</f>
        <v>1522</v>
      </c>
      <c r="S1200" s="13">
        <f>R1200*L1200</f>
        <v>267824.54342984437</v>
      </c>
      <c r="T1200" s="17">
        <v>1419</v>
      </c>
      <c r="U1200" s="17">
        <f>T1200*L1200</f>
        <v>249699.75501113612</v>
      </c>
      <c r="V1200" s="18">
        <f t="shared" si="99"/>
        <v>-103</v>
      </c>
      <c r="W1200" s="18">
        <f t="shared" si="100"/>
        <v>-18124.788418708253</v>
      </c>
      <c r="X1200" s="18">
        <f t="shared" si="101"/>
        <v>-131800.64587973285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98"/>
        <v>826613.86971850449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97"/>
        <v>0</v>
      </c>
      <c r="R1201" s="13">
        <f>IFERROR(VLOOKUP(A:A,[1]Forecast_2004!A:J,10,0),0)</f>
        <v>7701</v>
      </c>
      <c r="S1201" s="13">
        <f>R1201*L1201</f>
        <v>880953.65313545626</v>
      </c>
      <c r="T1201" s="17">
        <v>7390</v>
      </c>
      <c r="U1201" s="17">
        <f>T1201*L1201</f>
        <v>845376.89867173368</v>
      </c>
      <c r="V1201" s="18">
        <f t="shared" si="99"/>
        <v>-311</v>
      </c>
      <c r="W1201" s="18">
        <f t="shared" si="100"/>
        <v>-35576.75446372258</v>
      </c>
      <c r="X1201" s="18">
        <f t="shared" si="101"/>
        <v>845376.89867173368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98"/>
        <v>119587.14073929362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97"/>
        <v>175171.236080178</v>
      </c>
      <c r="R1202" s="13">
        <f>IFERROR(VLOOKUP(A:A,[1]Forecast_2004!A:J,10,0),0)</f>
        <v>13462</v>
      </c>
      <c r="S1202" s="13">
        <f>R1202*L1202</f>
        <v>223521.81802003374</v>
      </c>
      <c r="T1202" s="17">
        <v>11945</v>
      </c>
      <c r="U1202" s="17">
        <f>T1202*L1202</f>
        <v>198333.68862348114</v>
      </c>
      <c r="V1202" s="18">
        <f t="shared" si="99"/>
        <v>-1517</v>
      </c>
      <c r="W1202" s="18">
        <f t="shared" si="100"/>
        <v>-25188.129396552598</v>
      </c>
      <c r="X1202" s="18">
        <f t="shared" si="101"/>
        <v>23162.452543303138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98"/>
        <v>210394.11740903812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97"/>
        <v>992004.45434298494</v>
      </c>
      <c r="R1203" s="13">
        <f>IFERROR(VLOOKUP(A:A,[1]Forecast_2004!A:J,10,0),0)</f>
        <v>6035</v>
      </c>
      <c r="S1203" s="13">
        <f>R1203*L1203</f>
        <v>1975837.0952811285</v>
      </c>
      <c r="T1203" s="17">
        <v>5229</v>
      </c>
      <c r="U1203" s="17">
        <f>T1203*L1203</f>
        <v>1711955.6207497963</v>
      </c>
      <c r="V1203" s="18">
        <f t="shared" si="99"/>
        <v>-806</v>
      </c>
      <c r="W1203" s="18">
        <f t="shared" si="100"/>
        <v>-263881.47453133226</v>
      </c>
      <c r="X1203" s="18">
        <f t="shared" si="101"/>
        <v>719951.16640681133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98"/>
        <v>44696.792873050494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97"/>
        <v>78668.151447661003</v>
      </c>
      <c r="R1204" s="13">
        <f>IFERROR(VLOOKUP(A:A,[1]Forecast_2004!A:J,10,0),0)</f>
        <v>9940</v>
      </c>
      <c r="S1204" s="13">
        <f>R1204*L1204</f>
        <v>74472.516703785746</v>
      </c>
      <c r="T1204" s="17">
        <v>9940</v>
      </c>
      <c r="U1204" s="17">
        <f>T1204*L1204</f>
        <v>74472.516703785746</v>
      </c>
      <c r="V1204" s="18">
        <f t="shared" si="99"/>
        <v>0</v>
      </c>
      <c r="W1204" s="18">
        <f t="shared" si="100"/>
        <v>0</v>
      </c>
      <c r="X1204" s="18">
        <f t="shared" si="101"/>
        <v>-4195.6347438752564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98"/>
        <v>452776.25582809723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97"/>
        <v>520646.79287305102</v>
      </c>
      <c r="R1205" s="13">
        <f>IFERROR(VLOOKUP(A:A,[1]Forecast_2004!A:J,10,0),0)</f>
        <v>9525</v>
      </c>
      <c r="S1205" s="13">
        <f>R1205*L1205</f>
        <v>554952.46879439789</v>
      </c>
      <c r="T1205" s="17">
        <v>9375</v>
      </c>
      <c r="U1205" s="17">
        <f>T1205*L1205</f>
        <v>546213.0598370058</v>
      </c>
      <c r="V1205" s="18">
        <f t="shared" si="99"/>
        <v>-150</v>
      </c>
      <c r="W1205" s="18">
        <f t="shared" si="100"/>
        <v>-8739.4089573920937</v>
      </c>
      <c r="X1205" s="18">
        <f t="shared" si="101"/>
        <v>25566.266963954782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98"/>
        <v>36632.516703786139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97"/>
        <v>723775.05567928695</v>
      </c>
      <c r="R1206" s="13">
        <f>IFERROR(VLOOKUP(A:A,[1]Forecast_2004!A:J,10,0),0)</f>
        <v>338</v>
      </c>
      <c r="S1206" s="13">
        <f>R1206*L1206</f>
        <v>79042.316258351857</v>
      </c>
      <c r="T1206" s="17">
        <v>257</v>
      </c>
      <c r="U1206" s="17">
        <f>T1206*L1206</f>
        <v>60100.22271714919</v>
      </c>
      <c r="V1206" s="18">
        <f t="shared" si="99"/>
        <v>-81</v>
      </c>
      <c r="W1206" s="18">
        <f t="shared" si="100"/>
        <v>-18942.093541202667</v>
      </c>
      <c r="X1206" s="18">
        <f t="shared" si="101"/>
        <v>-663674.83296213776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98"/>
        <v>495093.15505834424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97"/>
        <v>807941.30966952199</v>
      </c>
      <c r="R1207" s="13">
        <f>IFERROR(VLOOKUP(A:A,[1]Forecast_2004!A:J,10,0),0)</f>
        <v>14859</v>
      </c>
      <c r="S1207" s="13">
        <f>R1207*L1207</f>
        <v>650162.22213566082</v>
      </c>
      <c r="T1207" s="17">
        <v>12274</v>
      </c>
      <c r="U1207" s="17">
        <f>T1207*L1207</f>
        <v>537054.38552346057</v>
      </c>
      <c r="V1207" s="18">
        <f t="shared" si="99"/>
        <v>-2585</v>
      </c>
      <c r="W1207" s="18">
        <f t="shared" si="100"/>
        <v>-113107.83661220025</v>
      </c>
      <c r="X1207" s="18">
        <f t="shared" si="101"/>
        <v>-270886.92414606141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98"/>
        <v>367781.34966158232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97"/>
        <v>354795.50505050499</v>
      </c>
      <c r="R1208" s="13">
        <f>IFERROR(VLOOKUP(A:A,[1]Forecast_2004!A:J,10,0),0)</f>
        <v>10887</v>
      </c>
      <c r="S1208" s="13">
        <f>R1208*L1208</f>
        <v>434984.08372577111</v>
      </c>
      <c r="T1208" s="17">
        <v>10273</v>
      </c>
      <c r="U1208" s="17">
        <f>T1208*L1208</f>
        <v>410452.05218286457</v>
      </c>
      <c r="V1208" s="18">
        <f t="shared" si="99"/>
        <v>-614</v>
      </c>
      <c r="W1208" s="18">
        <f t="shared" si="100"/>
        <v>-24532.031542906538</v>
      </c>
      <c r="X1208" s="18">
        <f t="shared" si="101"/>
        <v>55656.547132359585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98"/>
        <v>70142.207136370474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97"/>
        <v>674741.21175030596</v>
      </c>
      <c r="R1209" s="13">
        <f>IFERROR(VLOOKUP(A:A,[1]Forecast_2004!A:J,10,0),0)</f>
        <v>230000</v>
      </c>
      <c r="S1209" s="13">
        <f>R1209*L1209</f>
        <v>735619.96897773445</v>
      </c>
      <c r="T1209" s="17">
        <v>221456</v>
      </c>
      <c r="U1209" s="17">
        <f>T1209*L1209</f>
        <v>708293.28630405723</v>
      </c>
      <c r="V1209" s="18">
        <f t="shared" si="99"/>
        <v>-8544</v>
      </c>
      <c r="W1209" s="18">
        <f t="shared" si="100"/>
        <v>-27326.68267367722</v>
      </c>
      <c r="X1209" s="18">
        <f t="shared" si="101"/>
        <v>33552.07455375127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98"/>
        <v>28371.640330435599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97"/>
        <v>52290.623608018002</v>
      </c>
      <c r="R1210" s="13">
        <f>IFERROR(VLOOKUP(A:A,[1]Forecast_2004!A:J,10,0),0)</f>
        <v>2150</v>
      </c>
      <c r="S1210" s="13">
        <f>R1210*L1210</f>
        <v>33327.65369346481</v>
      </c>
      <c r="T1210" s="17">
        <v>2150</v>
      </c>
      <c r="U1210" s="17">
        <f>T1210*L1210</f>
        <v>33327.65369346481</v>
      </c>
      <c r="V1210" s="18">
        <f t="shared" si="99"/>
        <v>0</v>
      </c>
      <c r="W1210" s="18">
        <f t="shared" si="100"/>
        <v>0</v>
      </c>
      <c r="X1210" s="18">
        <f t="shared" si="101"/>
        <v>-18962.969914553192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98"/>
        <v>374238.03468377364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97"/>
        <v>716156.02203182399</v>
      </c>
      <c r="R1211" s="13">
        <f>IFERROR(VLOOKUP(A:A,[1]Forecast_2004!A:J,10,0),0)</f>
        <v>55264</v>
      </c>
      <c r="S1211" s="13">
        <f>R1211*L1211</f>
        <v>809043.31177119107</v>
      </c>
      <c r="T1211" s="17">
        <v>53448</v>
      </c>
      <c r="U1211" s="17">
        <f>T1211*L1211</f>
        <v>782457.78314176714</v>
      </c>
      <c r="V1211" s="18">
        <f t="shared" si="99"/>
        <v>-1816</v>
      </c>
      <c r="W1211" s="18">
        <f t="shared" si="100"/>
        <v>-26585.528629423934</v>
      </c>
      <c r="X1211" s="18">
        <f t="shared" si="101"/>
        <v>66301.761109943152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98"/>
        <v>302927.08137949888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97"/>
        <v>243321.33630289501</v>
      </c>
      <c r="R1212" s="13">
        <f>IFERROR(VLOOKUP(A:A,[1]Forecast_2004!A:J,10,0),0)</f>
        <v>26995</v>
      </c>
      <c r="S1212" s="13">
        <f>R1212*L1212</f>
        <v>361917.13809559669</v>
      </c>
      <c r="T1212" s="17">
        <v>27619</v>
      </c>
      <c r="U1212" s="17">
        <f>T1212*L1212</f>
        <v>370282.99451981048</v>
      </c>
      <c r="V1212" s="18">
        <f t="shared" si="99"/>
        <v>624</v>
      </c>
      <c r="W1212" s="18">
        <f t="shared" si="100"/>
        <v>8365.8564242137945</v>
      </c>
      <c r="X1212" s="18">
        <f t="shared" si="101"/>
        <v>126961.65821691547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98"/>
        <v>194505.28062360801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97"/>
        <v>284454.07572383102</v>
      </c>
      <c r="R1213" s="13">
        <f>IFERROR(VLOOKUP(A:A,[1]Forecast_2004!A:J,10,0),0)</f>
        <v>4545</v>
      </c>
      <c r="S1213" s="13">
        <f>R1213*L1213</f>
        <v>323210.94354120299</v>
      </c>
      <c r="T1213" s="17">
        <v>4300</v>
      </c>
      <c r="U1213" s="17">
        <f>T1213*L1213</f>
        <v>305788.13140311831</v>
      </c>
      <c r="V1213" s="18">
        <f t="shared" si="99"/>
        <v>-245</v>
      </c>
      <c r="W1213" s="18">
        <f t="shared" si="100"/>
        <v>-17422.812138084671</v>
      </c>
      <c r="X1213" s="18">
        <f t="shared" si="101"/>
        <v>21334.055679287296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98"/>
        <v>19250.57721419392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97"/>
        <v>58012.744893395</v>
      </c>
      <c r="R1214" s="13">
        <f>IFERROR(VLOOKUP(A:A,[1]Forecast_2004!A:J,10,0),0)</f>
        <v>969</v>
      </c>
      <c r="S1214" s="13">
        <f>R1214*L1214</f>
        <v>23455.483427506744</v>
      </c>
      <c r="T1214" s="17">
        <v>1026</v>
      </c>
      <c r="U1214" s="17">
        <f>T1214*L1214</f>
        <v>24835.217746771847</v>
      </c>
      <c r="V1214" s="18">
        <f t="shared" si="99"/>
        <v>57</v>
      </c>
      <c r="W1214" s="18">
        <f t="shared" si="100"/>
        <v>1379.7343192651024</v>
      </c>
      <c r="X1214" s="18">
        <f t="shared" si="101"/>
        <v>-33177.52714662315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98"/>
        <v>1020381.3028953224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97"/>
        <v>0</v>
      </c>
      <c r="R1215" s="13">
        <f>IFERROR(VLOOKUP(A:A,[1]Forecast_2004!A:J,10,0),0)</f>
        <v>8058</v>
      </c>
      <c r="S1215" s="13">
        <f>R1215*L1215</f>
        <v>1201970.04454343</v>
      </c>
      <c r="T1215" s="17">
        <v>7963</v>
      </c>
      <c r="U1215" s="17">
        <f>T1215*L1215</f>
        <v>1187799.3875278397</v>
      </c>
      <c r="V1215" s="18">
        <f t="shared" si="99"/>
        <v>-95</v>
      </c>
      <c r="W1215" s="18">
        <f t="shared" si="100"/>
        <v>-14170.65701559023</v>
      </c>
      <c r="X1215" s="18">
        <f t="shared" si="101"/>
        <v>1187799.3875278397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98"/>
        <v>722497.94998593116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97"/>
        <v>1094741.525252525</v>
      </c>
      <c r="R1216" s="13">
        <f>IFERROR(VLOOKUP(A:A,[1]Forecast_2004!A:J,10,0),0)</f>
        <v>6121</v>
      </c>
      <c r="S1216" s="13">
        <f>R1216*L1216</f>
        <v>1205850.7964856408</v>
      </c>
      <c r="T1216" s="17">
        <v>6012</v>
      </c>
      <c r="U1216" s="17">
        <f>T1216*L1216</f>
        <v>1184377.5508040634</v>
      </c>
      <c r="V1216" s="18">
        <f t="shared" si="99"/>
        <v>-109</v>
      </c>
      <c r="W1216" s="18">
        <f t="shared" si="100"/>
        <v>-21473.245681577362</v>
      </c>
      <c r="X1216" s="18">
        <f t="shared" si="101"/>
        <v>89636.025551538449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98"/>
        <v>227480.83433685097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97"/>
        <v>0</v>
      </c>
      <c r="R1217" s="13">
        <f>IFERROR(VLOOKUP(A:A,[1]Forecast_2004!A:J,10,0),0)</f>
        <v>2917</v>
      </c>
      <c r="S1217" s="13">
        <f>R1217*L1217</f>
        <v>257956.19452170015</v>
      </c>
      <c r="T1217" s="17">
        <v>2823</v>
      </c>
      <c r="U1217" s="17">
        <f>T1217*L1217</f>
        <v>249643.584893644</v>
      </c>
      <c r="V1217" s="18">
        <f t="shared" si="99"/>
        <v>-94</v>
      </c>
      <c r="W1217" s="18">
        <f t="shared" si="100"/>
        <v>-8312.6096280561469</v>
      </c>
      <c r="X1217" s="18">
        <f t="shared" si="101"/>
        <v>249643.584893644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98"/>
        <v>349144.40692999319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102">P1218*L1218</f>
        <v>0</v>
      </c>
      <c r="R1218" s="13">
        <f>IFERROR(VLOOKUP(A:A,[1]Forecast_2004!A:J,10,0),0)</f>
        <v>596</v>
      </c>
      <c r="S1218" s="13">
        <f>R1218*L1218</f>
        <v>344862.9768773528</v>
      </c>
      <c r="T1218" s="17">
        <v>641</v>
      </c>
      <c r="U1218" s="17">
        <f>T1218*L1218</f>
        <v>370901.28888990462</v>
      </c>
      <c r="V1218" s="18">
        <f t="shared" si="99"/>
        <v>45</v>
      </c>
      <c r="W1218" s="18">
        <f t="shared" si="100"/>
        <v>26038.312012551818</v>
      </c>
      <c r="X1218" s="18">
        <f t="shared" si="101"/>
        <v>370901.28888990462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103">U1219-(T1219*M1219)</f>
        <v>404278.15842723486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102"/>
        <v>0</v>
      </c>
      <c r="R1219" s="13">
        <f>IFERROR(VLOOKUP(A:A,[1]Forecast_2004!A:J,10,0),0)</f>
        <v>7476</v>
      </c>
      <c r="S1219" s="13">
        <f>R1219*L1219</f>
        <v>462079.30417051248</v>
      </c>
      <c r="T1219" s="17">
        <v>7008</v>
      </c>
      <c r="U1219" s="17">
        <f>T1219*L1219</f>
        <v>433152.99138937285</v>
      </c>
      <c r="V1219" s="18">
        <f t="shared" ref="V1219:V1282" si="104">T1219-R1219</f>
        <v>-468</v>
      </c>
      <c r="W1219" s="18">
        <f t="shared" ref="W1219:W1282" si="105">U1219-S1219</f>
        <v>-28926.312781139626</v>
      </c>
      <c r="X1219" s="18">
        <f t="shared" ref="X1219:X1282" si="106">U1219-Q1219</f>
        <v>433152.99138937285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103"/>
        <v>393845.31142984435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102"/>
        <v>518461.46993318509</v>
      </c>
      <c r="R1220" s="13">
        <f>IFERROR(VLOOKUP(A:A,[1]Forecast_2004!A:J,10,0),0)</f>
        <v>19045</v>
      </c>
      <c r="S1220" s="13">
        <f>R1220*L1220</f>
        <v>533735.06458797352</v>
      </c>
      <c r="T1220" s="17">
        <v>16864</v>
      </c>
      <c r="U1220" s="17">
        <f>T1220*L1220</f>
        <v>472612.66102449904</v>
      </c>
      <c r="V1220" s="18">
        <f t="shared" si="104"/>
        <v>-2181</v>
      </c>
      <c r="W1220" s="18">
        <f t="shared" si="105"/>
        <v>-61122.40356347448</v>
      </c>
      <c r="X1220" s="18">
        <f t="shared" si="106"/>
        <v>-45848.808908686042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103"/>
        <v>145558.35779068258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102"/>
        <v>237576.24517877601</v>
      </c>
      <c r="R1221" s="13">
        <f>IFERROR(VLOOKUP(A:A,[1]Forecast_2004!A:J,10,0),0)</f>
        <v>4159</v>
      </c>
      <c r="S1221" s="13">
        <f>R1221*L1221</f>
        <v>185170.95143562069</v>
      </c>
      <c r="T1221" s="17">
        <v>4009</v>
      </c>
      <c r="U1221" s="17">
        <f>T1221*L1221</f>
        <v>178492.50884958002</v>
      </c>
      <c r="V1221" s="18">
        <f t="shared" si="104"/>
        <v>-150</v>
      </c>
      <c r="W1221" s="18">
        <f t="shared" si="105"/>
        <v>-6678.4425860406773</v>
      </c>
      <c r="X1221" s="18">
        <f t="shared" si="106"/>
        <v>-59083.736329195992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103"/>
        <v>1815287.1297144312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102"/>
        <v>2638359.4002447971</v>
      </c>
      <c r="R1222" s="13">
        <f>IFERROR(VLOOKUP(A:A,[1]Forecast_2004!A:J,10,0),0)</f>
        <v>187708</v>
      </c>
      <c r="S1222" s="13">
        <f>R1222*L1222</f>
        <v>2725988.123238055</v>
      </c>
      <c r="T1222" s="17">
        <v>192305</v>
      </c>
      <c r="U1222" s="17">
        <f>T1222*L1222</f>
        <v>2792748.0237352387</v>
      </c>
      <c r="V1222" s="18">
        <f t="shared" si="104"/>
        <v>4597</v>
      </c>
      <c r="W1222" s="18">
        <f t="shared" si="105"/>
        <v>66759.900497183669</v>
      </c>
      <c r="X1222" s="18">
        <f t="shared" si="106"/>
        <v>154388.62349044159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103"/>
        <v>20401.460692966386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102"/>
        <v>24408.265770894999</v>
      </c>
      <c r="R1223" s="13">
        <f>IFERROR(VLOOKUP(A:A,[1]Forecast_2004!A:J,10,0),0)</f>
        <v>360</v>
      </c>
      <c r="S1223" s="13">
        <f>R1223*L1223</f>
        <v>24613.377247961344</v>
      </c>
      <c r="T1223" s="17">
        <v>330</v>
      </c>
      <c r="U1223" s="17">
        <f>T1223*L1223</f>
        <v>22562.2624772979</v>
      </c>
      <c r="V1223" s="18">
        <f t="shared" si="104"/>
        <v>-30</v>
      </c>
      <c r="W1223" s="18">
        <f t="shared" si="105"/>
        <v>-2051.1147706634438</v>
      </c>
      <c r="X1223" s="18">
        <f t="shared" si="106"/>
        <v>-1846.0032935970994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103"/>
        <v>9001.1010077664105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102"/>
        <v>25964.877505568002</v>
      </c>
      <c r="R1224" s="13">
        <f>IFERROR(VLOOKUP(A:A,[1]Forecast_2004!A:J,10,0),0)</f>
        <v>1610</v>
      </c>
      <c r="S1224" s="13">
        <f>R1224*L1224</f>
        <v>85849.288996518022</v>
      </c>
      <c r="T1224" s="17">
        <v>1590</v>
      </c>
      <c r="U1224" s="17">
        <f>T1224*L1224</f>
        <v>84782.83820153022</v>
      </c>
      <c r="V1224" s="18">
        <f t="shared" si="104"/>
        <v>-20</v>
      </c>
      <c r="W1224" s="18">
        <f t="shared" si="105"/>
        <v>-1066.4507949878025</v>
      </c>
      <c r="X1224" s="18">
        <f t="shared" si="106"/>
        <v>58817.960695962218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103"/>
        <v>-172.00106904271524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102"/>
        <v>140623.73051224899</v>
      </c>
      <c r="R1225" s="13">
        <f>IFERROR(VLOOKUP(A:A,[1]Forecast_2004!A:J,10,0),0)</f>
        <v>4618</v>
      </c>
      <c r="S1225" s="13">
        <f>R1225*L1225</f>
        <v>118072.7977282847</v>
      </c>
      <c r="T1225" s="17">
        <v>5152</v>
      </c>
      <c r="U1225" s="17">
        <f>T1225*L1225</f>
        <v>131726.08356347398</v>
      </c>
      <c r="V1225" s="18">
        <f t="shared" si="104"/>
        <v>534</v>
      </c>
      <c r="W1225" s="18">
        <f t="shared" si="105"/>
        <v>13653.285835189279</v>
      </c>
      <c r="X1225" s="18">
        <f t="shared" si="106"/>
        <v>-8897.6469487750146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103"/>
        <v>265627.62778396381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102"/>
        <v>277661.02449888602</v>
      </c>
      <c r="R1226" s="13">
        <f>IFERROR(VLOOKUP(A:A,[1]Forecast_2004!A:J,10,0),0)</f>
        <v>5640</v>
      </c>
      <c r="S1226" s="13">
        <f>R1226*L1226</f>
        <v>326251.70378619106</v>
      </c>
      <c r="T1226" s="17">
        <v>5633</v>
      </c>
      <c r="U1226" s="17">
        <f>T1226*L1226</f>
        <v>325846.78145879688</v>
      </c>
      <c r="V1226" s="18">
        <f t="shared" si="104"/>
        <v>-7</v>
      </c>
      <c r="W1226" s="18">
        <f t="shared" si="105"/>
        <v>-404.92232739418978</v>
      </c>
      <c r="X1226" s="18">
        <f t="shared" si="106"/>
        <v>48185.756959910854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103"/>
        <v>500377.70179271942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102"/>
        <v>567816.97979798005</v>
      </c>
      <c r="R1227" s="13">
        <f>IFERROR(VLOOKUP(A:A,[1]Forecast_2004!A:J,10,0),0)</f>
        <v>39327</v>
      </c>
      <c r="S1227" s="13">
        <f>R1227*L1227</f>
        <v>610224.03575764224</v>
      </c>
      <c r="T1227" s="17">
        <v>39230</v>
      </c>
      <c r="U1227" s="17">
        <f>T1227*L1227</f>
        <v>608718.91887945449</v>
      </c>
      <c r="V1227" s="18">
        <f t="shared" si="104"/>
        <v>-97</v>
      </c>
      <c r="W1227" s="18">
        <f t="shared" si="105"/>
        <v>-1505.1168781877495</v>
      </c>
      <c r="X1227" s="18">
        <f t="shared" si="106"/>
        <v>40901.93908147444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103"/>
        <v>11794.411116856882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102"/>
        <v>14923.781124199</v>
      </c>
      <c r="R1228" s="13">
        <f>IFERROR(VLOOKUP(A:A,[1]Forecast_2004!A:J,10,0),0)</f>
        <v>1733</v>
      </c>
      <c r="S1228" s="13">
        <f>R1228*L1228</f>
        <v>19147.501101810049</v>
      </c>
      <c r="T1228" s="17">
        <v>1624</v>
      </c>
      <c r="U1228" s="17">
        <f>T1228*L1228</f>
        <v>17943.186260438266</v>
      </c>
      <c r="V1228" s="18">
        <f t="shared" si="104"/>
        <v>-109</v>
      </c>
      <c r="W1228" s="18">
        <f t="shared" si="105"/>
        <v>-1204.3148413717827</v>
      </c>
      <c r="X1228" s="18">
        <f t="shared" si="106"/>
        <v>3019.4051362392656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103"/>
        <v>122714.62101375303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102"/>
        <v>117440.4711769</v>
      </c>
      <c r="R1229" s="13">
        <f>IFERROR(VLOOKUP(A:A,[1]Forecast_2004!A:J,10,0),0)</f>
        <v>19660</v>
      </c>
      <c r="S1229" s="13">
        <f>R1229*L1229</f>
        <v>141428.67331507063</v>
      </c>
      <c r="T1229" s="17">
        <v>26789</v>
      </c>
      <c r="U1229" s="17">
        <f>T1229*L1229</f>
        <v>192712.75327759038</v>
      </c>
      <c r="V1229" s="18">
        <f t="shared" si="104"/>
        <v>7129</v>
      </c>
      <c r="W1229" s="18">
        <f t="shared" si="105"/>
        <v>51284.079962519754</v>
      </c>
      <c r="X1229" s="18">
        <f t="shared" si="106"/>
        <v>75272.282100690383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103"/>
        <v>321697.87787434564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102"/>
        <v>409211.53674832999</v>
      </c>
      <c r="R1230" s="13">
        <f>IFERROR(VLOOKUP(A:A,[1]Forecast_2004!A:J,10,0),0)</f>
        <v>66179</v>
      </c>
      <c r="S1230" s="13">
        <f>R1230*L1230</f>
        <v>511448.73069816298</v>
      </c>
      <c r="T1230" s="17">
        <v>62958</v>
      </c>
      <c r="U1230" s="17">
        <f>T1230*L1230</f>
        <v>486555.99491220701</v>
      </c>
      <c r="V1230" s="18">
        <f t="shared" si="104"/>
        <v>-3221</v>
      </c>
      <c r="W1230" s="18">
        <f t="shared" si="105"/>
        <v>-24892.735785955971</v>
      </c>
      <c r="X1230" s="18">
        <f t="shared" si="106"/>
        <v>77344.458163877018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103"/>
        <v>245607.79707556573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102"/>
        <v>246566.84855233901</v>
      </c>
      <c r="R1231" s="13">
        <f>IFERROR(VLOOKUP(A:A,[1]Forecast_2004!A:J,10,0),0)</f>
        <v>11993</v>
      </c>
      <c r="S1231" s="13">
        <f>R1231*L1231</f>
        <v>286831.61707833118</v>
      </c>
      <c r="T1231" s="17">
        <v>11353</v>
      </c>
      <c r="U1231" s="17">
        <f>T1231*L1231</f>
        <v>271525.00197534345</v>
      </c>
      <c r="V1231" s="18">
        <f t="shared" si="104"/>
        <v>-640</v>
      </c>
      <c r="W1231" s="18">
        <f t="shared" si="105"/>
        <v>-15306.615102987736</v>
      </c>
      <c r="X1231" s="18">
        <f t="shared" si="106"/>
        <v>24958.153423004434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103"/>
        <v>157550.03752972686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102"/>
        <v>193723.86414253901</v>
      </c>
      <c r="R1232" s="13">
        <f>IFERROR(VLOOKUP(A:A,[1]Forecast_2004!A:J,10,0),0)</f>
        <v>7291</v>
      </c>
      <c r="S1232" s="13">
        <f>R1232*L1232</f>
        <v>239396.72770563592</v>
      </c>
      <c r="T1232" s="17">
        <v>7382</v>
      </c>
      <c r="U1232" s="17">
        <f>T1232*L1232</f>
        <v>242384.67205088527</v>
      </c>
      <c r="V1232" s="18">
        <f t="shared" si="104"/>
        <v>91</v>
      </c>
      <c r="W1232" s="18">
        <f t="shared" si="105"/>
        <v>2987.9443452493579</v>
      </c>
      <c r="X1232" s="18">
        <f t="shared" si="106"/>
        <v>48660.807908346265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103"/>
        <v>70595.467706013471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102"/>
        <v>281737.19376391999</v>
      </c>
      <c r="R1233" s="13">
        <f>IFERROR(VLOOKUP(A:A,[1]Forecast_2004!A:J,10,0),0)</f>
        <v>3679</v>
      </c>
      <c r="S1233" s="13">
        <f>R1233*L1233</f>
        <v>102422.04899777289</v>
      </c>
      <c r="T1233" s="17">
        <v>3283</v>
      </c>
      <c r="U1233" s="17">
        <f>T1233*L1233</f>
        <v>91397.550111358636</v>
      </c>
      <c r="V1233" s="18">
        <f t="shared" si="104"/>
        <v>-396</v>
      </c>
      <c r="W1233" s="18">
        <f t="shared" si="105"/>
        <v>-11024.498886414251</v>
      </c>
      <c r="X1233" s="18">
        <f t="shared" si="106"/>
        <v>-190339.64365256135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103"/>
        <v>66398.881294459978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102"/>
        <v>505978.24958997994</v>
      </c>
      <c r="R1234" s="13">
        <f>IFERROR(VLOOKUP(A:A,[1]Forecast_2004!A:J,10,0),0)</f>
        <v>6781</v>
      </c>
      <c r="S1234" s="13">
        <f>R1234*L1234</f>
        <v>320358.40433890326</v>
      </c>
      <c r="T1234" s="17">
        <v>7181</v>
      </c>
      <c r="U1234" s="17">
        <f>T1234*L1234</f>
        <v>339255.81795570924</v>
      </c>
      <c r="V1234" s="18">
        <f t="shared" si="104"/>
        <v>400</v>
      </c>
      <c r="W1234" s="18">
        <f t="shared" si="105"/>
        <v>18897.413616805978</v>
      </c>
      <c r="X1234" s="18">
        <f t="shared" si="106"/>
        <v>-166722.4316342707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103"/>
        <v>-112376.67218152655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102"/>
        <v>928119.44320712716</v>
      </c>
      <c r="R1235" s="13">
        <f>IFERROR(VLOOKUP(A:A,[1]Forecast_2004!A:J,10,0),0)</f>
        <v>32212</v>
      </c>
      <c r="S1235" s="13">
        <f>R1235*L1235</f>
        <v>714750.49021201057</v>
      </c>
      <c r="T1235" s="17">
        <v>32932</v>
      </c>
      <c r="U1235" s="17">
        <f>T1235*L1235</f>
        <v>730726.53494542197</v>
      </c>
      <c r="V1235" s="18">
        <f t="shared" si="104"/>
        <v>720</v>
      </c>
      <c r="W1235" s="18">
        <f t="shared" si="105"/>
        <v>15976.0447334114</v>
      </c>
      <c r="X1235" s="18">
        <f t="shared" si="106"/>
        <v>-197392.90826170519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103"/>
        <v>27385.85682769708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102"/>
        <v>31064.665924276</v>
      </c>
      <c r="R1236" s="13">
        <f>IFERROR(VLOOKUP(A:A,[1]Forecast_2004!A:J,10,0),0)</f>
        <v>547</v>
      </c>
      <c r="S1236" s="13">
        <f>R1236*L1236</f>
        <v>42910.030961058008</v>
      </c>
      <c r="T1236" s="17">
        <v>501</v>
      </c>
      <c r="U1236" s="17">
        <f>T1236*L1236</f>
        <v>39301.509161773422</v>
      </c>
      <c r="V1236" s="18">
        <f t="shared" si="104"/>
        <v>-46</v>
      </c>
      <c r="W1236" s="18">
        <f t="shared" si="105"/>
        <v>-3608.5217992845865</v>
      </c>
      <c r="X1236" s="18">
        <f t="shared" si="106"/>
        <v>8236.8432374974218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103"/>
        <v>33236.260943247835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102"/>
        <v>109801.14141414102</v>
      </c>
      <c r="R1237" s="13">
        <f>IFERROR(VLOOKUP(A:A,[1]Forecast_2004!A:J,10,0),0)</f>
        <v>3379</v>
      </c>
      <c r="S1237" s="13">
        <f>R1237*L1237</f>
        <v>134719.70110326161</v>
      </c>
      <c r="T1237" s="17">
        <v>3147</v>
      </c>
      <c r="U1237" s="17">
        <f>T1237*L1237</f>
        <v>125469.93174666005</v>
      </c>
      <c r="V1237" s="18">
        <f t="shared" si="104"/>
        <v>-232</v>
      </c>
      <c r="W1237" s="18">
        <f t="shared" si="105"/>
        <v>-9249.769356601566</v>
      </c>
      <c r="X1237" s="18">
        <f t="shared" si="106"/>
        <v>15668.790332519027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103"/>
        <v>84273.436388464601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102"/>
        <v>100920.167037862</v>
      </c>
      <c r="R1238" s="13">
        <f>IFERROR(VLOOKUP(A:A,[1]Forecast_2004!A:J,10,0),0)</f>
        <v>560</v>
      </c>
      <c r="S1238" s="13">
        <f>R1238*L1238</f>
        <v>105492.12017471995</v>
      </c>
      <c r="T1238" s="17">
        <v>493</v>
      </c>
      <c r="U1238" s="17">
        <f>T1238*L1238</f>
        <v>92870.741510958818</v>
      </c>
      <c r="V1238" s="18">
        <f t="shared" si="104"/>
        <v>-67</v>
      </c>
      <c r="W1238" s="18">
        <f t="shared" si="105"/>
        <v>-12621.378663761134</v>
      </c>
      <c r="X1238" s="18">
        <f t="shared" si="106"/>
        <v>-8049.4255269031855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103"/>
        <v>257638.56778427446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102"/>
        <v>353719.70280118397</v>
      </c>
      <c r="R1239" s="13">
        <f>IFERROR(VLOOKUP(A:A,[1]Forecast_2004!A:J,10,0),0)</f>
        <v>12138</v>
      </c>
      <c r="S1239" s="13">
        <f>R1239*L1239</f>
        <v>338947.63974112034</v>
      </c>
      <c r="T1239" s="17">
        <v>12556</v>
      </c>
      <c r="U1239" s="17">
        <f>T1239*L1239</f>
        <v>350620.08276400616</v>
      </c>
      <c r="V1239" s="18">
        <f t="shared" si="104"/>
        <v>418</v>
      </c>
      <c r="W1239" s="18">
        <f t="shared" si="105"/>
        <v>11672.443022885825</v>
      </c>
      <c r="X1239" s="18">
        <f t="shared" si="106"/>
        <v>-3099.6200371778104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103"/>
        <v>211596.28025468727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102"/>
        <v>280881.64014687901</v>
      </c>
      <c r="R1240" s="13">
        <f>IFERROR(VLOOKUP(A:A,[1]Forecast_2004!A:J,10,0),0)</f>
        <v>3403</v>
      </c>
      <c r="S1240" s="13">
        <f>R1240*L1240</f>
        <v>253202.70766088192</v>
      </c>
      <c r="T1240" s="17">
        <v>3214</v>
      </c>
      <c r="U1240" s="17">
        <f>T1240*L1240</f>
        <v>239140.02422041565</v>
      </c>
      <c r="V1240" s="18">
        <f t="shared" si="104"/>
        <v>-189</v>
      </c>
      <c r="W1240" s="18">
        <f t="shared" si="105"/>
        <v>-14062.683440466266</v>
      </c>
      <c r="X1240" s="18">
        <f t="shared" si="106"/>
        <v>-41741.615926463361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103"/>
        <v>38487.811260164541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102"/>
        <v>663507.20489977696</v>
      </c>
      <c r="R1241" s="13">
        <f>IFERROR(VLOOKUP(A:A,[1]Forecast_2004!A:J,10,0),0)</f>
        <v>10903</v>
      </c>
      <c r="S1241" s="13">
        <f>R1241*L1241</f>
        <v>314462.90176145482</v>
      </c>
      <c r="T1241" s="17">
        <v>11877</v>
      </c>
      <c r="U1241" s="17">
        <f>T1241*L1241</f>
        <v>342554.88252965227</v>
      </c>
      <c r="V1241" s="18">
        <f t="shared" si="104"/>
        <v>974</v>
      </c>
      <c r="W1241" s="18">
        <f t="shared" si="105"/>
        <v>28091.980768197449</v>
      </c>
      <c r="X1241" s="18">
        <f t="shared" si="106"/>
        <v>-320952.32237012469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103"/>
        <v>47706.55902004466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102"/>
        <v>77951.002227171994</v>
      </c>
      <c r="R1242" s="13">
        <f>IFERROR(VLOOKUP(A:A,[1]Forecast_2004!A:J,10,0),0)</f>
        <v>3157</v>
      </c>
      <c r="S1242" s="13">
        <f>R1242*L1242</f>
        <v>70311.804008909137</v>
      </c>
      <c r="T1242" s="17">
        <v>3157</v>
      </c>
      <c r="U1242" s="17">
        <f>T1242*L1242</f>
        <v>70311.804008909137</v>
      </c>
      <c r="V1242" s="18">
        <f t="shared" si="104"/>
        <v>0</v>
      </c>
      <c r="W1242" s="18">
        <f t="shared" si="105"/>
        <v>0</v>
      </c>
      <c r="X1242" s="18">
        <f t="shared" si="106"/>
        <v>-7639.1982182628562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103"/>
        <v>1383028.4065144807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102"/>
        <v>1815602.5703794362</v>
      </c>
      <c r="R1243" s="13">
        <f>IFERROR(VLOOKUP(A:A,[1]Forecast_2004!A:J,10,0),0)</f>
        <v>25203</v>
      </c>
      <c r="S1243" s="13">
        <f>R1243*L1243</f>
        <v>1713277.6843877742</v>
      </c>
      <c r="T1243" s="17">
        <v>23273</v>
      </c>
      <c r="U1243" s="17">
        <f>T1243*L1243</f>
        <v>1582077.9886821676</v>
      </c>
      <c r="V1243" s="18">
        <f t="shared" si="104"/>
        <v>-1930</v>
      </c>
      <c r="W1243" s="18">
        <f t="shared" si="105"/>
        <v>-131199.6957056066</v>
      </c>
      <c r="X1243" s="18">
        <f t="shared" si="106"/>
        <v>-233524.58169726864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103"/>
        <v>384280.83145344927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102"/>
        <v>0</v>
      </c>
      <c r="R1244" s="13">
        <f>IFERROR(VLOOKUP(A:A,[1]Forecast_2004!A:J,10,0),0)</f>
        <v>7415</v>
      </c>
      <c r="S1244" s="13">
        <f>R1244*L1244</f>
        <v>424614.36509343813</v>
      </c>
      <c r="T1244" s="17">
        <v>7022</v>
      </c>
      <c r="U1244" s="17">
        <f>T1244*L1244</f>
        <v>402109.51742226869</v>
      </c>
      <c r="V1244" s="18">
        <f t="shared" si="104"/>
        <v>-393</v>
      </c>
      <c r="W1244" s="18">
        <f t="shared" si="105"/>
        <v>-22504.847671169438</v>
      </c>
      <c r="X1244" s="18">
        <f t="shared" si="106"/>
        <v>402109.51742226869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103"/>
        <v>150219.92204899769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102"/>
        <v>116927.616926503</v>
      </c>
      <c r="R1245" s="13">
        <f>IFERROR(VLOOKUP(A:A,[1]Forecast_2004!A:J,10,0),0)</f>
        <v>5780</v>
      </c>
      <c r="S1245" s="13">
        <f>R1245*L1245</f>
        <v>164839.42093541153</v>
      </c>
      <c r="T1245" s="17">
        <v>7059</v>
      </c>
      <c r="U1245" s="17">
        <f>T1245*L1245</f>
        <v>201315.13363028894</v>
      </c>
      <c r="V1245" s="18">
        <f t="shared" si="104"/>
        <v>1279</v>
      </c>
      <c r="W1245" s="18">
        <f t="shared" si="105"/>
        <v>36475.712694877409</v>
      </c>
      <c r="X1245" s="18">
        <f t="shared" si="106"/>
        <v>84387.516703785936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103"/>
        <v>210108.57741111313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102"/>
        <v>278782.79510022298</v>
      </c>
      <c r="R1246" s="13">
        <f>IFERROR(VLOOKUP(A:A,[1]Forecast_2004!A:J,10,0),0)</f>
        <v>4918</v>
      </c>
      <c r="S1246" s="13">
        <f>R1246*L1246</f>
        <v>320190.04817909776</v>
      </c>
      <c r="T1246" s="17">
        <v>4579</v>
      </c>
      <c r="U1246" s="17">
        <f>T1246*L1246</f>
        <v>298119.20101913146</v>
      </c>
      <c r="V1246" s="18">
        <f t="shared" si="104"/>
        <v>-339</v>
      </c>
      <c r="W1246" s="18">
        <f t="shared" si="105"/>
        <v>-22070.847159966303</v>
      </c>
      <c r="X1246" s="18">
        <f t="shared" si="106"/>
        <v>19336.40591890848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103"/>
        <v>73989.591068321577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102"/>
        <v>88847.145297198993</v>
      </c>
      <c r="R1247" s="13">
        <f>IFERROR(VLOOKUP(A:A,[1]Forecast_2004!A:J,10,0),0)</f>
        <v>483</v>
      </c>
      <c r="S1247" s="13">
        <f>R1247*L1247</f>
        <v>79912.795490776742</v>
      </c>
      <c r="T1247" s="17">
        <v>518</v>
      </c>
      <c r="U1247" s="17">
        <f>T1247*L1247</f>
        <v>85703.577772717093</v>
      </c>
      <c r="V1247" s="18">
        <f t="shared" si="104"/>
        <v>35</v>
      </c>
      <c r="W1247" s="18">
        <f t="shared" si="105"/>
        <v>5790.7822819403518</v>
      </c>
      <c r="X1247" s="18">
        <f t="shared" si="106"/>
        <v>-3143.5675244818995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103"/>
        <v>6238786.2313260846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102"/>
        <v>11197037.368421048</v>
      </c>
      <c r="R1248" s="13">
        <f>IFERROR(VLOOKUP(A:A,[1]Forecast_2004!A:J,10,0),0)</f>
        <v>361953</v>
      </c>
      <c r="S1248" s="13">
        <f>R1248*L1248</f>
        <v>10399797.964105988</v>
      </c>
      <c r="T1248" s="17">
        <v>334052</v>
      </c>
      <c r="U1248" s="17">
        <f>T1248*L1248</f>
        <v>9598133.7618572954</v>
      </c>
      <c r="V1248" s="18">
        <f t="shared" si="104"/>
        <v>-27901</v>
      </c>
      <c r="W1248" s="18">
        <f t="shared" si="105"/>
        <v>-801664.20224869251</v>
      </c>
      <c r="X1248" s="18">
        <f t="shared" si="106"/>
        <v>-1598903.6065637525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103"/>
        <v>288206.97087527841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102"/>
        <v>334516.05790645903</v>
      </c>
      <c r="R1249" s="13">
        <f>IFERROR(VLOOKUP(A:A,[1]Forecast_2004!A:J,10,0),0)</f>
        <v>29289</v>
      </c>
      <c r="S1249" s="13">
        <f>R1249*L1249</f>
        <v>411285.40089086891</v>
      </c>
      <c r="T1249" s="17">
        <v>27798</v>
      </c>
      <c r="U1249" s="17">
        <f>T1249*L1249</f>
        <v>390348.3073496662</v>
      </c>
      <c r="V1249" s="18">
        <f t="shared" si="104"/>
        <v>-1491</v>
      </c>
      <c r="W1249" s="18">
        <f t="shared" si="105"/>
        <v>-20937.093541202717</v>
      </c>
      <c r="X1249" s="18">
        <f t="shared" si="106"/>
        <v>55832.249443207169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103"/>
        <v>63349.912515383818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102"/>
        <v>140959.689876249</v>
      </c>
      <c r="R1250" s="13">
        <f>IFERROR(VLOOKUP(A:A,[1]Forecast_2004!A:J,10,0),0)</f>
        <v>3779</v>
      </c>
      <c r="S1250" s="13">
        <f>R1250*L1250</f>
        <v>110221.37277200034</v>
      </c>
      <c r="T1250" s="17">
        <v>2879</v>
      </c>
      <c r="U1250" s="17">
        <f>T1250*L1250</f>
        <v>83971.244300235237</v>
      </c>
      <c r="V1250" s="18">
        <f t="shared" si="104"/>
        <v>-900</v>
      </c>
      <c r="W1250" s="18">
        <f t="shared" si="105"/>
        <v>-26250.1284717651</v>
      </c>
      <c r="X1250" s="18">
        <f t="shared" si="106"/>
        <v>-56988.445576013764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103"/>
        <v>123484.96596900508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102"/>
        <v>178176.43652561199</v>
      </c>
      <c r="R1251" s="13">
        <f>IFERROR(VLOOKUP(A:A,[1]Forecast_2004!A:J,10,0),0)</f>
        <v>10381</v>
      </c>
      <c r="S1251" s="13">
        <f>R1251*L1251</f>
        <v>154601.26943934956</v>
      </c>
      <c r="T1251" s="17">
        <v>10210</v>
      </c>
      <c r="U1251" s="17">
        <f>T1251*L1251</f>
        <v>152054.61525631047</v>
      </c>
      <c r="V1251" s="18">
        <f t="shared" si="104"/>
        <v>-171</v>
      </c>
      <c r="W1251" s="18">
        <f t="shared" si="105"/>
        <v>-2546.6541830390925</v>
      </c>
      <c r="X1251" s="18">
        <f t="shared" si="106"/>
        <v>-26121.821269301523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103"/>
        <v>150019.4081833376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102"/>
        <v>405648.91064871498</v>
      </c>
      <c r="R1252" s="13">
        <f>IFERROR(VLOOKUP(A:A,[1]Forecast_2004!A:J,10,0),0)</f>
        <v>80139</v>
      </c>
      <c r="S1252" s="13">
        <f>R1252*L1252</f>
        <v>460327.53148406366</v>
      </c>
      <c r="T1252" s="17">
        <v>75306</v>
      </c>
      <c r="U1252" s="17">
        <f>T1252*L1252</f>
        <v>432566.22975004552</v>
      </c>
      <c r="V1252" s="18">
        <f t="shared" si="104"/>
        <v>-4833</v>
      </c>
      <c r="W1252" s="18">
        <f t="shared" si="105"/>
        <v>-27761.30173401814</v>
      </c>
      <c r="X1252" s="18">
        <f t="shared" si="106"/>
        <v>26917.319101330533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103"/>
        <v>49705.161604542722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102"/>
        <v>41190.567928730998</v>
      </c>
      <c r="R1253" s="13">
        <f>IFERROR(VLOOKUP(A:A,[1]Forecast_2004!A:J,10,0),0)</f>
        <v>1347</v>
      </c>
      <c r="S1253" s="13">
        <f>R1253*L1253</f>
        <v>60971.093406594133</v>
      </c>
      <c r="T1253" s="17">
        <v>1292</v>
      </c>
      <c r="U1253" s="17">
        <f>T1253*L1253</f>
        <v>58481.553586725771</v>
      </c>
      <c r="V1253" s="18">
        <f t="shared" si="104"/>
        <v>-55</v>
      </c>
      <c r="W1253" s="18">
        <f t="shared" si="105"/>
        <v>-2489.5398198683615</v>
      </c>
      <c r="X1253" s="18">
        <f t="shared" si="106"/>
        <v>17290.985657994774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103"/>
        <v>13410075.609623941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102"/>
        <v>16785993.318485525</v>
      </c>
      <c r="R1254" s="13">
        <f>IFERROR(VLOOKUP(A:A,[1]Forecast_2004!A:J,10,0),0)</f>
        <v>878475</v>
      </c>
      <c r="S1254" s="13">
        <f>R1254*L1254</f>
        <v>15544452.389757125</v>
      </c>
      <c r="T1254" s="17">
        <v>860626</v>
      </c>
      <c r="U1254" s="17">
        <f>T1254*L1254</f>
        <v>15228617.641238641</v>
      </c>
      <c r="V1254" s="18">
        <f t="shared" si="104"/>
        <v>-17849</v>
      </c>
      <c r="W1254" s="18">
        <f t="shared" si="105"/>
        <v>-315834.74851848371</v>
      </c>
      <c r="X1254" s="18">
        <f t="shared" si="106"/>
        <v>-1557375.6772468835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103"/>
        <v>1185990.3563474386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102"/>
        <v>1415804.008908686</v>
      </c>
      <c r="R1255" s="13">
        <f>IFERROR(VLOOKUP(A:A,[1]Forecast_2004!A:J,10,0),0)</f>
        <v>53605</v>
      </c>
      <c r="S1255" s="13">
        <f>R1255*L1255</f>
        <v>1415936.0801781737</v>
      </c>
      <c r="T1255" s="17">
        <v>53438</v>
      </c>
      <c r="U1255" s="17">
        <f>T1255*L1255</f>
        <v>1411524.8997772827</v>
      </c>
      <c r="V1255" s="18">
        <f t="shared" si="104"/>
        <v>-167</v>
      </c>
      <c r="W1255" s="18">
        <f t="shared" si="105"/>
        <v>-4411.1804008909967</v>
      </c>
      <c r="X1255" s="18">
        <f t="shared" si="106"/>
        <v>-4279.1091314032674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103"/>
        <v>62354.827227171205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102"/>
        <v>129022.048997773</v>
      </c>
      <c r="R1256" s="13">
        <f>IFERROR(VLOOKUP(A:A,[1]Forecast_2004!A:J,10,0),0)</f>
        <v>9415</v>
      </c>
      <c r="S1256" s="13">
        <f>R1256*L1256</f>
        <v>131893.87527839662</v>
      </c>
      <c r="T1256" s="17">
        <v>9163</v>
      </c>
      <c r="U1256" s="17">
        <f>T1256*L1256</f>
        <v>128363.63028953248</v>
      </c>
      <c r="V1256" s="18">
        <f t="shared" si="104"/>
        <v>-252</v>
      </c>
      <c r="W1256" s="18">
        <f t="shared" si="105"/>
        <v>-3530.2449888641422</v>
      </c>
      <c r="X1256" s="18">
        <f t="shared" si="106"/>
        <v>-658.41870824052603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103"/>
        <v>2682616.9869426251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102"/>
        <v>2991674.767676767</v>
      </c>
      <c r="R1257" s="13">
        <f>IFERROR(VLOOKUP(A:A,[1]Forecast_2004!A:J,10,0),0)</f>
        <v>32524</v>
      </c>
      <c r="S1257" s="13">
        <f>R1257*L1257</f>
        <v>2936066.0876258048</v>
      </c>
      <c r="T1257" s="17">
        <v>32242</v>
      </c>
      <c r="U1257" s="17">
        <f>T1257*L1257</f>
        <v>2910608.8672128641</v>
      </c>
      <c r="V1257" s="18">
        <f t="shared" si="104"/>
        <v>-282</v>
      </c>
      <c r="W1257" s="18">
        <f t="shared" si="105"/>
        <v>-25457.220412940718</v>
      </c>
      <c r="X1257" s="18">
        <f t="shared" si="106"/>
        <v>-81065.900463902857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103"/>
        <v>42346.057906458067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102"/>
        <v>50111.35857461</v>
      </c>
      <c r="R1258" s="13">
        <f>IFERROR(VLOOKUP(A:A,[1]Forecast_2004!A:J,10,0),0)</f>
        <v>2260</v>
      </c>
      <c r="S1258" s="13">
        <f>R1258*L1258</f>
        <v>56625.835189309299</v>
      </c>
      <c r="T1258" s="17">
        <v>2260</v>
      </c>
      <c r="U1258" s="17">
        <f>T1258*L1258</f>
        <v>56625.835189309299</v>
      </c>
      <c r="V1258" s="18">
        <f t="shared" si="104"/>
        <v>0</v>
      </c>
      <c r="W1258" s="18">
        <f t="shared" si="105"/>
        <v>0</v>
      </c>
      <c r="X1258" s="18">
        <f t="shared" si="106"/>
        <v>6514.4766146992988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103"/>
        <v>10159.799554565718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102"/>
        <v>1092354.1202672611</v>
      </c>
      <c r="R1259" s="13">
        <f>IFERROR(VLOOKUP(A:A,[1]Forecast_2004!A:J,10,0),0)</f>
        <v>1369</v>
      </c>
      <c r="S1259" s="13">
        <f>R1259*L1259</f>
        <v>45872.171492204914</v>
      </c>
      <c r="T1259" s="17">
        <v>1285</v>
      </c>
      <c r="U1259" s="17">
        <f>T1259*L1259</f>
        <v>43057.516703786205</v>
      </c>
      <c r="V1259" s="18">
        <f t="shared" si="104"/>
        <v>-84</v>
      </c>
      <c r="W1259" s="18">
        <f t="shared" si="105"/>
        <v>-2814.6547884187094</v>
      </c>
      <c r="X1259" s="18">
        <f t="shared" si="106"/>
        <v>-1049296.603563475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103"/>
        <v>57169.362878618529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102"/>
        <v>548296.21380846296</v>
      </c>
      <c r="R1260" s="13">
        <f>IFERROR(VLOOKUP(A:A,[1]Forecast_2004!A:J,10,0),0)</f>
        <v>14985</v>
      </c>
      <c r="S1260" s="13">
        <f>R1260*L1260</f>
        <v>884415.36748329573</v>
      </c>
      <c r="T1260" s="17">
        <v>11835</v>
      </c>
      <c r="U1260" s="17">
        <f>T1260*L1260</f>
        <v>698502.22717149183</v>
      </c>
      <c r="V1260" s="18">
        <f t="shared" si="104"/>
        <v>-3150</v>
      </c>
      <c r="W1260" s="18">
        <f t="shared" si="105"/>
        <v>-185913.1403118039</v>
      </c>
      <c r="X1260" s="18">
        <f t="shared" si="106"/>
        <v>150206.01336302888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103"/>
        <v>162089.58470325792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102"/>
        <v>197367.39239353201</v>
      </c>
      <c r="R1261" s="13">
        <f>IFERROR(VLOOKUP(A:A,[1]Forecast_2004!A:J,10,0),0)</f>
        <v>1671</v>
      </c>
      <c r="S1261" s="13">
        <f>R1261*L1261</f>
        <v>203204.50566210228</v>
      </c>
      <c r="T1261" s="17">
        <v>1665</v>
      </c>
      <c r="U1261" s="17">
        <f>T1261*L1261</f>
        <v>202474.866503531</v>
      </c>
      <c r="V1261" s="18">
        <f t="shared" si="104"/>
        <v>-6</v>
      </c>
      <c r="W1261" s="18">
        <f t="shared" si="105"/>
        <v>-729.6391585712845</v>
      </c>
      <c r="X1261" s="18">
        <f t="shared" si="106"/>
        <v>5107.4741099989915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103"/>
        <v>56531.155791184137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102"/>
        <v>42328.318485522999</v>
      </c>
      <c r="R1262" s="13">
        <f>IFERROR(VLOOKUP(A:A,[1]Forecast_2004!A:J,10,0),0)</f>
        <v>787</v>
      </c>
      <c r="S1262" s="13">
        <f>R1262*L1262</f>
        <v>59624.819488288165</v>
      </c>
      <c r="T1262" s="17">
        <v>787</v>
      </c>
      <c r="U1262" s="17">
        <f>T1262*L1262</f>
        <v>59624.819488288165</v>
      </c>
      <c r="V1262" s="18">
        <f t="shared" si="104"/>
        <v>0</v>
      </c>
      <c r="W1262" s="18">
        <f t="shared" si="105"/>
        <v>0</v>
      </c>
      <c r="X1262" s="18">
        <f t="shared" si="106"/>
        <v>17296.501002765166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103"/>
        <v>214999.63055562042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102"/>
        <v>556632.527839644</v>
      </c>
      <c r="R1263" s="13">
        <f>IFERROR(VLOOKUP(A:A,[1]Forecast_2004!A:J,10,0),0)</f>
        <v>96502</v>
      </c>
      <c r="S1263" s="13">
        <f>R1263*L1263</f>
        <v>589587.65642513637</v>
      </c>
      <c r="T1263" s="17">
        <v>94232</v>
      </c>
      <c r="U1263" s="17">
        <f>T1263*L1263</f>
        <v>575718.8870723244</v>
      </c>
      <c r="V1263" s="18">
        <f t="shared" si="104"/>
        <v>-2270</v>
      </c>
      <c r="W1263" s="18">
        <f t="shared" si="105"/>
        <v>-13868.769352811971</v>
      </c>
      <c r="X1263" s="18">
        <f t="shared" si="106"/>
        <v>19086.359232680406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103"/>
        <v>37931.793895314797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102"/>
        <v>45196.659242761998</v>
      </c>
      <c r="R1264" s="13">
        <f>IFERROR(VLOOKUP(A:A,[1]Forecast_2004!A:J,10,0),0)</f>
        <v>2250</v>
      </c>
      <c r="S1264" s="13">
        <f>R1264*L1264</f>
        <v>51862.751579056763</v>
      </c>
      <c r="T1264" s="17">
        <v>2250</v>
      </c>
      <c r="U1264" s="17">
        <f>T1264*L1264</f>
        <v>51862.751579056763</v>
      </c>
      <c r="V1264" s="18">
        <f t="shared" si="104"/>
        <v>0</v>
      </c>
      <c r="W1264" s="18">
        <f t="shared" si="105"/>
        <v>0</v>
      </c>
      <c r="X1264" s="18">
        <f t="shared" si="106"/>
        <v>6666.0923362947651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103"/>
        <v>34359.841211500534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102"/>
        <v>32125.289532293998</v>
      </c>
      <c r="R1265" s="13">
        <f>IFERROR(VLOOKUP(A:A,[1]Forecast_2004!A:J,10,0),0)</f>
        <v>4048</v>
      </c>
      <c r="S1265" s="13">
        <f>R1265*L1265</f>
        <v>58852.118437554243</v>
      </c>
      <c r="T1265" s="17">
        <v>3898</v>
      </c>
      <c r="U1265" s="17">
        <f>T1265*L1265</f>
        <v>56671.333416399815</v>
      </c>
      <c r="V1265" s="18">
        <f t="shared" si="104"/>
        <v>-150</v>
      </c>
      <c r="W1265" s="18">
        <f t="shared" si="105"/>
        <v>-2180.7850211544283</v>
      </c>
      <c r="X1265" s="18">
        <f t="shared" si="106"/>
        <v>24546.043884105817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103"/>
        <v>11876.854377402235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102"/>
        <v>29211.131313131002</v>
      </c>
      <c r="R1266" s="13">
        <f>IFERROR(VLOOKUP(A:A,[1]Forecast_2004!A:J,10,0),0)</f>
        <v>521</v>
      </c>
      <c r="S1266" s="13">
        <f>R1266*L1266</f>
        <v>15625.256072013606</v>
      </c>
      <c r="T1266" s="17">
        <v>491</v>
      </c>
      <c r="U1266" s="17">
        <f>T1266*L1266</f>
        <v>14725.529234853513</v>
      </c>
      <c r="V1266" s="18">
        <f t="shared" si="104"/>
        <v>-30</v>
      </c>
      <c r="W1266" s="18">
        <f t="shared" si="105"/>
        <v>-899.72683716009305</v>
      </c>
      <c r="X1266" s="18">
        <f t="shared" si="106"/>
        <v>-14485.602078277489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103"/>
        <v>162949.06082405359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102"/>
        <v>189002.62806236101</v>
      </c>
      <c r="R1267" s="13">
        <f>IFERROR(VLOOKUP(A:A,[1]Forecast_2004!A:J,10,0),0)</f>
        <v>9112</v>
      </c>
      <c r="S1267" s="13">
        <f>R1267*L1267</f>
        <v>250427.79510022298</v>
      </c>
      <c r="T1267" s="17">
        <v>9090</v>
      </c>
      <c r="U1267" s="17">
        <f>T1267*L1267</f>
        <v>249823.16258351921</v>
      </c>
      <c r="V1267" s="18">
        <f t="shared" si="104"/>
        <v>-22</v>
      </c>
      <c r="W1267" s="18">
        <f t="shared" si="105"/>
        <v>-604.63251670377213</v>
      </c>
      <c r="X1267" s="18">
        <f t="shared" si="106"/>
        <v>60820.534521158203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103"/>
        <v>48194.311203353354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102"/>
        <v>46802.293986637</v>
      </c>
      <c r="R1268" s="13">
        <f>IFERROR(VLOOKUP(A:A,[1]Forecast_2004!A:J,10,0),0)</f>
        <v>4572</v>
      </c>
      <c r="S1268" s="13">
        <f>R1268*L1268</f>
        <v>59988.810795319419</v>
      </c>
      <c r="T1268" s="17">
        <v>4564</v>
      </c>
      <c r="U1268" s="17">
        <f>T1268*L1268</f>
        <v>59883.843497339854</v>
      </c>
      <c r="V1268" s="18">
        <f t="shared" si="104"/>
        <v>-8</v>
      </c>
      <c r="W1268" s="18">
        <f t="shared" si="105"/>
        <v>-104.96729797956505</v>
      </c>
      <c r="X1268" s="18">
        <f t="shared" si="106"/>
        <v>13081.549510702855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103"/>
        <v>377456.81999913778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102"/>
        <v>333011.85968819598</v>
      </c>
      <c r="R1269" s="13">
        <f>IFERROR(VLOOKUP(A:A,[1]Forecast_2004!A:J,10,0),0)</f>
        <v>8882</v>
      </c>
      <c r="S1269" s="13">
        <f>R1269*L1269</f>
        <v>454558.37371301011</v>
      </c>
      <c r="T1269" s="17">
        <v>8508</v>
      </c>
      <c r="U1269" s="17">
        <f>T1269*L1269</f>
        <v>435417.9963465762</v>
      </c>
      <c r="V1269" s="18">
        <f t="shared" si="104"/>
        <v>-374</v>
      </c>
      <c r="W1269" s="18">
        <f t="shared" si="105"/>
        <v>-19140.37736643391</v>
      </c>
      <c r="X1269" s="18">
        <f t="shared" si="106"/>
        <v>102406.13665838022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103"/>
        <v>815813.56692101457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102"/>
        <v>1148132.1492204899</v>
      </c>
      <c r="R1270" s="13">
        <f>IFERROR(VLOOKUP(A:A,[1]Forecast_2004!A:J,10,0),0)</f>
        <v>95381</v>
      </c>
      <c r="S1270" s="13">
        <f>R1270*L1270</f>
        <v>997676.78699767275</v>
      </c>
      <c r="T1270" s="17">
        <v>96273</v>
      </c>
      <c r="U1270" s="17">
        <f>T1270*L1270</f>
        <v>1007007.0277584315</v>
      </c>
      <c r="V1270" s="18">
        <f t="shared" si="104"/>
        <v>892</v>
      </c>
      <c r="W1270" s="18">
        <f t="shared" si="105"/>
        <v>9330.240760758752</v>
      </c>
      <c r="X1270" s="18">
        <f t="shared" si="106"/>
        <v>-141125.12146205839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103"/>
        <v>847083.55974185106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102"/>
        <v>1704294.137086903</v>
      </c>
      <c r="R1271" s="13">
        <f>IFERROR(VLOOKUP(A:A,[1]Forecast_2004!A:J,10,0),0)</f>
        <v>267350</v>
      </c>
      <c r="S1271" s="13">
        <f>R1271*L1271</f>
        <v>1854254.1592766338</v>
      </c>
      <c r="T1271" s="17">
        <v>249840</v>
      </c>
      <c r="U1271" s="17">
        <f>T1271*L1271</f>
        <v>1732810.3951886073</v>
      </c>
      <c r="V1271" s="18">
        <f t="shared" si="104"/>
        <v>-17510</v>
      </c>
      <c r="W1271" s="18">
        <f t="shared" si="105"/>
        <v>-121443.76408802648</v>
      </c>
      <c r="X1271" s="18">
        <f t="shared" si="106"/>
        <v>28516.258101704298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103"/>
        <v>513604.55996659282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102"/>
        <v>821426.61469933216</v>
      </c>
      <c r="R1272" s="13">
        <f>IFERROR(VLOOKUP(A:A,[1]Forecast_2004!A:J,10,0),0)</f>
        <v>220074</v>
      </c>
      <c r="S1272" s="13">
        <f>R1272*L1272</f>
        <v>994989.35412026756</v>
      </c>
      <c r="T1272" s="17">
        <v>217530</v>
      </c>
      <c r="U1272" s="17">
        <f>T1272*L1272</f>
        <v>983487.527839644</v>
      </c>
      <c r="V1272" s="18">
        <f t="shared" si="104"/>
        <v>-2544</v>
      </c>
      <c r="W1272" s="18">
        <f t="shared" si="105"/>
        <v>-11501.826280623558</v>
      </c>
      <c r="X1272" s="18">
        <f t="shared" si="106"/>
        <v>162060.91314031184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103"/>
        <v>279842.11638072383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102"/>
        <v>0</v>
      </c>
      <c r="R1273" s="13">
        <f>IFERROR(VLOOKUP(A:A,[1]Forecast_2004!A:J,10,0),0)</f>
        <v>27901</v>
      </c>
      <c r="S1273" s="13">
        <f>R1273*L1273</f>
        <v>397534.6066428654</v>
      </c>
      <c r="T1273" s="17">
        <v>26495</v>
      </c>
      <c r="U1273" s="17">
        <f>T1273*L1273</f>
        <v>377501.86025600228</v>
      </c>
      <c r="V1273" s="18">
        <f t="shared" si="104"/>
        <v>-1406</v>
      </c>
      <c r="W1273" s="18">
        <f t="shared" si="105"/>
        <v>-20032.746386863117</v>
      </c>
      <c r="X1273" s="18">
        <f t="shared" si="106"/>
        <v>377501.86025600228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103"/>
        <v>377791.93763919739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102"/>
        <v>0</v>
      </c>
      <c r="R1274" s="13">
        <f>IFERROR(VLOOKUP(A:A,[1]Forecast_2004!A:J,10,0),0)</f>
        <v>10884</v>
      </c>
      <c r="S1274" s="13">
        <f>R1274*L1274</f>
        <v>463600.22271714889</v>
      </c>
      <c r="T1274" s="17">
        <v>11022</v>
      </c>
      <c r="U1274" s="17">
        <f>T1274*L1274</f>
        <v>469478.28507795068</v>
      </c>
      <c r="V1274" s="18">
        <f t="shared" si="104"/>
        <v>138</v>
      </c>
      <c r="W1274" s="18">
        <f t="shared" si="105"/>
        <v>5878.0623608017922</v>
      </c>
      <c r="X1274" s="18">
        <f t="shared" si="106"/>
        <v>469478.28507795068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103"/>
        <v>88651.911898906939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102"/>
        <v>104372.24944320699</v>
      </c>
      <c r="R1275" s="13">
        <f>IFERROR(VLOOKUP(A:A,[1]Forecast_2004!A:J,10,0),0)</f>
        <v>3800</v>
      </c>
      <c r="S1275" s="13">
        <f>R1275*L1275</f>
        <v>110656.36624189126</v>
      </c>
      <c r="T1275" s="17">
        <v>3800</v>
      </c>
      <c r="U1275" s="17">
        <f>T1275*L1275</f>
        <v>110656.36624189126</v>
      </c>
      <c r="V1275" s="18">
        <f t="shared" si="104"/>
        <v>0</v>
      </c>
      <c r="W1275" s="18">
        <f t="shared" si="105"/>
        <v>0</v>
      </c>
      <c r="X1275" s="18">
        <f t="shared" si="106"/>
        <v>6284.1167986842629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103"/>
        <v>502206.97128289461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102"/>
        <v>726485.45899632794</v>
      </c>
      <c r="R1276" s="13">
        <f>IFERROR(VLOOKUP(A:A,[1]Forecast_2004!A:J,10,0),0)</f>
        <v>66232</v>
      </c>
      <c r="S1276" s="13">
        <f>R1276*L1276</f>
        <v>743438.32678418607</v>
      </c>
      <c r="T1276" s="17">
        <v>65042</v>
      </c>
      <c r="U1276" s="17">
        <f>T1276*L1276</f>
        <v>730080.86198056873</v>
      </c>
      <c r="V1276" s="18">
        <f t="shared" si="104"/>
        <v>-1190</v>
      </c>
      <c r="W1276" s="18">
        <f t="shared" si="105"/>
        <v>-13357.464803617331</v>
      </c>
      <c r="X1276" s="18">
        <f t="shared" si="106"/>
        <v>3595.4029842407908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103"/>
        <v>280156.51746299706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102"/>
        <v>368707.76009791897</v>
      </c>
      <c r="R1277" s="13">
        <f>IFERROR(VLOOKUP(A:A,[1]Forecast_2004!A:J,10,0),0)</f>
        <v>9613</v>
      </c>
      <c r="S1277" s="13">
        <f>R1277*L1277</f>
        <v>359836.31449962384</v>
      </c>
      <c r="T1277" s="17">
        <v>8944</v>
      </c>
      <c r="U1277" s="17">
        <f>T1277*L1277</f>
        <v>334794.13262089208</v>
      </c>
      <c r="V1277" s="18">
        <f t="shared" si="104"/>
        <v>-669</v>
      </c>
      <c r="W1277" s="18">
        <f t="shared" si="105"/>
        <v>-25042.181878731761</v>
      </c>
      <c r="X1277" s="18">
        <f t="shared" si="106"/>
        <v>-33913.627477026894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103"/>
        <v>39477.970815236942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102"/>
        <v>43578.188262274998</v>
      </c>
      <c r="R1278" s="13">
        <f>IFERROR(VLOOKUP(A:A,[1]Forecast_2004!A:J,10,0),0)</f>
        <v>6299</v>
      </c>
      <c r="S1278" s="13">
        <f>R1278*L1278</f>
        <v>63541.43700557181</v>
      </c>
      <c r="T1278" s="17">
        <v>6265</v>
      </c>
      <c r="U1278" s="17">
        <f>T1278*L1278</f>
        <v>63198.460523877984</v>
      </c>
      <c r="V1278" s="18">
        <f t="shared" si="104"/>
        <v>-34</v>
      </c>
      <c r="W1278" s="18">
        <f t="shared" si="105"/>
        <v>-342.97648169382592</v>
      </c>
      <c r="X1278" s="18">
        <f t="shared" si="106"/>
        <v>19620.272261602986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103"/>
        <v>365310.08948090795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102"/>
        <v>0</v>
      </c>
      <c r="R1279" s="13">
        <f>IFERROR(VLOOKUP(A:A,[1]Forecast_2004!A:J,10,0),0)</f>
        <v>3217</v>
      </c>
      <c r="S1279" s="13">
        <f>R1279*L1279</f>
        <v>408790.77397961926</v>
      </c>
      <c r="T1279" s="17">
        <v>3067</v>
      </c>
      <c r="U1279" s="17">
        <f>T1279*L1279</f>
        <v>389729.96698647569</v>
      </c>
      <c r="V1279" s="18">
        <f t="shared" si="104"/>
        <v>-150</v>
      </c>
      <c r="W1279" s="18">
        <f t="shared" si="105"/>
        <v>-19060.806993143575</v>
      </c>
      <c r="X1279" s="18">
        <f t="shared" si="106"/>
        <v>389729.96698647569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103"/>
        <v>344863.67021222791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102"/>
        <v>283542.03786191501</v>
      </c>
      <c r="R1280" s="13">
        <f>IFERROR(VLOOKUP(A:A,[1]Forecast_2004!A:J,10,0),0)</f>
        <v>9551</v>
      </c>
      <c r="S1280" s="13">
        <f>R1280*L1280</f>
        <v>407970.77487483434</v>
      </c>
      <c r="T1280" s="17">
        <v>9430</v>
      </c>
      <c r="U1280" s="17">
        <f>T1280*L1280</f>
        <v>402802.26228349784</v>
      </c>
      <c r="V1280" s="18">
        <f t="shared" si="104"/>
        <v>-121</v>
      </c>
      <c r="W1280" s="18">
        <f t="shared" si="105"/>
        <v>-5168.5125913365046</v>
      </c>
      <c r="X1280" s="18">
        <f t="shared" si="106"/>
        <v>119260.22442158283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103"/>
        <v>196196.20293407355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102"/>
        <v>204307.91201917999</v>
      </c>
      <c r="R1281" s="13">
        <f>IFERROR(VLOOKUP(A:A,[1]Forecast_2004!A:J,10,0),0)</f>
        <v>7273</v>
      </c>
      <c r="S1281" s="13">
        <f>R1281*L1281</f>
        <v>343012.79873395566</v>
      </c>
      <c r="T1281" s="17">
        <v>7313</v>
      </c>
      <c r="U1281" s="17">
        <f>T1281*L1281</f>
        <v>344899.29838325561</v>
      </c>
      <c r="V1281" s="18">
        <f t="shared" si="104"/>
        <v>40</v>
      </c>
      <c r="W1281" s="18">
        <f t="shared" si="105"/>
        <v>1886.4996492999489</v>
      </c>
      <c r="X1281" s="18">
        <f t="shared" si="106"/>
        <v>140591.38636407562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103"/>
        <v>16075.466979955221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107">P1282*L1282</f>
        <v>110849.13140311799</v>
      </c>
      <c r="R1282" s="13">
        <f>IFERROR(VLOOKUP(A:A,[1]Forecast_2004!A:J,10,0),0)</f>
        <v>54982</v>
      </c>
      <c r="S1282" s="13">
        <f>R1282*L1282</f>
        <v>127964.78841870819</v>
      </c>
      <c r="T1282" s="17">
        <v>54873</v>
      </c>
      <c r="U1282" s="17">
        <f>T1282*L1282</f>
        <v>127711.1024498886</v>
      </c>
      <c r="V1282" s="18">
        <f t="shared" si="104"/>
        <v>-109</v>
      </c>
      <c r="W1282" s="18">
        <f t="shared" si="105"/>
        <v>-253.6859688195982</v>
      </c>
      <c r="X1282" s="18">
        <f t="shared" si="106"/>
        <v>16861.971046770603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108">U1283-(T1283*M1283)</f>
        <v>406597.82546694193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107"/>
        <v>0</v>
      </c>
      <c r="R1283" s="13">
        <f>IFERROR(VLOOKUP(A:A,[1]Forecast_2004!A:J,10,0),0)</f>
        <v>9264</v>
      </c>
      <c r="S1283" s="13">
        <f>R1283*L1283</f>
        <v>487461.45649841963</v>
      </c>
      <c r="T1283" s="17">
        <v>8834</v>
      </c>
      <c r="U1283" s="17">
        <f>T1283*L1283</f>
        <v>464835.33103487035</v>
      </c>
      <c r="V1283" s="18">
        <f t="shared" ref="V1283:V1346" si="109">T1283-R1283</f>
        <v>-430</v>
      </c>
      <c r="W1283" s="18">
        <f t="shared" ref="W1283:W1346" si="110">U1283-S1283</f>
        <v>-22626.125463549281</v>
      </c>
      <c r="X1283" s="18">
        <f t="shared" ref="X1283:X1346" si="111">U1283-Q1283</f>
        <v>464835.33103487035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108"/>
        <v>871542.02407533443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107"/>
        <v>1122191.554467564</v>
      </c>
      <c r="R1284" s="13">
        <f>IFERROR(VLOOKUP(A:A,[1]Forecast_2004!A:J,10,0),0)</f>
        <v>7819</v>
      </c>
      <c r="S1284" s="13">
        <f>R1284*L1284</f>
        <v>1063226.6034442212</v>
      </c>
      <c r="T1284" s="17">
        <v>7259</v>
      </c>
      <c r="U1284" s="17">
        <f>T1284*L1284</f>
        <v>987077.87625036482</v>
      </c>
      <c r="V1284" s="18">
        <f t="shared" si="109"/>
        <v>-560</v>
      </c>
      <c r="W1284" s="18">
        <f t="shared" si="110"/>
        <v>-76148.727193856379</v>
      </c>
      <c r="X1284" s="18">
        <f t="shared" si="111"/>
        <v>-135113.67821719917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108"/>
        <v>43224.502013467769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107"/>
        <v>70703.121212120997</v>
      </c>
      <c r="R1285" s="13">
        <f>IFERROR(VLOOKUP(A:A,[1]Forecast_2004!A:J,10,0),0)</f>
        <v>1624</v>
      </c>
      <c r="S1285" s="13">
        <f>R1285*L1285</f>
        <v>81781.957869290956</v>
      </c>
      <c r="T1285" s="17">
        <v>1560</v>
      </c>
      <c r="U1285" s="17">
        <f>T1285*L1285</f>
        <v>78559.023569023324</v>
      </c>
      <c r="V1285" s="18">
        <f t="shared" si="109"/>
        <v>-64</v>
      </c>
      <c r="W1285" s="18">
        <f t="shared" si="110"/>
        <v>-3222.9343002676324</v>
      </c>
      <c r="X1285" s="18">
        <f t="shared" si="111"/>
        <v>7855.9023569023266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108"/>
        <v>426360.78862784419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107"/>
        <v>0</v>
      </c>
      <c r="R1286" s="13">
        <f>IFERROR(VLOOKUP(A:A,[1]Forecast_2004!A:J,10,0),0)</f>
        <v>13217</v>
      </c>
      <c r="S1286" s="13">
        <f>R1286*L1286</f>
        <v>515421.54205912154</v>
      </c>
      <c r="T1286" s="17">
        <v>12870</v>
      </c>
      <c r="U1286" s="17">
        <f>T1286*L1286</f>
        <v>501889.63049866795</v>
      </c>
      <c r="V1286" s="18">
        <f t="shared" si="109"/>
        <v>-347</v>
      </c>
      <c r="W1286" s="18">
        <f t="shared" si="110"/>
        <v>-13531.911560453591</v>
      </c>
      <c r="X1286" s="18">
        <f t="shared" si="111"/>
        <v>501889.63049866795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108"/>
        <v>39847.613744829527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107"/>
        <v>34287.661469933002</v>
      </c>
      <c r="R1287" s="13">
        <f>IFERROR(VLOOKUP(A:A,[1]Forecast_2004!A:J,10,0),0)</f>
        <v>856</v>
      </c>
      <c r="S1287" s="13">
        <f>R1287*L1287</f>
        <v>46587.679711528013</v>
      </c>
      <c r="T1287" s="17">
        <v>825</v>
      </c>
      <c r="U1287" s="17">
        <f>T1287*L1287</f>
        <v>44900.50906776941</v>
      </c>
      <c r="V1287" s="18">
        <f t="shared" si="109"/>
        <v>-31</v>
      </c>
      <c r="W1287" s="18">
        <f t="shared" si="110"/>
        <v>-1687.1706437586035</v>
      </c>
      <c r="X1287" s="18">
        <f t="shared" si="111"/>
        <v>10612.847597836408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108"/>
        <v>186409.02867085417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107"/>
        <v>1510612.349665924</v>
      </c>
      <c r="R1288" s="13">
        <f>IFERROR(VLOOKUP(A:A,[1]Forecast_2004!A:J,10,0),0)</f>
        <v>16868</v>
      </c>
      <c r="S1288" s="13">
        <f>R1288*L1288</f>
        <v>1877192.3614383973</v>
      </c>
      <c r="T1288" s="17">
        <v>15335</v>
      </c>
      <c r="U1288" s="17">
        <f>T1288*L1288</f>
        <v>1706589.0954859986</v>
      </c>
      <c r="V1288" s="18">
        <f t="shared" si="109"/>
        <v>-1533</v>
      </c>
      <c r="W1288" s="18">
        <f t="shared" si="110"/>
        <v>-170603.26595239877</v>
      </c>
      <c r="X1288" s="18">
        <f t="shared" si="111"/>
        <v>195976.74582007458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108"/>
        <v>59093.890129710788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107"/>
        <v>115456.25835189302</v>
      </c>
      <c r="R1289" s="13">
        <f>IFERROR(VLOOKUP(A:A,[1]Forecast_2004!A:J,10,0),0)</f>
        <v>708</v>
      </c>
      <c r="S1289" s="13">
        <f>R1289*L1289</f>
        <v>96467.889578384929</v>
      </c>
      <c r="T1289" s="17">
        <v>711</v>
      </c>
      <c r="U1289" s="17">
        <f>T1289*L1289</f>
        <v>96876.651822361135</v>
      </c>
      <c r="V1289" s="18">
        <f t="shared" si="109"/>
        <v>3</v>
      </c>
      <c r="W1289" s="18">
        <f t="shared" si="110"/>
        <v>408.76224397620535</v>
      </c>
      <c r="X1289" s="18">
        <f t="shared" si="111"/>
        <v>-18579.606529531884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108"/>
        <v>74203.015239207773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107"/>
        <v>708891.23623011005</v>
      </c>
      <c r="R1290" s="13">
        <f>IFERROR(VLOOKUP(A:A,[1]Forecast_2004!A:J,10,0),0)</f>
        <v>17401</v>
      </c>
      <c r="S1290" s="13">
        <f>R1290*L1290</f>
        <v>723824.45731957199</v>
      </c>
      <c r="T1290" s="17">
        <v>15431</v>
      </c>
      <c r="U1290" s="17">
        <f>T1290*L1290</f>
        <v>641878.92655010137</v>
      </c>
      <c r="V1290" s="18">
        <f t="shared" si="109"/>
        <v>-1970</v>
      </c>
      <c r="W1290" s="18">
        <f t="shared" si="110"/>
        <v>-81945.530769470613</v>
      </c>
      <c r="X1290" s="18">
        <f t="shared" si="111"/>
        <v>-67012.309680008679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108"/>
        <v>39244.852598960089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107"/>
        <v>56969.320712695</v>
      </c>
      <c r="R1291" s="13">
        <f>IFERROR(VLOOKUP(A:A,[1]Forecast_2004!A:J,10,0),0)</f>
        <v>4300</v>
      </c>
      <c r="S1291" s="13">
        <f>R1291*L1291</f>
        <v>64910.776875129435</v>
      </c>
      <c r="T1291" s="17">
        <v>4300</v>
      </c>
      <c r="U1291" s="17">
        <f>T1291*L1291</f>
        <v>64910.776875129435</v>
      </c>
      <c r="V1291" s="18">
        <f t="shared" si="109"/>
        <v>0</v>
      </c>
      <c r="W1291" s="18">
        <f t="shared" si="110"/>
        <v>0</v>
      </c>
      <c r="X1291" s="18">
        <f t="shared" si="111"/>
        <v>7941.4561624344351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108"/>
        <v>115211.7754266772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107"/>
        <v>14772.182628062001</v>
      </c>
      <c r="R1292" s="13">
        <f>IFERROR(VLOOKUP(A:A,[1]Forecast_2004!A:J,10,0),0)</f>
        <v>2117</v>
      </c>
      <c r="S1292" s="13">
        <f>R1292*L1292</f>
        <v>114897.16593286522</v>
      </c>
      <c r="T1292" s="17">
        <v>2175</v>
      </c>
      <c r="U1292" s="17">
        <f>T1292*L1292</f>
        <v>118045.03349266974</v>
      </c>
      <c r="V1292" s="18">
        <f t="shared" si="109"/>
        <v>58</v>
      </c>
      <c r="W1292" s="18">
        <f t="shared" si="110"/>
        <v>3147.8675598045229</v>
      </c>
      <c r="X1292" s="18">
        <f t="shared" si="111"/>
        <v>103272.85086460774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108"/>
        <v>41336.312454639556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107"/>
        <v>207047.527839644</v>
      </c>
      <c r="R1293" s="13">
        <f>IFERROR(VLOOKUP(A:A,[1]Forecast_2004!A:J,10,0),0)</f>
        <v>13113</v>
      </c>
      <c r="S1293" s="13">
        <f>R1293*L1293</f>
        <v>112951.45952328708</v>
      </c>
      <c r="T1293" s="17">
        <v>13093</v>
      </c>
      <c r="U1293" s="17">
        <f>T1293*L1293</f>
        <v>112779.18550586424</v>
      </c>
      <c r="V1293" s="18">
        <f t="shared" si="109"/>
        <v>-20</v>
      </c>
      <c r="W1293" s="18">
        <f t="shared" si="110"/>
        <v>-172.27401742283837</v>
      </c>
      <c r="X1293" s="18">
        <f t="shared" si="111"/>
        <v>-94268.342333779758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108"/>
        <v>61876.403118039954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107"/>
        <v>113585.74610244999</v>
      </c>
      <c r="R1294" s="13">
        <f>IFERROR(VLOOKUP(A:A,[1]Forecast_2004!A:J,10,0),0)</f>
        <v>4748</v>
      </c>
      <c r="S1294" s="13">
        <f>R1294*L1294</f>
        <v>158619.15367483313</v>
      </c>
      <c r="T1294" s="17">
        <v>3519</v>
      </c>
      <c r="U1294" s="17">
        <f>T1294*L1294</f>
        <v>117561.24721603574</v>
      </c>
      <c r="V1294" s="18">
        <f t="shared" si="109"/>
        <v>-1229</v>
      </c>
      <c r="W1294" s="18">
        <f t="shared" si="110"/>
        <v>-41057.906458797384</v>
      </c>
      <c r="X1294" s="18">
        <f t="shared" si="111"/>
        <v>3975.5011135857494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108"/>
        <v>155636.5706978073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107"/>
        <v>225449.175946548</v>
      </c>
      <c r="R1295" s="13">
        <f>IFERROR(VLOOKUP(A:A,[1]Forecast_2004!A:J,10,0),0)</f>
        <v>23405</v>
      </c>
      <c r="S1295" s="13">
        <f>R1295*L1295</f>
        <v>217630.2927767091</v>
      </c>
      <c r="T1295" s="17">
        <v>22255</v>
      </c>
      <c r="U1295" s="17">
        <f>T1295*L1295</f>
        <v>206937.07181139334</v>
      </c>
      <c r="V1295" s="18">
        <f t="shared" si="109"/>
        <v>-1150</v>
      </c>
      <c r="W1295" s="18">
        <f t="shared" si="110"/>
        <v>-10693.220965315762</v>
      </c>
      <c r="X1295" s="18">
        <f t="shared" si="111"/>
        <v>-18512.104135154659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108"/>
        <v>118762.85458426252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107"/>
        <v>0</v>
      </c>
      <c r="R1296" s="13">
        <f>IFERROR(VLOOKUP(A:A,[1]Forecast_2004!A:J,10,0),0)</f>
        <v>6098</v>
      </c>
      <c r="S1296" s="13">
        <f>R1296*L1296</f>
        <v>140635.40980666317</v>
      </c>
      <c r="T1296" s="17">
        <v>5771</v>
      </c>
      <c r="U1296" s="17">
        <f>T1296*L1296</f>
        <v>133093.95703415107</v>
      </c>
      <c r="V1296" s="18">
        <f t="shared" si="109"/>
        <v>-327</v>
      </c>
      <c r="W1296" s="18">
        <f t="shared" si="110"/>
        <v>-7541.4527725121006</v>
      </c>
      <c r="X1296" s="18">
        <f t="shared" si="111"/>
        <v>133093.95703415107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108"/>
        <v>400361.80400890799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107"/>
        <v>375959.73273942102</v>
      </c>
      <c r="R1297" s="13">
        <f>IFERROR(VLOOKUP(A:A,[1]Forecast_2004!A:J,10,0),0)</f>
        <v>1502</v>
      </c>
      <c r="S1297" s="13">
        <f>R1297*L1297</f>
        <v>686972.65033407591</v>
      </c>
      <c r="T1297" s="17">
        <v>1435</v>
      </c>
      <c r="U1297" s="17">
        <f>T1297*L1297</f>
        <v>656328.73051224963</v>
      </c>
      <c r="V1297" s="18">
        <f t="shared" si="109"/>
        <v>-67</v>
      </c>
      <c r="W1297" s="18">
        <f t="shared" si="110"/>
        <v>-30643.919821826275</v>
      </c>
      <c r="X1297" s="18">
        <f t="shared" si="111"/>
        <v>280368.99777282862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108"/>
        <v>37633.935776108672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107"/>
        <v>43175.079767406998</v>
      </c>
      <c r="R1298" s="13">
        <f>IFERROR(VLOOKUP(A:A,[1]Forecast_2004!A:J,10,0),0)</f>
        <v>12498</v>
      </c>
      <c r="S1298" s="13">
        <f>R1298*L1298</f>
        <v>65012.306859403929</v>
      </c>
      <c r="T1298" s="17">
        <v>12340</v>
      </c>
      <c r="U1298" s="17">
        <f>T1298*L1298</f>
        <v>64190.419798771363</v>
      </c>
      <c r="V1298" s="18">
        <f t="shared" si="109"/>
        <v>-158</v>
      </c>
      <c r="W1298" s="18">
        <f t="shared" si="110"/>
        <v>-821.88706063256541</v>
      </c>
      <c r="X1298" s="18">
        <f t="shared" si="111"/>
        <v>21015.340031364365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108"/>
        <v>2475.120727532325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107"/>
        <v>186876.35857461</v>
      </c>
      <c r="R1299" s="13">
        <f>IFERROR(VLOOKUP(A:A,[1]Forecast_2004!A:J,10,0),0)</f>
        <v>2650</v>
      </c>
      <c r="S1299" s="13">
        <f>R1299*L1299</f>
        <v>83119.030112960332</v>
      </c>
      <c r="T1299" s="17">
        <v>2300</v>
      </c>
      <c r="U1299" s="17">
        <f>T1299*L1299</f>
        <v>72141.045003701409</v>
      </c>
      <c r="V1299" s="18">
        <f t="shared" si="109"/>
        <v>-350</v>
      </c>
      <c r="W1299" s="18">
        <f t="shared" si="110"/>
        <v>-10977.985109258923</v>
      </c>
      <c r="X1299" s="18">
        <f t="shared" si="111"/>
        <v>-114735.31357090859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108"/>
        <v>228597.36679013842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107"/>
        <v>888057.25826193404</v>
      </c>
      <c r="R1300" s="13">
        <f>IFERROR(VLOOKUP(A:A,[1]Forecast_2004!A:J,10,0),0)</f>
        <v>358048</v>
      </c>
      <c r="S1300" s="13">
        <f>R1300*L1300</f>
        <v>1077597.7551052624</v>
      </c>
      <c r="T1300" s="17">
        <v>336703</v>
      </c>
      <c r="U1300" s="17">
        <f>T1300*L1300</f>
        <v>1013356.8597987063</v>
      </c>
      <c r="V1300" s="18">
        <f t="shared" si="109"/>
        <v>-21345</v>
      </c>
      <c r="W1300" s="18">
        <f t="shared" si="110"/>
        <v>-64240.895306556136</v>
      </c>
      <c r="X1300" s="18">
        <f t="shared" si="111"/>
        <v>125299.60153677221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108"/>
        <v>365583.44765392097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107"/>
        <v>827211.17513094901</v>
      </c>
      <c r="R1301" s="13">
        <f>IFERROR(VLOOKUP(A:A,[1]Forecast_2004!A:J,10,0),0)</f>
        <v>17925</v>
      </c>
      <c r="S1301" s="13">
        <f>R1301*L1301</f>
        <v>605214.70670294948</v>
      </c>
      <c r="T1301" s="17">
        <v>16658</v>
      </c>
      <c r="U1301" s="17">
        <f>T1301*L1301</f>
        <v>562436.07164617756</v>
      </c>
      <c r="V1301" s="18">
        <f t="shared" si="109"/>
        <v>-1267</v>
      </c>
      <c r="W1301" s="18">
        <f t="shared" si="110"/>
        <v>-42778.63505677192</v>
      </c>
      <c r="X1301" s="18">
        <f t="shared" si="111"/>
        <v>-264775.10348477145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108"/>
        <v>1105306.3052719361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107"/>
        <v>2072657.9069767441</v>
      </c>
      <c r="R1302" s="13">
        <f>IFERROR(VLOOKUP(A:A,[1]Forecast_2004!A:J,10,0),0)</f>
        <v>404100</v>
      </c>
      <c r="S1302" s="13">
        <f>R1302*L1302</f>
        <v>2052856.9560792018</v>
      </c>
      <c r="T1302" s="17">
        <v>398260</v>
      </c>
      <c r="U1302" s="17">
        <f>T1302*L1302</f>
        <v>2023189.3376097572</v>
      </c>
      <c r="V1302" s="18">
        <f t="shared" si="109"/>
        <v>-5840</v>
      </c>
      <c r="W1302" s="18">
        <f t="shared" si="110"/>
        <v>-29667.618469444569</v>
      </c>
      <c r="X1302" s="18">
        <f t="shared" si="111"/>
        <v>-49468.569366986863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108"/>
        <v>443613.11199264135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107"/>
        <v>891837.76009791892</v>
      </c>
      <c r="R1303" s="13">
        <f>IFERROR(VLOOKUP(A:A,[1]Forecast_2004!A:J,10,0),0)</f>
        <v>48104</v>
      </c>
      <c r="S1303" s="13">
        <f>R1303*L1303</f>
        <v>948588.40638185095</v>
      </c>
      <c r="T1303" s="17">
        <v>45584</v>
      </c>
      <c r="U1303" s="17">
        <f>T1303*L1303</f>
        <v>898895.1836959566</v>
      </c>
      <c r="V1303" s="18">
        <f t="shared" si="109"/>
        <v>-2520</v>
      </c>
      <c r="W1303" s="18">
        <f t="shared" si="110"/>
        <v>-49693.222685894347</v>
      </c>
      <c r="X1303" s="18">
        <f t="shared" si="111"/>
        <v>7057.4235980376834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108"/>
        <v>126186.18184600201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107"/>
        <v>140410.02227171499</v>
      </c>
      <c r="R1304" s="13">
        <f>IFERROR(VLOOKUP(A:A,[1]Forecast_2004!A:J,10,0),0)</f>
        <v>416</v>
      </c>
      <c r="S1304" s="13">
        <f>R1304*L1304</f>
        <v>222941.10406501312</v>
      </c>
      <c r="T1304" s="17">
        <v>386</v>
      </c>
      <c r="U1304" s="17">
        <f>T1304*L1304</f>
        <v>206863.62059878622</v>
      </c>
      <c r="V1304" s="18">
        <f t="shared" si="109"/>
        <v>-30</v>
      </c>
      <c r="W1304" s="18">
        <f t="shared" si="110"/>
        <v>-16077.483466226899</v>
      </c>
      <c r="X1304" s="18">
        <f t="shared" si="111"/>
        <v>66453.598327071231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108"/>
        <v>134081.80154515649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107"/>
        <v>0</v>
      </c>
      <c r="R1305" s="13">
        <f>IFERROR(VLOOKUP(A:A,[1]Forecast_2004!A:J,10,0),0)</f>
        <v>1598</v>
      </c>
      <c r="S1305" s="13">
        <f>R1305*L1305</f>
        <v>154722.47827251439</v>
      </c>
      <c r="T1305" s="17">
        <v>1462</v>
      </c>
      <c r="U1305" s="17">
        <f>T1305*L1305</f>
        <v>141554.60778123658</v>
      </c>
      <c r="V1305" s="18">
        <f t="shared" si="109"/>
        <v>-136</v>
      </c>
      <c r="W1305" s="18">
        <f t="shared" si="110"/>
        <v>-13167.870491277805</v>
      </c>
      <c r="X1305" s="18">
        <f t="shared" si="111"/>
        <v>141554.60778123658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108"/>
        <v>269236.35456564935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107"/>
        <v>278297.574584377</v>
      </c>
      <c r="R1306" s="13">
        <f>IFERROR(VLOOKUP(A:A,[1]Forecast_2004!A:J,10,0),0)</f>
        <v>11802</v>
      </c>
      <c r="S1306" s="13">
        <f>R1306*L1306</f>
        <v>340889.2553445581</v>
      </c>
      <c r="T1306" s="17">
        <v>12000</v>
      </c>
      <c r="U1306" s="17">
        <f>T1306*L1306</f>
        <v>346608.29216528527</v>
      </c>
      <c r="V1306" s="18">
        <f t="shared" si="109"/>
        <v>198</v>
      </c>
      <c r="W1306" s="18">
        <f t="shared" si="110"/>
        <v>5719.0368207271677</v>
      </c>
      <c r="X1306" s="18">
        <f t="shared" si="111"/>
        <v>68310.717580908269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108"/>
        <v>686745.3715054011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107"/>
        <v>1385611.1750305991</v>
      </c>
      <c r="R1307" s="13">
        <f>IFERROR(VLOOKUP(A:A,[1]Forecast_2004!A:J,10,0),0)</f>
        <v>199163</v>
      </c>
      <c r="S1307" s="13">
        <f>R1307*L1307</f>
        <v>1478064.6720468709</v>
      </c>
      <c r="T1307" s="17">
        <v>185172</v>
      </c>
      <c r="U1307" s="17">
        <f>T1307*L1307</f>
        <v>1374232.1186779833</v>
      </c>
      <c r="V1307" s="18">
        <f t="shared" si="109"/>
        <v>-13991</v>
      </c>
      <c r="W1307" s="18">
        <f t="shared" si="110"/>
        <v>-103832.55336888763</v>
      </c>
      <c r="X1307" s="18">
        <f t="shared" si="111"/>
        <v>-11379.056352615822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108"/>
        <v>1972819.5550290714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107"/>
        <v>2870006.4365256131</v>
      </c>
      <c r="R1308" s="13">
        <f>IFERROR(VLOOKUP(A:A,[1]Forecast_2004!A:J,10,0),0)</f>
        <v>157388</v>
      </c>
      <c r="S1308" s="13">
        <f>R1308*L1308</f>
        <v>2963260.229159269</v>
      </c>
      <c r="T1308" s="17">
        <v>161204</v>
      </c>
      <c r="U1308" s="17">
        <f>T1308*L1308</f>
        <v>3035106.8822361985</v>
      </c>
      <c r="V1308" s="18">
        <f t="shared" si="109"/>
        <v>3816</v>
      </c>
      <c r="W1308" s="18">
        <f t="shared" si="110"/>
        <v>71846.653076929506</v>
      </c>
      <c r="X1308" s="18">
        <f t="shared" si="111"/>
        <v>165100.44571058545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108"/>
        <v>175106.10132754446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107"/>
        <v>283826.22494432097</v>
      </c>
      <c r="R1309" s="13">
        <f>IFERROR(VLOOKUP(A:A,[1]Forecast_2004!A:J,10,0),0)</f>
        <v>33190</v>
      </c>
      <c r="S1309" s="13">
        <f>R1309*L1309</f>
        <v>304714.15536229394</v>
      </c>
      <c r="T1309" s="17">
        <v>31484</v>
      </c>
      <c r="U1309" s="17">
        <f>T1309*L1309</f>
        <v>289051.53562598565</v>
      </c>
      <c r="V1309" s="18">
        <f t="shared" si="109"/>
        <v>-1706</v>
      </c>
      <c r="W1309" s="18">
        <f t="shared" si="110"/>
        <v>-15662.61973630829</v>
      </c>
      <c r="X1309" s="18">
        <f t="shared" si="111"/>
        <v>5225.3106816646759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108"/>
        <v>219925.18838259438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107"/>
        <v>226762.650334076</v>
      </c>
      <c r="R1310" s="13">
        <f>IFERROR(VLOOKUP(A:A,[1]Forecast_2004!A:J,10,0),0)</f>
        <v>7425</v>
      </c>
      <c r="S1310" s="13">
        <f>R1310*L1310</f>
        <v>236557.89966077011</v>
      </c>
      <c r="T1310" s="17">
        <v>7707</v>
      </c>
      <c r="U1310" s="17">
        <f>T1310*L1310</f>
        <v>245542.32090041149</v>
      </c>
      <c r="V1310" s="18">
        <f t="shared" si="109"/>
        <v>282</v>
      </c>
      <c r="W1310" s="18">
        <f t="shared" si="110"/>
        <v>8984.4212396413786</v>
      </c>
      <c r="X1310" s="18">
        <f t="shared" si="111"/>
        <v>18779.670566335495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108"/>
        <v>470875.95322939876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107"/>
        <v>694899.77728285117</v>
      </c>
      <c r="R1311" s="13">
        <f>IFERROR(VLOOKUP(A:A,[1]Forecast_2004!A:J,10,0),0)</f>
        <v>22153</v>
      </c>
      <c r="S1311" s="13">
        <f>R1311*L1311</f>
        <v>750932.42761692684</v>
      </c>
      <c r="T1311" s="17">
        <v>21371</v>
      </c>
      <c r="U1311" s="17">
        <f>T1311*L1311</f>
        <v>724424.54342984443</v>
      </c>
      <c r="V1311" s="18">
        <f t="shared" si="109"/>
        <v>-782</v>
      </c>
      <c r="W1311" s="18">
        <f t="shared" si="110"/>
        <v>-26507.884187082411</v>
      </c>
      <c r="X1311" s="18">
        <f t="shared" si="111"/>
        <v>29524.766146993265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108"/>
        <v>95325.835189309757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107"/>
        <v>50320.712694877999</v>
      </c>
      <c r="R1312" s="13">
        <f>IFERROR(VLOOKUP(A:A,[1]Forecast_2004!A:J,10,0),0)</f>
        <v>710</v>
      </c>
      <c r="S1312" s="13">
        <f>R1312*L1312</f>
        <v>89319.265033408446</v>
      </c>
      <c r="T1312" s="17">
        <v>855</v>
      </c>
      <c r="U1312" s="17">
        <f>T1312*L1312</f>
        <v>107560.52338530173</v>
      </c>
      <c r="V1312" s="18">
        <f t="shared" si="109"/>
        <v>145</v>
      </c>
      <c r="W1312" s="18">
        <f t="shared" si="110"/>
        <v>18241.258351893281</v>
      </c>
      <c r="X1312" s="18">
        <f t="shared" si="111"/>
        <v>57239.810690423728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108"/>
        <v>102542.7313726795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107"/>
        <v>41574.033099745997</v>
      </c>
      <c r="R1313" s="13">
        <f>IFERROR(VLOOKUP(A:A,[1]Forecast_2004!A:J,10,0),0)</f>
        <v>1954</v>
      </c>
      <c r="S1313" s="13">
        <f>R1313*L1313</f>
        <v>196164.54331329971</v>
      </c>
      <c r="T1313" s="17">
        <v>1890</v>
      </c>
      <c r="U1313" s="17">
        <f>T1313*L1313</f>
        <v>189739.50197652838</v>
      </c>
      <c r="V1313" s="18">
        <f t="shared" si="109"/>
        <v>-64</v>
      </c>
      <c r="W1313" s="18">
        <f t="shared" si="110"/>
        <v>-6425.0413367713336</v>
      </c>
      <c r="X1313" s="18">
        <f t="shared" si="111"/>
        <v>148165.4688767824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108"/>
        <v>25100.219440090033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107"/>
        <v>1057701.503340757</v>
      </c>
      <c r="R1314" s="13">
        <f>IFERROR(VLOOKUP(A:A,[1]Forecast_2004!A:J,10,0),0)</f>
        <v>2490</v>
      </c>
      <c r="S1314" s="13">
        <f>R1314*L1314</f>
        <v>341058.38762384764</v>
      </c>
      <c r="T1314" s="17">
        <v>2000</v>
      </c>
      <c r="U1314" s="17">
        <f>T1314*L1314</f>
        <v>273942.48001915473</v>
      </c>
      <c r="V1314" s="18">
        <f t="shared" si="109"/>
        <v>-490</v>
      </c>
      <c r="W1314" s="18">
        <f t="shared" si="110"/>
        <v>-67115.907604692911</v>
      </c>
      <c r="X1314" s="18">
        <f t="shared" si="111"/>
        <v>-783759.02332160226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108"/>
        <v>673410.91878457228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107"/>
        <v>808785.07795100205</v>
      </c>
      <c r="R1315" s="13">
        <f>IFERROR(VLOOKUP(A:A,[1]Forecast_2004!A:J,10,0),0)</f>
        <v>15598</v>
      </c>
      <c r="S1315" s="13">
        <f>R1315*L1315</f>
        <v>801386.71362468111</v>
      </c>
      <c r="T1315" s="17">
        <v>15181</v>
      </c>
      <c r="U1315" s="17">
        <f>T1315*L1315</f>
        <v>779962.28359637666</v>
      </c>
      <c r="V1315" s="18">
        <f t="shared" si="109"/>
        <v>-417</v>
      </c>
      <c r="W1315" s="18">
        <f t="shared" si="110"/>
        <v>-21424.430028304458</v>
      </c>
      <c r="X1315" s="18">
        <f t="shared" si="111"/>
        <v>-28822.794354625395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108"/>
        <v>425552.065830793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107"/>
        <v>485968.37416481099</v>
      </c>
      <c r="R1316" s="13">
        <f>IFERROR(VLOOKUP(A:A,[1]Forecast_2004!A:J,10,0),0)</f>
        <v>24478</v>
      </c>
      <c r="S1316" s="13">
        <f>R1316*L1316</f>
        <v>522788.69046348962</v>
      </c>
      <c r="T1316" s="17">
        <v>23865</v>
      </c>
      <c r="U1316" s="17">
        <f>T1316*L1316</f>
        <v>509696.54783524713</v>
      </c>
      <c r="V1316" s="18">
        <f t="shared" si="109"/>
        <v>-613</v>
      </c>
      <c r="W1316" s="18">
        <f t="shared" si="110"/>
        <v>-13092.142628242495</v>
      </c>
      <c r="X1316" s="18">
        <f t="shared" si="111"/>
        <v>23728.173670436139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108"/>
        <v>476665.18563670781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107"/>
        <v>614443.98663697101</v>
      </c>
      <c r="R1317" s="13">
        <f>IFERROR(VLOOKUP(A:A,[1]Forecast_2004!A:J,10,0),0)</f>
        <v>21448</v>
      </c>
      <c r="S1317" s="13">
        <f>R1317*L1317</f>
        <v>718685.95284796075</v>
      </c>
      <c r="T1317" s="17">
        <v>20829</v>
      </c>
      <c r="U1317" s="17">
        <f>T1317*L1317</f>
        <v>697944.31703982537</v>
      </c>
      <c r="V1317" s="18">
        <f t="shared" si="109"/>
        <v>-619</v>
      </c>
      <c r="W1317" s="18">
        <f t="shared" si="110"/>
        <v>-20741.635808135383</v>
      </c>
      <c r="X1317" s="18">
        <f t="shared" si="111"/>
        <v>83500.330402854364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108"/>
        <v>148048.58350888832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107"/>
        <v>194638.06108620801</v>
      </c>
      <c r="R1318" s="13">
        <f>IFERROR(VLOOKUP(A:A,[1]Forecast_2004!A:J,10,0),0)</f>
        <v>4881</v>
      </c>
      <c r="S1318" s="13">
        <f>R1318*L1318</f>
        <v>195532.19725558817</v>
      </c>
      <c r="T1318" s="17">
        <v>4752</v>
      </c>
      <c r="U1318" s="17">
        <f>T1318*L1318</f>
        <v>190364.47477126715</v>
      </c>
      <c r="V1318" s="18">
        <f t="shared" si="109"/>
        <v>-129</v>
      </c>
      <c r="W1318" s="18">
        <f t="shared" si="110"/>
        <v>-5167.7224843210133</v>
      </c>
      <c r="X1318" s="18">
        <f t="shared" si="111"/>
        <v>-4273.5863149408542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108"/>
        <v>50185.539085119148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107"/>
        <v>809553.73317013402</v>
      </c>
      <c r="R1319" s="13">
        <f>IFERROR(VLOOKUP(A:A,[1]Forecast_2004!A:J,10,0),0)</f>
        <v>16460</v>
      </c>
      <c r="S1319" s="13">
        <f>R1319*L1319</f>
        <v>473197.95624930417</v>
      </c>
      <c r="T1319" s="17">
        <v>15947</v>
      </c>
      <c r="U1319" s="17">
        <f>T1319*L1319</f>
        <v>458450.04910739086</v>
      </c>
      <c r="V1319" s="18">
        <f t="shared" si="109"/>
        <v>-513</v>
      </c>
      <c r="W1319" s="18">
        <f t="shared" si="110"/>
        <v>-14747.907141913311</v>
      </c>
      <c r="X1319" s="18">
        <f t="shared" si="111"/>
        <v>-351103.68406274315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108"/>
        <v>440374.21867268608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107"/>
        <v>655231.74189513095</v>
      </c>
      <c r="R1320" s="13">
        <f>IFERROR(VLOOKUP(A:A,[1]Forecast_2004!A:J,10,0),0)</f>
        <v>66381</v>
      </c>
      <c r="S1320" s="13">
        <f>R1320*L1320</f>
        <v>820009.0844719091</v>
      </c>
      <c r="T1320" s="17">
        <v>66473</v>
      </c>
      <c r="U1320" s="17">
        <f>T1320*L1320</f>
        <v>821145.56683540798</v>
      </c>
      <c r="V1320" s="18">
        <f t="shared" si="109"/>
        <v>92</v>
      </c>
      <c r="W1320" s="18">
        <f t="shared" si="110"/>
        <v>1136.4823634988861</v>
      </c>
      <c r="X1320" s="18">
        <f t="shared" si="111"/>
        <v>165913.82494027703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108"/>
        <v>96937.047702905402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107"/>
        <v>113132.29398663699</v>
      </c>
      <c r="R1321" s="13">
        <f>IFERROR(VLOOKUP(A:A,[1]Forecast_2004!A:J,10,0),0)</f>
        <v>3825</v>
      </c>
      <c r="S1321" s="13">
        <f>R1321*L1321</f>
        <v>125793.90247060654</v>
      </c>
      <c r="T1321" s="17">
        <v>3307</v>
      </c>
      <c r="U1321" s="17">
        <f>T1321*L1321</f>
        <v>108758.28378308387</v>
      </c>
      <c r="V1321" s="18">
        <f t="shared" si="109"/>
        <v>-518</v>
      </c>
      <c r="W1321" s="18">
        <f t="shared" si="110"/>
        <v>-17035.61868752267</v>
      </c>
      <c r="X1321" s="18">
        <f t="shared" si="111"/>
        <v>-4374.0102035531163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108"/>
        <v>1721109.7380822233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107"/>
        <v>2378523.7454100358</v>
      </c>
      <c r="R1322" s="13">
        <f>IFERROR(VLOOKUP(A:A,[1]Forecast_2004!A:J,10,0),0)</f>
        <v>175214</v>
      </c>
      <c r="S1322" s="13">
        <f>R1322*L1322</f>
        <v>2463761.6821035002</v>
      </c>
      <c r="T1322" s="17">
        <v>170968</v>
      </c>
      <c r="U1322" s="17">
        <f>T1322*L1322</f>
        <v>2404056.7949243281</v>
      </c>
      <c r="V1322" s="18">
        <f t="shared" si="109"/>
        <v>-4246</v>
      </c>
      <c r="W1322" s="18">
        <f t="shared" si="110"/>
        <v>-59704.887179172132</v>
      </c>
      <c r="X1322" s="18">
        <f t="shared" si="111"/>
        <v>25533.049514292274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108"/>
        <v>681248.73475095956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107"/>
        <v>1110271.692650334</v>
      </c>
      <c r="R1323" s="13">
        <f>IFERROR(VLOOKUP(A:A,[1]Forecast_2004!A:J,10,0),0)</f>
        <v>125956</v>
      </c>
      <c r="S1323" s="13">
        <f>R1323*L1323</f>
        <v>1253718.8656133539</v>
      </c>
      <c r="T1323" s="17">
        <v>119757</v>
      </c>
      <c r="U1323" s="17">
        <f>T1323*L1323</f>
        <v>1192016.3405416051</v>
      </c>
      <c r="V1323" s="18">
        <f t="shared" si="109"/>
        <v>-6199</v>
      </c>
      <c r="W1323" s="18">
        <f t="shared" si="110"/>
        <v>-61702.525071748765</v>
      </c>
      <c r="X1323" s="18">
        <f t="shared" si="111"/>
        <v>81744.647891271161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108"/>
        <v>1073610.3322886734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107"/>
        <v>1512345.434516523</v>
      </c>
      <c r="R1324" s="13">
        <f>IFERROR(VLOOKUP(A:A,[1]Forecast_2004!A:J,10,0),0)</f>
        <v>58161</v>
      </c>
      <c r="S1324" s="13">
        <f>R1324*L1324</f>
        <v>1396172.4859658268</v>
      </c>
      <c r="T1324" s="17">
        <v>56067</v>
      </c>
      <c r="U1324" s="17">
        <f>T1324*L1324</f>
        <v>1345905.3793890409</v>
      </c>
      <c r="V1324" s="18">
        <f t="shared" si="109"/>
        <v>-2094</v>
      </c>
      <c r="W1324" s="18">
        <f t="shared" si="110"/>
        <v>-50267.106576785911</v>
      </c>
      <c r="X1324" s="18">
        <f t="shared" si="111"/>
        <v>-166440.05512748216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108"/>
        <v>94033.964365256266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107"/>
        <v>107353.262806236</v>
      </c>
      <c r="R1325" s="13">
        <f>IFERROR(VLOOKUP(A:A,[1]Forecast_2004!A:J,10,0),0)</f>
        <v>3793</v>
      </c>
      <c r="S1325" s="13">
        <f>R1325*L1325</f>
        <v>159660.80178173707</v>
      </c>
      <c r="T1325" s="17">
        <v>3475</v>
      </c>
      <c r="U1325" s="17">
        <f>T1325*L1325</f>
        <v>146275.05567928721</v>
      </c>
      <c r="V1325" s="18">
        <f t="shared" si="109"/>
        <v>-318</v>
      </c>
      <c r="W1325" s="18">
        <f t="shared" si="110"/>
        <v>-13385.746102449863</v>
      </c>
      <c r="X1325" s="18">
        <f t="shared" si="111"/>
        <v>38921.792873051207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108"/>
        <v>349793.57634321233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107"/>
        <v>629811.03563474398</v>
      </c>
      <c r="R1326" s="13">
        <f>IFERROR(VLOOKUP(A:A,[1]Forecast_2004!A:J,10,0),0)</f>
        <v>10204</v>
      </c>
      <c r="S1326" s="13">
        <f>R1326*L1326</f>
        <v>391126.03052869131</v>
      </c>
      <c r="T1326" s="17">
        <v>11210</v>
      </c>
      <c r="U1326" s="17">
        <f>T1326*L1326</f>
        <v>429686.67211158661</v>
      </c>
      <c r="V1326" s="18">
        <f t="shared" si="109"/>
        <v>1006</v>
      </c>
      <c r="W1326" s="18">
        <f t="shared" si="110"/>
        <v>38560.641582895303</v>
      </c>
      <c r="X1326" s="18">
        <f t="shared" si="111"/>
        <v>-200124.36352315737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108"/>
        <v>1036369.4703194633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107"/>
        <v>0</v>
      </c>
      <c r="R1327" s="13">
        <f>IFERROR(VLOOKUP(A:A,[1]Forecast_2004!A:J,10,0),0)</f>
        <v>12092</v>
      </c>
      <c r="S1327" s="13">
        <f>R1327*L1327</f>
        <v>1179947.0279979522</v>
      </c>
      <c r="T1327" s="17">
        <v>11673</v>
      </c>
      <c r="U1327" s="17">
        <f>T1327*L1327</f>
        <v>1139060.6729920688</v>
      </c>
      <c r="V1327" s="18">
        <f t="shared" si="109"/>
        <v>-419</v>
      </c>
      <c r="W1327" s="18">
        <f t="shared" si="110"/>
        <v>-40886.355005883379</v>
      </c>
      <c r="X1327" s="18">
        <f t="shared" si="111"/>
        <v>1139060.6729920688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108"/>
        <v>76121.851763158425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107"/>
        <v>113481.555555556</v>
      </c>
      <c r="R1328" s="13">
        <f>IFERROR(VLOOKUP(A:A,[1]Forecast_2004!A:J,10,0),0)</f>
        <v>3653</v>
      </c>
      <c r="S1328" s="13">
        <f>R1328*L1328</f>
        <v>109755.92333715808</v>
      </c>
      <c r="T1328" s="17">
        <v>3673</v>
      </c>
      <c r="U1328" s="17">
        <f>T1328*L1328</f>
        <v>110356.83175948032</v>
      </c>
      <c r="V1328" s="18">
        <f t="shared" si="109"/>
        <v>20</v>
      </c>
      <c r="W1328" s="18">
        <f t="shared" si="110"/>
        <v>600.90842232224531</v>
      </c>
      <c r="X1328" s="18">
        <f t="shared" si="111"/>
        <v>-3124.7237960756756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108"/>
        <v>412658.68753707421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107"/>
        <v>1080205.9975520191</v>
      </c>
      <c r="R1329" s="13">
        <f>IFERROR(VLOOKUP(A:A,[1]Forecast_2004!A:J,10,0),0)</f>
        <v>100147</v>
      </c>
      <c r="S1329" s="13">
        <f>R1329*L1329</f>
        <v>1097644.2120841797</v>
      </c>
      <c r="T1329" s="17">
        <v>97105</v>
      </c>
      <c r="U1329" s="17">
        <f>T1329*L1329</f>
        <v>1064302.8869005989</v>
      </c>
      <c r="V1329" s="18">
        <f t="shared" si="109"/>
        <v>-3042</v>
      </c>
      <c r="W1329" s="18">
        <f t="shared" si="110"/>
        <v>-33341.325183580862</v>
      </c>
      <c r="X1329" s="18">
        <f t="shared" si="111"/>
        <v>-15903.110651420197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108"/>
        <v>213457.14703140347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107"/>
        <v>0</v>
      </c>
      <c r="R1330" s="13">
        <f>IFERROR(VLOOKUP(A:A,[1]Forecast_2004!A:J,10,0),0)</f>
        <v>1876</v>
      </c>
      <c r="S1330" s="13">
        <f>R1330*L1330</f>
        <v>444355.72495114501</v>
      </c>
      <c r="T1330" s="17">
        <v>1821</v>
      </c>
      <c r="U1330" s="17">
        <f>T1330*L1330</f>
        <v>431328.23834543448</v>
      </c>
      <c r="V1330" s="18">
        <f t="shared" si="109"/>
        <v>-55</v>
      </c>
      <c r="W1330" s="18">
        <f t="shared" si="110"/>
        <v>-13027.486605710525</v>
      </c>
      <c r="X1330" s="18">
        <f t="shared" si="111"/>
        <v>431328.23834543448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108"/>
        <v>438659.19121778035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107"/>
        <v>1346002.349665924</v>
      </c>
      <c r="R1331" s="13">
        <f>IFERROR(VLOOKUP(A:A,[1]Forecast_2004!A:J,10,0),0)</f>
        <v>390238</v>
      </c>
      <c r="S1331" s="13">
        <f>R1331*L1331</f>
        <v>1497305.876222796</v>
      </c>
      <c r="T1331" s="17">
        <v>373189</v>
      </c>
      <c r="U1331" s="17">
        <f>T1331*L1331</f>
        <v>1431890.494113103</v>
      </c>
      <c r="V1331" s="18">
        <f t="shared" si="109"/>
        <v>-17049</v>
      </c>
      <c r="W1331" s="18">
        <f t="shared" si="110"/>
        <v>-65415.382109693019</v>
      </c>
      <c r="X1331" s="18">
        <f t="shared" si="111"/>
        <v>85888.144447179046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108"/>
        <v>491936.72392405552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107"/>
        <v>719790.29375764995</v>
      </c>
      <c r="R1332" s="13">
        <f>IFERROR(VLOOKUP(A:A,[1]Forecast_2004!A:J,10,0),0)</f>
        <v>16957</v>
      </c>
      <c r="S1332" s="13">
        <f>R1332*L1332</f>
        <v>641058.80601549672</v>
      </c>
      <c r="T1332" s="17">
        <v>15913</v>
      </c>
      <c r="U1332" s="17">
        <f>T1332*L1332</f>
        <v>601590.42166212178</v>
      </c>
      <c r="V1332" s="18">
        <f t="shared" si="109"/>
        <v>-1044</v>
      </c>
      <c r="W1332" s="18">
        <f t="shared" si="110"/>
        <v>-39468.384353374946</v>
      </c>
      <c r="X1332" s="18">
        <f t="shared" si="111"/>
        <v>-118199.87209552818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108"/>
        <v>112609.80575428193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107"/>
        <v>116296.904231626</v>
      </c>
      <c r="R1333" s="13">
        <f>IFERROR(VLOOKUP(A:A,[1]Forecast_2004!A:J,10,0),0)</f>
        <v>19235</v>
      </c>
      <c r="S1333" s="13">
        <f>R1333*L1333</f>
        <v>782978.9824624873</v>
      </c>
      <c r="T1333" s="17">
        <v>17415</v>
      </c>
      <c r="U1333" s="17">
        <f>T1333*L1333</f>
        <v>708894.15022532968</v>
      </c>
      <c r="V1333" s="18">
        <f t="shared" si="109"/>
        <v>-1820</v>
      </c>
      <c r="W1333" s="18">
        <f t="shared" si="110"/>
        <v>-74084.832237157621</v>
      </c>
      <c r="X1333" s="18">
        <f t="shared" si="111"/>
        <v>592597.24599370372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108"/>
        <v>17640.229030750634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107"/>
        <v>79921.347438753</v>
      </c>
      <c r="R1334" s="13">
        <f>IFERROR(VLOOKUP(A:A,[1]Forecast_2004!A:J,10,0),0)</f>
        <v>506</v>
      </c>
      <c r="S1334" s="13">
        <f>R1334*L1334</f>
        <v>34550.986205313355</v>
      </c>
      <c r="T1334" s="17">
        <v>390</v>
      </c>
      <c r="U1334" s="17">
        <f>T1334*L1334</f>
        <v>26630.206759035987</v>
      </c>
      <c r="V1334" s="18">
        <f t="shared" si="109"/>
        <v>-116</v>
      </c>
      <c r="W1334" s="18">
        <f t="shared" si="110"/>
        <v>-7920.7794462773672</v>
      </c>
      <c r="X1334" s="18">
        <f t="shared" si="111"/>
        <v>-53291.140679717013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108"/>
        <v>25692.860670503116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107"/>
        <v>30005.055795945998</v>
      </c>
      <c r="R1335" s="13">
        <f>IFERROR(VLOOKUP(A:A,[1]Forecast_2004!A:J,10,0),0)</f>
        <v>4806</v>
      </c>
      <c r="S1335" s="13">
        <f>R1335*L1335</f>
        <v>43698.272168277719</v>
      </c>
      <c r="T1335" s="17">
        <v>4842</v>
      </c>
      <c r="U1335" s="17">
        <f>T1335*L1335</f>
        <v>44025.600049688037</v>
      </c>
      <c r="V1335" s="18">
        <f t="shared" si="109"/>
        <v>36</v>
      </c>
      <c r="W1335" s="18">
        <f t="shared" si="110"/>
        <v>327.32788141031779</v>
      </c>
      <c r="X1335" s="18">
        <f t="shared" si="111"/>
        <v>14020.544253742039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108"/>
        <v>117869.79955456534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107"/>
        <v>472707.59465478791</v>
      </c>
      <c r="R1336" s="13">
        <f>IFERROR(VLOOKUP(A:A,[1]Forecast_2004!A:J,10,0),0)</f>
        <v>2150</v>
      </c>
      <c r="S1336" s="13">
        <f>R1336*L1336</f>
        <v>1223010.0222717137</v>
      </c>
      <c r="T1336" s="17">
        <v>1686</v>
      </c>
      <c r="U1336" s="17">
        <f>T1336*L1336</f>
        <v>959067.39420935314</v>
      </c>
      <c r="V1336" s="18">
        <f t="shared" si="109"/>
        <v>-464</v>
      </c>
      <c r="W1336" s="18">
        <f t="shared" si="110"/>
        <v>-263942.62806236057</v>
      </c>
      <c r="X1336" s="18">
        <f t="shared" si="111"/>
        <v>486359.79955456522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108"/>
        <v>452271.73850881372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107"/>
        <v>537468.30303030298</v>
      </c>
      <c r="R1337" s="13">
        <f>IFERROR(VLOOKUP(A:A,[1]Forecast_2004!A:J,10,0),0)</f>
        <v>12513</v>
      </c>
      <c r="S1337" s="13">
        <f>R1337*L1337</f>
        <v>531815.6631202104</v>
      </c>
      <c r="T1337" s="17">
        <v>12165</v>
      </c>
      <c r="U1337" s="17">
        <f>T1337*L1337</f>
        <v>517025.29703966755</v>
      </c>
      <c r="V1337" s="18">
        <f t="shared" si="109"/>
        <v>-348</v>
      </c>
      <c r="W1337" s="18">
        <f t="shared" si="110"/>
        <v>-14790.366080542852</v>
      </c>
      <c r="X1337" s="18">
        <f t="shared" si="111"/>
        <v>-20443.005990635429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108"/>
        <v>46624.290519669259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107"/>
        <v>334396.89279856801</v>
      </c>
      <c r="R1338" s="13">
        <f>IFERROR(VLOOKUP(A:A,[1]Forecast_2004!A:J,10,0),0)</f>
        <v>3471</v>
      </c>
      <c r="S1338" s="13">
        <f>R1338*L1338</f>
        <v>163939.49363048439</v>
      </c>
      <c r="T1338" s="17">
        <v>3405</v>
      </c>
      <c r="U1338" s="17">
        <f>T1338*L1338</f>
        <v>160822.23446032824</v>
      </c>
      <c r="V1338" s="18">
        <f t="shared" si="109"/>
        <v>-66</v>
      </c>
      <c r="W1338" s="18">
        <f t="shared" si="110"/>
        <v>-3117.2591701561469</v>
      </c>
      <c r="X1338" s="18">
        <f t="shared" si="111"/>
        <v>-173574.65833823977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108"/>
        <v>411870.59403926053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107"/>
        <v>1251221.6401468781</v>
      </c>
      <c r="R1339" s="13">
        <f>IFERROR(VLOOKUP(A:A,[1]Forecast_2004!A:J,10,0),0)</f>
        <v>226781</v>
      </c>
      <c r="S1339" s="13">
        <f>R1339*L1339</f>
        <v>1183114.2506683283</v>
      </c>
      <c r="T1339" s="17">
        <v>224202</v>
      </c>
      <c r="U1339" s="17">
        <f>T1339*L1339</f>
        <v>1169659.6329866282</v>
      </c>
      <c r="V1339" s="18">
        <f t="shared" si="109"/>
        <v>-2579</v>
      </c>
      <c r="W1339" s="18">
        <f t="shared" si="110"/>
        <v>-13454.617681700038</v>
      </c>
      <c r="X1339" s="18">
        <f t="shared" si="111"/>
        <v>-81562.007160249865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108"/>
        <v>319713.56347438786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107"/>
        <v>756502.01559020102</v>
      </c>
      <c r="R1340" s="13">
        <f>IFERROR(VLOOKUP(A:A,[1]Forecast_2004!A:J,10,0),0)</f>
        <v>1404</v>
      </c>
      <c r="S1340" s="13">
        <f>R1340*L1340</f>
        <v>331190.77951002255</v>
      </c>
      <c r="T1340" s="17">
        <v>1399</v>
      </c>
      <c r="U1340" s="17">
        <f>T1340*L1340</f>
        <v>330011.32516703813</v>
      </c>
      <c r="V1340" s="18">
        <f t="shared" si="109"/>
        <v>-5</v>
      </c>
      <c r="W1340" s="18">
        <f t="shared" si="110"/>
        <v>-1179.4543429844198</v>
      </c>
      <c r="X1340" s="18">
        <f t="shared" si="111"/>
        <v>-426490.69042316289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108"/>
        <v>73073.084133630226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107"/>
        <v>111808.674832962</v>
      </c>
      <c r="R1341" s="13">
        <f>IFERROR(VLOOKUP(A:A,[1]Forecast_2004!A:J,10,0),0)</f>
        <v>10082</v>
      </c>
      <c r="S1341" s="13">
        <f>R1341*L1341</f>
        <v>112725.50596659229</v>
      </c>
      <c r="T1341" s="17">
        <v>9808</v>
      </c>
      <c r="U1341" s="17">
        <f>T1341*L1341</f>
        <v>109661.94827616913</v>
      </c>
      <c r="V1341" s="18">
        <f t="shared" si="109"/>
        <v>-274</v>
      </c>
      <c r="W1341" s="18">
        <f t="shared" si="110"/>
        <v>-3063.5576904231566</v>
      </c>
      <c r="X1341" s="18">
        <f t="shared" si="111"/>
        <v>-2146.7265567928698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108"/>
        <v>253703.5600434189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107"/>
        <v>342785.893873833</v>
      </c>
      <c r="R1342" s="13">
        <f>IFERROR(VLOOKUP(A:A,[1]Forecast_2004!A:J,10,0),0)</f>
        <v>25327</v>
      </c>
      <c r="S1342" s="13">
        <f>R1342*L1342</f>
        <v>353649.36796376912</v>
      </c>
      <c r="T1342" s="17">
        <v>23984</v>
      </c>
      <c r="U1342" s="17">
        <f>T1342*L1342</f>
        <v>334896.60999103874</v>
      </c>
      <c r="V1342" s="18">
        <f t="shared" si="109"/>
        <v>-1343</v>
      </c>
      <c r="W1342" s="18">
        <f t="shared" si="110"/>
        <v>-18752.757972730382</v>
      </c>
      <c r="X1342" s="18">
        <f t="shared" si="111"/>
        <v>-7889.2838827942614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108"/>
        <v>2785778.0494298581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107"/>
        <v>3916589.1432068534</v>
      </c>
      <c r="R1343" s="13">
        <f>IFERROR(VLOOKUP(A:A,[1]Forecast_2004!A:J,10,0),0)</f>
        <v>167510</v>
      </c>
      <c r="S1343" s="13">
        <f>R1343*L1343</f>
        <v>3740619.0436578607</v>
      </c>
      <c r="T1343" s="17">
        <v>156989</v>
      </c>
      <c r="U1343" s="17">
        <f>T1343*L1343</f>
        <v>3505677.5299671893</v>
      </c>
      <c r="V1343" s="18">
        <f t="shared" si="109"/>
        <v>-10521</v>
      </c>
      <c r="W1343" s="18">
        <f t="shared" si="110"/>
        <v>-234941.51369067142</v>
      </c>
      <c r="X1343" s="18">
        <f t="shared" si="111"/>
        <v>-410911.61323966412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108"/>
        <v>526945.07172346546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107"/>
        <v>751058.70257037901</v>
      </c>
      <c r="R1344" s="13">
        <f>IFERROR(VLOOKUP(A:A,[1]Forecast_2004!A:J,10,0),0)</f>
        <v>28599</v>
      </c>
      <c r="S1344" s="13">
        <f>R1344*L1344</f>
        <v>731342.45266633527</v>
      </c>
      <c r="T1344" s="17">
        <v>25108</v>
      </c>
      <c r="U1344" s="17">
        <f>T1344*L1344</f>
        <v>642069.52346397936</v>
      </c>
      <c r="V1344" s="18">
        <f t="shared" si="109"/>
        <v>-3491</v>
      </c>
      <c r="W1344" s="18">
        <f t="shared" si="110"/>
        <v>-89272.92920235591</v>
      </c>
      <c r="X1344" s="18">
        <f t="shared" si="111"/>
        <v>-108989.17910639965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108"/>
        <v>405006.60791438655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107"/>
        <v>546803.81884944905</v>
      </c>
      <c r="R1345" s="13">
        <f>IFERROR(VLOOKUP(A:A,[1]Forecast_2004!A:J,10,0),0)</f>
        <v>4623</v>
      </c>
      <c r="S1345" s="13">
        <f>R1345*L1345</f>
        <v>485196.55557408888</v>
      </c>
      <c r="T1345" s="17">
        <v>4313</v>
      </c>
      <c r="U1345" s="17">
        <f>T1345*L1345</f>
        <v>452661.20358880499</v>
      </c>
      <c r="V1345" s="18">
        <f t="shared" si="109"/>
        <v>-310</v>
      </c>
      <c r="W1345" s="18">
        <f t="shared" si="110"/>
        <v>-32535.351985283894</v>
      </c>
      <c r="X1345" s="18">
        <f t="shared" si="111"/>
        <v>-94142.615260644059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108"/>
        <v>223460.97228825363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112">P1346*L1346</f>
        <v>373676.40311804001</v>
      </c>
      <c r="R1346" s="13">
        <f>IFERROR(VLOOKUP(A:A,[1]Forecast_2004!A:J,10,0),0)</f>
        <v>19714</v>
      </c>
      <c r="S1346" s="13">
        <f>R1346*L1346</f>
        <v>348361.44319576072</v>
      </c>
      <c r="T1346" s="17">
        <v>20397</v>
      </c>
      <c r="U1346" s="17">
        <f>T1346*L1346</f>
        <v>360430.57506664965</v>
      </c>
      <c r="V1346" s="18">
        <f t="shared" si="109"/>
        <v>683</v>
      </c>
      <c r="W1346" s="18">
        <f t="shared" si="110"/>
        <v>12069.13187088893</v>
      </c>
      <c r="X1346" s="18">
        <f t="shared" si="111"/>
        <v>-13245.828051390359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113">U1347-(T1347*M1347)</f>
        <v>405456.45133630245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112"/>
        <v>607233.07349665905</v>
      </c>
      <c r="R1347" s="13">
        <f>IFERROR(VLOOKUP(A:A,[1]Forecast_2004!A:J,10,0),0)</f>
        <v>14918</v>
      </c>
      <c r="S1347" s="13">
        <f>R1347*L1347</f>
        <v>607966.64365256112</v>
      </c>
      <c r="T1347" s="17">
        <v>15306</v>
      </c>
      <c r="U1347" s="17">
        <f>T1347*L1347</f>
        <v>623779.15590200422</v>
      </c>
      <c r="V1347" s="18">
        <f t="shared" ref="V1347:V1410" si="114">T1347-R1347</f>
        <v>388</v>
      </c>
      <c r="W1347" s="18">
        <f t="shared" ref="W1347:W1410" si="115">U1347-S1347</f>
        <v>15812.512249443098</v>
      </c>
      <c r="X1347" s="18">
        <f t="shared" ref="X1347:X1410" si="116">U1347-Q1347</f>
        <v>16546.082405345165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113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112"/>
        <v>0</v>
      </c>
      <c r="R1348" s="13">
        <f>IFERROR(VLOOKUP(A:A,[1]Forecast_2004!A:J,10,0),0)</f>
        <v>208455</v>
      </c>
      <c r="S1348" s="13">
        <f>R1348*L1348</f>
        <v>208455</v>
      </c>
      <c r="T1348" s="17">
        <v>182344</v>
      </c>
      <c r="U1348" s="17">
        <f>T1348*L1348</f>
        <v>182344</v>
      </c>
      <c r="V1348" s="18">
        <f t="shared" si="114"/>
        <v>-26111</v>
      </c>
      <c r="W1348" s="18">
        <f t="shared" si="115"/>
        <v>-26111</v>
      </c>
      <c r="X1348" s="18">
        <f t="shared" si="116"/>
        <v>182344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113"/>
        <v>123623.75766471485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112"/>
        <v>74348.382287162996</v>
      </c>
      <c r="R1349" s="13">
        <f>IFERROR(VLOOKUP(A:A,[1]Forecast_2004!A:J,10,0),0)</f>
        <v>707</v>
      </c>
      <c r="S1349" s="13">
        <f>R1349*L1349</f>
        <v>138312.56256453067</v>
      </c>
      <c r="T1349" s="17">
        <v>659</v>
      </c>
      <c r="U1349" s="17">
        <f>T1349*L1349</f>
        <v>128922.17642153565</v>
      </c>
      <c r="V1349" s="18">
        <f t="shared" si="114"/>
        <v>-48</v>
      </c>
      <c r="W1349" s="18">
        <f t="shared" si="115"/>
        <v>-9390.3861429950193</v>
      </c>
      <c r="X1349" s="18">
        <f t="shared" si="116"/>
        <v>54573.794134372656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113"/>
        <v>1299168.4062807343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112"/>
        <v>1782736.8421052629</v>
      </c>
      <c r="R1350" s="13">
        <f>IFERROR(VLOOKUP(A:A,[1]Forecast_2004!A:J,10,0),0)</f>
        <v>263870</v>
      </c>
      <c r="S1350" s="13">
        <f>R1350*L1350</f>
        <v>2100640.6696885414</v>
      </c>
      <c r="T1350" s="17">
        <v>249246</v>
      </c>
      <c r="U1350" s="17">
        <f>T1350*L1350</f>
        <v>1984220.5796687393</v>
      </c>
      <c r="V1350" s="18">
        <f t="shared" si="114"/>
        <v>-14624</v>
      </c>
      <c r="W1350" s="18">
        <f t="shared" si="115"/>
        <v>-116420.0900198021</v>
      </c>
      <c r="X1350" s="18">
        <f t="shared" si="116"/>
        <v>201483.73756347643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113"/>
        <v>276892.64671381307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112"/>
        <v>1018655.299877601</v>
      </c>
      <c r="R1351" s="13">
        <f>IFERROR(VLOOKUP(A:A,[1]Forecast_2004!A:J,10,0),0)</f>
        <v>231479</v>
      </c>
      <c r="S1351" s="13">
        <f>R1351*L1351</f>
        <v>1242524.2719734716</v>
      </c>
      <c r="T1351" s="17">
        <v>223958</v>
      </c>
      <c r="U1351" s="17">
        <f>T1351*L1351</f>
        <v>1202153.3309830902</v>
      </c>
      <c r="V1351" s="18">
        <f t="shared" si="114"/>
        <v>-7521</v>
      </c>
      <c r="W1351" s="18">
        <f t="shared" si="115"/>
        <v>-40370.940990381408</v>
      </c>
      <c r="X1351" s="18">
        <f t="shared" si="116"/>
        <v>183498.03110548924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113"/>
        <v>34113.782525695715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112"/>
        <v>35474.086859688003</v>
      </c>
      <c r="R1352" s="13">
        <f>IFERROR(VLOOKUP(A:A,[1]Forecast_2004!A:J,10,0),0)</f>
        <v>940</v>
      </c>
      <c r="S1352" s="13">
        <f>R1352*L1352</f>
        <v>41423.15732684065</v>
      </c>
      <c r="T1352" s="17">
        <v>825</v>
      </c>
      <c r="U1352" s="17">
        <f>T1352*L1352</f>
        <v>36355.430632599506</v>
      </c>
      <c r="V1352" s="18">
        <f t="shared" si="114"/>
        <v>-115</v>
      </c>
      <c r="W1352" s="18">
        <f t="shared" si="115"/>
        <v>-5067.7266942411443</v>
      </c>
      <c r="X1352" s="18">
        <f t="shared" si="116"/>
        <v>881.34377291150304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113"/>
        <v>9209320.0865785144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112"/>
        <v>12407941.514476616</v>
      </c>
      <c r="R1353" s="13">
        <f>IFERROR(VLOOKUP(A:A,[1]Forecast_2004!A:J,10,0),0)</f>
        <v>911984</v>
      </c>
      <c r="S1353" s="13">
        <f>R1353*L1353</f>
        <v>11232282.578798899</v>
      </c>
      <c r="T1353" s="17">
        <v>891808</v>
      </c>
      <c r="U1353" s="17">
        <f>T1353*L1353</f>
        <v>10983788.599398114</v>
      </c>
      <c r="V1353" s="18">
        <f t="shared" si="114"/>
        <v>-20176</v>
      </c>
      <c r="W1353" s="18">
        <f t="shared" si="115"/>
        <v>-248493.97940078564</v>
      </c>
      <c r="X1353" s="18">
        <f t="shared" si="116"/>
        <v>-1424152.9150785021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113"/>
        <v>1187622.952143267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112"/>
        <v>1491732.739420936</v>
      </c>
      <c r="R1354" s="13">
        <f>IFERROR(VLOOKUP(A:A,[1]Forecast_2004!A:J,10,0),0)</f>
        <v>37100</v>
      </c>
      <c r="S1354" s="13">
        <f>R1354*L1354</f>
        <v>1491115.3935329395</v>
      </c>
      <c r="T1354" s="17">
        <v>35918</v>
      </c>
      <c r="U1354" s="17">
        <f>T1354*L1354</f>
        <v>1443608.6982457174</v>
      </c>
      <c r="V1354" s="18">
        <f t="shared" si="114"/>
        <v>-1182</v>
      </c>
      <c r="W1354" s="18">
        <f t="shared" si="115"/>
        <v>-47506.695287222043</v>
      </c>
      <c r="X1354" s="18">
        <f t="shared" si="116"/>
        <v>-48124.041175218532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113"/>
        <v>187355.24762387056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112"/>
        <v>378984.832962138</v>
      </c>
      <c r="R1355" s="13">
        <f>IFERROR(VLOOKUP(A:A,[1]Forecast_2004!A:J,10,0),0)</f>
        <v>62500</v>
      </c>
      <c r="S1355" s="13">
        <f>R1355*L1355</f>
        <v>356206.48276077537</v>
      </c>
      <c r="T1355" s="17">
        <v>48745</v>
      </c>
      <c r="U1355" s="17">
        <f>T1355*L1355</f>
        <v>277812.56003478391</v>
      </c>
      <c r="V1355" s="18">
        <f t="shared" si="114"/>
        <v>-13755</v>
      </c>
      <c r="W1355" s="18">
        <f t="shared" si="115"/>
        <v>-78393.922725991462</v>
      </c>
      <c r="X1355" s="18">
        <f t="shared" si="116"/>
        <v>-101172.27292735409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113"/>
        <v>64193.575969053367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112"/>
        <v>63203.473365995997</v>
      </c>
      <c r="R1356" s="13">
        <f>IFERROR(VLOOKUP(A:A,[1]Forecast_2004!A:J,10,0),0)</f>
        <v>383</v>
      </c>
      <c r="S1356" s="13">
        <f>R1356*L1356</f>
        <v>69680.282956754367</v>
      </c>
      <c r="T1356" s="17">
        <v>404</v>
      </c>
      <c r="U1356" s="17">
        <f>T1356*L1356</f>
        <v>73500.872883887117</v>
      </c>
      <c r="V1356" s="18">
        <f t="shared" si="114"/>
        <v>21</v>
      </c>
      <c r="W1356" s="18">
        <f t="shared" si="115"/>
        <v>3820.5899271327507</v>
      </c>
      <c r="X1356" s="18">
        <f t="shared" si="116"/>
        <v>10297.399517891121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113"/>
        <v>74926.026426840675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112"/>
        <v>98932.041151035999</v>
      </c>
      <c r="R1357" s="13">
        <f>IFERROR(VLOOKUP(A:A,[1]Forecast_2004!A:J,10,0),0)</f>
        <v>3912</v>
      </c>
      <c r="S1357" s="13">
        <f>R1357*L1357</f>
        <v>99236.447431500725</v>
      </c>
      <c r="T1357" s="17">
        <v>4132</v>
      </c>
      <c r="U1357" s="17">
        <f>T1357*L1357</f>
        <v>104817.22924002071</v>
      </c>
      <c r="V1357" s="18">
        <f t="shared" si="114"/>
        <v>220</v>
      </c>
      <c r="W1357" s="18">
        <f t="shared" si="115"/>
        <v>5580.7818085199833</v>
      </c>
      <c r="X1357" s="18">
        <f t="shared" si="116"/>
        <v>5885.1880889847089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113"/>
        <v>196662.13228830745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112"/>
        <v>209877.42761692699</v>
      </c>
      <c r="R1358" s="13">
        <f>IFERROR(VLOOKUP(A:A,[1]Forecast_2004!A:J,10,0),0)</f>
        <v>3340</v>
      </c>
      <c r="S1358" s="13">
        <f>R1358*L1358</f>
        <v>223163.6847143677</v>
      </c>
      <c r="T1358" s="17">
        <v>3360</v>
      </c>
      <c r="U1358" s="17">
        <f>T1358*L1358</f>
        <v>224499.99420367531</v>
      </c>
      <c r="V1358" s="18">
        <f t="shared" si="114"/>
        <v>20</v>
      </c>
      <c r="W1358" s="18">
        <f t="shared" si="115"/>
        <v>1336.309489307605</v>
      </c>
      <c r="X1358" s="18">
        <f t="shared" si="116"/>
        <v>14622.566586748319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113"/>
        <v>166502.36694470153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112"/>
        <v>551400.03671970603</v>
      </c>
      <c r="R1359" s="13">
        <f>IFERROR(VLOOKUP(A:A,[1]Forecast_2004!A:J,10,0),0)</f>
        <v>103203</v>
      </c>
      <c r="S1359" s="13">
        <f>R1359*L1359</f>
        <v>564943.78710353409</v>
      </c>
      <c r="T1359" s="17">
        <v>98769</v>
      </c>
      <c r="U1359" s="17">
        <f>T1359*L1359</f>
        <v>540671.61718582758</v>
      </c>
      <c r="V1359" s="18">
        <f t="shared" si="114"/>
        <v>-4434</v>
      </c>
      <c r="W1359" s="18">
        <f t="shared" si="115"/>
        <v>-24272.169917706517</v>
      </c>
      <c r="X1359" s="18">
        <f t="shared" si="116"/>
        <v>-10728.419533878448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113"/>
        <v>190128.59311011177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112"/>
        <v>170791.397176042</v>
      </c>
      <c r="R1360" s="13">
        <f>IFERROR(VLOOKUP(A:A,[1]Forecast_2004!A:J,10,0),0)</f>
        <v>6763</v>
      </c>
      <c r="S1360" s="13">
        <f>R1360*L1360</f>
        <v>282895.47369619692</v>
      </c>
      <c r="T1360" s="17">
        <v>7311</v>
      </c>
      <c r="U1360" s="17">
        <f>T1360*L1360</f>
        <v>305818.24755181064</v>
      </c>
      <c r="V1360" s="18">
        <f t="shared" si="114"/>
        <v>548</v>
      </c>
      <c r="W1360" s="18">
        <f t="shared" si="115"/>
        <v>22922.773855613719</v>
      </c>
      <c r="X1360" s="18">
        <f t="shared" si="116"/>
        <v>135026.85037576864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113"/>
        <v>950554.13067204005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112"/>
        <v>2126403.7416481068</v>
      </c>
      <c r="R1361" s="13">
        <f>IFERROR(VLOOKUP(A:A,[1]Forecast_2004!A:J,10,0),0)</f>
        <v>26586</v>
      </c>
      <c r="S1361" s="13">
        <f>R1361*L1361</f>
        <v>1313959.2204333467</v>
      </c>
      <c r="T1361" s="17">
        <v>27410</v>
      </c>
      <c r="U1361" s="17">
        <f>T1361*L1361</f>
        <v>1354683.7520528862</v>
      </c>
      <c r="V1361" s="18">
        <f t="shared" si="114"/>
        <v>824</v>
      </c>
      <c r="W1361" s="18">
        <f t="shared" si="115"/>
        <v>40724.531619539484</v>
      </c>
      <c r="X1361" s="18">
        <f t="shared" si="116"/>
        <v>-771719.98959522066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113"/>
        <v>1399462.7616540026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112"/>
        <v>1851240.512249443</v>
      </c>
      <c r="R1362" s="13">
        <f>IFERROR(VLOOKUP(A:A,[1]Forecast_2004!A:J,10,0),0)</f>
        <v>76740</v>
      </c>
      <c r="S1362" s="13">
        <f>R1362*L1362</f>
        <v>1582527.7534041251</v>
      </c>
      <c r="T1362" s="17">
        <v>76917</v>
      </c>
      <c r="U1362" s="17">
        <f>T1362*L1362</f>
        <v>1586177.8369635795</v>
      </c>
      <c r="V1362" s="18">
        <f t="shared" si="114"/>
        <v>177</v>
      </c>
      <c r="W1362" s="18">
        <f t="shared" si="115"/>
        <v>3650.0835594544187</v>
      </c>
      <c r="X1362" s="18">
        <f t="shared" si="116"/>
        <v>-265062.67528586346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113"/>
        <v>2855873.9335704241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112"/>
        <v>3821423.3659730712</v>
      </c>
      <c r="R1363" s="13">
        <f>IFERROR(VLOOKUP(A:A,[1]Forecast_2004!A:J,10,0),0)</f>
        <v>79329</v>
      </c>
      <c r="S1363" s="13">
        <f>R1363*L1363</f>
        <v>3542631.7474030051</v>
      </c>
      <c r="T1363" s="17">
        <v>74768</v>
      </c>
      <c r="U1363" s="17">
        <f>T1363*L1363</f>
        <v>3338949.0664174249</v>
      </c>
      <c r="V1363" s="18">
        <f t="shared" si="114"/>
        <v>-4561</v>
      </c>
      <c r="W1363" s="18">
        <f t="shared" si="115"/>
        <v>-203682.6809855802</v>
      </c>
      <c r="X1363" s="18">
        <f t="shared" si="116"/>
        <v>-482474.29955564626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113"/>
        <v>236548.818534249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112"/>
        <v>440307.01654987299</v>
      </c>
      <c r="R1364" s="13">
        <f>IFERROR(VLOOKUP(A:A,[1]Forecast_2004!A:J,10,0),0)</f>
        <v>4341</v>
      </c>
      <c r="S1364" s="13">
        <f>R1364*L1364</f>
        <v>374364.96870970115</v>
      </c>
      <c r="T1364" s="17">
        <v>3141</v>
      </c>
      <c r="U1364" s="17">
        <f>T1364*L1364</f>
        <v>270877.7624319676</v>
      </c>
      <c r="V1364" s="18">
        <f t="shared" si="114"/>
        <v>-1200</v>
      </c>
      <c r="W1364" s="18">
        <f t="shared" si="115"/>
        <v>-103487.20627773355</v>
      </c>
      <c r="X1364" s="18">
        <f t="shared" si="116"/>
        <v>-169429.2541179054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113"/>
        <v>172386.40367108909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112"/>
        <v>418654.98886414291</v>
      </c>
      <c r="R1365" s="13">
        <f>IFERROR(VLOOKUP(A:A,[1]Forecast_2004!A:J,10,0),0)</f>
        <v>10185</v>
      </c>
      <c r="S1365" s="13">
        <f>R1365*L1365</f>
        <v>187140.95570813987</v>
      </c>
      <c r="T1365" s="17">
        <v>10840</v>
      </c>
      <c r="U1365" s="17">
        <f>T1365*L1365</f>
        <v>199176.03926128976</v>
      </c>
      <c r="V1365" s="18">
        <f t="shared" si="114"/>
        <v>655</v>
      </c>
      <c r="W1365" s="18">
        <f t="shared" si="115"/>
        <v>12035.083553149889</v>
      </c>
      <c r="X1365" s="18">
        <f t="shared" si="116"/>
        <v>-219478.94960285316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113"/>
        <v>343334.19972877624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112"/>
        <v>0</v>
      </c>
      <c r="R1366" s="13">
        <f>IFERROR(VLOOKUP(A:A,[1]Forecast_2004!A:J,10,0),0)</f>
        <v>4506</v>
      </c>
      <c r="S1366" s="13">
        <f>R1366*L1366</f>
        <v>413295.57199379907</v>
      </c>
      <c r="T1366" s="17">
        <v>4222</v>
      </c>
      <c r="U1366" s="17">
        <f>T1366*L1366</f>
        <v>387246.76097599196</v>
      </c>
      <c r="V1366" s="18">
        <f t="shared" si="114"/>
        <v>-284</v>
      </c>
      <c r="W1366" s="18">
        <f t="shared" si="115"/>
        <v>-26048.811017807107</v>
      </c>
      <c r="X1366" s="18">
        <f t="shared" si="116"/>
        <v>387246.76097599196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113"/>
        <v>171882.53429502188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112"/>
        <v>261477.03786191501</v>
      </c>
      <c r="R1367" s="13">
        <f>IFERROR(VLOOKUP(A:A,[1]Forecast_2004!A:J,10,0),0)</f>
        <v>8652</v>
      </c>
      <c r="S1367" s="13">
        <f>R1367*L1367</f>
        <v>267095.55272506358</v>
      </c>
      <c r="T1367" s="17">
        <v>8110</v>
      </c>
      <c r="U1367" s="17">
        <f>T1367*L1367</f>
        <v>250363.49197876395</v>
      </c>
      <c r="V1367" s="18">
        <f t="shared" si="114"/>
        <v>-542</v>
      </c>
      <c r="W1367" s="18">
        <f t="shared" si="115"/>
        <v>-16732.060746299627</v>
      </c>
      <c r="X1367" s="18">
        <f t="shared" si="116"/>
        <v>-11113.545883151062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113"/>
        <v>227691.07008647249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112"/>
        <v>310128.060043782</v>
      </c>
      <c r="R1368" s="13">
        <f>IFERROR(VLOOKUP(A:A,[1]Forecast_2004!A:J,10,0),0)</f>
        <v>12496</v>
      </c>
      <c r="S1368" s="13">
        <f>R1368*L1368</f>
        <v>295535.74607695418</v>
      </c>
      <c r="T1368" s="17">
        <v>11514</v>
      </c>
      <c r="U1368" s="17">
        <f>T1368*L1368</f>
        <v>272311.0259547095</v>
      </c>
      <c r="V1368" s="18">
        <f t="shared" si="114"/>
        <v>-982</v>
      </c>
      <c r="W1368" s="18">
        <f t="shared" si="115"/>
        <v>-23224.720122244675</v>
      </c>
      <c r="X1368" s="18">
        <f t="shared" si="116"/>
        <v>-37817.034089072491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113"/>
        <v>261861.90954980551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112"/>
        <v>306505.79064587998</v>
      </c>
      <c r="R1369" s="13">
        <f>IFERROR(VLOOKUP(A:A,[1]Forecast_2004!A:J,10,0),0)</f>
        <v>8118</v>
      </c>
      <c r="S1369" s="13">
        <f>R1369*L1369</f>
        <v>328260.42328011262</v>
      </c>
      <c r="T1369" s="17">
        <v>7479</v>
      </c>
      <c r="U1369" s="17">
        <f>T1369*L1369</f>
        <v>302421.74251194409</v>
      </c>
      <c r="V1369" s="18">
        <f t="shared" si="114"/>
        <v>-639</v>
      </c>
      <c r="W1369" s="18">
        <f t="shared" si="115"/>
        <v>-25838.680768168531</v>
      </c>
      <c r="X1369" s="18">
        <f t="shared" si="116"/>
        <v>-4084.0481339358957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113"/>
        <v>530146.94074084214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112"/>
        <v>754281.53653705702</v>
      </c>
      <c r="R1370" s="13">
        <f>IFERROR(VLOOKUP(A:A,[1]Forecast_2004!A:J,10,0),0)</f>
        <v>15392</v>
      </c>
      <c r="S1370" s="13">
        <f>R1370*L1370</f>
        <v>809823.24710340169</v>
      </c>
      <c r="T1370" s="17">
        <v>15502</v>
      </c>
      <c r="U1370" s="17">
        <f>T1370*L1370</f>
        <v>815610.70534023736</v>
      </c>
      <c r="V1370" s="18">
        <f t="shared" si="114"/>
        <v>110</v>
      </c>
      <c r="W1370" s="18">
        <f t="shared" si="115"/>
        <v>5787.4582368356641</v>
      </c>
      <c r="X1370" s="18">
        <f t="shared" si="116"/>
        <v>61329.168803180335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113"/>
        <v>485227.15011701919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112"/>
        <v>4174480.0779510033</v>
      </c>
      <c r="R1371" s="13">
        <f>IFERROR(VLOOKUP(A:A,[1]Forecast_2004!A:J,10,0),0)</f>
        <v>78909</v>
      </c>
      <c r="S1371" s="13">
        <f>R1371*L1371</f>
        <v>4303684.9813304897</v>
      </c>
      <c r="T1371" s="17">
        <v>78208</v>
      </c>
      <c r="U1371" s="17">
        <f>T1371*L1371</f>
        <v>4265452.5468564415</v>
      </c>
      <c r="V1371" s="18">
        <f t="shared" si="114"/>
        <v>-701</v>
      </c>
      <c r="W1371" s="18">
        <f t="shared" si="115"/>
        <v>-38232.434474048205</v>
      </c>
      <c r="X1371" s="18">
        <f t="shared" si="116"/>
        <v>90972.468905438203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113"/>
        <v>203296.66690598504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112"/>
        <v>369030.28041280102</v>
      </c>
      <c r="R1372" s="13">
        <f>IFERROR(VLOOKUP(A:A,[1]Forecast_2004!A:J,10,0),0)</f>
        <v>121928</v>
      </c>
      <c r="S1372" s="13">
        <f>R1372*L1372</f>
        <v>431276.94843450596</v>
      </c>
      <c r="T1372" s="17">
        <v>120693</v>
      </c>
      <c r="U1372" s="17">
        <f>T1372*L1372</f>
        <v>426908.57503941527</v>
      </c>
      <c r="V1372" s="18">
        <f t="shared" si="114"/>
        <v>-1235</v>
      </c>
      <c r="W1372" s="18">
        <f t="shared" si="115"/>
        <v>-4368.3733950906899</v>
      </c>
      <c r="X1372" s="18">
        <f t="shared" si="116"/>
        <v>57878.294626614254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113"/>
        <v>226228.92374843732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112"/>
        <v>4809706.1469933186</v>
      </c>
      <c r="R1373" s="13">
        <f>IFERROR(VLOOKUP(A:A,[1]Forecast_2004!A:J,10,0),0)</f>
        <v>129924</v>
      </c>
      <c r="S1373" s="13">
        <f>R1373*L1373</f>
        <v>5033559.3691456821</v>
      </c>
      <c r="T1373" s="17">
        <v>126207</v>
      </c>
      <c r="U1373" s="17">
        <f>T1373*L1373</f>
        <v>4889554.1031816229</v>
      </c>
      <c r="V1373" s="18">
        <f t="shared" si="114"/>
        <v>-3717</v>
      </c>
      <c r="W1373" s="18">
        <f t="shared" si="115"/>
        <v>-144005.26596405916</v>
      </c>
      <c r="X1373" s="18">
        <f t="shared" si="116"/>
        <v>79847.95618830435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113"/>
        <v>136404.46358337643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112"/>
        <v>101383.96436525599</v>
      </c>
      <c r="R1374" s="13">
        <f>IFERROR(VLOOKUP(A:A,[1]Forecast_2004!A:J,10,0),0)</f>
        <v>3601</v>
      </c>
      <c r="S1374" s="13">
        <f>R1374*L1374</f>
        <v>129462.28924797405</v>
      </c>
      <c r="T1374" s="17">
        <v>4251</v>
      </c>
      <c r="U1374" s="17">
        <f>T1374*L1374</f>
        <v>152830.93351656143</v>
      </c>
      <c r="V1374" s="18">
        <f t="shared" si="114"/>
        <v>650</v>
      </c>
      <c r="W1374" s="18">
        <f t="shared" si="115"/>
        <v>23368.644268587377</v>
      </c>
      <c r="X1374" s="18">
        <f t="shared" si="116"/>
        <v>51446.969151305442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113"/>
        <v>306797.78594877501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112"/>
        <v>812483.79732739402</v>
      </c>
      <c r="R1375" s="13">
        <f>IFERROR(VLOOKUP(A:A,[1]Forecast_2004!A:J,10,0),0)</f>
        <v>26698</v>
      </c>
      <c r="S1375" s="13">
        <f>R1375*L1375</f>
        <v>1195463.8975501112</v>
      </c>
      <c r="T1375" s="17">
        <v>24254</v>
      </c>
      <c r="U1375" s="17">
        <f>T1375*L1375</f>
        <v>1086028.2182628061</v>
      </c>
      <c r="V1375" s="18">
        <f t="shared" si="114"/>
        <v>-2444</v>
      </c>
      <c r="W1375" s="18">
        <f t="shared" si="115"/>
        <v>-109435.6792873051</v>
      </c>
      <c r="X1375" s="18">
        <f t="shared" si="116"/>
        <v>273544.42093541205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113"/>
        <v>170032.48548007605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112"/>
        <v>1082389.6547884189</v>
      </c>
      <c r="R1376" s="13">
        <f>IFERROR(VLOOKUP(A:A,[1]Forecast_2004!A:J,10,0),0)</f>
        <v>16049</v>
      </c>
      <c r="S1376" s="13">
        <f>R1376*L1376</f>
        <v>881253.63076802623</v>
      </c>
      <c r="T1376" s="17">
        <v>13595</v>
      </c>
      <c r="U1376" s="17">
        <f>T1376*L1376</f>
        <v>746504.02581415151</v>
      </c>
      <c r="V1376" s="18">
        <f t="shared" si="114"/>
        <v>-2454</v>
      </c>
      <c r="W1376" s="18">
        <f t="shared" si="115"/>
        <v>-134749.60495387472</v>
      </c>
      <c r="X1376" s="18">
        <f t="shared" si="116"/>
        <v>-335885.6289742674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113"/>
        <v>825252.92468149937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112"/>
        <v>1301207.3194614439</v>
      </c>
      <c r="R1377" s="13">
        <f>IFERROR(VLOOKUP(A:A,[1]Forecast_2004!A:J,10,0),0)</f>
        <v>154796</v>
      </c>
      <c r="S1377" s="13">
        <f>R1377*L1377</f>
        <v>1388001.722365692</v>
      </c>
      <c r="T1377" s="17">
        <v>148165</v>
      </c>
      <c r="U1377" s="17">
        <f>T1377*L1377</f>
        <v>1328543.8589777045</v>
      </c>
      <c r="V1377" s="18">
        <f t="shared" si="114"/>
        <v>-6631</v>
      </c>
      <c r="W1377" s="18">
        <f t="shared" si="115"/>
        <v>-59457.863387987483</v>
      </c>
      <c r="X1377" s="18">
        <f t="shared" si="116"/>
        <v>27336.539516260615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113"/>
        <v>122994.91757030954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112"/>
        <v>289830.73496659199</v>
      </c>
      <c r="R1378" s="13">
        <f>IFERROR(VLOOKUP(A:A,[1]Forecast_2004!A:J,10,0),0)</f>
        <v>5280</v>
      </c>
      <c r="S1378" s="13">
        <f>R1378*L1378</f>
        <v>515775.62542083103</v>
      </c>
      <c r="T1378" s="17">
        <v>5410</v>
      </c>
      <c r="U1378" s="17">
        <f>T1378*L1378</f>
        <v>528474.64650126814</v>
      </c>
      <c r="V1378" s="18">
        <f t="shared" si="114"/>
        <v>130</v>
      </c>
      <c r="W1378" s="18">
        <f t="shared" si="115"/>
        <v>12699.021080437116</v>
      </c>
      <c r="X1378" s="18">
        <f t="shared" si="116"/>
        <v>238643.91153467615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113"/>
        <v>605212.59998027037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112"/>
        <v>733079.98776009795</v>
      </c>
      <c r="R1379" s="13">
        <f>IFERROR(VLOOKUP(A:A,[1]Forecast_2004!A:J,10,0),0)</f>
        <v>118530</v>
      </c>
      <c r="S1379" s="13">
        <f>R1379*L1379</f>
        <v>921217.21053406282</v>
      </c>
      <c r="T1379" s="17">
        <v>110705</v>
      </c>
      <c r="U1379" s="17">
        <f>T1379*L1379</f>
        <v>860401.17516386928</v>
      </c>
      <c r="V1379" s="18">
        <f t="shared" si="114"/>
        <v>-7825</v>
      </c>
      <c r="W1379" s="18">
        <f t="shared" si="115"/>
        <v>-60816.035370193538</v>
      </c>
      <c r="X1379" s="18">
        <f t="shared" si="116"/>
        <v>127321.18740377133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113"/>
        <v>439082.09300532192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112"/>
        <v>392474.24276169302</v>
      </c>
      <c r="R1380" s="13">
        <f>IFERROR(VLOOKUP(A:A,[1]Forecast_2004!A:J,10,0),0)</f>
        <v>12853</v>
      </c>
      <c r="S1380" s="13">
        <f>R1380*L1380</f>
        <v>500951.00714275474</v>
      </c>
      <c r="T1380" s="17">
        <v>12658</v>
      </c>
      <c r="U1380" s="17">
        <f>T1380*L1380</f>
        <v>493350.80124585616</v>
      </c>
      <c r="V1380" s="18">
        <f t="shared" si="114"/>
        <v>-195</v>
      </c>
      <c r="W1380" s="18">
        <f t="shared" si="115"/>
        <v>-7600.2058968985802</v>
      </c>
      <c r="X1380" s="18">
        <f t="shared" si="116"/>
        <v>100876.55848416314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113"/>
        <v>365780.87993808417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112"/>
        <v>284690.278396437</v>
      </c>
      <c r="R1381" s="13">
        <f>IFERROR(VLOOKUP(A:A,[1]Forecast_2004!A:J,10,0),0)</f>
        <v>22572</v>
      </c>
      <c r="S1381" s="13">
        <f>R1381*L1381</f>
        <v>452444.85027454788</v>
      </c>
      <c r="T1381" s="17">
        <v>21942</v>
      </c>
      <c r="U1381" s="17">
        <f>T1381*L1381</f>
        <v>439816.80421425344</v>
      </c>
      <c r="V1381" s="18">
        <f t="shared" si="114"/>
        <v>-630</v>
      </c>
      <c r="W1381" s="18">
        <f t="shared" si="115"/>
        <v>-12628.046060294437</v>
      </c>
      <c r="X1381" s="18">
        <f t="shared" si="116"/>
        <v>155126.52581781644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113"/>
        <v>77826.781737193989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112"/>
        <v>726085.523385301</v>
      </c>
      <c r="R1382" s="13">
        <f>IFERROR(VLOOKUP(A:A,[1]Forecast_2004!A:J,10,0),0)</f>
        <v>9536</v>
      </c>
      <c r="S1382" s="13">
        <f>R1382*L1382</f>
        <v>323247.03786191554</v>
      </c>
      <c r="T1382" s="17">
        <v>9381</v>
      </c>
      <c r="U1382" s="17">
        <f>T1382*L1382</f>
        <v>317992.91759465495</v>
      </c>
      <c r="V1382" s="18">
        <f t="shared" si="114"/>
        <v>-155</v>
      </c>
      <c r="W1382" s="18">
        <f t="shared" si="115"/>
        <v>-5254.1202672605868</v>
      </c>
      <c r="X1382" s="18">
        <f t="shared" si="116"/>
        <v>-408092.60579064605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113"/>
        <v>431474.3488654946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112"/>
        <v>3659077.5835189312</v>
      </c>
      <c r="R1383" s="13">
        <f>IFERROR(VLOOKUP(A:A,[1]Forecast_2004!A:J,10,0),0)</f>
        <v>67121</v>
      </c>
      <c r="S1383" s="13">
        <f>R1383*L1383</f>
        <v>2068044.3455993112</v>
      </c>
      <c r="T1383" s="17">
        <v>64306</v>
      </c>
      <c r="U1383" s="17">
        <f>T1383*L1383</f>
        <v>1981312.2523220647</v>
      </c>
      <c r="V1383" s="18">
        <f t="shared" si="114"/>
        <v>-2815</v>
      </c>
      <c r="W1383" s="18">
        <f t="shared" si="115"/>
        <v>-86732.093277246458</v>
      </c>
      <c r="X1383" s="18">
        <f t="shared" si="116"/>
        <v>-1677765.3311968665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113"/>
        <v>39346.119718925314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112"/>
        <v>83234.237075836994</v>
      </c>
      <c r="R1384" s="13">
        <f>IFERROR(VLOOKUP(A:A,[1]Forecast_2004!A:J,10,0),0)</f>
        <v>33990</v>
      </c>
      <c r="S1384" s="13">
        <f>R1384*L1384</f>
        <v>115169.21303511904</v>
      </c>
      <c r="T1384" s="17">
        <v>31940</v>
      </c>
      <c r="U1384" s="17">
        <f>T1384*L1384</f>
        <v>108223.14399357759</v>
      </c>
      <c r="V1384" s="18">
        <f t="shared" si="114"/>
        <v>-2050</v>
      </c>
      <c r="W1384" s="18">
        <f t="shared" si="115"/>
        <v>-6946.0690415414574</v>
      </c>
      <c r="X1384" s="18">
        <f t="shared" si="116"/>
        <v>24988.906917740591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113"/>
        <v>129586.31964117056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112"/>
        <v>1013950.404055463</v>
      </c>
      <c r="R1385" s="13">
        <f>IFERROR(VLOOKUP(A:A,[1]Forecast_2004!A:J,10,0),0)</f>
        <v>3246</v>
      </c>
      <c r="S1385" s="13">
        <f>R1385*L1385</f>
        <v>457122.6404950046</v>
      </c>
      <c r="T1385" s="17">
        <v>3125</v>
      </c>
      <c r="U1385" s="17">
        <f>T1385*L1385</f>
        <v>440082.64064907248</v>
      </c>
      <c r="V1385" s="18">
        <f t="shared" si="114"/>
        <v>-121</v>
      </c>
      <c r="W1385" s="18">
        <f t="shared" si="115"/>
        <v>-17039.999845932121</v>
      </c>
      <c r="X1385" s="18">
        <f t="shared" si="116"/>
        <v>-573867.76340639056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113"/>
        <v>51052.82505567919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112"/>
        <v>256641.42538975496</v>
      </c>
      <c r="R1386" s="13">
        <f>IFERROR(VLOOKUP(A:A,[1]Forecast_2004!A:J,10,0),0)</f>
        <v>57811</v>
      </c>
      <c r="S1386" s="13">
        <f>R1386*L1386</f>
        <v>285321.1046770601</v>
      </c>
      <c r="T1386" s="17">
        <v>52566</v>
      </c>
      <c r="U1386" s="17">
        <f>T1386*L1386</f>
        <v>259434.86859688192</v>
      </c>
      <c r="V1386" s="18">
        <f t="shared" si="114"/>
        <v>-5245</v>
      </c>
      <c r="W1386" s="18">
        <f t="shared" si="115"/>
        <v>-25886.236080178176</v>
      </c>
      <c r="X1386" s="18">
        <f t="shared" si="116"/>
        <v>2793.4432071269548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113"/>
        <v>1645393.8367535027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112"/>
        <v>2129814.7613219088</v>
      </c>
      <c r="R1387" s="13">
        <f>IFERROR(VLOOKUP(A:A,[1]Forecast_2004!A:J,10,0),0)</f>
        <v>66971</v>
      </c>
      <c r="S1387" s="13">
        <f>R1387*L1387</f>
        <v>2177380.2341773454</v>
      </c>
      <c r="T1387" s="17">
        <v>60790</v>
      </c>
      <c r="U1387" s="17">
        <f>T1387*L1387</f>
        <v>1976421.8010129882</v>
      </c>
      <c r="V1387" s="18">
        <f t="shared" si="114"/>
        <v>-6181</v>
      </c>
      <c r="W1387" s="18">
        <f t="shared" si="115"/>
        <v>-200958.43316435721</v>
      </c>
      <c r="X1387" s="18">
        <f t="shared" si="116"/>
        <v>-153392.96030892059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113"/>
        <v>72157.090081330927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112"/>
        <v>441015.22271714901</v>
      </c>
      <c r="R1388" s="13">
        <f>IFERROR(VLOOKUP(A:A,[1]Forecast_2004!A:J,10,0),0)</f>
        <v>890</v>
      </c>
      <c r="S1388" s="13">
        <f>R1388*L1388</f>
        <v>156750.61829802819</v>
      </c>
      <c r="T1388" s="17">
        <v>860</v>
      </c>
      <c r="U1388" s="17">
        <f>T1388*L1388</f>
        <v>151466.88959135307</v>
      </c>
      <c r="V1388" s="18">
        <f t="shared" si="114"/>
        <v>-30</v>
      </c>
      <c r="W1388" s="18">
        <f t="shared" si="115"/>
        <v>-5283.728706675116</v>
      </c>
      <c r="X1388" s="18">
        <f t="shared" si="116"/>
        <v>-289548.33312579594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113"/>
        <v>454383.08255629661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112"/>
        <v>593528.14031180402</v>
      </c>
      <c r="R1389" s="13">
        <f>IFERROR(VLOOKUP(A:A,[1]Forecast_2004!A:J,10,0),0)</f>
        <v>39003</v>
      </c>
      <c r="S1389" s="13">
        <f>R1389*L1389</f>
        <v>652695.82053628762</v>
      </c>
      <c r="T1389" s="17">
        <v>39586</v>
      </c>
      <c r="U1389" s="17">
        <f>T1389*L1389</f>
        <v>662452.03578569554</v>
      </c>
      <c r="V1389" s="18">
        <f t="shared" si="114"/>
        <v>583</v>
      </c>
      <c r="W1389" s="18">
        <f t="shared" si="115"/>
        <v>9756.2152494079201</v>
      </c>
      <c r="X1389" s="18">
        <f t="shared" si="116"/>
        <v>68923.89547389152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113"/>
        <v>319957.41125018219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112"/>
        <v>643752.78396436502</v>
      </c>
      <c r="R1390" s="13">
        <f>IFERROR(VLOOKUP(A:A,[1]Forecast_2004!A:J,10,0),0)</f>
        <v>1391</v>
      </c>
      <c r="S1390" s="13">
        <f>R1390*L1390</f>
        <v>542046.07899178681</v>
      </c>
      <c r="T1390" s="17">
        <v>1346</v>
      </c>
      <c r="U1390" s="17">
        <f>T1390*L1390</f>
        <v>524510.44020341127</v>
      </c>
      <c r="V1390" s="18">
        <f t="shared" si="114"/>
        <v>-45</v>
      </c>
      <c r="W1390" s="18">
        <f t="shared" si="115"/>
        <v>-17535.638788375538</v>
      </c>
      <c r="X1390" s="18">
        <f t="shared" si="116"/>
        <v>-119242.34376095375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113"/>
        <v>92017.482044418823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112"/>
        <v>168018.11505508001</v>
      </c>
      <c r="R1391" s="13">
        <f>IFERROR(VLOOKUP(A:A,[1]Forecast_2004!A:J,10,0),0)</f>
        <v>1649</v>
      </c>
      <c r="S1391" s="13">
        <f>R1391*L1391</f>
        <v>146554.81180948263</v>
      </c>
      <c r="T1391" s="17">
        <v>1529</v>
      </c>
      <c r="U1391" s="17">
        <f>T1391*L1391</f>
        <v>135889.81640794358</v>
      </c>
      <c r="V1391" s="18">
        <f t="shared" si="114"/>
        <v>-120</v>
      </c>
      <c r="W1391" s="18">
        <f t="shared" si="115"/>
        <v>-10664.995401539054</v>
      </c>
      <c r="X1391" s="18">
        <f t="shared" si="116"/>
        <v>-32128.298647136427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113"/>
        <v>205352.56166037859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112"/>
        <v>786935.43451652385</v>
      </c>
      <c r="R1392" s="13">
        <f>IFERROR(VLOOKUP(A:A,[1]Forecast_2004!A:J,10,0),0)</f>
        <v>356892</v>
      </c>
      <c r="S1392" s="13">
        <f>R1392*L1392</f>
        <v>843731.06090254744</v>
      </c>
      <c r="T1392" s="17">
        <v>321844</v>
      </c>
      <c r="U1392" s="17">
        <f>T1392*L1392</f>
        <v>760873.82055389159</v>
      </c>
      <c r="V1392" s="18">
        <f t="shared" si="114"/>
        <v>-35048</v>
      </c>
      <c r="W1392" s="18">
        <f t="shared" si="115"/>
        <v>-82857.240348655847</v>
      </c>
      <c r="X1392" s="18">
        <f t="shared" si="116"/>
        <v>-26061.613962632255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113"/>
        <v>462830.50998903043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112"/>
        <v>502751.58129176003</v>
      </c>
      <c r="R1393" s="13">
        <f>IFERROR(VLOOKUP(A:A,[1]Forecast_2004!A:J,10,0),0)</f>
        <v>6154</v>
      </c>
      <c r="S1393" s="13">
        <f>R1393*L1393</f>
        <v>461781.0792939539</v>
      </c>
      <c r="T1393" s="17">
        <v>7420</v>
      </c>
      <c r="U1393" s="17">
        <f>T1393*L1393</f>
        <v>556778.6168932626</v>
      </c>
      <c r="V1393" s="18">
        <f t="shared" si="114"/>
        <v>1266</v>
      </c>
      <c r="W1393" s="18">
        <f t="shared" si="115"/>
        <v>94997.537599308707</v>
      </c>
      <c r="X1393" s="18">
        <f t="shared" si="116"/>
        <v>54027.035601502575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113"/>
        <v>479201.06411560759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112"/>
        <v>0</v>
      </c>
      <c r="R1394" s="13">
        <f>IFERROR(VLOOKUP(A:A,[1]Forecast_2004!A:J,10,0),0)</f>
        <v>27645</v>
      </c>
      <c r="S1394" s="13">
        <f>R1394*L1394</f>
        <v>653890.41740629927</v>
      </c>
      <c r="T1394" s="17">
        <v>25402</v>
      </c>
      <c r="U1394" s="17">
        <f>T1394*L1394</f>
        <v>600836.47614233359</v>
      </c>
      <c r="V1394" s="18">
        <f t="shared" si="114"/>
        <v>-2243</v>
      </c>
      <c r="W1394" s="18">
        <f t="shared" si="115"/>
        <v>-53053.94126396568</v>
      </c>
      <c r="X1394" s="18">
        <f t="shared" si="116"/>
        <v>600836.47614233359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113"/>
        <v>774266.84855233924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112"/>
        <v>4052783.9643652574</v>
      </c>
      <c r="R1395" s="13">
        <f>IFERROR(VLOOKUP(A:A,[1]Forecast_2004!A:J,10,0),0)</f>
        <v>6078</v>
      </c>
      <c r="S1395" s="13">
        <f>R1395*L1395</f>
        <v>4196391.9821826294</v>
      </c>
      <c r="T1395" s="17">
        <v>5489</v>
      </c>
      <c r="U1395" s="17">
        <f>T1395*L1395</f>
        <v>3789732.7394209364</v>
      </c>
      <c r="V1395" s="18">
        <f t="shared" si="114"/>
        <v>-589</v>
      </c>
      <c r="W1395" s="18">
        <f t="shared" si="115"/>
        <v>-406659.24276169296</v>
      </c>
      <c r="X1395" s="18">
        <f t="shared" si="116"/>
        <v>-263051.22494432097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113"/>
        <v>497622.07904285035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112"/>
        <v>0</v>
      </c>
      <c r="R1396" s="13">
        <f>IFERROR(VLOOKUP(A:A,[1]Forecast_2004!A:J,10,0),0)</f>
        <v>1544</v>
      </c>
      <c r="S1396" s="13">
        <f>R1396*L1396</f>
        <v>451497.73755656107</v>
      </c>
      <c r="T1396" s="17">
        <v>1727</v>
      </c>
      <c r="U1396" s="17">
        <f>T1396*L1396</f>
        <v>505010.74660633487</v>
      </c>
      <c r="V1396" s="18">
        <f t="shared" si="114"/>
        <v>183</v>
      </c>
      <c r="W1396" s="18">
        <f t="shared" si="115"/>
        <v>53513.009049773798</v>
      </c>
      <c r="X1396" s="18">
        <f t="shared" si="116"/>
        <v>505010.74660633487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113"/>
        <v>163213.11666724013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112"/>
        <v>320663.95322939899</v>
      </c>
      <c r="R1397" s="13">
        <f>IFERROR(VLOOKUP(A:A,[1]Forecast_2004!A:J,10,0),0)</f>
        <v>10884</v>
      </c>
      <c r="S1397" s="13">
        <f>R1397*L1397</f>
        <v>292794.1666903338</v>
      </c>
      <c r="T1397" s="17">
        <v>9334</v>
      </c>
      <c r="U1397" s="17">
        <f>T1397*L1397</f>
        <v>251097.09223516865</v>
      </c>
      <c r="V1397" s="18">
        <f t="shared" si="114"/>
        <v>-1550</v>
      </c>
      <c r="W1397" s="18">
        <f t="shared" si="115"/>
        <v>-41697.074455165159</v>
      </c>
      <c r="X1397" s="18">
        <f t="shared" si="116"/>
        <v>-69566.860994230345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113"/>
        <v>1660975.6799749164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112"/>
        <v>0</v>
      </c>
      <c r="R1398" s="13">
        <f>IFERROR(VLOOKUP(A:A,[1]Forecast_2004!A:J,10,0),0)</f>
        <v>11961</v>
      </c>
      <c r="S1398" s="13">
        <f>R1398*L1398</f>
        <v>2050714.3604255635</v>
      </c>
      <c r="T1398" s="17">
        <v>11539</v>
      </c>
      <c r="U1398" s="17">
        <f>T1398*L1398</f>
        <v>1978362.4283045379</v>
      </c>
      <c r="V1398" s="18">
        <f t="shared" si="114"/>
        <v>-422</v>
      </c>
      <c r="W1398" s="18">
        <f t="shared" si="115"/>
        <v>-72351.932121025631</v>
      </c>
      <c r="X1398" s="18">
        <f t="shared" si="116"/>
        <v>1978362.4283045379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113"/>
        <v>506847.8203237725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112"/>
        <v>885955.33407572401</v>
      </c>
      <c r="R1399" s="13">
        <f>IFERROR(VLOOKUP(A:A,[1]Forecast_2004!A:J,10,0),0)</f>
        <v>69598</v>
      </c>
      <c r="S1399" s="13">
        <f>R1399*L1399</f>
        <v>937249.68218094576</v>
      </c>
      <c r="T1399" s="17">
        <v>69035</v>
      </c>
      <c r="U1399" s="17">
        <f>T1399*L1399</f>
        <v>929667.97622577648</v>
      </c>
      <c r="V1399" s="18">
        <f t="shared" si="114"/>
        <v>-563</v>
      </c>
      <c r="W1399" s="18">
        <f t="shared" si="115"/>
        <v>-7581.7059551692801</v>
      </c>
      <c r="X1399" s="18">
        <f t="shared" si="116"/>
        <v>43712.642150052474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113"/>
        <v>34306.077110000915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112"/>
        <v>128350.545657016</v>
      </c>
      <c r="R1400" s="13">
        <f>IFERROR(VLOOKUP(A:A,[1]Forecast_2004!A:J,10,0),0)</f>
        <v>3452</v>
      </c>
      <c r="S1400" s="13">
        <f>R1400*L1400</f>
        <v>139989.28392038523</v>
      </c>
      <c r="T1400" s="17">
        <v>3161</v>
      </c>
      <c r="U1400" s="17">
        <f>T1400*L1400</f>
        <v>128188.33327703874</v>
      </c>
      <c r="V1400" s="18">
        <f t="shared" si="114"/>
        <v>-291</v>
      </c>
      <c r="W1400" s="18">
        <f t="shared" si="115"/>
        <v>-11800.950643346499</v>
      </c>
      <c r="X1400" s="18">
        <f t="shared" si="116"/>
        <v>-162.21237997726712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113"/>
        <v>1331339.8927613338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112"/>
        <v>1260787.728285078</v>
      </c>
      <c r="R1401" s="13">
        <f>IFERROR(VLOOKUP(A:A,[1]Forecast_2004!A:J,10,0),0)</f>
        <v>38470</v>
      </c>
      <c r="S1401" s="13">
        <f>R1401*L1401</f>
        <v>2094326.3485956625</v>
      </c>
      <c r="T1401" s="17">
        <v>37623</v>
      </c>
      <c r="U1401" s="17">
        <f>T1401*L1401</f>
        <v>2048215.2381911778</v>
      </c>
      <c r="V1401" s="18">
        <f t="shared" si="114"/>
        <v>-847</v>
      </c>
      <c r="W1401" s="18">
        <f t="shared" si="115"/>
        <v>-46111.110404484672</v>
      </c>
      <c r="X1401" s="18">
        <f t="shared" si="116"/>
        <v>787427.50990609988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113"/>
        <v>464303.99187060155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112"/>
        <v>613608.28641370905</v>
      </c>
      <c r="R1402" s="13">
        <f>IFERROR(VLOOKUP(A:A,[1]Forecast_2004!A:J,10,0),0)</f>
        <v>11662</v>
      </c>
      <c r="S1402" s="13">
        <f>R1402*L1402</f>
        <v>603720.56324615504</v>
      </c>
      <c r="T1402" s="17">
        <v>10249</v>
      </c>
      <c r="U1402" s="17">
        <f>T1402*L1402</f>
        <v>530572.11907990417</v>
      </c>
      <c r="V1402" s="18">
        <f t="shared" si="114"/>
        <v>-1413</v>
      </c>
      <c r="W1402" s="18">
        <f t="shared" si="115"/>
        <v>-73148.444166250876</v>
      </c>
      <c r="X1402" s="18">
        <f t="shared" si="116"/>
        <v>-83036.167333804886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113"/>
        <v>1127744.1742046932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112"/>
        <v>1333921.138310893</v>
      </c>
      <c r="R1403" s="13">
        <f>IFERROR(VLOOKUP(A:A,[1]Forecast_2004!A:J,10,0),0)</f>
        <v>101250</v>
      </c>
      <c r="S1403" s="13">
        <f>R1403*L1403</f>
        <v>1517488.5424370004</v>
      </c>
      <c r="T1403" s="17">
        <v>96644</v>
      </c>
      <c r="U1403" s="17">
        <f>T1403*L1403</f>
        <v>1448455.9278546318</v>
      </c>
      <c r="V1403" s="18">
        <f t="shared" si="114"/>
        <v>-4606</v>
      </c>
      <c r="W1403" s="18">
        <f t="shared" si="115"/>
        <v>-69032.614582368638</v>
      </c>
      <c r="X1403" s="18">
        <f t="shared" si="116"/>
        <v>114534.78954373882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113"/>
        <v>120448.57701737761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112"/>
        <v>115106.121212121</v>
      </c>
      <c r="R1404" s="13">
        <f>IFERROR(VLOOKUP(A:A,[1]Forecast_2004!A:J,10,0),0)</f>
        <v>4663</v>
      </c>
      <c r="S1404" s="13">
        <f>R1404*L1404</f>
        <v>153441.92201604351</v>
      </c>
      <c r="T1404" s="17">
        <v>4520</v>
      </c>
      <c r="U1404" s="17">
        <f>T1404*L1404</f>
        <v>148736.32586586245</v>
      </c>
      <c r="V1404" s="18">
        <f t="shared" si="114"/>
        <v>-143</v>
      </c>
      <c r="W1404" s="18">
        <f t="shared" si="115"/>
        <v>-4705.5961501810525</v>
      </c>
      <c r="X1404" s="18">
        <f t="shared" si="116"/>
        <v>33630.204653741457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113"/>
        <v>387989.91723094461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112"/>
        <v>1123296.213808463</v>
      </c>
      <c r="R1405" s="13">
        <f>IFERROR(VLOOKUP(A:A,[1]Forecast_2004!A:J,10,0),0)</f>
        <v>41140</v>
      </c>
      <c r="S1405" s="13">
        <f>R1405*L1405</f>
        <v>1591336.3028953224</v>
      </c>
      <c r="T1405" s="17">
        <v>38580</v>
      </c>
      <c r="U1405" s="17">
        <f>T1405*L1405</f>
        <v>1492312.9452042184</v>
      </c>
      <c r="V1405" s="18">
        <f t="shared" si="114"/>
        <v>-2560</v>
      </c>
      <c r="W1405" s="18">
        <f t="shared" si="115"/>
        <v>-99023.357691104058</v>
      </c>
      <c r="X1405" s="18">
        <f t="shared" si="116"/>
        <v>369016.73139575543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113"/>
        <v>150646.75013028923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112"/>
        <v>2164810.6904231631</v>
      </c>
      <c r="R1406" s="13">
        <f>IFERROR(VLOOKUP(A:A,[1]Forecast_2004!A:J,10,0),0)</f>
        <v>66984</v>
      </c>
      <c r="S1406" s="13">
        <f>R1406*L1406</f>
        <v>2386957.6837416487</v>
      </c>
      <c r="T1406" s="17">
        <v>66271</v>
      </c>
      <c r="U1406" s="17">
        <f>T1406*L1406</f>
        <v>2361550.1113585751</v>
      </c>
      <c r="V1406" s="18">
        <f t="shared" si="114"/>
        <v>-713</v>
      </c>
      <c r="W1406" s="18">
        <f t="shared" si="115"/>
        <v>-25407.572383073624</v>
      </c>
      <c r="X1406" s="18">
        <f t="shared" si="116"/>
        <v>196739.42093541194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113"/>
        <v>172825.82004304553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112"/>
        <v>234916.78173719396</v>
      </c>
      <c r="R1407" s="13">
        <f>IFERROR(VLOOKUP(A:A,[1]Forecast_2004!A:J,10,0),0)</f>
        <v>39908</v>
      </c>
      <c r="S1407" s="13">
        <f>R1407*L1407</f>
        <v>354390.97775640496</v>
      </c>
      <c r="T1407" s="17">
        <v>40057</v>
      </c>
      <c r="U1407" s="17">
        <f>T1407*L1407</f>
        <v>355714.12739271106</v>
      </c>
      <c r="V1407" s="18">
        <f t="shared" si="114"/>
        <v>149</v>
      </c>
      <c r="W1407" s="18">
        <f t="shared" si="115"/>
        <v>1323.1496363061015</v>
      </c>
      <c r="X1407" s="18">
        <f t="shared" si="116"/>
        <v>120797.3456555171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113"/>
        <v>622497.2162212847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112"/>
        <v>1356219.9443207129</v>
      </c>
      <c r="R1408" s="13">
        <f>IFERROR(VLOOKUP(A:A,[1]Forecast_2004!A:J,10,0),0)</f>
        <v>37786</v>
      </c>
      <c r="S1408" s="13">
        <f>R1408*L1408</f>
        <v>1585046.1419721772</v>
      </c>
      <c r="T1408" s="17">
        <v>37849</v>
      </c>
      <c r="U1408" s="17">
        <f>T1408*L1408</f>
        <v>1587688.8643281886</v>
      </c>
      <c r="V1408" s="18">
        <f t="shared" si="114"/>
        <v>63</v>
      </c>
      <c r="W1408" s="18">
        <f t="shared" si="115"/>
        <v>2642.7223560113925</v>
      </c>
      <c r="X1408" s="18">
        <f t="shared" si="116"/>
        <v>231468.92000747565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113"/>
        <v>2393919.7942541288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112"/>
        <v>3583043.9309576838</v>
      </c>
      <c r="R1409" s="13">
        <f>IFERROR(VLOOKUP(A:A,[1]Forecast_2004!A:J,10,0),0)</f>
        <v>2924</v>
      </c>
      <c r="S1409" s="13">
        <f>R1409*L1409</f>
        <v>2860932.4484289498</v>
      </c>
      <c r="T1409" s="17">
        <v>4011</v>
      </c>
      <c r="U1409" s="17">
        <f>T1409*L1409</f>
        <v>3924487.0214256216</v>
      </c>
      <c r="V1409" s="18">
        <f t="shared" si="114"/>
        <v>1087</v>
      </c>
      <c r="W1409" s="18">
        <f t="shared" si="115"/>
        <v>1063554.5729966718</v>
      </c>
      <c r="X1409" s="18">
        <f t="shared" si="116"/>
        <v>341443.09046793776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113"/>
        <v>401058.26445283933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117">P1410*L1410</f>
        <v>608085.887392901</v>
      </c>
      <c r="R1410" s="13">
        <f>IFERROR(VLOOKUP(A:A,[1]Forecast_2004!A:J,10,0),0)</f>
        <v>47822</v>
      </c>
      <c r="S1410" s="13">
        <f>R1410*L1410</f>
        <v>619393.02875254664</v>
      </c>
      <c r="T1410" s="17">
        <v>43851</v>
      </c>
      <c r="U1410" s="17">
        <f>T1410*L1410</f>
        <v>567960.43042591121</v>
      </c>
      <c r="V1410" s="18">
        <f t="shared" si="114"/>
        <v>-3971</v>
      </c>
      <c r="W1410" s="18">
        <f t="shared" si="115"/>
        <v>-51432.598326635431</v>
      </c>
      <c r="X1410" s="18">
        <f t="shared" si="116"/>
        <v>-40125.45696698979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118">U1411-(T1411*M1411)</f>
        <v>544748.40247755894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117"/>
        <v>989670.50505050505</v>
      </c>
      <c r="R1411" s="13">
        <f>IFERROR(VLOOKUP(A:A,[1]Forecast_2004!A:J,10,0),0)</f>
        <v>24458</v>
      </c>
      <c r="S1411" s="13">
        <f>R1411*L1411</f>
        <v>964049.75356560666</v>
      </c>
      <c r="T1411" s="17">
        <v>21262</v>
      </c>
      <c r="U1411" s="17">
        <f>T1411*L1411</f>
        <v>838074.4893413987</v>
      </c>
      <c r="V1411" s="18">
        <f t="shared" ref="V1411:V1474" si="119">T1411-R1411</f>
        <v>-3196</v>
      </c>
      <c r="W1411" s="18">
        <f t="shared" ref="W1411:W1474" si="120">U1411-S1411</f>
        <v>-125975.26422420796</v>
      </c>
      <c r="X1411" s="18">
        <f t="shared" ref="X1411:X1474" si="121">U1411-Q1411</f>
        <v>-151596.01570910634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118"/>
        <v>494027.75776798412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117"/>
        <v>1024580.968819599</v>
      </c>
      <c r="R1412" s="13">
        <f>IFERROR(VLOOKUP(A:A,[1]Forecast_2004!A:J,10,0),0)</f>
        <v>420342</v>
      </c>
      <c r="S1412" s="13">
        <f>R1412*L1412</f>
        <v>877124.79373118491</v>
      </c>
      <c r="T1412" s="17">
        <v>454154</v>
      </c>
      <c r="U1412" s="17">
        <f>T1412*L1412</f>
        <v>947680.06426241621</v>
      </c>
      <c r="V1412" s="18">
        <f t="shared" si="119"/>
        <v>33812</v>
      </c>
      <c r="W1412" s="18">
        <f t="shared" si="120"/>
        <v>70555.270531231305</v>
      </c>
      <c r="X1412" s="18">
        <f t="shared" si="121"/>
        <v>-76900.904557182803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118"/>
        <v>271463.03862775827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117"/>
        <v>0</v>
      </c>
      <c r="R1413" s="13">
        <f>IFERROR(VLOOKUP(A:A,[1]Forecast_2004!A:J,10,0),0)</f>
        <v>2491</v>
      </c>
      <c r="S1413" s="13">
        <f>R1413*L1413</f>
        <v>341154.05044021225</v>
      </c>
      <c r="T1413" s="17">
        <v>2425</v>
      </c>
      <c r="U1413" s="17">
        <f>T1413*L1413</f>
        <v>332115.04308210145</v>
      </c>
      <c r="V1413" s="18">
        <f t="shared" si="119"/>
        <v>-66</v>
      </c>
      <c r="W1413" s="18">
        <f t="shared" si="120"/>
        <v>-9039.0073581108009</v>
      </c>
      <c r="X1413" s="18">
        <f t="shared" si="121"/>
        <v>332115.04308210145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118"/>
        <v>432678.05122494412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117"/>
        <v>1025756.458797327</v>
      </c>
      <c r="R1414" s="13">
        <f>IFERROR(VLOOKUP(A:A,[1]Forecast_2004!A:J,10,0),0)</f>
        <v>6259</v>
      </c>
      <c r="S1414" s="13">
        <f>R1414*L1414</f>
        <v>715742.4387527837</v>
      </c>
      <c r="T1414" s="17">
        <v>6091</v>
      </c>
      <c r="U1414" s="17">
        <f>T1414*L1414</f>
        <v>696530.94654788391</v>
      </c>
      <c r="V1414" s="18">
        <f t="shared" si="119"/>
        <v>-168</v>
      </c>
      <c r="W1414" s="18">
        <f t="shared" si="120"/>
        <v>-19211.492204899783</v>
      </c>
      <c r="X1414" s="18">
        <f t="shared" si="121"/>
        <v>-329225.5122494431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118"/>
        <v>342876.14898748044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117"/>
        <v>3744641.4253897551</v>
      </c>
      <c r="R1415" s="13">
        <f>IFERROR(VLOOKUP(A:A,[1]Forecast_2004!A:J,10,0),0)</f>
        <v>15785</v>
      </c>
      <c r="S1415" s="13">
        <f>R1415*L1415</f>
        <v>2932008.0446477714</v>
      </c>
      <c r="T1415" s="17">
        <v>14932</v>
      </c>
      <c r="U1415" s="17">
        <f>T1415*L1415</f>
        <v>2773566.3048894852</v>
      </c>
      <c r="V1415" s="18">
        <f t="shared" si="119"/>
        <v>-853</v>
      </c>
      <c r="W1415" s="18">
        <f t="shared" si="120"/>
        <v>-158441.73975828616</v>
      </c>
      <c r="X1415" s="18">
        <f t="shared" si="121"/>
        <v>-971075.12050026981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118"/>
        <v>1091942.7560532945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117"/>
        <v>839870</v>
      </c>
      <c r="R1416" s="13">
        <f>IFERROR(VLOOKUP(A:A,[1]Forecast_2004!A:J,10,0),0)</f>
        <v>4359</v>
      </c>
      <c r="S1416" s="13">
        <f>R1416*L1416</f>
        <v>1966351.9190899227</v>
      </c>
      <c r="T1416" s="17">
        <v>3769</v>
      </c>
      <c r="U1416" s="17">
        <f>T1416*L1416</f>
        <v>1700201.9690410458</v>
      </c>
      <c r="V1416" s="18">
        <f t="shared" si="119"/>
        <v>-590</v>
      </c>
      <c r="W1416" s="18">
        <f t="shared" si="120"/>
        <v>-266149.95004887693</v>
      </c>
      <c r="X1416" s="18">
        <f t="shared" si="121"/>
        <v>860331.96904104576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118"/>
        <v>111926.08286439606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117"/>
        <v>72452.420860851998</v>
      </c>
      <c r="R1417" s="13">
        <f>IFERROR(VLOOKUP(A:A,[1]Forecast_2004!A:J,10,0),0)</f>
        <v>3013</v>
      </c>
      <c r="S1417" s="13">
        <f>R1417*L1417</f>
        <v>131505.50846611269</v>
      </c>
      <c r="T1417" s="17">
        <v>2983</v>
      </c>
      <c r="U1417" s="17">
        <f>T1417*L1417</f>
        <v>130196.12736621778</v>
      </c>
      <c r="V1417" s="18">
        <f t="shared" si="119"/>
        <v>-30</v>
      </c>
      <c r="W1417" s="18">
        <f t="shared" si="120"/>
        <v>-1309.3810998949048</v>
      </c>
      <c r="X1417" s="18">
        <f t="shared" si="121"/>
        <v>57743.706505365786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118"/>
        <v>130038.28133237937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117"/>
        <v>200462.92533659699</v>
      </c>
      <c r="R1418" s="13">
        <f>IFERROR(VLOOKUP(A:A,[1]Forecast_2004!A:J,10,0),0)</f>
        <v>3775</v>
      </c>
      <c r="S1418" s="13">
        <f>R1418*L1418</f>
        <v>203083.91831683437</v>
      </c>
      <c r="T1418" s="17">
        <v>3958</v>
      </c>
      <c r="U1418" s="17">
        <f>T1418*L1418</f>
        <v>212928.78111206106</v>
      </c>
      <c r="V1418" s="18">
        <f t="shared" si="119"/>
        <v>183</v>
      </c>
      <c r="W1418" s="18">
        <f t="shared" si="120"/>
        <v>9844.8627952266834</v>
      </c>
      <c r="X1418" s="18">
        <f t="shared" si="121"/>
        <v>12465.855775464064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118"/>
        <v>100690.82341361183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117"/>
        <v>55974.543429844001</v>
      </c>
      <c r="R1419" s="13">
        <f>IFERROR(VLOOKUP(A:A,[1]Forecast_2004!A:J,10,0),0)</f>
        <v>6255</v>
      </c>
      <c r="S1419" s="13">
        <f>R1419*L1419</f>
        <v>111514.08387861078</v>
      </c>
      <c r="T1419" s="17">
        <v>6703</v>
      </c>
      <c r="U1419" s="17">
        <f>T1419*L1419</f>
        <v>119501.02385904525</v>
      </c>
      <c r="V1419" s="18">
        <f t="shared" si="119"/>
        <v>448</v>
      </c>
      <c r="W1419" s="18">
        <f t="shared" si="120"/>
        <v>7986.9399804344721</v>
      </c>
      <c r="X1419" s="18">
        <f t="shared" si="121"/>
        <v>63526.480429201249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118"/>
        <v>2157328.3875046656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117"/>
        <v>2487676.8585858578</v>
      </c>
      <c r="R1420" s="13">
        <f>IFERROR(VLOOKUP(A:A,[1]Forecast_2004!A:J,10,0),0)</f>
        <v>153723</v>
      </c>
      <c r="S1420" s="13">
        <f>R1420*L1420</f>
        <v>2604905.4850474698</v>
      </c>
      <c r="T1420" s="17">
        <v>149979</v>
      </c>
      <c r="U1420" s="17">
        <f>T1420*L1420</f>
        <v>2541461.7184281759</v>
      </c>
      <c r="V1420" s="18">
        <f t="shared" si="119"/>
        <v>-3744</v>
      </c>
      <c r="W1420" s="18">
        <f t="shared" si="120"/>
        <v>-63443.76661929395</v>
      </c>
      <c r="X1420" s="18">
        <f t="shared" si="121"/>
        <v>53784.85984231811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118"/>
        <v>339973.30903611158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117"/>
        <v>0</v>
      </c>
      <c r="R1421" s="13">
        <f>IFERROR(VLOOKUP(A:A,[1]Forecast_2004!A:J,10,0),0)</f>
        <v>4416</v>
      </c>
      <c r="S1421" s="13">
        <f>R1421*L1421</f>
        <v>385173.46768614231</v>
      </c>
      <c r="T1421" s="17">
        <v>4163</v>
      </c>
      <c r="U1421" s="17">
        <f>T1421*L1421</f>
        <v>363106.23776662373</v>
      </c>
      <c r="V1421" s="18">
        <f t="shared" si="119"/>
        <v>-253</v>
      </c>
      <c r="W1421" s="18">
        <f t="shared" si="120"/>
        <v>-22067.229919518577</v>
      </c>
      <c r="X1421" s="18">
        <f t="shared" si="121"/>
        <v>363106.23776662373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118"/>
        <v>1079928.6088218135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117"/>
        <v>1020694.535353535</v>
      </c>
      <c r="R1422" s="13">
        <f>IFERROR(VLOOKUP(A:A,[1]Forecast_2004!A:J,10,0),0)</f>
        <v>6956</v>
      </c>
      <c r="S1422" s="13">
        <f>R1422*L1422</f>
        <v>1177828.6642201708</v>
      </c>
      <c r="T1422" s="17">
        <v>6883</v>
      </c>
      <c r="U1422" s="17">
        <f>T1422*L1422</f>
        <v>1165467.8976175152</v>
      </c>
      <c r="V1422" s="18">
        <f t="shared" si="119"/>
        <v>-73</v>
      </c>
      <c r="W1422" s="18">
        <f t="shared" si="120"/>
        <v>-12360.76660265564</v>
      </c>
      <c r="X1422" s="18">
        <f t="shared" si="121"/>
        <v>144773.36226398021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118"/>
        <v>637961.85530222475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117"/>
        <v>731654.33184855198</v>
      </c>
      <c r="R1423" s="13">
        <f>IFERROR(VLOOKUP(A:A,[1]Forecast_2004!A:J,10,0),0)</f>
        <v>19478</v>
      </c>
      <c r="S1423" s="13">
        <f>R1423*L1423</f>
        <v>930840.17477113626</v>
      </c>
      <c r="T1423" s="17">
        <v>15780</v>
      </c>
      <c r="U1423" s="17">
        <f>T1423*L1423</f>
        <v>754115.30741803721</v>
      </c>
      <c r="V1423" s="18">
        <f t="shared" si="119"/>
        <v>-3698</v>
      </c>
      <c r="W1423" s="18">
        <f t="shared" si="120"/>
        <v>-176724.86735309905</v>
      </c>
      <c r="X1423" s="18">
        <f t="shared" si="121"/>
        <v>22460.975569485221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118"/>
        <v>431432.78953229246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117"/>
        <v>419537.30512249394</v>
      </c>
      <c r="R1424" s="13">
        <f>IFERROR(VLOOKUP(A:A,[1]Forecast_2004!A:J,10,0),0)</f>
        <v>24569</v>
      </c>
      <c r="S1424" s="13">
        <f>R1424*L1424</f>
        <v>799039.69376391894</v>
      </c>
      <c r="T1424" s="17">
        <v>24669</v>
      </c>
      <c r="U1424" s="17">
        <f>T1424*L1424</f>
        <v>802291.92093541112</v>
      </c>
      <c r="V1424" s="18">
        <f t="shared" si="119"/>
        <v>100</v>
      </c>
      <c r="W1424" s="18">
        <f t="shared" si="120"/>
        <v>3252.2271714921808</v>
      </c>
      <c r="X1424" s="18">
        <f t="shared" si="121"/>
        <v>382754.61581291718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118"/>
        <v>832941.18085076264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117"/>
        <v>1096994.2538975501</v>
      </c>
      <c r="R1425" s="13">
        <f>IFERROR(VLOOKUP(A:A,[1]Forecast_2004!A:J,10,0),0)</f>
        <v>31982</v>
      </c>
      <c r="S1425" s="13">
        <f>R1425*L1425</f>
        <v>1346849.0240758357</v>
      </c>
      <c r="T1425" s="17">
        <v>30429</v>
      </c>
      <c r="U1425" s="17">
        <f>T1425*L1425</f>
        <v>1281447.9692828343</v>
      </c>
      <c r="V1425" s="18">
        <f t="shared" si="119"/>
        <v>-1553</v>
      </c>
      <c r="W1425" s="18">
        <f t="shared" si="120"/>
        <v>-65401.054793001385</v>
      </c>
      <c r="X1425" s="18">
        <f t="shared" si="121"/>
        <v>184453.71538528427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118"/>
        <v>346626.41628647782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117"/>
        <v>865540.29500677495</v>
      </c>
      <c r="R1426" s="13">
        <f>IFERROR(VLOOKUP(A:A,[1]Forecast_2004!A:J,10,0),0)</f>
        <v>78212</v>
      </c>
      <c r="S1426" s="13">
        <f>R1426*L1426</f>
        <v>848423.96099993505</v>
      </c>
      <c r="T1426" s="17">
        <v>72835</v>
      </c>
      <c r="U1426" s="17">
        <f>T1426*L1426</f>
        <v>790095.62726218835</v>
      </c>
      <c r="V1426" s="18">
        <f t="shared" si="119"/>
        <v>-5377</v>
      </c>
      <c r="W1426" s="18">
        <f t="shared" si="120"/>
        <v>-58328.333737746696</v>
      </c>
      <c r="X1426" s="18">
        <f t="shared" si="121"/>
        <v>-75444.667744586593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118"/>
        <v>22397.875424554863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117"/>
        <v>279094.61024498899</v>
      </c>
      <c r="R1427" s="13">
        <f>IFERROR(VLOOKUP(A:A,[1]Forecast_2004!A:J,10,0),0)</f>
        <v>22563</v>
      </c>
      <c r="S1427" s="13">
        <f>R1427*L1427</f>
        <v>163989.88778535643</v>
      </c>
      <c r="T1427" s="17">
        <v>20179</v>
      </c>
      <c r="U1427" s="17">
        <f>T1427*L1427</f>
        <v>146662.76406598004</v>
      </c>
      <c r="V1427" s="18">
        <f t="shared" si="119"/>
        <v>-2384</v>
      </c>
      <c r="W1427" s="18">
        <f t="shared" si="120"/>
        <v>-17327.123719376395</v>
      </c>
      <c r="X1427" s="18">
        <f t="shared" si="121"/>
        <v>-132431.84617900895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118"/>
        <v>1739842.4498886417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117"/>
        <v>0</v>
      </c>
      <c r="R1428" s="13">
        <f>IFERROR(VLOOKUP(A:A,[1]Forecast_2004!A:J,10,0),0)</f>
        <v>7451</v>
      </c>
      <c r="S1428" s="13">
        <f>R1428*L1428</f>
        <v>1669837.1380846326</v>
      </c>
      <c r="T1428" s="17">
        <v>8826</v>
      </c>
      <c r="U1428" s="17">
        <f>T1428*L1428</f>
        <v>1977987.1937639199</v>
      </c>
      <c r="V1428" s="18">
        <f t="shared" si="119"/>
        <v>1375</v>
      </c>
      <c r="W1428" s="18">
        <f t="shared" si="120"/>
        <v>308150.0556792873</v>
      </c>
      <c r="X1428" s="18">
        <f t="shared" si="121"/>
        <v>1977987.1937639199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118"/>
        <v>128933.80532849533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117"/>
        <v>3760564.6993318489</v>
      </c>
      <c r="R1429" s="13">
        <f>IFERROR(VLOOKUP(A:A,[1]Forecast_2004!A:J,10,0),0)</f>
        <v>96363</v>
      </c>
      <c r="S1429" s="13">
        <f>R1429*L1429</f>
        <v>3733328.8290618234</v>
      </c>
      <c r="T1429" s="17">
        <v>94289</v>
      </c>
      <c r="U1429" s="17">
        <f>T1429*L1429</f>
        <v>3652977.2004131279</v>
      </c>
      <c r="V1429" s="18">
        <f t="shared" si="119"/>
        <v>-2074</v>
      </c>
      <c r="W1429" s="18">
        <f t="shared" si="120"/>
        <v>-80351.628648695536</v>
      </c>
      <c r="X1429" s="18">
        <f t="shared" si="121"/>
        <v>-107587.49891872099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118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117"/>
        <v>0</v>
      </c>
      <c r="R1430" s="13">
        <f>IFERROR(VLOOKUP(A:A,[1]Forecast_2004!A:J,10,0),0)</f>
        <v>251642</v>
      </c>
      <c r="S1430" s="13">
        <f>R1430*L1430</f>
        <v>251642</v>
      </c>
      <c r="T1430" s="17">
        <v>223585</v>
      </c>
      <c r="U1430" s="17">
        <f>T1430*L1430</f>
        <v>223585</v>
      </c>
      <c r="V1430" s="18">
        <f t="shared" si="119"/>
        <v>-28057</v>
      </c>
      <c r="W1430" s="18">
        <f t="shared" si="120"/>
        <v>-28057</v>
      </c>
      <c r="X1430" s="18">
        <f t="shared" si="121"/>
        <v>223585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118"/>
        <v>948192.27430348517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117"/>
        <v>1966941.3808463251</v>
      </c>
      <c r="R1431" s="13">
        <f>IFERROR(VLOOKUP(A:A,[1]Forecast_2004!A:J,10,0),0)</f>
        <v>344265</v>
      </c>
      <c r="S1431" s="13">
        <f>R1431*L1431</f>
        <v>2088497.7559206982</v>
      </c>
      <c r="T1431" s="17">
        <v>338189</v>
      </c>
      <c r="U1431" s="17">
        <f>T1431*L1431</f>
        <v>2051637.4524772051</v>
      </c>
      <c r="V1431" s="18">
        <f t="shared" si="119"/>
        <v>-6076</v>
      </c>
      <c r="W1431" s="18">
        <f t="shared" si="120"/>
        <v>-36860.303443493089</v>
      </c>
      <c r="X1431" s="18">
        <f t="shared" si="121"/>
        <v>84696.071630880004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118"/>
        <v>152710.3983341984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117"/>
        <v>1277732.8062360799</v>
      </c>
      <c r="R1432" s="13">
        <f>IFERROR(VLOOKUP(A:A,[1]Forecast_2004!A:J,10,0),0)</f>
        <v>8734</v>
      </c>
      <c r="S1432" s="13">
        <f>R1432*L1432</f>
        <v>1107334.6229079105</v>
      </c>
      <c r="T1432" s="17">
        <v>8321</v>
      </c>
      <c r="U1432" s="17">
        <f>T1432*L1432</f>
        <v>1054972.681156025</v>
      </c>
      <c r="V1432" s="18">
        <f t="shared" si="119"/>
        <v>-413</v>
      </c>
      <c r="W1432" s="18">
        <f t="shared" si="120"/>
        <v>-52361.941751885461</v>
      </c>
      <c r="X1432" s="18">
        <f t="shared" si="121"/>
        <v>-222760.12508005486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118"/>
        <v>682897.90516451327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117"/>
        <v>1097044.6881959911</v>
      </c>
      <c r="R1433" s="13">
        <f>IFERROR(VLOOKUP(A:A,[1]Forecast_2004!A:J,10,0),0)</f>
        <v>8363</v>
      </c>
      <c r="S1433" s="13">
        <f>R1433*L1433</f>
        <v>712312.47883408959</v>
      </c>
      <c r="T1433" s="17">
        <v>9451</v>
      </c>
      <c r="U1433" s="17">
        <f>T1433*L1433</f>
        <v>804982.09224691871</v>
      </c>
      <c r="V1433" s="18">
        <f t="shared" si="119"/>
        <v>1088</v>
      </c>
      <c r="W1433" s="18">
        <f t="shared" si="120"/>
        <v>92669.613412829116</v>
      </c>
      <c r="X1433" s="18">
        <f t="shared" si="121"/>
        <v>-292062.59594907239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118"/>
        <v>853478.34938390995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117"/>
        <v>1533253.9309576841</v>
      </c>
      <c r="R1434" s="13">
        <f>IFERROR(VLOOKUP(A:A,[1]Forecast_2004!A:J,10,0),0)</f>
        <v>43036</v>
      </c>
      <c r="S1434" s="13">
        <f>R1434*L1434</f>
        <v>1249765.448931681</v>
      </c>
      <c r="T1434" s="17">
        <v>45215</v>
      </c>
      <c r="U1434" s="17">
        <f>T1434*L1434</f>
        <v>1313043.60938391</v>
      </c>
      <c r="V1434" s="18">
        <f t="shared" si="119"/>
        <v>2179</v>
      </c>
      <c r="W1434" s="18">
        <f t="shared" si="120"/>
        <v>63278.160452228971</v>
      </c>
      <c r="X1434" s="18">
        <f t="shared" si="121"/>
        <v>-220210.3215737741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118"/>
        <v>844764.02158540813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117"/>
        <v>1629590.4899777281</v>
      </c>
      <c r="R1435" s="13">
        <f>IFERROR(VLOOKUP(A:A,[1]Forecast_2004!A:J,10,0),0)</f>
        <v>79336</v>
      </c>
      <c r="S1435" s="13">
        <f>R1435*L1435</f>
        <v>1402073.8875945089</v>
      </c>
      <c r="T1435" s="17">
        <v>77098</v>
      </c>
      <c r="U1435" s="17">
        <f>T1435*L1435</f>
        <v>1362522.5948593507</v>
      </c>
      <c r="V1435" s="18">
        <f t="shared" si="119"/>
        <v>-2238</v>
      </c>
      <c r="W1435" s="18">
        <f t="shared" si="120"/>
        <v>-39551.292735158233</v>
      </c>
      <c r="X1435" s="18">
        <f t="shared" si="121"/>
        <v>-267067.8951183774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118"/>
        <v>498345.75856487377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117"/>
        <v>653292.48329621402</v>
      </c>
      <c r="R1436" s="13">
        <f>IFERROR(VLOOKUP(A:A,[1]Forecast_2004!A:J,10,0),0)</f>
        <v>4428</v>
      </c>
      <c r="S1436" s="13">
        <f>R1436*L1436</f>
        <v>632301.44612800784</v>
      </c>
      <c r="T1436" s="17">
        <v>3838</v>
      </c>
      <c r="U1436" s="17">
        <f>T1436*L1436</f>
        <v>548051.70511275833</v>
      </c>
      <c r="V1436" s="18">
        <f t="shared" si="119"/>
        <v>-590</v>
      </c>
      <c r="W1436" s="18">
        <f t="shared" si="120"/>
        <v>-84249.741015249514</v>
      </c>
      <c r="X1436" s="18">
        <f t="shared" si="121"/>
        <v>-105240.7781834557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118"/>
        <v>74930.219342576689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117"/>
        <v>129479.67794841201</v>
      </c>
      <c r="R1437" s="13">
        <f>IFERROR(VLOOKUP(A:A,[1]Forecast_2004!A:J,10,0),0)</f>
        <v>16382</v>
      </c>
      <c r="S1437" s="13">
        <f>R1437*L1437</f>
        <v>226859.47424073642</v>
      </c>
      <c r="T1437" s="17">
        <v>10006</v>
      </c>
      <c r="U1437" s="17">
        <f>T1437*L1437</f>
        <v>138564.02754564819</v>
      </c>
      <c r="V1437" s="18">
        <f t="shared" si="119"/>
        <v>-6376</v>
      </c>
      <c r="W1437" s="18">
        <f t="shared" si="120"/>
        <v>-88295.446695088234</v>
      </c>
      <c r="X1437" s="18">
        <f t="shared" si="121"/>
        <v>9084.3495972361852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118"/>
        <v>51953.802752783755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117"/>
        <v>1042316.258351893</v>
      </c>
      <c r="R1438" s="13">
        <f>IFERROR(VLOOKUP(A:A,[1]Forecast_2004!A:J,10,0),0)</f>
        <v>37410</v>
      </c>
      <c r="S1438" s="13">
        <f>R1438*L1438</f>
        <v>1333095.7683741648</v>
      </c>
      <c r="T1438" s="17">
        <v>36568</v>
      </c>
      <c r="U1438" s="17">
        <f>T1438*L1438</f>
        <v>1303091.3140311805</v>
      </c>
      <c r="V1438" s="18">
        <f t="shared" si="119"/>
        <v>-842</v>
      </c>
      <c r="W1438" s="18">
        <f t="shared" si="120"/>
        <v>-30004.454342984362</v>
      </c>
      <c r="X1438" s="18">
        <f t="shared" si="121"/>
        <v>260775.05567928741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118"/>
        <v>2563994.2863067179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117"/>
        <v>2816246.5959595959</v>
      </c>
      <c r="R1439" s="13">
        <f>IFERROR(VLOOKUP(A:A,[1]Forecast_2004!A:J,10,0),0)</f>
        <v>58398</v>
      </c>
      <c r="S1439" s="13">
        <f>R1439*L1439</f>
        <v>2875582.1291215443</v>
      </c>
      <c r="T1439" s="17">
        <v>57795</v>
      </c>
      <c r="U1439" s="17">
        <f>T1439*L1439</f>
        <v>2845889.7419873909</v>
      </c>
      <c r="V1439" s="18">
        <f t="shared" si="119"/>
        <v>-603</v>
      </c>
      <c r="W1439" s="18">
        <f t="shared" si="120"/>
        <v>-29692.387134153396</v>
      </c>
      <c r="X1439" s="18">
        <f t="shared" si="121"/>
        <v>29643.146027795039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118"/>
        <v>424463.8244710461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117"/>
        <v>483395.87973273901</v>
      </c>
      <c r="R1440" s="13">
        <f>IFERROR(VLOOKUP(A:A,[1]Forecast_2004!A:J,10,0),0)</f>
        <v>6936</v>
      </c>
      <c r="S1440" s="13">
        <f>R1440*L1440</f>
        <v>523880.28466035589</v>
      </c>
      <c r="T1440" s="17">
        <v>6248</v>
      </c>
      <c r="U1440" s="17">
        <f>T1440*L1440</f>
        <v>471915.22758908645</v>
      </c>
      <c r="V1440" s="18">
        <f t="shared" si="119"/>
        <v>-688</v>
      </c>
      <c r="W1440" s="18">
        <f t="shared" si="120"/>
        <v>-51965.057071269432</v>
      </c>
      <c r="X1440" s="18">
        <f t="shared" si="121"/>
        <v>-11480.652143652551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118"/>
        <v>128522.12841933355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117"/>
        <v>228124.29620563</v>
      </c>
      <c r="R1441" s="13">
        <f>IFERROR(VLOOKUP(A:A,[1]Forecast_2004!A:J,10,0),0)</f>
        <v>11766</v>
      </c>
      <c r="S1441" s="13">
        <f>R1441*L1441</f>
        <v>311933.21709791356</v>
      </c>
      <c r="T1441" s="17">
        <v>11899</v>
      </c>
      <c r="U1441" s="17">
        <f>T1441*L1441</f>
        <v>315459.23425531812</v>
      </c>
      <c r="V1441" s="18">
        <f t="shared" si="119"/>
        <v>133</v>
      </c>
      <c r="W1441" s="18">
        <f t="shared" si="120"/>
        <v>3526.0171574045671</v>
      </c>
      <c r="X1441" s="18">
        <f t="shared" si="121"/>
        <v>87334.93804968812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118"/>
        <v>213784.57822410646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117"/>
        <v>1503294.966592428</v>
      </c>
      <c r="R1442" s="13">
        <f>IFERROR(VLOOKUP(A:A,[1]Forecast_2004!A:J,10,0),0)</f>
        <v>42214</v>
      </c>
      <c r="S1442" s="13">
        <f>R1442*L1442</f>
        <v>1498644.3197480873</v>
      </c>
      <c r="T1442" s="17">
        <v>41021</v>
      </c>
      <c r="U1442" s="17">
        <f>T1442*L1442</f>
        <v>1456291.4824557323</v>
      </c>
      <c r="V1442" s="18">
        <f t="shared" si="119"/>
        <v>-1193</v>
      </c>
      <c r="W1442" s="18">
        <f t="shared" si="120"/>
        <v>-42352.83729235502</v>
      </c>
      <c r="X1442" s="18">
        <f t="shared" si="121"/>
        <v>-47003.484136695741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118"/>
        <v>363580.10616294446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117"/>
        <v>1419173.351893096</v>
      </c>
      <c r="R1443" s="13">
        <f>IFERROR(VLOOKUP(A:A,[1]Forecast_2004!A:J,10,0),0)</f>
        <v>32152</v>
      </c>
      <c r="S1443" s="13">
        <f>R1443*L1443</f>
        <v>1347227.8960130746</v>
      </c>
      <c r="T1443" s="17">
        <v>31819</v>
      </c>
      <c r="U1443" s="17">
        <f>T1443*L1443</f>
        <v>1333274.5839524765</v>
      </c>
      <c r="V1443" s="18">
        <f t="shared" si="119"/>
        <v>-333</v>
      </c>
      <c r="W1443" s="18">
        <f t="shared" si="120"/>
        <v>-13953.312060598051</v>
      </c>
      <c r="X1443" s="18">
        <f t="shared" si="121"/>
        <v>-85898.767940619495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118"/>
        <v>1549179.2040489709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117"/>
        <v>0</v>
      </c>
      <c r="R1444" s="13">
        <f>IFERROR(VLOOKUP(A:A,[1]Forecast_2004!A:J,10,0),0)</f>
        <v>9235</v>
      </c>
      <c r="S1444" s="13">
        <f>R1444*L1444</f>
        <v>1724305.6041615494</v>
      </c>
      <c r="T1444" s="17">
        <v>9016</v>
      </c>
      <c r="U1444" s="17">
        <f>T1444*L1444</f>
        <v>1683415.1951402847</v>
      </c>
      <c r="V1444" s="18">
        <f t="shared" si="119"/>
        <v>-219</v>
      </c>
      <c r="W1444" s="18">
        <f t="shared" si="120"/>
        <v>-40890.409021264641</v>
      </c>
      <c r="X1444" s="18">
        <f t="shared" si="121"/>
        <v>1683415.1951402847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118"/>
        <v>4761411.5478841867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117"/>
        <v>0</v>
      </c>
      <c r="R1445" s="13">
        <f>IFERROR(VLOOKUP(A:A,[1]Forecast_2004!A:J,10,0),0)</f>
        <v>17241</v>
      </c>
      <c r="S1445" s="13">
        <f>R1445*L1445</f>
        <v>5157516.514476615</v>
      </c>
      <c r="T1445" s="17">
        <v>18103</v>
      </c>
      <c r="U1445" s="17">
        <f>T1445*L1445</f>
        <v>5415377.3830734966</v>
      </c>
      <c r="V1445" s="18">
        <f t="shared" si="119"/>
        <v>862</v>
      </c>
      <c r="W1445" s="18">
        <f t="shared" si="120"/>
        <v>257860.86859688163</v>
      </c>
      <c r="X1445" s="18">
        <f t="shared" si="121"/>
        <v>5415377.3830734966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118"/>
        <v>374884.04231625888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117"/>
        <v>2903330.757238308</v>
      </c>
      <c r="R1446" s="13">
        <f>IFERROR(VLOOKUP(A:A,[1]Forecast_2004!A:J,10,0),0)</f>
        <v>4621</v>
      </c>
      <c r="S1446" s="13">
        <f>R1446*L1446</f>
        <v>2058660.6458797334</v>
      </c>
      <c r="T1446" s="17">
        <v>4119</v>
      </c>
      <c r="U1446" s="17">
        <f>T1446*L1446</f>
        <v>1835019.0868596886</v>
      </c>
      <c r="V1446" s="18">
        <f t="shared" si="119"/>
        <v>-502</v>
      </c>
      <c r="W1446" s="18">
        <f t="shared" si="120"/>
        <v>-223641.55902004475</v>
      </c>
      <c r="X1446" s="18">
        <f t="shared" si="121"/>
        <v>-1068311.6703786193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118"/>
        <v>813738.11214371165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117"/>
        <v>379159.87878787902</v>
      </c>
      <c r="R1447" s="13">
        <f>IFERROR(VLOOKUP(A:A,[1]Forecast_2004!A:J,10,0),0)</f>
        <v>1244</v>
      </c>
      <c r="S1447" s="13">
        <f>R1447*L1447</f>
        <v>1131114.8422353033</v>
      </c>
      <c r="T1447" s="17">
        <v>1176</v>
      </c>
      <c r="U1447" s="17">
        <f>T1447*L1447</f>
        <v>1069285.4135600617</v>
      </c>
      <c r="V1447" s="18">
        <f t="shared" si="119"/>
        <v>-68</v>
      </c>
      <c r="W1447" s="18">
        <f t="shared" si="120"/>
        <v>-61829.428675241536</v>
      </c>
      <c r="X1447" s="18">
        <f t="shared" si="121"/>
        <v>690125.5347721827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118"/>
        <v>179499.68065735488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117"/>
        <v>1793114.0423162589</v>
      </c>
      <c r="R1448" s="13">
        <f>IFERROR(VLOOKUP(A:A,[1]Forecast_2004!A:J,10,0),0)</f>
        <v>31830</v>
      </c>
      <c r="S1448" s="13">
        <f>R1448*L1448</f>
        <v>1448599.4915463582</v>
      </c>
      <c r="T1448" s="17">
        <v>27730</v>
      </c>
      <c r="U1448" s="17">
        <f>T1448*L1448</f>
        <v>1262006.4059246157</v>
      </c>
      <c r="V1448" s="18">
        <f t="shared" si="119"/>
        <v>-4100</v>
      </c>
      <c r="W1448" s="18">
        <f t="shared" si="120"/>
        <v>-186593.08562174253</v>
      </c>
      <c r="X1448" s="18">
        <f t="shared" si="121"/>
        <v>-531107.6363916432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118"/>
        <v>510031.40311804006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117"/>
        <v>1305226.9042316261</v>
      </c>
      <c r="R1449" s="13">
        <f>IFERROR(VLOOKUP(A:A,[1]Forecast_2004!A:J,10,0),0)</f>
        <v>6129</v>
      </c>
      <c r="S1449" s="13">
        <f>R1449*L1449</f>
        <v>1079877.9287305125</v>
      </c>
      <c r="T1449" s="17">
        <v>5290</v>
      </c>
      <c r="U1449" s="17">
        <f>T1449*L1449</f>
        <v>932053.22939866397</v>
      </c>
      <c r="V1449" s="18">
        <f t="shared" si="119"/>
        <v>-839</v>
      </c>
      <c r="W1449" s="18">
        <f t="shared" si="120"/>
        <v>-147824.69933184853</v>
      </c>
      <c r="X1449" s="18">
        <f t="shared" si="121"/>
        <v>-373173.6748329621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118"/>
        <v>3038853.2967989957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117"/>
        <v>0</v>
      </c>
      <c r="R1450" s="13">
        <f>IFERROR(VLOOKUP(A:A,[1]Forecast_2004!A:J,10,0),0)</f>
        <v>44741</v>
      </c>
      <c r="S1450" s="13">
        <f>R1450*L1450</f>
        <v>3808718.9884775081</v>
      </c>
      <c r="T1450" s="17">
        <v>43182</v>
      </c>
      <c r="U1450" s="17">
        <f>T1450*L1450</f>
        <v>3676004.1876675924</v>
      </c>
      <c r="V1450" s="18">
        <f t="shared" si="119"/>
        <v>-1559</v>
      </c>
      <c r="W1450" s="18">
        <f t="shared" si="120"/>
        <v>-132714.80080991564</v>
      </c>
      <c r="X1450" s="18">
        <f t="shared" si="121"/>
        <v>3676004.1876675924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118"/>
        <v>215142.61186475016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117"/>
        <v>277117.46102449897</v>
      </c>
      <c r="R1451" s="13">
        <f>IFERROR(VLOOKUP(A:A,[1]Forecast_2004!A:J,10,0),0)</f>
        <v>724</v>
      </c>
      <c r="S1451" s="13">
        <f>R1451*L1451</f>
        <v>357634.65558241936</v>
      </c>
      <c r="T1451" s="17">
        <v>714</v>
      </c>
      <c r="U1451" s="17">
        <f>T1451*L1451</f>
        <v>352694.95039481687</v>
      </c>
      <c r="V1451" s="18">
        <f t="shared" si="119"/>
        <v>-10</v>
      </c>
      <c r="W1451" s="18">
        <f t="shared" si="120"/>
        <v>-4939.7051876024925</v>
      </c>
      <c r="X1451" s="18">
        <f t="shared" si="121"/>
        <v>75577.489370317897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118"/>
        <v>307384.50873262621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117"/>
        <v>1604460.8181818177</v>
      </c>
      <c r="R1452" s="13">
        <f>IFERROR(VLOOKUP(A:A,[1]Forecast_2004!A:J,10,0),0)</f>
        <v>8804</v>
      </c>
      <c r="S1452" s="13">
        <f>R1452*L1452</f>
        <v>1172644.2838512969</v>
      </c>
      <c r="T1452" s="17">
        <v>8574</v>
      </c>
      <c r="U1452" s="17">
        <f>T1452*L1452</f>
        <v>1142009.5513108836</v>
      </c>
      <c r="V1452" s="18">
        <f t="shared" si="119"/>
        <v>-230</v>
      </c>
      <c r="W1452" s="18">
        <f t="shared" si="120"/>
        <v>-30634.732540413272</v>
      </c>
      <c r="X1452" s="18">
        <f t="shared" si="121"/>
        <v>-462451.26687093405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118"/>
        <v>411584.29656440072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117"/>
        <v>0</v>
      </c>
      <c r="R1453" s="13">
        <f>IFERROR(VLOOKUP(A:A,[1]Forecast_2004!A:J,10,0),0)</f>
        <v>12398</v>
      </c>
      <c r="S1453" s="13">
        <f>R1453*L1453</f>
        <v>534164.39864430565</v>
      </c>
      <c r="T1453" s="17">
        <v>11641</v>
      </c>
      <c r="U1453" s="17">
        <f>T1453*L1453</f>
        <v>501549.2631568287</v>
      </c>
      <c r="V1453" s="18">
        <f t="shared" si="119"/>
        <v>-757</v>
      </c>
      <c r="W1453" s="18">
        <f t="shared" si="120"/>
        <v>-32615.135487476946</v>
      </c>
      <c r="X1453" s="18">
        <f t="shared" si="121"/>
        <v>501549.2631568287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118"/>
        <v>171076.61006992776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117"/>
        <v>1396052.7060133631</v>
      </c>
      <c r="R1454" s="13">
        <f>IFERROR(VLOOKUP(A:A,[1]Forecast_2004!A:J,10,0),0)</f>
        <v>53991</v>
      </c>
      <c r="S1454" s="13">
        <f>R1454*L1454</f>
        <v>1567358.7367512474</v>
      </c>
      <c r="T1454" s="17">
        <v>49896</v>
      </c>
      <c r="U1454" s="17">
        <f>T1454*L1454</f>
        <v>1448480.8862391924</v>
      </c>
      <c r="V1454" s="18">
        <f t="shared" si="119"/>
        <v>-4095</v>
      </c>
      <c r="W1454" s="18">
        <f t="shared" si="120"/>
        <v>-118877.85051205498</v>
      </c>
      <c r="X1454" s="18">
        <f t="shared" si="121"/>
        <v>52428.180225829361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118"/>
        <v>4461004.1173701594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117"/>
        <v>0</v>
      </c>
      <c r="R1455" s="13">
        <f>IFERROR(VLOOKUP(A:A,[1]Forecast_2004!A:J,10,0),0)</f>
        <v>32788</v>
      </c>
      <c r="S1455" s="13">
        <f>R1455*L1455</f>
        <v>5397846.9168150295</v>
      </c>
      <c r="T1455" s="17">
        <v>29563</v>
      </c>
      <c r="U1455" s="17">
        <f>T1455*L1455</f>
        <v>4866919.2510004491</v>
      </c>
      <c r="V1455" s="18">
        <f t="shared" si="119"/>
        <v>-3225</v>
      </c>
      <c r="W1455" s="18">
        <f t="shared" si="120"/>
        <v>-530927.6658145804</v>
      </c>
      <c r="X1455" s="18">
        <f t="shared" si="121"/>
        <v>4866919.2510004491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118"/>
        <v>14936.171095928876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117"/>
        <v>1202672.605790646</v>
      </c>
      <c r="R1456" s="13">
        <f>IFERROR(VLOOKUP(A:A,[1]Forecast_2004!A:J,10,0),0)</f>
        <v>36276</v>
      </c>
      <c r="S1456" s="13">
        <f>R1456*L1456</f>
        <v>1656283.0358627795</v>
      </c>
      <c r="T1456" s="17">
        <v>35015</v>
      </c>
      <c r="U1456" s="17">
        <f>T1456*L1456</f>
        <v>1598708.5263186467</v>
      </c>
      <c r="V1456" s="18">
        <f t="shared" si="119"/>
        <v>-1261</v>
      </c>
      <c r="W1456" s="18">
        <f t="shared" si="120"/>
        <v>-57574.509544132743</v>
      </c>
      <c r="X1456" s="18">
        <f t="shared" si="121"/>
        <v>396035.92052800069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118"/>
        <v>289134.12762914924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117"/>
        <v>649630.94247245998</v>
      </c>
      <c r="R1457" s="13">
        <f>IFERROR(VLOOKUP(A:A,[1]Forecast_2004!A:J,10,0),0)</f>
        <v>27751</v>
      </c>
      <c r="S1457" s="13">
        <f>R1457*L1457</f>
        <v>706291.55417658458</v>
      </c>
      <c r="T1457" s="17">
        <v>27350</v>
      </c>
      <c r="U1457" s="17">
        <f>T1457*L1457</f>
        <v>696085.69084824284</v>
      </c>
      <c r="V1457" s="18">
        <f t="shared" si="119"/>
        <v>-401</v>
      </c>
      <c r="W1457" s="18">
        <f t="shared" si="120"/>
        <v>-10205.863328341744</v>
      </c>
      <c r="X1457" s="18">
        <f t="shared" si="121"/>
        <v>46454.74837578286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118"/>
        <v>187778.28764808632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117"/>
        <v>1371806.1818181821</v>
      </c>
      <c r="R1458" s="13">
        <f>IFERROR(VLOOKUP(A:A,[1]Forecast_2004!A:J,10,0),0)</f>
        <v>7339</v>
      </c>
      <c r="S1458" s="13">
        <f>R1458*L1458</f>
        <v>1372928.6197141197</v>
      </c>
      <c r="T1458" s="17">
        <v>5547</v>
      </c>
      <c r="U1458" s="17">
        <f>T1458*L1458</f>
        <v>1037693.8347941438</v>
      </c>
      <c r="V1458" s="18">
        <f t="shared" si="119"/>
        <v>-1792</v>
      </c>
      <c r="W1458" s="18">
        <f t="shared" si="120"/>
        <v>-335234.78491997591</v>
      </c>
      <c r="X1458" s="18">
        <f t="shared" si="121"/>
        <v>-334112.34702403832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118"/>
        <v>1901100.4087464735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117"/>
        <v>2309242.9742962052</v>
      </c>
      <c r="R1459" s="13">
        <f>IFERROR(VLOOKUP(A:A,[1]Forecast_2004!A:J,10,0),0)</f>
        <v>84307</v>
      </c>
      <c r="S1459" s="13">
        <f>R1459*L1459</f>
        <v>2376666.1865039659</v>
      </c>
      <c r="T1459" s="17">
        <v>81677</v>
      </c>
      <c r="U1459" s="17">
        <f>T1459*L1459</f>
        <v>2302524.8688137927</v>
      </c>
      <c r="V1459" s="18">
        <f t="shared" si="119"/>
        <v>-2630</v>
      </c>
      <c r="W1459" s="18">
        <f t="shared" si="120"/>
        <v>-74141.317690173164</v>
      </c>
      <c r="X1459" s="18">
        <f t="shared" si="121"/>
        <v>-6718.1054824125022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118"/>
        <v>1165653.0876111202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117"/>
        <v>2157977.767676767</v>
      </c>
      <c r="R1460" s="13">
        <f>IFERROR(VLOOKUP(A:A,[1]Forecast_2004!A:J,10,0),0)</f>
        <v>37078</v>
      </c>
      <c r="S1460" s="13">
        <f>R1460*L1460</f>
        <v>2084010.5138802722</v>
      </c>
      <c r="T1460" s="17">
        <v>31906</v>
      </c>
      <c r="U1460" s="17">
        <f>T1460*L1460</f>
        <v>1793312.4617256585</v>
      </c>
      <c r="V1460" s="18">
        <f t="shared" si="119"/>
        <v>-5172</v>
      </c>
      <c r="W1460" s="18">
        <f t="shared" si="120"/>
        <v>-290698.05215461366</v>
      </c>
      <c r="X1460" s="18">
        <f t="shared" si="121"/>
        <v>-364665.30595110846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118"/>
        <v>6731493.8984342469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117"/>
        <v>8917759.2411260679</v>
      </c>
      <c r="R1461" s="13">
        <f>IFERROR(VLOOKUP(A:A,[1]Forecast_2004!A:J,10,0),0)</f>
        <v>598605</v>
      </c>
      <c r="S1461" s="13">
        <f>R1461*L1461</f>
        <v>8866378.2234691475</v>
      </c>
      <c r="T1461" s="17">
        <v>583430</v>
      </c>
      <c r="U1461" s="17">
        <f>T1461*L1461</f>
        <v>8641610.1551417131</v>
      </c>
      <c r="V1461" s="18">
        <f t="shared" si="119"/>
        <v>-15175</v>
      </c>
      <c r="W1461" s="18">
        <f t="shared" si="120"/>
        <v>-224768.06832743436</v>
      </c>
      <c r="X1461" s="18">
        <f t="shared" si="121"/>
        <v>-276149.08598435484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118"/>
        <v>8169282.2235173145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117"/>
        <v>10168839.48592411</v>
      </c>
      <c r="R1462" s="13">
        <f>IFERROR(VLOOKUP(A:A,[1]Forecast_2004!A:J,10,0),0)</f>
        <v>381192</v>
      </c>
      <c r="S1462" s="13">
        <f>R1462*L1462</f>
        <v>10360946.943781421</v>
      </c>
      <c r="T1462" s="17">
        <v>374516</v>
      </c>
      <c r="U1462" s="17">
        <f>T1462*L1462</f>
        <v>10179490.665064437</v>
      </c>
      <c r="V1462" s="18">
        <f t="shared" si="119"/>
        <v>-6676</v>
      </c>
      <c r="W1462" s="18">
        <f t="shared" si="120"/>
        <v>-181456.27871698327</v>
      </c>
      <c r="X1462" s="18">
        <f t="shared" si="121"/>
        <v>10651.179140327498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118"/>
        <v>440771.79656290443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117"/>
        <v>31055.345211581</v>
      </c>
      <c r="R1463" s="13">
        <f>IFERROR(VLOOKUP(A:A,[1]Forecast_2004!A:J,10,0),0)</f>
        <v>110309</v>
      </c>
      <c r="S1463" s="13">
        <f>R1463*L1463</f>
        <v>1132832.0353651748</v>
      </c>
      <c r="T1463" s="17">
        <v>83821</v>
      </c>
      <c r="U1463" s="17">
        <f>T1463*L1463</f>
        <v>860810.21527114115</v>
      </c>
      <c r="V1463" s="18">
        <f t="shared" si="119"/>
        <v>-26488</v>
      </c>
      <c r="W1463" s="18">
        <f t="shared" si="120"/>
        <v>-272021.82009403361</v>
      </c>
      <c r="X1463" s="18">
        <f t="shared" si="121"/>
        <v>829754.87005956017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118"/>
        <v>-125537.10094989138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117"/>
        <v>3608017.8173719379</v>
      </c>
      <c r="R1464" s="13">
        <f>IFERROR(VLOOKUP(A:A,[1]Forecast_2004!A:J,10,0),0)</f>
        <v>82585</v>
      </c>
      <c r="S1464" s="13">
        <f>R1464*L1464</f>
        <v>3632650.4291089484</v>
      </c>
      <c r="T1464" s="17">
        <v>80331</v>
      </c>
      <c r="U1464" s="17">
        <f>T1464*L1464</f>
        <v>3533504.1668674811</v>
      </c>
      <c r="V1464" s="18">
        <f t="shared" si="119"/>
        <v>-2254</v>
      </c>
      <c r="W1464" s="18">
        <f t="shared" si="120"/>
        <v>-99146.262241467368</v>
      </c>
      <c r="X1464" s="18">
        <f t="shared" si="121"/>
        <v>-74513.650504456833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118"/>
        <v>930205.29759333923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117"/>
        <v>1894283.2293986641</v>
      </c>
      <c r="R1465" s="13">
        <f>IFERROR(VLOOKUP(A:A,[1]Forecast_2004!A:J,10,0),0)</f>
        <v>88303</v>
      </c>
      <c r="S1465" s="13">
        <f>R1465*L1465</f>
        <v>1560560.6345579652</v>
      </c>
      <c r="T1465" s="17">
        <v>84895</v>
      </c>
      <c r="U1465" s="17">
        <f>T1465*L1465</f>
        <v>1500331.7562347651</v>
      </c>
      <c r="V1465" s="18">
        <f t="shared" si="119"/>
        <v>-3408</v>
      </c>
      <c r="W1465" s="18">
        <f t="shared" si="120"/>
        <v>-60228.878323200159</v>
      </c>
      <c r="X1465" s="18">
        <f t="shared" si="121"/>
        <v>-393951.47316389903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118"/>
        <v>2437936.5662687393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117"/>
        <v>2762432.461024499</v>
      </c>
      <c r="R1466" s="13">
        <f>IFERROR(VLOOKUP(A:A,[1]Forecast_2004!A:J,10,0),0)</f>
        <v>8927</v>
      </c>
      <c r="S1466" s="13">
        <f>R1466*L1466</f>
        <v>2689285.2283270541</v>
      </c>
      <c r="T1466" s="17">
        <v>8722</v>
      </c>
      <c r="U1466" s="17">
        <f>T1466*L1466</f>
        <v>2627528.3702776483</v>
      </c>
      <c r="V1466" s="18">
        <f t="shared" si="119"/>
        <v>-205</v>
      </c>
      <c r="W1466" s="18">
        <f t="shared" si="120"/>
        <v>-61756.858049405739</v>
      </c>
      <c r="X1466" s="18">
        <f t="shared" si="121"/>
        <v>-134904.09074685071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118"/>
        <v>539737.41648107022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117"/>
        <v>8690468.8195991106</v>
      </c>
      <c r="R1467" s="13">
        <f>IFERROR(VLOOKUP(A:A,[1]Forecast_2004!A:J,10,0),0)</f>
        <v>35391</v>
      </c>
      <c r="S1467" s="13">
        <f>R1467*L1467</f>
        <v>5241651.4476614706</v>
      </c>
      <c r="T1467" s="17">
        <v>35508</v>
      </c>
      <c r="U1467" s="17">
        <f>T1467*L1467</f>
        <v>5258979.9554565707</v>
      </c>
      <c r="V1467" s="18">
        <f t="shared" si="119"/>
        <v>117</v>
      </c>
      <c r="W1467" s="18">
        <f t="shared" si="120"/>
        <v>17328.5077951001</v>
      </c>
      <c r="X1467" s="18">
        <f t="shared" si="121"/>
        <v>-3431488.8641425399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118"/>
        <v>1209825.4387829662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117"/>
        <v>4089086.8596881954</v>
      </c>
      <c r="R1468" s="13">
        <f>IFERROR(VLOOKUP(A:A,[1]Forecast_2004!A:J,10,0),0)</f>
        <v>133052</v>
      </c>
      <c r="S1468" s="13">
        <f>R1468*L1468</f>
        <v>4874619.7494443543</v>
      </c>
      <c r="T1468" s="17">
        <v>131682</v>
      </c>
      <c r="U1468" s="17">
        <f>T1468*L1468</f>
        <v>4824427.1250814078</v>
      </c>
      <c r="V1468" s="18">
        <f t="shared" si="119"/>
        <v>-1370</v>
      </c>
      <c r="W1468" s="18">
        <f t="shared" si="120"/>
        <v>-50192.624362946488</v>
      </c>
      <c r="X1468" s="18">
        <f t="shared" si="121"/>
        <v>735340.26539321244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118"/>
        <v>2054424.9929797142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117"/>
        <v>2865982.3133414919</v>
      </c>
      <c r="R1469" s="13">
        <f>IFERROR(VLOOKUP(A:A,[1]Forecast_2004!A:J,10,0),0)</f>
        <v>28887</v>
      </c>
      <c r="S1469" s="13">
        <f>R1469*L1469</f>
        <v>2580511.7996990173</v>
      </c>
      <c r="T1469" s="17">
        <v>26244</v>
      </c>
      <c r="U1469" s="17">
        <f>T1469*L1469</f>
        <v>2344409.3076920761</v>
      </c>
      <c r="V1469" s="18">
        <f t="shared" si="119"/>
        <v>-2643</v>
      </c>
      <c r="W1469" s="18">
        <f t="shared" si="120"/>
        <v>-236102.49200694123</v>
      </c>
      <c r="X1469" s="18">
        <f t="shared" si="121"/>
        <v>-521573.00564941578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118"/>
        <v>564672.18324782676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117"/>
        <v>1986986.7817371939</v>
      </c>
      <c r="R1470" s="13">
        <f>IFERROR(VLOOKUP(A:A,[1]Forecast_2004!A:J,10,0),0)</f>
        <v>19029</v>
      </c>
      <c r="S1470" s="13">
        <f>R1470*L1470</f>
        <v>2182416.8236465836</v>
      </c>
      <c r="T1470" s="17">
        <v>18604</v>
      </c>
      <c r="U1470" s="17">
        <f>T1470*L1470</f>
        <v>2133674.0021609673</v>
      </c>
      <c r="V1470" s="18">
        <f t="shared" si="119"/>
        <v>-425</v>
      </c>
      <c r="W1470" s="18">
        <f t="shared" si="120"/>
        <v>-48742.821485616267</v>
      </c>
      <c r="X1470" s="18">
        <f t="shared" si="121"/>
        <v>146687.2204237734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118"/>
        <v>2472111.9127404601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117"/>
        <v>0</v>
      </c>
      <c r="R1471" s="13">
        <f>IFERROR(VLOOKUP(A:A,[1]Forecast_2004!A:J,10,0),0)</f>
        <v>72582</v>
      </c>
      <c r="S1471" s="13">
        <f>R1471*L1471</f>
        <v>3336272.0319050457</v>
      </c>
      <c r="T1471" s="17">
        <v>67257</v>
      </c>
      <c r="U1471" s="17">
        <f>T1471*L1471</f>
        <v>3091505.4428072753</v>
      </c>
      <c r="V1471" s="18">
        <f t="shared" si="119"/>
        <v>-5325</v>
      </c>
      <c r="W1471" s="18">
        <f t="shared" si="120"/>
        <v>-244766.5890977704</v>
      </c>
      <c r="X1471" s="18">
        <f t="shared" si="121"/>
        <v>3091505.4428072753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118"/>
        <v>200541.06256253878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117"/>
        <v>1340895.2004454341</v>
      </c>
      <c r="R1472" s="13">
        <f>IFERROR(VLOOKUP(A:A,[1]Forecast_2004!A:J,10,0),0)</f>
        <v>11587</v>
      </c>
      <c r="S1472" s="13">
        <f>R1472*L1472</f>
        <v>2010027.8777965105</v>
      </c>
      <c r="T1472" s="17">
        <v>9351</v>
      </c>
      <c r="U1472" s="17">
        <f>T1472*L1472</f>
        <v>1622142.9779300224</v>
      </c>
      <c r="V1472" s="18">
        <f t="shared" si="119"/>
        <v>-2236</v>
      </c>
      <c r="W1472" s="18">
        <f t="shared" si="120"/>
        <v>-387884.89986648806</v>
      </c>
      <c r="X1472" s="18">
        <f t="shared" si="121"/>
        <v>281247.77748458833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118"/>
        <v>758983.59482360585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117"/>
        <v>3483296.2138084639</v>
      </c>
      <c r="R1473" s="13">
        <f>IFERROR(VLOOKUP(A:A,[1]Forecast_2004!A:J,10,0),0)</f>
        <v>88527</v>
      </c>
      <c r="S1473" s="13">
        <f>R1473*L1473</f>
        <v>4071480.1542134979</v>
      </c>
      <c r="T1473" s="17">
        <v>87099</v>
      </c>
      <c r="U1473" s="17">
        <f>T1473*L1473</f>
        <v>4005804.4432979929</v>
      </c>
      <c r="V1473" s="18">
        <f t="shared" si="119"/>
        <v>-1428</v>
      </c>
      <c r="W1473" s="18">
        <f t="shared" si="120"/>
        <v>-65675.710915504955</v>
      </c>
      <c r="X1473" s="18">
        <f t="shared" si="121"/>
        <v>522508.22948952904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118"/>
        <v>933800.12604201119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122">P1474*L1474</f>
        <v>7892064.0868596891</v>
      </c>
      <c r="R1474" s="13">
        <f>IFERROR(VLOOKUP(A:A,[1]Forecast_2004!A:J,10,0),0)</f>
        <v>59922</v>
      </c>
      <c r="S1474" s="13">
        <f>R1474*L1474</f>
        <v>11749632.70213739</v>
      </c>
      <c r="T1474" s="17">
        <v>46427</v>
      </c>
      <c r="U1474" s="17">
        <f>T1474*L1474</f>
        <v>9103504.5135698523</v>
      </c>
      <c r="V1474" s="18">
        <f t="shared" si="119"/>
        <v>-13495</v>
      </c>
      <c r="W1474" s="18">
        <f t="shared" si="120"/>
        <v>-2646128.1885675378</v>
      </c>
      <c r="X1474" s="18">
        <f t="shared" si="121"/>
        <v>1211440.4267101632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123">U1475-(T1475*M1475)</f>
        <v>1736574.8504231623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122"/>
        <v>2286170.1559020048</v>
      </c>
      <c r="R1475" s="13">
        <f>IFERROR(VLOOKUP(A:A,[1]Forecast_2004!A:J,10,0),0)</f>
        <v>63368</v>
      </c>
      <c r="S1475" s="13">
        <f>R1475*L1475</f>
        <v>2785962.1238307357</v>
      </c>
      <c r="T1475" s="17">
        <v>60768</v>
      </c>
      <c r="U1475" s="17">
        <f>T1475*L1475</f>
        <v>2671653.6160356351</v>
      </c>
      <c r="V1475" s="18">
        <f t="shared" ref="V1475:V1488" si="124">T1475-R1475</f>
        <v>-2600</v>
      </c>
      <c r="W1475" s="18">
        <f t="shared" ref="W1475:W1488" si="125">U1475-S1475</f>
        <v>-114308.50779510057</v>
      </c>
      <c r="X1475" s="18">
        <f t="shared" ref="X1475:X1488" si="126">U1475-Q1475</f>
        <v>385483.46013363032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123"/>
        <v>4407283.3842526563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122"/>
        <v>6418406.6369710471</v>
      </c>
      <c r="R1476" s="13">
        <f>IFERROR(VLOOKUP(A:A,[1]Forecast_2004!A:J,10,0),0)</f>
        <v>180440</v>
      </c>
      <c r="S1476" s="13">
        <f>R1476*L1476</f>
        <v>6693777.4529384729</v>
      </c>
      <c r="T1476" s="17">
        <v>182776</v>
      </c>
      <c r="U1476" s="17">
        <f>T1476*L1476</f>
        <v>6780435.977268246</v>
      </c>
      <c r="V1476" s="18">
        <f t="shared" si="124"/>
        <v>2336</v>
      </c>
      <c r="W1476" s="18">
        <f t="shared" si="125"/>
        <v>86658.52432977315</v>
      </c>
      <c r="X1476" s="18">
        <f t="shared" si="126"/>
        <v>362029.34029719885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123"/>
        <v>366873.56347438879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122"/>
        <v>1712293.541202673</v>
      </c>
      <c r="R1477" s="13">
        <f>IFERROR(VLOOKUP(A:A,[1]Forecast_2004!A:J,10,0),0)</f>
        <v>6994</v>
      </c>
      <c r="S1477" s="13">
        <f>R1477*L1477</f>
        <v>2900407.1269487757</v>
      </c>
      <c r="T1477" s="17">
        <v>7198</v>
      </c>
      <c r="U1477" s="17">
        <f>T1477*L1477</f>
        <v>2985005.7906458806</v>
      </c>
      <c r="V1477" s="18">
        <f t="shared" si="124"/>
        <v>204</v>
      </c>
      <c r="W1477" s="18">
        <f t="shared" si="125"/>
        <v>84598.663697104901</v>
      </c>
      <c r="X1477" s="18">
        <f t="shared" si="126"/>
        <v>1272712.2494432076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123"/>
        <v>10297138.059364565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122"/>
        <v>13704742.806236083</v>
      </c>
      <c r="R1478" s="13">
        <f>IFERROR(VLOOKUP(A:A,[1]Forecast_2004!A:J,10,0),0)</f>
        <v>105575</v>
      </c>
      <c r="S1478" s="13">
        <f>R1478*L1478</f>
        <v>15435009.160636865</v>
      </c>
      <c r="T1478" s="17">
        <v>109060</v>
      </c>
      <c r="U1478" s="17">
        <f>T1478*L1478</f>
        <v>15944514.317395752</v>
      </c>
      <c r="V1478" s="18">
        <f t="shared" si="124"/>
        <v>3485</v>
      </c>
      <c r="W1478" s="18">
        <f t="shared" si="125"/>
        <v>509505.15675888769</v>
      </c>
      <c r="X1478" s="18">
        <f t="shared" si="126"/>
        <v>2239771.5111596696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123"/>
        <v>7145896.6767015448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122"/>
        <v>12976312.227662176</v>
      </c>
      <c r="R1479" s="13">
        <f>IFERROR(VLOOKUP(A:A,[1]Forecast_2004!A:J,10,0),0)</f>
        <v>256259</v>
      </c>
      <c r="S1479" s="13">
        <f>R1479*L1479</f>
        <v>12101713.723204762</v>
      </c>
      <c r="T1479" s="17">
        <v>232796</v>
      </c>
      <c r="U1479" s="17">
        <f>T1479*L1479</f>
        <v>10993684.311213171</v>
      </c>
      <c r="V1479" s="18">
        <f t="shared" si="124"/>
        <v>-23463</v>
      </c>
      <c r="W1479" s="18">
        <f t="shared" si="125"/>
        <v>-1108029.4119915906</v>
      </c>
      <c r="X1479" s="18">
        <f t="shared" si="126"/>
        <v>-1982627.9164490048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123"/>
        <v>7614312.337713562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122"/>
        <v>34179614.810690425</v>
      </c>
      <c r="R1480" s="13">
        <f>IFERROR(VLOOKUP(A:A,[1]Forecast_2004!A:J,10,0),0)</f>
        <v>85625</v>
      </c>
      <c r="S1480" s="13">
        <f>R1480*L1480</f>
        <v>38355356.290817425</v>
      </c>
      <c r="T1480" s="17">
        <v>83198</v>
      </c>
      <c r="U1480" s="17">
        <f>T1480*L1480</f>
        <v>37268191.914550982</v>
      </c>
      <c r="V1480" s="18">
        <f t="shared" si="124"/>
        <v>-2427</v>
      </c>
      <c r="W1480" s="18">
        <f t="shared" si="125"/>
        <v>-1087164.3762664422</v>
      </c>
      <c r="X1480" s="18">
        <f t="shared" si="126"/>
        <v>3088577.1038605571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123"/>
        <v>735121.08921618015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122"/>
        <v>7231139.2533659702</v>
      </c>
      <c r="R1481" s="13">
        <f>IFERROR(VLOOKUP(A:A,[1]Forecast_2004!A:J,10,0),0)</f>
        <v>38559</v>
      </c>
      <c r="S1481" s="13">
        <f>R1481*L1481</f>
        <v>6238404.7090399032</v>
      </c>
      <c r="T1481" s="17">
        <v>36764</v>
      </c>
      <c r="U1481" s="17">
        <f>T1481*L1481</f>
        <v>5947994.2613434736</v>
      </c>
      <c r="V1481" s="18">
        <f t="shared" si="124"/>
        <v>-1795</v>
      </c>
      <c r="W1481" s="18">
        <f t="shared" si="125"/>
        <v>-290410.44769642968</v>
      </c>
      <c r="X1481" s="18">
        <f t="shared" si="126"/>
        <v>-1283144.9920224966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123"/>
        <v>1274684.0176067092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122"/>
        <v>12679677.037943693</v>
      </c>
      <c r="R1482" s="13">
        <f>IFERROR(VLOOKUP(A:A,[1]Forecast_2004!A:J,10,0),0)</f>
        <v>66387</v>
      </c>
      <c r="S1482" s="13">
        <f>R1482*L1482</f>
        <v>12199326.379588237</v>
      </c>
      <c r="T1482" s="17">
        <v>67623</v>
      </c>
      <c r="U1482" s="17">
        <f>T1482*L1482</f>
        <v>12426454.693944527</v>
      </c>
      <c r="V1482" s="18">
        <f t="shared" si="124"/>
        <v>1236</v>
      </c>
      <c r="W1482" s="18">
        <f t="shared" si="125"/>
        <v>227128.3143562898</v>
      </c>
      <c r="X1482" s="18">
        <f t="shared" si="126"/>
        <v>-253222.34399916604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123"/>
        <v>2877523.5399876051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122"/>
        <v>18285737.968176249</v>
      </c>
      <c r="R1483" s="13">
        <f>IFERROR(VLOOKUP(A:A,[1]Forecast_2004!A:J,10,0),0)</f>
        <v>458275</v>
      </c>
      <c r="S1483" s="13">
        <f>R1483*L1483</f>
        <v>18613306.162381936</v>
      </c>
      <c r="T1483" s="17">
        <v>447654</v>
      </c>
      <c r="U1483" s="17">
        <f>T1483*L1483</f>
        <v>18181923.423304614</v>
      </c>
      <c r="V1483" s="18">
        <f t="shared" si="124"/>
        <v>-10621</v>
      </c>
      <c r="W1483" s="18">
        <f t="shared" si="125"/>
        <v>-431382.73907732219</v>
      </c>
      <c r="X1483" s="18">
        <f t="shared" si="126"/>
        <v>-103814.54487163574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123"/>
        <v>4110163.1975683756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122"/>
        <v>17429738.372093018</v>
      </c>
      <c r="R1484" s="13">
        <f>IFERROR(VLOOKUP(A:A,[1]Forecast_2004!A:J,10,0),0)</f>
        <v>419260</v>
      </c>
      <c r="S1484" s="13">
        <f>R1484*L1484</f>
        <v>16916114.053296879</v>
      </c>
      <c r="T1484" s="17">
        <v>381790</v>
      </c>
      <c r="U1484" s="17">
        <f>T1484*L1484</f>
        <v>15404291.333321128</v>
      </c>
      <c r="V1484" s="18">
        <f t="shared" si="124"/>
        <v>-37470</v>
      </c>
      <c r="W1484" s="18">
        <f t="shared" si="125"/>
        <v>-1511822.7199757509</v>
      </c>
      <c r="X1484" s="18">
        <f t="shared" si="126"/>
        <v>-2025447.0387718901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123"/>
        <v>31805145.839139435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122"/>
        <v>27425727.928730518</v>
      </c>
      <c r="R1485" s="13">
        <f>IFERROR(VLOOKUP(A:A,[1]Forecast_2004!A:J,10,0),0)</f>
        <v>80499</v>
      </c>
      <c r="S1485" s="13">
        <f>R1485*L1485</f>
        <v>43953566.117877677</v>
      </c>
      <c r="T1485" s="17">
        <v>87098</v>
      </c>
      <c r="U1485" s="17">
        <f>T1485*L1485</f>
        <v>47556711.285045899</v>
      </c>
      <c r="V1485" s="18">
        <f t="shared" si="124"/>
        <v>6599</v>
      </c>
      <c r="W1485" s="18">
        <f t="shared" si="125"/>
        <v>3603145.1671682224</v>
      </c>
      <c r="X1485" s="18">
        <f t="shared" si="126"/>
        <v>20130983.356315382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123"/>
        <v>736217.9862054484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122"/>
        <v>5957250.579064589</v>
      </c>
      <c r="R1486" s="13">
        <f>IFERROR(VLOOKUP(A:A,[1]Forecast_2004!A:J,10,0),0)</f>
        <v>183095</v>
      </c>
      <c r="S1486" s="13">
        <f>R1486*L1486</f>
        <v>5460457.6390533857</v>
      </c>
      <c r="T1486" s="17">
        <v>174387</v>
      </c>
      <c r="U1486" s="17">
        <f>T1486*L1486</f>
        <v>5200758.2200584542</v>
      </c>
      <c r="V1486" s="18">
        <f t="shared" si="124"/>
        <v>-8708</v>
      </c>
      <c r="W1486" s="18">
        <f t="shared" si="125"/>
        <v>-259699.4189949315</v>
      </c>
      <c r="X1486" s="18">
        <f t="shared" si="126"/>
        <v>-756492.35900613479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123"/>
        <v>3759554.2316258363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122"/>
        <v>19755491.091314033</v>
      </c>
      <c r="R1487" s="13">
        <f>IFERROR(VLOOKUP(A:A,[1]Forecast_2004!A:J,10,0),0)</f>
        <v>41308</v>
      </c>
      <c r="S1487" s="13">
        <f>R1487*L1487</f>
        <v>19182000</v>
      </c>
      <c r="T1487" s="17">
        <v>39630</v>
      </c>
      <c r="U1487" s="17">
        <f>T1487*L1487</f>
        <v>18402795.100222718</v>
      </c>
      <c r="V1487" s="18">
        <f t="shared" si="124"/>
        <v>-1678</v>
      </c>
      <c r="W1487" s="18">
        <f t="shared" si="125"/>
        <v>-779204.89977728203</v>
      </c>
      <c r="X1487" s="18">
        <f t="shared" si="126"/>
        <v>-1352695.9910913147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123"/>
        <v>9204727.7918275446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122"/>
        <v>59171526.707466319</v>
      </c>
      <c r="R1488" s="13">
        <f>IFERROR(VLOOKUP(A:A,[1]Forecast_2004!A:J,10,0),0)</f>
        <v>117331</v>
      </c>
      <c r="S1488" s="13">
        <f>R1488*L1488</f>
        <v>47662442.762497894</v>
      </c>
      <c r="T1488" s="17">
        <v>110925</v>
      </c>
      <c r="U1488" s="17">
        <f>T1488*L1488</f>
        <v>45060184.123804271</v>
      </c>
      <c r="V1488" s="18">
        <f t="shared" si="124"/>
        <v>-6406</v>
      </c>
      <c r="W1488" s="18">
        <f t="shared" si="125"/>
        <v>-2602258.6386936232</v>
      </c>
      <c r="X1488" s="18">
        <f t="shared" si="126"/>
        <v>-14111342.583662048</v>
      </c>
    </row>
    <row r="1489" spans="4:21" x14ac:dyDescent="0.25">
      <c r="D1489" s="19">
        <f>SUM(D2:D1488)</f>
        <v>510639651.62492853</v>
      </c>
      <c r="N1489" s="19">
        <f t="shared" ref="N1489:Q1489" si="127">SUM(N2:N1488)</f>
        <v>35310723.580000013</v>
      </c>
      <c r="O1489" s="19">
        <f t="shared" si="127"/>
        <v>1006426763.2084773</v>
      </c>
      <c r="P1489" s="19">
        <f t="shared" si="127"/>
        <v>35013677.50999999</v>
      </c>
      <c r="Q1489" s="19">
        <f t="shared" si="127"/>
        <v>946038180.78193939</v>
      </c>
      <c r="S1489" s="19"/>
      <c r="T1489" s="17">
        <f>SUM(T2:T1488)</f>
        <v>36422404</v>
      </c>
      <c r="U1489" s="19">
        <f>SUM(U2:U1488)</f>
        <v>1003218532.8687654</v>
      </c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BC45-EAE5-4ECE-A90F-676D2FA90A3D}">
  <dimension ref="A1:X1491"/>
  <sheetViews>
    <sheetView zoomScale="79" zoomScaleNormal="70" workbookViewId="0">
      <pane ySplit="1" topLeftCell="A2" activePane="bottomLeft" state="frozen"/>
      <selection pane="bottomLeft" activeCell="D2" sqref="D2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7" bestFit="1" customWidth="1"/>
    <col min="11" max="11" width="10.28515625" style="17" bestFit="1" customWidth="1"/>
    <col min="12" max="12" width="12.42578125" style="17" bestFit="1" customWidth="1"/>
    <col min="13" max="13" width="11" style="17" bestFit="1" customWidth="1"/>
    <col min="14" max="14" width="21.85546875" style="19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" style="17" bestFit="1" customWidth="1"/>
    <col min="19" max="19" width="15" style="17" bestFit="1" customWidth="1"/>
    <col min="20" max="20" width="17.28515625" style="17" bestFit="1" customWidth="1"/>
    <col min="21" max="21" width="15.28515625" style="17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9" t="s">
        <v>1605</v>
      </c>
      <c r="S1" s="9" t="s">
        <v>1606</v>
      </c>
      <c r="T1" s="9" t="s">
        <v>1607</v>
      </c>
      <c r="U1" s="9" t="s">
        <v>1608</v>
      </c>
      <c r="V1" s="10" t="s">
        <v>31</v>
      </c>
      <c r="W1" s="10" t="s">
        <v>32</v>
      </c>
      <c r="X1" s="11" t="s">
        <v>33</v>
      </c>
    </row>
    <row r="2" spans="1:24" x14ac:dyDescent="0.25">
      <c r="A2" s="12">
        <v>3781</v>
      </c>
      <c r="B2" s="12" t="str">
        <f>IFERROR(VLOOKUP(A:A,[1]Forecast_1911!A:B,2,0),0)</f>
        <v>10000000919</v>
      </c>
      <c r="C2" s="12" t="s">
        <v>34</v>
      </c>
      <c r="D2" s="13">
        <f>U2-(T2*M2)</f>
        <v>4082850.9679092057</v>
      </c>
      <c r="E2" s="12" t="s">
        <v>35</v>
      </c>
      <c r="F2" s="12" t="s">
        <v>36</v>
      </c>
      <c r="G2" s="12" t="s">
        <v>36</v>
      </c>
      <c r="H2" s="12" t="s">
        <v>37</v>
      </c>
      <c r="I2" s="12" t="s">
        <v>38</v>
      </c>
      <c r="J2" s="14">
        <v>458.19717703615714</v>
      </c>
      <c r="K2" s="14">
        <v>136.18040089086864</v>
      </c>
      <c r="L2" s="15">
        <v>458.19719779198118</v>
      </c>
      <c r="M2" s="15">
        <v>136.18040089086864</v>
      </c>
      <c r="N2" s="13">
        <f>IFERROR(VLOOKUP(B:B,'[1]Budget Pivot'!A:B,2,0),0)</f>
        <v>15559</v>
      </c>
      <c r="O2" s="13">
        <f>IFERROR(VLOOKUP(B:B,'[1]Budget Pivot'!A:C,3,0),0)</f>
        <v>7129089.8775055688</v>
      </c>
      <c r="P2" s="16">
        <v>15559</v>
      </c>
      <c r="Q2" s="16">
        <f t="shared" ref="Q2:Q65" si="0">P2*L2</f>
        <v>7129090.200445435</v>
      </c>
      <c r="R2" s="17">
        <v>8493</v>
      </c>
      <c r="S2" s="17">
        <f>R2*L2</f>
        <v>3891468.8008472961</v>
      </c>
      <c r="T2" s="17">
        <v>12679</v>
      </c>
      <c r="U2" s="17">
        <v>5809482.2708045291</v>
      </c>
      <c r="V2" s="18">
        <v>4186</v>
      </c>
      <c r="W2" s="18">
        <v>1918013.4699572329</v>
      </c>
      <c r="X2" s="18">
        <v>-1319607.9296409059</v>
      </c>
    </row>
    <row r="3" spans="1:24" x14ac:dyDescent="0.25">
      <c r="A3" s="12">
        <v>2115</v>
      </c>
      <c r="B3" s="12" t="str">
        <f>IFERROR(VLOOKUP(A:A,[1]Forecast_1911!A:B,2,0),0)</f>
        <v>10000002478</v>
      </c>
      <c r="C3" s="12" t="s">
        <v>39</v>
      </c>
      <c r="D3" s="13">
        <f t="shared" ref="D3:D66" si="1">U3-(T3*M3)</f>
        <v>2105377.9212178141</v>
      </c>
      <c r="E3" s="12" t="s">
        <v>40</v>
      </c>
      <c r="F3" s="12" t="s">
        <v>41</v>
      </c>
      <c r="G3" s="12" t="s">
        <v>41</v>
      </c>
      <c r="H3" s="12" t="s">
        <v>42</v>
      </c>
      <c r="I3" s="12" t="s">
        <v>38</v>
      </c>
      <c r="J3" s="14">
        <v>114.75678070108833</v>
      </c>
      <c r="K3" s="14">
        <v>94.097995104039143</v>
      </c>
      <c r="L3" s="15">
        <v>117.71932237064836</v>
      </c>
      <c r="M3" s="15">
        <v>104.86636964504281</v>
      </c>
      <c r="N3" s="13">
        <f>IFERROR(VLOOKUP(B:B,'[1]Budget Pivot'!A:B,2,0),0)</f>
        <v>291529.61</v>
      </c>
      <c r="O3" s="13">
        <f>IFERROR(VLOOKUP(B:B,'[1]Budget Pivot'!A:C,3,0),0)</f>
        <v>33454999.522643805</v>
      </c>
      <c r="P3" s="16">
        <v>142397</v>
      </c>
      <c r="Q3" s="16">
        <f t="shared" si="0"/>
        <v>16762878.347613214</v>
      </c>
      <c r="R3" s="17">
        <v>154496</v>
      </c>
      <c r="S3" s="17">
        <f>R3*L3</f>
        <v>18187164.42897569</v>
      </c>
      <c r="T3" s="17">
        <v>163805</v>
      </c>
      <c r="U3" s="17">
        <v>19283013.600924052</v>
      </c>
      <c r="V3" s="18">
        <v>9309</v>
      </c>
      <c r="W3" s="18">
        <v>1095849.1719483621</v>
      </c>
      <c r="X3" s="18">
        <v>2520135.2533108387</v>
      </c>
    </row>
    <row r="4" spans="1:24" x14ac:dyDescent="0.25">
      <c r="A4" s="12">
        <v>2645</v>
      </c>
      <c r="B4" s="12" t="str">
        <f>IFERROR(VLOOKUP(A:A,[1]Forecast_1911!A:B,2,0),0)</f>
        <v>10000001597</v>
      </c>
      <c r="C4" s="12" t="s">
        <v>43</v>
      </c>
      <c r="D4" s="13">
        <f t="shared" si="1"/>
        <v>5974450.906978406</v>
      </c>
      <c r="E4" s="12" t="s">
        <v>44</v>
      </c>
      <c r="F4" s="12" t="s">
        <v>45</v>
      </c>
      <c r="G4" s="12" t="s">
        <v>45</v>
      </c>
      <c r="H4" s="12" t="s">
        <v>42</v>
      </c>
      <c r="I4" s="12" t="s">
        <v>38</v>
      </c>
      <c r="J4" s="14">
        <v>563.90308121073497</v>
      </c>
      <c r="K4" s="14">
        <v>479.32071269487756</v>
      </c>
      <c r="L4" s="15">
        <v>567.92875742503907</v>
      </c>
      <c r="M4" s="15">
        <v>451.90423162583522</v>
      </c>
      <c r="N4" s="13">
        <f>IFERROR(VLOOKUP(B:B,'[1]Budget Pivot'!A:B,2,0),0)</f>
        <v>49890</v>
      </c>
      <c r="O4" s="13">
        <f>IFERROR(VLOOKUP(B:B,'[1]Budget Pivot'!A:C,3,0),0)</f>
        <v>28133124.721603569</v>
      </c>
      <c r="P4" s="16">
        <v>49653.08</v>
      </c>
      <c r="Q4" s="16">
        <f t="shared" si="0"/>
        <v>28199412.02672606</v>
      </c>
      <c r="R4" s="17">
        <v>50003</v>
      </c>
      <c r="S4" s="17">
        <f>R4*L4</f>
        <v>28398141.657524228</v>
      </c>
      <c r="T4" s="17">
        <v>51493</v>
      </c>
      <c r="U4" s="17">
        <v>29244355.506087538</v>
      </c>
      <c r="V4" s="18">
        <v>1490</v>
      </c>
      <c r="W4" s="18">
        <v>846213.84856330976</v>
      </c>
      <c r="X4" s="18">
        <v>1044943.4793614782</v>
      </c>
    </row>
    <row r="5" spans="1:24" x14ac:dyDescent="0.25">
      <c r="A5" s="12">
        <v>1809</v>
      </c>
      <c r="B5" s="12" t="str">
        <f>IFERROR(VLOOKUP(A:A,[1]Forecast_1911!A:B,2,0),0)</f>
        <v>10000000741</v>
      </c>
      <c r="C5" s="12" t="s">
        <v>46</v>
      </c>
      <c r="D5" s="13">
        <f t="shared" si="1"/>
        <v>2672887.1035570349</v>
      </c>
      <c r="E5" s="12" t="s">
        <v>35</v>
      </c>
      <c r="F5" s="12" t="s">
        <v>47</v>
      </c>
      <c r="G5" s="12" t="s">
        <v>47</v>
      </c>
      <c r="H5" s="12" t="s">
        <v>48</v>
      </c>
      <c r="I5" s="12" t="s">
        <v>49</v>
      </c>
      <c r="J5" s="14">
        <v>27.380456599734991</v>
      </c>
      <c r="K5" s="14">
        <v>9.5831592427616936</v>
      </c>
      <c r="L5" s="15">
        <v>27.380456599734991</v>
      </c>
      <c r="M5" s="15">
        <v>9.5831592427616936</v>
      </c>
      <c r="N5" s="13">
        <f>IFERROR(VLOOKUP(B:B,'[1]Budget Pivot'!A:B,2,0),0)</f>
        <v>79850.86</v>
      </c>
      <c r="O5" s="13">
        <f>IFERROR(VLOOKUP(B:B,'[1]Budget Pivot'!A:C,3,0),0)</f>
        <v>2186353.0066815149</v>
      </c>
      <c r="P5" s="16">
        <v>79850.86</v>
      </c>
      <c r="Q5" s="16">
        <f t="shared" si="0"/>
        <v>2186353.0066815149</v>
      </c>
      <c r="R5" s="17">
        <v>125601</v>
      </c>
      <c r="S5" s="17">
        <f>R5*L5</f>
        <v>3439012.7293833145</v>
      </c>
      <c r="T5" s="17">
        <v>150185</v>
      </c>
      <c r="U5" s="17">
        <v>4112133.8744311999</v>
      </c>
      <c r="V5" s="18">
        <v>24584</v>
      </c>
      <c r="W5" s="18">
        <v>673121.14504788537</v>
      </c>
      <c r="X5" s="18">
        <v>1925780.867749685</v>
      </c>
    </row>
    <row r="6" spans="1:24" x14ac:dyDescent="0.25">
      <c r="A6" s="12">
        <v>2336</v>
      </c>
      <c r="B6" s="12" t="str">
        <f>IFERROR(VLOOKUP(A:A,[1]Forecast_1911!A:B,2,0),0)</f>
        <v>10000000737</v>
      </c>
      <c r="C6" s="12" t="s">
        <v>50</v>
      </c>
      <c r="D6" s="13">
        <f t="shared" si="1"/>
        <v>103922.11807146668</v>
      </c>
      <c r="E6" s="12" t="s">
        <v>35</v>
      </c>
      <c r="F6" s="12" t="s">
        <v>51</v>
      </c>
      <c r="G6" s="12" t="s">
        <v>52</v>
      </c>
      <c r="H6" s="12" t="s">
        <v>53</v>
      </c>
      <c r="I6" s="12" t="s">
        <v>49</v>
      </c>
      <c r="J6" s="14">
        <v>80.983125648820703</v>
      </c>
      <c r="K6" s="14">
        <v>51.069042653943903</v>
      </c>
      <c r="L6" s="15">
        <v>80.983030120593597</v>
      </c>
      <c r="M6" s="15">
        <v>77.416480663820082</v>
      </c>
      <c r="N6" s="13">
        <f>IFERROR(VLOOKUP(B:B,'[1]Budget Pivot'!A:B,2,0),0)</f>
        <v>8244.25</v>
      </c>
      <c r="O6" s="13">
        <f>IFERROR(VLOOKUP(B:B,'[1]Budget Pivot'!A:C,3,0),0)</f>
        <v>667645.13363029005</v>
      </c>
      <c r="P6" s="16">
        <v>8244.26</v>
      </c>
      <c r="Q6" s="16">
        <f t="shared" si="0"/>
        <v>667645.15590200503</v>
      </c>
      <c r="R6" s="17">
        <v>22880</v>
      </c>
      <c r="S6" s="17">
        <f>R6*L6</f>
        <v>1852891.7291591815</v>
      </c>
      <c r="T6" s="17">
        <v>29138</v>
      </c>
      <c r="U6" s="17">
        <v>2359683.5316538564</v>
      </c>
      <c r="V6" s="18">
        <v>6258</v>
      </c>
      <c r="W6" s="18">
        <v>506791.80249467492</v>
      </c>
      <c r="X6" s="18">
        <v>1692038.3757518514</v>
      </c>
    </row>
    <row r="7" spans="1:24" x14ac:dyDescent="0.25">
      <c r="A7" s="12">
        <v>1200</v>
      </c>
      <c r="B7" s="12" t="str">
        <f>IFERROR(VLOOKUP(A:A,[1]Forecast_1911!A:B,2,0),0)</f>
        <v>10000002259</v>
      </c>
      <c r="C7" s="12" t="s">
        <v>54</v>
      </c>
      <c r="D7" s="13">
        <f t="shared" si="1"/>
        <v>692018.78383254481</v>
      </c>
      <c r="E7" s="12" t="s">
        <v>55</v>
      </c>
      <c r="F7" s="12" t="s">
        <v>56</v>
      </c>
      <c r="G7" s="12" t="s">
        <v>57</v>
      </c>
      <c r="H7" s="12" t="s">
        <v>58</v>
      </c>
      <c r="I7" s="12" t="s">
        <v>59</v>
      </c>
      <c r="J7" s="14">
        <v>53.000500351385327</v>
      </c>
      <c r="K7" s="14">
        <v>7.5717315751068419</v>
      </c>
      <c r="L7" s="15">
        <v>53.000654560240747</v>
      </c>
      <c r="M7" s="15">
        <v>7.5717315751068455</v>
      </c>
      <c r="N7" s="13">
        <f>IFERROR(VLOOKUP(B:B,'[1]Budget Pivot'!A:B,2,0),0)</f>
        <v>17497.7</v>
      </c>
      <c r="O7" s="13">
        <f>IFERROR(VLOOKUP(B:B,'[1]Budget Pivot'!A:C,3,0),0)</f>
        <v>927386.85499843513</v>
      </c>
      <c r="P7" s="16">
        <v>17763.84</v>
      </c>
      <c r="Q7" s="16">
        <f t="shared" si="0"/>
        <v>941495.14750338695</v>
      </c>
      <c r="R7" s="17">
        <v>17316</v>
      </c>
      <c r="S7" s="17">
        <f>R7*L7</f>
        <v>917759.33436512877</v>
      </c>
      <c r="T7" s="17">
        <v>15233</v>
      </c>
      <c r="U7" s="17">
        <v>807358.97091614734</v>
      </c>
      <c r="V7" s="18">
        <v>-2083</v>
      </c>
      <c r="W7" s="18">
        <v>-110400.36344898143</v>
      </c>
      <c r="X7" s="18">
        <v>-134136.17658723961</v>
      </c>
    </row>
    <row r="8" spans="1:24" x14ac:dyDescent="0.25">
      <c r="A8" s="12">
        <v>2646</v>
      </c>
      <c r="B8" s="12" t="str">
        <f>IFERROR(VLOOKUP(A:A,[1]Forecast_1911!A:B,2,0),0)</f>
        <v>10000001598</v>
      </c>
      <c r="C8" s="12" t="s">
        <v>60</v>
      </c>
      <c r="D8" s="13">
        <f t="shared" si="1"/>
        <v>451028.7973273932</v>
      </c>
      <c r="E8" s="12" t="s">
        <v>44</v>
      </c>
      <c r="F8" s="12" t="s">
        <v>45</v>
      </c>
      <c r="G8" s="12" t="s">
        <v>45</v>
      </c>
      <c r="H8" s="12" t="s">
        <v>42</v>
      </c>
      <c r="I8" s="12" t="s">
        <v>38</v>
      </c>
      <c r="J8" s="14">
        <v>223.74010018707432</v>
      </c>
      <c r="K8" s="14">
        <v>190.17817371937639</v>
      </c>
      <c r="L8" s="15">
        <v>227.17149220489978</v>
      </c>
      <c r="M8" s="15">
        <v>199.09799554565706</v>
      </c>
      <c r="N8" s="13">
        <f>IFERROR(VLOOKUP(B:B,'[1]Budget Pivot'!A:B,2,0),0)</f>
        <v>13122</v>
      </c>
      <c r="O8" s="13">
        <f>IFERROR(VLOOKUP(B:B,'[1]Budget Pivot'!A:C,3,0),0)</f>
        <v>2935917.5946547892</v>
      </c>
      <c r="P8" s="16">
        <v>12632</v>
      </c>
      <c r="Q8" s="16">
        <f t="shared" si="0"/>
        <v>2869630.289532294</v>
      </c>
      <c r="R8" s="17">
        <v>13961</v>
      </c>
      <c r="S8" s="17">
        <f>R8*L8</f>
        <v>3171541.2026726059</v>
      </c>
      <c r="T8" s="17">
        <v>16066</v>
      </c>
      <c r="U8" s="17">
        <v>3649737.1937639196</v>
      </c>
      <c r="V8" s="18">
        <v>2105</v>
      </c>
      <c r="W8" s="18">
        <v>478195.99109131377</v>
      </c>
      <c r="X8" s="18">
        <v>780106.90423162561</v>
      </c>
    </row>
    <row r="9" spans="1:24" x14ac:dyDescent="0.25">
      <c r="A9" s="12">
        <v>1810</v>
      </c>
      <c r="B9" s="12" t="str">
        <f>IFERROR(VLOOKUP(A:A,[1]Forecast_1911!A:B,2,0),0)</f>
        <v>10000000744</v>
      </c>
      <c r="C9" s="12" t="s">
        <v>61</v>
      </c>
      <c r="D9" s="13">
        <f t="shared" si="1"/>
        <v>6334968.9174988437</v>
      </c>
      <c r="E9" s="12" t="s">
        <v>35</v>
      </c>
      <c r="F9" s="12" t="s">
        <v>47</v>
      </c>
      <c r="G9" s="12" t="s">
        <v>47</v>
      </c>
      <c r="H9" s="12" t="s">
        <v>48</v>
      </c>
      <c r="I9" s="12" t="s">
        <v>49</v>
      </c>
      <c r="J9" s="14">
        <v>81.139321709219743</v>
      </c>
      <c r="K9" s="14">
        <v>29.011232754159341</v>
      </c>
      <c r="L9" s="15">
        <v>81.139310675599447</v>
      </c>
      <c r="M9" s="15">
        <v>29.01123282048211</v>
      </c>
      <c r="N9" s="13">
        <f>IFERROR(VLOOKUP(B:B,'[1]Budget Pivot'!A:B,2,0),0)</f>
        <v>75556.78</v>
      </c>
      <c r="O9" s="13">
        <f>IFERROR(VLOOKUP(B:B,'[1]Budget Pivot'!A:C,3,0),0)</f>
        <v>6130625.8797327401</v>
      </c>
      <c r="P9" s="16">
        <v>75556.789999999994</v>
      </c>
      <c r="Q9" s="16">
        <f t="shared" si="0"/>
        <v>6130625.857461025</v>
      </c>
      <c r="R9" s="17">
        <v>115924</v>
      </c>
      <c r="S9" s="17">
        <f>R9*L9</f>
        <v>9405993.4507581908</v>
      </c>
      <c r="T9" s="17">
        <v>121527</v>
      </c>
      <c r="U9" s="17">
        <v>9860617.0084735733</v>
      </c>
      <c r="V9" s="18">
        <v>5603</v>
      </c>
      <c r="W9" s="18">
        <v>454623.55771538243</v>
      </c>
      <c r="X9" s="18">
        <v>3729991.1510125482</v>
      </c>
    </row>
    <row r="10" spans="1:24" x14ac:dyDescent="0.25">
      <c r="A10" s="12">
        <v>3746</v>
      </c>
      <c r="B10" s="12" t="str">
        <f>IFERROR(VLOOKUP(A:A,[1]Forecast_1911!A:B,2,0),0)</f>
        <v>10000000754</v>
      </c>
      <c r="C10" s="12" t="s">
        <v>62</v>
      </c>
      <c r="D10" s="13">
        <f t="shared" si="1"/>
        <v>2824698.1546165086</v>
      </c>
      <c r="E10" s="12" t="s">
        <v>35</v>
      </c>
      <c r="F10" s="12" t="s">
        <v>63</v>
      </c>
      <c r="G10" s="12" t="s">
        <v>63</v>
      </c>
      <c r="H10" s="12" t="s">
        <v>42</v>
      </c>
      <c r="I10" s="12" t="s">
        <v>38</v>
      </c>
      <c r="J10" s="14">
        <v>513.85484305674379</v>
      </c>
      <c r="K10" s="14">
        <v>411.08017817371945</v>
      </c>
      <c r="L10" s="15">
        <v>484.54881742629937</v>
      </c>
      <c r="M10" s="15">
        <v>425</v>
      </c>
      <c r="N10" s="13">
        <f>IFERROR(VLOOKUP(B:B,'[1]Budget Pivot'!A:B,2,0),0)</f>
        <v>49455.42</v>
      </c>
      <c r="O10" s="13">
        <f>IFERROR(VLOOKUP(B:B,'[1]Budget Pivot'!A:C,3,0),0)</f>
        <v>25412907.082405347</v>
      </c>
      <c r="P10" s="16">
        <v>46981.75</v>
      </c>
      <c r="Q10" s="16">
        <f t="shared" si="0"/>
        <v>22764951.40311804</v>
      </c>
      <c r="R10" s="17">
        <v>46734</v>
      </c>
      <c r="S10" s="17">
        <f>R10*L10</f>
        <v>22644904.433600675</v>
      </c>
      <c r="T10" s="17">
        <v>47435</v>
      </c>
      <c r="U10" s="17">
        <v>22984573.154616509</v>
      </c>
      <c r="V10" s="18">
        <v>701</v>
      </c>
      <c r="W10" s="18">
        <v>339668.72101583332</v>
      </c>
      <c r="X10" s="18">
        <v>219621.75149846822</v>
      </c>
    </row>
    <row r="11" spans="1:24" x14ac:dyDescent="0.25">
      <c r="A11" s="12">
        <v>2630</v>
      </c>
      <c r="B11" s="12" t="str">
        <f>IFERROR(VLOOKUP(A:A,[1]Forecast_1911!A:B,2,0),0)</f>
        <v>10000000455</v>
      </c>
      <c r="C11" s="12" t="s">
        <v>64</v>
      </c>
      <c r="D11" s="13">
        <f t="shared" si="1"/>
        <v>438698.21722691273</v>
      </c>
      <c r="E11" s="12" t="s">
        <v>65</v>
      </c>
      <c r="F11" s="12" t="s">
        <v>41</v>
      </c>
      <c r="G11" s="12" t="s">
        <v>41</v>
      </c>
      <c r="H11" s="12" t="s">
        <v>42</v>
      </c>
      <c r="I11" s="12" t="s">
        <v>38</v>
      </c>
      <c r="J11" s="14">
        <v>116.92650334075725</v>
      </c>
      <c r="K11" s="14">
        <v>95.879732739420945</v>
      </c>
      <c r="L11" s="15">
        <v>125.05611870070506</v>
      </c>
      <c r="M11" s="15">
        <v>111.40311804008907</v>
      </c>
      <c r="N11" s="13">
        <f>IFERROR(VLOOKUP(B:B,'[1]Budget Pivot'!A:B,2,0),0)</f>
        <v>50953</v>
      </c>
      <c r="O11" s="13">
        <f>IFERROR(VLOOKUP(B:B,'[1]Budget Pivot'!A:C,3,0),0)</f>
        <v>5957756.1247216044</v>
      </c>
      <c r="P11" s="16">
        <v>23822</v>
      </c>
      <c r="Q11" s="16">
        <f t="shared" si="0"/>
        <v>2979086.8596881959</v>
      </c>
      <c r="R11" s="17">
        <v>29452</v>
      </c>
      <c r="S11" s="17">
        <f>R11*L11</f>
        <v>3683152.8079731655</v>
      </c>
      <c r="T11" s="17">
        <v>32132</v>
      </c>
      <c r="U11" s="17">
        <v>4018303.2060910547</v>
      </c>
      <c r="V11" s="18">
        <v>2680</v>
      </c>
      <c r="W11" s="18">
        <v>335150.39811788918</v>
      </c>
      <c r="X11" s="18">
        <v>1039216.3464028588</v>
      </c>
    </row>
    <row r="12" spans="1:24" x14ac:dyDescent="0.25">
      <c r="A12" s="12">
        <v>3292</v>
      </c>
      <c r="B12" s="12" t="str">
        <f>IFERROR(VLOOKUP(A:A,[1]Forecast_1911!A:B,2,0),0)</f>
        <v>10000002587</v>
      </c>
      <c r="C12" s="12" t="s">
        <v>66</v>
      </c>
      <c r="D12" s="13">
        <f t="shared" si="1"/>
        <v>514823.21850161394</v>
      </c>
      <c r="E12" s="12" t="s">
        <v>67</v>
      </c>
      <c r="F12" s="12" t="s">
        <v>68</v>
      </c>
      <c r="G12" s="12" t="s">
        <v>68</v>
      </c>
      <c r="H12" s="12" t="s">
        <v>69</v>
      </c>
      <c r="I12" s="12" t="s">
        <v>49</v>
      </c>
      <c r="J12" s="14">
        <v>123.47435214247128</v>
      </c>
      <c r="K12" s="14">
        <v>91.753881959910927</v>
      </c>
      <c r="L12" s="15">
        <v>123.47435136851314</v>
      </c>
      <c r="M12" s="15">
        <v>91.753881959910927</v>
      </c>
      <c r="N12" s="13">
        <f>IFERROR(VLOOKUP(B:B,'[1]Budget Pivot'!A:B,2,0),0)</f>
        <v>14388.19</v>
      </c>
      <c r="O12" s="13">
        <f>IFERROR(VLOOKUP(B:B,'[1]Budget Pivot'!A:C,3,0),0)</f>
        <v>1776572.4387527839</v>
      </c>
      <c r="P12" s="16">
        <v>14388.19</v>
      </c>
      <c r="Q12" s="16">
        <f t="shared" si="0"/>
        <v>1776572.4276169271</v>
      </c>
      <c r="R12" s="17">
        <v>13530</v>
      </c>
      <c r="S12" s="17">
        <f>R12*L12</f>
        <v>1670607.9740159828</v>
      </c>
      <c r="T12" s="17">
        <v>16230</v>
      </c>
      <c r="U12" s="17">
        <v>2003988.7227109682</v>
      </c>
      <c r="V12" s="18">
        <v>2700</v>
      </c>
      <c r="W12" s="18">
        <v>333380.74869498541</v>
      </c>
      <c r="X12" s="18">
        <v>227416.29509404115</v>
      </c>
    </row>
    <row r="13" spans="1:24" x14ac:dyDescent="0.25">
      <c r="A13" s="12">
        <v>2629</v>
      </c>
      <c r="B13" s="12" t="str">
        <f>IFERROR(VLOOKUP(A:A,[1]Forecast_1911!A:B,2,0),0)</f>
        <v>10000001669</v>
      </c>
      <c r="C13" s="12" t="s">
        <v>70</v>
      </c>
      <c r="D13" s="13">
        <f t="shared" si="1"/>
        <v>326510.70143725257</v>
      </c>
      <c r="E13" s="12" t="s">
        <v>71</v>
      </c>
      <c r="F13" s="12" t="s">
        <v>41</v>
      </c>
      <c r="G13" s="12" t="s">
        <v>41</v>
      </c>
      <c r="H13" s="12" t="s">
        <v>42</v>
      </c>
      <c r="I13" s="12" t="s">
        <v>38</v>
      </c>
      <c r="J13" s="14">
        <v>130.66740199342007</v>
      </c>
      <c r="K13" s="14">
        <v>107.14922048997775</v>
      </c>
      <c r="L13" s="15">
        <v>90.914523871465221</v>
      </c>
      <c r="M13" s="15">
        <v>80.991091314031166</v>
      </c>
      <c r="N13" s="13">
        <f>IFERROR(VLOOKUP(B:B,'[1]Budget Pivot'!A:B,2,0),0)</f>
        <v>99003</v>
      </c>
      <c r="O13" s="13">
        <f>IFERROR(VLOOKUP(B:B,'[1]Budget Pivot'!A:C,3,0),0)</f>
        <v>12936464.799554568</v>
      </c>
      <c r="P13" s="16">
        <v>36855</v>
      </c>
      <c r="Q13" s="16">
        <f t="shared" si="0"/>
        <v>3350654.7772828508</v>
      </c>
      <c r="R13" s="17">
        <v>29634</v>
      </c>
      <c r="S13" s="17">
        <f>R13*L13</f>
        <v>2694161.0004070005</v>
      </c>
      <c r="T13" s="17">
        <v>32903</v>
      </c>
      <c r="U13" s="17">
        <v>2991360.57894282</v>
      </c>
      <c r="V13" s="18">
        <v>3269</v>
      </c>
      <c r="W13" s="18">
        <v>297199.57853581943</v>
      </c>
      <c r="X13" s="18">
        <v>-359294.19834003085</v>
      </c>
    </row>
    <row r="14" spans="1:24" x14ac:dyDescent="0.25">
      <c r="A14" s="12">
        <v>2162</v>
      </c>
      <c r="B14" s="12" t="str">
        <f>IFERROR(VLOOKUP(A:A,[1]Forecast_1911!A:B,2,0),0)</f>
        <v>10000001842</v>
      </c>
      <c r="C14" s="12" t="s">
        <v>72</v>
      </c>
      <c r="D14" s="13">
        <f t="shared" si="1"/>
        <v>3000108.611784047</v>
      </c>
      <c r="E14" s="12" t="s">
        <v>73</v>
      </c>
      <c r="F14" s="12" t="s">
        <v>47</v>
      </c>
      <c r="G14" s="12" t="s">
        <v>47</v>
      </c>
      <c r="H14" s="12" t="s">
        <v>48</v>
      </c>
      <c r="I14" s="12" t="s">
        <v>49</v>
      </c>
      <c r="J14" s="14">
        <v>45.429997971929808</v>
      </c>
      <c r="K14" s="14">
        <v>15.900500000000001</v>
      </c>
      <c r="L14" s="15">
        <v>45.430000002795815</v>
      </c>
      <c r="M14" s="15">
        <v>15.900499999999999</v>
      </c>
      <c r="N14" s="13">
        <f>IFERROR(VLOOKUP(B:B,'[1]Budget Pivot'!A:B,2,0),0)</f>
        <v>87627.05</v>
      </c>
      <c r="O14" s="13">
        <f>IFERROR(VLOOKUP(B:B,'[1]Budget Pivot'!A:C,3,0),0)</f>
        <v>3980896.703786192</v>
      </c>
      <c r="P14" s="16">
        <v>87627</v>
      </c>
      <c r="Q14" s="16">
        <f t="shared" si="0"/>
        <v>3980894.6102449889</v>
      </c>
      <c r="R14" s="17">
        <v>96220</v>
      </c>
      <c r="S14" s="17">
        <f>R14*L14</f>
        <v>4371274.6002690131</v>
      </c>
      <c r="T14" s="17">
        <v>101597</v>
      </c>
      <c r="U14" s="17">
        <v>4615551.7102840468</v>
      </c>
      <c r="V14" s="18">
        <v>5377</v>
      </c>
      <c r="W14" s="18">
        <v>244277.11001503374</v>
      </c>
      <c r="X14" s="18">
        <v>634657.1000390579</v>
      </c>
    </row>
    <row r="15" spans="1:24" x14ac:dyDescent="0.25">
      <c r="A15" s="12">
        <v>2116</v>
      </c>
      <c r="B15" s="12" t="str">
        <f>IFERROR(VLOOKUP(A:A,[1]Forecast_1911!A:B,2,0),0)</f>
        <v>10000001592</v>
      </c>
      <c r="C15" s="12" t="s">
        <v>74</v>
      </c>
      <c r="D15" s="13">
        <f t="shared" si="1"/>
        <v>571822.92829725798</v>
      </c>
      <c r="E15" s="12" t="s">
        <v>44</v>
      </c>
      <c r="F15" s="12" t="s">
        <v>41</v>
      </c>
      <c r="G15" s="12" t="s">
        <v>41</v>
      </c>
      <c r="H15" s="12" t="s">
        <v>42</v>
      </c>
      <c r="I15" s="12" t="s">
        <v>38</v>
      </c>
      <c r="J15" s="14">
        <v>150.01609374483161</v>
      </c>
      <c r="K15" s="14">
        <v>123.01781737193765</v>
      </c>
      <c r="L15" s="15">
        <v>152.12390235832953</v>
      </c>
      <c r="M15" s="15">
        <v>135.51224944320714</v>
      </c>
      <c r="N15" s="13">
        <f>IFERROR(VLOOKUP(B:B,'[1]Budget Pivot'!A:B,2,0),0)</f>
        <v>60869.49</v>
      </c>
      <c r="O15" s="13">
        <f>IFERROR(VLOOKUP(B:B,'[1]Budget Pivot'!A:C,3,0),0)</f>
        <v>9131403.1180400904</v>
      </c>
      <c r="P15" s="16">
        <v>29404</v>
      </c>
      <c r="Q15" s="16">
        <f t="shared" si="0"/>
        <v>4473051.2249443214</v>
      </c>
      <c r="R15" s="17">
        <v>33242</v>
      </c>
      <c r="S15" s="17">
        <f>R15*L15</f>
        <v>5056902.76219559</v>
      </c>
      <c r="T15" s="17">
        <v>34423</v>
      </c>
      <c r="U15" s="17">
        <v>5236561.0908807777</v>
      </c>
      <c r="V15" s="18">
        <v>1181</v>
      </c>
      <c r="W15" s="18">
        <v>179658.32868518773</v>
      </c>
      <c r="X15" s="18">
        <v>763509.86593645625</v>
      </c>
    </row>
    <row r="16" spans="1:24" x14ac:dyDescent="0.25">
      <c r="A16" s="12">
        <v>3434</v>
      </c>
      <c r="B16" s="12" t="str">
        <f>IFERROR(VLOOKUP(A:A,[1]Forecast_1911!A:B,2,0),0)</f>
        <v>10000001564</v>
      </c>
      <c r="C16" s="12" t="s">
        <v>75</v>
      </c>
      <c r="D16" s="13">
        <f t="shared" si="1"/>
        <v>1579496.0579064582</v>
      </c>
      <c r="E16" s="12" t="s">
        <v>44</v>
      </c>
      <c r="F16" s="12" t="s">
        <v>63</v>
      </c>
      <c r="G16" s="12" t="s">
        <v>63</v>
      </c>
      <c r="H16" s="12" t="s">
        <v>42</v>
      </c>
      <c r="I16" s="12" t="s">
        <v>38</v>
      </c>
      <c r="J16" s="14">
        <v>122.66031447643165</v>
      </c>
      <c r="K16" s="14">
        <v>98.129175946547889</v>
      </c>
      <c r="L16" s="15">
        <v>116.92650334075724</v>
      </c>
      <c r="M16" s="15">
        <v>104.93318485523386</v>
      </c>
      <c r="N16" s="13">
        <f>IFERROR(VLOOKUP(B:B,'[1]Budget Pivot'!A:B,2,0),0)</f>
        <v>87606</v>
      </c>
      <c r="O16" s="13">
        <f>IFERROR(VLOOKUP(B:B,'[1]Budget Pivot'!A:C,3,0),0)</f>
        <v>10745779.510022271</v>
      </c>
      <c r="P16" s="16">
        <v>101000</v>
      </c>
      <c r="Q16" s="16">
        <f t="shared" si="0"/>
        <v>11809576.837416481</v>
      </c>
      <c r="R16" s="17">
        <v>130294</v>
      </c>
      <c r="S16" s="17">
        <f>R16*L16</f>
        <v>15234821.826280624</v>
      </c>
      <c r="T16" s="17">
        <v>131698</v>
      </c>
      <c r="U16" s="17">
        <v>15398986.636971047</v>
      </c>
      <c r="V16" s="18">
        <v>1404</v>
      </c>
      <c r="W16" s="18">
        <v>164164.81069042347</v>
      </c>
      <c r="X16" s="18">
        <v>3589409.7995545659</v>
      </c>
    </row>
    <row r="17" spans="1:24" x14ac:dyDescent="0.25">
      <c r="A17" s="12">
        <v>3974</v>
      </c>
      <c r="B17" s="12" t="str">
        <f>IFERROR(VLOOKUP(A:A,[1]Forecast_1911!A:B,2,0),0)</f>
        <v>10000003061</v>
      </c>
      <c r="C17" s="12" t="s">
        <v>76</v>
      </c>
      <c r="D17" s="13">
        <f t="shared" si="1"/>
        <v>145664.85203943634</v>
      </c>
      <c r="E17" s="12" t="s">
        <v>77</v>
      </c>
      <c r="F17" s="12" t="s">
        <v>78</v>
      </c>
      <c r="G17" s="12" t="s">
        <v>78</v>
      </c>
      <c r="H17" s="12" t="s">
        <v>69</v>
      </c>
      <c r="I17" s="12" t="s">
        <v>49</v>
      </c>
      <c r="J17" s="14">
        <v>58.113140279207883</v>
      </c>
      <c r="K17" s="14">
        <v>55.89674276169265</v>
      </c>
      <c r="L17" s="15">
        <v>58.113155354919115</v>
      </c>
      <c r="M17" s="15">
        <v>55.89674276169265</v>
      </c>
      <c r="N17" s="13">
        <f>IFERROR(VLOOKUP(B:B,'[1]Budget Pivot'!A:B,2,0),0)</f>
        <v>54661</v>
      </c>
      <c r="O17" s="13">
        <f>IFERROR(VLOOKUP(B:B,'[1]Budget Pivot'!A:C,3,0),0)</f>
        <v>3176522.360801782</v>
      </c>
      <c r="P17" s="16">
        <v>54661</v>
      </c>
      <c r="Q17" s="16">
        <f t="shared" si="0"/>
        <v>3176523.1848552339</v>
      </c>
      <c r="R17" s="17">
        <v>62961</v>
      </c>
      <c r="S17" s="17">
        <f>R17*L17</f>
        <v>3658862.3743010624</v>
      </c>
      <c r="T17" s="17">
        <v>65721</v>
      </c>
      <c r="U17" s="17">
        <v>3819254.6830806392</v>
      </c>
      <c r="V17" s="18">
        <v>2760</v>
      </c>
      <c r="W17" s="18">
        <v>160392.30877957679</v>
      </c>
      <c r="X17" s="18">
        <v>642731.49822540535</v>
      </c>
    </row>
    <row r="18" spans="1:24" x14ac:dyDescent="0.25">
      <c r="A18" s="12">
        <v>3778</v>
      </c>
      <c r="B18" s="12" t="str">
        <f>IFERROR(VLOOKUP(A:A,[1]Forecast_1911!A:B,2,0),0)</f>
        <v>#N/A</v>
      </c>
      <c r="C18" s="12" t="s">
        <v>79</v>
      </c>
      <c r="D18" s="13">
        <f t="shared" si="1"/>
        <v>104419.53843774508</v>
      </c>
      <c r="E18" s="12" t="s">
        <v>80</v>
      </c>
      <c r="F18" s="12" t="s">
        <v>36</v>
      </c>
      <c r="G18" s="12" t="s">
        <v>36</v>
      </c>
      <c r="H18" s="12" t="s">
        <v>37</v>
      </c>
      <c r="I18" s="12" t="s">
        <v>38</v>
      </c>
      <c r="J18" s="14">
        <v>308.46786958969182</v>
      </c>
      <c r="K18" s="14">
        <v>128.43418262806233</v>
      </c>
      <c r="L18" s="15">
        <v>308.46786958969182</v>
      </c>
      <c r="M18" s="15">
        <v>128.43418262806233</v>
      </c>
      <c r="N18" s="13">
        <f>IFERROR(VLOOKUP(B:B,'[1]Budget Pivot'!A:B,2,0),0)</f>
        <v>0</v>
      </c>
      <c r="O18" s="13">
        <f>IFERROR(VLOOKUP(B:B,'[1]Budget Pivot'!A:C,3,0),0)</f>
        <v>0</v>
      </c>
      <c r="P18" s="16">
        <f>N18</f>
        <v>0</v>
      </c>
      <c r="Q18" s="16">
        <f t="shared" si="0"/>
        <v>0</v>
      </c>
      <c r="R18" s="17">
        <v>76</v>
      </c>
      <c r="S18" s="17">
        <f>R18*L18</f>
        <v>23443.558088816579</v>
      </c>
      <c r="T18" s="17">
        <v>580</v>
      </c>
      <c r="U18" s="17">
        <v>178911.36436202124</v>
      </c>
      <c r="V18" s="18">
        <v>504</v>
      </c>
      <c r="W18" s="18">
        <v>155467.80627320465</v>
      </c>
      <c r="X18" s="18">
        <v>178911.36436202124</v>
      </c>
    </row>
    <row r="19" spans="1:24" x14ac:dyDescent="0.25">
      <c r="A19" s="12">
        <v>1813</v>
      </c>
      <c r="B19" s="12" t="str">
        <f>IFERROR(VLOOKUP(A:A,[1]Forecast_1911!A:B,2,0),0)</f>
        <v>10000000745</v>
      </c>
      <c r="C19" s="12" t="s">
        <v>81</v>
      </c>
      <c r="D19" s="13">
        <f t="shared" si="1"/>
        <v>1700083.5462766769</v>
      </c>
      <c r="E19" s="12" t="s">
        <v>35</v>
      </c>
      <c r="F19" s="12" t="s">
        <v>47</v>
      </c>
      <c r="G19" s="12" t="s">
        <v>47</v>
      </c>
      <c r="H19" s="12" t="s">
        <v>48</v>
      </c>
      <c r="I19" s="12" t="s">
        <v>49</v>
      </c>
      <c r="J19" s="14">
        <v>49.127780351415097</v>
      </c>
      <c r="K19" s="14">
        <v>17.194722717149229</v>
      </c>
      <c r="L19" s="15">
        <v>49.127770788613319</v>
      </c>
      <c r="M19" s="15">
        <v>17.194722717149226</v>
      </c>
      <c r="N19" s="13">
        <f>IFERROR(VLOOKUP(B:B,'[1]Budget Pivot'!A:B,2,0),0)</f>
        <v>53702.82</v>
      </c>
      <c r="O19" s="13">
        <f>IFERROR(VLOOKUP(B:B,'[1]Budget Pivot'!A:C,3,0),0)</f>
        <v>2638300.3452115818</v>
      </c>
      <c r="P19" s="16">
        <v>53702.83</v>
      </c>
      <c r="Q19" s="16">
        <f t="shared" si="0"/>
        <v>2638300.3229398672</v>
      </c>
      <c r="R19" s="17">
        <v>50130</v>
      </c>
      <c r="S19" s="17">
        <f>R19*L19</f>
        <v>2462775.1496331855</v>
      </c>
      <c r="T19" s="17">
        <v>53239</v>
      </c>
      <c r="U19" s="17">
        <v>2615513.3890149845</v>
      </c>
      <c r="V19" s="18">
        <v>3109</v>
      </c>
      <c r="W19" s="18">
        <v>152738.23938179901</v>
      </c>
      <c r="X19" s="18">
        <v>-22786.933924882673</v>
      </c>
    </row>
    <row r="20" spans="1:24" x14ac:dyDescent="0.25">
      <c r="A20" s="12">
        <v>1184</v>
      </c>
      <c r="B20" s="12" t="str">
        <f>IFERROR(VLOOKUP(A:A,[1]Forecast_1911!A:B,2,0),0)</f>
        <v>10000001561</v>
      </c>
      <c r="C20" s="12" t="s">
        <v>82</v>
      </c>
      <c r="D20" s="13">
        <f t="shared" si="1"/>
        <v>5226418.4409642089</v>
      </c>
      <c r="E20" s="12" t="s">
        <v>44</v>
      </c>
      <c r="F20" s="12" t="s">
        <v>47</v>
      </c>
      <c r="G20" s="12" t="s">
        <v>47</v>
      </c>
      <c r="H20" s="12" t="s">
        <v>48</v>
      </c>
      <c r="I20" s="12" t="s">
        <v>49</v>
      </c>
      <c r="J20" s="14">
        <v>49.432099063125001</v>
      </c>
      <c r="K20" s="14">
        <v>17.301233853006686</v>
      </c>
      <c r="L20" s="15">
        <v>49.427432132887979</v>
      </c>
      <c r="M20" s="15">
        <v>17.301233853006686</v>
      </c>
      <c r="N20" s="13">
        <f>IFERROR(VLOOKUP(B:B,'[1]Budget Pivot'!A:B,2,0),0)</f>
        <v>180714.64</v>
      </c>
      <c r="O20" s="13">
        <f>IFERROR(VLOOKUP(B:B,'[1]Budget Pivot'!A:C,3,0),0)</f>
        <v>8933103.9866369721</v>
      </c>
      <c r="P20" s="16">
        <v>171421.96</v>
      </c>
      <c r="Q20" s="16">
        <f t="shared" si="0"/>
        <v>8472947.2939866371</v>
      </c>
      <c r="R20" s="17">
        <v>159858</v>
      </c>
      <c r="S20" s="17">
        <f>R20*L20</f>
        <v>7901370.4458992062</v>
      </c>
      <c r="T20" s="17">
        <v>162684</v>
      </c>
      <c r="U20" s="17">
        <v>8041052.3691067481</v>
      </c>
      <c r="V20" s="18">
        <v>2826</v>
      </c>
      <c r="W20" s="18">
        <v>139681.92320754193</v>
      </c>
      <c r="X20" s="18">
        <v>-431894.924879889</v>
      </c>
    </row>
    <row r="21" spans="1:24" x14ac:dyDescent="0.25">
      <c r="A21" s="12">
        <v>3441</v>
      </c>
      <c r="B21" s="12" t="str">
        <f>IFERROR(VLOOKUP(A:A,[1]Forecast_1911!A:B,2,0),0)</f>
        <v>10000000735</v>
      </c>
      <c r="C21" s="12" t="s">
        <v>83</v>
      </c>
      <c r="D21" s="13">
        <f t="shared" si="1"/>
        <v>96338.442269429564</v>
      </c>
      <c r="E21" s="12" t="s">
        <v>35</v>
      </c>
      <c r="F21" s="12" t="s">
        <v>51</v>
      </c>
      <c r="G21" s="12" t="s">
        <v>52</v>
      </c>
      <c r="H21" s="12" t="s">
        <v>53</v>
      </c>
      <c r="I21" s="12" t="s">
        <v>49</v>
      </c>
      <c r="J21" s="14">
        <v>27.484504732979399</v>
      </c>
      <c r="K21" s="14">
        <v>44.60585968819602</v>
      </c>
      <c r="L21" s="15">
        <v>27.484517859004278</v>
      </c>
      <c r="M21" s="15">
        <v>23.775055679287306</v>
      </c>
      <c r="N21" s="13">
        <f>IFERROR(VLOOKUP(B:B,'[1]Budget Pivot'!A:B,2,0),0)</f>
        <v>20938.95</v>
      </c>
      <c r="O21" s="13">
        <f>IFERROR(VLOOKUP(B:B,'[1]Budget Pivot'!A:C,3,0),0)</f>
        <v>575496.67037861899</v>
      </c>
      <c r="P21" s="16">
        <v>20938.939999999999</v>
      </c>
      <c r="Q21" s="16">
        <f t="shared" si="0"/>
        <v>575496.67037861899</v>
      </c>
      <c r="R21" s="17">
        <v>20925</v>
      </c>
      <c r="S21" s="17">
        <f>R21*L21</f>
        <v>575113.53619966446</v>
      </c>
      <c r="T21" s="17">
        <v>25971</v>
      </c>
      <c r="U21" s="17">
        <v>713800.41331620014</v>
      </c>
      <c r="V21" s="18">
        <v>5046</v>
      </c>
      <c r="W21" s="18">
        <v>138686.87711653567</v>
      </c>
      <c r="X21" s="18">
        <v>138303.74293758115</v>
      </c>
    </row>
    <row r="22" spans="1:24" x14ac:dyDescent="0.25">
      <c r="A22" s="12">
        <v>1143</v>
      </c>
      <c r="B22" s="12" t="str">
        <f>IFERROR(VLOOKUP(A:A,[1]Forecast_1911!A:B,2,0),0)</f>
        <v>10000001442</v>
      </c>
      <c r="C22" s="12" t="s">
        <v>84</v>
      </c>
      <c r="D22" s="13">
        <f t="shared" si="1"/>
        <v>725953.7132865251</v>
      </c>
      <c r="E22" s="12" t="s">
        <v>85</v>
      </c>
      <c r="F22" s="12" t="s">
        <v>86</v>
      </c>
      <c r="G22" s="12" t="s">
        <v>87</v>
      </c>
      <c r="H22" s="12" t="s">
        <v>58</v>
      </c>
      <c r="I22" s="12" t="s">
        <v>59</v>
      </c>
      <c r="J22" s="14">
        <v>13.870487207356865</v>
      </c>
      <c r="K22" s="14">
        <v>3.0810913140311844</v>
      </c>
      <c r="L22" s="15">
        <v>13.870487207356865</v>
      </c>
      <c r="M22" s="15">
        <v>3.0810913140311844</v>
      </c>
      <c r="N22" s="13">
        <f>IFERROR(VLOOKUP(B:B,'[1]Budget Pivot'!A:B,2,0),0)</f>
        <v>68816</v>
      </c>
      <c r="O22" s="13">
        <f>IFERROR(VLOOKUP(B:B,'[1]Budget Pivot'!A:C,3,0),0)</f>
        <v>954511.44766147004</v>
      </c>
      <c r="P22" s="16">
        <v>68816</v>
      </c>
      <c r="Q22" s="16">
        <f t="shared" si="0"/>
        <v>954511.44766147004</v>
      </c>
      <c r="R22" s="17">
        <v>57828</v>
      </c>
      <c r="S22" s="17">
        <f>R22*L22</f>
        <v>802102.5342270328</v>
      </c>
      <c r="T22" s="17">
        <v>67284</v>
      </c>
      <c r="U22" s="17">
        <v>933261.86125979933</v>
      </c>
      <c r="V22" s="18">
        <v>9456</v>
      </c>
      <c r="W22" s="18">
        <v>131159.32703276654</v>
      </c>
      <c r="X22" s="18">
        <v>-21249.586401670706</v>
      </c>
    </row>
    <row r="23" spans="1:24" x14ac:dyDescent="0.25">
      <c r="A23" s="12">
        <v>1010</v>
      </c>
      <c r="B23" s="12" t="str">
        <f>IFERROR(VLOOKUP(A:A,[1]Forecast_1911!A:B,2,0),0)</f>
        <v>10000001446</v>
      </c>
      <c r="C23" s="12" t="s">
        <v>88</v>
      </c>
      <c r="D23" s="13">
        <f t="shared" si="1"/>
        <v>622045.02443753707</v>
      </c>
      <c r="E23" s="12" t="s">
        <v>85</v>
      </c>
      <c r="F23" s="12" t="s">
        <v>86</v>
      </c>
      <c r="G23" s="12" t="s">
        <v>87</v>
      </c>
      <c r="H23" s="12" t="s">
        <v>58</v>
      </c>
      <c r="I23" s="12" t="s">
        <v>59</v>
      </c>
      <c r="J23" s="14">
        <v>30.244171447103067</v>
      </c>
      <c r="K23" s="14">
        <v>5.6671258351893155</v>
      </c>
      <c r="L23" s="15">
        <v>30.244171447103067</v>
      </c>
      <c r="M23" s="15">
        <v>5.6671258351893155</v>
      </c>
      <c r="N23" s="13">
        <f>IFERROR(VLOOKUP(B:B,'[1]Budget Pivot'!A:B,2,0),0)</f>
        <v>25925</v>
      </c>
      <c r="O23" s="13">
        <f>IFERROR(VLOOKUP(B:B,'[1]Budget Pivot'!A:C,3,0),0)</f>
        <v>784080.14476614702</v>
      </c>
      <c r="P23" s="16">
        <v>25925</v>
      </c>
      <c r="Q23" s="16">
        <f t="shared" si="0"/>
        <v>784080.14476614702</v>
      </c>
      <c r="R23" s="17">
        <v>21525</v>
      </c>
      <c r="S23" s="17">
        <f>R23*L23</f>
        <v>651005.79039889353</v>
      </c>
      <c r="T23" s="17">
        <v>25310</v>
      </c>
      <c r="U23" s="17">
        <v>765479.97932617867</v>
      </c>
      <c r="V23" s="18">
        <v>3785</v>
      </c>
      <c r="W23" s="18">
        <v>114474.18892728514</v>
      </c>
      <c r="X23" s="18">
        <v>-18600.165439968347</v>
      </c>
    </row>
    <row r="24" spans="1:24" x14ac:dyDescent="0.25">
      <c r="A24" s="12">
        <v>2738</v>
      </c>
      <c r="B24" s="12" t="str">
        <f>IFERROR(VLOOKUP(A:A,[1]Forecast_1911!A:B,2,0),0)</f>
        <v>10000000735</v>
      </c>
      <c r="C24" s="12" t="s">
        <v>89</v>
      </c>
      <c r="D24" s="13">
        <f t="shared" si="1"/>
        <v>73729.27028405451</v>
      </c>
      <c r="E24" s="12" t="s">
        <v>35</v>
      </c>
      <c r="F24" s="12" t="s">
        <v>51</v>
      </c>
      <c r="G24" s="12" t="s">
        <v>52</v>
      </c>
      <c r="H24" s="12" t="s">
        <v>53</v>
      </c>
      <c r="I24" s="12" t="s">
        <v>49</v>
      </c>
      <c r="J24" s="14">
        <v>27.484504732979399</v>
      </c>
      <c r="K24" s="14">
        <v>44.60585968819602</v>
      </c>
      <c r="L24" s="15">
        <v>27.484517859004278</v>
      </c>
      <c r="M24" s="15">
        <v>23.775055679287306</v>
      </c>
      <c r="N24" s="13">
        <f>IFERROR(VLOOKUP(B:B,'[1]Budget Pivot'!A:B,2,0),0)</f>
        <v>20938.95</v>
      </c>
      <c r="O24" s="13">
        <f>IFERROR(VLOOKUP(B:B,'[1]Budget Pivot'!A:C,3,0),0)</f>
        <v>575496.67037861899</v>
      </c>
      <c r="P24" s="16">
        <v>20938.939999999999</v>
      </c>
      <c r="Q24" s="16">
        <f t="shared" si="0"/>
        <v>575496.67037861899</v>
      </c>
      <c r="R24" s="17">
        <v>15808</v>
      </c>
      <c r="S24" s="17">
        <f>R24*L24</f>
        <v>434475.25831513962</v>
      </c>
      <c r="T24" s="17">
        <v>19876</v>
      </c>
      <c r="U24" s="17">
        <v>546282.27696556901</v>
      </c>
      <c r="V24" s="18">
        <v>4068</v>
      </c>
      <c r="W24" s="18">
        <v>111807.01865042938</v>
      </c>
      <c r="X24" s="18">
        <v>-29214.393413049984</v>
      </c>
    </row>
    <row r="25" spans="1:24" x14ac:dyDescent="0.25">
      <c r="A25" s="12">
        <v>1009</v>
      </c>
      <c r="B25" s="12" t="str">
        <f>IFERROR(VLOOKUP(A:A,[1]Forecast_1911!A:B,2,0),0)</f>
        <v>10000001443</v>
      </c>
      <c r="C25" s="12" t="s">
        <v>90</v>
      </c>
      <c r="D25" s="13">
        <f t="shared" si="1"/>
        <v>920702.97085111158</v>
      </c>
      <c r="E25" s="12" t="s">
        <v>85</v>
      </c>
      <c r="F25" s="12" t="s">
        <v>86</v>
      </c>
      <c r="G25" s="12" t="s">
        <v>87</v>
      </c>
      <c r="H25" s="12" t="s">
        <v>58</v>
      </c>
      <c r="I25" s="12" t="s">
        <v>59</v>
      </c>
      <c r="J25" s="14">
        <v>18.068550098830794</v>
      </c>
      <c r="K25" s="14">
        <v>3.2652995545657033</v>
      </c>
      <c r="L25" s="15">
        <v>18.068550098830794</v>
      </c>
      <c r="M25" s="15">
        <v>3.2652995545657033</v>
      </c>
      <c r="N25" s="13">
        <f>IFERROR(VLOOKUP(B:B,'[1]Budget Pivot'!A:B,2,0),0)</f>
        <v>69867</v>
      </c>
      <c r="O25" s="13">
        <f>IFERROR(VLOOKUP(B:B,'[1]Budget Pivot'!A:C,3,0),0)</f>
        <v>1262395.3897550111</v>
      </c>
      <c r="P25" s="16">
        <v>69867</v>
      </c>
      <c r="Q25" s="16">
        <f t="shared" si="0"/>
        <v>1262395.3897550111</v>
      </c>
      <c r="R25" s="17">
        <v>56855</v>
      </c>
      <c r="S25" s="17">
        <f>R25*L25</f>
        <v>1027287.4158690248</v>
      </c>
      <c r="T25" s="17">
        <v>62196</v>
      </c>
      <c r="U25" s="17">
        <v>1123791.5419468801</v>
      </c>
      <c r="V25" s="18">
        <v>5341</v>
      </c>
      <c r="W25" s="18">
        <v>96504.126077855239</v>
      </c>
      <c r="X25" s="18">
        <v>-138603.84780813102</v>
      </c>
    </row>
    <row r="26" spans="1:24" x14ac:dyDescent="0.25">
      <c r="A26" s="12">
        <v>1116</v>
      </c>
      <c r="B26" s="12" t="str">
        <f>IFERROR(VLOOKUP(A:A,[1]Forecast_1911!A:B,2,0),0)</f>
        <v>10000002270</v>
      </c>
      <c r="C26" s="12" t="s">
        <v>91</v>
      </c>
      <c r="D26" s="13">
        <f t="shared" si="1"/>
        <v>134081.45358287561</v>
      </c>
      <c r="E26" s="12" t="s">
        <v>55</v>
      </c>
      <c r="F26" s="12" t="s">
        <v>56</v>
      </c>
      <c r="G26" s="12" t="s">
        <v>57</v>
      </c>
      <c r="H26" s="12" t="s">
        <v>58</v>
      </c>
      <c r="I26" s="12" t="s">
        <v>59</v>
      </c>
      <c r="J26" s="14">
        <v>26.499739403868372</v>
      </c>
      <c r="K26" s="14">
        <v>9.5552864588762247</v>
      </c>
      <c r="L26" s="15">
        <v>26.499739078979303</v>
      </c>
      <c r="M26" s="15">
        <v>9.5552864588762336</v>
      </c>
      <c r="N26" s="13">
        <f>IFERROR(VLOOKUP(B:B,'[1]Budget Pivot'!A:B,2,0),0)</f>
        <v>7896.6</v>
      </c>
      <c r="O26" s="13">
        <f>IFERROR(VLOOKUP(B:B,'[1]Budget Pivot'!A:C,3,0),0)</f>
        <v>209257.842176587</v>
      </c>
      <c r="P26" s="16">
        <v>7296</v>
      </c>
      <c r="Q26" s="16">
        <f t="shared" si="0"/>
        <v>193342.09632023299</v>
      </c>
      <c r="R26" s="17">
        <v>11141</v>
      </c>
      <c r="S26" s="17">
        <f>R26*L26</f>
        <v>295233.59307890839</v>
      </c>
      <c r="T26" s="17">
        <v>7913</v>
      </c>
      <c r="U26" s="17">
        <v>209692.43533196324</v>
      </c>
      <c r="V26" s="18">
        <v>-3228</v>
      </c>
      <c r="W26" s="18">
        <v>-85541.157746945159</v>
      </c>
      <c r="X26" s="18">
        <v>16350.339011730248</v>
      </c>
    </row>
    <row r="27" spans="1:24" x14ac:dyDescent="0.25">
      <c r="A27" s="12">
        <v>1011</v>
      </c>
      <c r="B27" s="12" t="str">
        <f>IFERROR(VLOOKUP(A:A,[1]Forecast_1911!A:B,2,0),0)</f>
        <v>10000001439</v>
      </c>
      <c r="C27" s="12" t="s">
        <v>92</v>
      </c>
      <c r="D27" s="13">
        <f t="shared" si="1"/>
        <v>811759.77802974696</v>
      </c>
      <c r="E27" s="12" t="s">
        <v>85</v>
      </c>
      <c r="F27" s="12" t="s">
        <v>86</v>
      </c>
      <c r="G27" s="12" t="s">
        <v>87</v>
      </c>
      <c r="H27" s="12" t="s">
        <v>58</v>
      </c>
      <c r="I27" s="12" t="s">
        <v>59</v>
      </c>
      <c r="J27" s="14">
        <v>46.34835366166439</v>
      </c>
      <c r="K27" s="14">
        <v>8.086674832962137</v>
      </c>
      <c r="L27" s="15">
        <v>46.34835366166439</v>
      </c>
      <c r="M27" s="15">
        <v>8.086674832962137</v>
      </c>
      <c r="N27" s="13">
        <f>IFERROR(VLOOKUP(B:B,'[1]Budget Pivot'!A:B,2,0),0)</f>
        <v>20363</v>
      </c>
      <c r="O27" s="13">
        <f>IFERROR(VLOOKUP(B:B,'[1]Budget Pivot'!A:C,3,0),0)</f>
        <v>943791.52561247197</v>
      </c>
      <c r="P27" s="16">
        <v>20363</v>
      </c>
      <c r="Q27" s="16">
        <f t="shared" si="0"/>
        <v>943791.52561247197</v>
      </c>
      <c r="R27" s="17">
        <v>19631</v>
      </c>
      <c r="S27" s="17">
        <f>R27*L27</f>
        <v>909864.53073213366</v>
      </c>
      <c r="T27" s="17">
        <v>21216</v>
      </c>
      <c r="U27" s="17">
        <v>983326.67128587165</v>
      </c>
      <c r="V27" s="18">
        <v>1585</v>
      </c>
      <c r="W27" s="18">
        <v>73462.140553737991</v>
      </c>
      <c r="X27" s="18">
        <v>39535.145673399675</v>
      </c>
    </row>
    <row r="28" spans="1:24" x14ac:dyDescent="0.25">
      <c r="A28" s="12">
        <v>1008</v>
      </c>
      <c r="B28" s="12" t="str">
        <f>IFERROR(VLOOKUP(A:A,[1]Forecast_1911!A:B,2,0),0)</f>
        <v>10000001441</v>
      </c>
      <c r="C28" s="12" t="s">
        <v>93</v>
      </c>
      <c r="D28" s="13">
        <f t="shared" si="1"/>
        <v>904980.18697503558</v>
      </c>
      <c r="E28" s="12" t="s">
        <v>85</v>
      </c>
      <c r="F28" s="12" t="s">
        <v>86</v>
      </c>
      <c r="G28" s="12" t="s">
        <v>87</v>
      </c>
      <c r="H28" s="12" t="s">
        <v>58</v>
      </c>
      <c r="I28" s="12" t="s">
        <v>59</v>
      </c>
      <c r="J28" s="14">
        <v>8.8586716486333756</v>
      </c>
      <c r="K28" s="14">
        <v>2.3168195991091292</v>
      </c>
      <c r="L28" s="15">
        <v>8.8586716486333756</v>
      </c>
      <c r="M28" s="15">
        <v>2.3168195991091292</v>
      </c>
      <c r="N28" s="13">
        <f>IFERROR(VLOOKUP(B:B,'[1]Budget Pivot'!A:B,2,0),0)</f>
        <v>154578</v>
      </c>
      <c r="O28" s="13">
        <f>IFERROR(VLOOKUP(B:B,'[1]Budget Pivot'!A:C,3,0),0)</f>
        <v>1369355.7461024499</v>
      </c>
      <c r="P28" s="16">
        <v>154578</v>
      </c>
      <c r="Q28" s="16">
        <f t="shared" si="0"/>
        <v>1369355.7461024499</v>
      </c>
      <c r="R28" s="17">
        <v>130146</v>
      </c>
      <c r="S28" s="17">
        <f>R28*L28</f>
        <v>1152920.6803830394</v>
      </c>
      <c r="T28" s="17">
        <v>138337</v>
      </c>
      <c r="U28" s="17">
        <v>1225482.0598569952</v>
      </c>
      <c r="V28" s="18">
        <v>8191</v>
      </c>
      <c r="W28" s="18">
        <v>72561.379473955836</v>
      </c>
      <c r="X28" s="18">
        <v>-143873.68624545471</v>
      </c>
    </row>
    <row r="29" spans="1:24" x14ac:dyDescent="0.25">
      <c r="A29" s="12">
        <v>3779</v>
      </c>
      <c r="B29" s="12" t="str">
        <f>IFERROR(VLOOKUP(A:A,[1]Forecast_1911!A:B,2,0),0)</f>
        <v>10000001309</v>
      </c>
      <c r="C29" s="12" t="s">
        <v>94</v>
      </c>
      <c r="D29" s="13">
        <f t="shared" si="1"/>
        <v>524410.02354207425</v>
      </c>
      <c r="E29" s="12" t="s">
        <v>77</v>
      </c>
      <c r="F29" s="12" t="s">
        <v>36</v>
      </c>
      <c r="G29" s="12" t="s">
        <v>36</v>
      </c>
      <c r="H29" s="12" t="s">
        <v>37</v>
      </c>
      <c r="I29" s="12" t="s">
        <v>38</v>
      </c>
      <c r="J29" s="14">
        <v>230.80240390018795</v>
      </c>
      <c r="K29" s="14">
        <v>126.95882628062358</v>
      </c>
      <c r="L29" s="15">
        <v>230.80239529885608</v>
      </c>
      <c r="M29" s="15">
        <v>126.95882628062358</v>
      </c>
      <c r="N29" s="13">
        <f>IFERROR(VLOOKUP(B:B,'[1]Budget Pivot'!A:B,2,0),0)</f>
        <v>3884</v>
      </c>
      <c r="O29" s="13">
        <f>IFERROR(VLOOKUP(B:B,'[1]Budget Pivot'!A:C,3,0),0)</f>
        <v>896436.53674832999</v>
      </c>
      <c r="P29" s="16">
        <v>3884</v>
      </c>
      <c r="Q29" s="16">
        <f t="shared" si="0"/>
        <v>896436.50334075699</v>
      </c>
      <c r="R29" s="17">
        <v>4748</v>
      </c>
      <c r="S29" s="17">
        <f>R29*L29</f>
        <v>1095849.7728789686</v>
      </c>
      <c r="T29" s="17">
        <v>5050</v>
      </c>
      <c r="U29" s="17">
        <v>1165552.0962592233</v>
      </c>
      <c r="V29" s="18">
        <v>302</v>
      </c>
      <c r="W29" s="18">
        <v>69702.323380254675</v>
      </c>
      <c r="X29" s="18">
        <v>269115.59291846631</v>
      </c>
    </row>
    <row r="30" spans="1:24" x14ac:dyDescent="0.25">
      <c r="A30" s="12">
        <v>1027</v>
      </c>
      <c r="B30" s="12" t="str">
        <f>IFERROR(VLOOKUP(A:A,[1]Forecast_1911!A:B,2,0),0)</f>
        <v>10000001408</v>
      </c>
      <c r="C30" s="12" t="s">
        <v>95</v>
      </c>
      <c r="D30" s="13">
        <f t="shared" si="1"/>
        <v>1499768.1323980635</v>
      </c>
      <c r="E30" s="12" t="s">
        <v>85</v>
      </c>
      <c r="F30" s="12" t="s">
        <v>96</v>
      </c>
      <c r="G30" s="12" t="s">
        <v>97</v>
      </c>
      <c r="H30" s="12" t="s">
        <v>98</v>
      </c>
      <c r="I30" s="12" t="s">
        <v>59</v>
      </c>
      <c r="J30" s="14">
        <v>5.9540010631983646</v>
      </c>
      <c r="K30" s="14">
        <v>2.494432071269487</v>
      </c>
      <c r="L30" s="15">
        <v>5.9540010631983646</v>
      </c>
      <c r="M30" s="15">
        <v>2.494432071269487</v>
      </c>
      <c r="N30" s="13">
        <f>IFERROR(VLOOKUP(B:B,'[1]Budget Pivot'!A:B,2,0),0)</f>
        <v>325496</v>
      </c>
      <c r="O30" s="13">
        <f>IFERROR(VLOOKUP(B:B,'[1]Budget Pivot'!A:C,3,0),0)</f>
        <v>1938003.530066815</v>
      </c>
      <c r="P30" s="16">
        <v>325496</v>
      </c>
      <c r="Q30" s="16">
        <f t="shared" si="0"/>
        <v>1938003.530066815</v>
      </c>
      <c r="R30" s="17">
        <v>447374</v>
      </c>
      <c r="S30" s="17">
        <f>R30*L30</f>
        <v>2663665.2716473052</v>
      </c>
      <c r="T30" s="17">
        <v>433513</v>
      </c>
      <c r="U30" s="17">
        <v>2581136.8629103126</v>
      </c>
      <c r="V30" s="18">
        <v>-13861</v>
      </c>
      <c r="W30" s="18">
        <v>-82528.408736992627</v>
      </c>
      <c r="X30" s="18">
        <v>643133.33284349763</v>
      </c>
    </row>
    <row r="31" spans="1:24" x14ac:dyDescent="0.25">
      <c r="A31" s="12">
        <v>1168</v>
      </c>
      <c r="B31" s="12" t="str">
        <f>IFERROR(VLOOKUP(A:A,[1]Forecast_1911!A:B,2,0),0)</f>
        <v>10000001319</v>
      </c>
      <c r="C31" s="12" t="s">
        <v>99</v>
      </c>
      <c r="D31" s="13">
        <f t="shared" si="1"/>
        <v>5263434.2110826606</v>
      </c>
      <c r="E31" s="12" t="s">
        <v>77</v>
      </c>
      <c r="F31" s="12" t="s">
        <v>56</v>
      </c>
      <c r="G31" s="12" t="s">
        <v>57</v>
      </c>
      <c r="H31" s="12" t="s">
        <v>58</v>
      </c>
      <c r="I31" s="12" t="s">
        <v>59</v>
      </c>
      <c r="J31" s="14">
        <v>70.989098928856095</v>
      </c>
      <c r="K31" s="14">
        <v>10.700518930957681</v>
      </c>
      <c r="L31" s="15">
        <v>70.989099191686407</v>
      </c>
      <c r="M31" s="15">
        <v>10.700518930957681</v>
      </c>
      <c r="N31" s="13">
        <f>IFERROR(VLOOKUP(B:B,'[1]Budget Pivot'!A:B,2,0),0)</f>
        <v>84738</v>
      </c>
      <c r="O31" s="13">
        <f>IFERROR(VLOOKUP(B:B,'[1]Budget Pivot'!A:C,3,0),0)</f>
        <v>6015474.2650334081</v>
      </c>
      <c r="P31" s="16">
        <v>84738</v>
      </c>
      <c r="Q31" s="16">
        <f t="shared" si="0"/>
        <v>6015474.2873051232</v>
      </c>
      <c r="R31" s="17">
        <v>88495</v>
      </c>
      <c r="S31" s="17">
        <f>R31*L31</f>
        <v>6282180.3329682881</v>
      </c>
      <c r="T31" s="17">
        <v>87304</v>
      </c>
      <c r="U31" s="17">
        <v>6197632.3158309897</v>
      </c>
      <c r="V31" s="18">
        <v>-1191</v>
      </c>
      <c r="W31" s="18">
        <v>-84548.01713729836</v>
      </c>
      <c r="X31" s="18">
        <v>182158.02852586657</v>
      </c>
    </row>
    <row r="32" spans="1:24" x14ac:dyDescent="0.25">
      <c r="A32" s="12">
        <v>2918</v>
      </c>
      <c r="B32" s="12" t="str">
        <f>IFERROR(VLOOKUP(A:A,[1]Forecast_1911!A:B,2,0),0)</f>
        <v>10000003118</v>
      </c>
      <c r="C32" s="12" t="s">
        <v>100</v>
      </c>
      <c r="D32" s="13">
        <f t="shared" si="1"/>
        <v>619037.07151048363</v>
      </c>
      <c r="E32" s="12" t="s">
        <v>35</v>
      </c>
      <c r="F32" s="12" t="s">
        <v>56</v>
      </c>
      <c r="G32" s="12" t="s">
        <v>57</v>
      </c>
      <c r="H32" s="12" t="s">
        <v>101</v>
      </c>
      <c r="I32" s="12" t="s">
        <v>59</v>
      </c>
      <c r="J32" s="14">
        <v>47.721355648199243</v>
      </c>
      <c r="K32" s="14">
        <v>4.2984409799554433</v>
      </c>
      <c r="L32" s="15">
        <v>47.721355648199243</v>
      </c>
      <c r="M32" s="15">
        <v>4.2984409799554433</v>
      </c>
      <c r="N32" s="13">
        <f>IFERROR(VLOOKUP(B:B,'[1]Budget Pivot'!A:B,2,0),0)</f>
        <v>0</v>
      </c>
      <c r="O32" s="13">
        <f>IFERROR(VLOOKUP(B:B,'[1]Budget Pivot'!A:C,3,0),0)</f>
        <v>0</v>
      </c>
      <c r="P32" s="16">
        <f>N32</f>
        <v>0</v>
      </c>
      <c r="Q32" s="16">
        <f t="shared" si="0"/>
        <v>0</v>
      </c>
      <c r="R32" s="17">
        <v>15946</v>
      </c>
      <c r="S32" s="17">
        <f>R32*L32</f>
        <v>760964.73716618516</v>
      </c>
      <c r="T32" s="17">
        <v>14256</v>
      </c>
      <c r="U32" s="17">
        <v>680315.64612072846</v>
      </c>
      <c r="V32" s="18">
        <v>-1690</v>
      </c>
      <c r="W32" s="18">
        <v>-80649.091045456706</v>
      </c>
      <c r="X32" s="18">
        <v>680315.64612072846</v>
      </c>
    </row>
    <row r="33" spans="1:24" x14ac:dyDescent="0.25">
      <c r="A33" s="12">
        <v>2121</v>
      </c>
      <c r="B33" s="12" t="str">
        <f>IFERROR(VLOOKUP(A:A,[1]Forecast_1911!A:B,2,0),0)</f>
        <v>10000000952</v>
      </c>
      <c r="C33" s="12" t="s">
        <v>102</v>
      </c>
      <c r="D33" s="13">
        <f t="shared" si="1"/>
        <v>38657.217244040628</v>
      </c>
      <c r="E33" s="12" t="s">
        <v>35</v>
      </c>
      <c r="F33" s="12" t="s">
        <v>41</v>
      </c>
      <c r="G33" s="12" t="s">
        <v>41</v>
      </c>
      <c r="H33" s="12" t="s">
        <v>42</v>
      </c>
      <c r="I33" s="12" t="s">
        <v>38</v>
      </c>
      <c r="J33" s="14">
        <v>736.29013480029005</v>
      </c>
      <c r="K33" s="14">
        <v>603.75278396436522</v>
      </c>
      <c r="L33" s="15">
        <v>125.27155615338819</v>
      </c>
      <c r="M33" s="15">
        <v>111.59242761692653</v>
      </c>
      <c r="N33" s="13">
        <f>IFERROR(VLOOKUP(B:B,'[1]Budget Pivot'!A:B,2,0),0)</f>
        <v>8116.8</v>
      </c>
      <c r="O33" s="13">
        <f>IFERROR(VLOOKUP(B:B,'[1]Budget Pivot'!A:C,3,0),0)</f>
        <v>5976319.7661469942</v>
      </c>
      <c r="P33" s="16">
        <v>15150</v>
      </c>
      <c r="Q33" s="16">
        <f t="shared" si="0"/>
        <v>1897864.0757238311</v>
      </c>
      <c r="R33" s="17">
        <v>2391</v>
      </c>
      <c r="S33" s="17">
        <f>R33*L33</f>
        <v>299524.29076275119</v>
      </c>
      <c r="T33" s="17">
        <v>2826</v>
      </c>
      <c r="U33" s="17">
        <v>354017.417689475</v>
      </c>
      <c r="V33" s="18">
        <v>435</v>
      </c>
      <c r="W33" s="18">
        <v>54493.126926723809</v>
      </c>
      <c r="X33" s="18">
        <v>-1543846.6580343561</v>
      </c>
    </row>
    <row r="34" spans="1:24" x14ac:dyDescent="0.25">
      <c r="A34" s="12">
        <v>1144</v>
      </c>
      <c r="B34" s="12" t="str">
        <f>IFERROR(VLOOKUP(A:A,[1]Forecast_1911!A:B,2,0),0)</f>
        <v>10000001445</v>
      </c>
      <c r="C34" s="12" t="s">
        <v>103</v>
      </c>
      <c r="D34" s="13">
        <f t="shared" si="1"/>
        <v>618189.87135193928</v>
      </c>
      <c r="E34" s="12" t="s">
        <v>85</v>
      </c>
      <c r="F34" s="12" t="s">
        <v>86</v>
      </c>
      <c r="G34" s="12" t="s">
        <v>87</v>
      </c>
      <c r="H34" s="12" t="s">
        <v>58</v>
      </c>
      <c r="I34" s="12" t="s">
        <v>59</v>
      </c>
      <c r="J34" s="14">
        <v>24.355468145073868</v>
      </c>
      <c r="K34" s="14">
        <v>4.3376625835189397</v>
      </c>
      <c r="L34" s="15">
        <v>24.355468145073868</v>
      </c>
      <c r="M34" s="15">
        <v>4.3376625835189397</v>
      </c>
      <c r="N34" s="13">
        <f>IFERROR(VLOOKUP(B:B,'[1]Budget Pivot'!A:B,2,0),0)</f>
        <v>32287</v>
      </c>
      <c r="O34" s="13">
        <f>IFERROR(VLOOKUP(B:B,'[1]Budget Pivot'!A:C,3,0),0)</f>
        <v>786365</v>
      </c>
      <c r="P34" s="16">
        <v>32287</v>
      </c>
      <c r="Q34" s="16">
        <f t="shared" si="0"/>
        <v>786365</v>
      </c>
      <c r="R34" s="17">
        <v>28663</v>
      </c>
      <c r="S34" s="17">
        <f>R34*L34</f>
        <v>698100.78344225232</v>
      </c>
      <c r="T34" s="17">
        <v>30882</v>
      </c>
      <c r="U34" s="17">
        <v>752145.56725617114</v>
      </c>
      <c r="V34" s="18">
        <v>2219</v>
      </c>
      <c r="W34" s="18">
        <v>54044.783813918824</v>
      </c>
      <c r="X34" s="18">
        <v>-34219.43274382886</v>
      </c>
    </row>
    <row r="35" spans="1:24" x14ac:dyDescent="0.25">
      <c r="A35" s="12">
        <v>2118</v>
      </c>
      <c r="B35" s="12" t="str">
        <f>IFERROR(VLOOKUP(A:A,[1]Forecast_1911!A:B,2,0),0)</f>
        <v>10000000949</v>
      </c>
      <c r="C35" s="12" t="s">
        <v>104</v>
      </c>
      <c r="D35" s="13">
        <f t="shared" si="1"/>
        <v>31181.27690490018</v>
      </c>
      <c r="E35" s="12" t="s">
        <v>35</v>
      </c>
      <c r="F35" s="12" t="s">
        <v>41</v>
      </c>
      <c r="G35" s="12" t="s">
        <v>41</v>
      </c>
      <c r="H35" s="12" t="s">
        <v>42</v>
      </c>
      <c r="I35" s="12" t="s">
        <v>38</v>
      </c>
      <c r="J35" s="14">
        <v>254.67875169155806</v>
      </c>
      <c r="K35" s="14">
        <v>208.84187082405356</v>
      </c>
      <c r="L35" s="15">
        <v>111.37528346279557</v>
      </c>
      <c r="M35" s="15">
        <v>99.209354120267207</v>
      </c>
      <c r="N35" s="13">
        <f>IFERROR(VLOOKUP(B:B,'[1]Budget Pivot'!A:B,2,0),0)</f>
        <v>3996</v>
      </c>
      <c r="O35" s="13">
        <f>IFERROR(VLOOKUP(B:B,'[1]Budget Pivot'!A:C,3,0),0)</f>
        <v>1017696.2917594661</v>
      </c>
      <c r="P35" s="16">
        <v>3297</v>
      </c>
      <c r="Q35" s="16">
        <f t="shared" si="0"/>
        <v>367204.309576837</v>
      </c>
      <c r="R35" s="17">
        <v>2100</v>
      </c>
      <c r="S35" s="17">
        <f>R35*L35</f>
        <v>233888.0952718707</v>
      </c>
      <c r="T35" s="17">
        <v>2563</v>
      </c>
      <c r="U35" s="17">
        <v>285454.85151514504</v>
      </c>
      <c r="V35" s="18">
        <v>463</v>
      </c>
      <c r="W35" s="18">
        <v>51566.756243274343</v>
      </c>
      <c r="X35" s="18">
        <v>-81749.458061691956</v>
      </c>
    </row>
    <row r="36" spans="1:24" x14ac:dyDescent="0.25">
      <c r="A36" s="12">
        <v>3747</v>
      </c>
      <c r="B36" s="12" t="str">
        <f>IFERROR(VLOOKUP(A:A,[1]Forecast_1911!A:B,2,0),0)</f>
        <v>10000001487</v>
      </c>
      <c r="C36" s="12" t="s">
        <v>105</v>
      </c>
      <c r="D36" s="13">
        <f t="shared" si="1"/>
        <v>33284.276169264194</v>
      </c>
      <c r="E36" s="12" t="s">
        <v>106</v>
      </c>
      <c r="F36" s="12" t="s">
        <v>63</v>
      </c>
      <c r="G36" s="12" t="s">
        <v>63</v>
      </c>
      <c r="H36" s="12" t="s">
        <v>42</v>
      </c>
      <c r="I36" s="12" t="s">
        <v>38</v>
      </c>
      <c r="J36" s="14">
        <v>445.43429844098</v>
      </c>
      <c r="K36" s="14">
        <v>356.34743875278502</v>
      </c>
      <c r="L36" s="15">
        <v>445.43429844098</v>
      </c>
      <c r="M36" s="15">
        <v>390.69042316258498</v>
      </c>
      <c r="N36" s="13">
        <f>IFERROR(VLOOKUP(B:B,'[1]Budget Pivot'!A:B,2,0),0)</f>
        <v>200</v>
      </c>
      <c r="O36" s="13">
        <f>IFERROR(VLOOKUP(B:B,'[1]Budget Pivot'!A:C,3,0),0)</f>
        <v>89086.859688195997</v>
      </c>
      <c r="P36" s="16">
        <v>200</v>
      </c>
      <c r="Q36" s="16">
        <f t="shared" si="0"/>
        <v>89086.859688195997</v>
      </c>
      <c r="R36" s="17">
        <v>496</v>
      </c>
      <c r="S36" s="17">
        <f>R36*L36</f>
        <v>220935.41202672609</v>
      </c>
      <c r="T36" s="17">
        <v>608</v>
      </c>
      <c r="U36" s="17">
        <v>270824.05345211586</v>
      </c>
      <c r="V36" s="18">
        <v>112</v>
      </c>
      <c r="W36" s="18">
        <v>49888.641425389767</v>
      </c>
      <c r="X36" s="18">
        <v>181737.19376391987</v>
      </c>
    </row>
    <row r="37" spans="1:24" x14ac:dyDescent="0.25">
      <c r="A37" s="12">
        <v>3975</v>
      </c>
      <c r="B37" s="12" t="str">
        <f>IFERROR(VLOOKUP(A:A,[1]Forecast_1911!A:B,2,0),0)</f>
        <v>10000003056</v>
      </c>
      <c r="C37" s="12" t="s">
        <v>107</v>
      </c>
      <c r="D37" s="13">
        <f t="shared" si="1"/>
        <v>1455885.243086027</v>
      </c>
      <c r="E37" s="12" t="s">
        <v>77</v>
      </c>
      <c r="F37" s="12" t="s">
        <v>68</v>
      </c>
      <c r="G37" s="12" t="s">
        <v>68</v>
      </c>
      <c r="H37" s="12" t="s">
        <v>69</v>
      </c>
      <c r="I37" s="12" t="s">
        <v>49</v>
      </c>
      <c r="J37" s="14">
        <v>35.166510724179524</v>
      </c>
      <c r="K37" s="14">
        <v>30.9</v>
      </c>
      <c r="L37" s="15">
        <v>35.153441791108307</v>
      </c>
      <c r="M37" s="15">
        <v>30.89705233853007</v>
      </c>
      <c r="N37" s="13">
        <f>IFERROR(VLOOKUP(B:B,'[1]Budget Pivot'!A:B,2,0),0)</f>
        <v>344213</v>
      </c>
      <c r="O37" s="13">
        <f>IFERROR(VLOOKUP(B:B,'[1]Budget Pivot'!A:C,3,0),0)</f>
        <v>12104770.155902006</v>
      </c>
      <c r="P37" s="16">
        <v>344213</v>
      </c>
      <c r="Q37" s="16">
        <f t="shared" si="0"/>
        <v>12100271.659242764</v>
      </c>
      <c r="R37" s="17">
        <v>340633</v>
      </c>
      <c r="S37" s="17">
        <f>R37*L37</f>
        <v>11974422.337630596</v>
      </c>
      <c r="T37" s="17">
        <v>342047</v>
      </c>
      <c r="U37" s="17">
        <v>12024129.304323222</v>
      </c>
      <c r="V37" s="18">
        <v>1414</v>
      </c>
      <c r="W37" s="18">
        <v>49706.966692626476</v>
      </c>
      <c r="X37" s="18">
        <v>-76142.354919541627</v>
      </c>
    </row>
    <row r="38" spans="1:24" x14ac:dyDescent="0.25">
      <c r="A38" s="12">
        <v>2352</v>
      </c>
      <c r="B38" s="12" t="str">
        <f>IFERROR(VLOOKUP(A:A,[1]Forecast_1911!A:B,2,0),0)</f>
        <v>10000001286</v>
      </c>
      <c r="C38" s="12" t="s">
        <v>108</v>
      </c>
      <c r="D38" s="13">
        <f t="shared" si="1"/>
        <v>-37836.762718228914</v>
      </c>
      <c r="E38" s="12" t="s">
        <v>77</v>
      </c>
      <c r="F38" s="12" t="s">
        <v>51</v>
      </c>
      <c r="G38" s="12" t="s">
        <v>52</v>
      </c>
      <c r="H38" s="12" t="s">
        <v>53</v>
      </c>
      <c r="I38" s="12" t="s">
        <v>49</v>
      </c>
      <c r="J38" s="14">
        <v>21.40388501431211</v>
      </c>
      <c r="K38" s="14">
        <v>42.61769153674831</v>
      </c>
      <c r="L38" s="15">
        <v>21.403885489512973</v>
      </c>
      <c r="M38" s="15">
        <v>23.775055679287302</v>
      </c>
      <c r="N38" s="13">
        <f>IFERROR(VLOOKUP(B:B,'[1]Budget Pivot'!A:B,2,0),0)</f>
        <v>23434</v>
      </c>
      <c r="O38" s="13">
        <f>IFERROR(VLOOKUP(B:B,'[1]Budget Pivot'!A:C,3,0),0)</f>
        <v>501578.64142538997</v>
      </c>
      <c r="P38" s="16">
        <v>23434</v>
      </c>
      <c r="Q38" s="16">
        <f t="shared" si="0"/>
        <v>501578.652561247</v>
      </c>
      <c r="R38" s="17">
        <v>13822</v>
      </c>
      <c r="S38" s="17">
        <f>R38*L38</f>
        <v>295844.50523604831</v>
      </c>
      <c r="T38" s="17">
        <v>15957</v>
      </c>
      <c r="U38" s="17">
        <v>341541.80075615854</v>
      </c>
      <c r="V38" s="18">
        <v>2135</v>
      </c>
      <c r="W38" s="18">
        <v>45697.29552011023</v>
      </c>
      <c r="X38" s="18">
        <v>-160036.85180508846</v>
      </c>
    </row>
    <row r="39" spans="1:24" x14ac:dyDescent="0.25">
      <c r="A39" s="12">
        <v>2048</v>
      </c>
      <c r="B39" s="12" t="str">
        <f>IFERROR(VLOOKUP(A:A,[1]Forecast_1911!A:B,2,0),0)</f>
        <v>10000002684</v>
      </c>
      <c r="C39" s="12" t="s">
        <v>109</v>
      </c>
      <c r="D39" s="13">
        <f t="shared" si="1"/>
        <v>13574887.646544596</v>
      </c>
      <c r="E39" s="12" t="s">
        <v>110</v>
      </c>
      <c r="F39" s="12" t="s">
        <v>111</v>
      </c>
      <c r="G39" s="12" t="s">
        <v>111</v>
      </c>
      <c r="H39" s="12" t="s">
        <v>101</v>
      </c>
      <c r="I39" s="12" t="s">
        <v>59</v>
      </c>
      <c r="J39" s="14">
        <v>57.54417029445947</v>
      </c>
      <c r="K39" s="14">
        <v>9.6102449888641441</v>
      </c>
      <c r="L39" s="15">
        <v>57.54417029445947</v>
      </c>
      <c r="M39" s="15">
        <v>9.6102449888641441</v>
      </c>
      <c r="N39" s="13">
        <f>IFERROR(VLOOKUP(B:B,'[1]Budget Pivot'!A:B,2,0),0)</f>
        <v>267900.01</v>
      </c>
      <c r="O39" s="13">
        <f>IFERROR(VLOOKUP(B:B,'[1]Budget Pivot'!A:C,3,0),0)</f>
        <v>15416083.797327396</v>
      </c>
      <c r="P39" s="16">
        <v>267900.01</v>
      </c>
      <c r="Q39" s="16">
        <f t="shared" si="0"/>
        <v>15416083.797327396</v>
      </c>
      <c r="R39" s="17">
        <v>282466</v>
      </c>
      <c r="S39" s="17">
        <f>R39*L39</f>
        <v>16254271.606394788</v>
      </c>
      <c r="T39" s="17">
        <v>283200</v>
      </c>
      <c r="U39" s="17">
        <v>16296509.027390921</v>
      </c>
      <c r="V39" s="18">
        <v>734</v>
      </c>
      <c r="W39" s="18">
        <v>42237.420996133238</v>
      </c>
      <c r="X39" s="18">
        <v>880425.23006352596</v>
      </c>
    </row>
    <row r="40" spans="1:24" x14ac:dyDescent="0.25">
      <c r="A40" s="12">
        <v>1165</v>
      </c>
      <c r="B40" s="12" t="str">
        <f>IFERROR(VLOOKUP(A:A,[1]Forecast_1911!A:B,2,0),0)</f>
        <v>10000001320</v>
      </c>
      <c r="C40" s="12" t="s">
        <v>112</v>
      </c>
      <c r="D40" s="13">
        <f t="shared" si="1"/>
        <v>1336957.7446807835</v>
      </c>
      <c r="E40" s="12" t="s">
        <v>77</v>
      </c>
      <c r="F40" s="12" t="s">
        <v>56</v>
      </c>
      <c r="G40" s="12" t="s">
        <v>57</v>
      </c>
      <c r="H40" s="12" t="s">
        <v>58</v>
      </c>
      <c r="I40" s="12" t="s">
        <v>59</v>
      </c>
      <c r="J40" s="14">
        <v>8.8722732031872322</v>
      </c>
      <c r="K40" s="14">
        <v>4.0760467706013381</v>
      </c>
      <c r="L40" s="15">
        <v>8.8722733256781936</v>
      </c>
      <c r="M40" s="15">
        <v>4.0760467706013381</v>
      </c>
      <c r="N40" s="13">
        <f>IFERROR(VLOOKUP(B:B,'[1]Budget Pivot'!A:B,2,0),0)</f>
        <v>272735</v>
      </c>
      <c r="O40" s="13">
        <f>IFERROR(VLOOKUP(B:B,'[1]Budget Pivot'!A:C,3,0),0)</f>
        <v>2419779.43207127</v>
      </c>
      <c r="P40" s="16">
        <v>272735</v>
      </c>
      <c r="Q40" s="16">
        <f t="shared" si="0"/>
        <v>2419779.4654788421</v>
      </c>
      <c r="R40" s="17">
        <v>287552</v>
      </c>
      <c r="S40" s="17">
        <f>R40*L40</f>
        <v>2551239.9393454161</v>
      </c>
      <c r="T40" s="17">
        <v>278752</v>
      </c>
      <c r="U40" s="17">
        <v>2473163.9340794478</v>
      </c>
      <c r="V40" s="18">
        <v>-8800</v>
      </c>
      <c r="W40" s="18">
        <v>-78076.005265968386</v>
      </c>
      <c r="X40" s="18">
        <v>53384.468600605614</v>
      </c>
    </row>
    <row r="41" spans="1:24" x14ac:dyDescent="0.25">
      <c r="A41" s="12">
        <v>1686</v>
      </c>
      <c r="B41" s="12" t="str">
        <f>IFERROR(VLOOKUP(A:A,[1]Forecast_1911!A:B,2,0),0)</f>
        <v>10000001282</v>
      </c>
      <c r="C41" s="12" t="s">
        <v>113</v>
      </c>
      <c r="D41" s="13">
        <f t="shared" si="1"/>
        <v>2030834.5243394515</v>
      </c>
      <c r="E41" s="12" t="s">
        <v>77</v>
      </c>
      <c r="F41" s="12" t="s">
        <v>47</v>
      </c>
      <c r="G41" s="12" t="s">
        <v>47</v>
      </c>
      <c r="H41" s="12" t="s">
        <v>48</v>
      </c>
      <c r="I41" s="12" t="s">
        <v>49</v>
      </c>
      <c r="J41" s="14">
        <v>46.644886098378699</v>
      </c>
      <c r="K41" s="14">
        <v>16.325710467706017</v>
      </c>
      <c r="L41" s="15">
        <v>29.741184931568156</v>
      </c>
      <c r="M41" s="15">
        <v>16.325710467706013</v>
      </c>
      <c r="N41" s="13">
        <f>IFERROR(VLOOKUP(B:B,'[1]Budget Pivot'!A:B,2,0),0)</f>
        <v>230420</v>
      </c>
      <c r="O41" s="13">
        <f>IFERROR(VLOOKUP(B:B,'[1]Budget Pivot'!A:C,3,0),0)</f>
        <v>10747914.65478842</v>
      </c>
      <c r="P41" s="16">
        <v>173192</v>
      </c>
      <c r="Q41" s="16">
        <f t="shared" si="0"/>
        <v>5150935.300668152</v>
      </c>
      <c r="R41" s="17">
        <v>150046</v>
      </c>
      <c r="S41" s="17">
        <f>R41*L41</f>
        <v>4462545.8342420757</v>
      </c>
      <c r="T41" s="17">
        <v>151380</v>
      </c>
      <c r="U41" s="17">
        <v>4502220.5749407876</v>
      </c>
      <c r="V41" s="18">
        <v>1334</v>
      </c>
      <c r="W41" s="18">
        <v>39674.740698711947</v>
      </c>
      <c r="X41" s="18">
        <v>-648714.72572736442</v>
      </c>
    </row>
    <row r="42" spans="1:24" x14ac:dyDescent="0.25">
      <c r="A42" s="12">
        <v>3750</v>
      </c>
      <c r="B42" s="12" t="str">
        <f>IFERROR(VLOOKUP(A:A,[1]Forecast_1911!A:B,2,0),0)</f>
        <v>10000002411</v>
      </c>
      <c r="C42" s="12" t="s">
        <v>114</v>
      </c>
      <c r="D42" s="13">
        <f t="shared" si="1"/>
        <v>241250.89253824065</v>
      </c>
      <c r="E42" s="12" t="s">
        <v>40</v>
      </c>
      <c r="F42" s="12" t="s">
        <v>63</v>
      </c>
      <c r="G42" s="12" t="s">
        <v>63</v>
      </c>
      <c r="H42" s="12" t="s">
        <v>42</v>
      </c>
      <c r="I42" s="12" t="s">
        <v>38</v>
      </c>
      <c r="J42" s="14">
        <v>543.58472957909248</v>
      </c>
      <c r="K42" s="14">
        <v>434.86636964504277</v>
      </c>
      <c r="L42" s="15">
        <v>548.16034538390329</v>
      </c>
      <c r="M42" s="15">
        <v>480.79064626682964</v>
      </c>
      <c r="N42" s="13">
        <f>IFERROR(VLOOKUP(B:B,'[1]Budget Pivot'!A:B,2,0),0)</f>
        <v>2295.2600000000002</v>
      </c>
      <c r="O42" s="13">
        <f>IFERROR(VLOOKUP(B:B,'[1]Budget Pivot'!A:C,3,0),0)</f>
        <v>1247668.286413708</v>
      </c>
      <c r="P42" s="16">
        <v>2295</v>
      </c>
      <c r="Q42" s="16">
        <f t="shared" si="0"/>
        <v>1258027.9926560582</v>
      </c>
      <c r="R42" s="17">
        <v>3516</v>
      </c>
      <c r="S42" s="17">
        <f>R42*L42</f>
        <v>1927331.774369804</v>
      </c>
      <c r="T42" s="17">
        <v>3581</v>
      </c>
      <c r="U42" s="17">
        <v>1962962.1968197576</v>
      </c>
      <c r="V42" s="18">
        <v>65</v>
      </c>
      <c r="W42" s="18">
        <v>35630.422449953621</v>
      </c>
      <c r="X42" s="18">
        <v>704934.20416369941</v>
      </c>
    </row>
    <row r="43" spans="1:24" x14ac:dyDescent="0.25">
      <c r="A43" s="12">
        <v>3772</v>
      </c>
      <c r="B43" s="12" t="str">
        <f>IFERROR(VLOOKUP(A:A,[1]Forecast_1911!A:B,2,0),0)</f>
        <v>10000002475</v>
      </c>
      <c r="C43" s="12" t="s">
        <v>115</v>
      </c>
      <c r="D43" s="13">
        <f t="shared" si="1"/>
        <v>391412.32142897591</v>
      </c>
      <c r="E43" s="12" t="s">
        <v>40</v>
      </c>
      <c r="F43" s="12" t="s">
        <v>36</v>
      </c>
      <c r="G43" s="12" t="s">
        <v>36</v>
      </c>
      <c r="H43" s="12" t="s">
        <v>37</v>
      </c>
      <c r="I43" s="12" t="s">
        <v>38</v>
      </c>
      <c r="J43" s="14">
        <v>127.19705318496793</v>
      </c>
      <c r="K43" s="14">
        <v>69.98</v>
      </c>
      <c r="L43" s="15">
        <v>127.18502459527595</v>
      </c>
      <c r="M43" s="15">
        <v>69.977728274174524</v>
      </c>
      <c r="N43" s="13">
        <f>IFERROR(VLOOKUP(B:B,'[1]Budget Pivot'!A:B,2,0),0)</f>
        <v>423.96</v>
      </c>
      <c r="O43" s="13">
        <f>IFERROR(VLOOKUP(B:B,'[1]Budget Pivot'!A:C,3,0),0)</f>
        <v>53926.462668298998</v>
      </c>
      <c r="P43" s="16">
        <v>424</v>
      </c>
      <c r="Q43" s="16">
        <f t="shared" si="0"/>
        <v>53926.450428397002</v>
      </c>
      <c r="R43" s="17">
        <v>6566</v>
      </c>
      <c r="S43" s="17">
        <f>R43*L43</f>
        <v>835096.87149258191</v>
      </c>
      <c r="T43" s="17">
        <v>6842</v>
      </c>
      <c r="U43" s="17">
        <v>870199.93828087801</v>
      </c>
      <c r="V43" s="18">
        <v>276</v>
      </c>
      <c r="W43" s="18">
        <v>35103.066788296099</v>
      </c>
      <c r="X43" s="18">
        <v>816273.48785248096</v>
      </c>
    </row>
    <row r="44" spans="1:24" x14ac:dyDescent="0.25">
      <c r="A44" s="12">
        <v>2923</v>
      </c>
      <c r="B44" s="12" t="str">
        <f>IFERROR(VLOOKUP(A:A,[1]Forecast_1911!A:B,2,0),0)</f>
        <v>10000003127</v>
      </c>
      <c r="C44" s="12" t="s">
        <v>116</v>
      </c>
      <c r="D44" s="13">
        <f t="shared" si="1"/>
        <v>2325300.9674099991</v>
      </c>
      <c r="E44" s="12" t="s">
        <v>35</v>
      </c>
      <c r="F44" s="12" t="s">
        <v>56</v>
      </c>
      <c r="G44" s="12" t="s">
        <v>57</v>
      </c>
      <c r="H44" s="12" t="s">
        <v>101</v>
      </c>
      <c r="I44" s="12" t="s">
        <v>59</v>
      </c>
      <c r="J44" s="14">
        <v>306.93208120166759</v>
      </c>
      <c r="K44" s="14">
        <v>25.657015590200423</v>
      </c>
      <c r="L44" s="15">
        <v>306.93208120166759</v>
      </c>
      <c r="M44" s="15">
        <v>25.657015590200423</v>
      </c>
      <c r="N44" s="13">
        <f>IFERROR(VLOOKUP(B:B,'[1]Budget Pivot'!A:B,2,0),0)</f>
        <v>0</v>
      </c>
      <c r="O44" s="13">
        <f>IFERROR(VLOOKUP(B:B,'[1]Budget Pivot'!A:C,3,0),0)</f>
        <v>0</v>
      </c>
      <c r="P44" s="16">
        <f>N44</f>
        <v>0</v>
      </c>
      <c r="Q44" s="16">
        <f t="shared" si="0"/>
        <v>0</v>
      </c>
      <c r="R44" s="17">
        <v>8477</v>
      </c>
      <c r="S44" s="17">
        <f>R44*L44</f>
        <v>2601863.2523465361</v>
      </c>
      <c r="T44" s="17">
        <v>8267</v>
      </c>
      <c r="U44" s="17">
        <v>2537407.5152941858</v>
      </c>
      <c r="V44" s="18">
        <v>-210</v>
      </c>
      <c r="W44" s="18">
        <v>-64455.737052350305</v>
      </c>
      <c r="X44" s="18">
        <v>2537407.5152941858</v>
      </c>
    </row>
    <row r="45" spans="1:24" x14ac:dyDescent="0.25">
      <c r="A45" s="12">
        <v>2367</v>
      </c>
      <c r="B45" s="12" t="str">
        <f>IFERROR(VLOOKUP(A:A,[1]Forecast_1911!A:B,2,0),0)</f>
        <v>10000002211</v>
      </c>
      <c r="C45" s="12" t="s">
        <v>117</v>
      </c>
      <c r="D45" s="13">
        <f t="shared" si="1"/>
        <v>412825.99824676232</v>
      </c>
      <c r="E45" s="12" t="s">
        <v>55</v>
      </c>
      <c r="F45" s="12" t="s">
        <v>118</v>
      </c>
      <c r="G45" s="12" t="s">
        <v>119</v>
      </c>
      <c r="H45" s="12" t="s">
        <v>120</v>
      </c>
      <c r="I45" s="12" t="s">
        <v>59</v>
      </c>
      <c r="J45" s="14">
        <v>88.028700661346704</v>
      </c>
      <c r="K45" s="14">
        <v>14.309576878974198</v>
      </c>
      <c r="L45" s="15">
        <v>88.028505137324672</v>
      </c>
      <c r="M45" s="15">
        <v>14.30957687897426</v>
      </c>
      <c r="N45" s="13">
        <f>IFERROR(VLOOKUP(B:B,'[1]Budget Pivot'!A:B,2,0),0)</f>
        <v>8776.74</v>
      </c>
      <c r="O45" s="13">
        <f>IFERROR(VLOOKUP(B:B,'[1]Budget Pivot'!A:C,3,0),0)</f>
        <v>772605.01824246801</v>
      </c>
      <c r="P45" s="16">
        <v>9014.76</v>
      </c>
      <c r="Q45" s="16">
        <f t="shared" si="0"/>
        <v>793555.84697174898</v>
      </c>
      <c r="R45" s="17">
        <v>5223</v>
      </c>
      <c r="S45" s="17">
        <f>R45*L45</f>
        <v>459772.88233224675</v>
      </c>
      <c r="T45" s="17">
        <v>5600</v>
      </c>
      <c r="U45" s="17">
        <v>492959.62876901816</v>
      </c>
      <c r="V45" s="18">
        <v>377</v>
      </c>
      <c r="W45" s="18">
        <v>33186.746436771413</v>
      </c>
      <c r="X45" s="18">
        <v>-300596.21820273082</v>
      </c>
    </row>
    <row r="46" spans="1:24" x14ac:dyDescent="0.25">
      <c r="A46" s="12">
        <v>2189</v>
      </c>
      <c r="B46" s="12" t="str">
        <f>IFERROR(VLOOKUP(A:A,[1]Forecast_1911!A:B,2,0),0)</f>
        <v>10000002737</v>
      </c>
      <c r="C46" s="12" t="s">
        <v>121</v>
      </c>
      <c r="D46" s="13">
        <f t="shared" si="1"/>
        <v>180648.36814647444</v>
      </c>
      <c r="E46" s="12" t="s">
        <v>67</v>
      </c>
      <c r="F46" s="12" t="s">
        <v>86</v>
      </c>
      <c r="G46" s="12" t="s">
        <v>87</v>
      </c>
      <c r="H46" s="12" t="s">
        <v>101</v>
      </c>
      <c r="I46" s="12" t="s">
        <v>59</v>
      </c>
      <c r="J46" s="14">
        <v>62.215966553742184</v>
      </c>
      <c r="K46" s="14">
        <v>12.271714922048883</v>
      </c>
      <c r="L46" s="15">
        <v>62.215969316982381</v>
      </c>
      <c r="M46" s="15">
        <v>12.271714922048883</v>
      </c>
      <c r="N46" s="13">
        <f>IFERROR(VLOOKUP(B:B,'[1]Budget Pivot'!A:B,2,0),0)</f>
        <v>4030</v>
      </c>
      <c r="O46" s="13">
        <f>IFERROR(VLOOKUP(B:B,'[1]Budget Pivot'!A:C,3,0),0)</f>
        <v>250730.34521158101</v>
      </c>
      <c r="P46" s="16">
        <v>4030</v>
      </c>
      <c r="Q46" s="16">
        <f t="shared" si="0"/>
        <v>250730.356347439</v>
      </c>
      <c r="R46" s="17">
        <v>3093</v>
      </c>
      <c r="S46" s="17">
        <f>R46*L46</f>
        <v>192433.99309742652</v>
      </c>
      <c r="T46" s="17">
        <v>3617</v>
      </c>
      <c r="U46" s="17">
        <v>225035.16101952526</v>
      </c>
      <c r="V46" s="18">
        <v>524</v>
      </c>
      <c r="W46" s="18">
        <v>32601.167922098743</v>
      </c>
      <c r="X46" s="18">
        <v>-25695.195327913738</v>
      </c>
    </row>
    <row r="47" spans="1:24" x14ac:dyDescent="0.25">
      <c r="A47" s="12">
        <v>1188</v>
      </c>
      <c r="B47" s="12" t="str">
        <f>IFERROR(VLOOKUP(A:A,[1]Forecast_1911!A:B,2,0),0)</f>
        <v>10000001587</v>
      </c>
      <c r="C47" s="12" t="s">
        <v>122</v>
      </c>
      <c r="D47" s="13">
        <f t="shared" si="1"/>
        <v>1572059.522258769</v>
      </c>
      <c r="E47" s="12" t="s">
        <v>44</v>
      </c>
      <c r="F47" s="12" t="s">
        <v>86</v>
      </c>
      <c r="G47" s="12" t="s">
        <v>87</v>
      </c>
      <c r="H47" s="12" t="s">
        <v>58</v>
      </c>
      <c r="I47" s="12" t="s">
        <v>59</v>
      </c>
      <c r="J47" s="14">
        <v>36.526944557890324</v>
      </c>
      <c r="K47" s="14">
        <v>3.4309487750556813</v>
      </c>
      <c r="L47" s="15">
        <v>36.526938717345558</v>
      </c>
      <c r="M47" s="15">
        <v>3.4309487750556857</v>
      </c>
      <c r="N47" s="13">
        <f>IFERROR(VLOOKUP(B:B,'[1]Budget Pivot'!A:B,2,0),0)</f>
        <v>58727</v>
      </c>
      <c r="O47" s="13">
        <f>IFERROR(VLOOKUP(B:B,'[1]Budget Pivot'!A:C,3,0),0)</f>
        <v>2145117.8730512252</v>
      </c>
      <c r="P47" s="16">
        <v>58727.01</v>
      </c>
      <c r="Q47" s="16">
        <f t="shared" si="0"/>
        <v>2145117.8953229398</v>
      </c>
      <c r="R47" s="17">
        <v>46621</v>
      </c>
      <c r="S47" s="17">
        <f>R47*L47</f>
        <v>1702922.4099413673</v>
      </c>
      <c r="T47" s="17">
        <v>47500</v>
      </c>
      <c r="U47" s="17">
        <v>1735029.5890739141</v>
      </c>
      <c r="V47" s="18">
        <v>879</v>
      </c>
      <c r="W47" s="18">
        <v>32107.179132546764</v>
      </c>
      <c r="X47" s="18">
        <v>-410088.30624902574</v>
      </c>
    </row>
    <row r="48" spans="1:24" x14ac:dyDescent="0.25">
      <c r="A48" s="12">
        <v>2132</v>
      </c>
      <c r="B48" s="12" t="str">
        <f>IFERROR(VLOOKUP(A:A,[1]Forecast_1911!A:B,2,0),0)</f>
        <v>10000001715</v>
      </c>
      <c r="C48" s="12" t="s">
        <v>123</v>
      </c>
      <c r="D48" s="13">
        <f t="shared" si="1"/>
        <v>385540.72673318069</v>
      </c>
      <c r="E48" s="12" t="s">
        <v>124</v>
      </c>
      <c r="F48" s="12" t="s">
        <v>118</v>
      </c>
      <c r="G48" s="12" t="s">
        <v>119</v>
      </c>
      <c r="H48" s="12" t="s">
        <v>120</v>
      </c>
      <c r="I48" s="12" t="s">
        <v>59</v>
      </c>
      <c r="J48" s="14">
        <v>49.185379223907113</v>
      </c>
      <c r="K48" s="14">
        <v>14.209354133454804</v>
      </c>
      <c r="L48" s="15">
        <v>49.18537941996307</v>
      </c>
      <c r="M48" s="15">
        <v>14.209354133454804</v>
      </c>
      <c r="N48" s="13">
        <f>IFERROR(VLOOKUP(B:B,'[1]Budget Pivot'!A:B,2,0),0)</f>
        <v>11616</v>
      </c>
      <c r="O48" s="13">
        <f>IFERROR(VLOOKUP(B:B,'[1]Budget Pivot'!A:C,3,0),0)</f>
        <v>571337.36506490503</v>
      </c>
      <c r="P48" s="16">
        <v>11616</v>
      </c>
      <c r="Q48" s="16">
        <f t="shared" si="0"/>
        <v>571337.36734229105</v>
      </c>
      <c r="R48" s="17">
        <v>10399</v>
      </c>
      <c r="S48" s="17">
        <f>R48*L48</f>
        <v>511478.76058819599</v>
      </c>
      <c r="T48" s="17">
        <v>11023</v>
      </c>
      <c r="U48" s="17">
        <v>542170.43734625296</v>
      </c>
      <c r="V48" s="18">
        <v>624</v>
      </c>
      <c r="W48" s="18">
        <v>30691.676758056972</v>
      </c>
      <c r="X48" s="18">
        <v>-29166.929996038089</v>
      </c>
    </row>
    <row r="49" spans="1:24" x14ac:dyDescent="0.25">
      <c r="A49" s="12">
        <v>3771</v>
      </c>
      <c r="B49" s="12" t="str">
        <f>IFERROR(VLOOKUP(A:A,[1]Forecast_1911!A:B,2,0),0)</f>
        <v>10000002963</v>
      </c>
      <c r="C49" s="12" t="s">
        <v>125</v>
      </c>
      <c r="D49" s="13">
        <f t="shared" si="1"/>
        <v>189530.40300534607</v>
      </c>
      <c r="E49" s="12" t="s">
        <v>67</v>
      </c>
      <c r="F49" s="12" t="s">
        <v>36</v>
      </c>
      <c r="G49" s="12" t="s">
        <v>36</v>
      </c>
      <c r="H49" s="12" t="s">
        <v>37</v>
      </c>
      <c r="I49" s="12" t="s">
        <v>38</v>
      </c>
      <c r="J49" s="14">
        <v>303.80044543429869</v>
      </c>
      <c r="K49" s="14">
        <v>134.58092204899734</v>
      </c>
      <c r="L49" s="15">
        <v>303.80449616091414</v>
      </c>
      <c r="M49" s="15">
        <v>134.58092204899799</v>
      </c>
      <c r="N49" s="13">
        <f>IFERROR(VLOOKUP(B:B,'[1]Budget Pivot'!A:B,2,0),0)</f>
        <v>750</v>
      </c>
      <c r="O49" s="13">
        <f>IFERROR(VLOOKUP(B:B,'[1]Budget Pivot'!A:C,3,0),0)</f>
        <v>227850.33407572401</v>
      </c>
      <c r="P49" s="16">
        <v>749.99</v>
      </c>
      <c r="Q49" s="16">
        <f t="shared" si="0"/>
        <v>227850.33407572401</v>
      </c>
      <c r="R49" s="17">
        <v>1020</v>
      </c>
      <c r="S49" s="17">
        <f>R49*L49</f>
        <v>309880.58608413243</v>
      </c>
      <c r="T49" s="17">
        <v>1120</v>
      </c>
      <c r="U49" s="17">
        <v>340261.03570022382</v>
      </c>
      <c r="V49" s="18">
        <v>100</v>
      </c>
      <c r="W49" s="18">
        <v>30380.449616091384</v>
      </c>
      <c r="X49" s="18">
        <v>112410.70162449981</v>
      </c>
    </row>
    <row r="50" spans="1:24" x14ac:dyDescent="0.25">
      <c r="A50" s="12">
        <v>2727</v>
      </c>
      <c r="B50" s="12" t="str">
        <f>IFERROR(VLOOKUP(A:A,[1]Forecast_1911!A:B,2,0),0)</f>
        <v>10000003303</v>
      </c>
      <c r="C50" s="12" t="s">
        <v>126</v>
      </c>
      <c r="D50" s="13">
        <f t="shared" si="1"/>
        <v>617556.73022470973</v>
      </c>
      <c r="E50" s="12" t="s">
        <v>35</v>
      </c>
      <c r="F50" s="12" t="s">
        <v>127</v>
      </c>
      <c r="G50" s="12" t="s">
        <v>127</v>
      </c>
      <c r="H50" s="12" t="s">
        <v>101</v>
      </c>
      <c r="I50" s="12" t="s">
        <v>59</v>
      </c>
      <c r="J50" s="14">
        <v>225.86956728447495</v>
      </c>
      <c r="K50" s="14">
        <v>16.102449888641541</v>
      </c>
      <c r="L50" s="15">
        <v>225.87036097040431</v>
      </c>
      <c r="M50" s="15">
        <v>16.102449888641498</v>
      </c>
      <c r="N50" s="13">
        <f>IFERROR(VLOOKUP(B:B,'[1]Budget Pivot'!A:B,2,0),0)</f>
        <v>2831.81</v>
      </c>
      <c r="O50" s="13">
        <f>IFERROR(VLOOKUP(B:B,'[1]Budget Pivot'!A:C,3,0),0)</f>
        <v>639619.699331849</v>
      </c>
      <c r="P50" s="16">
        <v>2831.8</v>
      </c>
      <c r="Q50" s="16">
        <f t="shared" si="0"/>
        <v>639619.68819599098</v>
      </c>
      <c r="R50" s="17">
        <v>2811</v>
      </c>
      <c r="S50" s="17">
        <f>R50*L50</f>
        <v>634921.58468780655</v>
      </c>
      <c r="T50" s="17">
        <v>2944</v>
      </c>
      <c r="U50" s="17">
        <v>664962.34269687033</v>
      </c>
      <c r="V50" s="18">
        <v>133</v>
      </c>
      <c r="W50" s="18">
        <v>30040.758009063778</v>
      </c>
      <c r="X50" s="18">
        <v>25342.654500879347</v>
      </c>
    </row>
    <row r="51" spans="1:24" x14ac:dyDescent="0.25">
      <c r="A51" s="12">
        <v>1805</v>
      </c>
      <c r="B51" s="12" t="str">
        <f>IFERROR(VLOOKUP(A:A,[1]Forecast_1911!A:B,2,0),0)</f>
        <v>10000000749</v>
      </c>
      <c r="C51" s="12" t="s">
        <v>128</v>
      </c>
      <c r="D51" s="13">
        <f t="shared" si="1"/>
        <v>222301.8002423335</v>
      </c>
      <c r="E51" s="12" t="s">
        <v>35</v>
      </c>
      <c r="F51" s="12" t="s">
        <v>47</v>
      </c>
      <c r="G51" s="12" t="s">
        <v>47</v>
      </c>
      <c r="H51" s="12" t="s">
        <v>48</v>
      </c>
      <c r="I51" s="12" t="s">
        <v>49</v>
      </c>
      <c r="J51" s="14">
        <v>19.90703102382184</v>
      </c>
      <c r="K51" s="14">
        <v>6.9674610244989195</v>
      </c>
      <c r="L51" s="15">
        <v>19.907030305193537</v>
      </c>
      <c r="M51" s="15">
        <v>6.9674610244989195</v>
      </c>
      <c r="N51" s="13">
        <f>IFERROR(VLOOKUP(B:B,'[1]Budget Pivot'!A:B,2,0),0)</f>
        <v>15495.99</v>
      </c>
      <c r="O51" s="13">
        <f>IFERROR(VLOOKUP(B:B,'[1]Budget Pivot'!A:C,3,0),0)</f>
        <v>308479.15367483301</v>
      </c>
      <c r="P51" s="16">
        <v>15495.99</v>
      </c>
      <c r="Q51" s="16">
        <f t="shared" si="0"/>
        <v>308479.14253897598</v>
      </c>
      <c r="R51" s="17">
        <v>15807</v>
      </c>
      <c r="S51" s="17">
        <f>R51*L51</f>
        <v>314670.42803419422</v>
      </c>
      <c r="T51" s="17">
        <v>17180</v>
      </c>
      <c r="U51" s="17">
        <v>342002.78064322495</v>
      </c>
      <c r="V51" s="18">
        <v>1373</v>
      </c>
      <c r="W51" s="18">
        <v>27332.352609030728</v>
      </c>
      <c r="X51" s="18">
        <v>33523.638104248967</v>
      </c>
    </row>
    <row r="52" spans="1:24" x14ac:dyDescent="0.25">
      <c r="A52" s="12">
        <v>1189</v>
      </c>
      <c r="B52" s="12" t="str">
        <f>IFERROR(VLOOKUP(A:A,[1]Forecast_1911!A:B,2,0),0)</f>
        <v>10000001589</v>
      </c>
      <c r="C52" s="12" t="s">
        <v>129</v>
      </c>
      <c r="D52" s="13">
        <f t="shared" si="1"/>
        <v>1487432.1708975844</v>
      </c>
      <c r="E52" s="12" t="s">
        <v>44</v>
      </c>
      <c r="F52" s="12" t="s">
        <v>86</v>
      </c>
      <c r="G52" s="12" t="s">
        <v>87</v>
      </c>
      <c r="H52" s="12" t="s">
        <v>58</v>
      </c>
      <c r="I52" s="12" t="s">
        <v>59</v>
      </c>
      <c r="J52" s="14">
        <v>64.963139919473548</v>
      </c>
      <c r="K52" s="14">
        <v>5.7406458797327353</v>
      </c>
      <c r="L52" s="15">
        <v>64.963140341334281</v>
      </c>
      <c r="M52" s="15">
        <v>5.7406458797327353</v>
      </c>
      <c r="N52" s="13">
        <f>IFERROR(VLOOKUP(B:B,'[1]Budget Pivot'!A:B,2,0),0)</f>
        <v>26397</v>
      </c>
      <c r="O52" s="13">
        <f>IFERROR(VLOOKUP(B:B,'[1]Budget Pivot'!A:C,3,0),0)</f>
        <v>1714832.0044543433</v>
      </c>
      <c r="P52" s="16">
        <v>26397</v>
      </c>
      <c r="Q52" s="16">
        <f t="shared" si="0"/>
        <v>1714832.0155902009</v>
      </c>
      <c r="R52" s="17">
        <v>24697</v>
      </c>
      <c r="S52" s="17">
        <f>R52*L52</f>
        <v>1604394.6770099327</v>
      </c>
      <c r="T52" s="17">
        <v>25116</v>
      </c>
      <c r="U52" s="17">
        <v>1631614.2328129518</v>
      </c>
      <c r="V52" s="18">
        <v>419</v>
      </c>
      <c r="W52" s="18">
        <v>27219.555803019088</v>
      </c>
      <c r="X52" s="18">
        <v>-83217.782777249115</v>
      </c>
    </row>
    <row r="53" spans="1:24" x14ac:dyDescent="0.25">
      <c r="A53" s="12">
        <v>2870</v>
      </c>
      <c r="B53" s="12" t="str">
        <f>IFERROR(VLOOKUP(A:A,[1]Forecast_1911!A:B,2,0),0)</f>
        <v>10000000917</v>
      </c>
      <c r="C53" s="12" t="s">
        <v>130</v>
      </c>
      <c r="D53" s="13">
        <f t="shared" si="1"/>
        <v>260100.5068338128</v>
      </c>
      <c r="E53" s="12" t="s">
        <v>35</v>
      </c>
      <c r="F53" s="12" t="s">
        <v>131</v>
      </c>
      <c r="G53" s="12" t="s">
        <v>132</v>
      </c>
      <c r="H53" s="12" t="s">
        <v>133</v>
      </c>
      <c r="I53" s="12" t="s">
        <v>59</v>
      </c>
      <c r="J53" s="14">
        <v>85.545655337365687</v>
      </c>
      <c r="K53" s="14">
        <v>4.9443207126948483</v>
      </c>
      <c r="L53" s="15">
        <v>85.545655337365687</v>
      </c>
      <c r="M53" s="15">
        <v>4.9443207126948483</v>
      </c>
      <c r="N53" s="13">
        <f>IFERROR(VLOOKUP(B:B,'[1]Budget Pivot'!A:B,2,0),0)</f>
        <v>1990.65</v>
      </c>
      <c r="O53" s="13">
        <f>IFERROR(VLOOKUP(B:B,'[1]Budget Pivot'!A:C,3,0),0)</f>
        <v>170291.45879732701</v>
      </c>
      <c r="P53" s="16">
        <v>1990.65</v>
      </c>
      <c r="Q53" s="16">
        <f t="shared" si="0"/>
        <v>170291.45879732701</v>
      </c>
      <c r="R53" s="17">
        <v>2919</v>
      </c>
      <c r="S53" s="17">
        <f>R53*L53</f>
        <v>249707.76792977043</v>
      </c>
      <c r="T53" s="17">
        <v>3227</v>
      </c>
      <c r="U53" s="17">
        <v>276055.82977367908</v>
      </c>
      <c r="V53" s="18">
        <v>308</v>
      </c>
      <c r="W53" s="18">
        <v>26348.061843908654</v>
      </c>
      <c r="X53" s="18">
        <v>105764.37097635207</v>
      </c>
    </row>
    <row r="54" spans="1:24" x14ac:dyDescent="0.25">
      <c r="A54" s="12">
        <v>1509</v>
      </c>
      <c r="B54" s="12" t="str">
        <f>IFERROR(VLOOKUP(A:A,[1]Forecast_1911!A:B,2,0),0)</f>
        <v>10000001652</v>
      </c>
      <c r="C54" s="12" t="s">
        <v>134</v>
      </c>
      <c r="D54" s="13">
        <f t="shared" si="1"/>
        <v>304367.06837778789</v>
      </c>
      <c r="E54" s="12" t="s">
        <v>71</v>
      </c>
      <c r="F54" s="12" t="s">
        <v>135</v>
      </c>
      <c r="G54" s="12" t="s">
        <v>97</v>
      </c>
      <c r="H54" s="12" t="s">
        <v>58</v>
      </c>
      <c r="I54" s="12" t="s">
        <v>59</v>
      </c>
      <c r="J54" s="14">
        <v>11.146993318485519</v>
      </c>
      <c r="K54" s="14">
        <v>2.0344799554565793</v>
      </c>
      <c r="L54" s="15">
        <v>11.146993604083498</v>
      </c>
      <c r="M54" s="15">
        <v>2.034479955456574</v>
      </c>
      <c r="N54" s="13">
        <f>IFERROR(VLOOKUP(B:B,'[1]Budget Pivot'!A:B,2,0),0)</f>
        <v>45508</v>
      </c>
      <c r="O54" s="13">
        <f>IFERROR(VLOOKUP(B:B,'[1]Budget Pivot'!A:C,3,0),0)</f>
        <v>507277.37193763902</v>
      </c>
      <c r="P54" s="16">
        <v>46009.82</v>
      </c>
      <c r="Q54" s="16">
        <f t="shared" si="0"/>
        <v>512871.16926503298</v>
      </c>
      <c r="R54" s="17">
        <v>39744</v>
      </c>
      <c r="S54" s="17">
        <f>R54*L54</f>
        <v>443026.11380069453</v>
      </c>
      <c r="T54" s="17">
        <v>33401</v>
      </c>
      <c r="U54" s="17">
        <v>372320.73336999293</v>
      </c>
      <c r="V54" s="18">
        <v>-6343</v>
      </c>
      <c r="W54" s="18">
        <v>-70705.380430701596</v>
      </c>
      <c r="X54" s="18">
        <v>-140550.43589504005</v>
      </c>
    </row>
    <row r="55" spans="1:24" x14ac:dyDescent="0.25">
      <c r="A55" s="12">
        <v>2544</v>
      </c>
      <c r="B55" s="12" t="str">
        <f>IFERROR(VLOOKUP(A:A,[1]Forecast_1911!A:B,2,0),0)</f>
        <v>10000002789</v>
      </c>
      <c r="C55" s="12" t="s">
        <v>136</v>
      </c>
      <c r="D55" s="13">
        <f t="shared" si="1"/>
        <v>93294.832962136978</v>
      </c>
      <c r="E55" s="12" t="s">
        <v>67</v>
      </c>
      <c r="F55" s="12" t="s">
        <v>86</v>
      </c>
      <c r="G55" s="12" t="s">
        <v>87</v>
      </c>
      <c r="H55" s="12" t="s">
        <v>101</v>
      </c>
      <c r="I55" s="12" t="s">
        <v>59</v>
      </c>
      <c r="J55" s="14">
        <v>14.242761692650291</v>
      </c>
      <c r="K55" s="14">
        <v>6.0690423162584057</v>
      </c>
      <c r="L55" s="15">
        <v>14.242761692650291</v>
      </c>
      <c r="M55" s="15">
        <v>6.0690423162584057</v>
      </c>
      <c r="N55" s="13">
        <f>IFERROR(VLOOKUP(B:B,'[1]Budget Pivot'!A:B,2,0),0)</f>
        <v>6900</v>
      </c>
      <c r="O55" s="13">
        <f>IFERROR(VLOOKUP(B:B,'[1]Budget Pivot'!A:C,3,0),0)</f>
        <v>98275.055679287005</v>
      </c>
      <c r="P55" s="16">
        <v>6900</v>
      </c>
      <c r="Q55" s="16">
        <f t="shared" si="0"/>
        <v>98275.055679287005</v>
      </c>
      <c r="R55" s="17">
        <v>9613</v>
      </c>
      <c r="S55" s="17">
        <f>R55*L55</f>
        <v>136915.66815144726</v>
      </c>
      <c r="T55" s="17">
        <v>11414</v>
      </c>
      <c r="U55" s="17">
        <v>162566.88195991042</v>
      </c>
      <c r="V55" s="18">
        <v>1801</v>
      </c>
      <c r="W55" s="18">
        <v>25651.213808463159</v>
      </c>
      <c r="X55" s="18">
        <v>64291.826280623412</v>
      </c>
    </row>
    <row r="56" spans="1:24" x14ac:dyDescent="0.25">
      <c r="A56" s="12">
        <v>1512</v>
      </c>
      <c r="B56" s="12" t="str">
        <f>IFERROR(VLOOKUP(A:A,[1]Forecast_1911!A:B,2,0),0)</f>
        <v>10000001656</v>
      </c>
      <c r="C56" s="12" t="s">
        <v>137</v>
      </c>
      <c r="D56" s="13">
        <f t="shared" si="1"/>
        <v>548078.00668151432</v>
      </c>
      <c r="E56" s="12" t="s">
        <v>71</v>
      </c>
      <c r="F56" s="12" t="s">
        <v>96</v>
      </c>
      <c r="G56" s="12" t="s">
        <v>97</v>
      </c>
      <c r="H56" s="12" t="s">
        <v>98</v>
      </c>
      <c r="I56" s="12" t="s">
        <v>59</v>
      </c>
      <c r="J56" s="14">
        <v>11.648106904231623</v>
      </c>
      <c r="K56" s="14">
        <v>2.3496659242761679</v>
      </c>
      <c r="L56" s="15">
        <v>11.648106904231623</v>
      </c>
      <c r="M56" s="15">
        <v>2.3496659242761679</v>
      </c>
      <c r="N56" s="13">
        <f>IFERROR(VLOOKUP(B:B,'[1]Budget Pivot'!A:B,2,0),0)</f>
        <v>72713</v>
      </c>
      <c r="O56" s="13">
        <f>IFERROR(VLOOKUP(B:B,'[1]Budget Pivot'!A:C,3,0),0)</f>
        <v>846968.79732739402</v>
      </c>
      <c r="P56" s="16">
        <v>72713</v>
      </c>
      <c r="Q56" s="16">
        <f t="shared" si="0"/>
        <v>846968.79732739402</v>
      </c>
      <c r="R56" s="17">
        <v>64904</v>
      </c>
      <c r="S56" s="17">
        <f>R56*L56</f>
        <v>756008.73051224928</v>
      </c>
      <c r="T56" s="17">
        <v>58943</v>
      </c>
      <c r="U56" s="17">
        <v>686574.36525612453</v>
      </c>
      <c r="V56" s="18">
        <v>-5961</v>
      </c>
      <c r="W56" s="18">
        <v>-69434.365256124758</v>
      </c>
      <c r="X56" s="18">
        <v>-160394.43207126949</v>
      </c>
    </row>
    <row r="57" spans="1:24" x14ac:dyDescent="0.25">
      <c r="A57" s="12">
        <v>1381</v>
      </c>
      <c r="B57" s="12" t="str">
        <f>IFERROR(VLOOKUP(A:A,[1]Forecast_1911!A:B,2,0),0)</f>
        <v>10000002391</v>
      </c>
      <c r="C57" s="12" t="s">
        <v>138</v>
      </c>
      <c r="D57" s="13">
        <f t="shared" si="1"/>
        <v>1198676.0671216964</v>
      </c>
      <c r="E57" s="12" t="s">
        <v>40</v>
      </c>
      <c r="F57" s="12" t="s">
        <v>139</v>
      </c>
      <c r="G57" s="12" t="s">
        <v>139</v>
      </c>
      <c r="H57" s="12" t="s">
        <v>58</v>
      </c>
      <c r="I57" s="12" t="s">
        <v>59</v>
      </c>
      <c r="J57" s="14">
        <v>10.024291518874787</v>
      </c>
      <c r="K57" s="14">
        <v>4.195941248470012</v>
      </c>
      <c r="L57" s="15">
        <v>10.024291837159744</v>
      </c>
      <c r="M57" s="15">
        <v>4.195941248470012</v>
      </c>
      <c r="N57" s="13">
        <f>IFERROR(VLOOKUP(B:B,'[1]Budget Pivot'!A:B,2,0),0)</f>
        <v>192278.99</v>
      </c>
      <c r="O57" s="13">
        <f>IFERROR(VLOOKUP(B:B,'[1]Budget Pivot'!A:C,3,0),0)</f>
        <v>1927460.6487148099</v>
      </c>
      <c r="P57" s="16">
        <v>192278.99</v>
      </c>
      <c r="Q57" s="16">
        <f t="shared" si="0"/>
        <v>1927460.7099143199</v>
      </c>
      <c r="R57" s="17">
        <v>203363</v>
      </c>
      <c r="S57" s="17">
        <f>R57*L57</f>
        <v>2038570.0608803171</v>
      </c>
      <c r="T57" s="17">
        <v>205663</v>
      </c>
      <c r="U57" s="17">
        <v>2061625.9321057845</v>
      </c>
      <c r="V57" s="18">
        <v>2300</v>
      </c>
      <c r="W57" s="18">
        <v>23055.871225467417</v>
      </c>
      <c r="X57" s="18">
        <v>134165.22219146462</v>
      </c>
    </row>
    <row r="58" spans="1:24" x14ac:dyDescent="0.25">
      <c r="A58" s="12">
        <v>3783</v>
      </c>
      <c r="B58" s="12" t="str">
        <f>IFERROR(VLOOKUP(A:A,[1]Forecast_1911!A:B,2,0),0)</f>
        <v>10000002960</v>
      </c>
      <c r="C58" s="12" t="s">
        <v>140</v>
      </c>
      <c r="D58" s="13">
        <f t="shared" si="1"/>
        <v>542267.59534923348</v>
      </c>
      <c r="E58" s="12" t="s">
        <v>110</v>
      </c>
      <c r="F58" s="12" t="s">
        <v>36</v>
      </c>
      <c r="G58" s="12" t="s">
        <v>36</v>
      </c>
      <c r="H58" s="12" t="s">
        <v>37</v>
      </c>
      <c r="I58" s="12" t="s">
        <v>38</v>
      </c>
      <c r="J58" s="14">
        <v>344.57911988196997</v>
      </c>
      <c r="K58" s="14">
        <v>136.08617483296209</v>
      </c>
      <c r="L58" s="15">
        <v>339.0306341702501</v>
      </c>
      <c r="M58" s="15">
        <v>136.08617483296214</v>
      </c>
      <c r="N58" s="13">
        <f>IFERROR(VLOOKUP(B:B,'[1]Budget Pivot'!A:B,2,0),0)</f>
        <v>6591.21</v>
      </c>
      <c r="O58" s="13">
        <f>IFERROR(VLOOKUP(B:B,'[1]Budget Pivot'!A:C,3,0),0)</f>
        <v>2271193.3407572391</v>
      </c>
      <c r="P58" s="16">
        <v>6699.08</v>
      </c>
      <c r="Q58" s="16">
        <f t="shared" si="0"/>
        <v>2271193.3407572391</v>
      </c>
      <c r="R58" s="17">
        <v>2605</v>
      </c>
      <c r="S58" s="17">
        <f>R58*L58</f>
        <v>883174.80201350152</v>
      </c>
      <c r="T58" s="17">
        <v>2672</v>
      </c>
      <c r="U58" s="17">
        <v>905889.8545029083</v>
      </c>
      <c r="V58" s="18">
        <v>67</v>
      </c>
      <c r="W58" s="18">
        <v>22715.052489406778</v>
      </c>
      <c r="X58" s="18">
        <v>-1365303.4862543307</v>
      </c>
    </row>
    <row r="59" spans="1:24" x14ac:dyDescent="0.25">
      <c r="A59" s="12">
        <v>2922</v>
      </c>
      <c r="B59" s="12" t="str">
        <f>IFERROR(VLOOKUP(A:A,[1]Forecast_1911!A:B,2,0),0)</f>
        <v>10000003122</v>
      </c>
      <c r="C59" s="12" t="s">
        <v>141</v>
      </c>
      <c r="D59" s="13">
        <f t="shared" si="1"/>
        <v>561179.7527509355</v>
      </c>
      <c r="E59" s="12" t="s">
        <v>35</v>
      </c>
      <c r="F59" s="12" t="s">
        <v>56</v>
      </c>
      <c r="G59" s="12" t="s">
        <v>57</v>
      </c>
      <c r="H59" s="12" t="s">
        <v>101</v>
      </c>
      <c r="I59" s="12" t="s">
        <v>59</v>
      </c>
      <c r="J59" s="14">
        <v>86.8527168784792</v>
      </c>
      <c r="K59" s="14">
        <v>7.0489977728285318</v>
      </c>
      <c r="L59" s="15">
        <v>86.8527168784792</v>
      </c>
      <c r="M59" s="15">
        <v>7.0489977728285318</v>
      </c>
      <c r="N59" s="13">
        <f>IFERROR(VLOOKUP(B:B,'[1]Budget Pivot'!A:B,2,0),0)</f>
        <v>0</v>
      </c>
      <c r="O59" s="13">
        <f>IFERROR(VLOOKUP(B:B,'[1]Budget Pivot'!A:C,3,0),0)</f>
        <v>0</v>
      </c>
      <c r="P59" s="16">
        <f>N59</f>
        <v>0</v>
      </c>
      <c r="Q59" s="16">
        <f t="shared" si="0"/>
        <v>0</v>
      </c>
      <c r="R59" s="17">
        <v>7761</v>
      </c>
      <c r="S59" s="17">
        <f>R59*L59</f>
        <v>674063.93569387705</v>
      </c>
      <c r="T59" s="17">
        <v>7032</v>
      </c>
      <c r="U59" s="17">
        <v>610748.30508946569</v>
      </c>
      <c r="V59" s="18">
        <v>-729</v>
      </c>
      <c r="W59" s="18">
        <v>-63315.630604411359</v>
      </c>
      <c r="X59" s="18">
        <v>610748.30508946569</v>
      </c>
    </row>
    <row r="60" spans="1:24" x14ac:dyDescent="0.25">
      <c r="A60" s="12">
        <v>3423</v>
      </c>
      <c r="B60" s="12" t="str">
        <f>IFERROR(VLOOKUP(A:A,[1]Forecast_1911!A:B,2,0),0)</f>
        <v>10000001849</v>
      </c>
      <c r="C60" s="12" t="s">
        <v>142</v>
      </c>
      <c r="D60" s="13">
        <f t="shared" si="1"/>
        <v>2421569.4635031647</v>
      </c>
      <c r="E60" s="12" t="s">
        <v>73</v>
      </c>
      <c r="F60" s="12" t="s">
        <v>68</v>
      </c>
      <c r="G60" s="12" t="s">
        <v>68</v>
      </c>
      <c r="H60" s="12" t="s">
        <v>69</v>
      </c>
      <c r="I60" s="12" t="s">
        <v>49</v>
      </c>
      <c r="J60" s="14">
        <v>29.670111392402806</v>
      </c>
      <c r="K60" s="14">
        <v>15.033407572383073</v>
      </c>
      <c r="L60" s="15">
        <v>29.670111392402806</v>
      </c>
      <c r="M60" s="15">
        <v>15.033407572383073</v>
      </c>
      <c r="N60" s="13">
        <f>IFERROR(VLOOKUP(B:B,'[1]Budget Pivot'!A:B,2,0),0)</f>
        <v>139576</v>
      </c>
      <c r="O60" s="13">
        <f>IFERROR(VLOOKUP(B:B,'[1]Budget Pivot'!A:C,3,0),0)</f>
        <v>4141235.4677060139</v>
      </c>
      <c r="P60" s="16">
        <v>139576</v>
      </c>
      <c r="Q60" s="16">
        <f t="shared" si="0"/>
        <v>4141235.4677060139</v>
      </c>
      <c r="R60" s="17">
        <v>164719</v>
      </c>
      <c r="S60" s="17">
        <f>R60*L60</f>
        <v>4887231.078445198</v>
      </c>
      <c r="T60" s="17">
        <v>165445</v>
      </c>
      <c r="U60" s="17">
        <v>4908771.5793160824</v>
      </c>
      <c r="V60" s="18">
        <v>726</v>
      </c>
      <c r="W60" s="18">
        <v>21540.500870884396</v>
      </c>
      <c r="X60" s="18">
        <v>767536.11161006847</v>
      </c>
    </row>
    <row r="61" spans="1:24" x14ac:dyDescent="0.25">
      <c r="A61" s="12">
        <v>2180</v>
      </c>
      <c r="B61" s="12" t="str">
        <f>IFERROR(VLOOKUP(A:A,[1]Forecast_1911!A:B,2,0),0)</f>
        <v>10000002744</v>
      </c>
      <c r="C61" s="12" t="s">
        <v>143</v>
      </c>
      <c r="D61" s="13">
        <f t="shared" si="1"/>
        <v>299537.10172736249</v>
      </c>
      <c r="E61" s="12" t="s">
        <v>67</v>
      </c>
      <c r="F61" s="12" t="s">
        <v>144</v>
      </c>
      <c r="G61" s="12" t="s">
        <v>132</v>
      </c>
      <c r="H61" s="12" t="s">
        <v>101</v>
      </c>
      <c r="I61" s="12" t="s">
        <v>59</v>
      </c>
      <c r="J61" s="14">
        <v>62.273279156207359</v>
      </c>
      <c r="K61" s="14">
        <v>15.41202672605786</v>
      </c>
      <c r="L61" s="15">
        <v>62.273275431840474</v>
      </c>
      <c r="M61" s="15">
        <v>15.41202672605786</v>
      </c>
      <c r="N61" s="13">
        <f>IFERROR(VLOOKUP(B:B,'[1]Budget Pivot'!A:B,2,0),0)</f>
        <v>2990</v>
      </c>
      <c r="O61" s="13">
        <f>IFERROR(VLOOKUP(B:B,'[1]Budget Pivot'!A:C,3,0),0)</f>
        <v>186197.10467706001</v>
      </c>
      <c r="P61" s="16">
        <v>2990</v>
      </c>
      <c r="Q61" s="16">
        <f t="shared" si="0"/>
        <v>186197.09354120301</v>
      </c>
      <c r="R61" s="17">
        <v>6052</v>
      </c>
      <c r="S61" s="17">
        <f>R61*L61</f>
        <v>376877.86291349854</v>
      </c>
      <c r="T61" s="17">
        <v>6392</v>
      </c>
      <c r="U61" s="17">
        <v>398050.7765603243</v>
      </c>
      <c r="V61" s="18">
        <v>340</v>
      </c>
      <c r="W61" s="18">
        <v>21172.913646825764</v>
      </c>
      <c r="X61" s="18">
        <v>211853.68301912129</v>
      </c>
    </row>
    <row r="62" spans="1:24" x14ac:dyDescent="0.25">
      <c r="A62" s="12">
        <v>1115</v>
      </c>
      <c r="B62" s="12" t="str">
        <f>IFERROR(VLOOKUP(A:A,[1]Forecast_1911!A:B,2,0),0)</f>
        <v>10000002269</v>
      </c>
      <c r="C62" s="12" t="s">
        <v>145</v>
      </c>
      <c r="D62" s="13">
        <f t="shared" si="1"/>
        <v>79777.095218285307</v>
      </c>
      <c r="E62" s="12" t="s">
        <v>55</v>
      </c>
      <c r="F62" s="12" t="s">
        <v>56</v>
      </c>
      <c r="G62" s="12" t="s">
        <v>57</v>
      </c>
      <c r="H62" s="12" t="s">
        <v>58</v>
      </c>
      <c r="I62" s="12" t="s">
        <v>59</v>
      </c>
      <c r="J62" s="14">
        <v>7.6271030862119353</v>
      </c>
      <c r="K62" s="14">
        <v>3.103806525591565</v>
      </c>
      <c r="L62" s="15">
        <v>7.6270868577504123</v>
      </c>
      <c r="M62" s="15">
        <v>3.1038065255915814</v>
      </c>
      <c r="N62" s="13">
        <f>IFERROR(VLOOKUP(B:B,'[1]Budget Pivot'!A:B,2,0),0)</f>
        <v>28520.1</v>
      </c>
      <c r="O62" s="13">
        <f>IFERROR(VLOOKUP(B:B,'[1]Budget Pivot'!A:C,3,0),0)</f>
        <v>217525.74272907301</v>
      </c>
      <c r="P62" s="16">
        <v>28520.16</v>
      </c>
      <c r="Q62" s="16">
        <f t="shared" si="0"/>
        <v>217525.737516939</v>
      </c>
      <c r="R62" s="17">
        <v>23235</v>
      </c>
      <c r="S62" s="17">
        <f>R62*L62</f>
        <v>177215.36313983082</v>
      </c>
      <c r="T62" s="17">
        <v>17637</v>
      </c>
      <c r="U62" s="17">
        <v>134518.93091014403</v>
      </c>
      <c r="V62" s="18">
        <v>-5598</v>
      </c>
      <c r="W62" s="18">
        <v>-42696.43222968679</v>
      </c>
      <c r="X62" s="18">
        <v>-83006.806606794969</v>
      </c>
    </row>
    <row r="63" spans="1:24" x14ac:dyDescent="0.25">
      <c r="A63" s="12">
        <v>1142</v>
      </c>
      <c r="B63" s="12" t="str">
        <f>IFERROR(VLOOKUP(A:A,[1]Forecast_1911!A:B,2,0),0)</f>
        <v>10000001440</v>
      </c>
      <c r="C63" s="12" t="s">
        <v>146</v>
      </c>
      <c r="D63" s="13">
        <f t="shared" si="1"/>
        <v>169692.2207739646</v>
      </c>
      <c r="E63" s="12" t="s">
        <v>85</v>
      </c>
      <c r="F63" s="12" t="s">
        <v>86</v>
      </c>
      <c r="G63" s="12" t="s">
        <v>87</v>
      </c>
      <c r="H63" s="12" t="s">
        <v>58</v>
      </c>
      <c r="I63" s="12" t="s">
        <v>59</v>
      </c>
      <c r="J63" s="14">
        <v>6.9408098337475996</v>
      </c>
      <c r="K63" s="14">
        <v>2.4996514476614791</v>
      </c>
      <c r="L63" s="15">
        <v>6.9408098337475996</v>
      </c>
      <c r="M63" s="15">
        <v>2.4996514476614791</v>
      </c>
      <c r="N63" s="13">
        <f>IFERROR(VLOOKUP(B:B,'[1]Budget Pivot'!A:B,2,0),0)</f>
        <v>40931</v>
      </c>
      <c r="O63" s="13">
        <f>IFERROR(VLOOKUP(B:B,'[1]Budget Pivot'!A:C,3,0),0)</f>
        <v>284094.287305123</v>
      </c>
      <c r="P63" s="16">
        <v>40931</v>
      </c>
      <c r="Q63" s="16">
        <f t="shared" si="0"/>
        <v>284094.287305123</v>
      </c>
      <c r="R63" s="17">
        <v>35209</v>
      </c>
      <c r="S63" s="17">
        <f>R63*L63</f>
        <v>244378.97343641924</v>
      </c>
      <c r="T63" s="17">
        <v>38209</v>
      </c>
      <c r="U63" s="17">
        <v>265201.40293766203</v>
      </c>
      <c r="V63" s="18">
        <v>3000</v>
      </c>
      <c r="W63" s="18">
        <v>20822.42950124279</v>
      </c>
      <c r="X63" s="18">
        <v>-18892.884367460967</v>
      </c>
    </row>
    <row r="64" spans="1:24" x14ac:dyDescent="0.25">
      <c r="A64" s="12">
        <v>2611</v>
      </c>
      <c r="B64" s="12" t="str">
        <f>IFERROR(VLOOKUP(A:A,[1]Forecast_1911!A:B,2,0),0)</f>
        <v>10000000598</v>
      </c>
      <c r="C64" s="12" t="s">
        <v>147</v>
      </c>
      <c r="D64" s="13">
        <f t="shared" si="1"/>
        <v>223693.92330986261</v>
      </c>
      <c r="E64" s="12" t="s">
        <v>148</v>
      </c>
      <c r="F64" s="12" t="s">
        <v>56</v>
      </c>
      <c r="G64" s="12" t="s">
        <v>57</v>
      </c>
      <c r="H64" s="12" t="s">
        <v>101</v>
      </c>
      <c r="I64" s="12" t="s">
        <v>59</v>
      </c>
      <c r="J64" s="14">
        <v>230.54234732090481</v>
      </c>
      <c r="K64" s="14">
        <v>20.501113131313627</v>
      </c>
      <c r="L64" s="15">
        <v>230.54235566054484</v>
      </c>
      <c r="M64" s="15">
        <v>20.501113116072926</v>
      </c>
      <c r="N64" s="13">
        <f>IFERROR(VLOOKUP(B:B,'[1]Budget Pivot'!A:B,2,0),0)</f>
        <v>998</v>
      </c>
      <c r="O64" s="13">
        <f>IFERROR(VLOOKUP(B:B,'[1]Budget Pivot'!A:C,3,0),0)</f>
        <v>230081.26262626299</v>
      </c>
      <c r="P64" s="16">
        <v>1193</v>
      </c>
      <c r="Q64" s="16">
        <f t="shared" si="0"/>
        <v>275037.03030302998</v>
      </c>
      <c r="R64" s="17">
        <v>1227</v>
      </c>
      <c r="S64" s="17">
        <f>R64*L64</f>
        <v>282875.47039548855</v>
      </c>
      <c r="T64" s="17">
        <v>1065</v>
      </c>
      <c r="U64" s="17">
        <v>245527.60877848027</v>
      </c>
      <c r="V64" s="18">
        <v>-162</v>
      </c>
      <c r="W64" s="18">
        <v>-37347.861617008282</v>
      </c>
      <c r="X64" s="18">
        <v>-29509.421524549718</v>
      </c>
    </row>
    <row r="65" spans="1:24" x14ac:dyDescent="0.25">
      <c r="A65" s="12">
        <v>2873</v>
      </c>
      <c r="B65" s="12" t="str">
        <f>IFERROR(VLOOKUP(A:A,[1]Forecast_1911!A:B,2,0),0)</f>
        <v>10000000918</v>
      </c>
      <c r="C65" s="12" t="s">
        <v>149</v>
      </c>
      <c r="D65" s="13">
        <f t="shared" si="1"/>
        <v>348000.77025327372</v>
      </c>
      <c r="E65" s="12" t="s">
        <v>35</v>
      </c>
      <c r="F65" s="12" t="s">
        <v>131</v>
      </c>
      <c r="G65" s="12" t="s">
        <v>132</v>
      </c>
      <c r="H65" s="12" t="s">
        <v>133</v>
      </c>
      <c r="I65" s="12" t="s">
        <v>59</v>
      </c>
      <c r="J65" s="14">
        <v>115.7173415046674</v>
      </c>
      <c r="K65" s="14">
        <v>7.2717149220491448</v>
      </c>
      <c r="L65" s="15">
        <v>115.71695339299758</v>
      </c>
      <c r="M65" s="15">
        <v>7.2717149220490729</v>
      </c>
      <c r="N65" s="13">
        <f>IFERROR(VLOOKUP(B:B,'[1]Budget Pivot'!A:B,2,0),0)</f>
        <v>3010.23</v>
      </c>
      <c r="O65" s="13">
        <f>IFERROR(VLOOKUP(B:B,'[1]Budget Pivot'!A:C,3,0),0)</f>
        <v>348335.81291759497</v>
      </c>
      <c r="P65" s="16">
        <v>3010.24</v>
      </c>
      <c r="Q65" s="16">
        <f t="shared" si="0"/>
        <v>348335.80178173701</v>
      </c>
      <c r="R65" s="17">
        <v>3030</v>
      </c>
      <c r="S65" s="17">
        <f>R65*L65</f>
        <v>350622.36878078268</v>
      </c>
      <c r="T65" s="17">
        <v>3209</v>
      </c>
      <c r="U65" s="17">
        <v>371335.70343812922</v>
      </c>
      <c r="V65" s="18">
        <v>179</v>
      </c>
      <c r="W65" s="18">
        <v>20713.334657346539</v>
      </c>
      <c r="X65" s="18">
        <v>22999.901656392205</v>
      </c>
    </row>
    <row r="66" spans="1:24" x14ac:dyDescent="0.25">
      <c r="A66" s="12">
        <v>1235</v>
      </c>
      <c r="B66" s="12" t="str">
        <f>IFERROR(VLOOKUP(A:A,[1]Forecast_1911!A:B,2,0),0)</f>
        <v>10000001533</v>
      </c>
      <c r="C66" s="12" t="s">
        <v>150</v>
      </c>
      <c r="D66" s="13">
        <f t="shared" si="1"/>
        <v>406305.31795370672</v>
      </c>
      <c r="E66" s="12" t="s">
        <v>106</v>
      </c>
      <c r="F66" s="12" t="s">
        <v>56</v>
      </c>
      <c r="G66" s="12" t="s">
        <v>57</v>
      </c>
      <c r="H66" s="12" t="s">
        <v>58</v>
      </c>
      <c r="I66" s="12" t="s">
        <v>59</v>
      </c>
      <c r="J66" s="14">
        <v>56.041547566019773</v>
      </c>
      <c r="K66" s="14">
        <v>6.5946291759465137</v>
      </c>
      <c r="L66" s="15">
        <v>56.041546293350279</v>
      </c>
      <c r="M66" s="15">
        <v>6.5946291759465137</v>
      </c>
      <c r="N66" s="13">
        <f>IFERROR(VLOOKUP(B:B,'[1]Budget Pivot'!A:B,2,0),0)</f>
        <v>8750</v>
      </c>
      <c r="O66" s="13">
        <f>IFERROR(VLOOKUP(B:B,'[1]Budget Pivot'!A:C,3,0),0)</f>
        <v>490363.54120267299</v>
      </c>
      <c r="P66" s="16">
        <v>8750</v>
      </c>
      <c r="Q66" s="16">
        <f t="shared" ref="Q66:Q129" si="2">P66*L66</f>
        <v>490363.53006681497</v>
      </c>
      <c r="R66" s="17">
        <v>8883</v>
      </c>
      <c r="S66" s="17">
        <f>R66*L66</f>
        <v>497817.05572383053</v>
      </c>
      <c r="T66" s="17">
        <v>8217</v>
      </c>
      <c r="U66" s="17">
        <v>460493.38589245925</v>
      </c>
      <c r="V66" s="18">
        <v>-666</v>
      </c>
      <c r="W66" s="18">
        <v>-37323.669831371284</v>
      </c>
      <c r="X66" s="18">
        <v>-29870.144174355722</v>
      </c>
    </row>
    <row r="67" spans="1:24" x14ac:dyDescent="0.25">
      <c r="A67" s="12">
        <v>2417</v>
      </c>
      <c r="B67" s="12" t="str">
        <f>IFERROR(VLOOKUP(A:A,[1]Forecast_1911!A:B,2,0),0)</f>
        <v>10000001456</v>
      </c>
      <c r="C67" s="12" t="s">
        <v>151</v>
      </c>
      <c r="D67" s="13">
        <f t="shared" ref="D67:D130" si="3">U67-(T67*M67)</f>
        <v>543494.23663697089</v>
      </c>
      <c r="E67" s="12" t="s">
        <v>85</v>
      </c>
      <c r="F67" s="12" t="s">
        <v>152</v>
      </c>
      <c r="G67" s="12" t="s">
        <v>152</v>
      </c>
      <c r="H67" s="12" t="s">
        <v>153</v>
      </c>
      <c r="I67" s="12" t="s">
        <v>154</v>
      </c>
      <c r="J67" s="14">
        <v>21.67037861915367</v>
      </c>
      <c r="K67" s="14">
        <v>6.065283964365257</v>
      </c>
      <c r="L67" s="15">
        <v>21.67037861915367</v>
      </c>
      <c r="M67" s="15">
        <v>6.065283964365257</v>
      </c>
      <c r="N67" s="13">
        <f>IFERROR(VLOOKUP(B:B,'[1]Budget Pivot'!A:B,2,0),0)</f>
        <v>46236</v>
      </c>
      <c r="O67" s="13">
        <f>IFERROR(VLOOKUP(B:B,'[1]Budget Pivot'!A:C,3,0),0)</f>
        <v>1001951.6258351891</v>
      </c>
      <c r="P67" s="16">
        <v>46236</v>
      </c>
      <c r="Q67" s="16">
        <f t="shared" si="2"/>
        <v>1001951.6258351891</v>
      </c>
      <c r="R67" s="17">
        <v>33940</v>
      </c>
      <c r="S67" s="17">
        <f>R67*L67</f>
        <v>735492.65033407556</v>
      </c>
      <c r="T67" s="17">
        <v>34828</v>
      </c>
      <c r="U67" s="17">
        <v>754735.94654788403</v>
      </c>
      <c r="V67" s="18">
        <v>888</v>
      </c>
      <c r="W67" s="18">
        <v>19243.296213808469</v>
      </c>
      <c r="X67" s="18">
        <v>-247215.6792873051</v>
      </c>
    </row>
    <row r="68" spans="1:24" x14ac:dyDescent="0.25">
      <c r="A68" s="12">
        <v>3325</v>
      </c>
      <c r="B68" s="12" t="str">
        <f>IFERROR(VLOOKUP(A:A,[1]Forecast_1911!A:B,2,0),0)</f>
        <v>10000002446</v>
      </c>
      <c r="C68" s="12" t="s">
        <v>155</v>
      </c>
      <c r="D68" s="13">
        <f t="shared" si="3"/>
        <v>268317.1406286066</v>
      </c>
      <c r="E68" s="12" t="s">
        <v>40</v>
      </c>
      <c r="F68" s="12" t="s">
        <v>156</v>
      </c>
      <c r="G68" s="12" t="s">
        <v>156</v>
      </c>
      <c r="H68" s="12" t="s">
        <v>157</v>
      </c>
      <c r="I68" s="12" t="s">
        <v>154</v>
      </c>
      <c r="J68" s="14">
        <v>28.058096580153439</v>
      </c>
      <c r="K68" s="14">
        <v>15.824053855569112</v>
      </c>
      <c r="L68" s="15">
        <v>28.058101850672458</v>
      </c>
      <c r="M68" s="15">
        <v>15.824053855569112</v>
      </c>
      <c r="N68" s="13">
        <f>IFERROR(VLOOKUP(B:B,'[1]Budget Pivot'!A:B,2,0),0)</f>
        <v>6967</v>
      </c>
      <c r="O68" s="13">
        <f>IFERROR(VLOOKUP(B:B,'[1]Budget Pivot'!A:C,3,0),0)</f>
        <v>195480.75887392901</v>
      </c>
      <c r="P68" s="16">
        <v>6967</v>
      </c>
      <c r="Q68" s="16">
        <f t="shared" si="2"/>
        <v>195480.795593635</v>
      </c>
      <c r="R68" s="17">
        <v>21248</v>
      </c>
      <c r="S68" s="17">
        <f>R68*L68</f>
        <v>596178.54812308843</v>
      </c>
      <c r="T68" s="17">
        <v>21932</v>
      </c>
      <c r="U68" s="17">
        <v>615370.28978894837</v>
      </c>
      <c r="V68" s="18">
        <v>684</v>
      </c>
      <c r="W68" s="18">
        <v>19191.74166585994</v>
      </c>
      <c r="X68" s="18">
        <v>419889.49419531337</v>
      </c>
    </row>
    <row r="69" spans="1:24" x14ac:dyDescent="0.25">
      <c r="A69" s="12">
        <v>2333</v>
      </c>
      <c r="B69" s="12" t="str">
        <f>IFERROR(VLOOKUP(A:A,[1]Forecast_1911!A:B,2,0),0)</f>
        <v>10000003375</v>
      </c>
      <c r="C69" s="12" t="s">
        <v>158</v>
      </c>
      <c r="D69" s="13">
        <f t="shared" si="3"/>
        <v>48943.224048736694</v>
      </c>
      <c r="E69" s="12" t="s">
        <v>159</v>
      </c>
      <c r="F69" s="12" t="s">
        <v>51</v>
      </c>
      <c r="G69" s="12" t="s">
        <v>52</v>
      </c>
      <c r="H69" s="12" t="s">
        <v>53</v>
      </c>
      <c r="I69" s="12" t="s">
        <v>49</v>
      </c>
      <c r="J69" s="14">
        <v>42.449261965111049</v>
      </c>
      <c r="K69" s="14">
        <v>44.43</v>
      </c>
      <c r="L69" s="15">
        <v>42.449261965111049</v>
      </c>
      <c r="M69" s="15">
        <v>25.601336302895316</v>
      </c>
      <c r="N69" s="13">
        <f>IFERROR(VLOOKUP(B:B,'[1]Budget Pivot'!A:B,2,0),0)</f>
        <v>11400</v>
      </c>
      <c r="O69" s="13">
        <f>IFERROR(VLOOKUP(B:B,'[1]Budget Pivot'!A:C,3,0),0)</f>
        <v>483921.58640226594</v>
      </c>
      <c r="P69" s="16">
        <v>11400</v>
      </c>
      <c r="Q69" s="16">
        <f t="shared" si="2"/>
        <v>483921.58640226594</v>
      </c>
      <c r="R69" s="17">
        <v>2462</v>
      </c>
      <c r="S69" s="17">
        <f>R69*L69</f>
        <v>104510.0829581034</v>
      </c>
      <c r="T69" s="17">
        <v>2905</v>
      </c>
      <c r="U69" s="17">
        <v>123315.10600864759</v>
      </c>
      <c r="V69" s="18">
        <v>443</v>
      </c>
      <c r="W69" s="18">
        <v>18805.023050544187</v>
      </c>
      <c r="X69" s="18">
        <v>-360606.48039361835</v>
      </c>
    </row>
    <row r="70" spans="1:24" x14ac:dyDescent="0.25">
      <c r="A70" s="12">
        <v>1934</v>
      </c>
      <c r="B70" s="12" t="str">
        <f>IFERROR(VLOOKUP(A:A,[1]Forecast_1911!A:B,2,0),0)</f>
        <v>10000002899</v>
      </c>
      <c r="C70" s="12" t="s">
        <v>160</v>
      </c>
      <c r="D70" s="13">
        <f t="shared" si="3"/>
        <v>191920.41986307036</v>
      </c>
      <c r="E70" s="12" t="s">
        <v>161</v>
      </c>
      <c r="F70" s="12" t="s">
        <v>162</v>
      </c>
      <c r="G70" s="12" t="s">
        <v>163</v>
      </c>
      <c r="H70" s="12" t="s">
        <v>101</v>
      </c>
      <c r="I70" s="12" t="s">
        <v>59</v>
      </c>
      <c r="J70" s="14">
        <v>57.492100203681382</v>
      </c>
      <c r="K70" s="14">
        <v>15.311804008908595</v>
      </c>
      <c r="L70" s="15">
        <v>57.492116066726254</v>
      </c>
      <c r="M70" s="15">
        <v>15.311804008908595</v>
      </c>
      <c r="N70" s="13">
        <f>IFERROR(VLOOKUP(B:B,'[1]Budget Pivot'!A:B,2,0),0)</f>
        <v>4212</v>
      </c>
      <c r="O70" s="13">
        <f>IFERROR(VLOOKUP(B:B,'[1]Budget Pivot'!A:C,3,0),0)</f>
        <v>242156.72605790597</v>
      </c>
      <c r="P70" s="16">
        <v>4212</v>
      </c>
      <c r="Q70" s="16">
        <f t="shared" si="2"/>
        <v>242156.79287305099</v>
      </c>
      <c r="R70" s="17">
        <v>4225</v>
      </c>
      <c r="S70" s="17">
        <f>R70*L70</f>
        <v>242904.19038191842</v>
      </c>
      <c r="T70" s="17">
        <v>4550</v>
      </c>
      <c r="U70" s="17">
        <v>261589.12810360445</v>
      </c>
      <c r="V70" s="18">
        <v>325</v>
      </c>
      <c r="W70" s="18">
        <v>18684.93772168603</v>
      </c>
      <c r="X70" s="18">
        <v>19432.335230553464</v>
      </c>
    </row>
    <row r="71" spans="1:24" x14ac:dyDescent="0.25">
      <c r="A71" s="12">
        <v>2187</v>
      </c>
      <c r="B71" s="12" t="str">
        <f>IFERROR(VLOOKUP(A:A,[1]Forecast_1911!A:B,2,0),0)</f>
        <v>10000002735</v>
      </c>
      <c r="C71" s="12" t="s">
        <v>164</v>
      </c>
      <c r="D71" s="13">
        <f t="shared" si="3"/>
        <v>184471.29606673104</v>
      </c>
      <c r="E71" s="12" t="s">
        <v>67</v>
      </c>
      <c r="F71" s="12" t="s">
        <v>86</v>
      </c>
      <c r="G71" s="12" t="s">
        <v>87</v>
      </c>
      <c r="H71" s="12" t="s">
        <v>101</v>
      </c>
      <c r="I71" s="12" t="s">
        <v>59</v>
      </c>
      <c r="J71" s="14">
        <v>16.829941321862606</v>
      </c>
      <c r="K71" s="14">
        <v>5.6124721603563463</v>
      </c>
      <c r="L71" s="15">
        <v>16.829942276910376</v>
      </c>
      <c r="M71" s="15">
        <v>5.6124721603563463</v>
      </c>
      <c r="N71" s="13">
        <f>IFERROR(VLOOKUP(B:B,'[1]Budget Pivot'!A:B,2,0),0)</f>
        <v>11660</v>
      </c>
      <c r="O71" s="13">
        <f>IFERROR(VLOOKUP(B:B,'[1]Budget Pivot'!A:C,3,0),0)</f>
        <v>196237.115812918</v>
      </c>
      <c r="P71" s="16">
        <v>11660</v>
      </c>
      <c r="Q71" s="16">
        <f t="shared" si="2"/>
        <v>196237.126948775</v>
      </c>
      <c r="R71" s="17">
        <v>15346</v>
      </c>
      <c r="S71" s="17">
        <f>R71*L71</f>
        <v>258272.29418146663</v>
      </c>
      <c r="T71" s="17">
        <v>16445</v>
      </c>
      <c r="U71" s="17">
        <v>276768.40074379114</v>
      </c>
      <c r="V71" s="18">
        <v>1099</v>
      </c>
      <c r="W71" s="18">
        <v>18496.106562324509</v>
      </c>
      <c r="X71" s="18">
        <v>80531.273795016139</v>
      </c>
    </row>
    <row r="72" spans="1:24" x14ac:dyDescent="0.25">
      <c r="A72" s="12">
        <v>1086</v>
      </c>
      <c r="B72" s="12" t="str">
        <f>IFERROR(VLOOKUP(A:A,[1]Forecast_1911!A:B,2,0),0)</f>
        <v>10000002220</v>
      </c>
      <c r="C72" s="12" t="s">
        <v>165</v>
      </c>
      <c r="D72" s="13">
        <f t="shared" si="3"/>
        <v>446433.69951117452</v>
      </c>
      <c r="E72" s="12" t="s">
        <v>55</v>
      </c>
      <c r="F72" s="12" t="s">
        <v>86</v>
      </c>
      <c r="G72" s="12" t="s">
        <v>87</v>
      </c>
      <c r="H72" s="12" t="s">
        <v>58</v>
      </c>
      <c r="I72" s="12" t="s">
        <v>59</v>
      </c>
      <c r="J72" s="14">
        <v>39.435942860001084</v>
      </c>
      <c r="K72" s="14">
        <v>8.1488930470134644</v>
      </c>
      <c r="L72" s="15">
        <v>39.435857761511642</v>
      </c>
      <c r="M72" s="15">
        <v>8.1488930470134626</v>
      </c>
      <c r="N72" s="13">
        <f>IFERROR(VLOOKUP(B:B,'[1]Budget Pivot'!A:B,2,0),0)</f>
        <v>13888</v>
      </c>
      <c r="O72" s="13">
        <f>IFERROR(VLOOKUP(B:B,'[1]Budget Pivot'!A:C,3,0),0)</f>
        <v>547686.37443969504</v>
      </c>
      <c r="P72" s="16">
        <v>15456.7</v>
      </c>
      <c r="Q72" s="16">
        <f t="shared" si="2"/>
        <v>609548.22266235703</v>
      </c>
      <c r="R72" s="17">
        <v>13817</v>
      </c>
      <c r="S72" s="17">
        <f>R72*L72</f>
        <v>544885.24669080635</v>
      </c>
      <c r="T72" s="17">
        <v>14269</v>
      </c>
      <c r="U72" s="17">
        <v>562710.25439900963</v>
      </c>
      <c r="V72" s="18">
        <v>452</v>
      </c>
      <c r="W72" s="18">
        <v>17825.00770820328</v>
      </c>
      <c r="X72" s="18">
        <v>-46837.9682633474</v>
      </c>
    </row>
    <row r="73" spans="1:24" x14ac:dyDescent="0.25">
      <c r="A73" s="12">
        <v>2915</v>
      </c>
      <c r="B73" s="12" t="str">
        <f>IFERROR(VLOOKUP(A:A,[1]Forecast_1911!A:B,2,0),0)</f>
        <v>10000003119</v>
      </c>
      <c r="C73" s="12" t="s">
        <v>166</v>
      </c>
      <c r="D73" s="13">
        <f t="shared" si="3"/>
        <v>3723851.1749313707</v>
      </c>
      <c r="E73" s="12" t="s">
        <v>35</v>
      </c>
      <c r="F73" s="12" t="s">
        <v>56</v>
      </c>
      <c r="G73" s="12" t="s">
        <v>57</v>
      </c>
      <c r="H73" s="12" t="s">
        <v>101</v>
      </c>
      <c r="I73" s="12" t="s">
        <v>59</v>
      </c>
      <c r="J73" s="14">
        <v>91.010335991362538</v>
      </c>
      <c r="K73" s="14">
        <v>8.3407572383073543</v>
      </c>
      <c r="L73" s="15">
        <v>91.010335991362538</v>
      </c>
      <c r="M73" s="15">
        <v>8.3407572383073543</v>
      </c>
      <c r="N73" s="13">
        <f>IFERROR(VLOOKUP(B:B,'[1]Budget Pivot'!A:B,2,0),0)</f>
        <v>0</v>
      </c>
      <c r="O73" s="13">
        <f>IFERROR(VLOOKUP(B:B,'[1]Budget Pivot'!A:C,3,0),0)</f>
        <v>0</v>
      </c>
      <c r="P73" s="16">
        <f>N73</f>
        <v>0</v>
      </c>
      <c r="Q73" s="16">
        <f t="shared" si="2"/>
        <v>0</v>
      </c>
      <c r="R73" s="17">
        <v>45429</v>
      </c>
      <c r="S73" s="17">
        <f>R73*L73</f>
        <v>4134508.5537516088</v>
      </c>
      <c r="T73" s="17">
        <v>45045</v>
      </c>
      <c r="U73" s="17">
        <v>4099560.5847309255</v>
      </c>
      <c r="V73" s="18">
        <v>-384</v>
      </c>
      <c r="W73" s="18">
        <v>-34947.969020683318</v>
      </c>
      <c r="X73" s="18">
        <v>4099560.5847309255</v>
      </c>
    </row>
    <row r="74" spans="1:24" x14ac:dyDescent="0.25">
      <c r="A74" s="12">
        <v>1328</v>
      </c>
      <c r="B74" s="12" t="str">
        <f>IFERROR(VLOOKUP(A:A,[1]Forecast_1911!A:B,2,0),0)</f>
        <v>10000001762</v>
      </c>
      <c r="C74" s="12" t="s">
        <v>167</v>
      </c>
      <c r="D74" s="13">
        <f t="shared" si="3"/>
        <v>227163.42633135919</v>
      </c>
      <c r="E74" s="12" t="s">
        <v>124</v>
      </c>
      <c r="F74" s="12" t="s">
        <v>56</v>
      </c>
      <c r="G74" s="12" t="s">
        <v>57</v>
      </c>
      <c r="H74" s="12" t="s">
        <v>58</v>
      </c>
      <c r="I74" s="12" t="s">
        <v>59</v>
      </c>
      <c r="J74" s="14">
        <v>40.535185606923221</v>
      </c>
      <c r="K74" s="14">
        <v>9.1329978364837441</v>
      </c>
      <c r="L74" s="15">
        <v>40.535185606923221</v>
      </c>
      <c r="M74" s="15">
        <v>9.1329978364837441</v>
      </c>
      <c r="N74" s="13">
        <f>IFERROR(VLOOKUP(B:B,'[1]Budget Pivot'!A:B,2,0),0)</f>
        <v>8335</v>
      </c>
      <c r="O74" s="13">
        <f>IFERROR(VLOOKUP(B:B,'[1]Budget Pivot'!A:C,3,0),0)</f>
        <v>337860.77203370503</v>
      </c>
      <c r="P74" s="16">
        <v>8335</v>
      </c>
      <c r="Q74" s="16">
        <f t="shared" si="2"/>
        <v>337860.77203370503</v>
      </c>
      <c r="R74" s="17">
        <v>7986</v>
      </c>
      <c r="S74" s="17">
        <f>R74*L74</f>
        <v>323713.99225688883</v>
      </c>
      <c r="T74" s="17">
        <v>7234</v>
      </c>
      <c r="U74" s="17">
        <v>293231.5326804826</v>
      </c>
      <c r="V74" s="18">
        <v>-752</v>
      </c>
      <c r="W74" s="18">
        <v>-30482.459576406225</v>
      </c>
      <c r="X74" s="18">
        <v>-44629.239353222423</v>
      </c>
    </row>
    <row r="75" spans="1:24" x14ac:dyDescent="0.25">
      <c r="A75" s="12">
        <v>2742</v>
      </c>
      <c r="B75" s="12" t="str">
        <f>IFERROR(VLOOKUP(A:A,[1]Forecast_1911!A:B,2,0),0)</f>
        <v>10000000736</v>
      </c>
      <c r="C75" s="12" t="s">
        <v>168</v>
      </c>
      <c r="D75" s="13">
        <f t="shared" si="3"/>
        <v>-11525.065932409561</v>
      </c>
      <c r="E75" s="12" t="s">
        <v>35</v>
      </c>
      <c r="F75" s="12" t="s">
        <v>51</v>
      </c>
      <c r="G75" s="12" t="s">
        <v>52</v>
      </c>
      <c r="H75" s="12" t="s">
        <v>53</v>
      </c>
      <c r="I75" s="12" t="s">
        <v>49</v>
      </c>
      <c r="J75" s="14">
        <v>19.959987265424967</v>
      </c>
      <c r="K75" s="14">
        <v>106.62660022271709</v>
      </c>
      <c r="L75" s="15">
        <v>19.960071921455608</v>
      </c>
      <c r="M75" s="15">
        <v>23.775055679287306</v>
      </c>
      <c r="N75" s="13">
        <f>IFERROR(VLOOKUP(B:B,'[1]Budget Pivot'!A:B,2,0),0)</f>
        <v>4715.57</v>
      </c>
      <c r="O75" s="13">
        <f>IFERROR(VLOOKUP(B:B,'[1]Budget Pivot'!A:C,3,0),0)</f>
        <v>94122.717149220014</v>
      </c>
      <c r="P75" s="16">
        <v>4715.55</v>
      </c>
      <c r="Q75" s="16">
        <f t="shared" si="2"/>
        <v>94122.71714922</v>
      </c>
      <c r="R75" s="17">
        <v>2151</v>
      </c>
      <c r="S75" s="17">
        <f>R75*L75</f>
        <v>42934.114703051011</v>
      </c>
      <c r="T75" s="17">
        <v>3021</v>
      </c>
      <c r="U75" s="17">
        <v>60299.377274717393</v>
      </c>
      <c r="V75" s="18">
        <v>870</v>
      </c>
      <c r="W75" s="18">
        <v>17365.262571666382</v>
      </c>
      <c r="X75" s="18">
        <v>-33823.339874502606</v>
      </c>
    </row>
    <row r="76" spans="1:24" x14ac:dyDescent="0.25">
      <c r="A76" s="12">
        <v>1017</v>
      </c>
      <c r="B76" s="12" t="str">
        <f>IFERROR(VLOOKUP(A:A,[1]Forecast_1911!A:B,2,0),0)</f>
        <v>10000001448</v>
      </c>
      <c r="C76" s="12" t="s">
        <v>169</v>
      </c>
      <c r="D76" s="13">
        <f t="shared" si="3"/>
        <v>556472.39320061798</v>
      </c>
      <c r="E76" s="12" t="s">
        <v>85</v>
      </c>
      <c r="F76" s="12" t="s">
        <v>135</v>
      </c>
      <c r="G76" s="12" t="s">
        <v>97</v>
      </c>
      <c r="H76" s="12" t="s">
        <v>58</v>
      </c>
      <c r="I76" s="12" t="s">
        <v>59</v>
      </c>
      <c r="J76" s="14">
        <v>4.1417497010983668</v>
      </c>
      <c r="K76" s="14">
        <v>1.2212939866369696</v>
      </c>
      <c r="L76" s="15">
        <v>4.1417497010983668</v>
      </c>
      <c r="M76" s="15">
        <v>1.2212939866369696</v>
      </c>
      <c r="N76" s="13">
        <f>IFERROR(VLOOKUP(B:B,'[1]Budget Pivot'!A:B,2,0),0)</f>
        <v>249475</v>
      </c>
      <c r="O76" s="13">
        <f>IFERROR(VLOOKUP(B:B,'[1]Budget Pivot'!A:C,3,0),0)</f>
        <v>1033263.006681515</v>
      </c>
      <c r="P76" s="16">
        <v>249475</v>
      </c>
      <c r="Q76" s="16">
        <f t="shared" si="2"/>
        <v>1033263.006681515</v>
      </c>
      <c r="R76" s="17">
        <v>205416</v>
      </c>
      <c r="S76" s="17">
        <f>R76*L76</f>
        <v>850781.65660082211</v>
      </c>
      <c r="T76" s="17">
        <v>190543</v>
      </c>
      <c r="U76" s="17">
        <v>789181.41329638613</v>
      </c>
      <c r="V76" s="18">
        <v>-14873</v>
      </c>
      <c r="W76" s="18">
        <v>-61600.243304435979</v>
      </c>
      <c r="X76" s="18">
        <v>-244081.59338512889</v>
      </c>
    </row>
    <row r="77" spans="1:24" x14ac:dyDescent="0.25">
      <c r="A77" s="12">
        <v>2181</v>
      </c>
      <c r="B77" s="12" t="str">
        <f>IFERROR(VLOOKUP(A:A,[1]Forecast_1911!A:B,2,0),0)</f>
        <v>10000002745</v>
      </c>
      <c r="C77" s="12" t="s">
        <v>170</v>
      </c>
      <c r="D77" s="13">
        <f t="shared" si="3"/>
        <v>144009.01621062722</v>
      </c>
      <c r="E77" s="12" t="s">
        <v>67</v>
      </c>
      <c r="F77" s="12" t="s">
        <v>144</v>
      </c>
      <c r="G77" s="12" t="s">
        <v>132</v>
      </c>
      <c r="H77" s="12" t="s">
        <v>101</v>
      </c>
      <c r="I77" s="12" t="s">
        <v>59</v>
      </c>
      <c r="J77" s="14">
        <v>87.595299077315005</v>
      </c>
      <c r="K77" s="14">
        <v>24.955456570155715</v>
      </c>
      <c r="L77" s="15">
        <v>87.595307031498578</v>
      </c>
      <c r="M77" s="15">
        <v>24.955456570155715</v>
      </c>
      <c r="N77" s="13">
        <f>IFERROR(VLOOKUP(B:B,'[1]Budget Pivot'!A:B,2,0),0)</f>
        <v>1400</v>
      </c>
      <c r="O77" s="13">
        <f>IFERROR(VLOOKUP(B:B,'[1]Budget Pivot'!A:C,3,0),0)</f>
        <v>122633.41870824101</v>
      </c>
      <c r="P77" s="16">
        <v>1400</v>
      </c>
      <c r="Q77" s="16">
        <f t="shared" si="2"/>
        <v>122633.42984409801</v>
      </c>
      <c r="R77" s="17">
        <v>2114</v>
      </c>
      <c r="S77" s="17">
        <f>R77*L77</f>
        <v>185176.479064588</v>
      </c>
      <c r="T77" s="17">
        <v>2299</v>
      </c>
      <c r="U77" s="17">
        <v>201381.61086541522</v>
      </c>
      <c r="V77" s="18">
        <v>185</v>
      </c>
      <c r="W77" s="18">
        <v>16205.131800827221</v>
      </c>
      <c r="X77" s="18">
        <v>78748.181021317214</v>
      </c>
    </row>
    <row r="78" spans="1:24" x14ac:dyDescent="0.25">
      <c r="A78" s="12">
        <v>1650</v>
      </c>
      <c r="B78" s="12" t="str">
        <f>IFERROR(VLOOKUP(A:A,[1]Forecast_1911!A:B,2,0),0)</f>
        <v>10000000437</v>
      </c>
      <c r="C78" s="12" t="s">
        <v>171</v>
      </c>
      <c r="D78" s="13">
        <f t="shared" si="3"/>
        <v>183242.45581937165</v>
      </c>
      <c r="E78" s="12" t="s">
        <v>65</v>
      </c>
      <c r="F78" s="12" t="s">
        <v>86</v>
      </c>
      <c r="G78" s="12" t="s">
        <v>87</v>
      </c>
      <c r="H78" s="12" t="s">
        <v>58</v>
      </c>
      <c r="I78" s="12" t="s">
        <v>59</v>
      </c>
      <c r="J78" s="14">
        <v>24.609938444807433</v>
      </c>
      <c r="K78" s="14">
        <v>6.4203006681514019</v>
      </c>
      <c r="L78" s="15">
        <v>24.609942897590766</v>
      </c>
      <c r="M78" s="15">
        <v>6.4203006681514534</v>
      </c>
      <c r="N78" s="13">
        <f>IFERROR(VLOOKUP(B:B,'[1]Budget Pivot'!A:B,2,0),0)</f>
        <v>7774</v>
      </c>
      <c r="O78" s="13">
        <f>IFERROR(VLOOKUP(B:B,'[1]Budget Pivot'!A:C,3,0),0)</f>
        <v>191317.66146993299</v>
      </c>
      <c r="P78" s="16">
        <v>7778</v>
      </c>
      <c r="Q78" s="16">
        <f t="shared" si="2"/>
        <v>191416.13585746099</v>
      </c>
      <c r="R78" s="17">
        <v>9427</v>
      </c>
      <c r="S78" s="17">
        <f>R78*L78</f>
        <v>231997.93169558817</v>
      </c>
      <c r="T78" s="17">
        <v>10074</v>
      </c>
      <c r="U78" s="17">
        <v>247920.56475032939</v>
      </c>
      <c r="V78" s="18">
        <v>647</v>
      </c>
      <c r="W78" s="18">
        <v>15922.633054741222</v>
      </c>
      <c r="X78" s="18">
        <v>56504.428892868396</v>
      </c>
    </row>
    <row r="79" spans="1:24" x14ac:dyDescent="0.25">
      <c r="A79" s="12">
        <v>1196</v>
      </c>
      <c r="B79" s="12" t="str">
        <f>IFERROR(VLOOKUP(A:A,[1]Forecast_1911!A:B,2,0),0)</f>
        <v>10000001594</v>
      </c>
      <c r="C79" s="12" t="s">
        <v>172</v>
      </c>
      <c r="D79" s="13">
        <f t="shared" si="3"/>
        <v>10120362.281534836</v>
      </c>
      <c r="E79" s="12" t="s">
        <v>44</v>
      </c>
      <c r="F79" s="12" t="s">
        <v>56</v>
      </c>
      <c r="G79" s="12" t="s">
        <v>57</v>
      </c>
      <c r="H79" s="12" t="s">
        <v>58</v>
      </c>
      <c r="I79" s="12" t="s">
        <v>59</v>
      </c>
      <c r="J79" s="14">
        <v>30.790645879732743</v>
      </c>
      <c r="K79" s="14">
        <v>2.9521948775055682</v>
      </c>
      <c r="L79" s="15">
        <v>30.790644896719012</v>
      </c>
      <c r="M79" s="15">
        <v>2.9521948775055695</v>
      </c>
      <c r="N79" s="13">
        <f>IFERROR(VLOOKUP(B:B,'[1]Budget Pivot'!A:B,2,0),0)</f>
        <v>418367</v>
      </c>
      <c r="O79" s="13">
        <f>IFERROR(VLOOKUP(B:B,'[1]Budget Pivot'!A:C,3,0),0)</f>
        <v>12881790.144766148</v>
      </c>
      <c r="P79" s="16">
        <v>367036.36</v>
      </c>
      <c r="Q79" s="16">
        <f t="shared" si="2"/>
        <v>11301286.224944321</v>
      </c>
      <c r="R79" s="17">
        <v>364516</v>
      </c>
      <c r="S79" s="17">
        <f>R79*L79</f>
        <v>11223682.715172427</v>
      </c>
      <c r="T79" s="17">
        <v>363539</v>
      </c>
      <c r="U79" s="17">
        <v>11193600.255108332</v>
      </c>
      <c r="V79" s="18">
        <v>-977</v>
      </c>
      <c r="W79" s="18">
        <v>-30082.460064094514</v>
      </c>
      <c r="X79" s="18">
        <v>-107685.96983598918</v>
      </c>
    </row>
    <row r="80" spans="1:24" x14ac:dyDescent="0.25">
      <c r="A80" s="12">
        <v>1513</v>
      </c>
      <c r="B80" s="12" t="str">
        <f>IFERROR(VLOOKUP(A:A,[1]Forecast_1911!A:B,2,0),0)</f>
        <v>10000001654</v>
      </c>
      <c r="C80" s="12" t="s">
        <v>173</v>
      </c>
      <c r="D80" s="13">
        <f t="shared" si="3"/>
        <v>297786.99331848533</v>
      </c>
      <c r="E80" s="12" t="s">
        <v>71</v>
      </c>
      <c r="F80" s="12" t="s">
        <v>96</v>
      </c>
      <c r="G80" s="12" t="s">
        <v>97</v>
      </c>
      <c r="H80" s="12" t="s">
        <v>98</v>
      </c>
      <c r="I80" s="12" t="s">
        <v>59</v>
      </c>
      <c r="J80" s="14">
        <v>19.632516703786191</v>
      </c>
      <c r="K80" s="14">
        <v>3.919821826280633</v>
      </c>
      <c r="L80" s="15">
        <v>19.632516703786191</v>
      </c>
      <c r="M80" s="15">
        <v>3.919821826280633</v>
      </c>
      <c r="N80" s="13">
        <f>IFERROR(VLOOKUP(B:B,'[1]Budget Pivot'!A:B,2,0),0)</f>
        <v>31486</v>
      </c>
      <c r="O80" s="13">
        <f>IFERROR(VLOOKUP(B:B,'[1]Budget Pivot'!A:C,3,0),0)</f>
        <v>618149.42093541205</v>
      </c>
      <c r="P80" s="16">
        <v>31486</v>
      </c>
      <c r="Q80" s="16">
        <f t="shared" si="2"/>
        <v>618149.42093541205</v>
      </c>
      <c r="R80" s="17">
        <v>22047</v>
      </c>
      <c r="S80" s="17">
        <f>R80*L80</f>
        <v>432838.09576837416</v>
      </c>
      <c r="T80" s="17">
        <v>18952</v>
      </c>
      <c r="U80" s="17">
        <v>372075.45657015592</v>
      </c>
      <c r="V80" s="18">
        <v>-3095</v>
      </c>
      <c r="W80" s="18">
        <v>-60762.639198218239</v>
      </c>
      <c r="X80" s="18">
        <v>-246073.96436525614</v>
      </c>
    </row>
    <row r="81" spans="1:24" x14ac:dyDescent="0.25">
      <c r="A81" s="12">
        <v>1026</v>
      </c>
      <c r="B81" s="12" t="str">
        <f>IFERROR(VLOOKUP(A:A,[1]Forecast_1911!A:B,2,0),0)</f>
        <v>10000001407</v>
      </c>
      <c r="C81" s="12" t="s">
        <v>174</v>
      </c>
      <c r="D81" s="13">
        <f t="shared" si="3"/>
        <v>1611021.1164192667</v>
      </c>
      <c r="E81" s="12" t="s">
        <v>85</v>
      </c>
      <c r="F81" s="12" t="s">
        <v>96</v>
      </c>
      <c r="G81" s="12" t="s">
        <v>97</v>
      </c>
      <c r="H81" s="12" t="s">
        <v>98</v>
      </c>
      <c r="I81" s="12" t="s">
        <v>59</v>
      </c>
      <c r="J81" s="14">
        <v>2.972423973081904</v>
      </c>
      <c r="K81" s="14">
        <v>1.6258351893095766</v>
      </c>
      <c r="L81" s="15">
        <v>2.972423973081904</v>
      </c>
      <c r="M81" s="15">
        <v>1.6258351893095766</v>
      </c>
      <c r="N81" s="13">
        <f>IFERROR(VLOOKUP(B:B,'[1]Budget Pivot'!A:B,2,0),0)</f>
        <v>1124684</v>
      </c>
      <c r="O81" s="13">
        <f>IFERROR(VLOOKUP(B:B,'[1]Budget Pivot'!A:C,3,0),0)</f>
        <v>3343037.6837416482</v>
      </c>
      <c r="P81" s="16">
        <v>1124684</v>
      </c>
      <c r="Q81" s="16">
        <f t="shared" si="2"/>
        <v>3343037.6837416482</v>
      </c>
      <c r="R81" s="17">
        <v>1216291</v>
      </c>
      <c r="S81" s="17">
        <f>R81*L81</f>
        <v>3615332.5266437619</v>
      </c>
      <c r="T81" s="17">
        <v>1196372</v>
      </c>
      <c r="U81" s="17">
        <v>3556124.8135239435</v>
      </c>
      <c r="V81" s="18">
        <v>-19919</v>
      </c>
      <c r="W81" s="18">
        <v>-59207.713119818363</v>
      </c>
      <c r="X81" s="18">
        <v>213087.12978229532</v>
      </c>
    </row>
    <row r="82" spans="1:24" x14ac:dyDescent="0.25">
      <c r="A82" s="12">
        <v>3440</v>
      </c>
      <c r="B82" s="12" t="str">
        <f>IFERROR(VLOOKUP(A:A,[1]Forecast_1911!A:B,2,0),0)</f>
        <v>10000000736</v>
      </c>
      <c r="C82" s="12" t="s">
        <v>175</v>
      </c>
      <c r="D82" s="13">
        <f t="shared" si="3"/>
        <v>-25579.466096261545</v>
      </c>
      <c r="E82" s="12" t="s">
        <v>35</v>
      </c>
      <c r="F82" s="12" t="s">
        <v>51</v>
      </c>
      <c r="G82" s="12" t="s">
        <v>52</v>
      </c>
      <c r="H82" s="12" t="s">
        <v>53</v>
      </c>
      <c r="I82" s="12" t="s">
        <v>49</v>
      </c>
      <c r="J82" s="14">
        <v>19.959987265424967</v>
      </c>
      <c r="K82" s="14">
        <v>106.62660022271709</v>
      </c>
      <c r="L82" s="15">
        <v>19.960071921455608</v>
      </c>
      <c r="M82" s="15">
        <v>23.775055679287306</v>
      </c>
      <c r="N82" s="13">
        <f>IFERROR(VLOOKUP(B:B,'[1]Budget Pivot'!A:B,2,0),0)</f>
        <v>4715.57</v>
      </c>
      <c r="O82" s="13">
        <f>IFERROR(VLOOKUP(B:B,'[1]Budget Pivot'!A:C,3,0),0)</f>
        <v>94122.717149220014</v>
      </c>
      <c r="P82" s="16">
        <v>4715.55</v>
      </c>
      <c r="Q82" s="16">
        <f t="shared" si="2"/>
        <v>94122.71714922</v>
      </c>
      <c r="R82" s="17">
        <v>6003</v>
      </c>
      <c r="S82" s="17">
        <f>R82*L82</f>
        <v>119820.31174449802</v>
      </c>
      <c r="T82" s="17">
        <v>6705</v>
      </c>
      <c r="U82" s="17">
        <v>133832.28223335985</v>
      </c>
      <c r="V82" s="18">
        <v>702</v>
      </c>
      <c r="W82" s="18">
        <v>14011.970488861829</v>
      </c>
      <c r="X82" s="18">
        <v>39709.565084139846</v>
      </c>
    </row>
    <row r="83" spans="1:24" x14ac:dyDescent="0.25">
      <c r="A83" s="12">
        <v>1007</v>
      </c>
      <c r="B83" s="12" t="str">
        <f>IFERROR(VLOOKUP(A:A,[1]Forecast_1911!A:B,2,0),0)</f>
        <v>10000001438</v>
      </c>
      <c r="C83" s="12" t="s">
        <v>176</v>
      </c>
      <c r="D83" s="13">
        <f t="shared" si="3"/>
        <v>500892.42600137246</v>
      </c>
      <c r="E83" s="12" t="s">
        <v>85</v>
      </c>
      <c r="F83" s="12" t="s">
        <v>86</v>
      </c>
      <c r="G83" s="12" t="s">
        <v>87</v>
      </c>
      <c r="H83" s="12" t="s">
        <v>58</v>
      </c>
      <c r="I83" s="12" t="s">
        <v>59</v>
      </c>
      <c r="J83" s="14">
        <v>4.4524678951318108</v>
      </c>
      <c r="K83" s="14">
        <v>1.9289532293986631</v>
      </c>
      <c r="L83" s="15">
        <v>4.4524678951318108</v>
      </c>
      <c r="M83" s="15">
        <v>1.9289532293986631</v>
      </c>
      <c r="N83" s="13">
        <f>IFERROR(VLOOKUP(B:B,'[1]Budget Pivot'!A:B,2,0),0)</f>
        <v>221400</v>
      </c>
      <c r="O83" s="13">
        <f>IFERROR(VLOOKUP(B:B,'[1]Budget Pivot'!A:C,3,0),0)</f>
        <v>985776.39198218298</v>
      </c>
      <c r="P83" s="16">
        <v>221400</v>
      </c>
      <c r="Q83" s="16">
        <f t="shared" si="2"/>
        <v>985776.39198218298</v>
      </c>
      <c r="R83" s="17">
        <v>195351</v>
      </c>
      <c r="S83" s="17">
        <f>R83*L83</f>
        <v>869794.05578189436</v>
      </c>
      <c r="T83" s="17">
        <v>198490</v>
      </c>
      <c r="U83" s="17">
        <v>883770.35250471311</v>
      </c>
      <c r="V83" s="18">
        <v>3139</v>
      </c>
      <c r="W83" s="18">
        <v>13976.296722818748</v>
      </c>
      <c r="X83" s="18">
        <v>-102006.03947746987</v>
      </c>
    </row>
    <row r="84" spans="1:24" x14ac:dyDescent="0.25">
      <c r="A84" s="12">
        <v>1435</v>
      </c>
      <c r="B84" s="12" t="str">
        <f>IFERROR(VLOOKUP(A:A,[1]Forecast_1911!A:B,2,0),0)</f>
        <v>10000002463</v>
      </c>
      <c r="C84" s="12" t="s">
        <v>177</v>
      </c>
      <c r="D84" s="13">
        <f t="shared" si="3"/>
        <v>1569256.8516371262</v>
      </c>
      <c r="E84" s="12" t="s">
        <v>40</v>
      </c>
      <c r="F84" s="12" t="s">
        <v>178</v>
      </c>
      <c r="G84" s="12" t="s">
        <v>97</v>
      </c>
      <c r="H84" s="12" t="s">
        <v>179</v>
      </c>
      <c r="I84" s="12" t="s">
        <v>59</v>
      </c>
      <c r="J84" s="14">
        <v>8.9712913347407977</v>
      </c>
      <c r="K84" s="14">
        <v>4.1314026927784573</v>
      </c>
      <c r="L84" s="15">
        <v>8.9712925613213184</v>
      </c>
      <c r="M84" s="15">
        <v>4.1314026927784573</v>
      </c>
      <c r="N84" s="13">
        <f>IFERROR(VLOOKUP(B:B,'[1]Budget Pivot'!A:B,2,0),0)</f>
        <v>382486.01</v>
      </c>
      <c r="O84" s="13">
        <f>IFERROR(VLOOKUP(B:B,'[1]Budget Pivot'!A:C,3,0),0)</f>
        <v>3431393.4271725821</v>
      </c>
      <c r="P84" s="16">
        <v>382486</v>
      </c>
      <c r="Q84" s="16">
        <f t="shared" si="2"/>
        <v>3431393.8066095458</v>
      </c>
      <c r="R84" s="17">
        <v>330392</v>
      </c>
      <c r="S84" s="17">
        <f>R84*L84</f>
        <v>2964043.2919200729</v>
      </c>
      <c r="T84" s="17">
        <v>324234</v>
      </c>
      <c r="U84" s="17">
        <v>2908798.0723274564</v>
      </c>
      <c r="V84" s="18">
        <v>-6158</v>
      </c>
      <c r="W84" s="18">
        <v>-55245.219592616428</v>
      </c>
      <c r="X84" s="18">
        <v>-522595.7342820894</v>
      </c>
    </row>
    <row r="85" spans="1:24" x14ac:dyDescent="0.25">
      <c r="A85" s="12">
        <v>1424</v>
      </c>
      <c r="B85" s="12" t="str">
        <f>IFERROR(VLOOKUP(A:A,[1]Forecast_1911!A:B,2,0),0)</f>
        <v>10000002419</v>
      </c>
      <c r="C85" s="12" t="s">
        <v>180</v>
      </c>
      <c r="D85" s="13">
        <f t="shared" si="3"/>
        <v>1653985.1290639583</v>
      </c>
      <c r="E85" s="12" t="s">
        <v>40</v>
      </c>
      <c r="F85" s="12" t="s">
        <v>181</v>
      </c>
      <c r="G85" s="12" t="s">
        <v>182</v>
      </c>
      <c r="H85" s="12" t="s">
        <v>58</v>
      </c>
      <c r="I85" s="12" t="s">
        <v>59</v>
      </c>
      <c r="J85" s="14">
        <v>11.163098941705281</v>
      </c>
      <c r="K85" s="14">
        <v>3.7982080783353709</v>
      </c>
      <c r="L85" s="15">
        <v>11.163099091502161</v>
      </c>
      <c r="M85" s="15">
        <v>3.7982080783353709</v>
      </c>
      <c r="N85" s="13">
        <f>IFERROR(VLOOKUP(B:B,'[1]Budget Pivot'!A:B,2,0),0)</f>
        <v>245129.98</v>
      </c>
      <c r="O85" s="13">
        <f>IFERROR(VLOOKUP(B:B,'[1]Budget Pivot'!A:C,3,0),0)</f>
        <v>2736410.2203182369</v>
      </c>
      <c r="P85" s="16">
        <v>245129.98</v>
      </c>
      <c r="Q85" s="16">
        <f t="shared" si="2"/>
        <v>2736410.2570379432</v>
      </c>
      <c r="R85" s="17">
        <v>223331</v>
      </c>
      <c r="S85" s="17">
        <f>R85*L85</f>
        <v>2493066.0832042694</v>
      </c>
      <c r="T85" s="17">
        <v>224577</v>
      </c>
      <c r="U85" s="17">
        <v>2506975.3046722808</v>
      </c>
      <c r="V85" s="18">
        <v>1246</v>
      </c>
      <c r="W85" s="18">
        <v>13909.221468011383</v>
      </c>
      <c r="X85" s="18">
        <v>-229434.95236566244</v>
      </c>
    </row>
    <row r="86" spans="1:24" x14ac:dyDescent="0.25">
      <c r="A86" s="12">
        <v>2648</v>
      </c>
      <c r="B86" s="12" t="str">
        <f>IFERROR(VLOOKUP(A:A,[1]Forecast_1911!A:B,2,0),0)</f>
        <v>10000001542</v>
      </c>
      <c r="C86" s="12" t="s">
        <v>183</v>
      </c>
      <c r="D86" s="13">
        <f t="shared" si="3"/>
        <v>45943.273942093248</v>
      </c>
      <c r="E86" s="12" t="s">
        <v>106</v>
      </c>
      <c r="F86" s="12" t="s">
        <v>45</v>
      </c>
      <c r="G86" s="12" t="s">
        <v>45</v>
      </c>
      <c r="H86" s="12" t="s">
        <v>42</v>
      </c>
      <c r="I86" s="12" t="s">
        <v>38</v>
      </c>
      <c r="J86" s="14">
        <v>267.26057906458794</v>
      </c>
      <c r="K86" s="14">
        <v>227.17149220489983</v>
      </c>
      <c r="L86" s="15">
        <v>267.26057906458794</v>
      </c>
      <c r="M86" s="15">
        <v>234.2316258351895</v>
      </c>
      <c r="N86" s="13">
        <f>IFERROR(VLOOKUP(B:B,'[1]Budget Pivot'!A:B,2,0),0)</f>
        <v>1757</v>
      </c>
      <c r="O86" s="13">
        <f>IFERROR(VLOOKUP(B:B,'[1]Budget Pivot'!A:C,3,0),0)</f>
        <v>469576.83741648099</v>
      </c>
      <c r="P86" s="16">
        <v>1757</v>
      </c>
      <c r="Q86" s="16">
        <f t="shared" si="2"/>
        <v>469576.83741648099</v>
      </c>
      <c r="R86" s="17">
        <v>1341</v>
      </c>
      <c r="S86" s="17">
        <f>R86*L86</f>
        <v>358396.43652561243</v>
      </c>
      <c r="T86" s="17">
        <v>1391</v>
      </c>
      <c r="U86" s="17">
        <v>371759.46547884186</v>
      </c>
      <c r="V86" s="18">
        <v>50</v>
      </c>
      <c r="W86" s="18">
        <v>13363.028953229426</v>
      </c>
      <c r="X86" s="18">
        <v>-97817.371937639138</v>
      </c>
    </row>
    <row r="87" spans="1:24" x14ac:dyDescent="0.25">
      <c r="A87" s="12">
        <v>1977</v>
      </c>
      <c r="B87" s="12" t="str">
        <f>IFERROR(VLOOKUP(A:A,[1]Forecast_1911!A:B,2,0),0)</f>
        <v>10000000577</v>
      </c>
      <c r="C87" s="12" t="s">
        <v>184</v>
      </c>
      <c r="D87" s="13">
        <f t="shared" si="3"/>
        <v>434534.20877991943</v>
      </c>
      <c r="E87" s="12" t="s">
        <v>148</v>
      </c>
      <c r="F87" s="12" t="s">
        <v>144</v>
      </c>
      <c r="G87" s="12" t="s">
        <v>132</v>
      </c>
      <c r="H87" s="12" t="s">
        <v>101</v>
      </c>
      <c r="I87" s="12" t="s">
        <v>59</v>
      </c>
      <c r="J87" s="14">
        <v>48.607095994078193</v>
      </c>
      <c r="K87" s="14">
        <v>6.1804010101010469</v>
      </c>
      <c r="L87" s="15">
        <v>48.607095994078193</v>
      </c>
      <c r="M87" s="15">
        <v>6.1804011317544836</v>
      </c>
      <c r="N87" s="13">
        <f>IFERROR(VLOOKUP(B:B,'[1]Budget Pivot'!A:B,2,0),0)</f>
        <v>10985</v>
      </c>
      <c r="O87" s="13">
        <f>IFERROR(VLOOKUP(B:B,'[1]Budget Pivot'!A:C,3,0),0)</f>
        <v>533948.94949494896</v>
      </c>
      <c r="P87" s="16">
        <v>10985</v>
      </c>
      <c r="Q87" s="16">
        <f t="shared" si="2"/>
        <v>533948.94949494896</v>
      </c>
      <c r="R87" s="17">
        <v>9976</v>
      </c>
      <c r="S87" s="17">
        <f>R87*L87</f>
        <v>484904.38963692408</v>
      </c>
      <c r="T87" s="17">
        <v>10242</v>
      </c>
      <c r="U87" s="17">
        <v>497833.87717134884</v>
      </c>
      <c r="V87" s="18">
        <v>266</v>
      </c>
      <c r="W87" s="18">
        <v>12929.487534424756</v>
      </c>
      <c r="X87" s="18">
        <v>-36115.072323600121</v>
      </c>
    </row>
    <row r="88" spans="1:24" x14ac:dyDescent="0.25">
      <c r="A88" s="12">
        <v>1413</v>
      </c>
      <c r="B88" s="12" t="str">
        <f>IFERROR(VLOOKUP(A:A,[1]Forecast_1911!A:B,2,0),0)</f>
        <v>10000002437</v>
      </c>
      <c r="C88" s="12" t="s">
        <v>185</v>
      </c>
      <c r="D88" s="13">
        <f t="shared" si="3"/>
        <v>1267101.0170316282</v>
      </c>
      <c r="E88" s="12" t="s">
        <v>40</v>
      </c>
      <c r="F88" s="12" t="s">
        <v>162</v>
      </c>
      <c r="G88" s="12" t="s">
        <v>163</v>
      </c>
      <c r="H88" s="12" t="s">
        <v>58</v>
      </c>
      <c r="I88" s="12" t="s">
        <v>59</v>
      </c>
      <c r="J88" s="14">
        <v>12.232827635456323</v>
      </c>
      <c r="K88" s="14">
        <v>3.1821713586291311</v>
      </c>
      <c r="L88" s="15">
        <v>12.232828261305741</v>
      </c>
      <c r="M88" s="15">
        <v>3.1821713586291311</v>
      </c>
      <c r="N88" s="13">
        <f>IFERROR(VLOOKUP(B:B,'[1]Budget Pivot'!A:B,2,0),0)</f>
        <v>156458.10999999999</v>
      </c>
      <c r="O88" s="13">
        <f>IFERROR(VLOOKUP(B:B,'[1]Budget Pivot'!A:C,3,0),0)</f>
        <v>1913925.091799265</v>
      </c>
      <c r="P88" s="16">
        <v>156458.10999999999</v>
      </c>
      <c r="Q88" s="16">
        <f t="shared" si="2"/>
        <v>1913925.1897184823</v>
      </c>
      <c r="R88" s="17">
        <v>138947</v>
      </c>
      <c r="S88" s="17">
        <f>R88*L88</f>
        <v>1699714.7884236488</v>
      </c>
      <c r="T88" s="17">
        <v>140001</v>
      </c>
      <c r="U88" s="17">
        <v>1712608.1894110651</v>
      </c>
      <c r="V88" s="18">
        <v>1054</v>
      </c>
      <c r="W88" s="18">
        <v>12893.400987416273</v>
      </c>
      <c r="X88" s="18">
        <v>-201317.00030741724</v>
      </c>
    </row>
    <row r="89" spans="1:24" x14ac:dyDescent="0.25">
      <c r="A89" s="12">
        <v>2824</v>
      </c>
      <c r="B89" s="12" t="str">
        <f>IFERROR(VLOOKUP(A:A,[1]Forecast_1911!A:B,2,0),0)</f>
        <v>10000003161</v>
      </c>
      <c r="C89" s="12" t="s">
        <v>186</v>
      </c>
      <c r="D89" s="13">
        <f t="shared" si="3"/>
        <v>1967726.0776786949</v>
      </c>
      <c r="E89" s="12" t="s">
        <v>35</v>
      </c>
      <c r="F89" s="12" t="s">
        <v>86</v>
      </c>
      <c r="G89" s="12" t="s">
        <v>87</v>
      </c>
      <c r="H89" s="12" t="s">
        <v>101</v>
      </c>
      <c r="I89" s="12" t="s">
        <v>59</v>
      </c>
      <c r="J89" s="14">
        <v>207.83933786220854</v>
      </c>
      <c r="K89" s="14">
        <v>13.630289532293935</v>
      </c>
      <c r="L89" s="15">
        <v>207.83933786220854</v>
      </c>
      <c r="M89" s="15">
        <v>13.630289532293935</v>
      </c>
      <c r="N89" s="13">
        <f>IFERROR(VLOOKUP(B:B,'[1]Budget Pivot'!A:B,2,0),0)</f>
        <v>0</v>
      </c>
      <c r="O89" s="13">
        <f>IFERROR(VLOOKUP(B:B,'[1]Budget Pivot'!A:C,3,0),0)</f>
        <v>0</v>
      </c>
      <c r="P89" s="16">
        <f>N89</f>
        <v>0</v>
      </c>
      <c r="Q89" s="16">
        <f t="shared" si="2"/>
        <v>0</v>
      </c>
      <c r="R89" s="17">
        <v>10072</v>
      </c>
      <c r="S89" s="17">
        <f>R89*L89</f>
        <v>2093357.8109481644</v>
      </c>
      <c r="T89" s="17">
        <v>10132</v>
      </c>
      <c r="U89" s="17">
        <v>2105828.171219897</v>
      </c>
      <c r="V89" s="18">
        <v>60</v>
      </c>
      <c r="W89" s="18">
        <v>12470.360271732556</v>
      </c>
      <c r="X89" s="18">
        <v>2105828.171219897</v>
      </c>
    </row>
    <row r="90" spans="1:24" x14ac:dyDescent="0.25">
      <c r="A90" s="12">
        <v>1025</v>
      </c>
      <c r="B90" s="12" t="str">
        <f>IFERROR(VLOOKUP(A:A,[1]Forecast_1911!A:B,2,0),0)</f>
        <v>10000001409</v>
      </c>
      <c r="C90" s="12" t="s">
        <v>187</v>
      </c>
      <c r="D90" s="13">
        <f t="shared" si="3"/>
        <v>800967.05059912894</v>
      </c>
      <c r="E90" s="12" t="s">
        <v>85</v>
      </c>
      <c r="F90" s="12" t="s">
        <v>96</v>
      </c>
      <c r="G90" s="12" t="s">
        <v>97</v>
      </c>
      <c r="H90" s="12" t="s">
        <v>98</v>
      </c>
      <c r="I90" s="12" t="s">
        <v>59</v>
      </c>
      <c r="J90" s="14">
        <v>1.6230549629833544</v>
      </c>
      <c r="K90" s="14">
        <v>1.1804008908685972</v>
      </c>
      <c r="L90" s="15">
        <v>1.6230549629833544</v>
      </c>
      <c r="M90" s="15">
        <v>1.1804008908685972</v>
      </c>
      <c r="N90" s="13">
        <f>IFERROR(VLOOKUP(B:B,'[1]Budget Pivot'!A:B,2,0),0)</f>
        <v>1629548</v>
      </c>
      <c r="O90" s="13">
        <f>IFERROR(VLOOKUP(B:B,'[1]Budget Pivot'!A:C,3,0),0)</f>
        <v>2644845.9688195991</v>
      </c>
      <c r="P90" s="16">
        <v>1629548</v>
      </c>
      <c r="Q90" s="16">
        <f t="shared" si="2"/>
        <v>2644845.9688195991</v>
      </c>
      <c r="R90" s="17">
        <v>1840992</v>
      </c>
      <c r="S90" s="17">
        <f>R90*L90</f>
        <v>2988031.2024126514</v>
      </c>
      <c r="T90" s="17">
        <v>1809465</v>
      </c>
      <c r="U90" s="17">
        <v>2936861.1485946751</v>
      </c>
      <c r="V90" s="18">
        <v>-31527</v>
      </c>
      <c r="W90" s="18">
        <v>-51170.053817976266</v>
      </c>
      <c r="X90" s="18">
        <v>292015.17977507599</v>
      </c>
    </row>
    <row r="91" spans="1:24" x14ac:dyDescent="0.25">
      <c r="A91" s="12">
        <v>1945</v>
      </c>
      <c r="B91" s="12" t="str">
        <f>IFERROR(VLOOKUP(A:A,[1]Forecast_1911!A:B,2,0),0)</f>
        <v>10000000524</v>
      </c>
      <c r="C91" s="12" t="s">
        <v>188</v>
      </c>
      <c r="D91" s="13">
        <f t="shared" si="3"/>
        <v>60036.911085438165</v>
      </c>
      <c r="E91" s="12" t="s">
        <v>148</v>
      </c>
      <c r="F91" s="12" t="s">
        <v>189</v>
      </c>
      <c r="G91" s="12" t="s">
        <v>189</v>
      </c>
      <c r="H91" s="12" t="s">
        <v>190</v>
      </c>
      <c r="I91" s="12" t="s">
        <v>59</v>
      </c>
      <c r="J91" s="14">
        <v>72.048904490982025</v>
      </c>
      <c r="K91" s="14">
        <v>27.378583838384152</v>
      </c>
      <c r="L91" s="15">
        <v>72.048904490982025</v>
      </c>
      <c r="M91" s="15">
        <v>27.37858374288815</v>
      </c>
      <c r="N91" s="13">
        <f>IFERROR(VLOOKUP(B:B,'[1]Budget Pivot'!A:B,2,0),0)</f>
        <v>1502</v>
      </c>
      <c r="O91" s="13">
        <f>IFERROR(VLOOKUP(B:B,'[1]Budget Pivot'!A:C,3,0),0)</f>
        <v>108217.454545455</v>
      </c>
      <c r="P91" s="16">
        <v>1502</v>
      </c>
      <c r="Q91" s="16">
        <f t="shared" si="2"/>
        <v>108217.454545455</v>
      </c>
      <c r="R91" s="17">
        <v>1175</v>
      </c>
      <c r="S91" s="17">
        <f>R91*L91</f>
        <v>84657.462776903878</v>
      </c>
      <c r="T91" s="17">
        <v>1344</v>
      </c>
      <c r="U91" s="17">
        <v>96833.727635879841</v>
      </c>
      <c r="V91" s="18">
        <v>169</v>
      </c>
      <c r="W91" s="18">
        <v>12176.264858975963</v>
      </c>
      <c r="X91" s="18">
        <v>-11383.726909575154</v>
      </c>
    </row>
    <row r="92" spans="1:24" x14ac:dyDescent="0.25">
      <c r="A92" s="12">
        <v>2878</v>
      </c>
      <c r="B92" s="12" t="str">
        <f>IFERROR(VLOOKUP(A:A,[1]Forecast_1911!A:B,2,0),0)</f>
        <v>10000003253</v>
      </c>
      <c r="C92" s="12" t="s">
        <v>191</v>
      </c>
      <c r="D92" s="13">
        <f t="shared" si="3"/>
        <v>1172924.4893510484</v>
      </c>
      <c r="E92" s="12" t="s">
        <v>35</v>
      </c>
      <c r="F92" s="12" t="s">
        <v>144</v>
      </c>
      <c r="G92" s="12" t="s">
        <v>132</v>
      </c>
      <c r="H92" s="12" t="s">
        <v>101</v>
      </c>
      <c r="I92" s="12" t="s">
        <v>59</v>
      </c>
      <c r="J92" s="14">
        <v>572.15916304354528</v>
      </c>
      <c r="K92" s="14">
        <v>39.253897550111212</v>
      </c>
      <c r="L92" s="15">
        <v>572.15916304354528</v>
      </c>
      <c r="M92" s="15">
        <v>39.253897550111212</v>
      </c>
      <c r="N92" s="13">
        <f>IFERROR(VLOOKUP(B:B,'[1]Budget Pivot'!A:B,2,0),0)</f>
        <v>0</v>
      </c>
      <c r="O92" s="13">
        <f>IFERROR(VLOOKUP(B:B,'[1]Budget Pivot'!A:C,3,0),0)</f>
        <v>0</v>
      </c>
      <c r="P92" s="16">
        <f>N92</f>
        <v>0</v>
      </c>
      <c r="Q92" s="16">
        <f t="shared" si="2"/>
        <v>0</v>
      </c>
      <c r="R92" s="17">
        <v>2180</v>
      </c>
      <c r="S92" s="17">
        <f>R92*L92</f>
        <v>1247306.9754349287</v>
      </c>
      <c r="T92" s="17">
        <v>2201</v>
      </c>
      <c r="U92" s="17">
        <v>1259322.3178588431</v>
      </c>
      <c r="V92" s="18">
        <v>21</v>
      </c>
      <c r="W92" s="18">
        <v>12015.342423914466</v>
      </c>
      <c r="X92" s="18">
        <v>1259322.3178588431</v>
      </c>
    </row>
    <row r="93" spans="1:24" x14ac:dyDescent="0.25">
      <c r="A93" s="12">
        <v>2617</v>
      </c>
      <c r="B93" s="12" t="str">
        <f>IFERROR(VLOOKUP(A:A,[1]Forecast_1911!A:B,2,0),0)</f>
        <v>10000001387</v>
      </c>
      <c r="C93" s="12" t="s">
        <v>192</v>
      </c>
      <c r="D93" s="13">
        <f t="shared" si="3"/>
        <v>233681.30751698813</v>
      </c>
      <c r="E93" s="12" t="s">
        <v>80</v>
      </c>
      <c r="F93" s="12" t="s">
        <v>131</v>
      </c>
      <c r="G93" s="12" t="s">
        <v>132</v>
      </c>
      <c r="H93" s="12" t="s">
        <v>133</v>
      </c>
      <c r="I93" s="12" t="s">
        <v>59</v>
      </c>
      <c r="J93" s="14">
        <v>232.73277838299683</v>
      </c>
      <c r="K93" s="14">
        <v>8.0400890868594725</v>
      </c>
      <c r="L93" s="15">
        <v>232.73365400704085</v>
      </c>
      <c r="M93" s="15">
        <v>8.0400890868599557</v>
      </c>
      <c r="N93" s="13">
        <f>IFERROR(VLOOKUP(B:B,'[1]Budget Pivot'!A:B,2,0),0)</f>
        <v>1371.33</v>
      </c>
      <c r="O93" s="13">
        <f>IFERROR(VLOOKUP(B:B,'[1]Budget Pivot'!A:C,3,0),0)</f>
        <v>319153.44097995502</v>
      </c>
      <c r="P93" s="16">
        <v>1371</v>
      </c>
      <c r="Q93" s="16">
        <f t="shared" si="2"/>
        <v>319077.83964365302</v>
      </c>
      <c r="R93" s="17">
        <v>989</v>
      </c>
      <c r="S93" s="17">
        <f>R93*L93</f>
        <v>230173.58381296339</v>
      </c>
      <c r="T93" s="17">
        <v>1040</v>
      </c>
      <c r="U93" s="17">
        <v>242043.00016732249</v>
      </c>
      <c r="V93" s="18">
        <v>51</v>
      </c>
      <c r="W93" s="18">
        <v>11869.416354359098</v>
      </c>
      <c r="X93" s="18">
        <v>-77034.839476330526</v>
      </c>
    </row>
    <row r="94" spans="1:24" x14ac:dyDescent="0.25">
      <c r="A94" s="12">
        <v>2160</v>
      </c>
      <c r="B94" s="12" t="str">
        <f>IFERROR(VLOOKUP(A:A,[1]Forecast_1911!A:B,2,0),0)</f>
        <v>10000001843</v>
      </c>
      <c r="C94" s="12" t="s">
        <v>193</v>
      </c>
      <c r="D94" s="13">
        <f t="shared" si="3"/>
        <v>27201.560642377422</v>
      </c>
      <c r="E94" s="12" t="s">
        <v>73</v>
      </c>
      <c r="F94" s="12" t="s">
        <v>47</v>
      </c>
      <c r="G94" s="12" t="s">
        <v>47</v>
      </c>
      <c r="H94" s="12" t="s">
        <v>48</v>
      </c>
      <c r="I94" s="12" t="s">
        <v>49</v>
      </c>
      <c r="J94" s="14">
        <v>21.040002293262067</v>
      </c>
      <c r="K94" s="14">
        <v>7.3639999999999999</v>
      </c>
      <c r="L94" s="15">
        <v>21.039998311904185</v>
      </c>
      <c r="M94" s="15">
        <v>7.3639999999999999</v>
      </c>
      <c r="N94" s="13">
        <f>IFERROR(VLOOKUP(B:B,'[1]Budget Pivot'!A:B,2,0),0)</f>
        <v>2797</v>
      </c>
      <c r="O94" s="13">
        <f>IFERROR(VLOOKUP(B:B,'[1]Budget Pivot'!A:C,3,0),0)</f>
        <v>58848.886414253997</v>
      </c>
      <c r="P94" s="16">
        <v>2797</v>
      </c>
      <c r="Q94" s="16">
        <f t="shared" si="2"/>
        <v>58848.875278396008</v>
      </c>
      <c r="R94" s="17">
        <v>1432</v>
      </c>
      <c r="S94" s="17">
        <f>R94*L94</f>
        <v>30129.277582646791</v>
      </c>
      <c r="T94" s="17">
        <v>1989</v>
      </c>
      <c r="U94" s="17">
        <v>41848.556642377422</v>
      </c>
      <c r="V94" s="18">
        <v>557</v>
      </c>
      <c r="W94" s="18">
        <v>11719.27905973063</v>
      </c>
      <c r="X94" s="18">
        <v>-17000.318636018586</v>
      </c>
    </row>
    <row r="95" spans="1:24" x14ac:dyDescent="0.25">
      <c r="A95" s="12">
        <v>1974</v>
      </c>
      <c r="B95" s="12" t="str">
        <f>IFERROR(VLOOKUP(A:A,[1]Forecast_1911!A:B,2,0),0)</f>
        <v>10000000570</v>
      </c>
      <c r="C95" s="12" t="s">
        <v>194</v>
      </c>
      <c r="D95" s="13">
        <f t="shared" si="3"/>
        <v>97552.714580594416</v>
      </c>
      <c r="E95" s="12" t="s">
        <v>148</v>
      </c>
      <c r="F95" s="12" t="s">
        <v>144</v>
      </c>
      <c r="G95" s="12" t="s">
        <v>132</v>
      </c>
      <c r="H95" s="12" t="s">
        <v>101</v>
      </c>
      <c r="I95" s="12" t="s">
        <v>59</v>
      </c>
      <c r="J95" s="14">
        <v>10.848333788734038</v>
      </c>
      <c r="K95" s="14">
        <v>3.6414252525252548</v>
      </c>
      <c r="L95" s="15">
        <v>10.848333788734038</v>
      </c>
      <c r="M95" s="15">
        <v>3.6414252056522982</v>
      </c>
      <c r="N95" s="13">
        <f>IFERROR(VLOOKUP(B:B,'[1]Budget Pivot'!A:B,2,0),0)</f>
        <v>13641</v>
      </c>
      <c r="O95" s="13">
        <f>IFERROR(VLOOKUP(B:B,'[1]Budget Pivot'!A:C,3,0),0)</f>
        <v>147982.12121212101</v>
      </c>
      <c r="P95" s="16">
        <v>13641</v>
      </c>
      <c r="Q95" s="16">
        <f t="shared" si="2"/>
        <v>147982.12121212101</v>
      </c>
      <c r="R95" s="17">
        <v>12464</v>
      </c>
      <c r="S95" s="17">
        <f>R95*L95</f>
        <v>135213.63234278106</v>
      </c>
      <c r="T95" s="17">
        <v>13536</v>
      </c>
      <c r="U95" s="17">
        <v>146843.04616430393</v>
      </c>
      <c r="V95" s="18">
        <v>1072</v>
      </c>
      <c r="W95" s="18">
        <v>11629.413821522874</v>
      </c>
      <c r="X95" s="18">
        <v>-1139.0750478170812</v>
      </c>
    </row>
    <row r="96" spans="1:24" x14ac:dyDescent="0.25">
      <c r="A96" s="12">
        <v>1206</v>
      </c>
      <c r="B96" s="12" t="str">
        <f>IFERROR(VLOOKUP(A:A,[1]Forecast_1911!A:B,2,0),0)</f>
        <v>10000002206</v>
      </c>
      <c r="C96" s="12" t="s">
        <v>195</v>
      </c>
      <c r="D96" s="13">
        <f t="shared" si="3"/>
        <v>137654.27673508233</v>
      </c>
      <c r="E96" s="12" t="s">
        <v>55</v>
      </c>
      <c r="F96" s="12" t="s">
        <v>118</v>
      </c>
      <c r="G96" s="12" t="s">
        <v>119</v>
      </c>
      <c r="H96" s="12" t="s">
        <v>120</v>
      </c>
      <c r="I96" s="12" t="s">
        <v>59</v>
      </c>
      <c r="J96" s="14">
        <v>31.890548316341242</v>
      </c>
      <c r="K96" s="14">
        <v>11.369710518086094</v>
      </c>
      <c r="L96" s="15">
        <v>31.890622374836536</v>
      </c>
      <c r="M96" s="15">
        <v>11.369710518086039</v>
      </c>
      <c r="N96" s="13">
        <f>IFERROR(VLOOKUP(B:B,'[1]Budget Pivot'!A:B,2,0),0)</f>
        <v>8815.06</v>
      </c>
      <c r="O96" s="13">
        <f>IFERROR(VLOOKUP(B:B,'[1]Budget Pivot'!A:C,3,0),0)</f>
        <v>281117.096841447</v>
      </c>
      <c r="P96" s="16">
        <v>8534.0400000000009</v>
      </c>
      <c r="Q96" s="16">
        <f t="shared" si="2"/>
        <v>272155.84697175003</v>
      </c>
      <c r="R96" s="17">
        <v>6346</v>
      </c>
      <c r="S96" s="17">
        <f>R96*L96</f>
        <v>202377.88959071264</v>
      </c>
      <c r="T96" s="17">
        <v>6708</v>
      </c>
      <c r="U96" s="17">
        <v>213922.29489040349</v>
      </c>
      <c r="V96" s="18">
        <v>362</v>
      </c>
      <c r="W96" s="18">
        <v>11544.405299690843</v>
      </c>
      <c r="X96" s="18">
        <v>-58233.552081346541</v>
      </c>
    </row>
    <row r="97" spans="1:24" x14ac:dyDescent="0.25">
      <c r="A97" s="12">
        <v>1962</v>
      </c>
      <c r="B97" s="12" t="str">
        <f>IFERROR(VLOOKUP(A:A,[1]Forecast_1911!A:B,2,0),0)</f>
        <v>10000000592</v>
      </c>
      <c r="C97" s="12" t="s">
        <v>196</v>
      </c>
      <c r="D97" s="13">
        <f t="shared" si="3"/>
        <v>829295.33251393656</v>
      </c>
      <c r="E97" s="12" t="s">
        <v>148</v>
      </c>
      <c r="F97" s="12" t="s">
        <v>111</v>
      </c>
      <c r="G97" s="12" t="s">
        <v>111</v>
      </c>
      <c r="H97" s="12" t="s">
        <v>101</v>
      </c>
      <c r="I97" s="12" t="s">
        <v>59</v>
      </c>
      <c r="J97" s="14">
        <v>63.627343148985304</v>
      </c>
      <c r="K97" s="14">
        <v>9.9443212121211797</v>
      </c>
      <c r="L97" s="15">
        <v>63.62734377157377</v>
      </c>
      <c r="M97" s="15">
        <v>9.944321211116975</v>
      </c>
      <c r="N97" s="13">
        <f>IFERROR(VLOOKUP(B:B,'[1]Budget Pivot'!A:B,2,0),0)</f>
        <v>12106</v>
      </c>
      <c r="O97" s="13">
        <f>IFERROR(VLOOKUP(B:B,'[1]Budget Pivot'!A:C,3,0),0)</f>
        <v>770272.61616161605</v>
      </c>
      <c r="P97" s="16">
        <v>12071</v>
      </c>
      <c r="Q97" s="16">
        <f t="shared" si="2"/>
        <v>768045.66666666698</v>
      </c>
      <c r="R97" s="17">
        <v>15267</v>
      </c>
      <c r="S97" s="17">
        <f>R97*L97</f>
        <v>971398.65736061672</v>
      </c>
      <c r="T97" s="17">
        <v>15448</v>
      </c>
      <c r="U97" s="17">
        <v>982915.20658327162</v>
      </c>
      <c r="V97" s="18">
        <v>181</v>
      </c>
      <c r="W97" s="18">
        <v>11516.549222654896</v>
      </c>
      <c r="X97" s="18">
        <v>214869.53991660464</v>
      </c>
    </row>
    <row r="98" spans="1:24" x14ac:dyDescent="0.25">
      <c r="A98" s="12">
        <v>1423</v>
      </c>
      <c r="B98" s="12" t="str">
        <f>IFERROR(VLOOKUP(A:A,[1]Forecast_1911!A:B,2,0),0)</f>
        <v>10000002425</v>
      </c>
      <c r="C98" s="12" t="s">
        <v>197</v>
      </c>
      <c r="D98" s="13">
        <f t="shared" si="3"/>
        <v>880772.19515477191</v>
      </c>
      <c r="E98" s="12" t="s">
        <v>40</v>
      </c>
      <c r="F98" s="12" t="s">
        <v>181</v>
      </c>
      <c r="G98" s="12" t="s">
        <v>182</v>
      </c>
      <c r="H98" s="12" t="s">
        <v>58</v>
      </c>
      <c r="I98" s="12" t="s">
        <v>59</v>
      </c>
      <c r="J98" s="14">
        <v>5.5839523076742825</v>
      </c>
      <c r="K98" s="14">
        <v>1.9453904528763755</v>
      </c>
      <c r="L98" s="15">
        <v>5.5839526431665112</v>
      </c>
      <c r="M98" s="15">
        <v>1.9453904528763755</v>
      </c>
      <c r="N98" s="13">
        <f>IFERROR(VLOOKUP(B:B,'[1]Budget Pivot'!A:B,2,0),0)</f>
        <v>255383.9</v>
      </c>
      <c r="O98" s="13">
        <f>IFERROR(VLOOKUP(B:B,'[1]Budget Pivot'!A:C,3,0),0)</f>
        <v>1426051.5177478581</v>
      </c>
      <c r="P98" s="16">
        <v>255383.9</v>
      </c>
      <c r="Q98" s="16">
        <f t="shared" si="2"/>
        <v>1426051.6034271719</v>
      </c>
      <c r="R98" s="17">
        <v>240023</v>
      </c>
      <c r="S98" s="17">
        <f>R98*L98</f>
        <v>1340277.0652707554</v>
      </c>
      <c r="T98" s="17">
        <v>242066</v>
      </c>
      <c r="U98" s="17">
        <v>1351685.0805207447</v>
      </c>
      <c r="V98" s="18">
        <v>2043</v>
      </c>
      <c r="W98" s="18">
        <v>11408.015249989228</v>
      </c>
      <c r="X98" s="18">
        <v>-74366.522906427272</v>
      </c>
    </row>
    <row r="99" spans="1:24" x14ac:dyDescent="0.25">
      <c r="A99" s="12">
        <v>2198</v>
      </c>
      <c r="B99" s="12" t="str">
        <f>IFERROR(VLOOKUP(A:A,[1]Forecast_1911!A:B,2,0),0)</f>
        <v>10000002732</v>
      </c>
      <c r="C99" s="12" t="s">
        <v>198</v>
      </c>
      <c r="D99" s="13">
        <f t="shared" si="3"/>
        <v>141554.96659242798</v>
      </c>
      <c r="E99" s="12" t="s">
        <v>67</v>
      </c>
      <c r="F99" s="12" t="s">
        <v>127</v>
      </c>
      <c r="G99" s="12" t="s">
        <v>127</v>
      </c>
      <c r="H99" s="12" t="s">
        <v>101</v>
      </c>
      <c r="I99" s="12" t="s">
        <v>59</v>
      </c>
      <c r="J99" s="14">
        <v>16.815144766146993</v>
      </c>
      <c r="K99" s="14">
        <v>7.0601336302895072</v>
      </c>
      <c r="L99" s="15">
        <v>16.815144766146993</v>
      </c>
      <c r="M99" s="15">
        <v>7.0601336302895072</v>
      </c>
      <c r="N99" s="13">
        <f>IFERROR(VLOOKUP(B:B,'[1]Budget Pivot'!A:B,2,0),0)</f>
        <v>12099.9</v>
      </c>
      <c r="O99" s="13">
        <f>IFERROR(VLOOKUP(B:B,'[1]Budget Pivot'!A:C,3,0),0)</f>
        <v>203461.57015590201</v>
      </c>
      <c r="P99" s="16">
        <v>12099.9</v>
      </c>
      <c r="Q99" s="16">
        <f t="shared" si="2"/>
        <v>203461.57015590201</v>
      </c>
      <c r="R99" s="17">
        <v>13853</v>
      </c>
      <c r="S99" s="17">
        <f>R99*L99</f>
        <v>232940.20044543428</v>
      </c>
      <c r="T99" s="17">
        <v>14511</v>
      </c>
      <c r="U99" s="17">
        <v>244004.56570155901</v>
      </c>
      <c r="V99" s="18">
        <v>658</v>
      </c>
      <c r="W99" s="18">
        <v>11064.365256124729</v>
      </c>
      <c r="X99" s="18">
        <v>40542.995545657002</v>
      </c>
    </row>
    <row r="100" spans="1:24" x14ac:dyDescent="0.25">
      <c r="A100" s="12">
        <v>2054</v>
      </c>
      <c r="B100" s="12" t="str">
        <f>IFERROR(VLOOKUP(A:A,[1]Forecast_1911!A:B,2,0),0)</f>
        <v>10000002690</v>
      </c>
      <c r="C100" s="12" t="s">
        <v>199</v>
      </c>
      <c r="D100" s="13">
        <f t="shared" si="3"/>
        <v>669758.01716788276</v>
      </c>
      <c r="E100" s="12" t="s">
        <v>110</v>
      </c>
      <c r="F100" s="12" t="s">
        <v>144</v>
      </c>
      <c r="G100" s="12" t="s">
        <v>132</v>
      </c>
      <c r="H100" s="12" t="s">
        <v>101</v>
      </c>
      <c r="I100" s="12" t="s">
        <v>59</v>
      </c>
      <c r="J100" s="14">
        <v>10.134365301040338</v>
      </c>
      <c r="K100" s="14">
        <v>4.8552338530066859</v>
      </c>
      <c r="L100" s="15">
        <v>10.134364429963091</v>
      </c>
      <c r="M100" s="15">
        <v>4.8552338530066814</v>
      </c>
      <c r="N100" s="13">
        <f>IFERROR(VLOOKUP(B:B,'[1]Budget Pivot'!A:B,2,0),0)</f>
        <v>116342.89</v>
      </c>
      <c r="O100" s="13">
        <f>IFERROR(VLOOKUP(B:B,'[1]Budget Pivot'!A:C,3,0),0)</f>
        <v>1179061.3474387529</v>
      </c>
      <c r="P100" s="16">
        <v>116342.9</v>
      </c>
      <c r="Q100" s="16">
        <f t="shared" si="2"/>
        <v>1179061.3474387529</v>
      </c>
      <c r="R100" s="17">
        <v>125812</v>
      </c>
      <c r="S100" s="17">
        <f>R100*L100</f>
        <v>1275024.6576625165</v>
      </c>
      <c r="T100" s="17">
        <v>126869</v>
      </c>
      <c r="U100" s="17">
        <v>1285736.6808649874</v>
      </c>
      <c r="V100" s="18">
        <v>1057</v>
      </c>
      <c r="W100" s="18">
        <v>10712.023202470969</v>
      </c>
      <c r="X100" s="18">
        <v>106675.33342623455</v>
      </c>
    </row>
    <row r="101" spans="1:24" x14ac:dyDescent="0.25">
      <c r="A101" s="12">
        <v>2156</v>
      </c>
      <c r="B101" s="12" t="str">
        <f>IFERROR(VLOOKUP(A:A,[1]Forecast_1911!A:B,2,0),0)</f>
        <v>10000001462</v>
      </c>
      <c r="C101" s="12" t="s">
        <v>200</v>
      </c>
      <c r="D101" s="13">
        <f t="shared" si="3"/>
        <v>343769.85402548831</v>
      </c>
      <c r="E101" s="12" t="s">
        <v>85</v>
      </c>
      <c r="F101" s="12" t="s">
        <v>144</v>
      </c>
      <c r="G101" s="12" t="s">
        <v>132</v>
      </c>
      <c r="H101" s="12" t="s">
        <v>58</v>
      </c>
      <c r="I101" s="12" t="s">
        <v>59</v>
      </c>
      <c r="J101" s="14">
        <v>36.052203060677684</v>
      </c>
      <c r="K101" s="14">
        <v>4.5829743875278934</v>
      </c>
      <c r="L101" s="15">
        <v>36.052203060677684</v>
      </c>
      <c r="M101" s="15">
        <v>4.5829743875278934</v>
      </c>
      <c r="N101" s="13">
        <f>IFERROR(VLOOKUP(B:B,'[1]Budget Pivot'!A:B,2,0),0)</f>
        <v>8138</v>
      </c>
      <c r="O101" s="13">
        <f>IFERROR(VLOOKUP(B:B,'[1]Budget Pivot'!A:C,3,0),0)</f>
        <v>293392.828507795</v>
      </c>
      <c r="P101" s="16">
        <v>8138</v>
      </c>
      <c r="Q101" s="16">
        <f t="shared" si="2"/>
        <v>293392.828507795</v>
      </c>
      <c r="R101" s="17">
        <v>10628</v>
      </c>
      <c r="S101" s="17">
        <f>R101*L101</f>
        <v>383162.81412888243</v>
      </c>
      <c r="T101" s="17">
        <v>10924</v>
      </c>
      <c r="U101" s="17">
        <v>393834.266234843</v>
      </c>
      <c r="V101" s="18">
        <v>296</v>
      </c>
      <c r="W101" s="18">
        <v>10671.452105960576</v>
      </c>
      <c r="X101" s="18">
        <v>100441.437727048</v>
      </c>
    </row>
    <row r="102" spans="1:24" x14ac:dyDescent="0.25">
      <c r="A102" s="12">
        <v>2898</v>
      </c>
      <c r="B102" s="12" t="str">
        <f>IFERROR(VLOOKUP(A:A,[1]Forecast_1911!A:B,2,0),0)</f>
        <v>10000003190</v>
      </c>
      <c r="C102" s="12" t="s">
        <v>201</v>
      </c>
      <c r="D102" s="13">
        <f t="shared" si="3"/>
        <v>454951.16716321401</v>
      </c>
      <c r="E102" s="12" t="s">
        <v>35</v>
      </c>
      <c r="F102" s="12" t="s">
        <v>202</v>
      </c>
      <c r="G102" s="12" t="s">
        <v>163</v>
      </c>
      <c r="H102" s="12" t="s">
        <v>101</v>
      </c>
      <c r="I102" s="12" t="s">
        <v>59</v>
      </c>
      <c r="J102" s="14">
        <v>77.570908491607554</v>
      </c>
      <c r="K102" s="14">
        <v>5.8685968819599532</v>
      </c>
      <c r="L102" s="15">
        <v>77.570908491607554</v>
      </c>
      <c r="M102" s="15">
        <v>5.8685968819599532</v>
      </c>
      <c r="N102" s="13">
        <f>IFERROR(VLOOKUP(B:B,'[1]Budget Pivot'!A:B,2,0),0)</f>
        <v>0</v>
      </c>
      <c r="O102" s="13">
        <f>IFERROR(VLOOKUP(B:B,'[1]Budget Pivot'!A:C,3,0),0)</f>
        <v>0</v>
      </c>
      <c r="P102" s="16">
        <f>N102</f>
        <v>0</v>
      </c>
      <c r="Q102" s="16">
        <f t="shared" si="2"/>
        <v>0</v>
      </c>
      <c r="R102" s="17">
        <v>6212</v>
      </c>
      <c r="S102" s="17">
        <f>R102*L102</f>
        <v>481870.48354986613</v>
      </c>
      <c r="T102" s="17">
        <v>6345</v>
      </c>
      <c r="U102" s="17">
        <v>492187.41437924991</v>
      </c>
      <c r="V102" s="18">
        <v>133</v>
      </c>
      <c r="W102" s="18">
        <v>10316.930829383782</v>
      </c>
      <c r="X102" s="18">
        <v>492187.41437924991</v>
      </c>
    </row>
    <row r="103" spans="1:24" x14ac:dyDescent="0.25">
      <c r="A103" s="12">
        <v>1920</v>
      </c>
      <c r="B103" s="12" t="str">
        <f>IFERROR(VLOOKUP(A:A,[1]Forecast_1911!A:B,2,0),0)</f>
        <v>10000002914</v>
      </c>
      <c r="C103" s="12" t="s">
        <v>203</v>
      </c>
      <c r="D103" s="13">
        <f t="shared" si="3"/>
        <v>739420.97148156795</v>
      </c>
      <c r="E103" s="12" t="s">
        <v>161</v>
      </c>
      <c r="F103" s="12" t="s">
        <v>86</v>
      </c>
      <c r="G103" s="12" t="s">
        <v>87</v>
      </c>
      <c r="H103" s="12" t="s">
        <v>101</v>
      </c>
      <c r="I103" s="12" t="s">
        <v>59</v>
      </c>
      <c r="J103" s="14">
        <v>68.117780028390456</v>
      </c>
      <c r="K103" s="14">
        <v>11.926503340757282</v>
      </c>
      <c r="L103" s="15">
        <v>68.117777106360137</v>
      </c>
      <c r="M103" s="15">
        <v>11.926503340757282</v>
      </c>
      <c r="N103" s="13">
        <f>IFERROR(VLOOKUP(B:B,'[1]Budget Pivot'!A:B,2,0),0)</f>
        <v>7622</v>
      </c>
      <c r="O103" s="13">
        <f>IFERROR(VLOOKUP(B:B,'[1]Budget Pivot'!A:C,3,0),0)</f>
        <v>519193.71937639208</v>
      </c>
      <c r="P103" s="16">
        <v>7622</v>
      </c>
      <c r="Q103" s="16">
        <f t="shared" si="2"/>
        <v>519193.69710467698</v>
      </c>
      <c r="R103" s="17">
        <v>13009</v>
      </c>
      <c r="S103" s="17">
        <f>R103*L103</f>
        <v>886144.16237663897</v>
      </c>
      <c r="T103" s="17">
        <v>13159</v>
      </c>
      <c r="U103" s="17">
        <v>896361.82894259307</v>
      </c>
      <c r="V103" s="18">
        <v>150</v>
      </c>
      <c r="W103" s="18">
        <v>10217.666565954103</v>
      </c>
      <c r="X103" s="18">
        <v>377168.13183791609</v>
      </c>
    </row>
    <row r="104" spans="1:24" x14ac:dyDescent="0.25">
      <c r="A104" s="12">
        <v>1393</v>
      </c>
      <c r="B104" s="12" t="str">
        <f>IFERROR(VLOOKUP(A:A,[1]Forecast_1911!A:B,2,0),0)</f>
        <v>10000002490</v>
      </c>
      <c r="C104" s="12" t="s">
        <v>204</v>
      </c>
      <c r="D104" s="13">
        <f t="shared" si="3"/>
        <v>339338.93178148038</v>
      </c>
      <c r="E104" s="12" t="s">
        <v>40</v>
      </c>
      <c r="F104" s="12" t="s">
        <v>56</v>
      </c>
      <c r="G104" s="12" t="s">
        <v>57</v>
      </c>
      <c r="H104" s="12" t="s">
        <v>58</v>
      </c>
      <c r="I104" s="12" t="s">
        <v>59</v>
      </c>
      <c r="J104" s="14">
        <v>43.510149584649618</v>
      </c>
      <c r="K104" s="14">
        <v>4.5638702570379612</v>
      </c>
      <c r="L104" s="15">
        <v>43.510149584649618</v>
      </c>
      <c r="M104" s="15">
        <v>4.5638702570379612</v>
      </c>
      <c r="N104" s="13">
        <f>IFERROR(VLOOKUP(B:B,'[1]Budget Pivot'!A:B,2,0),0)</f>
        <v>13591.65</v>
      </c>
      <c r="O104" s="13">
        <f>IFERROR(VLOOKUP(B:B,'[1]Budget Pivot'!A:C,3,0),0)</f>
        <v>591374.724602203</v>
      </c>
      <c r="P104" s="16">
        <v>13591.65</v>
      </c>
      <c r="Q104" s="16">
        <f t="shared" si="2"/>
        <v>591374.724602203</v>
      </c>
      <c r="R104" s="17">
        <v>9397</v>
      </c>
      <c r="S104" s="17">
        <f>R104*L104</f>
        <v>408864.87564695248</v>
      </c>
      <c r="T104" s="17">
        <v>8713</v>
      </c>
      <c r="U104" s="17">
        <v>379103.93333105213</v>
      </c>
      <c r="V104" s="18">
        <v>-684</v>
      </c>
      <c r="W104" s="18">
        <v>-29760.942315900349</v>
      </c>
      <c r="X104" s="18">
        <v>-212270.79127115087</v>
      </c>
    </row>
    <row r="105" spans="1:24" x14ac:dyDescent="0.25">
      <c r="A105" s="12">
        <v>2539</v>
      </c>
      <c r="B105" s="12" t="str">
        <f>IFERROR(VLOOKUP(A:A,[1]Forecast_1911!A:B,2,0),0)</f>
        <v>10000002777</v>
      </c>
      <c r="C105" s="12" t="s">
        <v>205</v>
      </c>
      <c r="D105" s="13">
        <f t="shared" si="3"/>
        <v>33461.247216036936</v>
      </c>
      <c r="E105" s="12" t="s">
        <v>67</v>
      </c>
      <c r="F105" s="12" t="s">
        <v>162</v>
      </c>
      <c r="G105" s="12" t="s">
        <v>163</v>
      </c>
      <c r="H105" s="12" t="s">
        <v>58</v>
      </c>
      <c r="I105" s="12" t="s">
        <v>59</v>
      </c>
      <c r="J105" s="14">
        <v>46.659242761693328</v>
      </c>
      <c r="K105" s="14">
        <v>18.374164810690001</v>
      </c>
      <c r="L105" s="15">
        <v>46.659242761693328</v>
      </c>
      <c r="M105" s="15">
        <v>18.374164810690001</v>
      </c>
      <c r="N105" s="13">
        <f>IFERROR(VLOOKUP(B:B,'[1]Budget Pivot'!A:B,2,0),0)</f>
        <v>600</v>
      </c>
      <c r="O105" s="13">
        <f>IFERROR(VLOOKUP(B:B,'[1]Budget Pivot'!A:C,3,0),0)</f>
        <v>27995.545657015995</v>
      </c>
      <c r="P105" s="16">
        <v>600</v>
      </c>
      <c r="Q105" s="16">
        <f t="shared" si="2"/>
        <v>27995.545657015995</v>
      </c>
      <c r="R105" s="17">
        <v>969</v>
      </c>
      <c r="S105" s="17">
        <f>R105*L105</f>
        <v>45212.806236080833</v>
      </c>
      <c r="T105" s="17">
        <v>1183</v>
      </c>
      <c r="U105" s="17">
        <v>55197.884187083204</v>
      </c>
      <c r="V105" s="18">
        <v>214</v>
      </c>
      <c r="W105" s="18">
        <v>9985.0779510023713</v>
      </c>
      <c r="X105" s="18">
        <v>27202.338530067209</v>
      </c>
    </row>
    <row r="106" spans="1:24" x14ac:dyDescent="0.25">
      <c r="A106" s="12">
        <v>1528</v>
      </c>
      <c r="B106" s="12" t="str">
        <f>IFERROR(VLOOKUP(A:A,[1]Forecast_1911!A:B,2,0),0)</f>
        <v>10000001616</v>
      </c>
      <c r="C106" s="12" t="s">
        <v>206</v>
      </c>
      <c r="D106" s="13">
        <f t="shared" si="3"/>
        <v>455112.42698814569</v>
      </c>
      <c r="E106" s="12" t="s">
        <v>71</v>
      </c>
      <c r="F106" s="12" t="s">
        <v>118</v>
      </c>
      <c r="G106" s="12" t="s">
        <v>119</v>
      </c>
      <c r="H106" s="12" t="s">
        <v>120</v>
      </c>
      <c r="I106" s="12" t="s">
        <v>59</v>
      </c>
      <c r="J106" s="14">
        <v>20.701559020044535</v>
      </c>
      <c r="K106" s="14">
        <v>4.1425389755011066</v>
      </c>
      <c r="L106" s="15">
        <v>20.623162802701749</v>
      </c>
      <c r="M106" s="15">
        <v>4.1425389755011066</v>
      </c>
      <c r="N106" s="13">
        <f>IFERROR(VLOOKUP(B:B,'[1]Budget Pivot'!A:B,2,0),0)</f>
        <v>16258</v>
      </c>
      <c r="O106" s="13">
        <f>IFERROR(VLOOKUP(B:B,'[1]Budget Pivot'!A:C,3,0),0)</f>
        <v>336565.94654788403</v>
      </c>
      <c r="P106" s="16">
        <v>16258</v>
      </c>
      <c r="Q106" s="16">
        <f t="shared" si="2"/>
        <v>335291.38084632502</v>
      </c>
      <c r="R106" s="17">
        <v>27132</v>
      </c>
      <c r="S106" s="17">
        <f>R106*L106</f>
        <v>559547.65316290385</v>
      </c>
      <c r="T106" s="17">
        <v>27615</v>
      </c>
      <c r="U106" s="17">
        <v>569508.64079660876</v>
      </c>
      <c r="V106" s="18">
        <v>483</v>
      </c>
      <c r="W106" s="18">
        <v>9960.9876337049063</v>
      </c>
      <c r="X106" s="18">
        <v>234217.25995028374</v>
      </c>
    </row>
    <row r="107" spans="1:24" x14ac:dyDescent="0.25">
      <c r="A107" s="12">
        <v>1332</v>
      </c>
      <c r="B107" s="12" t="str">
        <f>IFERROR(VLOOKUP(A:A,[1]Forecast_1911!A:B,2,0),0)</f>
        <v>10000001772</v>
      </c>
      <c r="C107" s="12" t="s">
        <v>207</v>
      </c>
      <c r="D107" s="13">
        <f t="shared" si="3"/>
        <v>81729.363627158775</v>
      </c>
      <c r="E107" s="12" t="s">
        <v>124</v>
      </c>
      <c r="F107" s="12" t="s">
        <v>56</v>
      </c>
      <c r="G107" s="12" t="s">
        <v>57</v>
      </c>
      <c r="H107" s="12" t="s">
        <v>58</v>
      </c>
      <c r="I107" s="12" t="s">
        <v>59</v>
      </c>
      <c r="J107" s="14">
        <v>162.14171033307369</v>
      </c>
      <c r="K107" s="14">
        <v>20.985642222728167</v>
      </c>
      <c r="L107" s="15">
        <v>162.14171066341689</v>
      </c>
      <c r="M107" s="15">
        <v>20.985642222728167</v>
      </c>
      <c r="N107" s="13">
        <f>IFERROR(VLOOKUP(B:B,'[1]Budget Pivot'!A:B,2,0),0)</f>
        <v>3447</v>
      </c>
      <c r="O107" s="13">
        <f>IFERROR(VLOOKUP(B:B,'[1]Budget Pivot'!A:C,3,0),0)</f>
        <v>558902.47551810497</v>
      </c>
      <c r="P107" s="16">
        <v>3447</v>
      </c>
      <c r="Q107" s="16">
        <f t="shared" si="2"/>
        <v>558902.47665679804</v>
      </c>
      <c r="R107" s="17">
        <v>738</v>
      </c>
      <c r="S107" s="17">
        <f>R107*L107</f>
        <v>119660.58246960166</v>
      </c>
      <c r="T107" s="17">
        <v>579</v>
      </c>
      <c r="U107" s="17">
        <v>93880.050474118383</v>
      </c>
      <c r="V107" s="18">
        <v>-159</v>
      </c>
      <c r="W107" s="18">
        <v>-25780.531995483281</v>
      </c>
      <c r="X107" s="18">
        <v>-465022.42618267966</v>
      </c>
    </row>
    <row r="108" spans="1:24" x14ac:dyDescent="0.25">
      <c r="A108" s="12">
        <v>2120</v>
      </c>
      <c r="B108" s="12" t="str">
        <f>IFERROR(VLOOKUP(A:A,[1]Forecast_1911!A:B,2,0),0)</f>
        <v>10000000951</v>
      </c>
      <c r="C108" s="12" t="s">
        <v>208</v>
      </c>
      <c r="D108" s="13">
        <f t="shared" si="3"/>
        <v>18061.254950328963</v>
      </c>
      <c r="E108" s="12" t="s">
        <v>35</v>
      </c>
      <c r="F108" s="12" t="s">
        <v>41</v>
      </c>
      <c r="G108" s="12" t="s">
        <v>41</v>
      </c>
      <c r="H108" s="12" t="s">
        <v>42</v>
      </c>
      <c r="I108" s="12" t="s">
        <v>38</v>
      </c>
      <c r="J108" s="14">
        <v>664.08026726558444</v>
      </c>
      <c r="K108" s="14">
        <v>544.54342984409789</v>
      </c>
      <c r="L108" s="15">
        <v>110.18426241851793</v>
      </c>
      <c r="M108" s="15">
        <v>98.151447661469987</v>
      </c>
      <c r="N108" s="13">
        <f>IFERROR(VLOOKUP(B:B,'[1]Budget Pivot'!A:B,2,0),0)</f>
        <v>4449.75</v>
      </c>
      <c r="O108" s="13">
        <f>IFERROR(VLOOKUP(B:B,'[1]Budget Pivot'!A:C,3,0),0)</f>
        <v>2954991.1692650341</v>
      </c>
      <c r="P108" s="16">
        <v>5549</v>
      </c>
      <c r="Q108" s="16">
        <f t="shared" si="2"/>
        <v>611412.472160356</v>
      </c>
      <c r="R108" s="17">
        <v>1413</v>
      </c>
      <c r="S108" s="17">
        <f>R108*L108</f>
        <v>155690.36279736584</v>
      </c>
      <c r="T108" s="17">
        <v>1501</v>
      </c>
      <c r="U108" s="17">
        <v>165386.57789019542</v>
      </c>
      <c r="V108" s="18">
        <v>88</v>
      </c>
      <c r="W108" s="18">
        <v>9696.2150928295741</v>
      </c>
      <c r="X108" s="18">
        <v>-446025.89427016058</v>
      </c>
    </row>
    <row r="109" spans="1:24" x14ac:dyDescent="0.25">
      <c r="A109" s="12">
        <v>2335</v>
      </c>
      <c r="B109" s="12" t="str">
        <f>IFERROR(VLOOKUP(A:A,[1]Forecast_1911!A:B,2,0),0)</f>
        <v>10000000738</v>
      </c>
      <c r="C109" s="12" t="s">
        <v>209</v>
      </c>
      <c r="D109" s="13">
        <f t="shared" si="3"/>
        <v>-67862.050421949534</v>
      </c>
      <c r="E109" s="12" t="s">
        <v>35</v>
      </c>
      <c r="F109" s="12" t="s">
        <v>51</v>
      </c>
      <c r="G109" s="12" t="s">
        <v>52</v>
      </c>
      <c r="H109" s="12" t="s">
        <v>53</v>
      </c>
      <c r="I109" s="12" t="s">
        <v>49</v>
      </c>
      <c r="J109" s="14">
        <v>58.781779889207641</v>
      </c>
      <c r="K109" s="14">
        <v>44.221257271292885</v>
      </c>
      <c r="L109" s="15">
        <v>58.781401623207508</v>
      </c>
      <c r="M109" s="15">
        <v>72.126937596058937</v>
      </c>
      <c r="N109" s="13">
        <f>IFERROR(VLOOKUP(B:B,'[1]Budget Pivot'!A:B,2,0),0)</f>
        <v>1553.97</v>
      </c>
      <c r="O109" s="13">
        <f>IFERROR(VLOOKUP(B:B,'[1]Budget Pivot'!A:C,3,0),0)</f>
        <v>91345.122494431998</v>
      </c>
      <c r="P109" s="16">
        <v>1553.98</v>
      </c>
      <c r="Q109" s="16">
        <f t="shared" si="2"/>
        <v>91345.122494431998</v>
      </c>
      <c r="R109" s="17">
        <v>4921</v>
      </c>
      <c r="S109" s="17">
        <f>R109*L109</f>
        <v>289263.27738780412</v>
      </c>
      <c r="T109" s="17">
        <v>5085</v>
      </c>
      <c r="U109" s="17">
        <v>298903.42725401017</v>
      </c>
      <c r="V109" s="18">
        <v>164</v>
      </c>
      <c r="W109" s="18">
        <v>9640.1498662060476</v>
      </c>
      <c r="X109" s="18">
        <v>207558.30475957817</v>
      </c>
    </row>
    <row r="110" spans="1:24" x14ac:dyDescent="0.25">
      <c r="A110" s="12">
        <v>1207</v>
      </c>
      <c r="B110" s="12" t="str">
        <f>IFERROR(VLOOKUP(A:A,[1]Forecast_1911!A:B,2,0),0)</f>
        <v>10000002209</v>
      </c>
      <c r="C110" s="12" t="s">
        <v>210</v>
      </c>
      <c r="D110" s="13">
        <f t="shared" si="3"/>
        <v>136075.10436942324</v>
      </c>
      <c r="E110" s="12" t="s">
        <v>55</v>
      </c>
      <c r="F110" s="12" t="s">
        <v>118</v>
      </c>
      <c r="G110" s="12" t="s">
        <v>119</v>
      </c>
      <c r="H110" s="12" t="s">
        <v>120</v>
      </c>
      <c r="I110" s="12" t="s">
        <v>59</v>
      </c>
      <c r="J110" s="14">
        <v>58.718488844407688</v>
      </c>
      <c r="K110" s="14">
        <v>22.383073491087195</v>
      </c>
      <c r="L110" s="15">
        <v>58.718214844738249</v>
      </c>
      <c r="M110" s="15">
        <v>22.383073491087188</v>
      </c>
      <c r="N110" s="13">
        <f>IFERROR(VLOOKUP(B:B,'[1]Budget Pivot'!A:B,2,0),0)</f>
        <v>4509.58</v>
      </c>
      <c r="O110" s="13">
        <f>IFERROR(VLOOKUP(B:B,'[1]Budget Pivot'!A:C,3,0),0)</f>
        <v>264795.72292296402</v>
      </c>
      <c r="P110" s="16">
        <v>4305.6000000000004</v>
      </c>
      <c r="Q110" s="16">
        <f t="shared" si="2"/>
        <v>252817.14583550501</v>
      </c>
      <c r="R110" s="17">
        <v>3588</v>
      </c>
      <c r="S110" s="17">
        <f>R110*L110</f>
        <v>210680.95486292083</v>
      </c>
      <c r="T110" s="17">
        <v>3745</v>
      </c>
      <c r="U110" s="17">
        <v>219899.71459354475</v>
      </c>
      <c r="V110" s="18">
        <v>157</v>
      </c>
      <c r="W110" s="18">
        <v>9218.7597306239186</v>
      </c>
      <c r="X110" s="18">
        <v>-32917.431241960265</v>
      </c>
    </row>
    <row r="111" spans="1:24" x14ac:dyDescent="0.25">
      <c r="A111" s="12">
        <v>2258</v>
      </c>
      <c r="B111" s="12" t="str">
        <f>IFERROR(VLOOKUP(A:A,[1]Forecast_1911!A:B,2,0),0)</f>
        <v>10000000569</v>
      </c>
      <c r="C111" s="12" t="s">
        <v>211</v>
      </c>
      <c r="D111" s="13">
        <f t="shared" si="3"/>
        <v>267218.59218303772</v>
      </c>
      <c r="E111" s="12" t="s">
        <v>148</v>
      </c>
      <c r="F111" s="12" t="s">
        <v>131</v>
      </c>
      <c r="G111" s="12" t="s">
        <v>132</v>
      </c>
      <c r="H111" s="12" t="s">
        <v>133</v>
      </c>
      <c r="I111" s="12" t="s">
        <v>59</v>
      </c>
      <c r="J111" s="14">
        <v>322.04548520767042</v>
      </c>
      <c r="K111" s="14">
        <v>8.0400888888889845</v>
      </c>
      <c r="L111" s="15">
        <v>322.04548520767042</v>
      </c>
      <c r="M111" s="15">
        <v>8.0400889878846478</v>
      </c>
      <c r="N111" s="13">
        <f>IFERROR(VLOOKUP(B:B,'[1]Budget Pivot'!A:B,2,0),0)</f>
        <v>1153</v>
      </c>
      <c r="O111" s="13">
        <f>IFERROR(VLOOKUP(B:B,'[1]Budget Pivot'!A:C,3,0),0)</f>
        <v>371318.44444444397</v>
      </c>
      <c r="P111" s="16">
        <v>1153</v>
      </c>
      <c r="Q111" s="16">
        <f t="shared" si="2"/>
        <v>371318.44444444397</v>
      </c>
      <c r="R111" s="17">
        <v>823</v>
      </c>
      <c r="S111" s="17">
        <f>R111*L111</f>
        <v>265043.43432591273</v>
      </c>
      <c r="T111" s="17">
        <v>851</v>
      </c>
      <c r="U111" s="17">
        <v>274060.70791172754</v>
      </c>
      <c r="V111" s="18">
        <v>28</v>
      </c>
      <c r="W111" s="18">
        <v>9017.273585814808</v>
      </c>
      <c r="X111" s="18">
        <v>-97257.73653271643</v>
      </c>
    </row>
    <row r="112" spans="1:24" x14ac:dyDescent="0.25">
      <c r="A112" s="12">
        <v>2926</v>
      </c>
      <c r="B112" s="12" t="str">
        <f>IFERROR(VLOOKUP(A:A,[1]Forecast_1911!A:B,2,0),0)</f>
        <v>10000003126</v>
      </c>
      <c r="C112" s="12" t="s">
        <v>212</v>
      </c>
      <c r="D112" s="13">
        <f t="shared" si="3"/>
        <v>245639.24253376899</v>
      </c>
      <c r="E112" s="12" t="s">
        <v>35</v>
      </c>
      <c r="F112" s="12" t="s">
        <v>56</v>
      </c>
      <c r="G112" s="12" t="s">
        <v>57</v>
      </c>
      <c r="H112" s="12" t="s">
        <v>101</v>
      </c>
      <c r="I112" s="12" t="s">
        <v>59</v>
      </c>
      <c r="J112" s="14">
        <v>161.59687104981691</v>
      </c>
      <c r="K112" s="14">
        <v>13.084632516703852</v>
      </c>
      <c r="L112" s="15">
        <v>161.59687104981691</v>
      </c>
      <c r="M112" s="15">
        <v>13.084632516703852</v>
      </c>
      <c r="N112" s="13">
        <f>IFERROR(VLOOKUP(B:B,'[1]Budget Pivot'!A:B,2,0),0)</f>
        <v>0</v>
      </c>
      <c r="O112" s="13">
        <f>IFERROR(VLOOKUP(B:B,'[1]Budget Pivot'!A:C,3,0),0)</f>
        <v>0</v>
      </c>
      <c r="P112" s="16">
        <f>N112</f>
        <v>0</v>
      </c>
      <c r="Q112" s="16">
        <f t="shared" si="2"/>
        <v>0</v>
      </c>
      <c r="R112" s="17">
        <v>1806</v>
      </c>
      <c r="S112" s="17">
        <f>R112*L112</f>
        <v>291843.94911596936</v>
      </c>
      <c r="T112" s="17">
        <v>1654</v>
      </c>
      <c r="U112" s="17">
        <v>267281.22471639718</v>
      </c>
      <c r="V112" s="18">
        <v>-152</v>
      </c>
      <c r="W112" s="18">
        <v>-24562.72439957218</v>
      </c>
      <c r="X112" s="18">
        <v>267281.22471639718</v>
      </c>
    </row>
    <row r="113" spans="1:24" x14ac:dyDescent="0.25">
      <c r="A113" s="12">
        <v>1664</v>
      </c>
      <c r="B113" s="12" t="str">
        <f>IFERROR(VLOOKUP(A:A,[1]Forecast_1911!A:B,2,0),0)</f>
        <v>10000000448</v>
      </c>
      <c r="C113" s="12" t="s">
        <v>213</v>
      </c>
      <c r="D113" s="13">
        <f t="shared" si="3"/>
        <v>14803.131809310122</v>
      </c>
      <c r="E113" s="12" t="s">
        <v>65</v>
      </c>
      <c r="F113" s="12" t="s">
        <v>144</v>
      </c>
      <c r="G113" s="12" t="s">
        <v>132</v>
      </c>
      <c r="H113" s="12" t="s">
        <v>58</v>
      </c>
      <c r="I113" s="12" t="s">
        <v>59</v>
      </c>
      <c r="J113" s="14">
        <v>7.1798862393673133</v>
      </c>
      <c r="K113" s="14">
        <v>4.6156893095768678</v>
      </c>
      <c r="L113" s="15">
        <v>7.1798902119344534</v>
      </c>
      <c r="M113" s="15">
        <v>4.6156893095769052</v>
      </c>
      <c r="N113" s="13">
        <f>IFERROR(VLOOKUP(B:B,'[1]Budget Pivot'!A:B,2,0),0)</f>
        <v>4228</v>
      </c>
      <c r="O113" s="13">
        <f>IFERROR(VLOOKUP(B:B,'[1]Budget Pivot'!A:C,3,0),0)</f>
        <v>30356.559020045002</v>
      </c>
      <c r="P113" s="16">
        <v>4226</v>
      </c>
      <c r="Q113" s="16">
        <f t="shared" si="2"/>
        <v>30342.216035635</v>
      </c>
      <c r="R113" s="17">
        <v>4535</v>
      </c>
      <c r="S113" s="17">
        <f>R113*L113</f>
        <v>32560.802111122746</v>
      </c>
      <c r="T113" s="17">
        <v>5773</v>
      </c>
      <c r="U113" s="17">
        <v>41449.506193497597</v>
      </c>
      <c r="V113" s="18">
        <v>1238</v>
      </c>
      <c r="W113" s="18">
        <v>8888.7040823748503</v>
      </c>
      <c r="X113" s="18">
        <v>11107.290157862597</v>
      </c>
    </row>
    <row r="114" spans="1:24" x14ac:dyDescent="0.25">
      <c r="A114" s="12">
        <v>1960</v>
      </c>
      <c r="B114" s="12" t="str">
        <f>IFERROR(VLOOKUP(A:A,[1]Forecast_1911!A:B,2,0),0)</f>
        <v>10000000594</v>
      </c>
      <c r="C114" s="12" t="s">
        <v>214</v>
      </c>
      <c r="D114" s="13">
        <f t="shared" si="3"/>
        <v>456232.62094042078</v>
      </c>
      <c r="E114" s="12" t="s">
        <v>148</v>
      </c>
      <c r="F114" s="12" t="s">
        <v>111</v>
      </c>
      <c r="G114" s="12" t="s">
        <v>111</v>
      </c>
      <c r="H114" s="12" t="s">
        <v>101</v>
      </c>
      <c r="I114" s="12" t="s">
        <v>59</v>
      </c>
      <c r="J114" s="14">
        <v>34.968697140900524</v>
      </c>
      <c r="K114" s="14">
        <v>7.0935414141413871</v>
      </c>
      <c r="L114" s="15">
        <v>34.968694014895171</v>
      </c>
      <c r="M114" s="15">
        <v>7.0935415165496769</v>
      </c>
      <c r="N114" s="13">
        <f>IFERROR(VLOOKUP(B:B,'[1]Budget Pivot'!A:B,2,0),0)</f>
        <v>16225</v>
      </c>
      <c r="O114" s="13">
        <f>IFERROR(VLOOKUP(B:B,'[1]Budget Pivot'!A:C,3,0),0)</f>
        <v>567367.11111111101</v>
      </c>
      <c r="P114" s="16">
        <v>16255</v>
      </c>
      <c r="Q114" s="16">
        <f t="shared" si="2"/>
        <v>568416.12121212098</v>
      </c>
      <c r="R114" s="17">
        <v>16115</v>
      </c>
      <c r="S114" s="17">
        <f>R114*L114</f>
        <v>563520.50405003573</v>
      </c>
      <c r="T114" s="17">
        <v>16367</v>
      </c>
      <c r="U114" s="17">
        <v>572332.6149417893</v>
      </c>
      <c r="V114" s="18">
        <v>252</v>
      </c>
      <c r="W114" s="18">
        <v>8812.1108917535748</v>
      </c>
      <c r="X114" s="18">
        <v>3916.4937296683202</v>
      </c>
    </row>
    <row r="115" spans="1:24" x14ac:dyDescent="0.25">
      <c r="A115" s="12">
        <v>1978</v>
      </c>
      <c r="B115" s="12" t="str">
        <f>IFERROR(VLOOKUP(A:A,[1]Forecast_1911!A:B,2,0),0)</f>
        <v>10000000578</v>
      </c>
      <c r="C115" s="12" t="s">
        <v>215</v>
      </c>
      <c r="D115" s="13">
        <f t="shared" si="3"/>
        <v>97716.146325064983</v>
      </c>
      <c r="E115" s="12" t="s">
        <v>148</v>
      </c>
      <c r="F115" s="12" t="s">
        <v>144</v>
      </c>
      <c r="G115" s="12" t="s">
        <v>132</v>
      </c>
      <c r="H115" s="12" t="s">
        <v>101</v>
      </c>
      <c r="I115" s="12" t="s">
        <v>59</v>
      </c>
      <c r="J115" s="14">
        <v>44.727833566524254</v>
      </c>
      <c r="K115" s="14">
        <v>5.6570151515149041</v>
      </c>
      <c r="L115" s="15">
        <v>44.727845373666277</v>
      </c>
      <c r="M115" s="15">
        <v>5.6570151757194624</v>
      </c>
      <c r="N115" s="13">
        <f>IFERROR(VLOOKUP(B:B,'[1]Budget Pivot'!A:B,2,0),0)</f>
        <v>1711</v>
      </c>
      <c r="O115" s="13">
        <f>IFERROR(VLOOKUP(B:B,'[1]Budget Pivot'!A:C,3,0),0)</f>
        <v>76529.323232323004</v>
      </c>
      <c r="P115" s="16">
        <v>1711</v>
      </c>
      <c r="Q115" s="16">
        <f t="shared" si="2"/>
        <v>76529.343434342998</v>
      </c>
      <c r="R115" s="17">
        <v>2305</v>
      </c>
      <c r="S115" s="17">
        <f>R115*L115</f>
        <v>103097.68358630077</v>
      </c>
      <c r="T115" s="17">
        <v>2501</v>
      </c>
      <c r="U115" s="17">
        <v>111864.34127953935</v>
      </c>
      <c r="V115" s="18">
        <v>196</v>
      </c>
      <c r="W115" s="18">
        <v>8766.6576932385797</v>
      </c>
      <c r="X115" s="18">
        <v>35334.997845196354</v>
      </c>
    </row>
    <row r="116" spans="1:24" x14ac:dyDescent="0.25">
      <c r="A116" s="12">
        <v>2916</v>
      </c>
      <c r="B116" s="12" t="str">
        <f>IFERROR(VLOOKUP(A:A,[1]Forecast_1911!A:B,2,0),0)</f>
        <v>10000003120</v>
      </c>
      <c r="C116" s="12" t="s">
        <v>216</v>
      </c>
      <c r="D116" s="13">
        <f t="shared" si="3"/>
        <v>190661.11800090095</v>
      </c>
      <c r="E116" s="12" t="s">
        <v>35</v>
      </c>
      <c r="F116" s="12" t="s">
        <v>56</v>
      </c>
      <c r="G116" s="12" t="s">
        <v>57</v>
      </c>
      <c r="H116" s="12" t="s">
        <v>101</v>
      </c>
      <c r="I116" s="12" t="s">
        <v>59</v>
      </c>
      <c r="J116" s="14">
        <v>18.966747825287548</v>
      </c>
      <c r="K116" s="14">
        <v>9.4097995545656978</v>
      </c>
      <c r="L116" s="15">
        <v>18.966747825287548</v>
      </c>
      <c r="M116" s="15">
        <v>9.4097995545656978</v>
      </c>
      <c r="N116" s="13">
        <f>IFERROR(VLOOKUP(B:B,'[1]Budget Pivot'!A:B,2,0),0)</f>
        <v>0</v>
      </c>
      <c r="O116" s="13">
        <f>IFERROR(VLOOKUP(B:B,'[1]Budget Pivot'!A:C,3,0),0)</f>
        <v>0</v>
      </c>
      <c r="P116" s="16">
        <f>N116</f>
        <v>0</v>
      </c>
      <c r="Q116" s="16">
        <f t="shared" si="2"/>
        <v>0</v>
      </c>
      <c r="R116" s="17">
        <v>20782</v>
      </c>
      <c r="S116" s="17">
        <f>R116*L116</f>
        <v>394166.95330512582</v>
      </c>
      <c r="T116" s="17">
        <v>19950</v>
      </c>
      <c r="U116" s="17">
        <v>378386.61911448662</v>
      </c>
      <c r="V116" s="18">
        <v>-832</v>
      </c>
      <c r="W116" s="18">
        <v>-15780.334190639202</v>
      </c>
      <c r="X116" s="18">
        <v>378386.61911448662</v>
      </c>
    </row>
    <row r="117" spans="1:24" x14ac:dyDescent="0.25">
      <c r="A117" s="12">
        <v>1918</v>
      </c>
      <c r="B117" s="12" t="str">
        <f>IFERROR(VLOOKUP(A:A,[1]Forecast_1911!A:B,2,0),0)</f>
        <v>10000002912</v>
      </c>
      <c r="C117" s="12" t="s">
        <v>217</v>
      </c>
      <c r="D117" s="13">
        <f t="shared" si="3"/>
        <v>420754.10930259479</v>
      </c>
      <c r="E117" s="12" t="s">
        <v>161</v>
      </c>
      <c r="F117" s="12" t="s">
        <v>86</v>
      </c>
      <c r="G117" s="12" t="s">
        <v>87</v>
      </c>
      <c r="H117" s="12" t="s">
        <v>101</v>
      </c>
      <c r="I117" s="12" t="s">
        <v>59</v>
      </c>
      <c r="J117" s="14">
        <v>17.022324073099618</v>
      </c>
      <c r="K117" s="14">
        <v>5.2338530066815192</v>
      </c>
      <c r="L117" s="15">
        <v>17.022324073099618</v>
      </c>
      <c r="M117" s="15">
        <v>5.2338530066815192</v>
      </c>
      <c r="N117" s="13">
        <f>IFERROR(VLOOKUP(B:B,'[1]Budget Pivot'!A:B,2,0),0)</f>
        <v>21141</v>
      </c>
      <c r="O117" s="13">
        <f>IFERROR(VLOOKUP(B:B,'[1]Budget Pivot'!A:C,3,0),0)</f>
        <v>359868.95322939905</v>
      </c>
      <c r="P117" s="16">
        <v>21141</v>
      </c>
      <c r="Q117" s="16">
        <f t="shared" si="2"/>
        <v>359868.95322939905</v>
      </c>
      <c r="R117" s="17">
        <v>35179</v>
      </c>
      <c r="S117" s="17">
        <f>R117*L117</f>
        <v>598828.33856757148</v>
      </c>
      <c r="T117" s="17">
        <v>35692</v>
      </c>
      <c r="U117" s="17">
        <v>607560.79081707157</v>
      </c>
      <c r="V117" s="18">
        <v>513</v>
      </c>
      <c r="W117" s="18">
        <v>8732.4522495000856</v>
      </c>
      <c r="X117" s="18">
        <v>247691.83758767252</v>
      </c>
    </row>
    <row r="118" spans="1:24" x14ac:dyDescent="0.25">
      <c r="A118" s="12">
        <v>3129</v>
      </c>
      <c r="B118" s="12" t="str">
        <f>IFERROR(VLOOKUP(A:A,[1]Forecast_1911!A:B,2,0),0)</f>
        <v>10000002183</v>
      </c>
      <c r="C118" s="12" t="s">
        <v>218</v>
      </c>
      <c r="D118" s="13">
        <f t="shared" si="3"/>
        <v>47710.337760204085</v>
      </c>
      <c r="E118" s="12" t="s">
        <v>55</v>
      </c>
      <c r="F118" s="12" t="s">
        <v>219</v>
      </c>
      <c r="G118" s="12" t="s">
        <v>220</v>
      </c>
      <c r="H118" s="12" t="s">
        <v>58</v>
      </c>
      <c r="I118" s="12" t="s">
        <v>59</v>
      </c>
      <c r="J118" s="14">
        <v>164.42863276977732</v>
      </c>
      <c r="K118" s="14">
        <v>20.253758678204314</v>
      </c>
      <c r="L118" s="15">
        <v>164.39375191144686</v>
      </c>
      <c r="M118" s="15">
        <v>20.253758678201869</v>
      </c>
      <c r="N118" s="13">
        <f>IFERROR(VLOOKUP(B:B,'[1]Budget Pivot'!A:B,2,0),0)</f>
        <v>282.89999999999998</v>
      </c>
      <c r="O118" s="13">
        <f>IFERROR(VLOOKUP(B:B,'[1]Budget Pivot'!A:C,3,0),0)</f>
        <v>46516.860210569997</v>
      </c>
      <c r="P118" s="16">
        <v>282.95999999999998</v>
      </c>
      <c r="Q118" s="16">
        <f t="shared" si="2"/>
        <v>46516.856040863</v>
      </c>
      <c r="R118" s="17">
        <v>278</v>
      </c>
      <c r="S118" s="17">
        <f>R118*L118</f>
        <v>45701.463031382227</v>
      </c>
      <c r="T118" s="17">
        <v>331</v>
      </c>
      <c r="U118" s="17">
        <v>54414.331882688908</v>
      </c>
      <c r="V118" s="18">
        <v>53</v>
      </c>
      <c r="W118" s="18">
        <v>8712.8688513066809</v>
      </c>
      <c r="X118" s="18">
        <v>7897.475841825908</v>
      </c>
    </row>
    <row r="119" spans="1:24" x14ac:dyDescent="0.25">
      <c r="A119" s="12">
        <v>3281</v>
      </c>
      <c r="B119" s="12" t="str">
        <f>IFERROR(VLOOKUP(A:A,[1]Forecast_1911!A:B,2,0),0)</f>
        <v>10000002618</v>
      </c>
      <c r="C119" s="12" t="s">
        <v>221</v>
      </c>
      <c r="D119" s="13">
        <f t="shared" si="3"/>
        <v>26244.347442092156</v>
      </c>
      <c r="E119" s="12" t="s">
        <v>110</v>
      </c>
      <c r="F119" s="12" t="s">
        <v>68</v>
      </c>
      <c r="G119" s="12" t="s">
        <v>68</v>
      </c>
      <c r="H119" s="12" t="s">
        <v>69</v>
      </c>
      <c r="I119" s="12" t="s">
        <v>49</v>
      </c>
      <c r="J119" s="14">
        <v>36.261915367483333</v>
      </c>
      <c r="K119" s="14">
        <v>27.233932071270001</v>
      </c>
      <c r="L119" s="15">
        <v>36.261915367483333</v>
      </c>
      <c r="M119" s="15">
        <v>27.233932071270001</v>
      </c>
      <c r="N119" s="13">
        <f>IFERROR(VLOOKUP(B:B,'[1]Budget Pivot'!A:B,2,0),0)</f>
        <v>900</v>
      </c>
      <c r="O119" s="13">
        <f>IFERROR(VLOOKUP(B:B,'[1]Budget Pivot'!A:C,3,0),0)</f>
        <v>32635.723830734998</v>
      </c>
      <c r="P119" s="16">
        <v>900</v>
      </c>
      <c r="Q119" s="16">
        <f t="shared" si="2"/>
        <v>32635.723830734998</v>
      </c>
      <c r="R119" s="17">
        <v>2667</v>
      </c>
      <c r="S119" s="17">
        <f>R119*L119</f>
        <v>96710.52828507805</v>
      </c>
      <c r="T119" s="17">
        <v>2907</v>
      </c>
      <c r="U119" s="17">
        <v>105413.38797327405</v>
      </c>
      <c r="V119" s="18">
        <v>240</v>
      </c>
      <c r="W119" s="18">
        <v>8702.8596881959966</v>
      </c>
      <c r="X119" s="18">
        <v>72777.664142539055</v>
      </c>
    </row>
    <row r="120" spans="1:24" x14ac:dyDescent="0.25">
      <c r="A120" s="12">
        <v>1568</v>
      </c>
      <c r="B120" s="12" t="str">
        <f>IFERROR(VLOOKUP(A:A,[1]Forecast_1911!A:B,2,0),0)</f>
        <v>10000001199</v>
      </c>
      <c r="C120" s="12" t="s">
        <v>222</v>
      </c>
      <c r="D120" s="13">
        <f t="shared" si="3"/>
        <v>113718.1521766049</v>
      </c>
      <c r="E120" s="12" t="s">
        <v>159</v>
      </c>
      <c r="F120" s="12" t="s">
        <v>86</v>
      </c>
      <c r="G120" s="12" t="s">
        <v>87</v>
      </c>
      <c r="H120" s="12" t="s">
        <v>58</v>
      </c>
      <c r="I120" s="12" t="s">
        <v>59</v>
      </c>
      <c r="J120" s="14">
        <v>86.23967697005105</v>
      </c>
      <c r="K120" s="14">
        <v>10.929304010735033</v>
      </c>
      <c r="L120" s="15">
        <v>86.239338564777967</v>
      </c>
      <c r="M120" s="15">
        <v>10.92930401073499</v>
      </c>
      <c r="N120" s="13">
        <f>IFERROR(VLOOKUP(B:B,'[1]Budget Pivot'!A:B,2,0),0)</f>
        <v>5105.62</v>
      </c>
      <c r="O120" s="13">
        <f>IFERROR(VLOOKUP(B:B,'[1]Budget Pivot'!A:C,3,0),0)</f>
        <v>440307.01953183202</v>
      </c>
      <c r="P120" s="16">
        <v>5105.6400000000003</v>
      </c>
      <c r="Q120" s="16">
        <f t="shared" si="2"/>
        <v>440307.01654987299</v>
      </c>
      <c r="R120" s="17">
        <v>1410</v>
      </c>
      <c r="S120" s="17">
        <f>R120*L120</f>
        <v>121597.46737633694</v>
      </c>
      <c r="T120" s="17">
        <v>1510</v>
      </c>
      <c r="U120" s="17">
        <v>130221.40123281474</v>
      </c>
      <c r="V120" s="18">
        <v>100</v>
      </c>
      <c r="W120" s="18">
        <v>8623.9338564778009</v>
      </c>
      <c r="X120" s="18">
        <v>-310085.61531705828</v>
      </c>
    </row>
    <row r="121" spans="1:24" x14ac:dyDescent="0.25">
      <c r="A121" s="12">
        <v>2908</v>
      </c>
      <c r="B121" s="12" t="str">
        <f>IFERROR(VLOOKUP(A:A,[1]Forecast_1911!A:B,2,0),0)</f>
        <v>10000003146</v>
      </c>
      <c r="C121" s="12" t="s">
        <v>223</v>
      </c>
      <c r="D121" s="13">
        <f t="shared" si="3"/>
        <v>1185097.5501113588</v>
      </c>
      <c r="E121" s="12" t="s">
        <v>35</v>
      </c>
      <c r="F121" s="12" t="s">
        <v>111</v>
      </c>
      <c r="G121" s="12" t="s">
        <v>111</v>
      </c>
      <c r="H121" s="12" t="s">
        <v>101</v>
      </c>
      <c r="I121" s="12" t="s">
        <v>59</v>
      </c>
      <c r="J121" s="14">
        <v>74.387527839643681</v>
      </c>
      <c r="K121" s="14">
        <v>12.249443207126964</v>
      </c>
      <c r="L121" s="15">
        <v>74.387527839643681</v>
      </c>
      <c r="M121" s="15">
        <v>12.249443207126964</v>
      </c>
      <c r="N121" s="13">
        <f>IFERROR(VLOOKUP(B:B,'[1]Budget Pivot'!A:B,2,0),0)</f>
        <v>0</v>
      </c>
      <c r="O121" s="13">
        <f>IFERROR(VLOOKUP(B:B,'[1]Budget Pivot'!A:C,3,0),0)</f>
        <v>0</v>
      </c>
      <c r="P121" s="16">
        <f>N121</f>
        <v>0</v>
      </c>
      <c r="Q121" s="16">
        <f t="shared" si="2"/>
        <v>0</v>
      </c>
      <c r="R121" s="17">
        <v>18957</v>
      </c>
      <c r="S121" s="17">
        <f>R121*L121</f>
        <v>1410164.3652561253</v>
      </c>
      <c r="T121" s="17">
        <v>19072</v>
      </c>
      <c r="U121" s="17">
        <v>1418718.9309576843</v>
      </c>
      <c r="V121" s="18">
        <v>115</v>
      </c>
      <c r="W121" s="18">
        <v>8554.5657015589532</v>
      </c>
      <c r="X121" s="18">
        <v>1418718.9309576843</v>
      </c>
    </row>
    <row r="122" spans="1:24" x14ac:dyDescent="0.25">
      <c r="A122" s="12">
        <v>2635</v>
      </c>
      <c r="B122" s="12" t="str">
        <f>IFERROR(VLOOKUP(A:A,[1]Forecast_1911!A:B,2,0),0)</f>
        <v>10000002393</v>
      </c>
      <c r="C122" s="12" t="s">
        <v>224</v>
      </c>
      <c r="D122" s="13">
        <f t="shared" si="3"/>
        <v>3357833.3824824654</v>
      </c>
      <c r="E122" s="12" t="s">
        <v>40</v>
      </c>
      <c r="F122" s="12" t="s">
        <v>225</v>
      </c>
      <c r="G122" s="12" t="s">
        <v>226</v>
      </c>
      <c r="H122" s="12" t="s">
        <v>120</v>
      </c>
      <c r="I122" s="12" t="s">
        <v>59</v>
      </c>
      <c r="J122" s="14">
        <v>23.289562630472059</v>
      </c>
      <c r="K122" s="14">
        <v>5.5345214198286428</v>
      </c>
      <c r="L122" s="15">
        <v>23.289562570856905</v>
      </c>
      <c r="M122" s="15">
        <v>5.5345214198286428</v>
      </c>
      <c r="N122" s="13">
        <f>IFERROR(VLOOKUP(B:B,'[1]Budget Pivot'!A:B,2,0),0)</f>
        <v>205315.27</v>
      </c>
      <c r="O122" s="13">
        <f>IFERROR(VLOOKUP(B:B,'[1]Budget Pivot'!A:C,3,0),0)</f>
        <v>4781702.8396572806</v>
      </c>
      <c r="P122" s="16">
        <v>205315.27</v>
      </c>
      <c r="Q122" s="16">
        <f t="shared" si="2"/>
        <v>4781702.8274173792</v>
      </c>
      <c r="R122" s="17">
        <v>188759</v>
      </c>
      <c r="S122" s="17">
        <f>R122*L122</f>
        <v>4396114.5413123788</v>
      </c>
      <c r="T122" s="17">
        <v>189120</v>
      </c>
      <c r="U122" s="17">
        <v>4404522.0734004583</v>
      </c>
      <c r="V122" s="18">
        <v>361</v>
      </c>
      <c r="W122" s="18">
        <v>8407.5320880794898</v>
      </c>
      <c r="X122" s="18">
        <v>-377180.75401692092</v>
      </c>
    </row>
    <row r="123" spans="1:24" x14ac:dyDescent="0.25">
      <c r="A123" s="12">
        <v>1687</v>
      </c>
      <c r="B123" s="12" t="str">
        <f>IFERROR(VLOOKUP(A:A,[1]Forecast_1911!A:B,2,0),0)</f>
        <v>10000001283</v>
      </c>
      <c r="C123" s="12" t="s">
        <v>227</v>
      </c>
      <c r="D123" s="13">
        <f t="shared" si="3"/>
        <v>9466891.0625758823</v>
      </c>
      <c r="E123" s="12" t="s">
        <v>77</v>
      </c>
      <c r="F123" s="12" t="s">
        <v>47</v>
      </c>
      <c r="G123" s="12" t="s">
        <v>47</v>
      </c>
      <c r="H123" s="12" t="s">
        <v>48</v>
      </c>
      <c r="I123" s="12" t="s">
        <v>49</v>
      </c>
      <c r="J123" s="14">
        <v>21.345106508614517</v>
      </c>
      <c r="K123" s="14">
        <v>7.4707873051224665</v>
      </c>
      <c r="L123" s="15">
        <v>46.644886098378699</v>
      </c>
      <c r="M123" s="15">
        <v>7.470787305122494</v>
      </c>
      <c r="N123" s="13">
        <f>IFERROR(VLOOKUP(B:B,'[1]Budget Pivot'!A:B,2,0),0)</f>
        <v>13269</v>
      </c>
      <c r="O123" s="13">
        <f>IFERROR(VLOOKUP(B:B,'[1]Budget Pivot'!A:C,3,0),0)</f>
        <v>283228.21826280601</v>
      </c>
      <c r="P123" s="16">
        <v>230420</v>
      </c>
      <c r="Q123" s="16">
        <f t="shared" si="2"/>
        <v>10747914.65478842</v>
      </c>
      <c r="R123" s="17">
        <v>241483</v>
      </c>
      <c r="S123" s="17">
        <f>R123*L123</f>
        <v>11263947.029694783</v>
      </c>
      <c r="T123" s="17">
        <v>241662</v>
      </c>
      <c r="U123" s="17">
        <v>11272296.464306394</v>
      </c>
      <c r="V123" s="18">
        <v>179</v>
      </c>
      <c r="W123" s="18">
        <v>8349.4346116110682</v>
      </c>
      <c r="X123" s="18">
        <v>524381.80951797403</v>
      </c>
    </row>
    <row r="124" spans="1:24" x14ac:dyDescent="0.25">
      <c r="A124" s="12">
        <v>1395</v>
      </c>
      <c r="B124" s="12" t="str">
        <f>IFERROR(VLOOKUP(A:A,[1]Forecast_1911!A:B,2,0),0)</f>
        <v>10000002492</v>
      </c>
      <c r="C124" s="12" t="s">
        <v>228</v>
      </c>
      <c r="D124" s="13">
        <f t="shared" si="3"/>
        <v>346293.73104826803</v>
      </c>
      <c r="E124" s="12" t="s">
        <v>40</v>
      </c>
      <c r="F124" s="12" t="s">
        <v>56</v>
      </c>
      <c r="G124" s="12" t="s">
        <v>57</v>
      </c>
      <c r="H124" s="12" t="s">
        <v>58</v>
      </c>
      <c r="I124" s="12" t="s">
        <v>59</v>
      </c>
      <c r="J124" s="14">
        <v>176.47328350668124</v>
      </c>
      <c r="K124" s="14">
        <v>11.571518971848064</v>
      </c>
      <c r="L124" s="15">
        <v>176.47329566149949</v>
      </c>
      <c r="M124" s="15">
        <v>11.571518971848064</v>
      </c>
      <c r="N124" s="13">
        <f>IFERROR(VLOOKUP(B:B,'[1]Budget Pivot'!A:B,2,0),0)</f>
        <v>3021</v>
      </c>
      <c r="O124" s="13">
        <f>IFERROR(VLOOKUP(B:B,'[1]Budget Pivot'!A:C,3,0),0)</f>
        <v>533125.78947368404</v>
      </c>
      <c r="P124" s="16">
        <v>3021</v>
      </c>
      <c r="Q124" s="16">
        <f t="shared" si="2"/>
        <v>533125.82619338995</v>
      </c>
      <c r="R124" s="17">
        <v>2186</v>
      </c>
      <c r="S124" s="17">
        <f>R124*L124</f>
        <v>385770.62431603787</v>
      </c>
      <c r="T124" s="17">
        <v>2100</v>
      </c>
      <c r="U124" s="17">
        <v>370593.92088914895</v>
      </c>
      <c r="V124" s="18">
        <v>-86</v>
      </c>
      <c r="W124" s="18">
        <v>-15176.703426888911</v>
      </c>
      <c r="X124" s="18">
        <v>-162531.90530424099</v>
      </c>
    </row>
    <row r="125" spans="1:24" x14ac:dyDescent="0.25">
      <c r="A125" s="12">
        <v>2563</v>
      </c>
      <c r="B125" s="12" t="str">
        <f>IFERROR(VLOOKUP(A:A,[1]Forecast_1911!A:B,2,0),0)</f>
        <v>10000002584</v>
      </c>
      <c r="C125" s="12" t="s">
        <v>229</v>
      </c>
      <c r="D125" s="13">
        <f t="shared" si="3"/>
        <v>121607.01770067727</v>
      </c>
      <c r="E125" s="12" t="s">
        <v>230</v>
      </c>
      <c r="F125" s="12" t="s">
        <v>56</v>
      </c>
      <c r="G125" s="12" t="s">
        <v>57</v>
      </c>
      <c r="H125" s="12" t="s">
        <v>101</v>
      </c>
      <c r="I125" s="12" t="s">
        <v>59</v>
      </c>
      <c r="J125" s="14">
        <v>22.399773012449643</v>
      </c>
      <c r="K125" s="14">
        <v>2.2160356347438741</v>
      </c>
      <c r="L125" s="15">
        <v>22.399773012449643</v>
      </c>
      <c r="M125" s="15">
        <v>2.2160356347438741</v>
      </c>
      <c r="N125" s="13">
        <f>IFERROR(VLOOKUP(B:B,'[1]Budget Pivot'!A:B,2,0),0)</f>
        <v>4954.6000000000004</v>
      </c>
      <c r="O125" s="13">
        <f>IFERROR(VLOOKUP(B:B,'[1]Budget Pivot'!A:C,3,0),0)</f>
        <v>110981.915367483</v>
      </c>
      <c r="P125" s="16">
        <v>4954.6000000000004</v>
      </c>
      <c r="Q125" s="16">
        <f t="shared" si="2"/>
        <v>110981.915367483</v>
      </c>
      <c r="R125" s="17">
        <v>6700</v>
      </c>
      <c r="S125" s="17">
        <f>R125*L125</f>
        <v>150078.47918341259</v>
      </c>
      <c r="T125" s="17">
        <v>6025</v>
      </c>
      <c r="U125" s="17">
        <v>134958.63240000911</v>
      </c>
      <c r="V125" s="18">
        <v>-675</v>
      </c>
      <c r="W125" s="18">
        <v>-15119.846783403482</v>
      </c>
      <c r="X125" s="18">
        <v>23976.71703252611</v>
      </c>
    </row>
    <row r="126" spans="1:24" x14ac:dyDescent="0.25">
      <c r="A126" s="12">
        <v>2549</v>
      </c>
      <c r="B126" s="12" t="str">
        <f>IFERROR(VLOOKUP(A:A,[1]Forecast_1911!A:B,2,0),0)</f>
        <v>10000002811</v>
      </c>
      <c r="C126" s="12" t="s">
        <v>231</v>
      </c>
      <c r="D126" s="13">
        <f t="shared" si="3"/>
        <v>25672.383073496167</v>
      </c>
      <c r="E126" s="12" t="s">
        <v>67</v>
      </c>
      <c r="F126" s="12" t="s">
        <v>127</v>
      </c>
      <c r="G126" s="12" t="s">
        <v>127</v>
      </c>
      <c r="H126" s="12" t="s">
        <v>101</v>
      </c>
      <c r="I126" s="12" t="s">
        <v>59</v>
      </c>
      <c r="J126" s="14">
        <v>4.187082405345218</v>
      </c>
      <c r="K126" s="14">
        <v>2.4721603563474783</v>
      </c>
      <c r="L126" s="15">
        <v>4.187082405345218</v>
      </c>
      <c r="M126" s="15">
        <v>2.4721603563474783</v>
      </c>
      <c r="N126" s="13">
        <f>IFERROR(VLOOKUP(B:B,'[1]Budget Pivot'!A:B,2,0),0)</f>
        <v>11500</v>
      </c>
      <c r="O126" s="13">
        <f>IFERROR(VLOOKUP(B:B,'[1]Budget Pivot'!A:C,3,0),0)</f>
        <v>48151.447661470011</v>
      </c>
      <c r="P126" s="16">
        <v>11500</v>
      </c>
      <c r="Q126" s="16">
        <f t="shared" si="2"/>
        <v>48151.447661470011</v>
      </c>
      <c r="R126" s="17">
        <v>13066</v>
      </c>
      <c r="S126" s="17">
        <f>R126*L126</f>
        <v>54708.418708240621</v>
      </c>
      <c r="T126" s="17">
        <v>14970</v>
      </c>
      <c r="U126" s="17">
        <v>62680.623608017915</v>
      </c>
      <c r="V126" s="18">
        <v>1904</v>
      </c>
      <c r="W126" s="18">
        <v>7972.2048997772945</v>
      </c>
      <c r="X126" s="18">
        <v>14529.175946547904</v>
      </c>
    </row>
    <row r="127" spans="1:24" x14ac:dyDescent="0.25">
      <c r="A127" s="12">
        <v>1327</v>
      </c>
      <c r="B127" s="12" t="str">
        <f>IFERROR(VLOOKUP(A:A,[1]Forecast_1911!A:B,2,0),0)</f>
        <v>10000001761</v>
      </c>
      <c r="C127" s="12" t="s">
        <v>232</v>
      </c>
      <c r="D127" s="13">
        <f t="shared" si="3"/>
        <v>88403.0113058321</v>
      </c>
      <c r="E127" s="12" t="s">
        <v>124</v>
      </c>
      <c r="F127" s="12" t="s">
        <v>56</v>
      </c>
      <c r="G127" s="12" t="s">
        <v>57</v>
      </c>
      <c r="H127" s="12" t="s">
        <v>58</v>
      </c>
      <c r="I127" s="12" t="s">
        <v>59</v>
      </c>
      <c r="J127" s="14">
        <v>12.172168762683462</v>
      </c>
      <c r="K127" s="14">
        <v>3.0330192439080248</v>
      </c>
      <c r="L127" s="15">
        <v>12.172170624641199</v>
      </c>
      <c r="M127" s="15">
        <v>3.0330192439080137</v>
      </c>
      <c r="N127" s="13">
        <f>IFERROR(VLOOKUP(B:B,'[1]Budget Pivot'!A:B,2,0),0)</f>
        <v>10719.43</v>
      </c>
      <c r="O127" s="13">
        <f>IFERROR(VLOOKUP(B:B,'[1]Budget Pivot'!A:C,3,0),0)</f>
        <v>130478.710999772</v>
      </c>
      <c r="P127" s="16">
        <v>10719</v>
      </c>
      <c r="Q127" s="16">
        <f t="shared" si="2"/>
        <v>130473.49692552901</v>
      </c>
      <c r="R127" s="17">
        <v>10860</v>
      </c>
      <c r="S127" s="17">
        <f>R127*L127</f>
        <v>132189.77298360341</v>
      </c>
      <c r="T127" s="17">
        <v>9673</v>
      </c>
      <c r="U127" s="17">
        <v>117741.40645215432</v>
      </c>
      <c r="V127" s="18">
        <v>-1187</v>
      </c>
      <c r="W127" s="18">
        <v>-14448.366531449094</v>
      </c>
      <c r="X127" s="18">
        <v>-12732.090473374687</v>
      </c>
    </row>
    <row r="128" spans="1:24" x14ac:dyDescent="0.25">
      <c r="A128" s="12">
        <v>3125</v>
      </c>
      <c r="B128" s="12" t="str">
        <f>IFERROR(VLOOKUP(A:A,[1]Forecast_1911!A:B,2,0),0)</f>
        <v>10000002187</v>
      </c>
      <c r="C128" s="12" t="s">
        <v>233</v>
      </c>
      <c r="D128" s="13">
        <f t="shared" si="3"/>
        <v>66338.563729343252</v>
      </c>
      <c r="E128" s="12" t="s">
        <v>55</v>
      </c>
      <c r="F128" s="12" t="s">
        <v>219</v>
      </c>
      <c r="G128" s="12" t="s">
        <v>220</v>
      </c>
      <c r="H128" s="12" t="s">
        <v>58</v>
      </c>
      <c r="I128" s="12" t="s">
        <v>59</v>
      </c>
      <c r="J128" s="14">
        <v>25.32963887247389</v>
      </c>
      <c r="K128" s="14">
        <v>8.1476059626810517</v>
      </c>
      <c r="L128" s="15">
        <v>25.329311150286191</v>
      </c>
      <c r="M128" s="15">
        <v>8.1476059626811015</v>
      </c>
      <c r="N128" s="13">
        <f>IFERROR(VLOOKUP(B:B,'[1]Budget Pivot'!A:B,2,0),0)</f>
        <v>4643.7</v>
      </c>
      <c r="O128" s="13">
        <f>IFERROR(VLOOKUP(B:B,'[1]Budget Pivot'!A:C,3,0),0)</f>
        <v>117623.244032107</v>
      </c>
      <c r="P128" s="16">
        <v>4643.76</v>
      </c>
      <c r="Q128" s="16">
        <f t="shared" si="2"/>
        <v>117623.241947253</v>
      </c>
      <c r="R128" s="17">
        <v>3552</v>
      </c>
      <c r="S128" s="17">
        <f>R128*L128</f>
        <v>89969.713205816544</v>
      </c>
      <c r="T128" s="17">
        <v>3861</v>
      </c>
      <c r="U128" s="17">
        <v>97796.47035125499</v>
      </c>
      <c r="V128" s="18">
        <v>309</v>
      </c>
      <c r="W128" s="18">
        <v>7826.7571454384451</v>
      </c>
      <c r="X128" s="18">
        <v>-19826.771595998012</v>
      </c>
    </row>
    <row r="129" spans="1:24" x14ac:dyDescent="0.25">
      <c r="A129" s="12">
        <v>2546</v>
      </c>
      <c r="B129" s="12" t="str">
        <f>IFERROR(VLOOKUP(A:A,[1]Forecast_1911!A:B,2,0),0)</f>
        <v>10000002791</v>
      </c>
      <c r="C129" s="12" t="s">
        <v>234</v>
      </c>
      <c r="D129" s="13">
        <f t="shared" si="3"/>
        <v>126003.38530066822</v>
      </c>
      <c r="E129" s="12" t="s">
        <v>67</v>
      </c>
      <c r="F129" s="12" t="s">
        <v>86</v>
      </c>
      <c r="G129" s="12" t="s">
        <v>87</v>
      </c>
      <c r="H129" s="12" t="s">
        <v>101</v>
      </c>
      <c r="I129" s="12" t="s">
        <v>59</v>
      </c>
      <c r="J129" s="14">
        <v>60.222717149220721</v>
      </c>
      <c r="K129" s="14">
        <v>11.403118040089286</v>
      </c>
      <c r="L129" s="15">
        <v>60.222717149220721</v>
      </c>
      <c r="M129" s="15">
        <v>11.403118040089286</v>
      </c>
      <c r="N129" s="13">
        <f>IFERROR(VLOOKUP(B:B,'[1]Budget Pivot'!A:B,2,0),0)</f>
        <v>1400</v>
      </c>
      <c r="O129" s="13">
        <f>IFERROR(VLOOKUP(B:B,'[1]Budget Pivot'!A:C,3,0),0)</f>
        <v>84311.804008909006</v>
      </c>
      <c r="P129" s="16">
        <v>1400</v>
      </c>
      <c r="Q129" s="16">
        <f t="shared" si="2"/>
        <v>84311.804008909006</v>
      </c>
      <c r="R129" s="17">
        <v>2452</v>
      </c>
      <c r="S129" s="17">
        <f>R129*L129</f>
        <v>147666.10244988921</v>
      </c>
      <c r="T129" s="17">
        <v>2581</v>
      </c>
      <c r="U129" s="17">
        <v>155434.83296213867</v>
      </c>
      <c r="V129" s="18">
        <v>129</v>
      </c>
      <c r="W129" s="18">
        <v>7768.7305122494581</v>
      </c>
      <c r="X129" s="18">
        <v>71123.028953229659</v>
      </c>
    </row>
    <row r="130" spans="1:24" x14ac:dyDescent="0.25">
      <c r="A130" s="12">
        <v>1416</v>
      </c>
      <c r="B130" s="12" t="str">
        <f>IFERROR(VLOOKUP(A:A,[1]Forecast_1911!A:B,2,0),0)</f>
        <v>10000002479</v>
      </c>
      <c r="C130" s="12" t="s">
        <v>235</v>
      </c>
      <c r="D130" s="13">
        <f t="shared" si="3"/>
        <v>516352.29263741826</v>
      </c>
      <c r="E130" s="12" t="s">
        <v>40</v>
      </c>
      <c r="F130" s="12" t="s">
        <v>202</v>
      </c>
      <c r="G130" s="12" t="s">
        <v>163</v>
      </c>
      <c r="H130" s="12" t="s">
        <v>58</v>
      </c>
      <c r="I130" s="12" t="s">
        <v>59</v>
      </c>
      <c r="J130" s="14">
        <v>5.6194909602655754</v>
      </c>
      <c r="K130" s="14">
        <v>3.124686658506731</v>
      </c>
      <c r="L130" s="15">
        <v>5.6194916922429465</v>
      </c>
      <c r="M130" s="15">
        <v>3.124686658506731</v>
      </c>
      <c r="N130" s="13">
        <f>IFERROR(VLOOKUP(B:B,'[1]Budget Pivot'!A:B,2,0),0)</f>
        <v>217382.03</v>
      </c>
      <c r="O130" s="13">
        <f>IFERROR(VLOOKUP(B:B,'[1]Budget Pivot'!A:C,3,0),0)</f>
        <v>1221576.3525091801</v>
      </c>
      <c r="P130" s="16">
        <v>217382.03</v>
      </c>
      <c r="Q130" s="16">
        <f t="shared" ref="Q130:Q193" si="4">P130*L130</f>
        <v>1221576.5116279069</v>
      </c>
      <c r="R130" s="17">
        <v>205647</v>
      </c>
      <c r="S130" s="17">
        <f>R130*L130</f>
        <v>1155631.6080346853</v>
      </c>
      <c r="T130" s="17">
        <v>206971</v>
      </c>
      <c r="U130" s="17">
        <v>1163071.8150352149</v>
      </c>
      <c r="V130" s="18">
        <v>1324</v>
      </c>
      <c r="W130" s="18">
        <v>7440.2070005296264</v>
      </c>
      <c r="X130" s="18">
        <v>-58504.696592692053</v>
      </c>
    </row>
    <row r="131" spans="1:24" x14ac:dyDescent="0.25">
      <c r="A131" s="12">
        <v>1940</v>
      </c>
      <c r="B131" s="12" t="str">
        <f>IFERROR(VLOOKUP(A:A,[1]Forecast_1911!A:B,2,0),0)</f>
        <v>10000000585</v>
      </c>
      <c r="C131" s="12" t="s">
        <v>236</v>
      </c>
      <c r="D131" s="13">
        <f t="shared" ref="D131:D194" si="5">U131-(T131*M131)</f>
        <v>166443.17510252431</v>
      </c>
      <c r="E131" s="12" t="s">
        <v>148</v>
      </c>
      <c r="F131" s="12" t="s">
        <v>237</v>
      </c>
      <c r="G131" s="12" t="s">
        <v>237</v>
      </c>
      <c r="H131" s="12" t="s">
        <v>238</v>
      </c>
      <c r="I131" s="12" t="s">
        <v>59</v>
      </c>
      <c r="J131" s="14">
        <v>252.87602439489203</v>
      </c>
      <c r="K131" s="14">
        <v>52.895323232322845</v>
      </c>
      <c r="L131" s="15">
        <v>252.87603498295283</v>
      </c>
      <c r="M131" s="15">
        <v>98.619153516294546</v>
      </c>
      <c r="N131" s="13">
        <f>IFERROR(VLOOKUP(B:B,'[1]Budget Pivot'!A:B,2,0),0)</f>
        <v>954</v>
      </c>
      <c r="O131" s="13">
        <f>IFERROR(VLOOKUP(B:B,'[1]Budget Pivot'!A:C,3,0),0)</f>
        <v>241243.727272727</v>
      </c>
      <c r="P131" s="16">
        <v>954</v>
      </c>
      <c r="Q131" s="16">
        <f t="shared" si="4"/>
        <v>241243.73737373701</v>
      </c>
      <c r="R131" s="17">
        <v>1050</v>
      </c>
      <c r="S131" s="17">
        <f>R131*L131</f>
        <v>265519.83673210046</v>
      </c>
      <c r="T131" s="17">
        <v>1079</v>
      </c>
      <c r="U131" s="17">
        <v>272853.24174660613</v>
      </c>
      <c r="V131" s="18">
        <v>29</v>
      </c>
      <c r="W131" s="18">
        <v>7333.4050145056681</v>
      </c>
      <c r="X131" s="18">
        <v>31609.504372869123</v>
      </c>
    </row>
    <row r="132" spans="1:24" x14ac:dyDescent="0.25">
      <c r="A132" s="12">
        <v>1149</v>
      </c>
      <c r="B132" s="12" t="str">
        <f>IFERROR(VLOOKUP(A:A,[1]Forecast_1911!A:B,2,0),0)</f>
        <v>10000001297</v>
      </c>
      <c r="C132" s="12" t="s">
        <v>239</v>
      </c>
      <c r="D132" s="13">
        <f t="shared" si="5"/>
        <v>831419.27733720734</v>
      </c>
      <c r="E132" s="12" t="s">
        <v>77</v>
      </c>
      <c r="F132" s="12" t="s">
        <v>162</v>
      </c>
      <c r="G132" s="12" t="s">
        <v>163</v>
      </c>
      <c r="H132" s="12" t="s">
        <v>58</v>
      </c>
      <c r="I132" s="12" t="s">
        <v>59</v>
      </c>
      <c r="J132" s="14">
        <v>34.46239922060051</v>
      </c>
      <c r="K132" s="14">
        <v>5.1168084632516706</v>
      </c>
      <c r="L132" s="15">
        <v>34.46239922060051</v>
      </c>
      <c r="M132" s="15">
        <v>5.1168084632516706</v>
      </c>
      <c r="N132" s="13">
        <f>IFERROR(VLOOKUP(B:B,'[1]Budget Pivot'!A:B,2,0),0)</f>
        <v>30226</v>
      </c>
      <c r="O132" s="13">
        <f>IFERROR(VLOOKUP(B:B,'[1]Budget Pivot'!A:C,3,0),0)</f>
        <v>1041660.478841871</v>
      </c>
      <c r="P132" s="16">
        <v>30226</v>
      </c>
      <c r="Q132" s="16">
        <f t="shared" si="4"/>
        <v>1041660.478841871</v>
      </c>
      <c r="R132" s="17">
        <v>28121</v>
      </c>
      <c r="S132" s="17">
        <f>R132*L132</f>
        <v>969117.12848250696</v>
      </c>
      <c r="T132" s="17">
        <v>28332</v>
      </c>
      <c r="U132" s="17">
        <v>976388.69471805368</v>
      </c>
      <c r="V132" s="18">
        <v>211</v>
      </c>
      <c r="W132" s="18">
        <v>7271.5662355467211</v>
      </c>
      <c r="X132" s="18">
        <v>-65271.784123817342</v>
      </c>
    </row>
    <row r="133" spans="1:24" x14ac:dyDescent="0.25">
      <c r="A133" s="12">
        <v>1529</v>
      </c>
      <c r="B133" s="12" t="str">
        <f>IFERROR(VLOOKUP(A:A,[1]Forecast_1911!A:B,2,0),0)</f>
        <v>10000001617</v>
      </c>
      <c r="C133" s="12" t="s">
        <v>240</v>
      </c>
      <c r="D133" s="13">
        <f t="shared" si="5"/>
        <v>395224.07553731831</v>
      </c>
      <c r="E133" s="12" t="s">
        <v>71</v>
      </c>
      <c r="F133" s="12" t="s">
        <v>118</v>
      </c>
      <c r="G133" s="12" t="s">
        <v>119</v>
      </c>
      <c r="H133" s="12" t="s">
        <v>120</v>
      </c>
      <c r="I133" s="12" t="s">
        <v>59</v>
      </c>
      <c r="J133" s="14">
        <v>32.271714922048993</v>
      </c>
      <c r="K133" s="14">
        <v>7.483296213808508</v>
      </c>
      <c r="L133" s="15">
        <v>32.201794902739543</v>
      </c>
      <c r="M133" s="15">
        <v>7.483296213808508</v>
      </c>
      <c r="N133" s="13">
        <f>IFERROR(VLOOKUP(B:B,'[1]Budget Pivot'!A:B,2,0),0)</f>
        <v>11165</v>
      </c>
      <c r="O133" s="13">
        <f>IFERROR(VLOOKUP(B:B,'[1]Budget Pivot'!A:C,3,0),0)</f>
        <v>360313.69710467703</v>
      </c>
      <c r="P133" s="16">
        <v>11165</v>
      </c>
      <c r="Q133" s="16">
        <f t="shared" si="4"/>
        <v>359533.04008908698</v>
      </c>
      <c r="R133" s="17">
        <v>15764</v>
      </c>
      <c r="S133" s="17">
        <f>R133*L133</f>
        <v>507629.09484678617</v>
      </c>
      <c r="T133" s="17">
        <v>15989</v>
      </c>
      <c r="U133" s="17">
        <v>514874.49869990256</v>
      </c>
      <c r="V133" s="18">
        <v>225</v>
      </c>
      <c r="W133" s="18">
        <v>7245.4038531163824</v>
      </c>
      <c r="X133" s="18">
        <v>155341.45861081558</v>
      </c>
    </row>
    <row r="134" spans="1:24" x14ac:dyDescent="0.25">
      <c r="A134" s="12">
        <v>2729</v>
      </c>
      <c r="B134" s="12" t="str">
        <f>IFERROR(VLOOKUP(A:A,[1]Forecast_1911!A:B,2,0),0)</f>
        <v>10000003305</v>
      </c>
      <c r="C134" s="12" t="s">
        <v>241</v>
      </c>
      <c r="D134" s="13">
        <f t="shared" si="5"/>
        <v>37963.676569197945</v>
      </c>
      <c r="E134" s="12" t="s">
        <v>35</v>
      </c>
      <c r="F134" s="12" t="s">
        <v>127</v>
      </c>
      <c r="G134" s="12" t="s">
        <v>127</v>
      </c>
      <c r="H134" s="12" t="s">
        <v>101</v>
      </c>
      <c r="I134" s="12" t="s">
        <v>59</v>
      </c>
      <c r="J134" s="14">
        <v>63.125643604664475</v>
      </c>
      <c r="K134" s="14">
        <v>6.5478841870818405</v>
      </c>
      <c r="L134" s="15">
        <v>63.125643604664475</v>
      </c>
      <c r="M134" s="15">
        <v>6.5478841870818405</v>
      </c>
      <c r="N134" s="13">
        <f>IFERROR(VLOOKUP(B:B,'[1]Budget Pivot'!A:B,2,0),0)</f>
        <v>0</v>
      </c>
      <c r="O134" s="13">
        <f>IFERROR(VLOOKUP(B:B,'[1]Budget Pivot'!A:C,3,0),0)</f>
        <v>0</v>
      </c>
      <c r="P134" s="16">
        <f>N134</f>
        <v>0</v>
      </c>
      <c r="Q134" s="16">
        <f t="shared" si="4"/>
        <v>0</v>
      </c>
      <c r="R134" s="17">
        <v>557</v>
      </c>
      <c r="S134" s="17">
        <f>R134*L134</f>
        <v>35160.983487798112</v>
      </c>
      <c r="T134" s="17">
        <v>671</v>
      </c>
      <c r="U134" s="17">
        <v>42357.306858729862</v>
      </c>
      <c r="V134" s="18">
        <v>114</v>
      </c>
      <c r="W134" s="18">
        <v>7196.3233709317501</v>
      </c>
      <c r="X134" s="18">
        <v>42357.306858729862</v>
      </c>
    </row>
    <row r="135" spans="1:24" x14ac:dyDescent="0.25">
      <c r="A135" s="12">
        <v>1952</v>
      </c>
      <c r="B135" s="12" t="str">
        <f>IFERROR(VLOOKUP(A:A,[1]Forecast_1911!A:B,2,0),0)</f>
        <v>10000000535</v>
      </c>
      <c r="C135" s="12" t="s">
        <v>242</v>
      </c>
      <c r="D135" s="13">
        <f t="shared" si="5"/>
        <v>335950.9770249069</v>
      </c>
      <c r="E135" s="12" t="s">
        <v>148</v>
      </c>
      <c r="F135" s="12" t="s">
        <v>162</v>
      </c>
      <c r="G135" s="12" t="s">
        <v>163</v>
      </c>
      <c r="H135" s="12" t="s">
        <v>101</v>
      </c>
      <c r="I135" s="12" t="s">
        <v>59</v>
      </c>
      <c r="J135" s="14">
        <v>61.309479144576891</v>
      </c>
      <c r="K135" s="14">
        <v>7.8396434343434409</v>
      </c>
      <c r="L135" s="15">
        <v>61.309479144576891</v>
      </c>
      <c r="M135" s="15">
        <v>7.8396435525178543</v>
      </c>
      <c r="N135" s="13">
        <f>IFERROR(VLOOKUP(B:B,'[1]Budget Pivot'!A:B,2,0),0)</f>
        <v>5573</v>
      </c>
      <c r="O135" s="13">
        <f>IFERROR(VLOOKUP(B:B,'[1]Budget Pivot'!A:C,3,0),0)</f>
        <v>341677.727272727</v>
      </c>
      <c r="P135" s="16">
        <v>5573</v>
      </c>
      <c r="Q135" s="16">
        <f t="shared" si="4"/>
        <v>341677.727272727</v>
      </c>
      <c r="R135" s="17">
        <v>6167</v>
      </c>
      <c r="S135" s="17">
        <f>R135*L135</f>
        <v>378095.55788460566</v>
      </c>
      <c r="T135" s="17">
        <v>6283</v>
      </c>
      <c r="U135" s="17">
        <v>385207.45746537659</v>
      </c>
      <c r="V135" s="18">
        <v>116</v>
      </c>
      <c r="W135" s="18">
        <v>7111.8995807709289</v>
      </c>
      <c r="X135" s="18">
        <v>43529.730192649586</v>
      </c>
    </row>
    <row r="136" spans="1:24" x14ac:dyDescent="0.25">
      <c r="A136" s="12">
        <v>2066</v>
      </c>
      <c r="B136" s="12" t="str">
        <f>IFERROR(VLOOKUP(A:A,[1]Forecast_1911!A:B,2,0),0)</f>
        <v>10000002702</v>
      </c>
      <c r="C136" s="12" t="s">
        <v>243</v>
      </c>
      <c r="D136" s="13">
        <f t="shared" si="5"/>
        <v>538604.11354684399</v>
      </c>
      <c r="E136" s="12" t="s">
        <v>110</v>
      </c>
      <c r="F136" s="12" t="s">
        <v>131</v>
      </c>
      <c r="G136" s="12" t="s">
        <v>132</v>
      </c>
      <c r="H136" s="12" t="s">
        <v>133</v>
      </c>
      <c r="I136" s="12" t="s">
        <v>59</v>
      </c>
      <c r="J136" s="14">
        <v>183.16439735073581</v>
      </c>
      <c r="K136" s="14">
        <v>7.4944320712694328</v>
      </c>
      <c r="L136" s="15">
        <v>183.16439735073581</v>
      </c>
      <c r="M136" s="15">
        <v>7.4944320712694328</v>
      </c>
      <c r="N136" s="13">
        <f>IFERROR(VLOOKUP(B:B,'[1]Budget Pivot'!A:B,2,0),0)</f>
        <v>2290</v>
      </c>
      <c r="O136" s="13">
        <f>IFERROR(VLOOKUP(B:B,'[1]Budget Pivot'!A:C,3,0),0)</f>
        <v>419446.46993318503</v>
      </c>
      <c r="P136" s="16">
        <v>2290</v>
      </c>
      <c r="Q136" s="16">
        <f t="shared" si="4"/>
        <v>419446.46993318503</v>
      </c>
      <c r="R136" s="17">
        <v>3028</v>
      </c>
      <c r="S136" s="17">
        <f>R136*L136</f>
        <v>554621.79517802806</v>
      </c>
      <c r="T136" s="17">
        <v>3066</v>
      </c>
      <c r="U136" s="17">
        <v>561582.04227735603</v>
      </c>
      <c r="V136" s="18">
        <v>38</v>
      </c>
      <c r="W136" s="18">
        <v>6960.2470993279712</v>
      </c>
      <c r="X136" s="18">
        <v>142135.572344171</v>
      </c>
    </row>
    <row r="137" spans="1:24" x14ac:dyDescent="0.25">
      <c r="A137" s="12">
        <v>1552</v>
      </c>
      <c r="B137" s="12" t="str">
        <f>IFERROR(VLOOKUP(A:A,[1]Forecast_1911!A:B,2,0),0)</f>
        <v>10000001203</v>
      </c>
      <c r="C137" s="12" t="s">
        <v>244</v>
      </c>
      <c r="D137" s="13">
        <f t="shared" si="5"/>
        <v>17020.255167490992</v>
      </c>
      <c r="E137" s="12" t="s">
        <v>159</v>
      </c>
      <c r="F137" s="12" t="s">
        <v>86</v>
      </c>
      <c r="G137" s="12" t="s">
        <v>87</v>
      </c>
      <c r="H137" s="12" t="s">
        <v>58</v>
      </c>
      <c r="I137" s="12" t="s">
        <v>59</v>
      </c>
      <c r="J137" s="14">
        <v>6.6781131288315851</v>
      </c>
      <c r="K137" s="14">
        <v>2.3757350529297536</v>
      </c>
      <c r="L137" s="15">
        <v>6.678125135713155</v>
      </c>
      <c r="M137" s="15">
        <v>2.3757350529297891</v>
      </c>
      <c r="N137" s="13">
        <f>IFERROR(VLOOKUP(B:B,'[1]Budget Pivot'!A:B,2,0),0)</f>
        <v>16437.39</v>
      </c>
      <c r="O137" s="13">
        <f>IFERROR(VLOOKUP(B:B,'[1]Budget Pivot'!A:C,3,0),0)</f>
        <v>109770.74996272501</v>
      </c>
      <c r="P137" s="16">
        <v>16437.36</v>
      </c>
      <c r="Q137" s="16">
        <f t="shared" si="4"/>
        <v>109770.74698076599</v>
      </c>
      <c r="R137" s="17">
        <v>2940</v>
      </c>
      <c r="S137" s="17">
        <f>R137*L137</f>
        <v>19633.687898996675</v>
      </c>
      <c r="T137" s="17">
        <v>3956</v>
      </c>
      <c r="U137" s="17">
        <v>26418.66303688124</v>
      </c>
      <c r="V137" s="18">
        <v>1016</v>
      </c>
      <c r="W137" s="18">
        <v>6784.9751378845649</v>
      </c>
      <c r="X137" s="18">
        <v>-83352.083943884762</v>
      </c>
    </row>
    <row r="138" spans="1:24" x14ac:dyDescent="0.25">
      <c r="A138" s="12">
        <v>1983</v>
      </c>
      <c r="B138" s="12" t="str">
        <f>IFERROR(VLOOKUP(A:A,[1]Forecast_1911!A:B,2,0),0)</f>
        <v>10000000575</v>
      </c>
      <c r="C138" s="12" t="s">
        <v>245</v>
      </c>
      <c r="D138" s="13">
        <f t="shared" si="5"/>
        <v>99667.533408079849</v>
      </c>
      <c r="E138" s="12" t="s">
        <v>148</v>
      </c>
      <c r="F138" s="12" t="s">
        <v>144</v>
      </c>
      <c r="G138" s="12" t="s">
        <v>132</v>
      </c>
      <c r="H138" s="12" t="s">
        <v>101</v>
      </c>
      <c r="I138" s="12" t="s">
        <v>59</v>
      </c>
      <c r="J138" s="14">
        <v>169.69056168622689</v>
      </c>
      <c r="K138" s="14">
        <v>27.104676767676299</v>
      </c>
      <c r="L138" s="15">
        <v>169.69056168622689</v>
      </c>
      <c r="M138" s="15">
        <v>27.104676982249998</v>
      </c>
      <c r="N138" s="13">
        <f>IFERROR(VLOOKUP(B:B,'[1]Budget Pivot'!A:B,2,0),0)</f>
        <v>692</v>
      </c>
      <c r="O138" s="13">
        <f>IFERROR(VLOOKUP(B:B,'[1]Budget Pivot'!A:C,3,0),0)</f>
        <v>117425.868686869</v>
      </c>
      <c r="P138" s="16">
        <v>692</v>
      </c>
      <c r="Q138" s="16">
        <f t="shared" si="4"/>
        <v>117425.868686869</v>
      </c>
      <c r="R138" s="17">
        <v>660</v>
      </c>
      <c r="S138" s="17">
        <f>R138*L138</f>
        <v>111995.77071290974</v>
      </c>
      <c r="T138" s="17">
        <v>699</v>
      </c>
      <c r="U138" s="17">
        <v>118613.7026186726</v>
      </c>
      <c r="V138" s="18">
        <v>39</v>
      </c>
      <c r="W138" s="18">
        <v>6617.93190576286</v>
      </c>
      <c r="X138" s="18">
        <v>1187.8339318036014</v>
      </c>
    </row>
    <row r="139" spans="1:24" x14ac:dyDescent="0.25">
      <c r="A139" s="12">
        <v>1463</v>
      </c>
      <c r="B139" s="12" t="str">
        <f>IFERROR(VLOOKUP(A:A,[1]Forecast_1911!A:B,2,0),0)</f>
        <v>10000002466</v>
      </c>
      <c r="C139" s="12" t="s">
        <v>246</v>
      </c>
      <c r="D139" s="13">
        <f t="shared" si="5"/>
        <v>177069.16040195434</v>
      </c>
      <c r="E139" s="12" t="s">
        <v>40</v>
      </c>
      <c r="F139" s="12" t="s">
        <v>131</v>
      </c>
      <c r="G139" s="12" t="s">
        <v>132</v>
      </c>
      <c r="H139" s="12" t="s">
        <v>133</v>
      </c>
      <c r="I139" s="12" t="s">
        <v>59</v>
      </c>
      <c r="J139" s="14">
        <v>66.28158550140617</v>
      </c>
      <c r="K139" s="14">
        <v>4.4988861689108033</v>
      </c>
      <c r="L139" s="15">
        <v>66.281566002111902</v>
      </c>
      <c r="M139" s="15">
        <v>4.4988861689108033</v>
      </c>
      <c r="N139" s="13">
        <f>IFERROR(VLOOKUP(B:B,'[1]Budget Pivot'!A:B,2,0),0)</f>
        <v>1883.13</v>
      </c>
      <c r="O139" s="13">
        <f>IFERROR(VLOOKUP(B:B,'[1]Budget Pivot'!A:C,3,0),0)</f>
        <v>124816.84210526301</v>
      </c>
      <c r="P139" s="16">
        <v>1883.13</v>
      </c>
      <c r="Q139" s="16">
        <f t="shared" si="4"/>
        <v>124816.80538555699</v>
      </c>
      <c r="R139" s="17">
        <v>2770</v>
      </c>
      <c r="S139" s="17">
        <f>R139*L139</f>
        <v>183599.93782584998</v>
      </c>
      <c r="T139" s="17">
        <v>2866</v>
      </c>
      <c r="U139" s="17">
        <v>189962.96816205271</v>
      </c>
      <c r="V139" s="18">
        <v>96</v>
      </c>
      <c r="W139" s="18">
        <v>6363.0303362027335</v>
      </c>
      <c r="X139" s="18">
        <v>65146.162776495723</v>
      </c>
    </row>
    <row r="140" spans="1:24" x14ac:dyDescent="0.25">
      <c r="A140" s="12">
        <v>1418</v>
      </c>
      <c r="B140" s="12" t="str">
        <f>IFERROR(VLOOKUP(A:A,[1]Forecast_1911!A:B,2,0),0)</f>
        <v>10000002421</v>
      </c>
      <c r="C140" s="12" t="s">
        <v>247</v>
      </c>
      <c r="D140" s="13">
        <f t="shared" si="5"/>
        <v>464942.43353689404</v>
      </c>
      <c r="E140" s="12" t="s">
        <v>40</v>
      </c>
      <c r="F140" s="12" t="s">
        <v>181</v>
      </c>
      <c r="G140" s="12" t="s">
        <v>182</v>
      </c>
      <c r="H140" s="12" t="s">
        <v>58</v>
      </c>
      <c r="I140" s="12" t="s">
        <v>59</v>
      </c>
      <c r="J140" s="14">
        <v>16.99766727624425</v>
      </c>
      <c r="K140" s="14">
        <v>4.900501835985323</v>
      </c>
      <c r="L140" s="15">
        <v>16.997666677971431</v>
      </c>
      <c r="M140" s="15">
        <v>4.900501835985323</v>
      </c>
      <c r="N140" s="13">
        <f>IFERROR(VLOOKUP(B:B,'[1]Budget Pivot'!A:B,2,0),0)</f>
        <v>40917.46</v>
      </c>
      <c r="O140" s="13">
        <f>IFERROR(VLOOKUP(B:B,'[1]Budget Pivot'!A:C,3,0),0)</f>
        <v>695501.37086903304</v>
      </c>
      <c r="P140" s="16">
        <v>40917.46</v>
      </c>
      <c r="Q140" s="16">
        <f t="shared" si="4"/>
        <v>695501.34638922883</v>
      </c>
      <c r="R140" s="17">
        <v>38063</v>
      </c>
      <c r="S140" s="17">
        <f>R140*L140</f>
        <v>646982.18676362652</v>
      </c>
      <c r="T140" s="17">
        <v>38434</v>
      </c>
      <c r="U140" s="17">
        <v>653288.32110115397</v>
      </c>
      <c r="V140" s="18">
        <v>371</v>
      </c>
      <c r="W140" s="18">
        <v>6306.1343375274446</v>
      </c>
      <c r="X140" s="18">
        <v>-42213.025288074859</v>
      </c>
    </row>
    <row r="141" spans="1:24" x14ac:dyDescent="0.25">
      <c r="A141" s="12">
        <v>1236</v>
      </c>
      <c r="B141" s="12" t="str">
        <f>IFERROR(VLOOKUP(A:A,[1]Forecast_1911!A:B,2,0),0)</f>
        <v>10000001534</v>
      </c>
      <c r="C141" s="12" t="s">
        <v>248</v>
      </c>
      <c r="D141" s="13">
        <f t="shared" si="5"/>
        <v>307023.24191374757</v>
      </c>
      <c r="E141" s="12" t="s">
        <v>106</v>
      </c>
      <c r="F141" s="12" t="s">
        <v>56</v>
      </c>
      <c r="G141" s="12" t="s">
        <v>57</v>
      </c>
      <c r="H141" s="12" t="s">
        <v>58</v>
      </c>
      <c r="I141" s="12" t="s">
        <v>59</v>
      </c>
      <c r="J141" s="14">
        <v>112.09977728285091</v>
      </c>
      <c r="K141" s="14">
        <v>11.568267260579091</v>
      </c>
      <c r="L141" s="15">
        <v>112.09978065735302</v>
      </c>
      <c r="M141" s="15">
        <v>11.568267260579091</v>
      </c>
      <c r="N141" s="13">
        <f>IFERROR(VLOOKUP(B:B,'[1]Budget Pivot'!A:B,2,0),0)</f>
        <v>3300</v>
      </c>
      <c r="O141" s="13">
        <f>IFERROR(VLOOKUP(B:B,'[1]Budget Pivot'!A:C,3,0),0)</f>
        <v>369929.26503340801</v>
      </c>
      <c r="P141" s="16">
        <v>3300</v>
      </c>
      <c r="Q141" s="16">
        <f t="shared" si="4"/>
        <v>369929.27616926498</v>
      </c>
      <c r="R141" s="17">
        <v>3181</v>
      </c>
      <c r="S141" s="17">
        <f>R141*L141</f>
        <v>356589.40227103996</v>
      </c>
      <c r="T141" s="17">
        <v>3054</v>
      </c>
      <c r="U141" s="17">
        <v>342352.73012755613</v>
      </c>
      <c r="V141" s="18">
        <v>-127</v>
      </c>
      <c r="W141" s="18">
        <v>-14236.672143483825</v>
      </c>
      <c r="X141" s="18">
        <v>-27576.546041708847</v>
      </c>
    </row>
    <row r="142" spans="1:24" x14ac:dyDescent="0.25">
      <c r="A142" s="12">
        <v>1074</v>
      </c>
      <c r="B142" s="12" t="str">
        <f>IFERROR(VLOOKUP(A:A,[1]Forecast_1911!A:B,2,0),0)</f>
        <v>10000001857</v>
      </c>
      <c r="C142" s="12" t="s">
        <v>249</v>
      </c>
      <c r="D142" s="13">
        <f t="shared" si="5"/>
        <v>54412.061569282727</v>
      </c>
      <c r="E142" s="12" t="s">
        <v>73</v>
      </c>
      <c r="F142" s="12" t="s">
        <v>162</v>
      </c>
      <c r="G142" s="12" t="s">
        <v>163</v>
      </c>
      <c r="H142" s="12" t="s">
        <v>58</v>
      </c>
      <c r="I142" s="12" t="s">
        <v>59</v>
      </c>
      <c r="J142" s="14">
        <v>4.8105915024891885</v>
      </c>
      <c r="K142" s="14">
        <v>1.8792260579064637</v>
      </c>
      <c r="L142" s="15">
        <v>4.8105945294764645</v>
      </c>
      <c r="M142" s="15">
        <v>1.8792260579064439</v>
      </c>
      <c r="N142" s="13">
        <f>IFERROR(VLOOKUP(B:B,'[1]Budget Pivot'!A:B,2,0),0)</f>
        <v>13702.46</v>
      </c>
      <c r="O142" s="13">
        <f>IFERROR(VLOOKUP(B:B,'[1]Budget Pivot'!A:C,3,0),0)</f>
        <v>65916.937639198004</v>
      </c>
      <c r="P142" s="16">
        <v>13703</v>
      </c>
      <c r="Q142" s="16">
        <f t="shared" si="4"/>
        <v>65919.576837415996</v>
      </c>
      <c r="R142" s="17">
        <v>17287</v>
      </c>
      <c r="S142" s="17">
        <f>R142*L142</f>
        <v>83160.747631059639</v>
      </c>
      <c r="T142" s="17">
        <v>18562</v>
      </c>
      <c r="U142" s="17">
        <v>89294.255656142137</v>
      </c>
      <c r="V142" s="18">
        <v>1275</v>
      </c>
      <c r="W142" s="18">
        <v>6133.5080250824976</v>
      </c>
      <c r="X142" s="18">
        <v>23374.678818726141</v>
      </c>
    </row>
    <row r="143" spans="1:24" x14ac:dyDescent="0.25">
      <c r="A143" s="12">
        <v>2257</v>
      </c>
      <c r="B143" s="12" t="str">
        <f>IFERROR(VLOOKUP(A:A,[1]Forecast_1911!A:B,2,0),0)</f>
        <v>10000000568</v>
      </c>
      <c r="C143" s="12" t="s">
        <v>250</v>
      </c>
      <c r="D143" s="13">
        <f t="shared" si="5"/>
        <v>160452.36313391777</v>
      </c>
      <c r="E143" s="12" t="s">
        <v>148</v>
      </c>
      <c r="F143" s="12" t="s">
        <v>131</v>
      </c>
      <c r="G143" s="12" t="s">
        <v>132</v>
      </c>
      <c r="H143" s="12" t="s">
        <v>133</v>
      </c>
      <c r="I143" s="12" t="s">
        <v>59</v>
      </c>
      <c r="J143" s="14">
        <v>94.507583236112538</v>
      </c>
      <c r="K143" s="14">
        <v>5.7126949494950647</v>
      </c>
      <c r="L143" s="15">
        <v>94.507583236112538</v>
      </c>
      <c r="M143" s="15">
        <v>5.7126949494950647</v>
      </c>
      <c r="N143" s="13">
        <f>IFERROR(VLOOKUP(B:B,'[1]Budget Pivot'!A:B,2,0),0)</f>
        <v>2026</v>
      </c>
      <c r="O143" s="13">
        <f>IFERROR(VLOOKUP(B:B,'[1]Budget Pivot'!A:C,3,0),0)</f>
        <v>191472.363636364</v>
      </c>
      <c r="P143" s="16">
        <v>2026</v>
      </c>
      <c r="Q143" s="16">
        <f t="shared" si="4"/>
        <v>191472.363636364</v>
      </c>
      <c r="R143" s="17">
        <v>1743</v>
      </c>
      <c r="S143" s="17">
        <f>R143*L143</f>
        <v>164726.71758054415</v>
      </c>
      <c r="T143" s="17">
        <v>1807</v>
      </c>
      <c r="U143" s="17">
        <v>170775.20290765536</v>
      </c>
      <c r="V143" s="18">
        <v>64</v>
      </c>
      <c r="W143" s="18">
        <v>6048.4853271112079</v>
      </c>
      <c r="X143" s="18">
        <v>-20697.160728708637</v>
      </c>
    </row>
    <row r="144" spans="1:24" x14ac:dyDescent="0.25">
      <c r="A144" s="12">
        <v>2433</v>
      </c>
      <c r="B144" s="12" t="str">
        <f>IFERROR(VLOOKUP(A:A,[1]Forecast_1911!A:B,2,0),0)</f>
        <v>10000002573</v>
      </c>
      <c r="C144" s="12" t="s">
        <v>251</v>
      </c>
      <c r="D144" s="13">
        <f t="shared" si="5"/>
        <v>92267.594654788292</v>
      </c>
      <c r="E144" s="12" t="s">
        <v>230</v>
      </c>
      <c r="F144" s="12" t="s">
        <v>86</v>
      </c>
      <c r="G144" s="12" t="s">
        <v>87</v>
      </c>
      <c r="H144" s="12" t="s">
        <v>101</v>
      </c>
      <c r="I144" s="12" t="s">
        <v>59</v>
      </c>
      <c r="J144" s="14">
        <v>15.011135857460976</v>
      </c>
      <c r="K144" s="14">
        <v>3.4632516703785869</v>
      </c>
      <c r="L144" s="15">
        <v>15.011135857460976</v>
      </c>
      <c r="M144" s="15">
        <v>3.4632516703785869</v>
      </c>
      <c r="N144" s="13">
        <f>IFERROR(VLOOKUP(B:B,'[1]Budget Pivot'!A:B,2,0),0)</f>
        <v>9200</v>
      </c>
      <c r="O144" s="13">
        <f>IFERROR(VLOOKUP(B:B,'[1]Budget Pivot'!A:C,3,0),0)</f>
        <v>138102.44988864099</v>
      </c>
      <c r="P144" s="16">
        <v>9200</v>
      </c>
      <c r="Q144" s="16">
        <f t="shared" si="4"/>
        <v>138102.44988864099</v>
      </c>
      <c r="R144" s="17">
        <v>7590</v>
      </c>
      <c r="S144" s="17">
        <f>R144*L144</f>
        <v>113934.52115812882</v>
      </c>
      <c r="T144" s="17">
        <v>7990</v>
      </c>
      <c r="U144" s="17">
        <v>119938.97550111321</v>
      </c>
      <c r="V144" s="18">
        <v>400</v>
      </c>
      <c r="W144" s="18">
        <v>6004.4543429843907</v>
      </c>
      <c r="X144" s="18">
        <v>-18163.474387527778</v>
      </c>
    </row>
    <row r="145" spans="1:24" x14ac:dyDescent="0.25">
      <c r="A145" s="12">
        <v>1558</v>
      </c>
      <c r="B145" s="12" t="str">
        <f>IFERROR(VLOOKUP(A:A,[1]Forecast_1911!A:B,2,0),0)</f>
        <v>10000001197</v>
      </c>
      <c r="C145" s="12" t="s">
        <v>252</v>
      </c>
      <c r="D145" s="13">
        <f t="shared" si="5"/>
        <v>46273.873894437158</v>
      </c>
      <c r="E145" s="12" t="s">
        <v>159</v>
      </c>
      <c r="F145" s="12" t="s">
        <v>86</v>
      </c>
      <c r="G145" s="12" t="s">
        <v>87</v>
      </c>
      <c r="H145" s="12" t="s">
        <v>58</v>
      </c>
      <c r="I145" s="12" t="s">
        <v>59</v>
      </c>
      <c r="J145" s="14">
        <v>56.741413509057381</v>
      </c>
      <c r="K145" s="14">
        <v>8.5380181899505754</v>
      </c>
      <c r="L145" s="15">
        <v>56.739970163322866</v>
      </c>
      <c r="M145" s="15">
        <v>8.5380181899508312</v>
      </c>
      <c r="N145" s="13">
        <f>IFERROR(VLOOKUP(B:B,'[1]Budget Pivot'!A:B,2,0),0)</f>
        <v>1968.67</v>
      </c>
      <c r="O145" s="13">
        <f>IFERROR(VLOOKUP(B:B,'[1]Budget Pivot'!A:C,3,0),0)</f>
        <v>111705.118532876</v>
      </c>
      <c r="P145" s="16">
        <v>1968.72</v>
      </c>
      <c r="Q145" s="16">
        <f t="shared" si="4"/>
        <v>111705.114059937</v>
      </c>
      <c r="R145" s="17">
        <v>860</v>
      </c>
      <c r="S145" s="17">
        <f>R145*L145</f>
        <v>48796.374340457667</v>
      </c>
      <c r="T145" s="17">
        <v>960</v>
      </c>
      <c r="U145" s="17">
        <v>54470.371356789954</v>
      </c>
      <c r="V145" s="18">
        <v>100</v>
      </c>
      <c r="W145" s="18">
        <v>5673.9970163322869</v>
      </c>
      <c r="X145" s="18">
        <v>-57234.742703147043</v>
      </c>
    </row>
    <row r="146" spans="1:24" x14ac:dyDescent="0.25">
      <c r="A146" s="12">
        <v>2887</v>
      </c>
      <c r="B146" s="12" t="str">
        <f>IFERROR(VLOOKUP(A:A,[1]Forecast_1911!A:B,2,0),0)</f>
        <v>10000003255</v>
      </c>
      <c r="C146" s="12" t="s">
        <v>253</v>
      </c>
      <c r="D146" s="13">
        <f t="shared" si="5"/>
        <v>467803.1240120742</v>
      </c>
      <c r="E146" s="12" t="s">
        <v>35</v>
      </c>
      <c r="F146" s="12" t="s">
        <v>144</v>
      </c>
      <c r="G146" s="12" t="s">
        <v>132</v>
      </c>
      <c r="H146" s="12" t="s">
        <v>101</v>
      </c>
      <c r="I146" s="12" t="s">
        <v>59</v>
      </c>
      <c r="J146" s="14">
        <v>98.942059047862926</v>
      </c>
      <c r="K146" s="14">
        <v>15.968819599109079</v>
      </c>
      <c r="L146" s="15">
        <v>98.942059047862926</v>
      </c>
      <c r="M146" s="15">
        <v>15.968819599109079</v>
      </c>
      <c r="N146" s="13">
        <f>IFERROR(VLOOKUP(B:B,'[1]Budget Pivot'!A:B,2,0),0)</f>
        <v>0</v>
      </c>
      <c r="O146" s="13">
        <f>IFERROR(VLOOKUP(B:B,'[1]Budget Pivot'!A:C,3,0),0)</f>
        <v>0</v>
      </c>
      <c r="P146" s="16">
        <f>N146</f>
        <v>0</v>
      </c>
      <c r="Q146" s="16">
        <f t="shared" si="4"/>
        <v>0</v>
      </c>
      <c r="R146" s="17">
        <v>5581</v>
      </c>
      <c r="S146" s="17">
        <f>R146*L146</f>
        <v>552195.63154612295</v>
      </c>
      <c r="T146" s="17">
        <v>5638</v>
      </c>
      <c r="U146" s="17">
        <v>557835.32891185116</v>
      </c>
      <c r="V146" s="18">
        <v>57</v>
      </c>
      <c r="W146" s="18">
        <v>5639.6973657282069</v>
      </c>
      <c r="X146" s="18">
        <v>557835.32891185116</v>
      </c>
    </row>
    <row r="147" spans="1:24" x14ac:dyDescent="0.25">
      <c r="A147" s="12">
        <v>1622</v>
      </c>
      <c r="B147" s="12" t="str">
        <f>IFERROR(VLOOKUP(A:A,[1]Forecast_1911!A:B,2,0),0)</f>
        <v>10000001172</v>
      </c>
      <c r="C147" s="12" t="s">
        <v>254</v>
      </c>
      <c r="D147" s="13">
        <f t="shared" si="5"/>
        <v>48087.574222454219</v>
      </c>
      <c r="E147" s="12" t="s">
        <v>159</v>
      </c>
      <c r="F147" s="12" t="s">
        <v>47</v>
      </c>
      <c r="G147" s="12" t="s">
        <v>47</v>
      </c>
      <c r="H147" s="12" t="s">
        <v>48</v>
      </c>
      <c r="I147" s="12" t="s">
        <v>49</v>
      </c>
      <c r="J147" s="14">
        <v>35.313065329754167</v>
      </c>
      <c r="K147" s="14">
        <v>12.359572387058334</v>
      </c>
      <c r="L147" s="15">
        <v>35.313068435962499</v>
      </c>
      <c r="M147" s="15">
        <v>12.359572387058334</v>
      </c>
      <c r="N147" s="13">
        <f>IFERROR(VLOOKUP(B:B,'[1]Budget Pivot'!A:B,2,0),0)</f>
        <v>480</v>
      </c>
      <c r="O147" s="13">
        <f>IFERROR(VLOOKUP(B:B,'[1]Budget Pivot'!A:C,3,0),0)</f>
        <v>16950.271358282</v>
      </c>
      <c r="P147" s="16">
        <v>480</v>
      </c>
      <c r="Q147" s="16">
        <f t="shared" si="4"/>
        <v>16950.272849262001</v>
      </c>
      <c r="R147" s="17">
        <v>1937</v>
      </c>
      <c r="S147" s="17">
        <f>R147*L147</f>
        <v>68401.413560459361</v>
      </c>
      <c r="T147" s="17">
        <v>2095</v>
      </c>
      <c r="U147" s="17">
        <v>73980.878373341431</v>
      </c>
      <c r="V147" s="18">
        <v>158</v>
      </c>
      <c r="W147" s="18">
        <v>5579.46481288207</v>
      </c>
      <c r="X147" s="18">
        <v>57030.60552407943</v>
      </c>
    </row>
    <row r="148" spans="1:24" x14ac:dyDescent="0.25">
      <c r="A148" s="12">
        <v>2368</v>
      </c>
      <c r="B148" s="12" t="str">
        <f>IFERROR(VLOOKUP(A:A,[1]Forecast_1911!A:B,2,0),0)</f>
        <v>10000002204</v>
      </c>
      <c r="C148" s="12" t="s">
        <v>255</v>
      </c>
      <c r="D148" s="13">
        <f t="shared" si="5"/>
        <v>223194.6294392391</v>
      </c>
      <c r="E148" s="12" t="s">
        <v>55</v>
      </c>
      <c r="F148" s="12" t="s">
        <v>118</v>
      </c>
      <c r="G148" s="12" t="s">
        <v>119</v>
      </c>
      <c r="H148" s="12" t="s">
        <v>120</v>
      </c>
      <c r="I148" s="12" t="s">
        <v>59</v>
      </c>
      <c r="J148" s="14">
        <v>113.58077399335006</v>
      </c>
      <c r="K148" s="14">
        <v>25.879732721776197</v>
      </c>
      <c r="L148" s="15">
        <v>113.5789977273713</v>
      </c>
      <c r="M148" s="15">
        <v>25.879732721776382</v>
      </c>
      <c r="N148" s="13">
        <f>IFERROR(VLOOKUP(B:B,'[1]Budget Pivot'!A:B,2,0),0)</f>
        <v>3835.38</v>
      </c>
      <c r="O148" s="13">
        <f>IFERROR(VLOOKUP(B:B,'[1]Budget Pivot'!A:C,3,0),0)</f>
        <v>435625.428958615</v>
      </c>
      <c r="P148" s="16">
        <v>3835.44</v>
      </c>
      <c r="Q148" s="16">
        <f t="shared" si="4"/>
        <v>435625.431043469</v>
      </c>
      <c r="R148" s="17">
        <v>2496</v>
      </c>
      <c r="S148" s="17">
        <f>R148*L148</f>
        <v>283493.17832751875</v>
      </c>
      <c r="T148" s="17">
        <v>2545</v>
      </c>
      <c r="U148" s="17">
        <v>289058.54921615997</v>
      </c>
      <c r="V148" s="18">
        <v>49</v>
      </c>
      <c r="W148" s="18">
        <v>5565.3708886412205</v>
      </c>
      <c r="X148" s="18">
        <v>-146566.88182730903</v>
      </c>
    </row>
    <row r="149" spans="1:24" x14ac:dyDescent="0.25">
      <c r="A149" s="12">
        <v>1570</v>
      </c>
      <c r="B149" s="12" t="str">
        <f>IFERROR(VLOOKUP(A:A,[1]Forecast_1911!A:B,2,0),0)</f>
        <v>10000001205</v>
      </c>
      <c r="C149" s="12" t="s">
        <v>256</v>
      </c>
      <c r="D149" s="13">
        <f t="shared" si="5"/>
        <v>30314.671370891803</v>
      </c>
      <c r="E149" s="12" t="s">
        <v>159</v>
      </c>
      <c r="F149" s="12" t="s">
        <v>86</v>
      </c>
      <c r="G149" s="12" t="s">
        <v>87</v>
      </c>
      <c r="H149" s="12" t="s">
        <v>58</v>
      </c>
      <c r="I149" s="12" t="s">
        <v>59</v>
      </c>
      <c r="J149" s="14">
        <v>126.27905436364206</v>
      </c>
      <c r="K149" s="14">
        <v>16.445923810943736</v>
      </c>
      <c r="L149" s="15">
        <v>126.28168964750846</v>
      </c>
      <c r="M149" s="15">
        <v>16.445923810943963</v>
      </c>
      <c r="N149" s="13">
        <f>IFERROR(VLOOKUP(B:B,'[1]Budget Pivot'!A:B,2,0),0)</f>
        <v>957.26</v>
      </c>
      <c r="O149" s="13">
        <f>IFERROR(VLOOKUP(B:B,'[1]Budget Pivot'!A:C,3,0),0)</f>
        <v>120881.88758014</v>
      </c>
      <c r="P149" s="16">
        <v>957.24</v>
      </c>
      <c r="Q149" s="16">
        <f t="shared" si="4"/>
        <v>120881.884598181</v>
      </c>
      <c r="R149" s="17">
        <v>232</v>
      </c>
      <c r="S149" s="17">
        <f>R149*L149</f>
        <v>29297.351998221962</v>
      </c>
      <c r="T149" s="17">
        <v>276</v>
      </c>
      <c r="U149" s="17">
        <v>34853.746342712337</v>
      </c>
      <c r="V149" s="18">
        <v>44</v>
      </c>
      <c r="W149" s="18">
        <v>5556.3943444903744</v>
      </c>
      <c r="X149" s="18">
        <v>-86028.138255468657</v>
      </c>
    </row>
    <row r="150" spans="1:24" x14ac:dyDescent="0.25">
      <c r="A150" s="12">
        <v>1995</v>
      </c>
      <c r="B150" s="12" t="str">
        <f>IFERROR(VLOOKUP(A:A,[1]Forecast_1911!A:B,2,0),0)</f>
        <v>10000000551</v>
      </c>
      <c r="C150" s="12" t="s">
        <v>257</v>
      </c>
      <c r="D150" s="13">
        <f t="shared" si="5"/>
        <v>46755.927007531951</v>
      </c>
      <c r="E150" s="12" t="s">
        <v>148</v>
      </c>
      <c r="F150" s="12" t="s">
        <v>86</v>
      </c>
      <c r="G150" s="12" t="s">
        <v>87</v>
      </c>
      <c r="H150" s="12" t="s">
        <v>101</v>
      </c>
      <c r="I150" s="12" t="s">
        <v>59</v>
      </c>
      <c r="J150" s="14">
        <v>21.982486265347422</v>
      </c>
      <c r="K150" s="14">
        <v>3.8530070707069206</v>
      </c>
      <c r="L150" s="15">
        <v>21.982486265347422</v>
      </c>
      <c r="M150" s="15">
        <v>3.853007006901533</v>
      </c>
      <c r="N150" s="13">
        <f>IFERROR(VLOOKUP(B:B,'[1]Budget Pivot'!A:B,2,0),0)</f>
        <v>2153</v>
      </c>
      <c r="O150" s="13">
        <f>IFERROR(VLOOKUP(B:B,'[1]Budget Pivot'!A:C,3,0),0)</f>
        <v>47328.292929292998</v>
      </c>
      <c r="P150" s="16">
        <v>2153</v>
      </c>
      <c r="Q150" s="16">
        <f t="shared" si="4"/>
        <v>47328.292929292998</v>
      </c>
      <c r="R150" s="17">
        <v>2331</v>
      </c>
      <c r="S150" s="17">
        <f>R150*L150</f>
        <v>51241.175484524843</v>
      </c>
      <c r="T150" s="17">
        <v>2579</v>
      </c>
      <c r="U150" s="17">
        <v>56692.832078331005</v>
      </c>
      <c r="V150" s="18">
        <v>248</v>
      </c>
      <c r="W150" s="18">
        <v>5451.6565938061613</v>
      </c>
      <c r="X150" s="18">
        <v>9364.5391490380061</v>
      </c>
    </row>
    <row r="151" spans="1:24" x14ac:dyDescent="0.25">
      <c r="A151" s="12">
        <v>1394</v>
      </c>
      <c r="B151" s="12" t="str">
        <f>IFERROR(VLOOKUP(A:A,[1]Forecast_1911!A:B,2,0),0)</f>
        <v>10000002491</v>
      </c>
      <c r="C151" s="12" t="s">
        <v>258</v>
      </c>
      <c r="D151" s="13">
        <f t="shared" si="5"/>
        <v>511498.64633428439</v>
      </c>
      <c r="E151" s="12" t="s">
        <v>40</v>
      </c>
      <c r="F151" s="12" t="s">
        <v>56</v>
      </c>
      <c r="G151" s="12" t="s">
        <v>57</v>
      </c>
      <c r="H151" s="12" t="s">
        <v>58</v>
      </c>
      <c r="I151" s="12" t="s">
        <v>59</v>
      </c>
      <c r="J151" s="14">
        <v>87.890974837126038</v>
      </c>
      <c r="K151" s="14">
        <v>6.4421468788249729</v>
      </c>
      <c r="L151" s="15">
        <v>87.890975912946686</v>
      </c>
      <c r="M151" s="15">
        <v>6.4421468788249729</v>
      </c>
      <c r="N151" s="13">
        <f>IFERROR(VLOOKUP(B:B,'[1]Budget Pivot'!A:B,2,0),0)</f>
        <v>11377.27</v>
      </c>
      <c r="O151" s="13">
        <f>IFERROR(VLOOKUP(B:B,'[1]Budget Pivot'!A:C,3,0),0)</f>
        <v>999959.35128518904</v>
      </c>
      <c r="P151" s="16">
        <v>11377.27</v>
      </c>
      <c r="Q151" s="16">
        <f t="shared" si="4"/>
        <v>999959.36352509097</v>
      </c>
      <c r="R151" s="17">
        <v>6439</v>
      </c>
      <c r="S151" s="17">
        <f>R151*L151</f>
        <v>565929.99390346371</v>
      </c>
      <c r="T151" s="17">
        <v>6280</v>
      </c>
      <c r="U151" s="17">
        <v>551955.32873330521</v>
      </c>
      <c r="V151" s="18">
        <v>-159</v>
      </c>
      <c r="W151" s="18">
        <v>-13974.665170158492</v>
      </c>
      <c r="X151" s="18">
        <v>-448004.03479178576</v>
      </c>
    </row>
    <row r="152" spans="1:24" x14ac:dyDescent="0.25">
      <c r="A152" s="12">
        <v>1102</v>
      </c>
      <c r="B152" s="12" t="str">
        <f>IFERROR(VLOOKUP(A:A,[1]Forecast_1911!A:B,2,0),0)</f>
        <v>10000002238</v>
      </c>
      <c r="C152" s="12" t="s">
        <v>259</v>
      </c>
      <c r="D152" s="13">
        <f t="shared" si="5"/>
        <v>212446.85744139954</v>
      </c>
      <c r="E152" s="12" t="s">
        <v>55</v>
      </c>
      <c r="F152" s="12" t="s">
        <v>260</v>
      </c>
      <c r="G152" s="12" t="s">
        <v>97</v>
      </c>
      <c r="H152" s="12" t="s">
        <v>261</v>
      </c>
      <c r="I152" s="12" t="s">
        <v>59</v>
      </c>
      <c r="J152" s="14">
        <v>5.4125951284630487</v>
      </c>
      <c r="K152" s="14">
        <v>3.0289531950380519</v>
      </c>
      <c r="L152" s="15">
        <v>5.4125951603392375</v>
      </c>
      <c r="M152" s="15">
        <v>3.0289531950380431</v>
      </c>
      <c r="N152" s="13">
        <f>IFERROR(VLOOKUP(B:B,'[1]Budget Pivot'!A:B,2,0),0)</f>
        <v>60285.599999999999</v>
      </c>
      <c r="O152" s="13">
        <f>IFERROR(VLOOKUP(B:B,'[1]Budget Pivot'!A:C,3,0),0)</f>
        <v>326301.54487647198</v>
      </c>
      <c r="P152" s="16">
        <v>60300</v>
      </c>
      <c r="Q152" s="16">
        <f t="shared" si="4"/>
        <v>326379.48816845601</v>
      </c>
      <c r="R152" s="17">
        <v>96480</v>
      </c>
      <c r="S152" s="17">
        <f>R152*L152</f>
        <v>522207.18106952962</v>
      </c>
      <c r="T152" s="17">
        <v>89127</v>
      </c>
      <c r="U152" s="17">
        <v>482408.36885555519</v>
      </c>
      <c r="V152" s="18">
        <v>-7353</v>
      </c>
      <c r="W152" s="18">
        <v>-39798.812213974423</v>
      </c>
      <c r="X152" s="18">
        <v>156028.88068709918</v>
      </c>
    </row>
    <row r="153" spans="1:24" x14ac:dyDescent="0.25">
      <c r="A153" s="12">
        <v>1263</v>
      </c>
      <c r="B153" s="12" t="str">
        <f>IFERROR(VLOOKUP(A:A,[1]Forecast_1911!A:B,2,0),0)</f>
        <v>10000001471</v>
      </c>
      <c r="C153" s="12" t="s">
        <v>262</v>
      </c>
      <c r="D153" s="13">
        <f t="shared" si="5"/>
        <v>122574.59880236123</v>
      </c>
      <c r="E153" s="12" t="s">
        <v>106</v>
      </c>
      <c r="F153" s="12" t="s">
        <v>139</v>
      </c>
      <c r="G153" s="12" t="s">
        <v>139</v>
      </c>
      <c r="H153" s="12" t="s">
        <v>58</v>
      </c>
      <c r="I153" s="12" t="s">
        <v>59</v>
      </c>
      <c r="J153" s="14">
        <v>8.87705992611372</v>
      </c>
      <c r="K153" s="14">
        <v>3.5038095768374093</v>
      </c>
      <c r="L153" s="15">
        <v>8.8770604449051476</v>
      </c>
      <c r="M153" s="15">
        <v>3.5038095768374093</v>
      </c>
      <c r="N153" s="13">
        <f>IFERROR(VLOOKUP(B:B,'[1]Budget Pivot'!A:B,2,0),0)</f>
        <v>21465</v>
      </c>
      <c r="O153" s="13">
        <f>IFERROR(VLOOKUP(B:B,'[1]Budget Pivot'!A:C,3,0),0)</f>
        <v>190546.09131403099</v>
      </c>
      <c r="P153" s="16">
        <v>21465</v>
      </c>
      <c r="Q153" s="16">
        <f t="shared" si="4"/>
        <v>190546.102449889</v>
      </c>
      <c r="R153" s="17">
        <v>22232</v>
      </c>
      <c r="S153" s="17">
        <f>R153*L153</f>
        <v>197354.80781113124</v>
      </c>
      <c r="T153" s="17">
        <v>22812</v>
      </c>
      <c r="U153" s="17">
        <v>202503.50286917621</v>
      </c>
      <c r="V153" s="18">
        <v>580</v>
      </c>
      <c r="W153" s="18">
        <v>5148.6950580449775</v>
      </c>
      <c r="X153" s="18">
        <v>11957.400419287209</v>
      </c>
    </row>
    <row r="154" spans="1:24" x14ac:dyDescent="0.25">
      <c r="A154" s="12">
        <v>1015</v>
      </c>
      <c r="B154" s="12" t="str">
        <f>IFERROR(VLOOKUP(A:A,[1]Forecast_1911!A:B,2,0),0)</f>
        <v>10000001449</v>
      </c>
      <c r="C154" s="12" t="s">
        <v>263</v>
      </c>
      <c r="D154" s="13">
        <f t="shared" si="5"/>
        <v>117113.86116742791</v>
      </c>
      <c r="E154" s="12" t="s">
        <v>85</v>
      </c>
      <c r="F154" s="12" t="s">
        <v>135</v>
      </c>
      <c r="G154" s="12" t="s">
        <v>97</v>
      </c>
      <c r="H154" s="12" t="s">
        <v>58</v>
      </c>
      <c r="I154" s="12" t="s">
        <v>59</v>
      </c>
      <c r="J154" s="14">
        <v>1.1520470241979028</v>
      </c>
      <c r="K154" s="14">
        <v>0.88654231625835211</v>
      </c>
      <c r="L154" s="15">
        <v>1.1520470241979028</v>
      </c>
      <c r="M154" s="15">
        <v>0.88654231625835211</v>
      </c>
      <c r="N154" s="13">
        <f>IFERROR(VLOOKUP(B:B,'[1]Budget Pivot'!A:B,2,0),0)</f>
        <v>615888</v>
      </c>
      <c r="O154" s="13">
        <f>IFERROR(VLOOKUP(B:B,'[1]Budget Pivot'!A:C,3,0),0)</f>
        <v>709531.93763919803</v>
      </c>
      <c r="P154" s="16">
        <v>615888</v>
      </c>
      <c r="Q154" s="16">
        <f t="shared" si="4"/>
        <v>709531.93763919803</v>
      </c>
      <c r="R154" s="17">
        <v>473991</v>
      </c>
      <c r="S154" s="17">
        <f>R154*L154</f>
        <v>546059.92104658822</v>
      </c>
      <c r="T154" s="17">
        <v>441099</v>
      </c>
      <c r="U154" s="17">
        <v>508166.79032667074</v>
      </c>
      <c r="V154" s="18">
        <v>-32892</v>
      </c>
      <c r="W154" s="18">
        <v>-37893.130719917477</v>
      </c>
      <c r="X154" s="18">
        <v>-201365.14731252729</v>
      </c>
    </row>
    <row r="155" spans="1:24" x14ac:dyDescent="0.25">
      <c r="A155" s="12">
        <v>1592</v>
      </c>
      <c r="B155" s="12" t="str">
        <f>IFERROR(VLOOKUP(A:A,[1]Forecast_1911!A:B,2,0),0)</f>
        <v>10000001230</v>
      </c>
      <c r="C155" s="12" t="s">
        <v>264</v>
      </c>
      <c r="D155" s="13">
        <f t="shared" si="5"/>
        <v>34663.280640631565</v>
      </c>
      <c r="E155" s="12" t="s">
        <v>159</v>
      </c>
      <c r="F155" s="12" t="s">
        <v>131</v>
      </c>
      <c r="G155" s="12" t="s">
        <v>132</v>
      </c>
      <c r="H155" s="12" t="s">
        <v>133</v>
      </c>
      <c r="I155" s="12" t="s">
        <v>59</v>
      </c>
      <c r="J155" s="14">
        <v>77.572834632864044</v>
      </c>
      <c r="K155" s="14">
        <v>6.5478841508881063</v>
      </c>
      <c r="L155" s="15">
        <v>77.579196939067614</v>
      </c>
      <c r="M155" s="15">
        <v>6.54788415088818</v>
      </c>
      <c r="N155" s="13">
        <f>IFERROR(VLOOKUP(B:B,'[1]Budget Pivot'!A:B,2,0),0)</f>
        <v>244.34</v>
      </c>
      <c r="O155" s="13">
        <f>IFERROR(VLOOKUP(B:B,'[1]Budget Pivot'!A:C,3,0),0)</f>
        <v>18954.146414194001</v>
      </c>
      <c r="P155" s="16">
        <v>244.32</v>
      </c>
      <c r="Q155" s="16">
        <f t="shared" si="4"/>
        <v>18954.149396153</v>
      </c>
      <c r="R155" s="17">
        <v>422</v>
      </c>
      <c r="S155" s="17">
        <f>R155*L155</f>
        <v>32738.421108286533</v>
      </c>
      <c r="T155" s="17">
        <v>488</v>
      </c>
      <c r="U155" s="17">
        <v>37858.648106264998</v>
      </c>
      <c r="V155" s="18">
        <v>66</v>
      </c>
      <c r="W155" s="18">
        <v>5120.2269979784651</v>
      </c>
      <c r="X155" s="18">
        <v>18904.498710111999</v>
      </c>
    </row>
    <row r="156" spans="1:24" x14ac:dyDescent="0.25">
      <c r="A156" s="12">
        <v>2572</v>
      </c>
      <c r="B156" s="12" t="str">
        <f>IFERROR(VLOOKUP(A:A,[1]Forecast_1911!A:B,2,0),0)</f>
        <v>10000002724</v>
      </c>
      <c r="C156" s="12" t="s">
        <v>265</v>
      </c>
      <c r="D156" s="13">
        <f t="shared" si="5"/>
        <v>154159.10091975328</v>
      </c>
      <c r="E156" s="12" t="s">
        <v>110</v>
      </c>
      <c r="F156" s="12" t="s">
        <v>56</v>
      </c>
      <c r="G156" s="12" t="s">
        <v>57</v>
      </c>
      <c r="H156" s="12" t="s">
        <v>101</v>
      </c>
      <c r="I156" s="12" t="s">
        <v>59</v>
      </c>
      <c r="J156" s="14">
        <v>55.213216460539833</v>
      </c>
      <c r="K156" s="14">
        <v>5.6124721603561989</v>
      </c>
      <c r="L156" s="15">
        <v>55.213212482027146</v>
      </c>
      <c r="M156" s="15">
        <v>5.6124721603561989</v>
      </c>
      <c r="N156" s="13">
        <f>IFERROR(VLOOKUP(B:B,'[1]Budget Pivot'!A:B,2,0),0)</f>
        <v>2799</v>
      </c>
      <c r="O156" s="13">
        <f>IFERROR(VLOOKUP(B:B,'[1]Budget Pivot'!A:C,3,0),0)</f>
        <v>154541.79287305099</v>
      </c>
      <c r="P156" s="16">
        <v>2799</v>
      </c>
      <c r="Q156" s="16">
        <f t="shared" si="4"/>
        <v>154541.78173719399</v>
      </c>
      <c r="R156" s="17">
        <v>3333</v>
      </c>
      <c r="S156" s="17">
        <f>R156*L156</f>
        <v>184025.63720259647</v>
      </c>
      <c r="T156" s="17">
        <v>3108</v>
      </c>
      <c r="U156" s="17">
        <v>171602.66439414036</v>
      </c>
      <c r="V156" s="18">
        <v>-225</v>
      </c>
      <c r="W156" s="18">
        <v>-12422.972808456107</v>
      </c>
      <c r="X156" s="18">
        <v>17060.882656946371</v>
      </c>
    </row>
    <row r="157" spans="1:24" x14ac:dyDescent="0.25">
      <c r="A157" s="12">
        <v>2267</v>
      </c>
      <c r="B157" s="12" t="str">
        <f>IFERROR(VLOOKUP(A:A,[1]Forecast_1911!A:B,2,0),0)</f>
        <v>10000002258</v>
      </c>
      <c r="C157" s="12" t="s">
        <v>266</v>
      </c>
      <c r="D157" s="13">
        <f t="shared" si="5"/>
        <v>29641.825811967268</v>
      </c>
      <c r="E157" s="12" t="s">
        <v>55</v>
      </c>
      <c r="F157" s="12" t="s">
        <v>56</v>
      </c>
      <c r="G157" s="12" t="s">
        <v>57</v>
      </c>
      <c r="H157" s="12" t="s">
        <v>58</v>
      </c>
      <c r="I157" s="12" t="s">
        <v>59</v>
      </c>
      <c r="J157" s="14">
        <v>4.5858647009436053</v>
      </c>
      <c r="K157" s="14">
        <v>2.3095627019701497</v>
      </c>
      <c r="L157" s="15">
        <v>4.5858509689005329</v>
      </c>
      <c r="M157" s="15">
        <v>2.3095627019701634</v>
      </c>
      <c r="N157" s="13">
        <f>IFERROR(VLOOKUP(B:B,'[1]Budget Pivot'!A:B,2,0),0)</f>
        <v>13262.95</v>
      </c>
      <c r="O157" s="13">
        <f>IFERROR(VLOOKUP(B:B,'[1]Budget Pivot'!A:C,3,0),0)</f>
        <v>60822.094235379991</v>
      </c>
      <c r="P157" s="16">
        <v>13607.5</v>
      </c>
      <c r="Q157" s="16">
        <f t="shared" si="4"/>
        <v>62401.967059314004</v>
      </c>
      <c r="R157" s="17">
        <v>15645</v>
      </c>
      <c r="S157" s="17">
        <f>R157*L157</f>
        <v>71745.638408448838</v>
      </c>
      <c r="T157" s="17">
        <v>13022</v>
      </c>
      <c r="U157" s="17">
        <v>59716.951317022736</v>
      </c>
      <c r="V157" s="18">
        <v>-2623</v>
      </c>
      <c r="W157" s="18">
        <v>-12028.687091426102</v>
      </c>
      <c r="X157" s="18">
        <v>-2685.0157422912671</v>
      </c>
    </row>
    <row r="158" spans="1:24" x14ac:dyDescent="0.25">
      <c r="A158" s="12">
        <v>1806</v>
      </c>
      <c r="B158" s="12" t="str">
        <f>IFERROR(VLOOKUP(A:A,[1]Forecast_1911!A:B,2,0),0)</f>
        <v>10000000752</v>
      </c>
      <c r="C158" s="12" t="s">
        <v>267</v>
      </c>
      <c r="D158" s="13">
        <f t="shared" si="5"/>
        <v>376272.00955363928</v>
      </c>
      <c r="E158" s="12" t="s">
        <v>35</v>
      </c>
      <c r="F158" s="12" t="s">
        <v>47</v>
      </c>
      <c r="G158" s="12" t="s">
        <v>47</v>
      </c>
      <c r="H158" s="12" t="s">
        <v>48</v>
      </c>
      <c r="I158" s="12" t="s">
        <v>49</v>
      </c>
      <c r="J158" s="14">
        <v>58.827680595840093</v>
      </c>
      <c r="K158" s="14">
        <v>21.391478067681486</v>
      </c>
      <c r="L158" s="15">
        <v>58.827755011097125</v>
      </c>
      <c r="M158" s="15">
        <v>21.391479063068143</v>
      </c>
      <c r="N158" s="13">
        <f>IFERROR(VLOOKUP(B:B,'[1]Budget Pivot'!A:B,2,0),0)</f>
        <v>8054.98</v>
      </c>
      <c r="O158" s="13">
        <f>IFERROR(VLOOKUP(B:B,'[1]Budget Pivot'!A:C,3,0),0)</f>
        <v>473855.79064587998</v>
      </c>
      <c r="P158" s="16">
        <v>8054.97</v>
      </c>
      <c r="Q158" s="16">
        <f t="shared" si="4"/>
        <v>473855.80178173701</v>
      </c>
      <c r="R158" s="17">
        <v>9966</v>
      </c>
      <c r="S158" s="17">
        <f>R158*L158</f>
        <v>586277.406440594</v>
      </c>
      <c r="T158" s="17">
        <v>10051</v>
      </c>
      <c r="U158" s="17">
        <v>591277.76561653719</v>
      </c>
      <c r="V158" s="18">
        <v>85</v>
      </c>
      <c r="W158" s="18">
        <v>5000.3591759431874</v>
      </c>
      <c r="X158" s="18">
        <v>117421.96383480018</v>
      </c>
    </row>
    <row r="159" spans="1:24" x14ac:dyDescent="0.25">
      <c r="A159" s="12">
        <v>2809</v>
      </c>
      <c r="B159" s="12" t="str">
        <f>IFERROR(VLOOKUP(A:A,[1]Forecast_1911!A:B,2,0),0)</f>
        <v>10000003097</v>
      </c>
      <c r="C159" s="12" t="s">
        <v>268</v>
      </c>
      <c r="D159" s="13">
        <f t="shared" si="5"/>
        <v>530114.85917710955</v>
      </c>
      <c r="E159" s="12" t="s">
        <v>35</v>
      </c>
      <c r="F159" s="12" t="s">
        <v>219</v>
      </c>
      <c r="G159" s="12" t="s">
        <v>220</v>
      </c>
      <c r="H159" s="12" t="s">
        <v>101</v>
      </c>
      <c r="I159" s="12" t="s">
        <v>59</v>
      </c>
      <c r="J159" s="14">
        <v>26.890157658531855</v>
      </c>
      <c r="K159" s="14">
        <v>7.6503340757238298</v>
      </c>
      <c r="L159" s="15">
        <v>26.890157658531855</v>
      </c>
      <c r="M159" s="15">
        <v>7.6503340757238298</v>
      </c>
      <c r="N159" s="13">
        <f>IFERROR(VLOOKUP(B:B,'[1]Budget Pivot'!A:B,2,0),0)</f>
        <v>0</v>
      </c>
      <c r="O159" s="13">
        <f>IFERROR(VLOOKUP(B:B,'[1]Budget Pivot'!A:C,3,0),0)</f>
        <v>0</v>
      </c>
      <c r="P159" s="16">
        <f>N159</f>
        <v>0</v>
      </c>
      <c r="Q159" s="16">
        <f t="shared" si="4"/>
        <v>0</v>
      </c>
      <c r="R159" s="17">
        <v>27368</v>
      </c>
      <c r="S159" s="17">
        <f>R159*L159</f>
        <v>735929.83479869983</v>
      </c>
      <c r="T159" s="17">
        <v>27553</v>
      </c>
      <c r="U159" s="17">
        <v>740904.51396552823</v>
      </c>
      <c r="V159" s="18">
        <v>185</v>
      </c>
      <c r="W159" s="18">
        <v>4974.6791668283986</v>
      </c>
      <c r="X159" s="18">
        <v>740904.51396552823</v>
      </c>
    </row>
    <row r="160" spans="1:24" x14ac:dyDescent="0.25">
      <c r="A160" s="12">
        <v>2176</v>
      </c>
      <c r="B160" s="12" t="str">
        <f>IFERROR(VLOOKUP(A:A,[1]Forecast_1911!A:B,2,0),0)</f>
        <v>10000002739</v>
      </c>
      <c r="C160" s="12" t="s">
        <v>269</v>
      </c>
      <c r="D160" s="13">
        <f t="shared" si="5"/>
        <v>42396.592427616662</v>
      </c>
      <c r="E160" s="12" t="s">
        <v>67</v>
      </c>
      <c r="F160" s="12" t="s">
        <v>202</v>
      </c>
      <c r="G160" s="12" t="s">
        <v>163</v>
      </c>
      <c r="H160" s="12" t="s">
        <v>101</v>
      </c>
      <c r="I160" s="12" t="s">
        <v>59</v>
      </c>
      <c r="J160" s="14">
        <v>9.9220489977727819</v>
      </c>
      <c r="K160" s="14">
        <v>4.4543429844097862</v>
      </c>
      <c r="L160" s="15">
        <v>9.9220489977727819</v>
      </c>
      <c r="M160" s="15">
        <v>4.4543429844097862</v>
      </c>
      <c r="N160" s="13">
        <f>IFERROR(VLOOKUP(B:B,'[1]Budget Pivot'!A:B,2,0),0)</f>
        <v>6540</v>
      </c>
      <c r="O160" s="13">
        <f>IFERROR(VLOOKUP(B:B,'[1]Budget Pivot'!A:C,3,0),0)</f>
        <v>64890.200445433991</v>
      </c>
      <c r="P160" s="16">
        <v>6540</v>
      </c>
      <c r="Q160" s="16">
        <f t="shared" si="4"/>
        <v>64890.200445433991</v>
      </c>
      <c r="R160" s="17">
        <v>7255</v>
      </c>
      <c r="S160" s="17">
        <f>R160*L160</f>
        <v>71984.465478841536</v>
      </c>
      <c r="T160" s="17">
        <v>7754</v>
      </c>
      <c r="U160" s="17">
        <v>76935.567928730146</v>
      </c>
      <c r="V160" s="18">
        <v>499</v>
      </c>
      <c r="W160" s="18">
        <v>4951.1024498886109</v>
      </c>
      <c r="X160" s="18">
        <v>12045.367483296155</v>
      </c>
    </row>
    <row r="161" spans="1:24" x14ac:dyDescent="0.25">
      <c r="A161" s="12">
        <v>1287</v>
      </c>
      <c r="B161" s="12" t="str">
        <f>IFERROR(VLOOKUP(A:A,[1]Forecast_1911!A:B,2,0),0)</f>
        <v>10000001719</v>
      </c>
      <c r="C161" s="12" t="s">
        <v>270</v>
      </c>
      <c r="D161" s="13">
        <f t="shared" si="5"/>
        <v>84042.318919385056</v>
      </c>
      <c r="E161" s="12" t="s">
        <v>124</v>
      </c>
      <c r="F161" s="12" t="s">
        <v>86</v>
      </c>
      <c r="G161" s="12" t="s">
        <v>87</v>
      </c>
      <c r="H161" s="12" t="s">
        <v>58</v>
      </c>
      <c r="I161" s="12" t="s">
        <v>59</v>
      </c>
      <c r="J161" s="14">
        <v>12.88686701667069</v>
      </c>
      <c r="K161" s="14">
        <v>6.6762316101115839</v>
      </c>
      <c r="L161" s="15">
        <v>12.88686706084952</v>
      </c>
      <c r="M161" s="15">
        <v>6.6762316101116346</v>
      </c>
      <c r="N161" s="13">
        <f>IFERROR(VLOOKUP(B:B,'[1]Budget Pivot'!A:B,2,0),0)</f>
        <v>10605.56</v>
      </c>
      <c r="O161" s="13">
        <f>IFERROR(VLOOKUP(B:B,'[1]Budget Pivot'!A:C,3,0),0)</f>
        <v>136672.44135732201</v>
      </c>
      <c r="P161" s="16">
        <v>10606</v>
      </c>
      <c r="Q161" s="16">
        <f t="shared" si="4"/>
        <v>136678.11204737</v>
      </c>
      <c r="R161" s="17">
        <v>13151</v>
      </c>
      <c r="S161" s="17">
        <f>R161*L161</f>
        <v>169475.18871723203</v>
      </c>
      <c r="T161" s="17">
        <v>13532</v>
      </c>
      <c r="U161" s="17">
        <v>174385.0850674157</v>
      </c>
      <c r="V161" s="18">
        <v>381</v>
      </c>
      <c r="W161" s="18">
        <v>4909.8963501836697</v>
      </c>
      <c r="X161" s="18">
        <v>37706.973020045698</v>
      </c>
    </row>
    <row r="162" spans="1:24" x14ac:dyDescent="0.25">
      <c r="A162" s="12">
        <v>1561</v>
      </c>
      <c r="B162" s="12" t="str">
        <f>IFERROR(VLOOKUP(A:A,[1]Forecast_1911!A:B,2,0),0)</f>
        <v>10000001202</v>
      </c>
      <c r="C162" s="12" t="s">
        <v>271</v>
      </c>
      <c r="D162" s="13">
        <f t="shared" si="5"/>
        <v>33919.417869421333</v>
      </c>
      <c r="E162" s="12" t="s">
        <v>159</v>
      </c>
      <c r="F162" s="12" t="s">
        <v>86</v>
      </c>
      <c r="G162" s="12" t="s">
        <v>87</v>
      </c>
      <c r="H162" s="12" t="s">
        <v>58</v>
      </c>
      <c r="I162" s="12" t="s">
        <v>59</v>
      </c>
      <c r="J162" s="14">
        <v>101.95223403399926</v>
      </c>
      <c r="K162" s="14">
        <v>12.682512598778146</v>
      </c>
      <c r="L162" s="15">
        <v>101.94413857093805</v>
      </c>
      <c r="M162" s="15">
        <v>12.682512598776656</v>
      </c>
      <c r="N162" s="13">
        <f>IFERROR(VLOOKUP(B:B,'[1]Budget Pivot'!A:B,2,0),0)</f>
        <v>630.19000000000005</v>
      </c>
      <c r="O162" s="13">
        <f>IFERROR(VLOOKUP(B:B,'[1]Budget Pivot'!A:C,3,0),0)</f>
        <v>64249.278365885999</v>
      </c>
      <c r="P162" s="16">
        <v>630.24</v>
      </c>
      <c r="Q162" s="16">
        <f t="shared" si="4"/>
        <v>64249.273892947997</v>
      </c>
      <c r="R162" s="17">
        <v>332</v>
      </c>
      <c r="S162" s="17">
        <f>R162*L162</f>
        <v>33845.45400555143</v>
      </c>
      <c r="T162" s="17">
        <v>380</v>
      </c>
      <c r="U162" s="17">
        <v>38738.772656956462</v>
      </c>
      <c r="V162" s="18">
        <v>48</v>
      </c>
      <c r="W162" s="18">
        <v>4893.3186514050321</v>
      </c>
      <c r="X162" s="18">
        <v>-25510.501235991534</v>
      </c>
    </row>
    <row r="163" spans="1:24" x14ac:dyDescent="0.25">
      <c r="A163" s="12">
        <v>1472</v>
      </c>
      <c r="B163" s="12" t="str">
        <f>IFERROR(VLOOKUP(A:A,[1]Forecast_1911!A:B,2,0),0)</f>
        <v>10000002462</v>
      </c>
      <c r="C163" s="12" t="s">
        <v>272</v>
      </c>
      <c r="D163" s="13">
        <f t="shared" si="5"/>
        <v>863889.98151567031</v>
      </c>
      <c r="E163" s="12" t="s">
        <v>40</v>
      </c>
      <c r="F163" s="12" t="s">
        <v>260</v>
      </c>
      <c r="G163" s="12" t="s">
        <v>97</v>
      </c>
      <c r="H163" s="12" t="s">
        <v>261</v>
      </c>
      <c r="I163" s="12" t="s">
        <v>59</v>
      </c>
      <c r="J163" s="14">
        <v>42.725741354446541</v>
      </c>
      <c r="K163" s="14">
        <v>3.4187086903304507</v>
      </c>
      <c r="L163" s="15">
        <v>42.725742156326916</v>
      </c>
      <c r="M163" s="15">
        <v>3.4187086903304507</v>
      </c>
      <c r="N163" s="13">
        <f>IFERROR(VLOOKUP(B:B,'[1]Budget Pivot'!A:B,2,0),0)</f>
        <v>15264</v>
      </c>
      <c r="O163" s="13">
        <f>IFERROR(VLOOKUP(B:B,'[1]Budget Pivot'!A:C,3,0),0)</f>
        <v>652165.71603427199</v>
      </c>
      <c r="P163" s="16">
        <v>15264</v>
      </c>
      <c r="Q163" s="16">
        <f t="shared" si="4"/>
        <v>652165.72827417403</v>
      </c>
      <c r="R163" s="17">
        <v>22713</v>
      </c>
      <c r="S163" s="17">
        <f>R163*L163</f>
        <v>970429.78159665328</v>
      </c>
      <c r="T163" s="17">
        <v>21978</v>
      </c>
      <c r="U163" s="17">
        <v>939026.36111175292</v>
      </c>
      <c r="V163" s="18">
        <v>-735</v>
      </c>
      <c r="W163" s="18">
        <v>-31403.420484900358</v>
      </c>
      <c r="X163" s="18">
        <v>286860.63283757889</v>
      </c>
    </row>
    <row r="164" spans="1:24" x14ac:dyDescent="0.25">
      <c r="A164" s="12">
        <v>1342</v>
      </c>
      <c r="B164" s="12" t="str">
        <f>IFERROR(VLOOKUP(A:A,[1]Forecast_1911!A:B,2,0),0)</f>
        <v>10000001716</v>
      </c>
      <c r="C164" s="12" t="s">
        <v>273</v>
      </c>
      <c r="D164" s="13">
        <f t="shared" si="5"/>
        <v>86287.501960224748</v>
      </c>
      <c r="E164" s="12" t="s">
        <v>124</v>
      </c>
      <c r="F164" s="12" t="s">
        <v>118</v>
      </c>
      <c r="G164" s="12" t="s">
        <v>119</v>
      </c>
      <c r="H164" s="12" t="s">
        <v>120</v>
      </c>
      <c r="I164" s="12" t="s">
        <v>59</v>
      </c>
      <c r="J164" s="14">
        <v>8.1986449700526389</v>
      </c>
      <c r="K164" s="14">
        <v>4.3875277841038445</v>
      </c>
      <c r="L164" s="15">
        <v>8.1986448708148814</v>
      </c>
      <c r="M164" s="15">
        <v>4.3875277841038365</v>
      </c>
      <c r="N164" s="13">
        <f>IFERROR(VLOOKUP(B:B,'[1]Budget Pivot'!A:B,2,0),0)</f>
        <v>22834.2</v>
      </c>
      <c r="O164" s="13">
        <f>IFERROR(VLOOKUP(B:B,'[1]Budget Pivot'!A:C,3,0),0)</f>
        <v>187209.49897517599</v>
      </c>
      <c r="P164" s="16">
        <v>22834</v>
      </c>
      <c r="Q164" s="16">
        <f t="shared" si="4"/>
        <v>187207.856980187</v>
      </c>
      <c r="R164" s="17">
        <v>22049</v>
      </c>
      <c r="S164" s="17">
        <f>R164*L164</f>
        <v>180771.9207565973</v>
      </c>
      <c r="T164" s="17">
        <v>22641</v>
      </c>
      <c r="U164" s="17">
        <v>185625.51852011972</v>
      </c>
      <c r="V164" s="18">
        <v>592</v>
      </c>
      <c r="W164" s="18">
        <v>4853.5977635224117</v>
      </c>
      <c r="X164" s="18">
        <v>-1582.3384600672871</v>
      </c>
    </row>
    <row r="165" spans="1:24" x14ac:dyDescent="0.25">
      <c r="A165" s="12">
        <v>1721</v>
      </c>
      <c r="B165" s="12" t="str">
        <f>IFERROR(VLOOKUP(A:A,[1]Forecast_1911!A:B,2,0),0)</f>
        <v>10000001378</v>
      </c>
      <c r="C165" s="12" t="s">
        <v>274</v>
      </c>
      <c r="D165" s="13">
        <f t="shared" si="5"/>
        <v>421069.42093541264</v>
      </c>
      <c r="E165" s="12" t="s">
        <v>80</v>
      </c>
      <c r="F165" s="12" t="s">
        <v>260</v>
      </c>
      <c r="G165" s="12" t="s">
        <v>97</v>
      </c>
      <c r="H165" s="12" t="s">
        <v>261</v>
      </c>
      <c r="I165" s="12" t="s">
        <v>59</v>
      </c>
      <c r="J165" s="14">
        <v>7.0267260579064574</v>
      </c>
      <c r="K165" s="14">
        <v>3.028953229398657</v>
      </c>
      <c r="L165" s="15">
        <v>7.0267260579064574</v>
      </c>
      <c r="M165" s="15">
        <v>3.028953229398657</v>
      </c>
      <c r="N165" s="13">
        <f>IFERROR(VLOOKUP(B:B,'[1]Budget Pivot'!A:B,2,0),0)</f>
        <v>35000</v>
      </c>
      <c r="O165" s="13">
        <f>IFERROR(VLOOKUP(B:B,'[1]Budget Pivot'!A:C,3,0),0)</f>
        <v>245935.412026726</v>
      </c>
      <c r="P165" s="16">
        <v>35000</v>
      </c>
      <c r="Q165" s="16">
        <f t="shared" si="4"/>
        <v>245935.412026726</v>
      </c>
      <c r="R165" s="17">
        <v>109643</v>
      </c>
      <c r="S165" s="17">
        <f>R165*L165</f>
        <v>770431.32516703766</v>
      </c>
      <c r="T165" s="17">
        <v>105326</v>
      </c>
      <c r="U165" s="17">
        <v>740096.94877505559</v>
      </c>
      <c r="V165" s="18">
        <v>-4317</v>
      </c>
      <c r="W165" s="18">
        <v>-30334.376391982078</v>
      </c>
      <c r="X165" s="18">
        <v>494161.53674832958</v>
      </c>
    </row>
    <row r="166" spans="1:24" x14ac:dyDescent="0.25">
      <c r="A166" s="12">
        <v>1021</v>
      </c>
      <c r="B166" s="12" t="str">
        <f>IFERROR(VLOOKUP(A:A,[1]Forecast_1911!A:B,2,0),0)</f>
        <v>10000001452</v>
      </c>
      <c r="C166" s="12" t="s">
        <v>275</v>
      </c>
      <c r="D166" s="13">
        <f t="shared" si="5"/>
        <v>-82102.839643653482</v>
      </c>
      <c r="E166" s="12" t="s">
        <v>85</v>
      </c>
      <c r="F166" s="12" t="s">
        <v>260</v>
      </c>
      <c r="G166" s="12" t="s">
        <v>97</v>
      </c>
      <c r="H166" s="12" t="s">
        <v>261</v>
      </c>
      <c r="I166" s="12" t="s">
        <v>59</v>
      </c>
      <c r="J166" s="14">
        <v>22.193763919821819</v>
      </c>
      <c r="K166" s="14">
        <v>23.385300668151455</v>
      </c>
      <c r="L166" s="15">
        <v>22.193763919821819</v>
      </c>
      <c r="M166" s="15">
        <v>23.385300668151455</v>
      </c>
      <c r="N166" s="13">
        <f>IFERROR(VLOOKUP(B:B,'[1]Budget Pivot'!A:B,2,0),0)</f>
        <v>43557</v>
      </c>
      <c r="O166" s="13">
        <f>IFERROR(VLOOKUP(B:B,'[1]Budget Pivot'!A:C,3,0),0)</f>
        <v>966693.77505567903</v>
      </c>
      <c r="P166" s="16">
        <v>43557</v>
      </c>
      <c r="Q166" s="16">
        <f t="shared" si="4"/>
        <v>966693.77505567903</v>
      </c>
      <c r="R166" s="17">
        <v>70245</v>
      </c>
      <c r="S166" s="17">
        <f>R166*L166</f>
        <v>1559000.9465478838</v>
      </c>
      <c r="T166" s="17">
        <v>68905</v>
      </c>
      <c r="U166" s="17">
        <v>1529261.3028953224</v>
      </c>
      <c r="V166" s="18">
        <v>-1340</v>
      </c>
      <c r="W166" s="18">
        <v>-29739.643652561354</v>
      </c>
      <c r="X166" s="18">
        <v>562567.52783964342</v>
      </c>
    </row>
    <row r="167" spans="1:24" x14ac:dyDescent="0.25">
      <c r="A167" s="12">
        <v>1647</v>
      </c>
      <c r="B167" s="12" t="str">
        <f>IFERROR(VLOOKUP(A:A,[1]Forecast_1911!A:B,2,0),0)</f>
        <v>10000000433</v>
      </c>
      <c r="C167" s="12" t="s">
        <v>276</v>
      </c>
      <c r="D167" s="13">
        <f t="shared" si="5"/>
        <v>153906.97875168236</v>
      </c>
      <c r="E167" s="12" t="s">
        <v>65</v>
      </c>
      <c r="F167" s="12" t="s">
        <v>86</v>
      </c>
      <c r="G167" s="12" t="s">
        <v>87</v>
      </c>
      <c r="H167" s="12" t="s">
        <v>58</v>
      </c>
      <c r="I167" s="12" t="s">
        <v>59</v>
      </c>
      <c r="J167" s="14">
        <v>4.2093730935740989</v>
      </c>
      <c r="K167" s="14">
        <v>2.1529755011135925</v>
      </c>
      <c r="L167" s="15">
        <v>4.2093732771471837</v>
      </c>
      <c r="M167" s="15">
        <v>2.1529755011135885</v>
      </c>
      <c r="N167" s="13">
        <f>IFERROR(VLOOKUP(B:B,'[1]Budget Pivot'!A:B,2,0),0)</f>
        <v>60453</v>
      </c>
      <c r="O167" s="13">
        <f>IFERROR(VLOOKUP(B:B,'[1]Budget Pivot'!A:C,3,0),0)</f>
        <v>254469.231625835</v>
      </c>
      <c r="P167" s="16">
        <v>60455</v>
      </c>
      <c r="Q167" s="16">
        <f t="shared" si="4"/>
        <v>254477.66146993299</v>
      </c>
      <c r="R167" s="17">
        <v>73737</v>
      </c>
      <c r="S167" s="17">
        <f>R167*L167</f>
        <v>310386.5573370019</v>
      </c>
      <c r="T167" s="17">
        <v>74843</v>
      </c>
      <c r="U167" s="17">
        <v>315042.12418152665</v>
      </c>
      <c r="V167" s="18">
        <v>1106</v>
      </c>
      <c r="W167" s="18">
        <v>4655.5668445247575</v>
      </c>
      <c r="X167" s="18">
        <v>60564.46271159366</v>
      </c>
    </row>
    <row r="168" spans="1:24" x14ac:dyDescent="0.25">
      <c r="A168" s="12">
        <v>2921</v>
      </c>
      <c r="B168" s="12" t="str">
        <f>IFERROR(VLOOKUP(A:A,[1]Forecast_1911!A:B,2,0),0)</f>
        <v>10000003121</v>
      </c>
      <c r="C168" s="12" t="s">
        <v>277</v>
      </c>
      <c r="D168" s="13">
        <f t="shared" si="5"/>
        <v>103523.69492477564</v>
      </c>
      <c r="E168" s="12" t="s">
        <v>35</v>
      </c>
      <c r="F168" s="12" t="s">
        <v>56</v>
      </c>
      <c r="G168" s="12" t="s">
        <v>57</v>
      </c>
      <c r="H168" s="12" t="s">
        <v>101</v>
      </c>
      <c r="I168" s="12" t="s">
        <v>59</v>
      </c>
      <c r="J168" s="14">
        <v>36.827829281553207</v>
      </c>
      <c r="K168" s="14">
        <v>3.095768374164598</v>
      </c>
      <c r="L168" s="15">
        <v>36.827829281553207</v>
      </c>
      <c r="M168" s="15">
        <v>3.095768374164598</v>
      </c>
      <c r="N168" s="13">
        <f>IFERROR(VLOOKUP(B:B,'[1]Budget Pivot'!A:B,2,0),0)</f>
        <v>0</v>
      </c>
      <c r="O168" s="13">
        <f>IFERROR(VLOOKUP(B:B,'[1]Budget Pivot'!A:C,3,0),0)</f>
        <v>0</v>
      </c>
      <c r="P168" s="16">
        <f>N168</f>
        <v>0</v>
      </c>
      <c r="Q168" s="16">
        <f t="shared" si="4"/>
        <v>0</v>
      </c>
      <c r="R168" s="17">
        <v>3392</v>
      </c>
      <c r="S168" s="17">
        <f>R168*L168</f>
        <v>124919.99692302848</v>
      </c>
      <c r="T168" s="17">
        <v>3069</v>
      </c>
      <c r="U168" s="17">
        <v>113024.6080650868</v>
      </c>
      <c r="V168" s="18">
        <v>-323</v>
      </c>
      <c r="W168" s="18">
        <v>-11895.388857941682</v>
      </c>
      <c r="X168" s="18">
        <v>113024.6080650868</v>
      </c>
    </row>
    <row r="169" spans="1:24" x14ac:dyDescent="0.25">
      <c r="A169" s="12">
        <v>1199</v>
      </c>
      <c r="B169" s="12" t="str">
        <f>IFERROR(VLOOKUP(A:A,[1]Forecast_1911!A:B,2,0),0)</f>
        <v>10000002268</v>
      </c>
      <c r="C169" s="12" t="s">
        <v>278</v>
      </c>
      <c r="D169" s="13">
        <f t="shared" si="5"/>
        <v>330366.88639993221</v>
      </c>
      <c r="E169" s="12" t="s">
        <v>55</v>
      </c>
      <c r="F169" s="12" t="s">
        <v>56</v>
      </c>
      <c r="G169" s="12" t="s">
        <v>57</v>
      </c>
      <c r="H169" s="12" t="s">
        <v>58</v>
      </c>
      <c r="I169" s="12" t="s">
        <v>59</v>
      </c>
      <c r="J169" s="14">
        <v>26.499739391704868</v>
      </c>
      <c r="K169" s="14">
        <v>8.0681832586260356</v>
      </c>
      <c r="L169" s="15">
        <v>26.499721218899026</v>
      </c>
      <c r="M169" s="15">
        <v>8.0681832586260871</v>
      </c>
      <c r="N169" s="13">
        <f>IFERROR(VLOOKUP(B:B,'[1]Budget Pivot'!A:B,2,0),0)</f>
        <v>13008.35</v>
      </c>
      <c r="O169" s="13">
        <f>IFERROR(VLOOKUP(B:B,'[1]Budget Pivot'!A:C,3,0),0)</f>
        <v>344717.884916084</v>
      </c>
      <c r="P169" s="16">
        <v>14616.36</v>
      </c>
      <c r="Q169" s="16">
        <f t="shared" si="4"/>
        <v>387329.46523506701</v>
      </c>
      <c r="R169" s="17">
        <v>18367</v>
      </c>
      <c r="S169" s="17">
        <f>R169*L169</f>
        <v>486720.37962751841</v>
      </c>
      <c r="T169" s="17">
        <v>17924</v>
      </c>
      <c r="U169" s="17">
        <v>474981.00312754617</v>
      </c>
      <c r="V169" s="18">
        <v>-443</v>
      </c>
      <c r="W169" s="18">
        <v>-11739.376499972248</v>
      </c>
      <c r="X169" s="18">
        <v>87651.537892479158</v>
      </c>
    </row>
    <row r="170" spans="1:24" x14ac:dyDescent="0.25">
      <c r="A170" s="12">
        <v>1174</v>
      </c>
      <c r="B170" s="12" t="str">
        <f>IFERROR(VLOOKUP(A:A,[1]Forecast_1911!A:B,2,0),0)</f>
        <v>10000001290</v>
      </c>
      <c r="C170" s="12" t="s">
        <v>279</v>
      </c>
      <c r="D170" s="13">
        <f t="shared" si="5"/>
        <v>124991.00222717147</v>
      </c>
      <c r="E170" s="12" t="s">
        <v>77</v>
      </c>
      <c r="F170" s="12" t="s">
        <v>237</v>
      </c>
      <c r="G170" s="12" t="s">
        <v>237</v>
      </c>
      <c r="H170" s="12" t="s">
        <v>238</v>
      </c>
      <c r="I170" s="12" t="s">
        <v>59</v>
      </c>
      <c r="J170" s="14">
        <v>457.37193763919686</v>
      </c>
      <c r="K170" s="14">
        <v>178.37505567928497</v>
      </c>
      <c r="L170" s="15">
        <v>457.37193763919686</v>
      </c>
      <c r="M170" s="15">
        <v>178.37416481068911</v>
      </c>
      <c r="N170" s="13">
        <f>IFERROR(VLOOKUP(B:B,'[1]Budget Pivot'!A:B,2,0),0)</f>
        <v>193</v>
      </c>
      <c r="O170" s="13">
        <f>IFERROR(VLOOKUP(B:B,'[1]Budget Pivot'!A:C,3,0),0)</f>
        <v>88272.783964364993</v>
      </c>
      <c r="P170" s="16">
        <v>193</v>
      </c>
      <c r="Q170" s="16">
        <f t="shared" si="4"/>
        <v>88272.783964364993</v>
      </c>
      <c r="R170" s="17">
        <v>438</v>
      </c>
      <c r="S170" s="17">
        <f>R170*L170</f>
        <v>200328.90868596823</v>
      </c>
      <c r="T170" s="17">
        <v>448</v>
      </c>
      <c r="U170" s="17">
        <v>204902.62806236019</v>
      </c>
      <c r="V170" s="18">
        <v>10</v>
      </c>
      <c r="W170" s="18">
        <v>4573.719376391964</v>
      </c>
      <c r="X170" s="18">
        <v>116629.8440979952</v>
      </c>
    </row>
    <row r="171" spans="1:24" x14ac:dyDescent="0.25">
      <c r="A171" s="12">
        <v>2931</v>
      </c>
      <c r="B171" s="12" t="str">
        <f>IFERROR(VLOOKUP(A:A,[1]Forecast_1911!A:B,2,0),0)</f>
        <v>10000003133</v>
      </c>
      <c r="C171" s="12" t="s">
        <v>280</v>
      </c>
      <c r="D171" s="13">
        <f t="shared" si="5"/>
        <v>153123.91619380645</v>
      </c>
      <c r="E171" s="12" t="s">
        <v>35</v>
      </c>
      <c r="F171" s="12" t="s">
        <v>56</v>
      </c>
      <c r="G171" s="12" t="s">
        <v>57</v>
      </c>
      <c r="H171" s="12" t="s">
        <v>101</v>
      </c>
      <c r="I171" s="12" t="s">
        <v>59</v>
      </c>
      <c r="J171" s="14">
        <v>99.293635053686629</v>
      </c>
      <c r="K171" s="14">
        <v>5.4677060133640554</v>
      </c>
      <c r="L171" s="15">
        <v>99.293635053686629</v>
      </c>
      <c r="M171" s="15">
        <v>5.4677060133640554</v>
      </c>
      <c r="N171" s="13">
        <f>IFERROR(VLOOKUP(B:B,'[1]Budget Pivot'!A:B,2,0),0)</f>
        <v>0</v>
      </c>
      <c r="O171" s="13">
        <f>IFERROR(VLOOKUP(B:B,'[1]Budget Pivot'!A:C,3,0),0)</f>
        <v>0</v>
      </c>
      <c r="P171" s="16">
        <f>N171</f>
        <v>0</v>
      </c>
      <c r="Q171" s="16">
        <f t="shared" si="4"/>
        <v>0</v>
      </c>
      <c r="R171" s="17">
        <v>1748</v>
      </c>
      <c r="S171" s="17">
        <f>R171*L171</f>
        <v>173565.27407384422</v>
      </c>
      <c r="T171" s="17">
        <v>1632</v>
      </c>
      <c r="U171" s="17">
        <v>162047.21240761658</v>
      </c>
      <c r="V171" s="18">
        <v>-116</v>
      </c>
      <c r="W171" s="18">
        <v>-11518.061666227644</v>
      </c>
      <c r="X171" s="18">
        <v>162047.21240761658</v>
      </c>
    </row>
    <row r="172" spans="1:24" x14ac:dyDescent="0.25">
      <c r="A172" s="12">
        <v>2927</v>
      </c>
      <c r="B172" s="12" t="str">
        <f>IFERROR(VLOOKUP(A:A,[1]Forecast_1911!A:B,2,0),0)</f>
        <v>10000003115</v>
      </c>
      <c r="C172" s="12" t="s">
        <v>281</v>
      </c>
      <c r="D172" s="13">
        <f t="shared" si="5"/>
        <v>847993.98911265843</v>
      </c>
      <c r="E172" s="12" t="s">
        <v>35</v>
      </c>
      <c r="F172" s="12" t="s">
        <v>56</v>
      </c>
      <c r="G172" s="12" t="s">
        <v>57</v>
      </c>
      <c r="H172" s="12" t="s">
        <v>101</v>
      </c>
      <c r="I172" s="12" t="s">
        <v>59</v>
      </c>
      <c r="J172" s="14">
        <v>53.681061483469058</v>
      </c>
      <c r="K172" s="14">
        <v>7.3273942093541393</v>
      </c>
      <c r="L172" s="15">
        <v>53.681061483469058</v>
      </c>
      <c r="M172" s="15">
        <v>7.3273942093541393</v>
      </c>
      <c r="N172" s="13">
        <f>IFERROR(VLOOKUP(B:B,'[1]Budget Pivot'!A:B,2,0),0)</f>
        <v>0</v>
      </c>
      <c r="O172" s="13">
        <f>IFERROR(VLOOKUP(B:B,'[1]Budget Pivot'!A:C,3,0),0)</f>
        <v>0</v>
      </c>
      <c r="P172" s="16">
        <f>N172</f>
        <v>0</v>
      </c>
      <c r="Q172" s="16">
        <f t="shared" si="4"/>
        <v>0</v>
      </c>
      <c r="R172" s="17">
        <v>18497</v>
      </c>
      <c r="S172" s="17">
        <f>R172*L172</f>
        <v>992938.59425972716</v>
      </c>
      <c r="T172" s="17">
        <v>18294</v>
      </c>
      <c r="U172" s="17">
        <v>982041.33877858298</v>
      </c>
      <c r="V172" s="18">
        <v>-203</v>
      </c>
      <c r="W172" s="18">
        <v>-10897.255481144181</v>
      </c>
      <c r="X172" s="18">
        <v>982041.33877858298</v>
      </c>
    </row>
    <row r="173" spans="1:24" x14ac:dyDescent="0.25">
      <c r="A173" s="12">
        <v>1085</v>
      </c>
      <c r="B173" s="12" t="str">
        <f>IFERROR(VLOOKUP(A:A,[1]Forecast_1911!A:B,2,0),0)</f>
        <v>10000002219</v>
      </c>
      <c r="C173" s="12" t="s">
        <v>282</v>
      </c>
      <c r="D173" s="13">
        <f t="shared" si="5"/>
        <v>12117.842431219453</v>
      </c>
      <c r="E173" s="12" t="s">
        <v>55</v>
      </c>
      <c r="F173" s="12" t="s">
        <v>86</v>
      </c>
      <c r="G173" s="12" t="s">
        <v>87</v>
      </c>
      <c r="H173" s="12" t="s">
        <v>58</v>
      </c>
      <c r="I173" s="12" t="s">
        <v>59</v>
      </c>
      <c r="J173" s="14">
        <v>14.365370669803397</v>
      </c>
      <c r="K173" s="14">
        <v>5.219347440842105</v>
      </c>
      <c r="L173" s="15">
        <v>14.364888898366527</v>
      </c>
      <c r="M173" s="15">
        <v>5.2193474408424114</v>
      </c>
      <c r="N173" s="13">
        <f>IFERROR(VLOOKUP(B:B,'[1]Budget Pivot'!A:B,2,0),0)</f>
        <v>1795.5</v>
      </c>
      <c r="O173" s="13">
        <f>IFERROR(VLOOKUP(B:B,'[1]Budget Pivot'!A:C,3,0),0)</f>
        <v>25793.023037632</v>
      </c>
      <c r="P173" s="16">
        <v>1795.56</v>
      </c>
      <c r="Q173" s="16">
        <f t="shared" si="4"/>
        <v>25793.019910350999</v>
      </c>
      <c r="R173" s="17">
        <v>1010</v>
      </c>
      <c r="S173" s="17">
        <f>R173*L173</f>
        <v>14508.537787350191</v>
      </c>
      <c r="T173" s="17">
        <v>1325</v>
      </c>
      <c r="U173" s="17">
        <v>19033.477790335648</v>
      </c>
      <c r="V173" s="18">
        <v>315</v>
      </c>
      <c r="W173" s="18">
        <v>4524.9400029854569</v>
      </c>
      <c r="X173" s="18">
        <v>-6759.5421200153505</v>
      </c>
    </row>
    <row r="174" spans="1:24" x14ac:dyDescent="0.25">
      <c r="A174" s="12">
        <v>1373</v>
      </c>
      <c r="B174" s="12" t="str">
        <f>IFERROR(VLOOKUP(A:A,[1]Forecast_1911!A:B,2,0),0)</f>
        <v>10000001866</v>
      </c>
      <c r="C174" s="12" t="s">
        <v>283</v>
      </c>
      <c r="D174" s="13">
        <f t="shared" si="5"/>
        <v>201000.64819817612</v>
      </c>
      <c r="E174" s="12" t="s">
        <v>73</v>
      </c>
      <c r="F174" s="12" t="s">
        <v>56</v>
      </c>
      <c r="G174" s="12" t="s">
        <v>57</v>
      </c>
      <c r="H174" s="12" t="s">
        <v>58</v>
      </c>
      <c r="I174" s="12" t="s">
        <v>59</v>
      </c>
      <c r="J174" s="14">
        <v>14.67517280750657</v>
      </c>
      <c r="K174" s="14">
        <v>2.8817962138084514</v>
      </c>
      <c r="L174" s="15">
        <v>14.675532539465678</v>
      </c>
      <c r="M174" s="15">
        <v>2.8817962138084514</v>
      </c>
      <c r="N174" s="13">
        <f>IFERROR(VLOOKUP(B:B,'[1]Budget Pivot'!A:B,2,0),0)</f>
        <v>17583</v>
      </c>
      <c r="O174" s="13">
        <f>IFERROR(VLOOKUP(B:B,'[1]Budget Pivot'!A:C,3,0),0)</f>
        <v>258033.56347438801</v>
      </c>
      <c r="P174" s="16">
        <v>17583</v>
      </c>
      <c r="Q174" s="16">
        <f t="shared" si="4"/>
        <v>258039.888641425</v>
      </c>
      <c r="R174" s="17">
        <v>17716</v>
      </c>
      <c r="S174" s="17">
        <f>R174*L174</f>
        <v>259991.73446917394</v>
      </c>
      <c r="T174" s="17">
        <v>17043</v>
      </c>
      <c r="U174" s="17">
        <v>250115.10107011354</v>
      </c>
      <c r="V174" s="18">
        <v>-673</v>
      </c>
      <c r="W174" s="18">
        <v>-9876.6333990604035</v>
      </c>
      <c r="X174" s="18">
        <v>-7924.7875713114627</v>
      </c>
    </row>
    <row r="175" spans="1:24" x14ac:dyDescent="0.25">
      <c r="A175" s="12">
        <v>2603</v>
      </c>
      <c r="B175" s="12" t="str">
        <f>IFERROR(VLOOKUP(A:A,[1]Forecast_1911!A:B,2,0),0)</f>
        <v>10000002730</v>
      </c>
      <c r="C175" s="12" t="s">
        <v>284</v>
      </c>
      <c r="D175" s="13">
        <f t="shared" si="5"/>
        <v>3077.5055679288002</v>
      </c>
      <c r="E175" s="12" t="s">
        <v>230</v>
      </c>
      <c r="F175" s="12" t="s">
        <v>131</v>
      </c>
      <c r="G175" s="12" t="s">
        <v>87</v>
      </c>
      <c r="H175" s="12"/>
      <c r="I175" s="12" t="s">
        <v>59</v>
      </c>
      <c r="J175" s="14">
        <v>32.772828507795715</v>
      </c>
      <c r="K175" s="14">
        <v>14.454342984410001</v>
      </c>
      <c r="L175" s="15">
        <v>32.772828507795715</v>
      </c>
      <c r="M175" s="15">
        <v>14.454342984410001</v>
      </c>
      <c r="N175" s="13">
        <f>IFERROR(VLOOKUP(B:B,'[1]Budget Pivot'!A:B,2,0),0)</f>
        <v>700</v>
      </c>
      <c r="O175" s="13">
        <f>IFERROR(VLOOKUP(B:B,'[1]Budget Pivot'!A:C,3,0),0)</f>
        <v>22940.979955457002</v>
      </c>
      <c r="P175" s="16">
        <v>700</v>
      </c>
      <c r="Q175" s="16">
        <f t="shared" si="4"/>
        <v>22940.979955457002</v>
      </c>
      <c r="R175" s="17">
        <v>33</v>
      </c>
      <c r="S175" s="17">
        <f>R175*L175</f>
        <v>1081.5033407572587</v>
      </c>
      <c r="T175" s="17">
        <v>168</v>
      </c>
      <c r="U175" s="17">
        <v>5505.8351893096806</v>
      </c>
      <c r="V175" s="18">
        <v>135</v>
      </c>
      <c r="W175" s="18">
        <v>4424.3318485524214</v>
      </c>
      <c r="X175" s="18">
        <v>-17435.144766147321</v>
      </c>
    </row>
    <row r="176" spans="1:24" x14ac:dyDescent="0.25">
      <c r="A176" s="12">
        <v>1190</v>
      </c>
      <c r="B176" s="12" t="str">
        <f>IFERROR(VLOOKUP(A:A,[1]Forecast_1911!A:B,2,0),0)</f>
        <v>10000001581</v>
      </c>
      <c r="C176" s="12" t="s">
        <v>285</v>
      </c>
      <c r="D176" s="13">
        <f t="shared" si="5"/>
        <v>166575.6468662429</v>
      </c>
      <c r="E176" s="12" t="s">
        <v>44</v>
      </c>
      <c r="F176" s="12" t="s">
        <v>162</v>
      </c>
      <c r="G176" s="12" t="s">
        <v>163</v>
      </c>
      <c r="H176" s="12" t="s">
        <v>58</v>
      </c>
      <c r="I176" s="12" t="s">
        <v>59</v>
      </c>
      <c r="J176" s="14">
        <v>3.2753198579334186</v>
      </c>
      <c r="K176" s="14">
        <v>1.0333563474387564</v>
      </c>
      <c r="L176" s="15">
        <v>3.2753198579334186</v>
      </c>
      <c r="M176" s="15">
        <v>1.0333563474387564</v>
      </c>
      <c r="N176" s="13">
        <f>IFERROR(VLOOKUP(B:B,'[1]Budget Pivot'!A:B,2,0),0)</f>
        <v>73624</v>
      </c>
      <c r="O176" s="13">
        <f>IFERROR(VLOOKUP(B:B,'[1]Budget Pivot'!A:C,3,0),0)</f>
        <v>241142.14922049001</v>
      </c>
      <c r="P176" s="16">
        <v>73624</v>
      </c>
      <c r="Q176" s="16">
        <f t="shared" si="4"/>
        <v>241142.14922049001</v>
      </c>
      <c r="R176" s="17">
        <v>72964</v>
      </c>
      <c r="S176" s="17">
        <f>R176*L176</f>
        <v>238980.43811425395</v>
      </c>
      <c r="T176" s="17">
        <v>74299</v>
      </c>
      <c r="U176" s="17">
        <v>243352.99012459506</v>
      </c>
      <c r="V176" s="18">
        <v>1335</v>
      </c>
      <c r="W176" s="18">
        <v>4372.5520103411109</v>
      </c>
      <c r="X176" s="18">
        <v>2210.8409041050472</v>
      </c>
    </row>
    <row r="177" spans="1:24" x14ac:dyDescent="0.25">
      <c r="A177" s="12">
        <v>1146</v>
      </c>
      <c r="B177" s="12" t="str">
        <f>IFERROR(VLOOKUP(A:A,[1]Forecast_1911!A:B,2,0),0)</f>
        <v>10000001292</v>
      </c>
      <c r="C177" s="12" t="s">
        <v>286</v>
      </c>
      <c r="D177" s="13">
        <f t="shared" si="5"/>
        <v>484689.89302029065</v>
      </c>
      <c r="E177" s="12" t="s">
        <v>77</v>
      </c>
      <c r="F177" s="12" t="s">
        <v>162</v>
      </c>
      <c r="G177" s="12" t="s">
        <v>163</v>
      </c>
      <c r="H177" s="12" t="s">
        <v>58</v>
      </c>
      <c r="I177" s="12" t="s">
        <v>59</v>
      </c>
      <c r="J177" s="14">
        <v>7.5093589174616096</v>
      </c>
      <c r="K177" s="14">
        <v>2.4449432071269541</v>
      </c>
      <c r="L177" s="15">
        <v>7.5093587864623146</v>
      </c>
      <c r="M177" s="15">
        <v>2.4449432071269541</v>
      </c>
      <c r="N177" s="13">
        <f>IFERROR(VLOOKUP(B:B,'[1]Budget Pivot'!A:B,2,0),0)</f>
        <v>85007</v>
      </c>
      <c r="O177" s="13">
        <f>IFERROR(VLOOKUP(B:B,'[1]Budget Pivot'!A:C,3,0),0)</f>
        <v>638348.07349665905</v>
      </c>
      <c r="P177" s="16">
        <v>85007</v>
      </c>
      <c r="Q177" s="16">
        <f t="shared" si="4"/>
        <v>638348.06236080197</v>
      </c>
      <c r="R177" s="17">
        <v>95127</v>
      </c>
      <c r="S177" s="17">
        <f>R177*L177</f>
        <v>714342.77327980055</v>
      </c>
      <c r="T177" s="17">
        <v>95705</v>
      </c>
      <c r="U177" s="17">
        <v>718683.18265837582</v>
      </c>
      <c r="V177" s="18">
        <v>578</v>
      </c>
      <c r="W177" s="18">
        <v>4340.4093785752775</v>
      </c>
      <c r="X177" s="18">
        <v>80335.120297573856</v>
      </c>
    </row>
    <row r="178" spans="1:24" x14ac:dyDescent="0.25">
      <c r="A178" s="12">
        <v>1959</v>
      </c>
      <c r="B178" s="12" t="str">
        <f>IFERROR(VLOOKUP(A:A,[1]Forecast_1911!A:B,2,0),0)</f>
        <v>10000000593</v>
      </c>
      <c r="C178" s="12" t="s">
        <v>287</v>
      </c>
      <c r="D178" s="13">
        <f t="shared" si="5"/>
        <v>222222.65697997116</v>
      </c>
      <c r="E178" s="12" t="s">
        <v>148</v>
      </c>
      <c r="F178" s="12" t="s">
        <v>111</v>
      </c>
      <c r="G178" s="12" t="s">
        <v>111</v>
      </c>
      <c r="H178" s="12" t="s">
        <v>101</v>
      </c>
      <c r="I178" s="12" t="s">
        <v>59</v>
      </c>
      <c r="J178" s="14">
        <v>21.271222474676566</v>
      </c>
      <c r="K178" s="14">
        <v>5.1224939393939195</v>
      </c>
      <c r="L178" s="15">
        <v>21.271222489234322</v>
      </c>
      <c r="M178" s="15">
        <v>5.1224936919106439</v>
      </c>
      <c r="N178" s="13">
        <f>IFERROR(VLOOKUP(B:B,'[1]Budget Pivot'!A:B,2,0),0)</f>
        <v>14244</v>
      </c>
      <c r="O178" s="13">
        <f>IFERROR(VLOOKUP(B:B,'[1]Budget Pivot'!A:C,3,0),0)</f>
        <v>302987.29292929301</v>
      </c>
      <c r="P178" s="16">
        <v>14224</v>
      </c>
      <c r="Q178" s="16">
        <f t="shared" si="4"/>
        <v>302561.86868686898</v>
      </c>
      <c r="R178" s="17">
        <v>13560</v>
      </c>
      <c r="S178" s="17">
        <f>R178*L178</f>
        <v>288437.7769540174</v>
      </c>
      <c r="T178" s="17">
        <v>13761</v>
      </c>
      <c r="U178" s="17">
        <v>292713.29267435352</v>
      </c>
      <c r="V178" s="18">
        <v>201</v>
      </c>
      <c r="W178" s="18">
        <v>4275.5157203361159</v>
      </c>
      <c r="X178" s="18">
        <v>-9848.5760125154629</v>
      </c>
    </row>
    <row r="179" spans="1:24" x14ac:dyDescent="0.25">
      <c r="A179" s="12">
        <v>2269</v>
      </c>
      <c r="B179" s="12" t="str">
        <f>IFERROR(VLOOKUP(A:A,[1]Forecast_1911!A:B,2,0),0)</f>
        <v>10000001475</v>
      </c>
      <c r="C179" s="12" t="s">
        <v>288</v>
      </c>
      <c r="D179" s="13">
        <f t="shared" si="5"/>
        <v>354298.78619153734</v>
      </c>
      <c r="E179" s="12" t="s">
        <v>106</v>
      </c>
      <c r="F179" s="12" t="s">
        <v>118</v>
      </c>
      <c r="G179" s="12" t="s">
        <v>119</v>
      </c>
      <c r="H179" s="12" t="s">
        <v>120</v>
      </c>
      <c r="I179" s="12" t="s">
        <v>59</v>
      </c>
      <c r="J179" s="14">
        <v>28.886414253897573</v>
      </c>
      <c r="K179" s="14">
        <v>6.4922048997772679</v>
      </c>
      <c r="L179" s="15">
        <v>28.886414253897573</v>
      </c>
      <c r="M179" s="15">
        <v>6.4922048997772679</v>
      </c>
      <c r="N179" s="13">
        <f>IFERROR(VLOOKUP(B:B,'[1]Budget Pivot'!A:B,2,0),0)</f>
        <v>15494</v>
      </c>
      <c r="O179" s="13">
        <f>IFERROR(VLOOKUP(B:B,'[1]Budget Pivot'!A:C,3,0),0)</f>
        <v>447566.102449889</v>
      </c>
      <c r="P179" s="16">
        <v>15494</v>
      </c>
      <c r="Q179" s="16">
        <f t="shared" si="4"/>
        <v>447566.102449889</v>
      </c>
      <c r="R179" s="17">
        <v>15673</v>
      </c>
      <c r="S179" s="17">
        <f>R179*L179</f>
        <v>452736.77060133667</v>
      </c>
      <c r="T179" s="17">
        <v>15821</v>
      </c>
      <c r="U179" s="17">
        <v>457011.95991091349</v>
      </c>
      <c r="V179" s="18">
        <v>148</v>
      </c>
      <c r="W179" s="18">
        <v>4275.1893095768173</v>
      </c>
      <c r="X179" s="18">
        <v>9445.8574610244832</v>
      </c>
    </row>
    <row r="180" spans="1:24" x14ac:dyDescent="0.25">
      <c r="A180" s="12">
        <v>2287</v>
      </c>
      <c r="B180" s="12" t="str">
        <f>IFERROR(VLOOKUP(A:A,[1]Forecast_1911!A:B,2,0),0)</f>
        <v>10000002755</v>
      </c>
      <c r="C180" s="12" t="s">
        <v>289</v>
      </c>
      <c r="D180" s="13">
        <f t="shared" si="5"/>
        <v>32093.418708240715</v>
      </c>
      <c r="E180" s="12" t="s">
        <v>67</v>
      </c>
      <c r="F180" s="12" t="s">
        <v>202</v>
      </c>
      <c r="G180" s="12" t="s">
        <v>163</v>
      </c>
      <c r="H180" s="12" t="s">
        <v>101</v>
      </c>
      <c r="I180" s="12" t="s">
        <v>59</v>
      </c>
      <c r="J180" s="14">
        <v>11.13585746102458</v>
      </c>
      <c r="K180" s="14">
        <v>5.8685968819599621</v>
      </c>
      <c r="L180" s="15">
        <v>11.13585746102458</v>
      </c>
      <c r="M180" s="15">
        <v>5.8685968819599621</v>
      </c>
      <c r="N180" s="13">
        <f>IFERROR(VLOOKUP(B:B,'[1]Budget Pivot'!A:B,2,0),0)</f>
        <v>5370</v>
      </c>
      <c r="O180" s="13">
        <f>IFERROR(VLOOKUP(B:B,'[1]Budget Pivot'!A:C,3,0),0)</f>
        <v>59799.554565701997</v>
      </c>
      <c r="P180" s="16">
        <v>5370</v>
      </c>
      <c r="Q180" s="16">
        <f t="shared" si="4"/>
        <v>59799.554565701997</v>
      </c>
      <c r="R180" s="17">
        <v>5711</v>
      </c>
      <c r="S180" s="17">
        <f>R180*L180</f>
        <v>63596.881959911378</v>
      </c>
      <c r="T180" s="17">
        <v>6093</v>
      </c>
      <c r="U180" s="17">
        <v>67850.779510022767</v>
      </c>
      <c r="V180" s="18">
        <v>382</v>
      </c>
      <c r="W180" s="18">
        <v>4253.8975501113891</v>
      </c>
      <c r="X180" s="18">
        <v>8051.2249443207693</v>
      </c>
    </row>
    <row r="181" spans="1:24" x14ac:dyDescent="0.25">
      <c r="A181" s="12">
        <v>1265</v>
      </c>
      <c r="B181" s="12" t="str">
        <f>IFERROR(VLOOKUP(A:A,[1]Forecast_1911!A:B,2,0),0)</f>
        <v>10000001473</v>
      </c>
      <c r="C181" s="12" t="s">
        <v>290</v>
      </c>
      <c r="D181" s="13">
        <f t="shared" si="5"/>
        <v>109638.78792345614</v>
      </c>
      <c r="E181" s="12" t="s">
        <v>106</v>
      </c>
      <c r="F181" s="12" t="s">
        <v>139</v>
      </c>
      <c r="G181" s="12" t="s">
        <v>139</v>
      </c>
      <c r="H181" s="12" t="s">
        <v>58</v>
      </c>
      <c r="I181" s="12" t="s">
        <v>59</v>
      </c>
      <c r="J181" s="14">
        <v>13.653763724455876</v>
      </c>
      <c r="K181" s="14">
        <v>4.6919543429843866</v>
      </c>
      <c r="L181" s="15">
        <v>13.653764701285526</v>
      </c>
      <c r="M181" s="15">
        <v>4.6919543429843866</v>
      </c>
      <c r="N181" s="13">
        <f>IFERROR(VLOOKUP(B:B,'[1]Budget Pivot'!A:B,2,0),0)</f>
        <v>11400</v>
      </c>
      <c r="O181" s="13">
        <f>IFERROR(VLOOKUP(B:B,'[1]Budget Pivot'!A:C,3,0),0)</f>
        <v>155652.90645879699</v>
      </c>
      <c r="P181" s="16">
        <v>11400</v>
      </c>
      <c r="Q181" s="16">
        <f t="shared" si="4"/>
        <v>155652.91759465501</v>
      </c>
      <c r="R181" s="17">
        <v>11924</v>
      </c>
      <c r="S181" s="17">
        <f>R181*L181</f>
        <v>162807.49029812863</v>
      </c>
      <c r="T181" s="17">
        <v>12234</v>
      </c>
      <c r="U181" s="17">
        <v>167040.15735552713</v>
      </c>
      <c r="V181" s="18">
        <v>310</v>
      </c>
      <c r="W181" s="18">
        <v>4232.6670573985029</v>
      </c>
      <c r="X181" s="18">
        <v>11387.239760872122</v>
      </c>
    </row>
    <row r="182" spans="1:24" x14ac:dyDescent="0.25">
      <c r="A182" s="12">
        <v>2917</v>
      </c>
      <c r="B182" s="12" t="str">
        <f>IFERROR(VLOOKUP(A:A,[1]Forecast_1911!A:B,2,0),0)</f>
        <v>10000003117</v>
      </c>
      <c r="C182" s="12" t="s">
        <v>291</v>
      </c>
      <c r="D182" s="13">
        <f t="shared" si="5"/>
        <v>151932.64433516809</v>
      </c>
      <c r="E182" s="12" t="s">
        <v>35</v>
      </c>
      <c r="F182" s="12" t="s">
        <v>56</v>
      </c>
      <c r="G182" s="12" t="s">
        <v>57</v>
      </c>
      <c r="H182" s="12" t="s">
        <v>101</v>
      </c>
      <c r="I182" s="12" t="s">
        <v>59</v>
      </c>
      <c r="J182" s="14">
        <v>20.211813767423266</v>
      </c>
      <c r="K182" s="14">
        <v>1.9265033407572281</v>
      </c>
      <c r="L182" s="15">
        <v>20.211813767423266</v>
      </c>
      <c r="M182" s="15">
        <v>1.9265033407572281</v>
      </c>
      <c r="N182" s="13">
        <f>IFERROR(VLOOKUP(B:B,'[1]Budget Pivot'!A:B,2,0),0)</f>
        <v>0</v>
      </c>
      <c r="O182" s="13">
        <f>IFERROR(VLOOKUP(B:B,'[1]Budget Pivot'!A:C,3,0),0)</f>
        <v>0</v>
      </c>
      <c r="P182" s="16">
        <f>N182</f>
        <v>0</v>
      </c>
      <c r="Q182" s="16">
        <f t="shared" si="4"/>
        <v>0</v>
      </c>
      <c r="R182" s="17">
        <v>8789</v>
      </c>
      <c r="S182" s="17">
        <f>R182*L182</f>
        <v>177641.63120188308</v>
      </c>
      <c r="T182" s="17">
        <v>8309</v>
      </c>
      <c r="U182" s="17">
        <v>167939.96059351991</v>
      </c>
      <c r="V182" s="18">
        <v>-480</v>
      </c>
      <c r="W182" s="18">
        <v>-9701.6706083631725</v>
      </c>
      <c r="X182" s="18">
        <v>167939.96059351991</v>
      </c>
    </row>
    <row r="183" spans="1:24" x14ac:dyDescent="0.25">
      <c r="A183" s="12">
        <v>2844</v>
      </c>
      <c r="B183" s="12" t="str">
        <f>IFERROR(VLOOKUP(A:A,[1]Forecast_1911!A:B,2,0),0)</f>
        <v>10000003174</v>
      </c>
      <c r="C183" s="12" t="s">
        <v>292</v>
      </c>
      <c r="D183" s="13">
        <f t="shared" si="5"/>
        <v>182437.15718729116</v>
      </c>
      <c r="E183" s="12" t="s">
        <v>35</v>
      </c>
      <c r="F183" s="12" t="s">
        <v>135</v>
      </c>
      <c r="G183" s="12" t="s">
        <v>97</v>
      </c>
      <c r="H183" s="12" t="s">
        <v>101</v>
      </c>
      <c r="I183" s="12" t="s">
        <v>59</v>
      </c>
      <c r="J183" s="14">
        <v>124.71162135101831</v>
      </c>
      <c r="K183" s="14">
        <v>7.8396436525614552</v>
      </c>
      <c r="L183" s="15">
        <v>124.71162135101831</v>
      </c>
      <c r="M183" s="15">
        <v>7.8396436525614552</v>
      </c>
      <c r="N183" s="13">
        <f>IFERROR(VLOOKUP(B:B,'[1]Budget Pivot'!A:B,2,0),0)</f>
        <v>0</v>
      </c>
      <c r="O183" s="13">
        <f>IFERROR(VLOOKUP(B:B,'[1]Budget Pivot'!A:C,3,0),0)</f>
        <v>0</v>
      </c>
      <c r="P183" s="16">
        <f>N183</f>
        <v>0</v>
      </c>
      <c r="Q183" s="16">
        <f t="shared" si="4"/>
        <v>0</v>
      </c>
      <c r="R183" s="17">
        <v>1785</v>
      </c>
      <c r="S183" s="17">
        <f>R183*L183</f>
        <v>222610.24411156768</v>
      </c>
      <c r="T183" s="17">
        <v>1561</v>
      </c>
      <c r="U183" s="17">
        <v>194674.84092893958</v>
      </c>
      <c r="V183" s="18">
        <v>-224</v>
      </c>
      <c r="W183" s="18">
        <v>-27935.403182628099</v>
      </c>
      <c r="X183" s="18">
        <v>194674.84092893958</v>
      </c>
    </row>
    <row r="184" spans="1:24" x14ac:dyDescent="0.25">
      <c r="A184" s="12">
        <v>2424</v>
      </c>
      <c r="B184" s="12" t="str">
        <f>IFERROR(VLOOKUP(A:A,[1]Forecast_1911!A:B,2,0),0)</f>
        <v>10000002602</v>
      </c>
      <c r="C184" s="12" t="s">
        <v>293</v>
      </c>
      <c r="D184" s="13">
        <f t="shared" si="5"/>
        <v>35283.60801781698</v>
      </c>
      <c r="E184" s="12" t="s">
        <v>110</v>
      </c>
      <c r="F184" s="12" t="s">
        <v>294</v>
      </c>
      <c r="G184" s="12" t="s">
        <v>294</v>
      </c>
      <c r="H184" s="12" t="s">
        <v>101</v>
      </c>
      <c r="I184" s="12" t="s">
        <v>59</v>
      </c>
      <c r="J184" s="14">
        <v>5.879732739420926</v>
      </c>
      <c r="K184" s="14">
        <v>2.4164810690423457</v>
      </c>
      <c r="L184" s="15">
        <v>5.879732739420926</v>
      </c>
      <c r="M184" s="15">
        <v>2.4164810690423457</v>
      </c>
      <c r="N184" s="13">
        <f>IFERROR(VLOOKUP(B:B,'[1]Budget Pivot'!A:B,2,0),0)</f>
        <v>16200</v>
      </c>
      <c r="O184" s="13">
        <f>IFERROR(VLOOKUP(B:B,'[1]Budget Pivot'!A:C,3,0),0)</f>
        <v>95251.670378619005</v>
      </c>
      <c r="P184" s="16">
        <v>16200</v>
      </c>
      <c r="Q184" s="16">
        <f t="shared" si="4"/>
        <v>95251.670378619005</v>
      </c>
      <c r="R184" s="17">
        <v>9502</v>
      </c>
      <c r="S184" s="17">
        <f>R184*L184</f>
        <v>55869.220489977641</v>
      </c>
      <c r="T184" s="17">
        <v>10188</v>
      </c>
      <c r="U184" s="17">
        <v>59902.717149220392</v>
      </c>
      <c r="V184" s="18">
        <v>686</v>
      </c>
      <c r="W184" s="18">
        <v>4033.4966592427518</v>
      </c>
      <c r="X184" s="18">
        <v>-35348.953229398612</v>
      </c>
    </row>
    <row r="185" spans="1:24" x14ac:dyDescent="0.25">
      <c r="A185" s="12">
        <v>2101</v>
      </c>
      <c r="B185" s="12" t="str">
        <f>IFERROR(VLOOKUP(A:A,[1]Forecast_1911!A:B,2,0),0)</f>
        <v>10000000589</v>
      </c>
      <c r="C185" s="12" t="s">
        <v>295</v>
      </c>
      <c r="D185" s="13">
        <f t="shared" si="5"/>
        <v>1493337.317748962</v>
      </c>
      <c r="E185" s="12" t="s">
        <v>148</v>
      </c>
      <c r="F185" s="12" t="s">
        <v>111</v>
      </c>
      <c r="G185" s="12" t="s">
        <v>111</v>
      </c>
      <c r="H185" s="12" t="s">
        <v>101</v>
      </c>
      <c r="I185" s="12" t="s">
        <v>59</v>
      </c>
      <c r="J185" s="14">
        <v>181.57579830094517</v>
      </c>
      <c r="K185" s="14">
        <v>21.380846464646471</v>
      </c>
      <c r="L185" s="15">
        <v>181.57579604025477</v>
      </c>
      <c r="M185" s="15">
        <v>21.380846700095777</v>
      </c>
      <c r="N185" s="13">
        <f>IFERROR(VLOOKUP(B:B,'[1]Budget Pivot'!A:B,2,0),0)</f>
        <v>8681</v>
      </c>
      <c r="O185" s="13">
        <f>IFERROR(VLOOKUP(B:B,'[1]Budget Pivot'!A:C,3,0),0)</f>
        <v>1576259.505050505</v>
      </c>
      <c r="P185" s="16">
        <v>8666</v>
      </c>
      <c r="Q185" s="16">
        <f t="shared" si="4"/>
        <v>1573535.8484848479</v>
      </c>
      <c r="R185" s="17">
        <v>9300</v>
      </c>
      <c r="S185" s="17">
        <f>R185*L185</f>
        <v>1688654.9031743694</v>
      </c>
      <c r="T185" s="17">
        <v>9322</v>
      </c>
      <c r="U185" s="17">
        <v>1692649.5706872549</v>
      </c>
      <c r="V185" s="18">
        <v>22</v>
      </c>
      <c r="W185" s="18">
        <v>3994.6675128855277</v>
      </c>
      <c r="X185" s="18">
        <v>119113.72220240696</v>
      </c>
    </row>
    <row r="186" spans="1:24" x14ac:dyDescent="0.25">
      <c r="A186" s="12">
        <v>1555</v>
      </c>
      <c r="B186" s="12" t="str">
        <f>IFERROR(VLOOKUP(A:A,[1]Forecast_1911!A:B,2,0),0)</f>
        <v>10000001191</v>
      </c>
      <c r="C186" s="12" t="s">
        <v>296</v>
      </c>
      <c r="D186" s="13">
        <f t="shared" si="5"/>
        <v>36262.818973724396</v>
      </c>
      <c r="E186" s="12" t="s">
        <v>159</v>
      </c>
      <c r="F186" s="12" t="s">
        <v>86</v>
      </c>
      <c r="G186" s="12" t="s">
        <v>87</v>
      </c>
      <c r="H186" s="12" t="s">
        <v>58</v>
      </c>
      <c r="I186" s="12" t="s">
        <v>59</v>
      </c>
      <c r="J186" s="14">
        <v>29.167112712664419</v>
      </c>
      <c r="K186" s="14">
        <v>7.1626716862978839</v>
      </c>
      <c r="L186" s="15">
        <v>29.166809413072329</v>
      </c>
      <c r="M186" s="15">
        <v>7.1626716862978181</v>
      </c>
      <c r="N186" s="13">
        <f>IFERROR(VLOOKUP(B:B,'[1]Budget Pivot'!A:B,2,0),0)</f>
        <v>4832.83</v>
      </c>
      <c r="O186" s="13">
        <f>IFERROR(VLOOKUP(B:B,'[1]Budget Pivot'!A:C,3,0),0)</f>
        <v>140959.69733114599</v>
      </c>
      <c r="P186" s="16">
        <v>4832.88</v>
      </c>
      <c r="Q186" s="16">
        <f t="shared" si="4"/>
        <v>140959.689876249</v>
      </c>
      <c r="R186" s="17">
        <v>1512</v>
      </c>
      <c r="S186" s="17">
        <f>R186*L186</f>
        <v>44100.215832565358</v>
      </c>
      <c r="T186" s="17">
        <v>1648</v>
      </c>
      <c r="U186" s="17">
        <v>48066.901912743197</v>
      </c>
      <c r="V186" s="18">
        <v>136</v>
      </c>
      <c r="W186" s="18">
        <v>3966.6860801778384</v>
      </c>
      <c r="X186" s="18">
        <v>-92892.787963505805</v>
      </c>
    </row>
    <row r="187" spans="1:24" x14ac:dyDescent="0.25">
      <c r="A187" s="12">
        <v>1324</v>
      </c>
      <c r="B187" s="12" t="str">
        <f>IFERROR(VLOOKUP(A:A,[1]Forecast_1911!A:B,2,0),0)</f>
        <v>10000001759</v>
      </c>
      <c r="C187" s="12" t="s">
        <v>297</v>
      </c>
      <c r="D187" s="13">
        <f t="shared" si="5"/>
        <v>491687.69235440227</v>
      </c>
      <c r="E187" s="12" t="s">
        <v>124</v>
      </c>
      <c r="F187" s="12" t="s">
        <v>131</v>
      </c>
      <c r="G187" s="12" t="s">
        <v>132</v>
      </c>
      <c r="H187" s="12" t="s">
        <v>133</v>
      </c>
      <c r="I187" s="12" t="s">
        <v>59</v>
      </c>
      <c r="J187" s="14">
        <v>168.80657602474949</v>
      </c>
      <c r="K187" s="14">
        <v>7.6503340924618923</v>
      </c>
      <c r="L187" s="15">
        <v>168.8065754410041</v>
      </c>
      <c r="M187" s="15">
        <v>7.6503340924618923</v>
      </c>
      <c r="N187" s="13">
        <f>IFERROR(VLOOKUP(B:B,'[1]Budget Pivot'!A:B,2,0),0)</f>
        <v>5852</v>
      </c>
      <c r="O187" s="13">
        <f>IFERROR(VLOOKUP(B:B,'[1]Budget Pivot'!A:C,3,0),0)</f>
        <v>987856.08289683401</v>
      </c>
      <c r="P187" s="16">
        <v>5852</v>
      </c>
      <c r="Q187" s="16">
        <f t="shared" si="4"/>
        <v>987856.07948075596</v>
      </c>
      <c r="R187" s="17">
        <v>3028</v>
      </c>
      <c r="S187" s="17">
        <f>R187*L187</f>
        <v>511146.31043536041</v>
      </c>
      <c r="T187" s="17">
        <v>3051</v>
      </c>
      <c r="U187" s="17">
        <v>515028.86167050351</v>
      </c>
      <c r="V187" s="18">
        <v>23</v>
      </c>
      <c r="W187" s="18">
        <v>3882.5512351430953</v>
      </c>
      <c r="X187" s="18">
        <v>-472827.21781025245</v>
      </c>
    </row>
    <row r="188" spans="1:24" x14ac:dyDescent="0.25">
      <c r="A188" s="12">
        <v>1950</v>
      </c>
      <c r="B188" s="12" t="str">
        <f>IFERROR(VLOOKUP(A:A,[1]Forecast_1911!A:B,2,0),0)</f>
        <v>10000000537</v>
      </c>
      <c r="C188" s="12" t="s">
        <v>298</v>
      </c>
      <c r="D188" s="13">
        <f t="shared" si="5"/>
        <v>342489.23938362329</v>
      </c>
      <c r="E188" s="12" t="s">
        <v>148</v>
      </c>
      <c r="F188" s="12" t="s">
        <v>162</v>
      </c>
      <c r="G188" s="12" t="s">
        <v>163</v>
      </c>
      <c r="H188" s="12" t="s">
        <v>101</v>
      </c>
      <c r="I188" s="12" t="s">
        <v>59</v>
      </c>
      <c r="J188" s="14">
        <v>26.947379283071566</v>
      </c>
      <c r="K188" s="14">
        <v>3.7639202020202034</v>
      </c>
      <c r="L188" s="15">
        <v>26.947378936464183</v>
      </c>
      <c r="M188" s="15">
        <v>3.7639199651229993</v>
      </c>
      <c r="N188" s="13">
        <f>IFERROR(VLOOKUP(B:B,'[1]Budget Pivot'!A:B,2,0),0)</f>
        <v>17522</v>
      </c>
      <c r="O188" s="13">
        <f>IFERROR(VLOOKUP(B:B,'[1]Budget Pivot'!A:C,3,0),0)</f>
        <v>472171.97979797999</v>
      </c>
      <c r="P188" s="16">
        <v>18049</v>
      </c>
      <c r="Q188" s="16">
        <f t="shared" si="4"/>
        <v>486373.24242424202</v>
      </c>
      <c r="R188" s="17">
        <v>14629</v>
      </c>
      <c r="S188" s="17">
        <f>R188*L188</f>
        <v>394213.20646153454</v>
      </c>
      <c r="T188" s="17">
        <v>14773</v>
      </c>
      <c r="U188" s="17">
        <v>398093.62902838539</v>
      </c>
      <c r="V188" s="18">
        <v>144</v>
      </c>
      <c r="W188" s="18">
        <v>3880.4225668508443</v>
      </c>
      <c r="X188" s="18">
        <v>-88279.613395856635</v>
      </c>
    </row>
    <row r="189" spans="1:24" x14ac:dyDescent="0.25">
      <c r="A189" s="12">
        <v>2150</v>
      </c>
      <c r="B189" s="12" t="str">
        <f>IFERROR(VLOOKUP(A:A,[1]Forecast_1911!A:B,2,0),0)</f>
        <v>10000002827</v>
      </c>
      <c r="C189" s="12" t="s">
        <v>299</v>
      </c>
      <c r="D189" s="13">
        <f t="shared" si="5"/>
        <v>195103.66053682502</v>
      </c>
      <c r="E189" s="12" t="s">
        <v>67</v>
      </c>
      <c r="F189" s="12" t="s">
        <v>47</v>
      </c>
      <c r="G189" s="12" t="s">
        <v>47</v>
      </c>
      <c r="H189" s="12" t="s">
        <v>48</v>
      </c>
      <c r="I189" s="12" t="s">
        <v>49</v>
      </c>
      <c r="J189" s="14">
        <v>15.84289547275948</v>
      </c>
      <c r="K189" s="14">
        <v>5.5450133630289526</v>
      </c>
      <c r="L189" s="15">
        <v>15.842894738349601</v>
      </c>
      <c r="M189" s="15">
        <v>5.5450133630289526</v>
      </c>
      <c r="N189" s="13">
        <f>IFERROR(VLOOKUP(B:B,'[1]Budget Pivot'!A:B,2,0),0)</f>
        <v>15163</v>
      </c>
      <c r="O189" s="13">
        <f>IFERROR(VLOOKUP(B:B,'[1]Budget Pivot'!A:C,3,0),0)</f>
        <v>240225.824053452</v>
      </c>
      <c r="P189" s="16">
        <v>15163</v>
      </c>
      <c r="Q189" s="16">
        <f t="shared" si="4"/>
        <v>240225.812917595</v>
      </c>
      <c r="R189" s="17">
        <v>18702</v>
      </c>
      <c r="S189" s="17">
        <f>R189*L189</f>
        <v>296293.81739661423</v>
      </c>
      <c r="T189" s="17">
        <v>18946</v>
      </c>
      <c r="U189" s="17">
        <v>300159.48371277156</v>
      </c>
      <c r="V189" s="18">
        <v>244</v>
      </c>
      <c r="W189" s="18">
        <v>3865.6663161573233</v>
      </c>
      <c r="X189" s="18">
        <v>59933.670795176557</v>
      </c>
    </row>
    <row r="190" spans="1:24" x14ac:dyDescent="0.25">
      <c r="A190" s="12">
        <v>1963</v>
      </c>
      <c r="B190" s="12" t="str">
        <f>IFERROR(VLOOKUP(A:A,[1]Forecast_1911!A:B,2,0),0)</f>
        <v>10000000595</v>
      </c>
      <c r="C190" s="12" t="s">
        <v>300</v>
      </c>
      <c r="D190" s="13">
        <f t="shared" si="5"/>
        <v>73541.519370061651</v>
      </c>
      <c r="E190" s="12" t="s">
        <v>148</v>
      </c>
      <c r="F190" s="12" t="s">
        <v>202</v>
      </c>
      <c r="G190" s="12" t="s">
        <v>163</v>
      </c>
      <c r="H190" s="12" t="s">
        <v>101</v>
      </c>
      <c r="I190" s="12" t="s">
        <v>59</v>
      </c>
      <c r="J190" s="14">
        <v>8.1899124110449222</v>
      </c>
      <c r="K190" s="14">
        <v>2.7616929292929453</v>
      </c>
      <c r="L190" s="15">
        <v>8.1899124110449222</v>
      </c>
      <c r="M190" s="15">
        <v>2.7616927941227458</v>
      </c>
      <c r="N190" s="13">
        <f>IFERROR(VLOOKUP(B:B,'[1]Budget Pivot'!A:B,2,0),0)</f>
        <v>9483</v>
      </c>
      <c r="O190" s="13">
        <f>IFERROR(VLOOKUP(B:B,'[1]Budget Pivot'!A:C,3,0),0)</f>
        <v>77664.939393938999</v>
      </c>
      <c r="P190" s="16">
        <v>9483</v>
      </c>
      <c r="Q190" s="16">
        <f t="shared" si="4"/>
        <v>77664.939393938999</v>
      </c>
      <c r="R190" s="17">
        <v>13076</v>
      </c>
      <c r="S190" s="17">
        <f>R190*L190</f>
        <v>107091.2946868234</v>
      </c>
      <c r="T190" s="17">
        <v>13548</v>
      </c>
      <c r="U190" s="17">
        <v>110956.93334483661</v>
      </c>
      <c r="V190" s="18">
        <v>472</v>
      </c>
      <c r="W190" s="18">
        <v>3865.6386580132094</v>
      </c>
      <c r="X190" s="18">
        <v>33291.993950897609</v>
      </c>
    </row>
    <row r="191" spans="1:24" x14ac:dyDescent="0.25">
      <c r="A191" s="12">
        <v>1658</v>
      </c>
      <c r="B191" s="12" t="str">
        <f>IFERROR(VLOOKUP(A:A,[1]Forecast_1911!A:B,2,0),0)</f>
        <v>10000000440</v>
      </c>
      <c r="C191" s="12" t="s">
        <v>301</v>
      </c>
      <c r="D191" s="13">
        <f t="shared" si="5"/>
        <v>229111.85059433139</v>
      </c>
      <c r="E191" s="12" t="s">
        <v>65</v>
      </c>
      <c r="F191" s="12" t="s">
        <v>96</v>
      </c>
      <c r="G191" s="12" t="s">
        <v>97</v>
      </c>
      <c r="H191" s="12" t="s">
        <v>98</v>
      </c>
      <c r="I191" s="12" t="s">
        <v>59</v>
      </c>
      <c r="J191" s="14">
        <v>3.6525590322674422</v>
      </c>
      <c r="K191" s="14">
        <v>2.4721603563474379</v>
      </c>
      <c r="L191" s="15">
        <v>3.6525590775761598</v>
      </c>
      <c r="M191" s="15">
        <v>2.472160356347437</v>
      </c>
      <c r="N191" s="13">
        <f>IFERROR(VLOOKUP(B:B,'[1]Budget Pivot'!A:B,2,0),0)</f>
        <v>246352</v>
      </c>
      <c r="O191" s="13">
        <f>IFERROR(VLOOKUP(B:B,'[1]Budget Pivot'!A:C,3,0),0)</f>
        <v>899815.22271714895</v>
      </c>
      <c r="P191" s="16">
        <v>246364</v>
      </c>
      <c r="Q191" s="16">
        <f t="shared" si="4"/>
        <v>899859.06458797306</v>
      </c>
      <c r="R191" s="17">
        <v>201541</v>
      </c>
      <c r="S191" s="17">
        <f>R191*L191</f>
        <v>736140.40905377688</v>
      </c>
      <c r="T191" s="17">
        <v>194097</v>
      </c>
      <c r="U191" s="17">
        <v>708950.75928029988</v>
      </c>
      <c r="V191" s="18">
        <v>-7444</v>
      </c>
      <c r="W191" s="18">
        <v>-27189.649773476995</v>
      </c>
      <c r="X191" s="18">
        <v>-190908.30530767317</v>
      </c>
    </row>
    <row r="192" spans="1:24" x14ac:dyDescent="0.25">
      <c r="A192" s="12">
        <v>2763</v>
      </c>
      <c r="B192" s="12" t="str">
        <f>IFERROR(VLOOKUP(A:A,[1]Forecast_1911!A:B,2,0),0)</f>
        <v>10000000786</v>
      </c>
      <c r="C192" s="12" t="s">
        <v>302</v>
      </c>
      <c r="D192" s="13">
        <f t="shared" si="5"/>
        <v>239313.85237897921</v>
      </c>
      <c r="E192" s="12" t="s">
        <v>35</v>
      </c>
      <c r="F192" s="12" t="s">
        <v>303</v>
      </c>
      <c r="G192" s="12" t="s">
        <v>163</v>
      </c>
      <c r="H192" s="12" t="s">
        <v>133</v>
      </c>
      <c r="I192" s="12" t="s">
        <v>59</v>
      </c>
      <c r="J192" s="14">
        <v>4.1455512469589708</v>
      </c>
      <c r="K192" s="14">
        <v>2.0155902004454322</v>
      </c>
      <c r="L192" s="15">
        <v>4.1455507933730837</v>
      </c>
      <c r="M192" s="15">
        <v>2.0155902004454322</v>
      </c>
      <c r="N192" s="13">
        <f>IFERROR(VLOOKUP(B:B,'[1]Budget Pivot'!A:B,2,0),0)</f>
        <v>115945.77</v>
      </c>
      <c r="O192" s="13">
        <f>IFERROR(VLOOKUP(B:B,'[1]Budget Pivot'!A:C,3,0),0)</f>
        <v>480659.13140311802</v>
      </c>
      <c r="P192" s="16">
        <v>115945.78</v>
      </c>
      <c r="Q192" s="16">
        <f t="shared" si="4"/>
        <v>480659.12026726099</v>
      </c>
      <c r="R192" s="17">
        <v>111471</v>
      </c>
      <c r="S192" s="17">
        <f>R192*L192</f>
        <v>462108.69248809101</v>
      </c>
      <c r="T192" s="17">
        <v>112356</v>
      </c>
      <c r="U192" s="17">
        <v>465777.50494022621</v>
      </c>
      <c r="V192" s="18">
        <v>885</v>
      </c>
      <c r="W192" s="18">
        <v>3668.8124521352001</v>
      </c>
      <c r="X192" s="18">
        <v>-14881.615327034786</v>
      </c>
    </row>
    <row r="193" spans="1:24" x14ac:dyDescent="0.25">
      <c r="A193" s="12">
        <v>1166</v>
      </c>
      <c r="B193" s="12" t="str">
        <f>IFERROR(VLOOKUP(A:A,[1]Forecast_1911!A:B,2,0),0)</f>
        <v>10000001317</v>
      </c>
      <c r="C193" s="12" t="s">
        <v>304</v>
      </c>
      <c r="D193" s="13">
        <f t="shared" si="5"/>
        <v>4727100.7478260212</v>
      </c>
      <c r="E193" s="12" t="s">
        <v>77</v>
      </c>
      <c r="F193" s="12" t="s">
        <v>56</v>
      </c>
      <c r="G193" s="12" t="s">
        <v>57</v>
      </c>
      <c r="H193" s="12" t="s">
        <v>58</v>
      </c>
      <c r="I193" s="12" t="s">
        <v>59</v>
      </c>
      <c r="J193" s="14">
        <v>17.744546503461962</v>
      </c>
      <c r="K193" s="14">
        <v>3.8311603563474379</v>
      </c>
      <c r="L193" s="15">
        <v>17.744546437447834</v>
      </c>
      <c r="M193" s="15">
        <v>3.8311603563474379</v>
      </c>
      <c r="N193" s="13">
        <f>IFERROR(VLOOKUP(B:B,'[1]Budget Pivot'!A:B,2,0),0)</f>
        <v>337378</v>
      </c>
      <c r="O193" s="13">
        <f>IFERROR(VLOOKUP(B:B,'[1]Budget Pivot'!A:C,3,0),0)</f>
        <v>5986619.6102449894</v>
      </c>
      <c r="P193" s="16">
        <v>337378</v>
      </c>
      <c r="Q193" s="16">
        <f t="shared" si="4"/>
        <v>5986619.5879732752</v>
      </c>
      <c r="R193" s="17">
        <v>340281</v>
      </c>
      <c r="S193" s="17">
        <f>R193*L193</f>
        <v>6038132.0062811868</v>
      </c>
      <c r="T193" s="17">
        <v>339752</v>
      </c>
      <c r="U193" s="17">
        <v>6028745.1412157761</v>
      </c>
      <c r="V193" s="18">
        <v>-529</v>
      </c>
      <c r="W193" s="18">
        <v>-9386.8650654107332</v>
      </c>
      <c r="X193" s="18">
        <v>42125.553242500871</v>
      </c>
    </row>
    <row r="194" spans="1:24" x14ac:dyDescent="0.25">
      <c r="A194" s="12">
        <v>2561</v>
      </c>
      <c r="B194" s="12" t="str">
        <f>IFERROR(VLOOKUP(A:A,[1]Forecast_1911!A:B,2,0),0)</f>
        <v>10000002582</v>
      </c>
      <c r="C194" s="12" t="s">
        <v>305</v>
      </c>
      <c r="D194" s="13">
        <f t="shared" si="5"/>
        <v>140748.69704711848</v>
      </c>
      <c r="E194" s="12" t="s">
        <v>230</v>
      </c>
      <c r="F194" s="12" t="s">
        <v>56</v>
      </c>
      <c r="G194" s="12" t="s">
        <v>57</v>
      </c>
      <c r="H194" s="12" t="s">
        <v>101</v>
      </c>
      <c r="I194" s="12" t="s">
        <v>59</v>
      </c>
      <c r="J194" s="14">
        <v>41.297332185085175</v>
      </c>
      <c r="K194" s="14">
        <v>1.9821826280622434</v>
      </c>
      <c r="L194" s="15">
        <v>41.297461132844028</v>
      </c>
      <c r="M194" s="15">
        <v>1.9821826280623291</v>
      </c>
      <c r="N194" s="13">
        <f>IFERROR(VLOOKUP(B:B,'[1]Budget Pivot'!A:B,2,0),0)</f>
        <v>3289.01</v>
      </c>
      <c r="O194" s="13">
        <f>IFERROR(VLOOKUP(B:B,'[1]Budget Pivot'!A:C,3,0),0)</f>
        <v>135827.33853006701</v>
      </c>
      <c r="P194" s="16">
        <v>3289</v>
      </c>
      <c r="Q194" s="16">
        <f t="shared" ref="Q194:Q257" si="6">P194*L194</f>
        <v>135827.349665924</v>
      </c>
      <c r="R194" s="17">
        <v>3800</v>
      </c>
      <c r="S194" s="17">
        <f>R194*L194</f>
        <v>156930.35230480731</v>
      </c>
      <c r="T194" s="17">
        <v>3580</v>
      </c>
      <c r="U194" s="17">
        <v>147844.91085558161</v>
      </c>
      <c r="V194" s="18">
        <v>-220</v>
      </c>
      <c r="W194" s="18">
        <v>-9085.4414492257056</v>
      </c>
      <c r="X194" s="18">
        <v>12017.561189657601</v>
      </c>
    </row>
    <row r="195" spans="1:24" x14ac:dyDescent="0.25">
      <c r="A195" s="12">
        <v>1554</v>
      </c>
      <c r="B195" s="12" t="str">
        <f>IFERROR(VLOOKUP(A:A,[1]Forecast_1911!A:B,2,0),0)</f>
        <v>10000001190</v>
      </c>
      <c r="C195" s="12" t="s">
        <v>306</v>
      </c>
      <c r="D195" s="13">
        <f t="shared" ref="D195:D258" si="7">U195-(T195*M195)</f>
        <v>52175.019149699576</v>
      </c>
      <c r="E195" s="12" t="s">
        <v>159</v>
      </c>
      <c r="F195" s="12" t="s">
        <v>86</v>
      </c>
      <c r="G195" s="12" t="s">
        <v>87</v>
      </c>
      <c r="H195" s="12" t="s">
        <v>58</v>
      </c>
      <c r="I195" s="12" t="s">
        <v>59</v>
      </c>
      <c r="J195" s="14">
        <v>19.664581603618167</v>
      </c>
      <c r="K195" s="14">
        <v>3.9110827493662748</v>
      </c>
      <c r="L195" s="15">
        <v>19.664409787319137</v>
      </c>
      <c r="M195" s="15">
        <v>3.9110827493663671</v>
      </c>
      <c r="N195" s="13">
        <f>IFERROR(VLOOKUP(B:B,'[1]Budget Pivot'!A:B,2,0),0)</f>
        <v>5722.51</v>
      </c>
      <c r="O195" s="13">
        <f>IFERROR(VLOOKUP(B:B,'[1]Budget Pivot'!A:C,3,0),0)</f>
        <v>112530.764872521</v>
      </c>
      <c r="P195" s="16">
        <v>5722.56</v>
      </c>
      <c r="Q195" s="16">
        <f t="shared" si="6"/>
        <v>112530.764872521</v>
      </c>
      <c r="R195" s="17">
        <v>3132</v>
      </c>
      <c r="S195" s="17">
        <f>R195*L195</f>
        <v>61588.931453883539</v>
      </c>
      <c r="T195" s="17">
        <v>3312</v>
      </c>
      <c r="U195" s="17">
        <v>65128.525215600981</v>
      </c>
      <c r="V195" s="18">
        <v>180</v>
      </c>
      <c r="W195" s="18">
        <v>3539.5937617174422</v>
      </c>
      <c r="X195" s="18">
        <v>-47402.239656920021</v>
      </c>
    </row>
    <row r="196" spans="1:24" x14ac:dyDescent="0.25">
      <c r="A196" s="12">
        <v>1325</v>
      </c>
      <c r="B196" s="12" t="str">
        <f>IFERROR(VLOOKUP(A:A,[1]Forecast_1911!A:B,2,0),0)</f>
        <v>10000001774</v>
      </c>
      <c r="C196" s="12" t="s">
        <v>307</v>
      </c>
      <c r="D196" s="13">
        <f t="shared" si="7"/>
        <v>26551.937547164038</v>
      </c>
      <c r="E196" s="12" t="s">
        <v>124</v>
      </c>
      <c r="F196" s="12" t="s">
        <v>56</v>
      </c>
      <c r="G196" s="12" t="s">
        <v>57</v>
      </c>
      <c r="H196" s="12" t="s">
        <v>58</v>
      </c>
      <c r="I196" s="12" t="s">
        <v>59</v>
      </c>
      <c r="J196" s="14">
        <v>5.9892948321549708</v>
      </c>
      <c r="K196" s="14">
        <v>3.4129395354133081</v>
      </c>
      <c r="L196" s="15">
        <v>5.9892967590853514</v>
      </c>
      <c r="M196" s="15">
        <v>3.4129395354133116</v>
      </c>
      <c r="N196" s="13">
        <f>IFERROR(VLOOKUP(B:B,'[1]Budget Pivot'!A:B,2,0),0)</f>
        <v>11598.86</v>
      </c>
      <c r="O196" s="13">
        <f>IFERROR(VLOOKUP(B:B,'[1]Budget Pivot'!A:C,3,0),0)</f>
        <v>69468.992256889003</v>
      </c>
      <c r="P196" s="16">
        <v>11599</v>
      </c>
      <c r="Q196" s="16">
        <f t="shared" si="6"/>
        <v>69469.853108630996</v>
      </c>
      <c r="R196" s="17">
        <v>11794</v>
      </c>
      <c r="S196" s="17">
        <f>R196*L196</f>
        <v>70637.765976652634</v>
      </c>
      <c r="T196" s="17">
        <v>10306</v>
      </c>
      <c r="U196" s="17">
        <v>61725.69239913363</v>
      </c>
      <c r="V196" s="18">
        <v>-1488</v>
      </c>
      <c r="W196" s="18">
        <v>-8912.0735775190042</v>
      </c>
      <c r="X196" s="18">
        <v>-7744.160709497366</v>
      </c>
    </row>
    <row r="197" spans="1:24" x14ac:dyDescent="0.25">
      <c r="A197" s="12">
        <v>2492</v>
      </c>
      <c r="B197" s="12" t="str">
        <f>IFERROR(VLOOKUP(A:A,[1]Forecast_1911!A:B,2,0),0)</f>
        <v>10000002765</v>
      </c>
      <c r="C197" s="12" t="s">
        <v>308</v>
      </c>
      <c r="D197" s="13">
        <f t="shared" si="7"/>
        <v>45879.825538233039</v>
      </c>
      <c r="E197" s="12" t="s">
        <v>230</v>
      </c>
      <c r="F197" s="12" t="s">
        <v>202</v>
      </c>
      <c r="G197" s="12" t="s">
        <v>163</v>
      </c>
      <c r="H197" s="12" t="s">
        <v>101</v>
      </c>
      <c r="I197" s="12" t="s">
        <v>59</v>
      </c>
      <c r="J197" s="14">
        <v>13.27301410541938</v>
      </c>
      <c r="K197" s="14">
        <v>5.1670378619153103</v>
      </c>
      <c r="L197" s="15">
        <v>13.27301410541938</v>
      </c>
      <c r="M197" s="15">
        <v>5.1670378619153103</v>
      </c>
      <c r="N197" s="13">
        <f>IFERROR(VLOOKUP(B:B,'[1]Budget Pivot'!A:B,2,0),0)</f>
        <v>5160</v>
      </c>
      <c r="O197" s="13">
        <f>IFERROR(VLOOKUP(B:B,'[1]Budget Pivot'!A:C,3,0),0)</f>
        <v>68488.752783963995</v>
      </c>
      <c r="P197" s="16">
        <v>5160</v>
      </c>
      <c r="Q197" s="16">
        <f t="shared" si="6"/>
        <v>68488.752783963995</v>
      </c>
      <c r="R197" s="17">
        <v>5400</v>
      </c>
      <c r="S197" s="17">
        <f>R197*L197</f>
        <v>71674.276169264645</v>
      </c>
      <c r="T197" s="17">
        <v>5660</v>
      </c>
      <c r="U197" s="17">
        <v>75125.259836673693</v>
      </c>
      <c r="V197" s="18">
        <v>260</v>
      </c>
      <c r="W197" s="18">
        <v>3450.9836674090475</v>
      </c>
      <c r="X197" s="18">
        <v>6636.5070527096977</v>
      </c>
    </row>
    <row r="198" spans="1:24" x14ac:dyDescent="0.25">
      <c r="A198" s="12">
        <v>2179</v>
      </c>
      <c r="B198" s="12" t="str">
        <f>IFERROR(VLOOKUP(A:A,[1]Forecast_1911!A:B,2,0),0)</f>
        <v>10000002743</v>
      </c>
      <c r="C198" s="12" t="s">
        <v>309</v>
      </c>
      <c r="D198" s="13">
        <f t="shared" si="7"/>
        <v>250194.08885594504</v>
      </c>
      <c r="E198" s="12" t="s">
        <v>67</v>
      </c>
      <c r="F198" s="12" t="s">
        <v>144</v>
      </c>
      <c r="G198" s="12" t="s">
        <v>132</v>
      </c>
      <c r="H198" s="12" t="s">
        <v>101</v>
      </c>
      <c r="I198" s="12" t="s">
        <v>59</v>
      </c>
      <c r="J198" s="14">
        <v>30.630702173883314</v>
      </c>
      <c r="K198" s="14">
        <v>9.465478841870798</v>
      </c>
      <c r="L198" s="15">
        <v>30.630700807520491</v>
      </c>
      <c r="M198" s="15">
        <v>9.465478841870798</v>
      </c>
      <c r="N198" s="13">
        <f>IFERROR(VLOOKUP(B:B,'[1]Budget Pivot'!A:B,2,0),0)</f>
        <v>8150</v>
      </c>
      <c r="O198" s="13">
        <f>IFERROR(VLOOKUP(B:B,'[1]Budget Pivot'!A:C,3,0),0)</f>
        <v>249640.22271714901</v>
      </c>
      <c r="P198" s="16">
        <v>8150</v>
      </c>
      <c r="Q198" s="16">
        <f t="shared" si="6"/>
        <v>249640.21158129201</v>
      </c>
      <c r="R198" s="17">
        <v>11711</v>
      </c>
      <c r="S198" s="17">
        <f>R198*L198</f>
        <v>358716.13715687249</v>
      </c>
      <c r="T198" s="17">
        <v>11821</v>
      </c>
      <c r="U198" s="17">
        <v>362085.51424569974</v>
      </c>
      <c r="V198" s="18">
        <v>110</v>
      </c>
      <c r="W198" s="18">
        <v>3369.3770888272556</v>
      </c>
      <c r="X198" s="18">
        <v>112445.30266440773</v>
      </c>
    </row>
    <row r="199" spans="1:24" x14ac:dyDescent="0.25">
      <c r="A199" s="12">
        <v>2197</v>
      </c>
      <c r="B199" s="12" t="str">
        <f>IFERROR(VLOOKUP(A:A,[1]Forecast_1911!A:B,2,0),0)</f>
        <v>10000002731</v>
      </c>
      <c r="C199" s="12" t="s">
        <v>310</v>
      </c>
      <c r="D199" s="13">
        <f t="shared" si="7"/>
        <v>196355.97995545604</v>
      </c>
      <c r="E199" s="12" t="s">
        <v>67</v>
      </c>
      <c r="F199" s="12" t="s">
        <v>127</v>
      </c>
      <c r="G199" s="12" t="s">
        <v>127</v>
      </c>
      <c r="H199" s="12" t="s">
        <v>101</v>
      </c>
      <c r="I199" s="12" t="s">
        <v>59</v>
      </c>
      <c r="J199" s="14">
        <v>8.3853006681514479</v>
      </c>
      <c r="K199" s="14">
        <v>4.9220489977728379</v>
      </c>
      <c r="L199" s="15">
        <v>8.3853006681514479</v>
      </c>
      <c r="M199" s="15">
        <v>4.9220489977728379</v>
      </c>
      <c r="N199" s="13">
        <f>IFERROR(VLOOKUP(B:B,'[1]Budget Pivot'!A:B,2,0),0)</f>
        <v>52500</v>
      </c>
      <c r="O199" s="13">
        <f>IFERROR(VLOOKUP(B:B,'[1]Budget Pivot'!A:C,3,0),0)</f>
        <v>440228.28507795103</v>
      </c>
      <c r="P199" s="16">
        <v>52500</v>
      </c>
      <c r="Q199" s="16">
        <f t="shared" si="6"/>
        <v>440228.28507795103</v>
      </c>
      <c r="R199" s="17">
        <v>56297</v>
      </c>
      <c r="S199" s="17">
        <f>R199*L199</f>
        <v>472067.27171492204</v>
      </c>
      <c r="T199" s="17">
        <v>56697</v>
      </c>
      <c r="U199" s="17">
        <v>475421.39198218263</v>
      </c>
      <c r="V199" s="18">
        <v>400</v>
      </c>
      <c r="W199" s="18">
        <v>3354.1202672605868</v>
      </c>
      <c r="X199" s="18">
        <v>35193.106904231594</v>
      </c>
    </row>
    <row r="200" spans="1:24" x14ac:dyDescent="0.25">
      <c r="A200" s="12">
        <v>1931</v>
      </c>
      <c r="B200" s="12" t="str">
        <f>IFERROR(VLOOKUP(A:A,[1]Forecast_1911!A:B,2,0),0)</f>
        <v>10000002900</v>
      </c>
      <c r="C200" s="12" t="s">
        <v>311</v>
      </c>
      <c r="D200" s="13">
        <f t="shared" si="7"/>
        <v>89903.058374833447</v>
      </c>
      <c r="E200" s="12" t="s">
        <v>161</v>
      </c>
      <c r="F200" s="12" t="s">
        <v>162</v>
      </c>
      <c r="G200" s="12" t="s">
        <v>163</v>
      </c>
      <c r="H200" s="12" t="s">
        <v>101</v>
      </c>
      <c r="I200" s="12" t="s">
        <v>59</v>
      </c>
      <c r="J200" s="14">
        <v>9.1547103561881258</v>
      </c>
      <c r="K200" s="14">
        <v>4.9888641425389846</v>
      </c>
      <c r="L200" s="15">
        <v>9.1547071699628031</v>
      </c>
      <c r="M200" s="15">
        <v>4.9888641425389846</v>
      </c>
      <c r="N200" s="13">
        <f>IFERROR(VLOOKUP(B:B,'[1]Budget Pivot'!A:B,2,0),0)</f>
        <v>13980</v>
      </c>
      <c r="O200" s="13">
        <f>IFERROR(VLOOKUP(B:B,'[1]Budget Pivot'!A:C,3,0),0)</f>
        <v>127982.85077951</v>
      </c>
      <c r="P200" s="16">
        <v>13980</v>
      </c>
      <c r="Q200" s="16">
        <f t="shared" si="6"/>
        <v>127982.80623607998</v>
      </c>
      <c r="R200" s="17">
        <v>21218</v>
      </c>
      <c r="S200" s="17">
        <f>R200*L200</f>
        <v>194244.57673227077</v>
      </c>
      <c r="T200" s="17">
        <v>21581</v>
      </c>
      <c r="U200" s="17">
        <v>197567.73543496727</v>
      </c>
      <c r="V200" s="18">
        <v>363</v>
      </c>
      <c r="W200" s="18">
        <v>3323.1587026964989</v>
      </c>
      <c r="X200" s="18">
        <v>69584.929198887286</v>
      </c>
    </row>
    <row r="201" spans="1:24" x14ac:dyDescent="0.25">
      <c r="A201" s="12">
        <v>1172</v>
      </c>
      <c r="B201" s="12" t="str">
        <f>IFERROR(VLOOKUP(A:A,[1]Forecast_1911!A:B,2,0),0)</f>
        <v>10000001311</v>
      </c>
      <c r="C201" s="12" t="s">
        <v>312</v>
      </c>
      <c r="D201" s="13">
        <f t="shared" si="7"/>
        <v>14137.732158793158</v>
      </c>
      <c r="E201" s="12" t="s">
        <v>77</v>
      </c>
      <c r="F201" s="12" t="s">
        <v>144</v>
      </c>
      <c r="G201" s="12" t="s">
        <v>132</v>
      </c>
      <c r="H201" s="12" t="s">
        <v>58</v>
      </c>
      <c r="I201" s="12" t="s">
        <v>59</v>
      </c>
      <c r="J201" s="14">
        <v>117.68458823376024</v>
      </c>
      <c r="K201" s="14">
        <v>32.001363028953214</v>
      </c>
      <c r="L201" s="15">
        <v>117.68458823376024</v>
      </c>
      <c r="M201" s="15">
        <v>32.001363028953214</v>
      </c>
      <c r="N201" s="13">
        <f>IFERROR(VLOOKUP(B:B,'[1]Budget Pivot'!A:B,2,0),0)</f>
        <v>171</v>
      </c>
      <c r="O201" s="13">
        <f>IFERROR(VLOOKUP(B:B,'[1]Budget Pivot'!A:C,3,0),0)</f>
        <v>20124.064587973</v>
      </c>
      <c r="P201" s="16">
        <v>171</v>
      </c>
      <c r="Q201" s="16">
        <f t="shared" si="6"/>
        <v>20124.064587973</v>
      </c>
      <c r="R201" s="17">
        <v>137</v>
      </c>
      <c r="S201" s="17">
        <f>R201*L201</f>
        <v>16122.788588025152</v>
      </c>
      <c r="T201" s="17">
        <v>165</v>
      </c>
      <c r="U201" s="17">
        <v>19417.957058570439</v>
      </c>
      <c r="V201" s="18">
        <v>28</v>
      </c>
      <c r="W201" s="18">
        <v>3295.1684705452863</v>
      </c>
      <c r="X201" s="18">
        <v>-706.10752940256134</v>
      </c>
    </row>
    <row r="202" spans="1:24" x14ac:dyDescent="0.25">
      <c r="A202" s="12">
        <v>3121</v>
      </c>
      <c r="B202" s="12" t="str">
        <f>IFERROR(VLOOKUP(A:A,[1]Forecast_1911!A:B,2,0),0)</f>
        <v>10000002180</v>
      </c>
      <c r="C202" s="12" t="s">
        <v>313</v>
      </c>
      <c r="D202" s="13">
        <f t="shared" si="7"/>
        <v>99822.902652129385</v>
      </c>
      <c r="E202" s="12" t="s">
        <v>55</v>
      </c>
      <c r="F202" s="12" t="s">
        <v>219</v>
      </c>
      <c r="G202" s="12" t="s">
        <v>220</v>
      </c>
      <c r="H202" s="12" t="s">
        <v>58</v>
      </c>
      <c r="I202" s="12" t="s">
        <v>59</v>
      </c>
      <c r="J202" s="14">
        <v>76.510669011371377</v>
      </c>
      <c r="K202" s="14">
        <v>11.606307203169083</v>
      </c>
      <c r="L202" s="15">
        <v>76.510665234462564</v>
      </c>
      <c r="M202" s="15">
        <v>11.606307203169083</v>
      </c>
      <c r="N202" s="13">
        <f>IFERROR(VLOOKUP(B:B,'[1]Budget Pivot'!A:B,2,0),0)</f>
        <v>1656</v>
      </c>
      <c r="O202" s="13">
        <f>IFERROR(VLOOKUP(B:B,'[1]Budget Pivot'!A:C,3,0),0)</f>
        <v>126701.667882831</v>
      </c>
      <c r="P202" s="16">
        <v>1656</v>
      </c>
      <c r="Q202" s="16">
        <f t="shared" si="6"/>
        <v>126701.66162827001</v>
      </c>
      <c r="R202" s="17">
        <v>1496</v>
      </c>
      <c r="S202" s="17">
        <f>R202*L202</f>
        <v>114459.95519075599</v>
      </c>
      <c r="T202" s="17">
        <v>1538</v>
      </c>
      <c r="U202" s="17">
        <v>117673.40313060343</v>
      </c>
      <c r="V202" s="18">
        <v>42</v>
      </c>
      <c r="W202" s="18">
        <v>3213.4479398474359</v>
      </c>
      <c r="X202" s="18">
        <v>-9028.2584976665821</v>
      </c>
    </row>
    <row r="203" spans="1:24" x14ac:dyDescent="0.25">
      <c r="A203" s="12">
        <v>1374</v>
      </c>
      <c r="B203" s="12" t="str">
        <f>IFERROR(VLOOKUP(A:A,[1]Forecast_1911!A:B,2,0),0)</f>
        <v>10000001867</v>
      </c>
      <c r="C203" s="12" t="s">
        <v>314</v>
      </c>
      <c r="D203" s="13">
        <f t="shared" si="7"/>
        <v>211104.8715855632</v>
      </c>
      <c r="E203" s="12" t="s">
        <v>73</v>
      </c>
      <c r="F203" s="12" t="s">
        <v>56</v>
      </c>
      <c r="G203" s="12" t="s">
        <v>57</v>
      </c>
      <c r="H203" s="12" t="s">
        <v>58</v>
      </c>
      <c r="I203" s="12" t="s">
        <v>59</v>
      </c>
      <c r="J203" s="14">
        <v>26.326163353876215</v>
      </c>
      <c r="K203" s="14">
        <v>4.4094153674833043</v>
      </c>
      <c r="L203" s="15">
        <v>26.326449377612374</v>
      </c>
      <c r="M203" s="15">
        <v>4.4094153674833043</v>
      </c>
      <c r="N203" s="13">
        <f>IFERROR(VLOOKUP(B:B,'[1]Budget Pivot'!A:B,2,0),0)</f>
        <v>14016</v>
      </c>
      <c r="O203" s="13">
        <f>IFERROR(VLOOKUP(B:B,'[1]Budget Pivot'!A:C,3,0),0)</f>
        <v>368987.50556792901</v>
      </c>
      <c r="P203" s="16">
        <v>14016</v>
      </c>
      <c r="Q203" s="16">
        <f t="shared" si="6"/>
        <v>368991.514476615</v>
      </c>
      <c r="R203" s="17">
        <v>9947</v>
      </c>
      <c r="S203" s="17">
        <f>R203*L203</f>
        <v>261869.19195911029</v>
      </c>
      <c r="T203" s="17">
        <v>9632</v>
      </c>
      <c r="U203" s="17">
        <v>253576.36040516238</v>
      </c>
      <c r="V203" s="18">
        <v>-315</v>
      </c>
      <c r="W203" s="18">
        <v>-8292.8315539479081</v>
      </c>
      <c r="X203" s="18">
        <v>-115415.15407145262</v>
      </c>
    </row>
    <row r="204" spans="1:24" x14ac:dyDescent="0.25">
      <c r="A204" s="12">
        <v>2929</v>
      </c>
      <c r="B204" s="12" t="str">
        <f>IFERROR(VLOOKUP(A:A,[1]Forecast_1911!A:B,2,0),0)</f>
        <v>10000003113</v>
      </c>
      <c r="C204" s="12" t="s">
        <v>315</v>
      </c>
      <c r="D204" s="13">
        <f t="shared" si="7"/>
        <v>43114.150402379462</v>
      </c>
      <c r="E204" s="12" t="s">
        <v>35</v>
      </c>
      <c r="F204" s="12" t="s">
        <v>56</v>
      </c>
      <c r="G204" s="12" t="s">
        <v>57</v>
      </c>
      <c r="H204" s="12" t="s">
        <v>101</v>
      </c>
      <c r="I204" s="12" t="s">
        <v>59</v>
      </c>
      <c r="J204" s="14">
        <v>12.143126658856579</v>
      </c>
      <c r="K204" s="14">
        <v>1.9265033407571797</v>
      </c>
      <c r="L204" s="15">
        <v>12.143126658856579</v>
      </c>
      <c r="M204" s="15">
        <v>1.9265033407571797</v>
      </c>
      <c r="N204" s="13">
        <f>IFERROR(VLOOKUP(B:B,'[1]Budget Pivot'!A:B,2,0),0)</f>
        <v>0</v>
      </c>
      <c r="O204" s="13">
        <f>IFERROR(VLOOKUP(B:B,'[1]Budget Pivot'!A:C,3,0),0)</f>
        <v>0</v>
      </c>
      <c r="P204" s="16">
        <f>N204</f>
        <v>0</v>
      </c>
      <c r="Q204" s="16">
        <f t="shared" si="6"/>
        <v>0</v>
      </c>
      <c r="R204" s="17">
        <v>4897</v>
      </c>
      <c r="S204" s="17">
        <f>R204*L204</f>
        <v>59464.891248420667</v>
      </c>
      <c r="T204" s="17">
        <v>4220</v>
      </c>
      <c r="U204" s="17">
        <v>51243.994500374763</v>
      </c>
      <c r="V204" s="18">
        <v>-677</v>
      </c>
      <c r="W204" s="18">
        <v>-8220.8967480459032</v>
      </c>
      <c r="X204" s="18">
        <v>51243.994500374763</v>
      </c>
    </row>
    <row r="205" spans="1:24" x14ac:dyDescent="0.25">
      <c r="A205" s="12">
        <v>2253</v>
      </c>
      <c r="B205" s="12" t="str">
        <f>IFERROR(VLOOKUP(A:A,[1]Forecast_1911!A:B,2,0),0)</f>
        <v>10000000532</v>
      </c>
      <c r="C205" s="12" t="s">
        <v>316</v>
      </c>
      <c r="D205" s="13">
        <f t="shared" si="7"/>
        <v>9306.6830542687803</v>
      </c>
      <c r="E205" s="12" t="s">
        <v>148</v>
      </c>
      <c r="F205" s="12" t="s">
        <v>317</v>
      </c>
      <c r="G205" s="12" t="s">
        <v>163</v>
      </c>
      <c r="H205" s="12" t="s">
        <v>58</v>
      </c>
      <c r="I205" s="12" t="s">
        <v>59</v>
      </c>
      <c r="J205" s="14">
        <v>45.009722222221875</v>
      </c>
      <c r="K205" s="14">
        <v>22.310528282828123</v>
      </c>
      <c r="L205" s="15">
        <v>45.009755348159693</v>
      </c>
      <c r="M205" s="15">
        <v>22.310528386528521</v>
      </c>
      <c r="N205" s="13">
        <f>IFERROR(VLOOKUP(B:B,'[1]Budget Pivot'!A:B,2,0),0)</f>
        <v>320</v>
      </c>
      <c r="O205" s="13">
        <f>IFERROR(VLOOKUP(B:B,'[1]Budget Pivot'!A:C,3,0),0)</f>
        <v>14403.111111111</v>
      </c>
      <c r="P205" s="16">
        <v>263</v>
      </c>
      <c r="Q205" s="16">
        <f t="shared" si="6"/>
        <v>11837.565656565999</v>
      </c>
      <c r="R205" s="17">
        <v>343</v>
      </c>
      <c r="S205" s="17">
        <f>R205*L205</f>
        <v>15438.346084418774</v>
      </c>
      <c r="T205" s="17">
        <v>410</v>
      </c>
      <c r="U205" s="17">
        <v>18453.999692745474</v>
      </c>
      <c r="V205" s="18">
        <v>67</v>
      </c>
      <c r="W205" s="18">
        <v>3015.6536083267001</v>
      </c>
      <c r="X205" s="18">
        <v>6616.4340361794748</v>
      </c>
    </row>
    <row r="206" spans="1:24" x14ac:dyDescent="0.25">
      <c r="A206" s="12">
        <v>1992</v>
      </c>
      <c r="B206" s="12" t="str">
        <f>IFERROR(VLOOKUP(A:A,[1]Forecast_1911!A:B,2,0),0)</f>
        <v>10000000556</v>
      </c>
      <c r="C206" s="12" t="s">
        <v>318</v>
      </c>
      <c r="D206" s="13">
        <f t="shared" si="7"/>
        <v>111591.09479441814</v>
      </c>
      <c r="E206" s="12" t="s">
        <v>148</v>
      </c>
      <c r="F206" s="12" t="s">
        <v>86</v>
      </c>
      <c r="G206" s="12" t="s">
        <v>87</v>
      </c>
      <c r="H206" s="12" t="s">
        <v>101</v>
      </c>
      <c r="I206" s="12" t="s">
        <v>59</v>
      </c>
      <c r="J206" s="14">
        <v>16.862372510331632</v>
      </c>
      <c r="K206" s="14">
        <v>4.1425393939393835</v>
      </c>
      <c r="L206" s="15">
        <v>16.862372510331632</v>
      </c>
      <c r="M206" s="15">
        <v>4.1425395233923714</v>
      </c>
      <c r="N206" s="13">
        <f>IFERROR(VLOOKUP(B:B,'[1]Budget Pivot'!A:B,2,0),0)</f>
        <v>8232</v>
      </c>
      <c r="O206" s="13">
        <f>IFERROR(VLOOKUP(B:B,'[1]Budget Pivot'!A:C,3,0),0)</f>
        <v>138811.05050504999</v>
      </c>
      <c r="P206" s="16">
        <v>8232</v>
      </c>
      <c r="Q206" s="16">
        <f t="shared" si="6"/>
        <v>138811.05050504999</v>
      </c>
      <c r="R206" s="17">
        <v>8595</v>
      </c>
      <c r="S206" s="17">
        <f>R206*L206</f>
        <v>144932.09172630036</v>
      </c>
      <c r="T206" s="17">
        <v>8773</v>
      </c>
      <c r="U206" s="17">
        <v>147933.59403313941</v>
      </c>
      <c r="V206" s="18">
        <v>178</v>
      </c>
      <c r="W206" s="18">
        <v>3001.5023068390437</v>
      </c>
      <c r="X206" s="18">
        <v>9122.5435280894162</v>
      </c>
    </row>
    <row r="207" spans="1:24" x14ac:dyDescent="0.25">
      <c r="A207" s="12">
        <v>2820</v>
      </c>
      <c r="B207" s="12" t="str">
        <f>IFERROR(VLOOKUP(A:A,[1]Forecast_1911!A:B,2,0),0)</f>
        <v>10000003158</v>
      </c>
      <c r="C207" s="12" t="s">
        <v>319</v>
      </c>
      <c r="D207" s="13">
        <f t="shared" si="7"/>
        <v>1560098.8474680795</v>
      </c>
      <c r="E207" s="12" t="s">
        <v>35</v>
      </c>
      <c r="F207" s="12" t="s">
        <v>86</v>
      </c>
      <c r="G207" s="12" t="s">
        <v>87</v>
      </c>
      <c r="H207" s="12" t="s">
        <v>101</v>
      </c>
      <c r="I207" s="12" t="s">
        <v>59</v>
      </c>
      <c r="J207" s="14">
        <v>114.028760593671</v>
      </c>
      <c r="K207" s="14">
        <v>8.7305122494431746</v>
      </c>
      <c r="L207" s="15">
        <v>114.028760593671</v>
      </c>
      <c r="M207" s="15">
        <v>8.7305122494431746</v>
      </c>
      <c r="N207" s="13">
        <f>IFERROR(VLOOKUP(B:B,'[1]Budget Pivot'!A:B,2,0),0)</f>
        <v>0</v>
      </c>
      <c r="O207" s="13">
        <f>IFERROR(VLOOKUP(B:B,'[1]Budget Pivot'!A:C,3,0),0)</f>
        <v>0</v>
      </c>
      <c r="P207" s="16">
        <f>N207</f>
        <v>0</v>
      </c>
      <c r="Q207" s="16">
        <f t="shared" si="6"/>
        <v>0</v>
      </c>
      <c r="R207" s="17">
        <v>14790</v>
      </c>
      <c r="S207" s="17">
        <f>R207*L207</f>
        <v>1686485.3691803941</v>
      </c>
      <c r="T207" s="17">
        <v>14816</v>
      </c>
      <c r="U207" s="17">
        <v>1689450.1169558296</v>
      </c>
      <c r="V207" s="18">
        <v>26</v>
      </c>
      <c r="W207" s="18">
        <v>2964.7477754354477</v>
      </c>
      <c r="X207" s="18">
        <v>1689450.1169558296</v>
      </c>
    </row>
    <row r="208" spans="1:24" x14ac:dyDescent="0.25">
      <c r="A208" s="12">
        <v>2493</v>
      </c>
      <c r="B208" s="12" t="str">
        <f>IFERROR(VLOOKUP(A:A,[1]Forecast_1911!A:B,2,0),0)</f>
        <v>10000002766</v>
      </c>
      <c r="C208" s="12" t="s">
        <v>320</v>
      </c>
      <c r="D208" s="13">
        <f t="shared" si="7"/>
        <v>44184.559020045504</v>
      </c>
      <c r="E208" s="12" t="s">
        <v>230</v>
      </c>
      <c r="F208" s="12" t="s">
        <v>202</v>
      </c>
      <c r="G208" s="12" t="s">
        <v>163</v>
      </c>
      <c r="H208" s="12" t="s">
        <v>101</v>
      </c>
      <c r="I208" s="12" t="s">
        <v>59</v>
      </c>
      <c r="J208" s="14">
        <v>19.873051224944444</v>
      </c>
      <c r="K208" s="14">
        <v>2.5389755011133337</v>
      </c>
      <c r="L208" s="15">
        <v>19.873051224944444</v>
      </c>
      <c r="M208" s="15">
        <v>2.5389755011133337</v>
      </c>
      <c r="N208" s="13">
        <f>IFERROR(VLOOKUP(B:B,'[1]Budget Pivot'!A:B,2,0),0)</f>
        <v>1800</v>
      </c>
      <c r="O208" s="13">
        <f>IFERROR(VLOOKUP(B:B,'[1]Budget Pivot'!A:C,3,0),0)</f>
        <v>35771.492204900002</v>
      </c>
      <c r="P208" s="16">
        <v>1800</v>
      </c>
      <c r="Q208" s="16">
        <f t="shared" si="6"/>
        <v>35771.492204900002</v>
      </c>
      <c r="R208" s="17">
        <v>2400</v>
      </c>
      <c r="S208" s="17">
        <f>R208*L208</f>
        <v>47695.322939866666</v>
      </c>
      <c r="T208" s="17">
        <v>2549</v>
      </c>
      <c r="U208" s="17">
        <v>50656.407572383388</v>
      </c>
      <c r="V208" s="18">
        <v>149</v>
      </c>
      <c r="W208" s="18">
        <v>2961.0846325167222</v>
      </c>
      <c r="X208" s="18">
        <v>14884.915367483387</v>
      </c>
    </row>
    <row r="209" spans="1:24" x14ac:dyDescent="0.25">
      <c r="A209" s="12">
        <v>1571</v>
      </c>
      <c r="B209" s="12" t="str">
        <f>IFERROR(VLOOKUP(A:A,[1]Forecast_1911!A:B,2,0),0)</f>
        <v>10000001192</v>
      </c>
      <c r="C209" s="12" t="s">
        <v>321</v>
      </c>
      <c r="D209" s="13">
        <f t="shared" si="7"/>
        <v>11874.91716627618</v>
      </c>
      <c r="E209" s="12" t="s">
        <v>159</v>
      </c>
      <c r="F209" s="12" t="s">
        <v>86</v>
      </c>
      <c r="G209" s="12" t="s">
        <v>87</v>
      </c>
      <c r="H209" s="12" t="s">
        <v>58</v>
      </c>
      <c r="I209" s="12" t="s">
        <v>59</v>
      </c>
      <c r="J209" s="14">
        <v>94.181945461113898</v>
      </c>
      <c r="K209" s="14">
        <v>11.717255404798994</v>
      </c>
      <c r="L209" s="15">
        <v>94.181957948383584</v>
      </c>
      <c r="M209" s="15">
        <v>11.717255404798994</v>
      </c>
      <c r="N209" s="13">
        <f>IFERROR(VLOOKUP(B:B,'[1]Budget Pivot'!A:B,2,0),0)</f>
        <v>238.8</v>
      </c>
      <c r="O209" s="13">
        <f>IFERROR(VLOOKUP(B:B,'[1]Budget Pivot'!A:C,3,0),0)</f>
        <v>22490.648576113999</v>
      </c>
      <c r="P209" s="16">
        <v>238.8</v>
      </c>
      <c r="Q209" s="16">
        <f t="shared" si="6"/>
        <v>22490.651558074002</v>
      </c>
      <c r="R209" s="17">
        <v>113</v>
      </c>
      <c r="S209" s="17">
        <f>R209*L209</f>
        <v>10642.561248167345</v>
      </c>
      <c r="T209" s="17">
        <v>144</v>
      </c>
      <c r="U209" s="17">
        <v>13562.201944567236</v>
      </c>
      <c r="V209" s="18">
        <v>31</v>
      </c>
      <c r="W209" s="18">
        <v>2919.6406963998907</v>
      </c>
      <c r="X209" s="18">
        <v>-8928.4496135067657</v>
      </c>
    </row>
    <row r="210" spans="1:24" x14ac:dyDescent="0.25">
      <c r="A210" s="12">
        <v>1392</v>
      </c>
      <c r="B210" s="12" t="str">
        <f>IFERROR(VLOOKUP(A:A,[1]Forecast_1911!A:B,2,0),0)</f>
        <v>10000002493</v>
      </c>
      <c r="C210" s="12" t="s">
        <v>322</v>
      </c>
      <c r="D210" s="13">
        <f t="shared" si="7"/>
        <v>171145.83772090124</v>
      </c>
      <c r="E210" s="12" t="s">
        <v>40</v>
      </c>
      <c r="F210" s="12" t="s">
        <v>56</v>
      </c>
      <c r="G210" s="12" t="s">
        <v>57</v>
      </c>
      <c r="H210" s="12" t="s">
        <v>58</v>
      </c>
      <c r="I210" s="12" t="s">
        <v>59</v>
      </c>
      <c r="J210" s="14">
        <v>21.399060432491201</v>
      </c>
      <c r="K210" s="14">
        <v>2.7048127294981641</v>
      </c>
      <c r="L210" s="15">
        <v>21.399060432491201</v>
      </c>
      <c r="M210" s="15">
        <v>2.7048127294981641</v>
      </c>
      <c r="N210" s="13">
        <f>IFERROR(VLOOKUP(B:B,'[1]Budget Pivot'!A:B,2,0),0)</f>
        <v>13381.07</v>
      </c>
      <c r="O210" s="13">
        <f>IFERROR(VLOOKUP(B:B,'[1]Budget Pivot'!A:C,3,0),0)</f>
        <v>286342.32558139501</v>
      </c>
      <c r="P210" s="16">
        <v>13381.07</v>
      </c>
      <c r="Q210" s="16">
        <f t="shared" si="6"/>
        <v>286342.32558139501</v>
      </c>
      <c r="R210" s="17">
        <v>9501</v>
      </c>
      <c r="S210" s="17">
        <f>R210*L210</f>
        <v>203312.4731690989</v>
      </c>
      <c r="T210" s="17">
        <v>9155</v>
      </c>
      <c r="U210" s="17">
        <v>195908.39825945694</v>
      </c>
      <c r="V210" s="18">
        <v>-346</v>
      </c>
      <c r="W210" s="18">
        <v>-7404.0749096419604</v>
      </c>
      <c r="X210" s="18">
        <v>-90433.92732193807</v>
      </c>
    </row>
    <row r="211" spans="1:24" x14ac:dyDescent="0.25">
      <c r="A211" s="12">
        <v>2159</v>
      </c>
      <c r="B211" s="12" t="str">
        <f>IFERROR(VLOOKUP(A:A,[1]Forecast_1911!A:B,2,0),0)</f>
        <v>10000002399</v>
      </c>
      <c r="C211" s="12" t="s">
        <v>323</v>
      </c>
      <c r="D211" s="13">
        <f t="shared" si="7"/>
        <v>3834896.2089927481</v>
      </c>
      <c r="E211" s="12" t="s">
        <v>40</v>
      </c>
      <c r="F211" s="12" t="s">
        <v>225</v>
      </c>
      <c r="G211" s="12" t="s">
        <v>226</v>
      </c>
      <c r="H211" s="12" t="s">
        <v>120</v>
      </c>
      <c r="I211" s="12" t="s">
        <v>59</v>
      </c>
      <c r="J211" s="14">
        <v>8.2152692579094069</v>
      </c>
      <c r="K211" s="14">
        <v>2.2160354957160333</v>
      </c>
      <c r="L211" s="15">
        <v>8.2152692766070547</v>
      </c>
      <c r="M211" s="15">
        <v>2.2160354957160333</v>
      </c>
      <c r="N211" s="13">
        <f>IFERROR(VLOOKUP(B:B,'[1]Budget Pivot'!A:B,2,0),0)</f>
        <v>654622.54</v>
      </c>
      <c r="O211" s="13">
        <f>IFERROR(VLOOKUP(B:B,'[1]Budget Pivot'!A:C,3,0),0)</f>
        <v>5377900.4283965714</v>
      </c>
      <c r="P211" s="16">
        <v>654622.54</v>
      </c>
      <c r="Q211" s="16">
        <f t="shared" si="6"/>
        <v>5377900.4406364728</v>
      </c>
      <c r="R211" s="17">
        <v>638901</v>
      </c>
      <c r="S211" s="17">
        <f>R211*L211</f>
        <v>5248743.7560935235</v>
      </c>
      <c r="T211" s="17">
        <v>639231</v>
      </c>
      <c r="U211" s="17">
        <v>5251454.7949548038</v>
      </c>
      <c r="V211" s="18">
        <v>330</v>
      </c>
      <c r="W211" s="18">
        <v>2711.0388612803072</v>
      </c>
      <c r="X211" s="18">
        <v>-126445.645681669</v>
      </c>
    </row>
    <row r="212" spans="1:24" x14ac:dyDescent="0.25">
      <c r="A212" s="12">
        <v>1118</v>
      </c>
      <c r="B212" s="12" t="str">
        <f>IFERROR(VLOOKUP(A:A,[1]Forecast_1911!A:B,2,0),0)</f>
        <v>10000002261</v>
      </c>
      <c r="C212" s="12" t="s">
        <v>324</v>
      </c>
      <c r="D212" s="13">
        <f t="shared" si="7"/>
        <v>224192.2919464304</v>
      </c>
      <c r="E212" s="12" t="s">
        <v>55</v>
      </c>
      <c r="F212" s="12" t="s">
        <v>56</v>
      </c>
      <c r="G212" s="12" t="s">
        <v>57</v>
      </c>
      <c r="H212" s="12" t="s">
        <v>58</v>
      </c>
      <c r="I212" s="12" t="s">
        <v>59</v>
      </c>
      <c r="J212" s="14">
        <v>53.000500434175727</v>
      </c>
      <c r="K212" s="14">
        <v>8.6411223809027593</v>
      </c>
      <c r="L212" s="15">
        <v>53.000499497331418</v>
      </c>
      <c r="M212" s="15">
        <v>8.6411223809027593</v>
      </c>
      <c r="N212" s="13">
        <f>IFERROR(VLOOKUP(B:B,'[1]Budget Pivot'!A:B,2,0),0)</f>
        <v>6676.2</v>
      </c>
      <c r="O212" s="13">
        <f>IFERROR(VLOOKUP(B:B,'[1]Budget Pivot'!A:C,3,0),0)</f>
        <v>353841.94099864399</v>
      </c>
      <c r="P212" s="16">
        <v>6676.2</v>
      </c>
      <c r="Q212" s="16">
        <f t="shared" si="6"/>
        <v>353841.93474408402</v>
      </c>
      <c r="R212" s="17">
        <v>5188</v>
      </c>
      <c r="S212" s="17">
        <f>R212*L212</f>
        <v>274966.59139215539</v>
      </c>
      <c r="T212" s="17">
        <v>5054</v>
      </c>
      <c r="U212" s="17">
        <v>267864.52445951296</v>
      </c>
      <c r="V212" s="18">
        <v>-134</v>
      </c>
      <c r="W212" s="18">
        <v>-7102.0669326424249</v>
      </c>
      <c r="X212" s="18">
        <v>-85977.410284571059</v>
      </c>
    </row>
    <row r="213" spans="1:24" x14ac:dyDescent="0.25">
      <c r="A213" s="12">
        <v>2542</v>
      </c>
      <c r="B213" s="12" t="str">
        <f>IFERROR(VLOOKUP(A:A,[1]Forecast_1911!A:B,2,0),0)</f>
        <v>10000002780</v>
      </c>
      <c r="C213" s="12" t="s">
        <v>325</v>
      </c>
      <c r="D213" s="13">
        <f t="shared" si="7"/>
        <v>19638.797327394615</v>
      </c>
      <c r="E213" s="12" t="s">
        <v>67</v>
      </c>
      <c r="F213" s="12" t="s">
        <v>202</v>
      </c>
      <c r="G213" s="12" t="s">
        <v>163</v>
      </c>
      <c r="H213" s="12" t="s">
        <v>101</v>
      </c>
      <c r="I213" s="12" t="s">
        <v>59</v>
      </c>
      <c r="J213" s="14">
        <v>12.249443207126957</v>
      </c>
      <c r="K213" s="14">
        <v>6.2583518930956519</v>
      </c>
      <c r="L213" s="15">
        <v>12.249443207126957</v>
      </c>
      <c r="M213" s="15">
        <v>6.2583518930956519</v>
      </c>
      <c r="N213" s="13">
        <f>IFERROR(VLOOKUP(B:B,'[1]Budget Pivot'!A:B,2,0),0)</f>
        <v>2300</v>
      </c>
      <c r="O213" s="13">
        <f>IFERROR(VLOOKUP(B:B,'[1]Budget Pivot'!A:C,3,0),0)</f>
        <v>28173.719376392</v>
      </c>
      <c r="P213" s="16">
        <v>2300</v>
      </c>
      <c r="Q213" s="16">
        <f t="shared" si="6"/>
        <v>28173.719376392</v>
      </c>
      <c r="R213" s="17">
        <v>3064</v>
      </c>
      <c r="S213" s="17">
        <f>R213*L213</f>
        <v>37532.293986636992</v>
      </c>
      <c r="T213" s="17">
        <v>3278</v>
      </c>
      <c r="U213" s="17">
        <v>40153.674832962162</v>
      </c>
      <c r="V213" s="18">
        <v>214</v>
      </c>
      <c r="W213" s="18">
        <v>2621.3808463251698</v>
      </c>
      <c r="X213" s="18">
        <v>11979.955456570162</v>
      </c>
    </row>
    <row r="214" spans="1:24" x14ac:dyDescent="0.25">
      <c r="A214" s="12">
        <v>2332</v>
      </c>
      <c r="B214" s="12" t="str">
        <f>IFERROR(VLOOKUP(A:A,[1]Forecast_1911!A:B,2,0),0)</f>
        <v>10000003068</v>
      </c>
      <c r="C214" s="12" t="s">
        <v>326</v>
      </c>
      <c r="D214" s="13">
        <f t="shared" si="7"/>
        <v>3864.2697205628756</v>
      </c>
      <c r="E214" s="12" t="s">
        <v>159</v>
      </c>
      <c r="F214" s="12" t="s">
        <v>51</v>
      </c>
      <c r="G214" s="12" t="s">
        <v>52</v>
      </c>
      <c r="H214" s="12" t="s">
        <v>53</v>
      </c>
      <c r="I214" s="12" t="s">
        <v>49</v>
      </c>
      <c r="J214" s="14">
        <v>33.558014015208002</v>
      </c>
      <c r="K214" s="14">
        <v>58.909450872221996</v>
      </c>
      <c r="L214" s="15">
        <v>33.558016997168004</v>
      </c>
      <c r="M214" s="15">
        <v>23.775055679287306</v>
      </c>
      <c r="N214" s="13">
        <f>IFERROR(VLOOKUP(B:B,'[1]Budget Pivot'!A:B,2,0),0)</f>
        <v>500</v>
      </c>
      <c r="O214" s="13">
        <f>IFERROR(VLOOKUP(B:B,'[1]Budget Pivot'!A:C,3,0),0)</f>
        <v>16779.007007603999</v>
      </c>
      <c r="P214" s="16">
        <v>500</v>
      </c>
      <c r="Q214" s="16">
        <f t="shared" si="6"/>
        <v>16779.008498584</v>
      </c>
      <c r="R214" s="17">
        <v>317</v>
      </c>
      <c r="S214" s="17">
        <f>R214*L214</f>
        <v>10637.891388102256</v>
      </c>
      <c r="T214" s="17">
        <v>395</v>
      </c>
      <c r="U214" s="17">
        <v>13255.416713881361</v>
      </c>
      <c r="V214" s="18">
        <v>78</v>
      </c>
      <c r="W214" s="18">
        <v>2617.5253257791046</v>
      </c>
      <c r="X214" s="18">
        <v>-3523.5917847026394</v>
      </c>
    </row>
    <row r="215" spans="1:24" x14ac:dyDescent="0.25">
      <c r="A215" s="12">
        <v>1930</v>
      </c>
      <c r="B215" s="12" t="str">
        <f>IFERROR(VLOOKUP(A:A,[1]Forecast_1911!A:B,2,0),0)</f>
        <v>10000002926</v>
      </c>
      <c r="C215" s="12" t="s">
        <v>327</v>
      </c>
      <c r="D215" s="13">
        <f t="shared" si="7"/>
        <v>26747.148133882147</v>
      </c>
      <c r="E215" s="12" t="s">
        <v>161</v>
      </c>
      <c r="F215" s="12" t="s">
        <v>162</v>
      </c>
      <c r="G215" s="12" t="s">
        <v>163</v>
      </c>
      <c r="H215" s="12" t="s">
        <v>101</v>
      </c>
      <c r="I215" s="12" t="s">
        <v>59</v>
      </c>
      <c r="J215" s="14">
        <v>3.2371679101457493</v>
      </c>
      <c r="K215" s="14">
        <v>2.2048997772828622</v>
      </c>
      <c r="L215" s="15">
        <v>3.2371697836076718</v>
      </c>
      <c r="M215" s="15">
        <v>2.2048997772828622</v>
      </c>
      <c r="N215" s="13">
        <f>IFERROR(VLOOKUP(B:B,'[1]Budget Pivot'!A:B,2,0),0)</f>
        <v>17832</v>
      </c>
      <c r="O215" s="13">
        <f>IFERROR(VLOOKUP(B:B,'[1]Budget Pivot'!A:C,3,0),0)</f>
        <v>57725.178173719003</v>
      </c>
      <c r="P215" s="16">
        <v>17832</v>
      </c>
      <c r="Q215" s="16">
        <f t="shared" si="6"/>
        <v>57725.211581292002</v>
      </c>
      <c r="R215" s="17">
        <v>25104</v>
      </c>
      <c r="S215" s="17">
        <f>R215*L215</f>
        <v>81265.910247686988</v>
      </c>
      <c r="T215" s="17">
        <v>25911</v>
      </c>
      <c r="U215" s="17">
        <v>83878.306263058388</v>
      </c>
      <c r="V215" s="18">
        <v>807</v>
      </c>
      <c r="W215" s="18">
        <v>2612.3960153713997</v>
      </c>
      <c r="X215" s="18">
        <v>26153.094681766386</v>
      </c>
    </row>
    <row r="216" spans="1:24" x14ac:dyDescent="0.25">
      <c r="A216" s="12">
        <v>1372</v>
      </c>
      <c r="B216" s="12" t="str">
        <f>IFERROR(VLOOKUP(A:A,[1]Forecast_1911!A:B,2,0),0)</f>
        <v>10000001868</v>
      </c>
      <c r="C216" s="12" t="s">
        <v>328</v>
      </c>
      <c r="D216" s="13">
        <f t="shared" si="7"/>
        <v>126591.33290691402</v>
      </c>
      <c r="E216" s="12" t="s">
        <v>73</v>
      </c>
      <c r="F216" s="12" t="s">
        <v>56</v>
      </c>
      <c r="G216" s="12" t="s">
        <v>57</v>
      </c>
      <c r="H216" s="12" t="s">
        <v>58</v>
      </c>
      <c r="I216" s="12" t="s">
        <v>59</v>
      </c>
      <c r="J216" s="14">
        <v>9.1899998654913411</v>
      </c>
      <c r="K216" s="14">
        <v>2.8445701559020229</v>
      </c>
      <c r="L216" s="15">
        <v>9.190000376799965</v>
      </c>
      <c r="M216" s="15">
        <v>2.8445701559020193</v>
      </c>
      <c r="N216" s="13">
        <f>IFERROR(VLOOKUP(B:B,'[1]Budget Pivot'!A:B,2,0),0)</f>
        <v>27486</v>
      </c>
      <c r="O216" s="13">
        <f>IFERROR(VLOOKUP(B:B,'[1]Budget Pivot'!A:C,3,0),0)</f>
        <v>252596.33630289501</v>
      </c>
      <c r="P216" s="16">
        <v>27485</v>
      </c>
      <c r="Q216" s="16">
        <f t="shared" si="6"/>
        <v>252587.16035634704</v>
      </c>
      <c r="R216" s="17">
        <v>20694</v>
      </c>
      <c r="S216" s="17">
        <f>R216*L216</f>
        <v>190177.86779749847</v>
      </c>
      <c r="T216" s="17">
        <v>19950</v>
      </c>
      <c r="U216" s="17">
        <v>183340.50751715931</v>
      </c>
      <c r="V216" s="18">
        <v>-744</v>
      </c>
      <c r="W216" s="18">
        <v>-6837.3602803391695</v>
      </c>
      <c r="X216" s="18">
        <v>-69246.652839187736</v>
      </c>
    </row>
    <row r="217" spans="1:24" x14ac:dyDescent="0.25">
      <c r="A217" s="12">
        <v>2840</v>
      </c>
      <c r="B217" s="12" t="str">
        <f>IFERROR(VLOOKUP(A:A,[1]Forecast_1911!A:B,2,0),0)</f>
        <v>10000003182</v>
      </c>
      <c r="C217" s="12" t="s">
        <v>329</v>
      </c>
      <c r="D217" s="13">
        <f t="shared" si="7"/>
        <v>461967.72621232865</v>
      </c>
      <c r="E217" s="12" t="s">
        <v>35</v>
      </c>
      <c r="F217" s="12" t="s">
        <v>135</v>
      </c>
      <c r="G217" s="12" t="s">
        <v>97</v>
      </c>
      <c r="H217" s="12" t="s">
        <v>101</v>
      </c>
      <c r="I217" s="12" t="s">
        <v>59</v>
      </c>
      <c r="J217" s="14">
        <v>266.12786025303461</v>
      </c>
      <c r="K217" s="14">
        <v>12.717149220490079</v>
      </c>
      <c r="L217" s="15">
        <v>266.12786025303461</v>
      </c>
      <c r="M217" s="15">
        <v>12.717149220490079</v>
      </c>
      <c r="N217" s="13">
        <f>IFERROR(VLOOKUP(B:B,'[1]Budget Pivot'!A:B,2,0),0)</f>
        <v>0</v>
      </c>
      <c r="O217" s="13">
        <f>IFERROR(VLOOKUP(B:B,'[1]Budget Pivot'!A:C,3,0),0)</f>
        <v>0</v>
      </c>
      <c r="P217" s="16">
        <f>N217</f>
        <v>0</v>
      </c>
      <c r="Q217" s="16">
        <f t="shared" si="6"/>
        <v>0</v>
      </c>
      <c r="R217" s="17">
        <v>1925</v>
      </c>
      <c r="S217" s="17">
        <f>R217*L217</f>
        <v>512296.13098709163</v>
      </c>
      <c r="T217" s="17">
        <v>1823</v>
      </c>
      <c r="U217" s="17">
        <v>485151.08924128208</v>
      </c>
      <c r="V217" s="18">
        <v>-102</v>
      </c>
      <c r="W217" s="18">
        <v>-27145.041745809547</v>
      </c>
      <c r="X217" s="18">
        <v>485151.08924128208</v>
      </c>
    </row>
    <row r="218" spans="1:24" x14ac:dyDescent="0.25">
      <c r="A218" s="12">
        <v>2776</v>
      </c>
      <c r="B218" s="12" t="str">
        <f>IFERROR(VLOOKUP(A:A,[1]Forecast_1911!A:B,2,0),0)</f>
        <v>10000003196</v>
      </c>
      <c r="C218" s="12" t="s">
        <v>330</v>
      </c>
      <c r="D218" s="13">
        <f t="shared" si="7"/>
        <v>187266.53882997137</v>
      </c>
      <c r="E218" s="12" t="s">
        <v>35</v>
      </c>
      <c r="F218" s="12" t="s">
        <v>162</v>
      </c>
      <c r="G218" s="12" t="s">
        <v>163</v>
      </c>
      <c r="H218" s="12" t="s">
        <v>101</v>
      </c>
      <c r="I218" s="12" t="s">
        <v>59</v>
      </c>
      <c r="J218" s="14">
        <v>21.663438648497966</v>
      </c>
      <c r="K218" s="14">
        <v>4.8440979955456234</v>
      </c>
      <c r="L218" s="15">
        <v>21.663438648497966</v>
      </c>
      <c r="M218" s="15">
        <v>4.8440979955456234</v>
      </c>
      <c r="N218" s="13">
        <f>IFERROR(VLOOKUP(B:B,'[1]Budget Pivot'!A:B,2,0),0)</f>
        <v>0</v>
      </c>
      <c r="O218" s="13">
        <f>IFERROR(VLOOKUP(B:B,'[1]Budget Pivot'!A:C,3,0),0)</f>
        <v>0</v>
      </c>
      <c r="P218" s="16">
        <f>N218</f>
        <v>0</v>
      </c>
      <c r="Q218" s="16">
        <f t="shared" si="6"/>
        <v>0</v>
      </c>
      <c r="R218" s="17">
        <v>11018</v>
      </c>
      <c r="S218" s="17">
        <f>R218*L218</f>
        <v>238687.76702915059</v>
      </c>
      <c r="T218" s="17">
        <v>11134</v>
      </c>
      <c r="U218" s="17">
        <v>241200.72591237634</v>
      </c>
      <c r="V218" s="18">
        <v>116</v>
      </c>
      <c r="W218" s="18">
        <v>2512.9588832257432</v>
      </c>
      <c r="X218" s="18">
        <v>241200.72591237634</v>
      </c>
    </row>
    <row r="219" spans="1:24" x14ac:dyDescent="0.25">
      <c r="A219" s="12">
        <v>1471</v>
      </c>
      <c r="B219" s="12" t="str">
        <f>IFERROR(VLOOKUP(A:A,[1]Forecast_1911!A:B,2,0),0)</f>
        <v>10000002442</v>
      </c>
      <c r="C219" s="12" t="s">
        <v>331</v>
      </c>
      <c r="D219" s="13">
        <f t="shared" si="7"/>
        <v>89299.984425324175</v>
      </c>
      <c r="E219" s="12" t="s">
        <v>40</v>
      </c>
      <c r="F219" s="12" t="s">
        <v>332</v>
      </c>
      <c r="G219" s="12" t="s">
        <v>163</v>
      </c>
      <c r="H219" s="12" t="s">
        <v>58</v>
      </c>
      <c r="I219" s="12" t="s">
        <v>59</v>
      </c>
      <c r="J219" s="14">
        <v>48.974554681362847</v>
      </c>
      <c r="K219" s="14">
        <v>10.299805385556869</v>
      </c>
      <c r="L219" s="15">
        <v>48.974549614800772</v>
      </c>
      <c r="M219" s="15">
        <v>10.299805385556869</v>
      </c>
      <c r="N219" s="13">
        <f>IFERROR(VLOOKUP(B:B,'[1]Budget Pivot'!A:B,2,0),0)</f>
        <v>2415.8200000000002</v>
      </c>
      <c r="O219" s="13">
        <f>IFERROR(VLOOKUP(B:B,'[1]Budget Pivot'!A:C,3,0),0)</f>
        <v>118313.70869032999</v>
      </c>
      <c r="P219" s="16">
        <v>2415.8200000000002</v>
      </c>
      <c r="Q219" s="16">
        <f t="shared" si="6"/>
        <v>118313.696450428</v>
      </c>
      <c r="R219" s="17">
        <v>2258</v>
      </c>
      <c r="S219" s="17">
        <f>R219*L219</f>
        <v>110584.53303022015</v>
      </c>
      <c r="T219" s="17">
        <v>2309</v>
      </c>
      <c r="U219" s="17">
        <v>113082.23506057498</v>
      </c>
      <c r="V219" s="18">
        <v>51</v>
      </c>
      <c r="W219" s="18">
        <v>2497.7020303548343</v>
      </c>
      <c r="X219" s="18">
        <v>-5231.4613898530224</v>
      </c>
    </row>
    <row r="220" spans="1:24" x14ac:dyDescent="0.25">
      <c r="A220" s="12">
        <v>2845</v>
      </c>
      <c r="B220" s="12" t="str">
        <f>IFERROR(VLOOKUP(A:A,[1]Forecast_1911!A:B,2,0),0)</f>
        <v>10000003175</v>
      </c>
      <c r="C220" s="12" t="s">
        <v>333</v>
      </c>
      <c r="D220" s="13">
        <f t="shared" si="7"/>
        <v>258109.50546776372</v>
      </c>
      <c r="E220" s="12" t="s">
        <v>35</v>
      </c>
      <c r="F220" s="12" t="s">
        <v>135</v>
      </c>
      <c r="G220" s="12" t="s">
        <v>97</v>
      </c>
      <c r="H220" s="12" t="s">
        <v>101</v>
      </c>
      <c r="I220" s="12" t="s">
        <v>59</v>
      </c>
      <c r="J220" s="14">
        <v>44.345227462811422</v>
      </c>
      <c r="K220" s="14">
        <v>8.9198218262805788</v>
      </c>
      <c r="L220" s="15">
        <v>44.345227462811422</v>
      </c>
      <c r="M220" s="15">
        <v>8.9198218262805788</v>
      </c>
      <c r="N220" s="13">
        <f>IFERROR(VLOOKUP(B:B,'[1]Budget Pivot'!A:B,2,0),0)</f>
        <v>0</v>
      </c>
      <c r="O220" s="13">
        <f>IFERROR(VLOOKUP(B:B,'[1]Budget Pivot'!A:C,3,0),0)</f>
        <v>0</v>
      </c>
      <c r="P220" s="16">
        <f>N220</f>
        <v>0</v>
      </c>
      <c r="Q220" s="16">
        <f t="shared" si="6"/>
        <v>0</v>
      </c>
      <c r="R220" s="17">
        <v>7875</v>
      </c>
      <c r="S220" s="17">
        <f>R220*L220</f>
        <v>349218.66626963997</v>
      </c>
      <c r="T220" s="17">
        <v>7286</v>
      </c>
      <c r="U220" s="17">
        <v>323099.32729404402</v>
      </c>
      <c r="V220" s="18">
        <v>-589</v>
      </c>
      <c r="W220" s="18">
        <v>-26119.338975595951</v>
      </c>
      <c r="X220" s="18">
        <v>323099.32729404402</v>
      </c>
    </row>
    <row r="221" spans="1:24" x14ac:dyDescent="0.25">
      <c r="A221" s="12">
        <v>1439</v>
      </c>
      <c r="B221" s="12" t="str">
        <f>IFERROR(VLOOKUP(A:A,[1]Forecast_1911!A:B,2,0),0)</f>
        <v>10000002456</v>
      </c>
      <c r="C221" s="12" t="s">
        <v>334</v>
      </c>
      <c r="D221" s="13">
        <f t="shared" si="7"/>
        <v>331216.25025277177</v>
      </c>
      <c r="E221" s="12" t="s">
        <v>40</v>
      </c>
      <c r="F221" s="12" t="s">
        <v>135</v>
      </c>
      <c r="G221" s="12" t="s">
        <v>97</v>
      </c>
      <c r="H221" s="12" t="s">
        <v>58</v>
      </c>
      <c r="I221" s="12" t="s">
        <v>59</v>
      </c>
      <c r="J221" s="14">
        <v>14.565538006482486</v>
      </c>
      <c r="K221" s="14">
        <v>4.3139082007344003</v>
      </c>
      <c r="L221" s="15">
        <v>14.565424813838227</v>
      </c>
      <c r="M221" s="15">
        <v>4.3139082007343941</v>
      </c>
      <c r="N221" s="13">
        <f>IFERROR(VLOOKUP(B:B,'[1]Budget Pivot'!A:B,2,0),0)</f>
        <v>42355.67</v>
      </c>
      <c r="O221" s="13">
        <f>IFERROR(VLOOKUP(B:B,'[1]Budget Pivot'!A:C,3,0),0)</f>
        <v>616933.12117503001</v>
      </c>
      <c r="P221" s="16">
        <v>42356</v>
      </c>
      <c r="Q221" s="16">
        <f t="shared" si="6"/>
        <v>616933.13341493194</v>
      </c>
      <c r="R221" s="17">
        <v>33939</v>
      </c>
      <c r="S221" s="17">
        <f>R221*L221</f>
        <v>494335.95275685558</v>
      </c>
      <c r="T221" s="17">
        <v>32309</v>
      </c>
      <c r="U221" s="17">
        <v>470594.31031029928</v>
      </c>
      <c r="V221" s="18">
        <v>-1630</v>
      </c>
      <c r="W221" s="18">
        <v>-23741.642446556303</v>
      </c>
      <c r="X221" s="18">
        <v>-146338.82310463267</v>
      </c>
    </row>
    <row r="222" spans="1:24" x14ac:dyDescent="0.25">
      <c r="A222" s="12">
        <v>1626</v>
      </c>
      <c r="B222" s="12" t="str">
        <f>IFERROR(VLOOKUP(A:A,[1]Forecast_1911!A:B,2,0),0)</f>
        <v>10000001245</v>
      </c>
      <c r="C222" s="12" t="s">
        <v>335</v>
      </c>
      <c r="D222" s="13">
        <f t="shared" si="7"/>
        <v>31345.134976998412</v>
      </c>
      <c r="E222" s="12" t="s">
        <v>159</v>
      </c>
      <c r="F222" s="12" t="s">
        <v>336</v>
      </c>
      <c r="G222" s="12" t="s">
        <v>337</v>
      </c>
      <c r="H222" s="12" t="s">
        <v>101</v>
      </c>
      <c r="I222" s="12" t="s">
        <v>59</v>
      </c>
      <c r="J222" s="14">
        <v>15.734243463899727</v>
      </c>
      <c r="K222" s="14">
        <v>6.8040089458775972</v>
      </c>
      <c r="L222" s="15">
        <v>15.734246831062331</v>
      </c>
      <c r="M222" s="15">
        <v>6.8040089458775972</v>
      </c>
      <c r="N222" s="13">
        <f>IFERROR(VLOOKUP(B:B,'[1]Budget Pivot'!A:B,2,0),0)</f>
        <v>2214</v>
      </c>
      <c r="O222" s="13">
        <f>IFERROR(VLOOKUP(B:B,'[1]Budget Pivot'!A:C,3,0),0)</f>
        <v>34835.615029073997</v>
      </c>
      <c r="P222" s="16">
        <v>2214</v>
      </c>
      <c r="Q222" s="16">
        <f t="shared" si="6"/>
        <v>34835.622483972002</v>
      </c>
      <c r="R222" s="17">
        <v>3361</v>
      </c>
      <c r="S222" s="17">
        <f>R222*L222</f>
        <v>52882.803599200495</v>
      </c>
      <c r="T222" s="17">
        <v>3510</v>
      </c>
      <c r="U222" s="17">
        <v>55227.206377028779</v>
      </c>
      <c r="V222" s="18">
        <v>149</v>
      </c>
      <c r="W222" s="18">
        <v>2344.4027778282834</v>
      </c>
      <c r="X222" s="18">
        <v>20391.583893056777</v>
      </c>
    </row>
    <row r="223" spans="1:24" x14ac:dyDescent="0.25">
      <c r="A223" s="12">
        <v>1441</v>
      </c>
      <c r="B223" s="12" t="str">
        <f>IFERROR(VLOOKUP(A:A,[1]Forecast_1911!A:B,2,0),0)</f>
        <v>10000002460</v>
      </c>
      <c r="C223" s="12" t="s">
        <v>338</v>
      </c>
      <c r="D223" s="13">
        <f t="shared" si="7"/>
        <v>409562.94762480695</v>
      </c>
      <c r="E223" s="12" t="s">
        <v>40</v>
      </c>
      <c r="F223" s="12" t="s">
        <v>260</v>
      </c>
      <c r="G223" s="12" t="s">
        <v>97</v>
      </c>
      <c r="H223" s="12" t="s">
        <v>261</v>
      </c>
      <c r="I223" s="12" t="s">
        <v>59</v>
      </c>
      <c r="J223" s="14">
        <v>6.8746083054185165</v>
      </c>
      <c r="K223" s="14">
        <v>2.9844100367197077</v>
      </c>
      <c r="L223" s="15">
        <v>6.8746356030647551</v>
      </c>
      <c r="M223" s="15">
        <v>2.9844100367197046</v>
      </c>
      <c r="N223" s="13">
        <f>IFERROR(VLOOKUP(B:B,'[1]Budget Pivot'!A:B,2,0),0)</f>
        <v>98942.399999999994</v>
      </c>
      <c r="O223" s="13">
        <f>IFERROR(VLOOKUP(B:B,'[1]Budget Pivot'!A:C,3,0),0)</f>
        <v>680190.24479804095</v>
      </c>
      <c r="P223" s="16">
        <v>98942</v>
      </c>
      <c r="Q223" s="16">
        <f t="shared" si="6"/>
        <v>680190.19583843299</v>
      </c>
      <c r="R223" s="17">
        <v>108466</v>
      </c>
      <c r="S223" s="17">
        <f>R223*L223</f>
        <v>745664.22532202175</v>
      </c>
      <c r="T223" s="17">
        <v>105280</v>
      </c>
      <c r="U223" s="17">
        <v>723761.63629065745</v>
      </c>
      <c r="V223" s="18">
        <v>-3186</v>
      </c>
      <c r="W223" s="18">
        <v>-21902.589031364303</v>
      </c>
      <c r="X223" s="18">
        <v>43571.440452224459</v>
      </c>
    </row>
    <row r="224" spans="1:24" x14ac:dyDescent="0.25">
      <c r="A224" s="12">
        <v>1438</v>
      </c>
      <c r="B224" s="12" t="str">
        <f>IFERROR(VLOOKUP(A:A,[1]Forecast_1911!A:B,2,0),0)</f>
        <v>10000002458</v>
      </c>
      <c r="C224" s="12" t="s">
        <v>339</v>
      </c>
      <c r="D224" s="13">
        <f t="shared" si="7"/>
        <v>153528.6742039645</v>
      </c>
      <c r="E224" s="12" t="s">
        <v>40</v>
      </c>
      <c r="F224" s="12" t="s">
        <v>135</v>
      </c>
      <c r="G224" s="12" t="s">
        <v>97</v>
      </c>
      <c r="H224" s="12" t="s">
        <v>58</v>
      </c>
      <c r="I224" s="12" t="s">
        <v>59</v>
      </c>
      <c r="J224" s="14">
        <v>7.313803053394583</v>
      </c>
      <c r="K224" s="14">
        <v>3.8644944920440651</v>
      </c>
      <c r="L224" s="15">
        <v>7.3138019331576247</v>
      </c>
      <c r="M224" s="15">
        <v>3.864494492044066</v>
      </c>
      <c r="N224" s="13">
        <f>IFERROR(VLOOKUP(B:B,'[1]Budget Pivot'!A:B,2,0),0)</f>
        <v>65287.99</v>
      </c>
      <c r="O224" s="13">
        <f>IFERROR(VLOOKUP(B:B,'[1]Budget Pivot'!A:C,3,0),0)</f>
        <v>477503.500611995</v>
      </c>
      <c r="P224" s="16">
        <v>65288</v>
      </c>
      <c r="Q224" s="16">
        <f t="shared" si="6"/>
        <v>477503.500611995</v>
      </c>
      <c r="R224" s="17">
        <v>47441</v>
      </c>
      <c r="S224" s="17">
        <f>R224*L224</f>
        <v>346974.07751093089</v>
      </c>
      <c r="T224" s="17">
        <v>44510</v>
      </c>
      <c r="U224" s="17">
        <v>325537.32404484588</v>
      </c>
      <c r="V224" s="18">
        <v>-2931</v>
      </c>
      <c r="W224" s="18">
        <v>-21436.753466085007</v>
      </c>
      <c r="X224" s="18">
        <v>-151966.17656714912</v>
      </c>
    </row>
    <row r="225" spans="1:24" x14ac:dyDescent="0.25">
      <c r="A225" s="12">
        <v>1152</v>
      </c>
      <c r="B225" s="12" t="str">
        <f>IFERROR(VLOOKUP(A:A,[1]Forecast_1911!A:B,2,0),0)</f>
        <v>10000001315</v>
      </c>
      <c r="C225" s="12" t="s">
        <v>340</v>
      </c>
      <c r="D225" s="13">
        <f t="shared" si="7"/>
        <v>212683.28322601254</v>
      </c>
      <c r="E225" s="12" t="s">
        <v>77</v>
      </c>
      <c r="F225" s="12" t="s">
        <v>202</v>
      </c>
      <c r="G225" s="12" t="s">
        <v>163</v>
      </c>
      <c r="H225" s="12" t="s">
        <v>58</v>
      </c>
      <c r="I225" s="12" t="s">
        <v>59</v>
      </c>
      <c r="J225" s="14">
        <v>1.7438279291158001</v>
      </c>
      <c r="K225" s="14">
        <v>1.039489977728284</v>
      </c>
      <c r="L225" s="15">
        <v>1.7438278852332434</v>
      </c>
      <c r="M225" s="15">
        <v>1.039489977728284</v>
      </c>
      <c r="N225" s="13">
        <f>IFERROR(VLOOKUP(B:B,'[1]Budget Pivot'!A:B,2,0),0)</f>
        <v>253765</v>
      </c>
      <c r="O225" s="13">
        <f>IFERROR(VLOOKUP(B:B,'[1]Budget Pivot'!A:C,3,0),0)</f>
        <v>442522.49443207099</v>
      </c>
      <c r="P225" s="16">
        <v>253765</v>
      </c>
      <c r="Q225" s="16">
        <f t="shared" si="6"/>
        <v>442522.48329621402</v>
      </c>
      <c r="R225" s="17">
        <v>300665</v>
      </c>
      <c r="S225" s="17">
        <f>R225*L225</f>
        <v>524308.01111365308</v>
      </c>
      <c r="T225" s="17">
        <v>301962</v>
      </c>
      <c r="U225" s="17">
        <v>526569.75588080066</v>
      </c>
      <c r="V225" s="18">
        <v>1297</v>
      </c>
      <c r="W225" s="18">
        <v>2261.744767147582</v>
      </c>
      <c r="X225" s="18">
        <v>84047.272584586637</v>
      </c>
    </row>
    <row r="226" spans="1:24" x14ac:dyDescent="0.25">
      <c r="A226" s="12">
        <v>1020</v>
      </c>
      <c r="B226" s="12" t="str">
        <f>IFERROR(VLOOKUP(A:A,[1]Forecast_1911!A:B,2,0),0)</f>
        <v>10000001454</v>
      </c>
      <c r="C226" s="12" t="s">
        <v>341</v>
      </c>
      <c r="D226" s="13">
        <f t="shared" si="7"/>
        <v>274127.3273942091</v>
      </c>
      <c r="E226" s="12" t="s">
        <v>85</v>
      </c>
      <c r="F226" s="12" t="s">
        <v>260</v>
      </c>
      <c r="G226" s="12" t="s">
        <v>97</v>
      </c>
      <c r="H226" s="12" t="s">
        <v>261</v>
      </c>
      <c r="I226" s="12" t="s">
        <v>59</v>
      </c>
      <c r="J226" s="14">
        <v>11.636971046770588</v>
      </c>
      <c r="K226" s="14">
        <v>3.2962138084632451</v>
      </c>
      <c r="L226" s="15">
        <v>11.636971046770588</v>
      </c>
      <c r="M226" s="15">
        <v>3.2962138084632451</v>
      </c>
      <c r="N226" s="13">
        <f>IFERROR(VLOOKUP(B:B,'[1]Budget Pivot'!A:B,2,0),0)</f>
        <v>25330</v>
      </c>
      <c r="O226" s="13">
        <f>IFERROR(VLOOKUP(B:B,'[1]Budget Pivot'!A:C,3,0),0)</f>
        <v>294764.476614699</v>
      </c>
      <c r="P226" s="16">
        <v>25330</v>
      </c>
      <c r="Q226" s="16">
        <f t="shared" si="6"/>
        <v>294764.476614699</v>
      </c>
      <c r="R226" s="17">
        <v>34625</v>
      </c>
      <c r="S226" s="17">
        <f>R226*L226</f>
        <v>402930.12249443162</v>
      </c>
      <c r="T226" s="17">
        <v>32866</v>
      </c>
      <c r="U226" s="17">
        <v>382460.69042316213</v>
      </c>
      <c r="V226" s="18">
        <v>-1759</v>
      </c>
      <c r="W226" s="18">
        <v>-20469.43207126949</v>
      </c>
      <c r="X226" s="18">
        <v>87696.21380846313</v>
      </c>
    </row>
    <row r="227" spans="1:24" x14ac:dyDescent="0.25">
      <c r="A227" s="12">
        <v>1285</v>
      </c>
      <c r="B227" s="12" t="str">
        <f>IFERROR(VLOOKUP(A:A,[1]Forecast_1911!A:B,2,0),0)</f>
        <v>10000001717</v>
      </c>
      <c r="C227" s="12" t="s">
        <v>342</v>
      </c>
      <c r="D227" s="13">
        <f t="shared" si="7"/>
        <v>33980.624243191356</v>
      </c>
      <c r="E227" s="12" t="s">
        <v>124</v>
      </c>
      <c r="F227" s="12" t="s">
        <v>86</v>
      </c>
      <c r="G227" s="12" t="s">
        <v>87</v>
      </c>
      <c r="H227" s="12" t="s">
        <v>58</v>
      </c>
      <c r="I227" s="12" t="s">
        <v>59</v>
      </c>
      <c r="J227" s="14">
        <v>4.5040505668936692</v>
      </c>
      <c r="K227" s="14">
        <v>2.309151560009115</v>
      </c>
      <c r="L227" s="15">
        <v>4.5035735324463726</v>
      </c>
      <c r="M227" s="15">
        <v>2.3091515600090875</v>
      </c>
      <c r="N227" s="13">
        <f>IFERROR(VLOOKUP(B:B,'[1]Budget Pivot'!A:B,2,0),0)</f>
        <v>14525.56</v>
      </c>
      <c r="O227" s="13">
        <f>IFERROR(VLOOKUP(B:B,'[1]Budget Pivot'!A:C,3,0),0)</f>
        <v>65423.856752448002</v>
      </c>
      <c r="P227" s="16">
        <v>14526</v>
      </c>
      <c r="Q227" s="16">
        <f t="shared" si="6"/>
        <v>65418.90913231601</v>
      </c>
      <c r="R227" s="17">
        <v>15003</v>
      </c>
      <c r="S227" s="17">
        <f>R227*L227</f>
        <v>67567.113707292927</v>
      </c>
      <c r="T227" s="17">
        <v>15485</v>
      </c>
      <c r="U227" s="17">
        <v>69737.836149932074</v>
      </c>
      <c r="V227" s="18">
        <v>482</v>
      </c>
      <c r="W227" s="18">
        <v>2170.7224426391476</v>
      </c>
      <c r="X227" s="18">
        <v>4318.9270176160644</v>
      </c>
    </row>
    <row r="228" spans="1:24" x14ac:dyDescent="0.25">
      <c r="A228" s="12">
        <v>2175</v>
      </c>
      <c r="B228" s="12" t="str">
        <f>IFERROR(VLOOKUP(A:A,[1]Forecast_1911!A:B,2,0),0)</f>
        <v>10000002738</v>
      </c>
      <c r="C228" s="12" t="s">
        <v>343</v>
      </c>
      <c r="D228" s="13">
        <f t="shared" si="7"/>
        <v>12859.409799553447</v>
      </c>
      <c r="E228" s="12" t="s">
        <v>67</v>
      </c>
      <c r="F228" s="12" t="s">
        <v>202</v>
      </c>
      <c r="G228" s="12" t="s">
        <v>163</v>
      </c>
      <c r="H228" s="12" t="s">
        <v>101</v>
      </c>
      <c r="I228" s="12" t="s">
        <v>59</v>
      </c>
      <c r="J228" s="14">
        <v>5.6124721603562566</v>
      </c>
      <c r="K228" s="14">
        <v>3.6859688195991862</v>
      </c>
      <c r="L228" s="15">
        <v>5.6124721603562566</v>
      </c>
      <c r="M228" s="15">
        <v>3.6859688195991862</v>
      </c>
      <c r="N228" s="13">
        <f>IFERROR(VLOOKUP(B:B,'[1]Budget Pivot'!A:B,2,0),0)</f>
        <v>4915</v>
      </c>
      <c r="O228" s="13">
        <f>IFERROR(VLOOKUP(B:B,'[1]Budget Pivot'!A:C,3,0),0)</f>
        <v>27585.300668151001</v>
      </c>
      <c r="P228" s="16">
        <v>4915</v>
      </c>
      <c r="Q228" s="16">
        <f t="shared" si="6"/>
        <v>27585.300668151001</v>
      </c>
      <c r="R228" s="17">
        <v>6292</v>
      </c>
      <c r="S228" s="17">
        <f>R228*L228</f>
        <v>35313.674832961566</v>
      </c>
      <c r="T228" s="17">
        <v>6675</v>
      </c>
      <c r="U228" s="17">
        <v>37463.251670378013</v>
      </c>
      <c r="V228" s="18">
        <v>383</v>
      </c>
      <c r="W228" s="18">
        <v>2149.5768374164472</v>
      </c>
      <c r="X228" s="18">
        <v>9877.9510022270115</v>
      </c>
    </row>
    <row r="229" spans="1:24" x14ac:dyDescent="0.25">
      <c r="A229" s="12">
        <v>1227</v>
      </c>
      <c r="B229" s="12" t="str">
        <f>IFERROR(VLOOKUP(A:A,[1]Forecast_1911!A:B,2,0),0)</f>
        <v>10000001510</v>
      </c>
      <c r="C229" s="12" t="s">
        <v>344</v>
      </c>
      <c r="D229" s="13">
        <f t="shared" si="7"/>
        <v>192395.40263063222</v>
      </c>
      <c r="E229" s="12" t="s">
        <v>106</v>
      </c>
      <c r="F229" s="12" t="s">
        <v>260</v>
      </c>
      <c r="G229" s="12" t="s">
        <v>97</v>
      </c>
      <c r="H229" s="12" t="s">
        <v>261</v>
      </c>
      <c r="I229" s="12" t="s">
        <v>59</v>
      </c>
      <c r="J229" s="14">
        <v>7.1731103306493083</v>
      </c>
      <c r="K229" s="14">
        <v>2.9844097995545575</v>
      </c>
      <c r="L229" s="15">
        <v>7.1731105448004033</v>
      </c>
      <c r="M229" s="15">
        <v>2.9844097995545575</v>
      </c>
      <c r="N229" s="13">
        <f>IFERROR(VLOOKUP(B:B,'[1]Budget Pivot'!A:B,2,0),0)</f>
        <v>52000</v>
      </c>
      <c r="O229" s="13">
        <f>IFERROR(VLOOKUP(B:B,'[1]Budget Pivot'!A:C,3,0),0)</f>
        <v>373001.73719376401</v>
      </c>
      <c r="P229" s="16">
        <v>52000</v>
      </c>
      <c r="Q229" s="16">
        <f t="shared" si="6"/>
        <v>373001.74832962098</v>
      </c>
      <c r="R229" s="17">
        <v>48637</v>
      </c>
      <c r="S229" s="17">
        <f>R229*L229</f>
        <v>348878.57756745722</v>
      </c>
      <c r="T229" s="17">
        <v>45932</v>
      </c>
      <c r="U229" s="17">
        <v>329475.31354377215</v>
      </c>
      <c r="V229" s="18">
        <v>-2705</v>
      </c>
      <c r="W229" s="18">
        <v>-19403.264023685071</v>
      </c>
      <c r="X229" s="18">
        <v>-43526.434785848833</v>
      </c>
    </row>
    <row r="230" spans="1:24" x14ac:dyDescent="0.25">
      <c r="A230" s="12">
        <v>2268</v>
      </c>
      <c r="B230" s="12" t="str">
        <f>IFERROR(VLOOKUP(A:A,[1]Forecast_1911!A:B,2,0),0)</f>
        <v>10000002257</v>
      </c>
      <c r="C230" s="12" t="s">
        <v>345</v>
      </c>
      <c r="D230" s="13">
        <f t="shared" si="7"/>
        <v>34865.886534039702</v>
      </c>
      <c r="E230" s="12" t="s">
        <v>55</v>
      </c>
      <c r="F230" s="12" t="s">
        <v>56</v>
      </c>
      <c r="G230" s="12" t="s">
        <v>57</v>
      </c>
      <c r="H230" s="12" t="s">
        <v>58</v>
      </c>
      <c r="I230" s="12" t="s">
        <v>59</v>
      </c>
      <c r="J230" s="14">
        <v>9.1226935984641244</v>
      </c>
      <c r="K230" s="14">
        <v>2.3089571562597242</v>
      </c>
      <c r="L230" s="15">
        <v>9.1226930433107913</v>
      </c>
      <c r="M230" s="15">
        <v>2.3089571562598432</v>
      </c>
      <c r="N230" s="13">
        <f>IFERROR(VLOOKUP(B:B,'[1]Budget Pivot'!A:B,2,0),0)</f>
        <v>6453</v>
      </c>
      <c r="O230" s="13">
        <f>IFERROR(VLOOKUP(B:B,'[1]Budget Pivot'!A:C,3,0),0)</f>
        <v>58868.741790888998</v>
      </c>
      <c r="P230" s="16">
        <v>6565.5</v>
      </c>
      <c r="Q230" s="16">
        <f t="shared" si="6"/>
        <v>59895.041175856997</v>
      </c>
      <c r="R230" s="17">
        <v>5866</v>
      </c>
      <c r="S230" s="17">
        <f>R230*L230</f>
        <v>53513.717392061102</v>
      </c>
      <c r="T230" s="17">
        <v>5117</v>
      </c>
      <c r="U230" s="17">
        <v>46680.820302621316</v>
      </c>
      <c r="V230" s="18">
        <v>-749</v>
      </c>
      <c r="W230" s="18">
        <v>-6832.8970894397862</v>
      </c>
      <c r="X230" s="18">
        <v>-13214.220873235681</v>
      </c>
    </row>
    <row r="231" spans="1:24" x14ac:dyDescent="0.25">
      <c r="A231" s="12">
        <v>1457</v>
      </c>
      <c r="B231" s="12" t="str">
        <f>IFERROR(VLOOKUP(A:A,[1]Forecast_1911!A:B,2,0),0)</f>
        <v>10000002464</v>
      </c>
      <c r="C231" s="12" t="s">
        <v>346</v>
      </c>
      <c r="D231" s="13">
        <f t="shared" si="7"/>
        <v>14102.582859110385</v>
      </c>
      <c r="E231" s="12" t="s">
        <v>40</v>
      </c>
      <c r="F231" s="12" t="s">
        <v>144</v>
      </c>
      <c r="G231" s="12" t="s">
        <v>132</v>
      </c>
      <c r="H231" s="12" t="s">
        <v>58</v>
      </c>
      <c r="I231" s="12" t="s">
        <v>59</v>
      </c>
      <c r="J231" s="14">
        <v>9.3312379351595389</v>
      </c>
      <c r="K231" s="14">
        <v>6.7768849449203818</v>
      </c>
      <c r="L231" s="15">
        <v>9.3312379351595389</v>
      </c>
      <c r="M231" s="15">
        <v>6.7768849449203818</v>
      </c>
      <c r="N231" s="13">
        <f>IFERROR(VLOOKUP(B:B,'[1]Budget Pivot'!A:B,2,0),0)</f>
        <v>5753.09</v>
      </c>
      <c r="O231" s="13">
        <f>IFERROR(VLOOKUP(B:B,'[1]Budget Pivot'!A:C,3,0),0)</f>
        <v>53683.45165238699</v>
      </c>
      <c r="P231" s="16">
        <v>5753.09</v>
      </c>
      <c r="Q231" s="16">
        <f t="shared" si="6"/>
        <v>53683.45165238699</v>
      </c>
      <c r="R231" s="17">
        <v>5299</v>
      </c>
      <c r="S231" s="17">
        <f>R231*L231</f>
        <v>49446.2298184104</v>
      </c>
      <c r="T231" s="17">
        <v>5521</v>
      </c>
      <c r="U231" s="17">
        <v>51517.764640015812</v>
      </c>
      <c r="V231" s="18">
        <v>222</v>
      </c>
      <c r="W231" s="18">
        <v>2071.5348216054117</v>
      </c>
      <c r="X231" s="18">
        <v>-2165.6870123711778</v>
      </c>
    </row>
    <row r="232" spans="1:24" x14ac:dyDescent="0.25">
      <c r="A232" s="12">
        <v>1436</v>
      </c>
      <c r="B232" s="12" t="str">
        <f>IFERROR(VLOOKUP(A:A,[1]Forecast_1911!A:B,2,0),0)</f>
        <v>10000002459</v>
      </c>
      <c r="C232" s="12" t="s">
        <v>347</v>
      </c>
      <c r="D232" s="13">
        <f t="shared" si="7"/>
        <v>636124.47612631379</v>
      </c>
      <c r="E232" s="12" t="s">
        <v>40</v>
      </c>
      <c r="F232" s="12" t="s">
        <v>178</v>
      </c>
      <c r="G232" s="12" t="s">
        <v>97</v>
      </c>
      <c r="H232" s="12" t="s">
        <v>179</v>
      </c>
      <c r="I232" s="12" t="s">
        <v>59</v>
      </c>
      <c r="J232" s="14">
        <v>42.09718461973835</v>
      </c>
      <c r="K232" s="14">
        <v>6.2694871481028374</v>
      </c>
      <c r="L232" s="15">
        <v>42.097393435138244</v>
      </c>
      <c r="M232" s="15">
        <v>6.2694871481028276</v>
      </c>
      <c r="N232" s="13">
        <f>IFERROR(VLOOKUP(B:B,'[1]Budget Pivot'!A:B,2,0),0)</f>
        <v>20160.099999999999</v>
      </c>
      <c r="O232" s="13">
        <f>IFERROR(VLOOKUP(B:B,'[1]Budget Pivot'!A:C,3,0),0)</f>
        <v>848683.45165238704</v>
      </c>
      <c r="P232" s="16">
        <v>20160</v>
      </c>
      <c r="Q232" s="16">
        <f t="shared" si="6"/>
        <v>848683.45165238704</v>
      </c>
      <c r="R232" s="17">
        <v>18185</v>
      </c>
      <c r="S232" s="17">
        <f>R232*L232</f>
        <v>765541.09961798892</v>
      </c>
      <c r="T232" s="17">
        <v>17755</v>
      </c>
      <c r="U232" s="17">
        <v>747439.22044087946</v>
      </c>
      <c r="V232" s="18">
        <v>-430</v>
      </c>
      <c r="W232" s="18">
        <v>-18101.879177109455</v>
      </c>
      <c r="X232" s="18">
        <v>-101244.23121150758</v>
      </c>
    </row>
    <row r="233" spans="1:24" x14ac:dyDescent="0.25">
      <c r="A233" s="12">
        <v>2573</v>
      </c>
      <c r="B233" s="12" t="str">
        <f>IFERROR(VLOOKUP(A:A,[1]Forecast_1911!A:B,2,0),0)</f>
        <v>10000002725</v>
      </c>
      <c r="C233" s="12" t="s">
        <v>348</v>
      </c>
      <c r="D233" s="13">
        <f t="shared" si="7"/>
        <v>29239.648627726103</v>
      </c>
      <c r="E233" s="12" t="s">
        <v>110</v>
      </c>
      <c r="F233" s="12" t="s">
        <v>56</v>
      </c>
      <c r="G233" s="12" t="s">
        <v>57</v>
      </c>
      <c r="H233" s="12" t="s">
        <v>101</v>
      </c>
      <c r="I233" s="12" t="s">
        <v>59</v>
      </c>
      <c r="J233" s="14">
        <v>33.618858396889173</v>
      </c>
      <c r="K233" s="14">
        <v>5.8240534521155904</v>
      </c>
      <c r="L233" s="15">
        <v>33.61839625413657</v>
      </c>
      <c r="M233" s="15">
        <v>5.8240534521155594</v>
      </c>
      <c r="N233" s="13">
        <f>IFERROR(VLOOKUP(B:B,'[1]Budget Pivot'!A:B,2,0),0)</f>
        <v>1406.7</v>
      </c>
      <c r="O233" s="13">
        <f>IFERROR(VLOOKUP(B:B,'[1]Budget Pivot'!A:C,3,0),0)</f>
        <v>47291.648106904002</v>
      </c>
      <c r="P233" s="16">
        <v>1406.72</v>
      </c>
      <c r="Q233" s="16">
        <f t="shared" si="6"/>
        <v>47291.670378618997</v>
      </c>
      <c r="R233" s="17">
        <v>1249</v>
      </c>
      <c r="S233" s="17">
        <f>R233*L233</f>
        <v>41989.376921416573</v>
      </c>
      <c r="T233" s="17">
        <v>1052</v>
      </c>
      <c r="U233" s="17">
        <v>35366.552859351672</v>
      </c>
      <c r="V233" s="18">
        <v>-197</v>
      </c>
      <c r="W233" s="18">
        <v>-6622.8240620649012</v>
      </c>
      <c r="X233" s="18">
        <v>-11925.117519267325</v>
      </c>
    </row>
    <row r="234" spans="1:24" x14ac:dyDescent="0.25">
      <c r="A234" s="12">
        <v>1354</v>
      </c>
      <c r="B234" s="12" t="str">
        <f>IFERROR(VLOOKUP(A:A,[1]Forecast_1911!A:B,2,0),0)</f>
        <v>10000001785</v>
      </c>
      <c r="C234" s="12" t="s">
        <v>349</v>
      </c>
      <c r="D234" s="13">
        <f t="shared" si="7"/>
        <v>13571.812204615751</v>
      </c>
      <c r="E234" s="12" t="s">
        <v>124</v>
      </c>
      <c r="F234" s="12" t="s">
        <v>350</v>
      </c>
      <c r="G234" s="12" t="s">
        <v>350</v>
      </c>
      <c r="H234" s="12" t="s">
        <v>58</v>
      </c>
      <c r="I234" s="12" t="s">
        <v>59</v>
      </c>
      <c r="J234" s="14">
        <v>3.1749032013019689</v>
      </c>
      <c r="K234" s="14">
        <v>2.8369513778182545</v>
      </c>
      <c r="L234" s="15">
        <v>3.1749033239477833</v>
      </c>
      <c r="M234" s="15">
        <v>2.8369513778182545</v>
      </c>
      <c r="N234" s="13">
        <f>IFERROR(VLOOKUP(B:B,'[1]Budget Pivot'!A:B,2,0),0)</f>
        <v>46422</v>
      </c>
      <c r="O234" s="13">
        <f>IFERROR(VLOOKUP(B:B,'[1]Budget Pivot'!A:C,3,0),0)</f>
        <v>147385.35641084</v>
      </c>
      <c r="P234" s="16">
        <v>46422</v>
      </c>
      <c r="Q234" s="16">
        <f t="shared" si="6"/>
        <v>147385.36210430399</v>
      </c>
      <c r="R234" s="17">
        <v>39524</v>
      </c>
      <c r="S234" s="17">
        <f>R234*L234</f>
        <v>125484.87897571218</v>
      </c>
      <c r="T234" s="17">
        <v>40159</v>
      </c>
      <c r="U234" s="17">
        <v>127500.94258641903</v>
      </c>
      <c r="V234" s="18">
        <v>635</v>
      </c>
      <c r="W234" s="18">
        <v>2016.0636107068422</v>
      </c>
      <c r="X234" s="18">
        <v>-19884.419517884962</v>
      </c>
    </row>
    <row r="235" spans="1:24" x14ac:dyDescent="0.25">
      <c r="A235" s="12">
        <v>1704</v>
      </c>
      <c r="B235" s="12" t="str">
        <f>IFERROR(VLOOKUP(A:A,[1]Forecast_1911!A:B,2,0),0)</f>
        <v>10000001368</v>
      </c>
      <c r="C235" s="12" t="s">
        <v>351</v>
      </c>
      <c r="D235" s="13">
        <f t="shared" si="7"/>
        <v>128124.24321586457</v>
      </c>
      <c r="E235" s="12" t="s">
        <v>80</v>
      </c>
      <c r="F235" s="12" t="s">
        <v>86</v>
      </c>
      <c r="G235" s="12" t="s">
        <v>87</v>
      </c>
      <c r="H235" s="12" t="s">
        <v>58</v>
      </c>
      <c r="I235" s="12" t="s">
        <v>59</v>
      </c>
      <c r="J235" s="14">
        <v>3.8887082405345192</v>
      </c>
      <c r="K235" s="14">
        <v>1.9521859688195962</v>
      </c>
      <c r="L235" s="15">
        <v>3.8887090971389422</v>
      </c>
      <c r="M235" s="15">
        <v>1.9521859688195962</v>
      </c>
      <c r="N235" s="13">
        <f>IFERROR(VLOOKUP(B:B,'[1]Budget Pivot'!A:B,2,0),0)</f>
        <v>52000</v>
      </c>
      <c r="O235" s="13">
        <f>IFERROR(VLOOKUP(B:B,'[1]Budget Pivot'!A:C,3,0),0)</f>
        <v>202212.828507795</v>
      </c>
      <c r="P235" s="16">
        <v>52000</v>
      </c>
      <c r="Q235" s="16">
        <f t="shared" si="6"/>
        <v>202212.873051225</v>
      </c>
      <c r="R235" s="17">
        <v>65644</v>
      </c>
      <c r="S235" s="17">
        <f>R235*L235</f>
        <v>255270.41997258872</v>
      </c>
      <c r="T235" s="17">
        <v>66162</v>
      </c>
      <c r="U235" s="17">
        <v>257284.77128490669</v>
      </c>
      <c r="V235" s="18">
        <v>518</v>
      </c>
      <c r="W235" s="18">
        <v>2014.3513123179728</v>
      </c>
      <c r="X235" s="18">
        <v>55071.898233681684</v>
      </c>
    </row>
    <row r="236" spans="1:24" x14ac:dyDescent="0.25">
      <c r="A236" s="12">
        <v>1145</v>
      </c>
      <c r="B236" s="12" t="str">
        <f>IFERROR(VLOOKUP(A:A,[1]Forecast_1911!A:B,2,0),0)</f>
        <v>10000001296</v>
      </c>
      <c r="C236" s="12" t="s">
        <v>352</v>
      </c>
      <c r="D236" s="13">
        <f t="shared" si="7"/>
        <v>40299.444457097241</v>
      </c>
      <c r="E236" s="12" t="s">
        <v>77</v>
      </c>
      <c r="F236" s="12" t="s">
        <v>162</v>
      </c>
      <c r="G236" s="12" t="s">
        <v>163</v>
      </c>
      <c r="H236" s="12" t="s">
        <v>58</v>
      </c>
      <c r="I236" s="12" t="s">
        <v>59</v>
      </c>
      <c r="J236" s="14">
        <v>3.7492301867873685</v>
      </c>
      <c r="K236" s="14">
        <v>2.9964198218262754</v>
      </c>
      <c r="L236" s="15">
        <v>3.7492301867873685</v>
      </c>
      <c r="M236" s="15">
        <v>2.9964198218262754</v>
      </c>
      <c r="N236" s="13">
        <f>IFERROR(VLOOKUP(B:B,'[1]Budget Pivot'!A:B,2,0),0)</f>
        <v>30226</v>
      </c>
      <c r="O236" s="13">
        <f>IFERROR(VLOOKUP(B:B,'[1]Budget Pivot'!A:C,3,0),0)</f>
        <v>113324.231625835</v>
      </c>
      <c r="P236" s="16">
        <v>30226</v>
      </c>
      <c r="Q236" s="16">
        <f t="shared" si="6"/>
        <v>113324.231625835</v>
      </c>
      <c r="R236" s="17">
        <v>52996</v>
      </c>
      <c r="S236" s="17">
        <f>R236*L236</f>
        <v>198694.20297898338</v>
      </c>
      <c r="T236" s="17">
        <v>53532</v>
      </c>
      <c r="U236" s="17">
        <v>200703.7903591014</v>
      </c>
      <c r="V236" s="18">
        <v>536</v>
      </c>
      <c r="W236" s="18">
        <v>2009.5873801180278</v>
      </c>
      <c r="X236" s="18">
        <v>87379.5587332664</v>
      </c>
    </row>
    <row r="237" spans="1:24" x14ac:dyDescent="0.25">
      <c r="A237" s="12">
        <v>1966</v>
      </c>
      <c r="B237" s="12" t="str">
        <f>IFERROR(VLOOKUP(A:A,[1]Forecast_1911!A:B,2,0),0)</f>
        <v>10000000621</v>
      </c>
      <c r="C237" s="12" t="s">
        <v>353</v>
      </c>
      <c r="D237" s="13">
        <f t="shared" si="7"/>
        <v>1253256.7263556856</v>
      </c>
      <c r="E237" s="12" t="s">
        <v>148</v>
      </c>
      <c r="F237" s="12" t="s">
        <v>56</v>
      </c>
      <c r="G237" s="12" t="s">
        <v>57</v>
      </c>
      <c r="H237" s="12" t="s">
        <v>101</v>
      </c>
      <c r="I237" s="12" t="s">
        <v>59</v>
      </c>
      <c r="J237" s="14">
        <v>31.563536480227459</v>
      </c>
      <c r="K237" s="14">
        <v>4.3318484848484857</v>
      </c>
      <c r="L237" s="15">
        <v>31.56353588636934</v>
      </c>
      <c r="M237" s="15">
        <v>4.331848294441877</v>
      </c>
      <c r="N237" s="13">
        <f>IFERROR(VLOOKUP(B:B,'[1]Budget Pivot'!A:B,2,0),0)</f>
        <v>44557</v>
      </c>
      <c r="O237" s="13">
        <f>IFERROR(VLOOKUP(B:B,'[1]Budget Pivot'!A:C,3,0),0)</f>
        <v>1406376.494949495</v>
      </c>
      <c r="P237" s="16">
        <v>46445</v>
      </c>
      <c r="Q237" s="16">
        <f t="shared" si="6"/>
        <v>1465968.4242424241</v>
      </c>
      <c r="R237" s="17">
        <v>46227</v>
      </c>
      <c r="S237" s="17">
        <f>R237*L237</f>
        <v>1459087.5734191956</v>
      </c>
      <c r="T237" s="17">
        <v>46022</v>
      </c>
      <c r="U237" s="17">
        <v>1452617.0485624897</v>
      </c>
      <c r="V237" s="18">
        <v>-205</v>
      </c>
      <c r="W237" s="18">
        <v>-6470.524856705917</v>
      </c>
      <c r="X237" s="18">
        <v>-13351.375679934397</v>
      </c>
    </row>
    <row r="238" spans="1:24" x14ac:dyDescent="0.25">
      <c r="A238" s="12">
        <v>1553</v>
      </c>
      <c r="B238" s="12" t="str">
        <f>IFERROR(VLOOKUP(A:A,[1]Forecast_1911!A:B,2,0),0)</f>
        <v>10000001189</v>
      </c>
      <c r="C238" s="12" t="s">
        <v>354</v>
      </c>
      <c r="D238" s="13">
        <f t="shared" si="7"/>
        <v>10310.899127291117</v>
      </c>
      <c r="E238" s="12" t="s">
        <v>159</v>
      </c>
      <c r="F238" s="12" t="s">
        <v>86</v>
      </c>
      <c r="G238" s="12" t="s">
        <v>87</v>
      </c>
      <c r="H238" s="12" t="s">
        <v>58</v>
      </c>
      <c r="I238" s="12" t="s">
        <v>59</v>
      </c>
      <c r="J238" s="14">
        <v>10.507381413772649</v>
      </c>
      <c r="K238" s="14">
        <v>3.251293872073926</v>
      </c>
      <c r="L238" s="15">
        <v>10.507380520413911</v>
      </c>
      <c r="M238" s="15">
        <v>3.251293872073926</v>
      </c>
      <c r="N238" s="13">
        <f>IFERROR(VLOOKUP(B:B,'[1]Budget Pivot'!A:B,2,0),0)</f>
        <v>3337.92</v>
      </c>
      <c r="O238" s="13">
        <f>IFERROR(VLOOKUP(B:B,'[1]Budget Pivot'!A:C,3,0),0)</f>
        <v>35072.79856866</v>
      </c>
      <c r="P238" s="16">
        <v>3337.92</v>
      </c>
      <c r="Q238" s="16">
        <f t="shared" si="6"/>
        <v>35072.795586699998</v>
      </c>
      <c r="R238" s="17">
        <v>1253</v>
      </c>
      <c r="S238" s="17">
        <f>R238*L238</f>
        <v>13165.74779207863</v>
      </c>
      <c r="T238" s="17">
        <v>1421</v>
      </c>
      <c r="U238" s="17">
        <v>14930.987719508166</v>
      </c>
      <c r="V238" s="18">
        <v>168</v>
      </c>
      <c r="W238" s="18">
        <v>1765.2399274295367</v>
      </c>
      <c r="X238" s="18">
        <v>-20141.807867191834</v>
      </c>
    </row>
    <row r="239" spans="1:24" x14ac:dyDescent="0.25">
      <c r="A239" s="12">
        <v>2869</v>
      </c>
      <c r="B239" s="12" t="str">
        <f>IFERROR(VLOOKUP(A:A,[1]Forecast_1911!A:B,2,0),0)</f>
        <v>10000000929</v>
      </c>
      <c r="C239" s="12" t="s">
        <v>355</v>
      </c>
      <c r="D239" s="13">
        <f t="shared" si="7"/>
        <v>707526.70244565082</v>
      </c>
      <c r="E239" s="12" t="s">
        <v>35</v>
      </c>
      <c r="F239" s="12" t="s">
        <v>131</v>
      </c>
      <c r="G239" s="12" t="s">
        <v>132</v>
      </c>
      <c r="H239" s="12" t="s">
        <v>133</v>
      </c>
      <c r="I239" s="12" t="s">
        <v>59</v>
      </c>
      <c r="J239" s="14">
        <v>27.781551023552876</v>
      </c>
      <c r="K239" s="14">
        <v>3.7527839643652485</v>
      </c>
      <c r="L239" s="15">
        <v>27.781539353927187</v>
      </c>
      <c r="M239" s="15">
        <v>3.7527839643652632</v>
      </c>
      <c r="N239" s="13">
        <f>IFERROR(VLOOKUP(B:B,'[1]Budget Pivot'!A:B,2,0),0)</f>
        <v>24760.97</v>
      </c>
      <c r="O239" s="13">
        <f>IFERROR(VLOOKUP(B:B,'[1]Budget Pivot'!A:C,3,0),0)</f>
        <v>687898.15144766204</v>
      </c>
      <c r="P239" s="16">
        <v>24760.98</v>
      </c>
      <c r="Q239" s="16">
        <f t="shared" si="6"/>
        <v>687898.14031180402</v>
      </c>
      <c r="R239" s="17">
        <v>29382</v>
      </c>
      <c r="S239" s="17">
        <f>R239*L239</f>
        <v>816277.18929708865</v>
      </c>
      <c r="T239" s="17">
        <v>29445</v>
      </c>
      <c r="U239" s="17">
        <v>818027.42627638602</v>
      </c>
      <c r="V239" s="18">
        <v>63</v>
      </c>
      <c r="W239" s="18">
        <v>1750.2369792973623</v>
      </c>
      <c r="X239" s="18">
        <v>130129.285964582</v>
      </c>
    </row>
    <row r="240" spans="1:24" x14ac:dyDescent="0.25">
      <c r="A240" s="12">
        <v>1255</v>
      </c>
      <c r="B240" s="12" t="str">
        <f>IFERROR(VLOOKUP(A:A,[1]Forecast_1911!A:B,2,0),0)</f>
        <v>10000001522</v>
      </c>
      <c r="C240" s="12" t="s">
        <v>356</v>
      </c>
      <c r="D240" s="13">
        <f t="shared" si="7"/>
        <v>34733.978983847417</v>
      </c>
      <c r="E240" s="12" t="s">
        <v>106</v>
      </c>
      <c r="F240" s="12" t="s">
        <v>144</v>
      </c>
      <c r="G240" s="12" t="s">
        <v>132</v>
      </c>
      <c r="H240" s="12" t="s">
        <v>58</v>
      </c>
      <c r="I240" s="12" t="s">
        <v>59</v>
      </c>
      <c r="J240" s="14">
        <v>145.23504227301456</v>
      </c>
      <c r="K240" s="14">
        <v>30.601394209354368</v>
      </c>
      <c r="L240" s="15">
        <v>145.23498821545147</v>
      </c>
      <c r="M240" s="15">
        <v>30.601394209354368</v>
      </c>
      <c r="N240" s="13">
        <f>IFERROR(VLOOKUP(B:B,'[1]Budget Pivot'!A:B,2,0),0)</f>
        <v>206</v>
      </c>
      <c r="O240" s="13">
        <f>IFERROR(VLOOKUP(B:B,'[1]Budget Pivot'!A:C,3,0),0)</f>
        <v>29918.418708240999</v>
      </c>
      <c r="P240" s="16">
        <v>206</v>
      </c>
      <c r="Q240" s="16">
        <f t="shared" si="6"/>
        <v>29918.407572383003</v>
      </c>
      <c r="R240" s="17">
        <v>291</v>
      </c>
      <c r="S240" s="17">
        <f>R240*L240</f>
        <v>42263.38157069638</v>
      </c>
      <c r="T240" s="17">
        <v>303</v>
      </c>
      <c r="U240" s="17">
        <v>44006.201429281791</v>
      </c>
      <c r="V240" s="18">
        <v>12</v>
      </c>
      <c r="W240" s="18">
        <v>1742.8198585854116</v>
      </c>
      <c r="X240" s="18">
        <v>14087.793856898788</v>
      </c>
    </row>
    <row r="241" spans="1:24" x14ac:dyDescent="0.25">
      <c r="A241" s="12">
        <v>1944</v>
      </c>
      <c r="B241" s="12" t="str">
        <f>IFERROR(VLOOKUP(A:A,[1]Forecast_1911!A:B,2,0),0)</f>
        <v>10000000525</v>
      </c>
      <c r="C241" s="12" t="s">
        <v>357</v>
      </c>
      <c r="D241" s="13">
        <f t="shared" si="7"/>
        <v>11231.545624630468</v>
      </c>
      <c r="E241" s="12" t="s">
        <v>148</v>
      </c>
      <c r="F241" s="12" t="s">
        <v>189</v>
      </c>
      <c r="G241" s="12" t="s">
        <v>189</v>
      </c>
      <c r="H241" s="12" t="s">
        <v>190</v>
      </c>
      <c r="I241" s="12" t="s">
        <v>59</v>
      </c>
      <c r="J241" s="14">
        <v>21.591692789968391</v>
      </c>
      <c r="K241" s="14">
        <v>8.2048393939396558</v>
      </c>
      <c r="L241" s="15">
        <v>21.591663764077587</v>
      </c>
      <c r="M241" s="15">
        <v>8.2048394200603454</v>
      </c>
      <c r="N241" s="13">
        <f>IFERROR(VLOOKUP(B:B,'[1]Budget Pivot'!A:B,2,0),0)</f>
        <v>348</v>
      </c>
      <c r="O241" s="13">
        <f>IFERROR(VLOOKUP(B:B,'[1]Budget Pivot'!A:C,3,0),0)</f>
        <v>7513.909090909</v>
      </c>
      <c r="P241" s="16">
        <v>348</v>
      </c>
      <c r="Q241" s="16">
        <f t="shared" si="6"/>
        <v>7513.8989898990003</v>
      </c>
      <c r="R241" s="17">
        <v>759</v>
      </c>
      <c r="S241" s="17">
        <f>R241*L241</f>
        <v>16388.072796934888</v>
      </c>
      <c r="T241" s="17">
        <v>839</v>
      </c>
      <c r="U241" s="17">
        <v>18115.405898061097</v>
      </c>
      <c r="V241" s="18">
        <v>80</v>
      </c>
      <c r="W241" s="18">
        <v>1727.3331011262089</v>
      </c>
      <c r="X241" s="18">
        <v>10601.506908162097</v>
      </c>
    </row>
    <row r="242" spans="1:24" x14ac:dyDescent="0.25">
      <c r="A242" s="12">
        <v>1566</v>
      </c>
      <c r="B242" s="12" t="str">
        <f>IFERROR(VLOOKUP(A:A,[1]Forecast_1911!A:B,2,0),0)</f>
        <v>10000001194</v>
      </c>
      <c r="C242" s="12" t="s">
        <v>358</v>
      </c>
      <c r="D242" s="13">
        <f t="shared" si="7"/>
        <v>32836.952022141704</v>
      </c>
      <c r="E242" s="12" t="s">
        <v>159</v>
      </c>
      <c r="F242" s="12" t="s">
        <v>86</v>
      </c>
      <c r="G242" s="12" t="s">
        <v>87</v>
      </c>
      <c r="H242" s="12" t="s">
        <v>58</v>
      </c>
      <c r="I242" s="12" t="s">
        <v>59</v>
      </c>
      <c r="J242" s="14">
        <v>44.283513795530347</v>
      </c>
      <c r="K242" s="14">
        <v>8.5131483524677005</v>
      </c>
      <c r="L242" s="15">
        <v>44.283248594452118</v>
      </c>
      <c r="M242" s="15">
        <v>8.5131483524676863</v>
      </c>
      <c r="N242" s="13">
        <f>IFERROR(VLOOKUP(B:B,'[1]Budget Pivot'!A:B,2,0),0)</f>
        <v>3345.22</v>
      </c>
      <c r="O242" s="13">
        <f>IFERROR(VLOOKUP(B:B,'[1]Budget Pivot'!A:C,3,0),0)</f>
        <v>148138.09601908401</v>
      </c>
      <c r="P242" s="16">
        <v>3345.24</v>
      </c>
      <c r="Q242" s="16">
        <f t="shared" si="6"/>
        <v>148138.09452810499</v>
      </c>
      <c r="R242" s="17">
        <v>880</v>
      </c>
      <c r="S242" s="17">
        <f>R242*L242</f>
        <v>38969.258763117861</v>
      </c>
      <c r="T242" s="17">
        <v>918</v>
      </c>
      <c r="U242" s="17">
        <v>40652.022209707044</v>
      </c>
      <c r="V242" s="18">
        <v>38</v>
      </c>
      <c r="W242" s="18">
        <v>1682.7634465891824</v>
      </c>
      <c r="X242" s="18">
        <v>-107486.07231839796</v>
      </c>
    </row>
    <row r="243" spans="1:24" x14ac:dyDescent="0.25">
      <c r="A243" s="12">
        <v>2571</v>
      </c>
      <c r="B243" s="12" t="str">
        <f>IFERROR(VLOOKUP(A:A,[1]Forecast_1911!A:B,2,0),0)</f>
        <v>10000002723</v>
      </c>
      <c r="C243" s="12" t="s">
        <v>359</v>
      </c>
      <c r="D243" s="13">
        <f t="shared" si="7"/>
        <v>48053.585742102034</v>
      </c>
      <c r="E243" s="12" t="s">
        <v>110</v>
      </c>
      <c r="F243" s="12" t="s">
        <v>56</v>
      </c>
      <c r="G243" s="12" t="s">
        <v>57</v>
      </c>
      <c r="H243" s="12" t="s">
        <v>101</v>
      </c>
      <c r="I243" s="12" t="s">
        <v>59</v>
      </c>
      <c r="J243" s="14">
        <v>15.973817730025669</v>
      </c>
      <c r="K243" s="14">
        <v>3.7527839643652383</v>
      </c>
      <c r="L243" s="15">
        <v>15.973940053404396</v>
      </c>
      <c r="M243" s="15">
        <v>3.752783964365221</v>
      </c>
      <c r="N243" s="13">
        <f>IFERROR(VLOOKUP(B:B,'[1]Budget Pivot'!A:B,2,0),0)</f>
        <v>4008.67</v>
      </c>
      <c r="O243" s="13">
        <f>IFERROR(VLOOKUP(B:B,'[1]Budget Pivot'!A:C,3,0),0)</f>
        <v>64033.763919821999</v>
      </c>
      <c r="P243" s="16">
        <v>4008.64</v>
      </c>
      <c r="Q243" s="16">
        <f t="shared" si="6"/>
        <v>64033.775055678998</v>
      </c>
      <c r="R243" s="17">
        <v>4289</v>
      </c>
      <c r="S243" s="17">
        <f>R243*L243</f>
        <v>68512.228889051461</v>
      </c>
      <c r="T243" s="17">
        <v>3932</v>
      </c>
      <c r="U243" s="17">
        <v>62809.532289986084</v>
      </c>
      <c r="V243" s="18">
        <v>-357</v>
      </c>
      <c r="W243" s="18">
        <v>-5702.6965990653771</v>
      </c>
      <c r="X243" s="18">
        <v>-1224.242765692914</v>
      </c>
    </row>
    <row r="244" spans="1:24" x14ac:dyDescent="0.25">
      <c r="A244" s="12">
        <v>3950</v>
      </c>
      <c r="B244" s="12" t="str">
        <f>IFERROR(VLOOKUP(A:A,[1]Forecast_1911!A:B,2,0),0)</f>
        <v>10000001195</v>
      </c>
      <c r="C244" s="12" t="s">
        <v>360</v>
      </c>
      <c r="D244" s="13">
        <f t="shared" si="7"/>
        <v>5140.9185265345095</v>
      </c>
      <c r="E244" s="12" t="s">
        <v>159</v>
      </c>
      <c r="F244" s="12" t="s">
        <v>86</v>
      </c>
      <c r="G244" s="12" t="s">
        <v>87</v>
      </c>
      <c r="H244" s="12" t="s">
        <v>58</v>
      </c>
      <c r="I244" s="12" t="s">
        <v>59</v>
      </c>
      <c r="J244" s="14">
        <v>20.09795924469606</v>
      </c>
      <c r="K244" s="14">
        <v>7.0167356493212392</v>
      </c>
      <c r="L244" s="15">
        <v>20.097953274090983</v>
      </c>
      <c r="M244" s="15">
        <v>7.0167356493212392</v>
      </c>
      <c r="N244" s="13">
        <f>IFERROR(VLOOKUP(B:B,'[1]Budget Pivot'!A:B,2,0),0)</f>
        <v>499.44</v>
      </c>
      <c r="O244" s="13">
        <f>IFERROR(VLOOKUP(B:B,'[1]Budget Pivot'!A:C,3,0),0)</f>
        <v>10037.724765171</v>
      </c>
      <c r="P244" s="16">
        <v>499.44</v>
      </c>
      <c r="Q244" s="16">
        <f t="shared" si="6"/>
        <v>10037.721783212</v>
      </c>
      <c r="R244" s="17">
        <v>311</v>
      </c>
      <c r="S244" s="17">
        <f>R244*L244</f>
        <v>6250.4634682422957</v>
      </c>
      <c r="T244" s="17">
        <v>393</v>
      </c>
      <c r="U244" s="17">
        <v>7898.4956367177565</v>
      </c>
      <c r="V244" s="18">
        <v>82</v>
      </c>
      <c r="W244" s="18">
        <v>1648.0321684754608</v>
      </c>
      <c r="X244" s="18">
        <v>-2139.2261464942439</v>
      </c>
    </row>
    <row r="245" spans="1:24" x14ac:dyDescent="0.25">
      <c r="A245" s="12">
        <v>1384</v>
      </c>
      <c r="B245" s="12" t="str">
        <f>IFERROR(VLOOKUP(A:A,[1]Forecast_1911!A:B,2,0),0)</f>
        <v>10000002385</v>
      </c>
      <c r="C245" s="12" t="s">
        <v>361</v>
      </c>
      <c r="D245" s="13">
        <f t="shared" si="7"/>
        <v>482668.23557009682</v>
      </c>
      <c r="E245" s="12" t="s">
        <v>40</v>
      </c>
      <c r="F245" s="12" t="s">
        <v>139</v>
      </c>
      <c r="G245" s="12" t="s">
        <v>139</v>
      </c>
      <c r="H245" s="12" t="s">
        <v>58</v>
      </c>
      <c r="I245" s="12" t="s">
        <v>59</v>
      </c>
      <c r="J245" s="14">
        <v>8.197833382968593</v>
      </c>
      <c r="K245" s="14">
        <v>4.131649938800491</v>
      </c>
      <c r="L245" s="15">
        <v>8.197833906940275</v>
      </c>
      <c r="M245" s="15">
        <v>4.131649938800491</v>
      </c>
      <c r="N245" s="13">
        <f>IFERROR(VLOOKUP(B:B,'[1]Budget Pivot'!A:B,2,0),0)</f>
        <v>116799.27</v>
      </c>
      <c r="O245" s="13">
        <f>IFERROR(VLOOKUP(B:B,'[1]Budget Pivot'!A:C,3,0),0)</f>
        <v>957500.95471236215</v>
      </c>
      <c r="P245" s="16">
        <v>116799.27</v>
      </c>
      <c r="Q245" s="16">
        <f t="shared" si="6"/>
        <v>957501.01591187203</v>
      </c>
      <c r="R245" s="17">
        <v>118506</v>
      </c>
      <c r="S245" s="17">
        <f>R245*L245</f>
        <v>971492.5049758642</v>
      </c>
      <c r="T245" s="17">
        <v>118703</v>
      </c>
      <c r="U245" s="17">
        <v>973107.47825553152</v>
      </c>
      <c r="V245" s="18">
        <v>197</v>
      </c>
      <c r="W245" s="18">
        <v>1614.9732796673197</v>
      </c>
      <c r="X245" s="18">
        <v>15606.462343659485</v>
      </c>
    </row>
    <row r="246" spans="1:24" x14ac:dyDescent="0.25">
      <c r="A246" s="12">
        <v>1890</v>
      </c>
      <c r="B246" s="12" t="str">
        <f>IFERROR(VLOOKUP(A:A,[1]Forecast_1911!A:B,2,0),0)</f>
        <v>10000000910</v>
      </c>
      <c r="C246" s="12" t="s">
        <v>362</v>
      </c>
      <c r="D246" s="13">
        <f t="shared" si="7"/>
        <v>85288.900211831657</v>
      </c>
      <c r="E246" s="12" t="s">
        <v>35</v>
      </c>
      <c r="F246" s="12" t="s">
        <v>96</v>
      </c>
      <c r="G246" s="12" t="s">
        <v>97</v>
      </c>
      <c r="H246" s="12" t="s">
        <v>98</v>
      </c>
      <c r="I246" s="12" t="s">
        <v>59</v>
      </c>
      <c r="J246" s="14">
        <v>40.750806172836903</v>
      </c>
      <c r="K246" s="14">
        <v>6.5256124721603737</v>
      </c>
      <c r="L246" s="15">
        <v>40.750692813986959</v>
      </c>
      <c r="M246" s="15">
        <v>6.5256124721604518</v>
      </c>
      <c r="N246" s="13">
        <f>IFERROR(VLOOKUP(B:B,'[1]Budget Pivot'!A:B,2,0),0)</f>
        <v>3594.84</v>
      </c>
      <c r="O246" s="13">
        <f>IFERROR(VLOOKUP(B:B,'[1]Budget Pivot'!A:C,3,0),0)</f>
        <v>146492.62806236101</v>
      </c>
      <c r="P246" s="16">
        <v>3594.85</v>
      </c>
      <c r="Q246" s="16">
        <f t="shared" si="6"/>
        <v>146492.62806236101</v>
      </c>
      <c r="R246" s="17">
        <v>2936</v>
      </c>
      <c r="S246" s="17">
        <f>R246*L246</f>
        <v>119644.03410186571</v>
      </c>
      <c r="T246" s="17">
        <v>2492</v>
      </c>
      <c r="U246" s="17">
        <v>101550.72649245551</v>
      </c>
      <c r="V246" s="18">
        <v>-444</v>
      </c>
      <c r="W246" s="18">
        <v>-18093.3076094102</v>
      </c>
      <c r="X246" s="18">
        <v>-44941.901569905502</v>
      </c>
    </row>
    <row r="247" spans="1:24" x14ac:dyDescent="0.25">
      <c r="A247" s="12">
        <v>3255</v>
      </c>
      <c r="B247" s="12" t="str">
        <f>IFERROR(VLOOKUP(A:A,[1]Forecast_1911!A:B,2,0),0)</f>
        <v>10000001549</v>
      </c>
      <c r="C247" s="12" t="s">
        <v>363</v>
      </c>
      <c r="D247" s="13">
        <f t="shared" si="7"/>
        <v>7347.0636164956231</v>
      </c>
      <c r="E247" s="12" t="s">
        <v>106</v>
      </c>
      <c r="F247" s="12" t="s">
        <v>78</v>
      </c>
      <c r="G247" s="12" t="s">
        <v>78</v>
      </c>
      <c r="H247" s="12" t="s">
        <v>69</v>
      </c>
      <c r="I247" s="12" t="s">
        <v>49</v>
      </c>
      <c r="J247" s="14">
        <v>43.896382642431185</v>
      </c>
      <c r="K247" s="14">
        <v>38.962155902004305</v>
      </c>
      <c r="L247" s="15">
        <v>43.896382642431185</v>
      </c>
      <c r="M247" s="15">
        <v>38.962155902004305</v>
      </c>
      <c r="N247" s="13">
        <f>IFERROR(VLOOKUP(B:B,'[1]Budget Pivot'!A:B,2,0),0)</f>
        <v>1860</v>
      </c>
      <c r="O247" s="13">
        <f>IFERROR(VLOOKUP(B:B,'[1]Budget Pivot'!A:C,3,0),0)</f>
        <v>81647.271714921997</v>
      </c>
      <c r="P247" s="16">
        <v>1860</v>
      </c>
      <c r="Q247" s="16">
        <f t="shared" si="6"/>
        <v>81647.271714921997</v>
      </c>
      <c r="R247" s="17">
        <v>1453</v>
      </c>
      <c r="S247" s="17">
        <f>R247*L247</f>
        <v>63781.44397945251</v>
      </c>
      <c r="T247" s="17">
        <v>1489</v>
      </c>
      <c r="U247" s="17">
        <v>65361.713754580036</v>
      </c>
      <c r="V247" s="18">
        <v>36</v>
      </c>
      <c r="W247" s="18">
        <v>1580.2697751275264</v>
      </c>
      <c r="X247" s="18">
        <v>-16285.557960341961</v>
      </c>
    </row>
    <row r="248" spans="1:24" x14ac:dyDescent="0.25">
      <c r="A248" s="12">
        <v>2485</v>
      </c>
      <c r="B248" s="12" t="str">
        <f>IFERROR(VLOOKUP(A:A,[1]Forecast_1911!A:B,2,0),0)</f>
        <v>10000001845</v>
      </c>
      <c r="C248" s="12" t="s">
        <v>364</v>
      </c>
      <c r="D248" s="13">
        <f t="shared" si="7"/>
        <v>-8888.491987994872</v>
      </c>
      <c r="E248" s="12" t="s">
        <v>73</v>
      </c>
      <c r="F248" s="12" t="s">
        <v>51</v>
      </c>
      <c r="G248" s="12" t="s">
        <v>52</v>
      </c>
      <c r="H248" s="12" t="s">
        <v>53</v>
      </c>
      <c r="I248" s="12" t="s">
        <v>49</v>
      </c>
      <c r="J248" s="14">
        <v>21.030005832156814</v>
      </c>
      <c r="K248" s="14">
        <v>42.61769153674831</v>
      </c>
      <c r="L248" s="15">
        <v>21.029999475459366</v>
      </c>
      <c r="M248" s="15">
        <v>23.775055679287306</v>
      </c>
      <c r="N248" s="13">
        <f>IFERROR(VLOOKUP(B:B,'[1]Budget Pivot'!A:B,2,0),0)</f>
        <v>4713.0600000000004</v>
      </c>
      <c r="O248" s="13">
        <f>IFERROR(VLOOKUP(B:B,'[1]Budget Pivot'!A:C,3,0),0)</f>
        <v>99115.679287305</v>
      </c>
      <c r="P248" s="16">
        <v>4713</v>
      </c>
      <c r="Q248" s="16">
        <f t="shared" si="6"/>
        <v>99114.387527839994</v>
      </c>
      <c r="R248" s="17">
        <v>3163</v>
      </c>
      <c r="S248" s="17">
        <f>R248*L248</f>
        <v>66517.88834087798</v>
      </c>
      <c r="T248" s="17">
        <v>3238</v>
      </c>
      <c r="U248" s="17">
        <v>68095.13830153743</v>
      </c>
      <c r="V248" s="18">
        <v>75</v>
      </c>
      <c r="W248" s="18">
        <v>1577.2499606594502</v>
      </c>
      <c r="X248" s="18">
        <v>-31019.249226302563</v>
      </c>
    </row>
    <row r="249" spans="1:24" x14ac:dyDescent="0.25">
      <c r="A249" s="12">
        <v>1156</v>
      </c>
      <c r="B249" s="12" t="str">
        <f>IFERROR(VLOOKUP(A:A,[1]Forecast_1911!A:B,2,0),0)</f>
        <v>10000001299</v>
      </c>
      <c r="C249" s="12" t="s">
        <v>365</v>
      </c>
      <c r="D249" s="13">
        <f t="shared" si="7"/>
        <v>361593.75486359198</v>
      </c>
      <c r="E249" s="12" t="s">
        <v>77</v>
      </c>
      <c r="F249" s="12" t="s">
        <v>86</v>
      </c>
      <c r="G249" s="12" t="s">
        <v>87</v>
      </c>
      <c r="H249" s="12" t="s">
        <v>58</v>
      </c>
      <c r="I249" s="12" t="s">
        <v>59</v>
      </c>
      <c r="J249" s="14">
        <v>10.678745991043145</v>
      </c>
      <c r="K249" s="14">
        <v>2.420541202672617</v>
      </c>
      <c r="L249" s="15">
        <v>10.678745991043145</v>
      </c>
      <c r="M249" s="15">
        <v>2.420541202672617</v>
      </c>
      <c r="N249" s="13">
        <f>IFERROR(VLOOKUP(B:B,'[1]Budget Pivot'!A:B,2,0),0)</f>
        <v>43921</v>
      </c>
      <c r="O249" s="13">
        <f>IFERROR(VLOOKUP(B:B,'[1]Budget Pivot'!A:C,3,0),0)</f>
        <v>469021.20267260598</v>
      </c>
      <c r="P249" s="16">
        <v>43921</v>
      </c>
      <c r="Q249" s="16">
        <f t="shared" si="6"/>
        <v>469021.20267260598</v>
      </c>
      <c r="R249" s="17">
        <v>43639</v>
      </c>
      <c r="S249" s="17">
        <f>R249*L249</f>
        <v>466009.79630313185</v>
      </c>
      <c r="T249" s="17">
        <v>43786</v>
      </c>
      <c r="U249" s="17">
        <v>467579.57196381519</v>
      </c>
      <c r="V249" s="18">
        <v>147</v>
      </c>
      <c r="W249" s="18">
        <v>1569.7756606833427</v>
      </c>
      <c r="X249" s="18">
        <v>-1441.6307087907917</v>
      </c>
    </row>
    <row r="250" spans="1:24" x14ac:dyDescent="0.25">
      <c r="A250" s="12">
        <v>2543</v>
      </c>
      <c r="B250" s="12" t="str">
        <f>IFERROR(VLOOKUP(A:A,[1]Forecast_1911!A:B,2,0),0)</f>
        <v>10000002781</v>
      </c>
      <c r="C250" s="12" t="s">
        <v>366</v>
      </c>
      <c r="D250" s="13">
        <f t="shared" si="7"/>
        <v>25988.53006681463</v>
      </c>
      <c r="E250" s="12" t="s">
        <v>67</v>
      </c>
      <c r="F250" s="12" t="s">
        <v>202</v>
      </c>
      <c r="G250" s="12" t="s">
        <v>163</v>
      </c>
      <c r="H250" s="12" t="s">
        <v>101</v>
      </c>
      <c r="I250" s="12" t="s">
        <v>59</v>
      </c>
      <c r="J250" s="14">
        <v>27.483296213808</v>
      </c>
      <c r="K250" s="14">
        <v>8.2182628062359999</v>
      </c>
      <c r="L250" s="15">
        <v>27.483296213808</v>
      </c>
      <c r="M250" s="15">
        <v>8.2182628062359999</v>
      </c>
      <c r="N250" s="13">
        <f>IFERROR(VLOOKUP(B:B,'[1]Budget Pivot'!A:B,2,0),0)</f>
        <v>1000</v>
      </c>
      <c r="O250" s="13">
        <f>IFERROR(VLOOKUP(B:B,'[1]Budget Pivot'!A:C,3,0),0)</f>
        <v>27483.296213808</v>
      </c>
      <c r="P250" s="16">
        <v>1000</v>
      </c>
      <c r="Q250" s="16">
        <f t="shared" si="6"/>
        <v>27483.296213808</v>
      </c>
      <c r="R250" s="17">
        <v>1292</v>
      </c>
      <c r="S250" s="17">
        <f>R250*L250</f>
        <v>35508.418708239937</v>
      </c>
      <c r="T250" s="17">
        <v>1349</v>
      </c>
      <c r="U250" s="17">
        <v>37074.966592426994</v>
      </c>
      <c r="V250" s="18">
        <v>57</v>
      </c>
      <c r="W250" s="18">
        <v>1566.5478841870572</v>
      </c>
      <c r="X250" s="18">
        <v>9591.6703786189937</v>
      </c>
    </row>
    <row r="251" spans="1:24" x14ac:dyDescent="0.25">
      <c r="A251" s="12">
        <v>1218</v>
      </c>
      <c r="B251" s="12" t="str">
        <f>IFERROR(VLOOKUP(A:A,[1]Forecast_1911!A:B,2,0),0)</f>
        <v>10000001514</v>
      </c>
      <c r="C251" s="12" t="s">
        <v>367</v>
      </c>
      <c r="D251" s="13">
        <f t="shared" si="7"/>
        <v>130665.36222160376</v>
      </c>
      <c r="E251" s="12" t="s">
        <v>106</v>
      </c>
      <c r="F251" s="12" t="s">
        <v>86</v>
      </c>
      <c r="G251" s="12" t="s">
        <v>87</v>
      </c>
      <c r="H251" s="12" t="s">
        <v>58</v>
      </c>
      <c r="I251" s="12" t="s">
        <v>59</v>
      </c>
      <c r="J251" s="14">
        <v>9.0423162583518923</v>
      </c>
      <c r="K251" s="14">
        <v>3.9091258351893008</v>
      </c>
      <c r="L251" s="15">
        <v>9.0423162583518923</v>
      </c>
      <c r="M251" s="15">
        <v>3.9091258351893008</v>
      </c>
      <c r="N251" s="13">
        <f>IFERROR(VLOOKUP(B:B,'[1]Budget Pivot'!A:B,2,0),0)</f>
        <v>25647</v>
      </c>
      <c r="O251" s="13">
        <f>IFERROR(VLOOKUP(B:B,'[1]Budget Pivot'!A:C,3,0),0)</f>
        <v>231908.28507795098</v>
      </c>
      <c r="P251" s="16">
        <v>25647</v>
      </c>
      <c r="Q251" s="16">
        <f t="shared" si="6"/>
        <v>231908.28507795098</v>
      </c>
      <c r="R251" s="17">
        <v>25282</v>
      </c>
      <c r="S251" s="17">
        <f>R251*L251</f>
        <v>228607.83964365255</v>
      </c>
      <c r="T251" s="17">
        <v>25455</v>
      </c>
      <c r="U251" s="17">
        <v>230172.16035634742</v>
      </c>
      <c r="V251" s="18">
        <v>173</v>
      </c>
      <c r="W251" s="18">
        <v>1564.3207126948691</v>
      </c>
      <c r="X251" s="18">
        <v>-1736.1247216035554</v>
      </c>
    </row>
    <row r="252" spans="1:24" x14ac:dyDescent="0.25">
      <c r="A252" s="12">
        <v>3446</v>
      </c>
      <c r="B252" s="12" t="str">
        <f>IFERROR(VLOOKUP(A:A,[1]Forecast_1911!A:B,2,0),0)</f>
        <v>10000003315</v>
      </c>
      <c r="C252" s="12" t="s">
        <v>368</v>
      </c>
      <c r="D252" s="13">
        <f t="shared" si="7"/>
        <v>26300.415635854832</v>
      </c>
      <c r="E252" s="12" t="s">
        <v>35</v>
      </c>
      <c r="F252" s="12" t="s">
        <v>156</v>
      </c>
      <c r="G252" s="12" t="s">
        <v>156</v>
      </c>
      <c r="H252" s="12" t="s">
        <v>157</v>
      </c>
      <c r="I252" s="12" t="s">
        <v>154</v>
      </c>
      <c r="J252" s="14">
        <v>28.773544164008864</v>
      </c>
      <c r="K252" s="14">
        <v>15.824053452115791</v>
      </c>
      <c r="L252" s="15">
        <v>28.773544164008864</v>
      </c>
      <c r="M252" s="15">
        <v>15.824053452115791</v>
      </c>
      <c r="N252" s="13">
        <f>IFERROR(VLOOKUP(B:B,'[1]Budget Pivot'!A:B,2,0),0)</f>
        <v>1805</v>
      </c>
      <c r="O252" s="13">
        <f>IFERROR(VLOOKUP(B:B,'[1]Budget Pivot'!A:C,3,0),0)</f>
        <v>51936.247216035998</v>
      </c>
      <c r="P252" s="16">
        <v>1805</v>
      </c>
      <c r="Q252" s="16">
        <f t="shared" si="6"/>
        <v>51936.247216035998</v>
      </c>
      <c r="R252" s="17">
        <v>1978</v>
      </c>
      <c r="S252" s="17">
        <f>R252*L252</f>
        <v>56914.070356409531</v>
      </c>
      <c r="T252" s="17">
        <v>2031</v>
      </c>
      <c r="U252" s="17">
        <v>58439.068197102002</v>
      </c>
      <c r="V252" s="18">
        <v>53</v>
      </c>
      <c r="W252" s="18">
        <v>1524.9978406924711</v>
      </c>
      <c r="X252" s="18">
        <v>6502.8209810660046</v>
      </c>
    </row>
    <row r="253" spans="1:24" x14ac:dyDescent="0.25">
      <c r="A253" s="12">
        <v>2934</v>
      </c>
      <c r="B253" s="12" t="str">
        <f>IFERROR(VLOOKUP(A:A,[1]Forecast_1911!A:B,2,0),0)</f>
        <v>10000003132</v>
      </c>
      <c r="C253" s="12" t="s">
        <v>369</v>
      </c>
      <c r="D253" s="13">
        <f t="shared" si="7"/>
        <v>36151.580978028171</v>
      </c>
      <c r="E253" s="12" t="s">
        <v>35</v>
      </c>
      <c r="F253" s="12" t="s">
        <v>56</v>
      </c>
      <c r="G253" s="12" t="s">
        <v>57</v>
      </c>
      <c r="H253" s="12" t="s">
        <v>101</v>
      </c>
      <c r="I253" s="12" t="s">
        <v>59</v>
      </c>
      <c r="J253" s="14">
        <v>107.1185838117371</v>
      </c>
      <c r="K253" s="14">
        <v>26.781737193896713</v>
      </c>
      <c r="L253" s="15">
        <v>107.1185838117371</v>
      </c>
      <c r="M253" s="15">
        <v>26.781737193896713</v>
      </c>
      <c r="N253" s="13">
        <f>IFERROR(VLOOKUP(B:B,'[1]Budget Pivot'!A:B,2,0),0)</f>
        <v>0</v>
      </c>
      <c r="O253" s="13">
        <f>IFERROR(VLOOKUP(B:B,'[1]Budget Pivot'!A:C,3,0),0)</f>
        <v>0</v>
      </c>
      <c r="P253" s="16">
        <f>N253</f>
        <v>0</v>
      </c>
      <c r="Q253" s="16">
        <f t="shared" si="6"/>
        <v>0</v>
      </c>
      <c r="R253" s="17">
        <v>502</v>
      </c>
      <c r="S253" s="17">
        <f>R253*L253</f>
        <v>53773.52907349202</v>
      </c>
      <c r="T253" s="17">
        <v>450</v>
      </c>
      <c r="U253" s="17">
        <v>48203.362715281692</v>
      </c>
      <c r="V253" s="18">
        <v>-52</v>
      </c>
      <c r="W253" s="18">
        <v>-5570.1663582103283</v>
      </c>
      <c r="X253" s="18">
        <v>48203.362715281692</v>
      </c>
    </row>
    <row r="254" spans="1:24" x14ac:dyDescent="0.25">
      <c r="A254" s="12">
        <v>1355</v>
      </c>
      <c r="B254" s="12" t="str">
        <f>IFERROR(VLOOKUP(A:A,[1]Forecast_1911!A:B,2,0),0)</f>
        <v>10000001782</v>
      </c>
      <c r="C254" s="12" t="s">
        <v>370</v>
      </c>
      <c r="D254" s="13">
        <f t="shared" si="7"/>
        <v>47939.179536552088</v>
      </c>
      <c r="E254" s="12" t="s">
        <v>124</v>
      </c>
      <c r="F254" s="12" t="s">
        <v>350</v>
      </c>
      <c r="G254" s="12" t="s">
        <v>350</v>
      </c>
      <c r="H254" s="12" t="s">
        <v>58</v>
      </c>
      <c r="I254" s="12" t="s">
        <v>59</v>
      </c>
      <c r="J254" s="14">
        <v>4.2407196538373944</v>
      </c>
      <c r="K254" s="14">
        <v>2.4429554771122728</v>
      </c>
      <c r="L254" s="15">
        <v>4.2407196538373944</v>
      </c>
      <c r="M254" s="15">
        <v>2.4429554771122728</v>
      </c>
      <c r="N254" s="13">
        <f>IFERROR(VLOOKUP(B:B,'[1]Budget Pivot'!A:B,2,0),0)</f>
        <v>33000</v>
      </c>
      <c r="O254" s="13">
        <f>IFERROR(VLOOKUP(B:B,'[1]Budget Pivot'!A:C,3,0),0)</f>
        <v>139943.74857663401</v>
      </c>
      <c r="P254" s="16">
        <v>33000</v>
      </c>
      <c r="Q254" s="16">
        <f t="shared" si="6"/>
        <v>139943.74857663401</v>
      </c>
      <c r="R254" s="17">
        <v>26334</v>
      </c>
      <c r="S254" s="17">
        <f>R254*L254</f>
        <v>111675.11136415394</v>
      </c>
      <c r="T254" s="17">
        <v>26666</v>
      </c>
      <c r="U254" s="17">
        <v>113083.03028922796</v>
      </c>
      <c r="V254" s="18">
        <v>332</v>
      </c>
      <c r="W254" s="18">
        <v>1407.9189250740164</v>
      </c>
      <c r="X254" s="18">
        <v>-26860.718287406053</v>
      </c>
    </row>
    <row r="255" spans="1:24" x14ac:dyDescent="0.25">
      <c r="A255" s="12">
        <v>3855</v>
      </c>
      <c r="B255" s="12" t="str">
        <f>IFERROR(VLOOKUP(A:A,[1]Forecast_1911!A:B,2,0),0)</f>
        <v>10000000859</v>
      </c>
      <c r="C255" s="12" t="s">
        <v>371</v>
      </c>
      <c r="D255" s="13">
        <f t="shared" si="7"/>
        <v>466.4632335163235</v>
      </c>
      <c r="E255" s="12" t="s">
        <v>35</v>
      </c>
      <c r="F255" s="12" t="s">
        <v>181</v>
      </c>
      <c r="G255" s="12" t="s">
        <v>372</v>
      </c>
      <c r="H255" s="12" t="s">
        <v>101</v>
      </c>
      <c r="I255" s="12" t="s">
        <v>59</v>
      </c>
      <c r="J255" s="14">
        <v>3.6545461809306428</v>
      </c>
      <c r="K255" s="14">
        <v>2.7505567928729646</v>
      </c>
      <c r="L255" s="15">
        <v>3.6545553074394652</v>
      </c>
      <c r="M255" s="15">
        <v>2.7505567928729469</v>
      </c>
      <c r="N255" s="13">
        <f>IFERROR(VLOOKUP(B:B,'[1]Budget Pivot'!A:B,2,0),0)</f>
        <v>4004.33</v>
      </c>
      <c r="O255" s="13">
        <f>IFERROR(VLOOKUP(B:B,'[1]Budget Pivot'!A:C,3,0),0)</f>
        <v>14634.008908686001</v>
      </c>
      <c r="P255" s="16">
        <v>4004.32</v>
      </c>
      <c r="Q255" s="16">
        <f t="shared" si="6"/>
        <v>14634.008908686001</v>
      </c>
      <c r="R255" s="17">
        <v>141</v>
      </c>
      <c r="S255" s="17">
        <f>R255*L255</f>
        <v>515.29229834896455</v>
      </c>
      <c r="T255" s="17">
        <v>516</v>
      </c>
      <c r="U255" s="17">
        <v>1885.7505386387641</v>
      </c>
      <c r="V255" s="18">
        <v>375</v>
      </c>
      <c r="W255" s="18">
        <v>1370.4582402897995</v>
      </c>
      <c r="X255" s="18">
        <v>-12748.258370047237</v>
      </c>
    </row>
    <row r="256" spans="1:24" x14ac:dyDescent="0.25">
      <c r="A256" s="12">
        <v>1217</v>
      </c>
      <c r="B256" s="12" t="str">
        <f>IFERROR(VLOOKUP(A:A,[1]Forecast_1911!A:B,2,0),0)</f>
        <v>10000001502</v>
      </c>
      <c r="C256" s="12" t="s">
        <v>373</v>
      </c>
      <c r="D256" s="13">
        <f t="shared" si="7"/>
        <v>124290.83777803695</v>
      </c>
      <c r="E256" s="12" t="s">
        <v>106</v>
      </c>
      <c r="F256" s="12" t="s">
        <v>86</v>
      </c>
      <c r="G256" s="12" t="s">
        <v>87</v>
      </c>
      <c r="H256" s="12" t="s">
        <v>58</v>
      </c>
      <c r="I256" s="12" t="s">
        <v>59</v>
      </c>
      <c r="J256" s="14">
        <v>5.6035634047797229</v>
      </c>
      <c r="K256" s="14">
        <v>1.8725623608017878</v>
      </c>
      <c r="L256" s="15">
        <v>5.6035634047797229</v>
      </c>
      <c r="M256" s="15">
        <v>1.8725623608017878</v>
      </c>
      <c r="N256" s="13">
        <f>IFERROR(VLOOKUP(B:B,'[1]Budget Pivot'!A:B,2,0),0)</f>
        <v>31996</v>
      </c>
      <c r="O256" s="13">
        <f>IFERROR(VLOOKUP(B:B,'[1]Budget Pivot'!A:C,3,0),0)</f>
        <v>179291.61469933201</v>
      </c>
      <c r="P256" s="16">
        <v>31996</v>
      </c>
      <c r="Q256" s="16">
        <f t="shared" si="6"/>
        <v>179291.61469933201</v>
      </c>
      <c r="R256" s="17">
        <v>33070</v>
      </c>
      <c r="S256" s="17">
        <f>R256*L256</f>
        <v>185309.84179606545</v>
      </c>
      <c r="T256" s="17">
        <v>33313</v>
      </c>
      <c r="U256" s="17">
        <v>186671.50770342691</v>
      </c>
      <c r="V256" s="18">
        <v>243</v>
      </c>
      <c r="W256" s="18">
        <v>1361.6659073614574</v>
      </c>
      <c r="X256" s="18">
        <v>7379.8930040948908</v>
      </c>
    </row>
    <row r="257" spans="1:24" x14ac:dyDescent="0.25">
      <c r="A257" s="12">
        <v>1209</v>
      </c>
      <c r="B257" s="12" t="str">
        <f>IFERROR(VLOOKUP(A:A,[1]Forecast_1911!A:B,2,0),0)</f>
        <v>10000002190</v>
      </c>
      <c r="C257" s="12" t="s">
        <v>374</v>
      </c>
      <c r="D257" s="13">
        <f t="shared" si="7"/>
        <v>310872.89765858988</v>
      </c>
      <c r="E257" s="12" t="s">
        <v>55</v>
      </c>
      <c r="F257" s="12" t="s">
        <v>47</v>
      </c>
      <c r="G257" s="12" t="s">
        <v>47</v>
      </c>
      <c r="H257" s="12" t="s">
        <v>48</v>
      </c>
      <c r="I257" s="12" t="s">
        <v>49</v>
      </c>
      <c r="J257" s="14">
        <v>39.263273890259867</v>
      </c>
      <c r="K257" s="14">
        <v>13.742142812467415</v>
      </c>
      <c r="L257" s="15">
        <v>39.263273890259867</v>
      </c>
      <c r="M257" s="15">
        <v>13.742142812467415</v>
      </c>
      <c r="N257" s="13">
        <f>IFERROR(VLOOKUP(B:B,'[1]Budget Pivot'!A:B,2,0),0)</f>
        <v>12832.17</v>
      </c>
      <c r="O257" s="13">
        <f>IFERROR(VLOOKUP(B:B,'[1]Budget Pivot'!A:C,3,0),0)</f>
        <v>503833.00531637599</v>
      </c>
      <c r="P257" s="16">
        <v>12832.17</v>
      </c>
      <c r="Q257" s="16">
        <f t="shared" si="6"/>
        <v>503833.00531637599</v>
      </c>
      <c r="R257" s="17">
        <v>12147</v>
      </c>
      <c r="S257" s="17">
        <f>R257*L257</f>
        <v>476930.98794498661</v>
      </c>
      <c r="T257" s="17">
        <v>12181</v>
      </c>
      <c r="U257" s="17">
        <v>478265.93925725546</v>
      </c>
      <c r="V257" s="18">
        <v>34</v>
      </c>
      <c r="W257" s="18">
        <v>1334.9513122688513</v>
      </c>
      <c r="X257" s="18">
        <v>-25567.066059120523</v>
      </c>
    </row>
    <row r="258" spans="1:24" x14ac:dyDescent="0.25">
      <c r="A258" s="12">
        <v>1889</v>
      </c>
      <c r="B258" s="12" t="str">
        <f>IFERROR(VLOOKUP(A:A,[1]Forecast_1911!A:B,2,0),0)</f>
        <v>10000000912</v>
      </c>
      <c r="C258" s="12" t="s">
        <v>375</v>
      </c>
      <c r="D258" s="13">
        <f t="shared" si="7"/>
        <v>48554.397849504414</v>
      </c>
      <c r="E258" s="12" t="s">
        <v>35</v>
      </c>
      <c r="F258" s="12" t="s">
        <v>96</v>
      </c>
      <c r="G258" s="12" t="s">
        <v>97</v>
      </c>
      <c r="H258" s="12" t="s">
        <v>98</v>
      </c>
      <c r="I258" s="12" t="s">
        <v>59</v>
      </c>
      <c r="J258" s="14">
        <v>27.219370058177905</v>
      </c>
      <c r="K258" s="14">
        <v>5.1893095768374673</v>
      </c>
      <c r="L258" s="15">
        <v>27.219435642855746</v>
      </c>
      <c r="M258" s="15">
        <v>5.1893095768374087</v>
      </c>
      <c r="N258" s="13">
        <f>IFERROR(VLOOKUP(B:B,'[1]Budget Pivot'!A:B,2,0),0)</f>
        <v>3980.48</v>
      </c>
      <c r="O258" s="13">
        <f>IFERROR(VLOOKUP(B:B,'[1]Budget Pivot'!A:C,3,0),0)</f>
        <v>108346.15812917599</v>
      </c>
      <c r="P258" s="16">
        <v>3980.47</v>
      </c>
      <c r="Q258" s="16">
        <f t="shared" ref="Q258:Q321" si="8">P258*L258</f>
        <v>108346.14699331801</v>
      </c>
      <c r="R258" s="17">
        <v>2861</v>
      </c>
      <c r="S258" s="17">
        <f>R258*L258</f>
        <v>77874.805374210293</v>
      </c>
      <c r="T258" s="17">
        <v>2204</v>
      </c>
      <c r="U258" s="17">
        <v>59991.636156854067</v>
      </c>
      <c r="V258" s="18">
        <v>-657</v>
      </c>
      <c r="W258" s="18">
        <v>-17883.169217356226</v>
      </c>
      <c r="X258" s="18">
        <v>-48354.510836463938</v>
      </c>
    </row>
    <row r="259" spans="1:24" x14ac:dyDescent="0.25">
      <c r="A259" s="12">
        <v>2174</v>
      </c>
      <c r="B259" s="12" t="str">
        <f>IFERROR(VLOOKUP(A:A,[1]Forecast_1911!A:B,2,0),0)</f>
        <v>10000001537</v>
      </c>
      <c r="C259" s="12" t="s">
        <v>376</v>
      </c>
      <c r="D259" s="13">
        <f t="shared" ref="D259:D322" si="9">U259-(T259*M259)</f>
        <v>215961.51428171006</v>
      </c>
      <c r="E259" s="12" t="s">
        <v>106</v>
      </c>
      <c r="F259" s="12" t="s">
        <v>56</v>
      </c>
      <c r="G259" s="12" t="s">
        <v>57</v>
      </c>
      <c r="H259" s="12" t="s">
        <v>58</v>
      </c>
      <c r="I259" s="12" t="s">
        <v>59</v>
      </c>
      <c r="J259" s="14">
        <v>106.52472160356342</v>
      </c>
      <c r="K259" s="14">
        <v>10.413683741648294</v>
      </c>
      <c r="L259" s="15">
        <v>106.52472703568927</v>
      </c>
      <c r="M259" s="15">
        <v>10.413683741648294</v>
      </c>
      <c r="N259" s="13">
        <f>IFERROR(VLOOKUP(B:B,'[1]Budget Pivot'!A:B,2,0),0)</f>
        <v>2050</v>
      </c>
      <c r="O259" s="13">
        <f>IFERROR(VLOOKUP(B:B,'[1]Budget Pivot'!A:C,3,0),0)</f>
        <v>218375.67928730501</v>
      </c>
      <c r="P259" s="16">
        <v>2050</v>
      </c>
      <c r="Q259" s="16">
        <f t="shared" si="8"/>
        <v>218375.690423163</v>
      </c>
      <c r="R259" s="17">
        <v>2298</v>
      </c>
      <c r="S259" s="17">
        <f>R259*L259</f>
        <v>244793.82272801394</v>
      </c>
      <c r="T259" s="17">
        <v>2247</v>
      </c>
      <c r="U259" s="17">
        <v>239361.06164919378</v>
      </c>
      <c r="V259" s="18">
        <v>-51</v>
      </c>
      <c r="W259" s="18">
        <v>-5432.7610788201564</v>
      </c>
      <c r="X259" s="18">
        <v>20985.37122603078</v>
      </c>
    </row>
    <row r="260" spans="1:24" x14ac:dyDescent="0.25">
      <c r="A260" s="12">
        <v>1654</v>
      </c>
      <c r="B260" s="12" t="str">
        <f>IFERROR(VLOOKUP(A:A,[1]Forecast_1911!A:B,2,0),0)</f>
        <v>10000000426</v>
      </c>
      <c r="C260" s="12" t="s">
        <v>377</v>
      </c>
      <c r="D260" s="13">
        <f t="shared" si="9"/>
        <v>36201.771010380129</v>
      </c>
      <c r="E260" s="12" t="s">
        <v>65</v>
      </c>
      <c r="F260" s="12" t="s">
        <v>162</v>
      </c>
      <c r="G260" s="12" t="s">
        <v>163</v>
      </c>
      <c r="H260" s="12" t="s">
        <v>58</v>
      </c>
      <c r="I260" s="12" t="s">
        <v>59</v>
      </c>
      <c r="J260" s="14">
        <v>25.811216491260428</v>
      </c>
      <c r="K260" s="14">
        <v>6.2321158129179004</v>
      </c>
      <c r="L260" s="15">
        <v>25.811223985108345</v>
      </c>
      <c r="M260" s="15">
        <v>6.2321158129179004</v>
      </c>
      <c r="N260" s="13">
        <f>IFERROR(VLOOKUP(B:B,'[1]Budget Pivot'!A:B,2,0),0)</f>
        <v>1486</v>
      </c>
      <c r="O260" s="13">
        <f>IFERROR(VLOOKUP(B:B,'[1]Budget Pivot'!A:C,3,0),0)</f>
        <v>38355.467706012998</v>
      </c>
      <c r="P260" s="16">
        <v>1486</v>
      </c>
      <c r="Q260" s="16">
        <f t="shared" si="8"/>
        <v>38355.478841871001</v>
      </c>
      <c r="R260" s="17">
        <v>1799</v>
      </c>
      <c r="S260" s="17">
        <f>R260*L260</f>
        <v>46434.391949209916</v>
      </c>
      <c r="T260" s="17">
        <v>1849</v>
      </c>
      <c r="U260" s="17">
        <v>47724.953148465327</v>
      </c>
      <c r="V260" s="18">
        <v>50</v>
      </c>
      <c r="W260" s="18">
        <v>1290.5611992554113</v>
      </c>
      <c r="X260" s="18">
        <v>9369.4743065943258</v>
      </c>
    </row>
    <row r="261" spans="1:24" x14ac:dyDescent="0.25">
      <c r="A261" s="12">
        <v>1895</v>
      </c>
      <c r="B261" s="12" t="str">
        <f>IFERROR(VLOOKUP(A:A,[1]Forecast_1911!A:B,2,0),0)</f>
        <v>10000000914</v>
      </c>
      <c r="C261" s="12" t="s">
        <v>378</v>
      </c>
      <c r="D261" s="13">
        <f t="shared" si="9"/>
        <v>118055.97213301141</v>
      </c>
      <c r="E261" s="12" t="s">
        <v>35</v>
      </c>
      <c r="F261" s="12" t="s">
        <v>260</v>
      </c>
      <c r="G261" s="12" t="s">
        <v>97</v>
      </c>
      <c r="H261" s="12" t="s">
        <v>133</v>
      </c>
      <c r="I261" s="12" t="s">
        <v>59</v>
      </c>
      <c r="J261" s="14">
        <v>1</v>
      </c>
      <c r="K261" s="14">
        <v>1</v>
      </c>
      <c r="L261" s="15">
        <v>17.82799102775552</v>
      </c>
      <c r="M261" s="15">
        <v>2.8062360801780426</v>
      </c>
      <c r="N261" s="13">
        <f>IFERROR(VLOOKUP(B:B,'[1]Budget Pivot'!A:B,2,0),0)</f>
        <v>3139.7</v>
      </c>
      <c r="O261" s="13">
        <f>IFERROR(VLOOKUP(B:B,'[1]Budget Pivot'!A:C,3,0),0)</f>
        <v>55974.543429844001</v>
      </c>
      <c r="P261" s="16">
        <v>3139.7</v>
      </c>
      <c r="Q261" s="16">
        <f t="shared" si="8"/>
        <v>55974.543429844001</v>
      </c>
      <c r="R261" s="17">
        <v>8819</v>
      </c>
      <c r="S261" s="17">
        <f>R261*L261</f>
        <v>157225.05287377592</v>
      </c>
      <c r="T261" s="17">
        <v>7859</v>
      </c>
      <c r="U261" s="17">
        <v>140110.18148713064</v>
      </c>
      <c r="V261" s="18">
        <v>-960</v>
      </c>
      <c r="W261" s="18">
        <v>-17114.871386645274</v>
      </c>
      <c r="X261" s="18">
        <v>84135.638057286647</v>
      </c>
    </row>
    <row r="262" spans="1:24" x14ac:dyDescent="0.25">
      <c r="A262" s="12">
        <v>2933</v>
      </c>
      <c r="B262" s="12" t="str">
        <f>IFERROR(VLOOKUP(A:A,[1]Forecast_1911!A:B,2,0),0)</f>
        <v>10000003131</v>
      </c>
      <c r="C262" s="12" t="s">
        <v>379</v>
      </c>
      <c r="D262" s="13">
        <f t="shared" si="9"/>
        <v>49781.029195477538</v>
      </c>
      <c r="E262" s="12" t="s">
        <v>35</v>
      </c>
      <c r="F262" s="12" t="s">
        <v>56</v>
      </c>
      <c r="G262" s="12" t="s">
        <v>57</v>
      </c>
      <c r="H262" s="12" t="s">
        <v>101</v>
      </c>
      <c r="I262" s="12" t="s">
        <v>59</v>
      </c>
      <c r="J262" s="14">
        <v>445.10971362634837</v>
      </c>
      <c r="K262" s="14">
        <v>26.781737193764009</v>
      </c>
      <c r="L262" s="15">
        <v>445.10971362634837</v>
      </c>
      <c r="M262" s="15">
        <v>26.781737193764009</v>
      </c>
      <c r="N262" s="13">
        <f>IFERROR(VLOOKUP(B:B,'[1]Budget Pivot'!A:B,2,0),0)</f>
        <v>0</v>
      </c>
      <c r="O262" s="13">
        <f>IFERROR(VLOOKUP(B:B,'[1]Budget Pivot'!A:C,3,0),0)</f>
        <v>0</v>
      </c>
      <c r="P262" s="16">
        <f>N262</f>
        <v>0</v>
      </c>
      <c r="Q262" s="16">
        <f t="shared" si="8"/>
        <v>0</v>
      </c>
      <c r="R262" s="17">
        <v>131</v>
      </c>
      <c r="S262" s="17">
        <f>R262*L262</f>
        <v>58309.372485051637</v>
      </c>
      <c r="T262" s="17">
        <v>119</v>
      </c>
      <c r="U262" s="17">
        <v>52968.055921535459</v>
      </c>
      <c r="V262" s="18">
        <v>-12</v>
      </c>
      <c r="W262" s="18">
        <v>-5341.3165635161786</v>
      </c>
      <c r="X262" s="18">
        <v>52968.055921535459</v>
      </c>
    </row>
    <row r="263" spans="1:24" x14ac:dyDescent="0.25">
      <c r="A263" s="12">
        <v>1967</v>
      </c>
      <c r="B263" s="12" t="str">
        <f>IFERROR(VLOOKUP(A:A,[1]Forecast_1911!A:B,2,0),0)</f>
        <v>10000000614</v>
      </c>
      <c r="C263" s="12" t="s">
        <v>380</v>
      </c>
      <c r="D263" s="13">
        <f t="shared" si="9"/>
        <v>669116.0023140948</v>
      </c>
      <c r="E263" s="12" t="s">
        <v>148</v>
      </c>
      <c r="F263" s="12" t="s">
        <v>56</v>
      </c>
      <c r="G263" s="12" t="s">
        <v>57</v>
      </c>
      <c r="H263" s="12" t="s">
        <v>101</v>
      </c>
      <c r="I263" s="12" t="s">
        <v>59</v>
      </c>
      <c r="J263" s="14">
        <v>23.691100836599201</v>
      </c>
      <c r="K263" s="14">
        <v>2.9844101010100985</v>
      </c>
      <c r="L263" s="15">
        <v>23.69110083113922</v>
      </c>
      <c r="M263" s="15">
        <v>2.9844101610242624</v>
      </c>
      <c r="N263" s="13">
        <f>IFERROR(VLOOKUP(B:B,'[1]Budget Pivot'!A:B,2,0),0)</f>
        <v>32777</v>
      </c>
      <c r="O263" s="13">
        <f>IFERROR(VLOOKUP(B:B,'[1]Budget Pivot'!A:C,3,0),0)</f>
        <v>776523.21212121204</v>
      </c>
      <c r="P263" s="16">
        <v>31777</v>
      </c>
      <c r="Q263" s="16">
        <f t="shared" si="8"/>
        <v>752832.11111111101</v>
      </c>
      <c r="R263" s="17">
        <v>32534</v>
      </c>
      <c r="S263" s="17">
        <f>R263*L263</f>
        <v>770766.27444028342</v>
      </c>
      <c r="T263" s="17">
        <v>32314</v>
      </c>
      <c r="U263" s="17">
        <v>765554.23225743277</v>
      </c>
      <c r="V263" s="18">
        <v>-220</v>
      </c>
      <c r="W263" s="18">
        <v>-5212.0421828506514</v>
      </c>
      <c r="X263" s="18">
        <v>12722.121146321762</v>
      </c>
    </row>
    <row r="264" spans="1:24" x14ac:dyDescent="0.25">
      <c r="A264" s="12">
        <v>1136</v>
      </c>
      <c r="B264" s="12" t="str">
        <f>IFERROR(VLOOKUP(A:A,[1]Forecast_1911!A:B,2,0),0)</f>
        <v>10000002207</v>
      </c>
      <c r="C264" s="12" t="s">
        <v>381</v>
      </c>
      <c r="D264" s="13">
        <f t="shared" si="9"/>
        <v>13183.491164003222</v>
      </c>
      <c r="E264" s="12" t="s">
        <v>55</v>
      </c>
      <c r="F264" s="12" t="s">
        <v>118</v>
      </c>
      <c r="G264" s="12" t="s">
        <v>119</v>
      </c>
      <c r="H264" s="12" t="s">
        <v>120</v>
      </c>
      <c r="I264" s="12" t="s">
        <v>59</v>
      </c>
      <c r="J264" s="14">
        <v>10.935274066988958</v>
      </c>
      <c r="K264" s="14">
        <v>8.1403117898468054</v>
      </c>
      <c r="L264" s="15">
        <v>10.935200737059546</v>
      </c>
      <c r="M264" s="15">
        <v>8.1403117898466508</v>
      </c>
      <c r="N264" s="13">
        <f>IFERROR(VLOOKUP(B:B,'[1]Budget Pivot'!A:B,2,0),0)</f>
        <v>4502.13</v>
      </c>
      <c r="O264" s="13">
        <f>IFERROR(VLOOKUP(B:B,'[1]Budget Pivot'!A:C,3,0),0)</f>
        <v>49232.025435213</v>
      </c>
      <c r="P264" s="16">
        <v>4502.16</v>
      </c>
      <c r="Q264" s="16">
        <f t="shared" si="8"/>
        <v>49232.023350360003</v>
      </c>
      <c r="R264" s="17">
        <v>4604</v>
      </c>
      <c r="S264" s="17">
        <f>R264*L264</f>
        <v>50345.664193422148</v>
      </c>
      <c r="T264" s="17">
        <v>4717</v>
      </c>
      <c r="U264" s="17">
        <v>51581.341876709877</v>
      </c>
      <c r="V264" s="18">
        <v>113</v>
      </c>
      <c r="W264" s="18">
        <v>1235.6776832877295</v>
      </c>
      <c r="X264" s="18">
        <v>2349.3185263498744</v>
      </c>
    </row>
    <row r="265" spans="1:24" x14ac:dyDescent="0.25">
      <c r="A265" s="12">
        <v>2316</v>
      </c>
      <c r="B265" s="12" t="str">
        <f>IFERROR(VLOOKUP(A:A,[1]Forecast_1911!A:B,2,0),0)</f>
        <v>10000002788</v>
      </c>
      <c r="C265" s="12" t="s">
        <v>382</v>
      </c>
      <c r="D265" s="13">
        <f t="shared" si="9"/>
        <v>5335.422150232911</v>
      </c>
      <c r="E265" s="12" t="s">
        <v>67</v>
      </c>
      <c r="F265" s="12" t="s">
        <v>86</v>
      </c>
      <c r="G265" s="12" t="s">
        <v>87</v>
      </c>
      <c r="H265" s="12" t="s">
        <v>101</v>
      </c>
      <c r="I265" s="12" t="s">
        <v>59</v>
      </c>
      <c r="J265" s="14">
        <v>20.504015657690907</v>
      </c>
      <c r="K265" s="14">
        <v>13.663697104675757</v>
      </c>
      <c r="L265" s="15">
        <v>20.503981912666667</v>
      </c>
      <c r="M265" s="15">
        <v>13.663697104675757</v>
      </c>
      <c r="N265" s="13">
        <f>IFERROR(VLOOKUP(B:B,'[1]Budget Pivot'!A:B,2,0),0)</f>
        <v>330</v>
      </c>
      <c r="O265" s="13">
        <f>IFERROR(VLOOKUP(B:B,'[1]Budget Pivot'!A:C,3,0),0)</f>
        <v>6766.3251670379996</v>
      </c>
      <c r="P265" s="16">
        <v>330</v>
      </c>
      <c r="Q265" s="16">
        <f t="shared" si="8"/>
        <v>6766.3140311799998</v>
      </c>
      <c r="R265" s="17">
        <v>720</v>
      </c>
      <c r="S265" s="17">
        <f>R265*L265</f>
        <v>14762.86697712</v>
      </c>
      <c r="T265" s="17">
        <v>780</v>
      </c>
      <c r="U265" s="17">
        <v>15993.105891880001</v>
      </c>
      <c r="V265" s="18">
        <v>60</v>
      </c>
      <c r="W265" s="18">
        <v>1230.2389147600006</v>
      </c>
      <c r="X265" s="18">
        <v>9226.7918607000011</v>
      </c>
    </row>
    <row r="266" spans="1:24" x14ac:dyDescent="0.25">
      <c r="A266" s="12">
        <v>2008</v>
      </c>
      <c r="B266" s="12" t="str">
        <f>IFERROR(VLOOKUP(A:A,[1]Forecast_1911!A:B,2,0),0)</f>
        <v>10000002605</v>
      </c>
      <c r="C266" s="12" t="s">
        <v>383</v>
      </c>
      <c r="D266" s="13">
        <f t="shared" si="9"/>
        <v>24422.805400891248</v>
      </c>
      <c r="E266" s="12" t="s">
        <v>110</v>
      </c>
      <c r="F266" s="12" t="s">
        <v>47</v>
      </c>
      <c r="G266" s="12" t="s">
        <v>47</v>
      </c>
      <c r="H266" s="12" t="s">
        <v>48</v>
      </c>
      <c r="I266" s="12" t="s">
        <v>49</v>
      </c>
      <c r="J266" s="14">
        <v>18.283964365256249</v>
      </c>
      <c r="K266" s="14">
        <v>6.3993875278395835</v>
      </c>
      <c r="L266" s="15">
        <v>18.283964365256249</v>
      </c>
      <c r="M266" s="15">
        <v>6.3993875278395835</v>
      </c>
      <c r="N266" s="13">
        <f>IFERROR(VLOOKUP(B:B,'[1]Budget Pivot'!A:B,2,0),0)</f>
        <v>1440</v>
      </c>
      <c r="O266" s="13">
        <f>IFERROR(VLOOKUP(B:B,'[1]Budget Pivot'!A:C,3,0),0)</f>
        <v>26328.908685969</v>
      </c>
      <c r="P266" s="16">
        <v>1440</v>
      </c>
      <c r="Q266" s="16">
        <f t="shared" si="8"/>
        <v>26328.908685969</v>
      </c>
      <c r="R266" s="17">
        <v>1989</v>
      </c>
      <c r="S266" s="17">
        <f>R266*L266</f>
        <v>36366.805122494683</v>
      </c>
      <c r="T266" s="17">
        <v>2055</v>
      </c>
      <c r="U266" s="17">
        <v>37573.546770601592</v>
      </c>
      <c r="V266" s="18">
        <v>66</v>
      </c>
      <c r="W266" s="18">
        <v>1206.7416481069085</v>
      </c>
      <c r="X266" s="18">
        <v>11244.638084632592</v>
      </c>
    </row>
    <row r="267" spans="1:24" x14ac:dyDescent="0.25">
      <c r="A267" s="12">
        <v>1556</v>
      </c>
      <c r="B267" s="12" t="str">
        <f>IFERROR(VLOOKUP(A:A,[1]Forecast_1911!A:B,2,0),0)</f>
        <v>10000001195</v>
      </c>
      <c r="C267" s="12" t="s">
        <v>384</v>
      </c>
      <c r="D267" s="13">
        <f t="shared" si="9"/>
        <v>5847.3042782720768</v>
      </c>
      <c r="E267" s="12" t="s">
        <v>159</v>
      </c>
      <c r="F267" s="12" t="s">
        <v>86</v>
      </c>
      <c r="G267" s="12" t="s">
        <v>87</v>
      </c>
      <c r="H267" s="12" t="s">
        <v>58</v>
      </c>
      <c r="I267" s="12" t="s">
        <v>59</v>
      </c>
      <c r="J267" s="14">
        <v>20.09795924469606</v>
      </c>
      <c r="K267" s="14">
        <v>7.0167356493212392</v>
      </c>
      <c r="L267" s="15">
        <v>20.097953274090983</v>
      </c>
      <c r="M267" s="15">
        <v>7.0167356493212392</v>
      </c>
      <c r="N267" s="13">
        <f>IFERROR(VLOOKUP(B:B,'[1]Budget Pivot'!A:B,2,0),0)</f>
        <v>499.44</v>
      </c>
      <c r="O267" s="13">
        <f>IFERROR(VLOOKUP(B:B,'[1]Budget Pivot'!A:C,3,0),0)</f>
        <v>10037.724765171</v>
      </c>
      <c r="P267" s="16">
        <v>499.44</v>
      </c>
      <c r="Q267" s="16">
        <f t="shared" si="8"/>
        <v>10037.721783212</v>
      </c>
      <c r="R267" s="17">
        <v>387</v>
      </c>
      <c r="S267" s="17">
        <f>R267*L267</f>
        <v>7777.9079170732102</v>
      </c>
      <c r="T267" s="17">
        <v>447</v>
      </c>
      <c r="U267" s="17">
        <v>8983.7851135186702</v>
      </c>
      <c r="V267" s="18">
        <v>60</v>
      </c>
      <c r="W267" s="18">
        <v>1205.87719644546</v>
      </c>
      <c r="X267" s="18">
        <v>-1053.9366696933303</v>
      </c>
    </row>
    <row r="268" spans="1:24" x14ac:dyDescent="0.25">
      <c r="A268" s="12">
        <v>1525</v>
      </c>
      <c r="B268" s="12" t="str">
        <f>IFERROR(VLOOKUP(A:A,[1]Forecast_1911!A:B,2,0),0)</f>
        <v>10000001660</v>
      </c>
      <c r="C268" s="12" t="s">
        <v>385</v>
      </c>
      <c r="D268" s="13">
        <f t="shared" si="9"/>
        <v>62759.910913140266</v>
      </c>
      <c r="E268" s="12" t="s">
        <v>71</v>
      </c>
      <c r="F268" s="12" t="s">
        <v>131</v>
      </c>
      <c r="G268" s="12" t="s">
        <v>132</v>
      </c>
      <c r="H268" s="12" t="s">
        <v>133</v>
      </c>
      <c r="I268" s="12" t="s">
        <v>59</v>
      </c>
      <c r="J268" s="14">
        <v>49.788418708240641</v>
      </c>
      <c r="K268" s="14">
        <v>3.7305122494434158</v>
      </c>
      <c r="L268" s="15">
        <v>49.877505567928907</v>
      </c>
      <c r="M268" s="15">
        <v>3.7305122494434158</v>
      </c>
      <c r="N268" s="13">
        <f>IFERROR(VLOOKUP(B:B,'[1]Budget Pivot'!A:B,2,0),0)</f>
        <v>2377</v>
      </c>
      <c r="O268" s="13">
        <f>IFERROR(VLOOKUP(B:B,'[1]Budget Pivot'!A:C,3,0),0)</f>
        <v>118347.07126948801</v>
      </c>
      <c r="P268" s="16">
        <v>2377</v>
      </c>
      <c r="Q268" s="16">
        <f t="shared" si="8"/>
        <v>118558.83073496701</v>
      </c>
      <c r="R268" s="17">
        <v>1336</v>
      </c>
      <c r="S268" s="17">
        <f>R268*L268</f>
        <v>66636.347438753015</v>
      </c>
      <c r="T268" s="17">
        <v>1360</v>
      </c>
      <c r="U268" s="17">
        <v>67833.407572383308</v>
      </c>
      <c r="V268" s="18">
        <v>24</v>
      </c>
      <c r="W268" s="18">
        <v>1197.0601336302934</v>
      </c>
      <c r="X268" s="18">
        <v>-50725.423162583698</v>
      </c>
    </row>
    <row r="269" spans="1:24" x14ac:dyDescent="0.25">
      <c r="A269" s="12">
        <v>1712</v>
      </c>
      <c r="B269" s="12" t="str">
        <f>IFERROR(VLOOKUP(A:A,[1]Forecast_1911!A:B,2,0),0)</f>
        <v>10000001370</v>
      </c>
      <c r="C269" s="12" t="s">
        <v>386</v>
      </c>
      <c r="D269" s="13">
        <f t="shared" si="9"/>
        <v>111094.76563474305</v>
      </c>
      <c r="E269" s="12" t="s">
        <v>80</v>
      </c>
      <c r="F269" s="12" t="s">
        <v>86</v>
      </c>
      <c r="G269" s="12" t="s">
        <v>87</v>
      </c>
      <c r="H269" s="12" t="s">
        <v>58</v>
      </c>
      <c r="I269" s="12" t="s">
        <v>59</v>
      </c>
      <c r="J269" s="14">
        <v>117.85118960552725</v>
      </c>
      <c r="K269" s="14">
        <v>19.969928730512514</v>
      </c>
      <c r="L269" s="15">
        <v>117.85077951002185</v>
      </c>
      <c r="M269" s="15">
        <v>19.969928730512567</v>
      </c>
      <c r="N269" s="13">
        <f>IFERROR(VLOOKUP(B:B,'[1]Budget Pivot'!A:B,2,0),0)</f>
        <v>915.1</v>
      </c>
      <c r="O269" s="13">
        <f>IFERROR(VLOOKUP(B:B,'[1]Budget Pivot'!A:C,3,0),0)</f>
        <v>107845.623608018</v>
      </c>
      <c r="P269" s="16">
        <v>915</v>
      </c>
      <c r="Q269" s="16">
        <f t="shared" si="8"/>
        <v>107833.46325166999</v>
      </c>
      <c r="R269" s="17">
        <v>1125</v>
      </c>
      <c r="S269" s="17">
        <f>R269*L269</f>
        <v>132582.12694877459</v>
      </c>
      <c r="T269" s="17">
        <v>1135</v>
      </c>
      <c r="U269" s="17">
        <v>133760.63474387481</v>
      </c>
      <c r="V269" s="18">
        <v>10</v>
      </c>
      <c r="W269" s="18">
        <v>1178.5077951002168</v>
      </c>
      <c r="X269" s="18">
        <v>25927.171492204812</v>
      </c>
    </row>
    <row r="270" spans="1:24" x14ac:dyDescent="0.25">
      <c r="A270" s="12">
        <v>2837</v>
      </c>
      <c r="B270" s="12" t="str">
        <f>IFERROR(VLOOKUP(A:A,[1]Forecast_1911!A:B,2,0),0)</f>
        <v>10000003179</v>
      </c>
      <c r="C270" s="12" t="s">
        <v>387</v>
      </c>
      <c r="D270" s="13">
        <f t="shared" si="9"/>
        <v>241040.82865894327</v>
      </c>
      <c r="E270" s="12" t="s">
        <v>35</v>
      </c>
      <c r="F270" s="12" t="s">
        <v>135</v>
      </c>
      <c r="G270" s="12" t="s">
        <v>97</v>
      </c>
      <c r="H270" s="12" t="s">
        <v>101</v>
      </c>
      <c r="I270" s="12" t="s">
        <v>59</v>
      </c>
      <c r="J270" s="14">
        <v>84.902605116559954</v>
      </c>
      <c r="K270" s="14">
        <v>11.369710467705993</v>
      </c>
      <c r="L270" s="15">
        <v>84.902605116559954</v>
      </c>
      <c r="M270" s="15">
        <v>11.369710467705993</v>
      </c>
      <c r="N270" s="13">
        <f>IFERROR(VLOOKUP(B:B,'[1]Budget Pivot'!A:B,2,0),0)</f>
        <v>0</v>
      </c>
      <c r="O270" s="13">
        <f>IFERROR(VLOOKUP(B:B,'[1]Budget Pivot'!A:C,3,0),0)</f>
        <v>0</v>
      </c>
      <c r="P270" s="16">
        <f>N270</f>
        <v>0</v>
      </c>
      <c r="Q270" s="16">
        <f t="shared" si="8"/>
        <v>0</v>
      </c>
      <c r="R270" s="17">
        <v>3464</v>
      </c>
      <c r="S270" s="17">
        <f>R270*L270</f>
        <v>294102.6241237637</v>
      </c>
      <c r="T270" s="17">
        <v>3278</v>
      </c>
      <c r="U270" s="17">
        <v>278310.73957208352</v>
      </c>
      <c r="V270" s="18">
        <v>-186</v>
      </c>
      <c r="W270" s="18">
        <v>-15791.884551680181</v>
      </c>
      <c r="X270" s="18">
        <v>278310.73957208352</v>
      </c>
    </row>
    <row r="271" spans="1:24" x14ac:dyDescent="0.25">
      <c r="A271" s="12">
        <v>1673</v>
      </c>
      <c r="B271" s="12" t="str">
        <f>IFERROR(VLOOKUP(A:A,[1]Forecast_1911!A:B,2,0),0)</f>
        <v>10000000459</v>
      </c>
      <c r="C271" s="12" t="s">
        <v>388</v>
      </c>
      <c r="D271" s="13">
        <f t="shared" si="9"/>
        <v>46371.336410894473</v>
      </c>
      <c r="E271" s="12" t="s">
        <v>65</v>
      </c>
      <c r="F271" s="12" t="s">
        <v>56</v>
      </c>
      <c r="G271" s="12" t="s">
        <v>57</v>
      </c>
      <c r="H271" s="12" t="s">
        <v>58</v>
      </c>
      <c r="I271" s="12" t="s">
        <v>59</v>
      </c>
      <c r="J271" s="14">
        <v>10.157596039867578</v>
      </c>
      <c r="K271" s="14">
        <v>4.7967438752783815</v>
      </c>
      <c r="L271" s="15">
        <v>10.157592015266255</v>
      </c>
      <c r="M271" s="15">
        <v>4.7967438752784552</v>
      </c>
      <c r="N271" s="13">
        <f>IFERROR(VLOOKUP(B:B,'[1]Budget Pivot'!A:B,2,0),0)</f>
        <v>7461</v>
      </c>
      <c r="O271" s="13">
        <f>IFERROR(VLOOKUP(B:B,'[1]Budget Pivot'!A:C,3,0),0)</f>
        <v>75785.824053452001</v>
      </c>
      <c r="P271" s="16">
        <v>7459</v>
      </c>
      <c r="Q271" s="16">
        <f t="shared" si="8"/>
        <v>75765.478841870994</v>
      </c>
      <c r="R271" s="17">
        <v>9153</v>
      </c>
      <c r="S271" s="17">
        <f>R271*L271</f>
        <v>92972.439715732035</v>
      </c>
      <c r="T271" s="17">
        <v>8650</v>
      </c>
      <c r="U271" s="17">
        <v>87863.170932053108</v>
      </c>
      <c r="V271" s="18">
        <v>-503</v>
      </c>
      <c r="W271" s="18">
        <v>-5109.2687836789264</v>
      </c>
      <c r="X271" s="18">
        <v>12097.692090182114</v>
      </c>
    </row>
    <row r="272" spans="1:24" x14ac:dyDescent="0.25">
      <c r="A272" s="12">
        <v>2365</v>
      </c>
      <c r="B272" s="12" t="str">
        <f>IFERROR(VLOOKUP(A:A,[1]Forecast_1911!A:B,2,0),0)</f>
        <v>10000002205</v>
      </c>
      <c r="C272" s="12" t="s">
        <v>389</v>
      </c>
      <c r="D272" s="13">
        <f t="shared" si="9"/>
        <v>3527.9449197790527</v>
      </c>
      <c r="E272" s="12" t="s">
        <v>55</v>
      </c>
      <c r="F272" s="12" t="s">
        <v>118</v>
      </c>
      <c r="G272" s="12" t="s">
        <v>119</v>
      </c>
      <c r="H272" s="12" t="s">
        <v>120</v>
      </c>
      <c r="I272" s="12" t="s">
        <v>59</v>
      </c>
      <c r="J272" s="14">
        <v>15.054206176542881</v>
      </c>
      <c r="K272" s="14">
        <v>14.409799541332266</v>
      </c>
      <c r="L272" s="15">
        <v>15.053937741036167</v>
      </c>
      <c r="M272" s="15">
        <v>14.40979954133212</v>
      </c>
      <c r="N272" s="13">
        <f>IFERROR(VLOOKUP(B:B,'[1]Budget Pivot'!A:B,2,0),0)</f>
        <v>3368.7</v>
      </c>
      <c r="O272" s="13">
        <f>IFERROR(VLOOKUP(B:B,'[1]Budget Pivot'!A:C,3,0),0)</f>
        <v>50713.104346920001</v>
      </c>
      <c r="P272" s="16">
        <v>3368.76</v>
      </c>
      <c r="Q272" s="16">
        <f t="shared" si="8"/>
        <v>50713.103304493001</v>
      </c>
      <c r="R272" s="17">
        <v>5402</v>
      </c>
      <c r="S272" s="17">
        <f>R272*L272</f>
        <v>81321.371677077375</v>
      </c>
      <c r="T272" s="17">
        <v>5477</v>
      </c>
      <c r="U272" s="17">
        <v>82450.41700765508</v>
      </c>
      <c r="V272" s="18">
        <v>75</v>
      </c>
      <c r="W272" s="18">
        <v>1129.0453305777046</v>
      </c>
      <c r="X272" s="18">
        <v>31737.313703162079</v>
      </c>
    </row>
    <row r="273" spans="1:24" x14ac:dyDescent="0.25">
      <c r="A273" s="12">
        <v>2920</v>
      </c>
      <c r="B273" s="12" t="str">
        <f>IFERROR(VLOOKUP(A:A,[1]Forecast_1911!A:B,2,0),0)</f>
        <v>10000003124</v>
      </c>
      <c r="C273" s="12" t="s">
        <v>390</v>
      </c>
      <c r="D273" s="13">
        <f t="shared" si="9"/>
        <v>65644.907935620227</v>
      </c>
      <c r="E273" s="12" t="s">
        <v>35</v>
      </c>
      <c r="F273" s="12" t="s">
        <v>56</v>
      </c>
      <c r="G273" s="12" t="s">
        <v>57</v>
      </c>
      <c r="H273" s="12" t="s">
        <v>101</v>
      </c>
      <c r="I273" s="12" t="s">
        <v>59</v>
      </c>
      <c r="J273" s="14">
        <v>24.474953177707452</v>
      </c>
      <c r="K273" s="14">
        <v>15.122494432071289</v>
      </c>
      <c r="L273" s="15">
        <v>24.474953177707452</v>
      </c>
      <c r="M273" s="15">
        <v>15.122494432071289</v>
      </c>
      <c r="N273" s="13">
        <f>IFERROR(VLOOKUP(B:B,'[1]Budget Pivot'!A:B,2,0),0)</f>
        <v>0</v>
      </c>
      <c r="O273" s="13">
        <f>IFERROR(VLOOKUP(B:B,'[1]Budget Pivot'!A:C,3,0),0)</f>
        <v>0</v>
      </c>
      <c r="P273" s="16">
        <f>N273</f>
        <v>0</v>
      </c>
      <c r="Q273" s="16">
        <f t="shared" si="8"/>
        <v>0</v>
      </c>
      <c r="R273" s="17">
        <v>7225</v>
      </c>
      <c r="S273" s="17">
        <f>R273*L273</f>
        <v>176831.53670893633</v>
      </c>
      <c r="T273" s="17">
        <v>7019</v>
      </c>
      <c r="U273" s="17">
        <v>171789.6963543286</v>
      </c>
      <c r="V273" s="18">
        <v>-206</v>
      </c>
      <c r="W273" s="18">
        <v>-5041.8403546077316</v>
      </c>
      <c r="X273" s="18">
        <v>171789.6963543286</v>
      </c>
    </row>
    <row r="274" spans="1:24" x14ac:dyDescent="0.25">
      <c r="A274" s="12">
        <v>2393</v>
      </c>
      <c r="B274" s="12" t="str">
        <f>IFERROR(VLOOKUP(A:A,[1]Forecast_1911!A:B,2,0),0)</f>
        <v>10000003377</v>
      </c>
      <c r="C274" s="12" t="s">
        <v>391</v>
      </c>
      <c r="D274" s="13">
        <f t="shared" si="9"/>
        <v>561.26948775061646</v>
      </c>
      <c r="E274" s="12" t="s">
        <v>124</v>
      </c>
      <c r="F274" s="12" t="s">
        <v>51</v>
      </c>
      <c r="G274" s="12" t="s">
        <v>52</v>
      </c>
      <c r="H274" s="12" t="s">
        <v>53</v>
      </c>
      <c r="I274" s="12" t="s">
        <v>49</v>
      </c>
      <c r="J274" s="14">
        <v>24.654788418708335</v>
      </c>
      <c r="K274" s="14">
        <v>42.617691300384614</v>
      </c>
      <c r="L274" s="15">
        <v>24.654788418708335</v>
      </c>
      <c r="M274" s="15">
        <v>23.775055679287306</v>
      </c>
      <c r="N274" s="13">
        <f>IFERROR(VLOOKUP(B:B,'[1]Budget Pivot'!A:B,2,0),0)</f>
        <v>6676</v>
      </c>
      <c r="O274" s="13">
        <f>IFERROR(VLOOKUP(B:B,'[1]Budget Pivot'!A:C,3,0),0)</f>
        <v>150381.50970374202</v>
      </c>
      <c r="P274" s="16">
        <v>1200</v>
      </c>
      <c r="Q274" s="16">
        <f t="shared" si="8"/>
        <v>29585.746102450001</v>
      </c>
      <c r="R274" s="17">
        <v>594</v>
      </c>
      <c r="S274" s="17">
        <f>R274*L274</f>
        <v>14644.944320712752</v>
      </c>
      <c r="T274" s="17">
        <v>638</v>
      </c>
      <c r="U274" s="17">
        <v>15729.755011135918</v>
      </c>
      <c r="V274" s="18">
        <v>44</v>
      </c>
      <c r="W274" s="18">
        <v>1084.8106904231663</v>
      </c>
      <c r="X274" s="18">
        <v>-13855.991091314083</v>
      </c>
    </row>
    <row r="275" spans="1:24" x14ac:dyDescent="0.25">
      <c r="A275" s="12">
        <v>2847</v>
      </c>
      <c r="B275" s="12" t="str">
        <f>IFERROR(VLOOKUP(A:A,[1]Forecast_1911!A:B,2,0),0)</f>
        <v>10000003173</v>
      </c>
      <c r="C275" s="12" t="s">
        <v>392</v>
      </c>
      <c r="D275" s="13">
        <f t="shared" si="9"/>
        <v>93545.694893339969</v>
      </c>
      <c r="E275" s="12" t="s">
        <v>35</v>
      </c>
      <c r="F275" s="12" t="s">
        <v>135</v>
      </c>
      <c r="G275" s="12" t="s">
        <v>97</v>
      </c>
      <c r="H275" s="12" t="s">
        <v>101</v>
      </c>
      <c r="I275" s="12" t="s">
        <v>59</v>
      </c>
      <c r="J275" s="14">
        <v>63.336694032094215</v>
      </c>
      <c r="K275" s="14">
        <v>4.2427616926501344</v>
      </c>
      <c r="L275" s="15">
        <v>63.336694032094215</v>
      </c>
      <c r="M275" s="15">
        <v>4.2427616926501344</v>
      </c>
      <c r="N275" s="13">
        <f>IFERROR(VLOOKUP(B:B,'[1]Budget Pivot'!A:B,2,0),0)</f>
        <v>0</v>
      </c>
      <c r="O275" s="13">
        <f>IFERROR(VLOOKUP(B:B,'[1]Budget Pivot'!A:C,3,0),0)</f>
        <v>0</v>
      </c>
      <c r="P275" s="16">
        <f>N275</f>
        <v>0</v>
      </c>
      <c r="Q275" s="16">
        <f t="shared" si="8"/>
        <v>0</v>
      </c>
      <c r="R275" s="17">
        <v>1832</v>
      </c>
      <c r="S275" s="17">
        <f>R275*L275</f>
        <v>116032.8234667966</v>
      </c>
      <c r="T275" s="17">
        <v>1583</v>
      </c>
      <c r="U275" s="17">
        <v>100261.98665280514</v>
      </c>
      <c r="V275" s="18">
        <v>-249</v>
      </c>
      <c r="W275" s="18">
        <v>-15770.836813991467</v>
      </c>
      <c r="X275" s="18">
        <v>100261.98665280514</v>
      </c>
    </row>
    <row r="276" spans="1:24" x14ac:dyDescent="0.25">
      <c r="A276" s="12">
        <v>2496</v>
      </c>
      <c r="B276" s="12" t="str">
        <f>IFERROR(VLOOKUP(A:A,[1]Forecast_1911!A:B,2,0),0)</f>
        <v>10000002796</v>
      </c>
      <c r="C276" s="12" t="s">
        <v>393</v>
      </c>
      <c r="D276" s="13">
        <f t="shared" si="9"/>
        <v>7169.1429229708283</v>
      </c>
      <c r="E276" s="12" t="s">
        <v>230</v>
      </c>
      <c r="F276" s="12" t="s">
        <v>144</v>
      </c>
      <c r="G276" s="12" t="s">
        <v>132</v>
      </c>
      <c r="H276" s="12" t="s">
        <v>101</v>
      </c>
      <c r="I276" s="12" t="s">
        <v>59</v>
      </c>
      <c r="J276" s="14">
        <v>117.2091237232184</v>
      </c>
      <c r="K276" s="14">
        <v>8.585746102448276</v>
      </c>
      <c r="L276" s="15">
        <v>117.2091237232184</v>
      </c>
      <c r="M276" s="15">
        <v>8.585746102448276</v>
      </c>
      <c r="N276" s="13">
        <f>IFERROR(VLOOKUP(B:B,'[1]Budget Pivot'!A:B,2,0),0)</f>
        <v>87</v>
      </c>
      <c r="O276" s="13">
        <f>IFERROR(VLOOKUP(B:B,'[1]Budget Pivot'!A:C,3,0),0)</f>
        <v>10197.19376392</v>
      </c>
      <c r="P276" s="16">
        <v>87</v>
      </c>
      <c r="Q276" s="16">
        <f t="shared" si="8"/>
        <v>10197.19376392</v>
      </c>
      <c r="R276" s="17">
        <v>57</v>
      </c>
      <c r="S276" s="17">
        <f>R276*L276</f>
        <v>6680.9200522234487</v>
      </c>
      <c r="T276" s="17">
        <v>66</v>
      </c>
      <c r="U276" s="17">
        <v>7735.8021657324143</v>
      </c>
      <c r="V276" s="18">
        <v>9</v>
      </c>
      <c r="W276" s="18">
        <v>1054.8821135089656</v>
      </c>
      <c r="X276" s="18">
        <v>-2461.3915981875862</v>
      </c>
    </row>
    <row r="277" spans="1:24" x14ac:dyDescent="0.25">
      <c r="A277" s="12">
        <v>1197</v>
      </c>
      <c r="B277" s="12" t="str">
        <f>IFERROR(VLOOKUP(A:A,[1]Forecast_1911!A:B,2,0),0)</f>
        <v>10000001595</v>
      </c>
      <c r="C277" s="12" t="s">
        <v>394</v>
      </c>
      <c r="D277" s="13">
        <f t="shared" si="9"/>
        <v>3809153.1388439978</v>
      </c>
      <c r="E277" s="12" t="s">
        <v>44</v>
      </c>
      <c r="F277" s="12" t="s">
        <v>56</v>
      </c>
      <c r="G277" s="12" t="s">
        <v>57</v>
      </c>
      <c r="H277" s="12" t="s">
        <v>58</v>
      </c>
      <c r="I277" s="12" t="s">
        <v>59</v>
      </c>
      <c r="J277" s="14">
        <v>54.153674832962146</v>
      </c>
      <c r="K277" s="14">
        <v>5.4252082405345243</v>
      </c>
      <c r="L277" s="15">
        <v>54.153677095276016</v>
      </c>
      <c r="M277" s="15">
        <v>5.4252082405345226</v>
      </c>
      <c r="N277" s="13">
        <f>IFERROR(VLOOKUP(B:B,'[1]Budget Pivot'!A:B,2,0),0)</f>
        <v>91081</v>
      </c>
      <c r="O277" s="13">
        <f>IFERROR(VLOOKUP(B:B,'[1]Budget Pivot'!A:C,3,0),0)</f>
        <v>4932370.857461025</v>
      </c>
      <c r="P277" s="16">
        <v>80923.12</v>
      </c>
      <c r="Q277" s="16">
        <f t="shared" si="8"/>
        <v>4382284.5100222724</v>
      </c>
      <c r="R277" s="17">
        <v>78253</v>
      </c>
      <c r="S277" s="17">
        <f>R277*L277</f>
        <v>4237687.6937366342</v>
      </c>
      <c r="T277" s="17">
        <v>78171</v>
      </c>
      <c r="U277" s="17">
        <v>4233247.0922148218</v>
      </c>
      <c r="V277" s="18">
        <v>-82</v>
      </c>
      <c r="W277" s="18">
        <v>-4440.6015218123794</v>
      </c>
      <c r="X277" s="18">
        <v>-149037.41780745052</v>
      </c>
    </row>
    <row r="278" spans="1:24" x14ac:dyDescent="0.25">
      <c r="A278" s="12">
        <v>1502</v>
      </c>
      <c r="B278" s="12" t="str">
        <f>IFERROR(VLOOKUP(A:A,[1]Forecast_1911!A:B,2,0),0)</f>
        <v>10000001640</v>
      </c>
      <c r="C278" s="12" t="s">
        <v>395</v>
      </c>
      <c r="D278" s="13">
        <f t="shared" si="9"/>
        <v>58017.654594550237</v>
      </c>
      <c r="E278" s="12" t="s">
        <v>71</v>
      </c>
      <c r="F278" s="12" t="s">
        <v>86</v>
      </c>
      <c r="G278" s="12" t="s">
        <v>87</v>
      </c>
      <c r="H278" s="12" t="s">
        <v>58</v>
      </c>
      <c r="I278" s="12" t="s">
        <v>59</v>
      </c>
      <c r="J278" s="14">
        <v>114.49888641425414</v>
      </c>
      <c r="K278" s="14">
        <v>9.34786302895359</v>
      </c>
      <c r="L278" s="15">
        <v>114.6430619301337</v>
      </c>
      <c r="M278" s="15">
        <v>9.34786302895359</v>
      </c>
      <c r="N278" s="13">
        <f>IFERROR(VLOOKUP(B:B,'[1]Budget Pivot'!A:B,2,0),0)</f>
        <v>905</v>
      </c>
      <c r="O278" s="13">
        <f>IFERROR(VLOOKUP(B:B,'[1]Budget Pivot'!A:C,3,0),0)</f>
        <v>103621.4922049</v>
      </c>
      <c r="P278" s="16">
        <v>905</v>
      </c>
      <c r="Q278" s="16">
        <f t="shared" si="8"/>
        <v>103751.971046771</v>
      </c>
      <c r="R278" s="17">
        <v>542</v>
      </c>
      <c r="S278" s="17">
        <f>R278*L278</f>
        <v>62136.539566132466</v>
      </c>
      <c r="T278" s="17">
        <v>551</v>
      </c>
      <c r="U278" s="17">
        <v>63168.327123503666</v>
      </c>
      <c r="V278" s="18">
        <v>9</v>
      </c>
      <c r="W278" s="18">
        <v>1031.7875573712008</v>
      </c>
      <c r="X278" s="18">
        <v>-40583.643923267329</v>
      </c>
    </row>
    <row r="279" spans="1:24" x14ac:dyDescent="0.25">
      <c r="A279" s="12">
        <v>2255</v>
      </c>
      <c r="B279" s="12" t="str">
        <f>IFERROR(VLOOKUP(A:A,[1]Forecast_1911!A:B,2,0),0)</f>
        <v>10000000567</v>
      </c>
      <c r="C279" s="12" t="s">
        <v>396</v>
      </c>
      <c r="D279" s="13">
        <f t="shared" si="9"/>
        <v>188058.39177572777</v>
      </c>
      <c r="E279" s="12" t="s">
        <v>148</v>
      </c>
      <c r="F279" s="12" t="s">
        <v>131</v>
      </c>
      <c r="G279" s="12" t="s">
        <v>132</v>
      </c>
      <c r="H279" s="12" t="s">
        <v>133</v>
      </c>
      <c r="I279" s="12" t="s">
        <v>59</v>
      </c>
      <c r="J279" s="14">
        <v>16.59271746666515</v>
      </c>
      <c r="K279" s="14">
        <v>3.2628060606060671</v>
      </c>
      <c r="L279" s="15">
        <v>16.59271746666515</v>
      </c>
      <c r="M279" s="15">
        <v>3.2628059430099352</v>
      </c>
      <c r="N279" s="13">
        <f>IFERROR(VLOOKUP(B:B,'[1]Budget Pivot'!A:B,2,0),0)</f>
        <v>13185</v>
      </c>
      <c r="O279" s="13">
        <f>IFERROR(VLOOKUP(B:B,'[1]Budget Pivot'!A:C,3,0),0)</f>
        <v>218774.97979797999</v>
      </c>
      <c r="P279" s="16">
        <v>13185</v>
      </c>
      <c r="Q279" s="16">
        <f t="shared" si="8"/>
        <v>218774.97979797999</v>
      </c>
      <c r="R279" s="17">
        <v>14047</v>
      </c>
      <c r="S279" s="17">
        <f>R279*L279</f>
        <v>233077.90225424536</v>
      </c>
      <c r="T279" s="17">
        <v>14108</v>
      </c>
      <c r="U279" s="17">
        <v>234090.05801971193</v>
      </c>
      <c r="V279" s="18">
        <v>61</v>
      </c>
      <c r="W279" s="18">
        <v>1012.1557654665667</v>
      </c>
      <c r="X279" s="18">
        <v>15315.078221731936</v>
      </c>
    </row>
    <row r="280" spans="1:24" x14ac:dyDescent="0.25">
      <c r="A280" s="12">
        <v>1262</v>
      </c>
      <c r="B280" s="12" t="str">
        <f>IFERROR(VLOOKUP(A:A,[1]Forecast_1911!A:B,2,0),0)</f>
        <v>10000001469</v>
      </c>
      <c r="C280" s="12" t="s">
        <v>397</v>
      </c>
      <c r="D280" s="13">
        <f t="shared" si="9"/>
        <v>15751.166020786965</v>
      </c>
      <c r="E280" s="12" t="s">
        <v>106</v>
      </c>
      <c r="F280" s="12" t="s">
        <v>139</v>
      </c>
      <c r="G280" s="12" t="s">
        <v>139</v>
      </c>
      <c r="H280" s="12" t="s">
        <v>58</v>
      </c>
      <c r="I280" s="12" t="s">
        <v>59</v>
      </c>
      <c r="J280" s="14">
        <v>17.003801039346666</v>
      </c>
      <c r="K280" s="14">
        <v>6.8939309576839998</v>
      </c>
      <c r="L280" s="15">
        <v>17.003793615442</v>
      </c>
      <c r="M280" s="15">
        <v>6.8939309576839998</v>
      </c>
      <c r="N280" s="13">
        <f>IFERROR(VLOOKUP(B:B,'[1]Budget Pivot'!A:B,2,0),0)</f>
        <v>1500</v>
      </c>
      <c r="O280" s="13">
        <f>IFERROR(VLOOKUP(B:B,'[1]Budget Pivot'!A:C,3,0),0)</f>
        <v>25505.701559019999</v>
      </c>
      <c r="P280" s="16">
        <v>1500</v>
      </c>
      <c r="Q280" s="16">
        <f t="shared" si="8"/>
        <v>25505.690423163</v>
      </c>
      <c r="R280" s="17">
        <v>1499</v>
      </c>
      <c r="S280" s="17">
        <f>R280*L280</f>
        <v>25488.686629547556</v>
      </c>
      <c r="T280" s="17">
        <v>1558</v>
      </c>
      <c r="U280" s="17">
        <v>26491.910452858636</v>
      </c>
      <c r="V280" s="18">
        <v>59</v>
      </c>
      <c r="W280" s="18">
        <v>1003.2238233110802</v>
      </c>
      <c r="X280" s="18">
        <v>986.22002969563619</v>
      </c>
    </row>
    <row r="281" spans="1:24" x14ac:dyDescent="0.25">
      <c r="A281" s="12">
        <v>1274</v>
      </c>
      <c r="B281" s="12" t="str">
        <f>IFERROR(VLOOKUP(A:A,[1]Forecast_1911!A:B,2,0),0)</f>
        <v>10000001481</v>
      </c>
      <c r="C281" s="12" t="s">
        <v>398</v>
      </c>
      <c r="D281" s="13">
        <f t="shared" si="9"/>
        <v>25122.647622493554</v>
      </c>
      <c r="E281" s="12" t="s">
        <v>106</v>
      </c>
      <c r="F281" s="12" t="s">
        <v>47</v>
      </c>
      <c r="G281" s="12" t="s">
        <v>47</v>
      </c>
      <c r="H281" s="12" t="s">
        <v>48</v>
      </c>
      <c r="I281" s="12" t="s">
        <v>49</v>
      </c>
      <c r="J281" s="14">
        <v>29.347138941236537</v>
      </c>
      <c r="K281" s="14">
        <v>10.271497772828846</v>
      </c>
      <c r="L281" s="15">
        <v>29.347160356347114</v>
      </c>
      <c r="M281" s="15">
        <v>10.271497772828846</v>
      </c>
      <c r="N281" s="13">
        <f>IFERROR(VLOOKUP(B:B,'[1]Budget Pivot'!A:B,2,0),0)</f>
        <v>1040</v>
      </c>
      <c r="O281" s="13">
        <f>IFERROR(VLOOKUP(B:B,'[1]Budget Pivot'!A:C,3,0),0)</f>
        <v>30521.024498885999</v>
      </c>
      <c r="P281" s="16">
        <v>1040</v>
      </c>
      <c r="Q281" s="16">
        <f t="shared" si="8"/>
        <v>30521.046770600999</v>
      </c>
      <c r="R281" s="17">
        <v>1283</v>
      </c>
      <c r="S281" s="17">
        <f>R281*L281</f>
        <v>37652.406737193349</v>
      </c>
      <c r="T281" s="17">
        <v>1317</v>
      </c>
      <c r="U281" s="17">
        <v>38650.210189309146</v>
      </c>
      <c r="V281" s="18">
        <v>34</v>
      </c>
      <c r="W281" s="18">
        <v>997.80345211579697</v>
      </c>
      <c r="X281" s="18">
        <v>8129.1634187081472</v>
      </c>
    </row>
    <row r="282" spans="1:24" x14ac:dyDescent="0.25">
      <c r="A282" s="12">
        <v>2321</v>
      </c>
      <c r="B282" s="12" t="str">
        <f>IFERROR(VLOOKUP(A:A,[1]Forecast_1911!A:B,2,0),0)</f>
        <v>10000002784</v>
      </c>
      <c r="C282" s="12" t="s">
        <v>399</v>
      </c>
      <c r="D282" s="13">
        <f t="shared" si="9"/>
        <v>7483.0229128708033</v>
      </c>
      <c r="E282" s="12" t="s">
        <v>67</v>
      </c>
      <c r="F282" s="12" t="s">
        <v>127</v>
      </c>
      <c r="G282" s="12" t="s">
        <v>127</v>
      </c>
      <c r="H282" s="12" t="s">
        <v>101</v>
      </c>
      <c r="I282" s="12" t="s">
        <v>59</v>
      </c>
      <c r="J282" s="14">
        <v>12.146714922049242</v>
      </c>
      <c r="K282" s="14">
        <v>6.6926503340757568</v>
      </c>
      <c r="L282" s="15">
        <v>12.14674866707197</v>
      </c>
      <c r="M282" s="15">
        <v>6.6926503340757568</v>
      </c>
      <c r="N282" s="13">
        <f>IFERROR(VLOOKUP(B:B,'[1]Budget Pivot'!A:B,2,0),0)</f>
        <v>1320</v>
      </c>
      <c r="O282" s="13">
        <f>IFERROR(VLOOKUP(B:B,'[1]Budget Pivot'!A:C,3,0),0)</f>
        <v>16033.663697104999</v>
      </c>
      <c r="P282" s="16">
        <v>1320</v>
      </c>
      <c r="Q282" s="16">
        <f t="shared" si="8"/>
        <v>16033.708240534999</v>
      </c>
      <c r="R282" s="17">
        <v>1290</v>
      </c>
      <c r="S282" s="17">
        <f>R282*L282</f>
        <v>15669.305780522842</v>
      </c>
      <c r="T282" s="17">
        <v>1372</v>
      </c>
      <c r="U282" s="17">
        <v>16665.339171222742</v>
      </c>
      <c r="V282" s="18">
        <v>82</v>
      </c>
      <c r="W282" s="18">
        <v>996.03339069990034</v>
      </c>
      <c r="X282" s="18">
        <v>631.63093068774288</v>
      </c>
    </row>
    <row r="283" spans="1:24" x14ac:dyDescent="0.25">
      <c r="A283" s="12">
        <v>1565</v>
      </c>
      <c r="B283" s="12" t="str">
        <f>IFERROR(VLOOKUP(A:A,[1]Forecast_1911!A:B,2,0),0)</f>
        <v>10000001193</v>
      </c>
      <c r="C283" s="12" t="s">
        <v>400</v>
      </c>
      <c r="D283" s="13">
        <f t="shared" si="9"/>
        <v>4209.8751971227666</v>
      </c>
      <c r="E283" s="12" t="s">
        <v>159</v>
      </c>
      <c r="F283" s="12" t="s">
        <v>86</v>
      </c>
      <c r="G283" s="12" t="s">
        <v>87</v>
      </c>
      <c r="H283" s="12" t="s">
        <v>58</v>
      </c>
      <c r="I283" s="12" t="s">
        <v>59</v>
      </c>
      <c r="J283" s="14">
        <v>15.854196529321783</v>
      </c>
      <c r="K283" s="14">
        <v>5.734132697181809</v>
      </c>
      <c r="L283" s="15">
        <v>15.854024997957723</v>
      </c>
      <c r="M283" s="15">
        <v>5.73413269718184</v>
      </c>
      <c r="N283" s="13">
        <f>IFERROR(VLOOKUP(B:B,'[1]Budget Pivot'!A:B,2,0),0)</f>
        <v>1857.22</v>
      </c>
      <c r="O283" s="13">
        <f>IFERROR(VLOOKUP(B:B,'[1]Budget Pivot'!A:C,3,0),0)</f>
        <v>29444.730878187002</v>
      </c>
      <c r="P283" s="16">
        <v>1857.24</v>
      </c>
      <c r="Q283" s="16">
        <f t="shared" si="8"/>
        <v>29444.729387207</v>
      </c>
      <c r="R283" s="17">
        <v>356</v>
      </c>
      <c r="S283" s="17">
        <f>R283*L283</f>
        <v>5644.0328992729492</v>
      </c>
      <c r="T283" s="17">
        <v>416</v>
      </c>
      <c r="U283" s="17">
        <v>6595.2743991504121</v>
      </c>
      <c r="V283" s="18">
        <v>60</v>
      </c>
      <c r="W283" s="18">
        <v>951.24149987746296</v>
      </c>
      <c r="X283" s="18">
        <v>-22849.45498805659</v>
      </c>
    </row>
    <row r="284" spans="1:24" x14ac:dyDescent="0.25">
      <c r="A284" s="12">
        <v>1385</v>
      </c>
      <c r="B284" s="12" t="str">
        <f>IFERROR(VLOOKUP(A:A,[1]Forecast_1911!A:B,2,0),0)</f>
        <v>10000002386</v>
      </c>
      <c r="C284" s="12" t="s">
        <v>401</v>
      </c>
      <c r="D284" s="13">
        <f t="shared" si="9"/>
        <v>383716.47358253918</v>
      </c>
      <c r="E284" s="12" t="s">
        <v>40</v>
      </c>
      <c r="F284" s="12" t="s">
        <v>139</v>
      </c>
      <c r="G284" s="12" t="s">
        <v>139</v>
      </c>
      <c r="H284" s="12" t="s">
        <v>58</v>
      </c>
      <c r="I284" s="12" t="s">
        <v>59</v>
      </c>
      <c r="J284" s="14">
        <v>12.184133642551368</v>
      </c>
      <c r="K284" s="14">
        <v>5.694104039167688</v>
      </c>
      <c r="L284" s="15">
        <v>12.184133022026412</v>
      </c>
      <c r="M284" s="15">
        <v>5.694104039167688</v>
      </c>
      <c r="N284" s="13">
        <f>IFERROR(VLOOKUP(B:B,'[1]Budget Pivot'!A:B,2,0),0)</f>
        <v>59175.23</v>
      </c>
      <c r="O284" s="13">
        <f>IFERROR(VLOOKUP(B:B,'[1]Budget Pivot'!A:C,3,0),0)</f>
        <v>720998.91064871498</v>
      </c>
      <c r="P284" s="16">
        <v>59175.23</v>
      </c>
      <c r="Q284" s="16">
        <f t="shared" si="8"/>
        <v>720998.87392900803</v>
      </c>
      <c r="R284" s="17">
        <v>59047</v>
      </c>
      <c r="S284" s="17">
        <f>R284*L284</f>
        <v>719436.50255159358</v>
      </c>
      <c r="T284" s="17">
        <v>59124</v>
      </c>
      <c r="U284" s="17">
        <v>720374.68079428957</v>
      </c>
      <c r="V284" s="18">
        <v>77</v>
      </c>
      <c r="W284" s="18">
        <v>938.1782426959835</v>
      </c>
      <c r="X284" s="18">
        <v>-624.19313471845817</v>
      </c>
    </row>
    <row r="285" spans="1:24" x14ac:dyDescent="0.25">
      <c r="A285" s="12">
        <v>1256</v>
      </c>
      <c r="B285" s="12" t="str">
        <f>IFERROR(VLOOKUP(A:A,[1]Forecast_1911!A:B,2,0),0)</f>
        <v>10000001545</v>
      </c>
      <c r="C285" s="12" t="s">
        <v>402</v>
      </c>
      <c r="D285" s="13">
        <f t="shared" si="9"/>
        <v>46450.503914377216</v>
      </c>
      <c r="E285" s="12" t="s">
        <v>106</v>
      </c>
      <c r="F285" s="12" t="s">
        <v>294</v>
      </c>
      <c r="G285" s="12" t="s">
        <v>294</v>
      </c>
      <c r="H285" s="12" t="s">
        <v>58</v>
      </c>
      <c r="I285" s="12" t="s">
        <v>59</v>
      </c>
      <c r="J285" s="14">
        <v>3.9418374989688889</v>
      </c>
      <c r="K285" s="14">
        <v>2.6491035634743998</v>
      </c>
      <c r="L285" s="15">
        <v>3.9418371690175702</v>
      </c>
      <c r="M285" s="15">
        <v>2.6491035634743998</v>
      </c>
      <c r="N285" s="13">
        <f>IFERROR(VLOOKUP(B:B,'[1]Budget Pivot'!A:B,2,0),0)</f>
        <v>33750</v>
      </c>
      <c r="O285" s="13">
        <f>IFERROR(VLOOKUP(B:B,'[1]Budget Pivot'!A:C,3,0),0)</f>
        <v>133037.0155902</v>
      </c>
      <c r="P285" s="16">
        <v>33750</v>
      </c>
      <c r="Q285" s="16">
        <f t="shared" si="8"/>
        <v>133037.004454343</v>
      </c>
      <c r="R285" s="17">
        <v>35700</v>
      </c>
      <c r="S285" s="17">
        <f>R285*L285</f>
        <v>140723.58693392726</v>
      </c>
      <c r="T285" s="17">
        <v>35932</v>
      </c>
      <c r="U285" s="17">
        <v>141638.09315713934</v>
      </c>
      <c r="V285" s="18">
        <v>232</v>
      </c>
      <c r="W285" s="18">
        <v>914.50622321208357</v>
      </c>
      <c r="X285" s="18">
        <v>8601.0887027963472</v>
      </c>
    </row>
    <row r="286" spans="1:24" x14ac:dyDescent="0.25">
      <c r="A286" s="12">
        <v>1064</v>
      </c>
      <c r="B286" s="12" t="str">
        <f>IFERROR(VLOOKUP(A:A,[1]Forecast_1911!A:B,2,0),0)</f>
        <v>10000001437</v>
      </c>
      <c r="C286" s="12" t="s">
        <v>403</v>
      </c>
      <c r="D286" s="13">
        <f t="shared" si="9"/>
        <v>13.269638085838778</v>
      </c>
      <c r="E286" s="12" t="s">
        <v>85</v>
      </c>
      <c r="F286" s="12" t="s">
        <v>56</v>
      </c>
      <c r="G286" s="12" t="s">
        <v>220</v>
      </c>
      <c r="H286" s="12" t="s">
        <v>58</v>
      </c>
      <c r="I286" s="12" t="s">
        <v>59</v>
      </c>
      <c r="J286" s="14">
        <v>2.1269487750559088</v>
      </c>
      <c r="K286" s="14">
        <v>2.1231191536747143</v>
      </c>
      <c r="L286" s="15">
        <v>2.1269487750559088</v>
      </c>
      <c r="M286" s="15">
        <v>2.1231191536747143</v>
      </c>
      <c r="N286" s="13">
        <f>IFERROR(VLOOKUP(B:B,'[1]Budget Pivot'!A:B,2,0),0)</f>
        <v>1574</v>
      </c>
      <c r="O286" s="13">
        <f>IFERROR(VLOOKUP(B:B,'[1]Budget Pivot'!A:C,3,0),0)</f>
        <v>3347.8173719380006</v>
      </c>
      <c r="P286" s="16">
        <v>1574</v>
      </c>
      <c r="Q286" s="16">
        <f t="shared" si="8"/>
        <v>3347.8173719380006</v>
      </c>
      <c r="R286" s="17">
        <v>3036</v>
      </c>
      <c r="S286" s="17">
        <f>R286*L286</f>
        <v>6457.4164810697393</v>
      </c>
      <c r="T286" s="17">
        <v>3465</v>
      </c>
      <c r="U286" s="17">
        <v>7369.8775055687238</v>
      </c>
      <c r="V286" s="18">
        <v>429</v>
      </c>
      <c r="W286" s="18">
        <v>912.46102449898444</v>
      </c>
      <c r="X286" s="18">
        <v>4022.0601336307232</v>
      </c>
    </row>
    <row r="287" spans="1:24" x14ac:dyDescent="0.25">
      <c r="A287" s="12">
        <v>1241</v>
      </c>
      <c r="B287" s="12" t="str">
        <f>IFERROR(VLOOKUP(A:A,[1]Forecast_1911!A:B,2,0),0)</f>
        <v>10000001493</v>
      </c>
      <c r="C287" s="12" t="s">
        <v>404</v>
      </c>
      <c r="D287" s="13">
        <f t="shared" si="9"/>
        <v>61275.720300668043</v>
      </c>
      <c r="E287" s="12" t="s">
        <v>106</v>
      </c>
      <c r="F287" s="12" t="s">
        <v>162</v>
      </c>
      <c r="G287" s="12" t="s">
        <v>163</v>
      </c>
      <c r="H287" s="12" t="s">
        <v>58</v>
      </c>
      <c r="I287" s="12" t="s">
        <v>59</v>
      </c>
      <c r="J287" s="14">
        <v>8.0316258351893097</v>
      </c>
      <c r="K287" s="14">
        <v>2.5581358574610347</v>
      </c>
      <c r="L287" s="15">
        <v>8.0316258351893097</v>
      </c>
      <c r="M287" s="15">
        <v>2.5581358574610347</v>
      </c>
      <c r="N287" s="13">
        <f>IFERROR(VLOOKUP(B:B,'[1]Budget Pivot'!A:B,2,0),0)</f>
        <v>8700</v>
      </c>
      <c r="O287" s="13">
        <f>IFERROR(VLOOKUP(B:B,'[1]Budget Pivot'!A:C,3,0),0)</f>
        <v>69875.144766147001</v>
      </c>
      <c r="P287" s="16">
        <v>8700</v>
      </c>
      <c r="Q287" s="16">
        <f t="shared" si="8"/>
        <v>69875.144766147001</v>
      </c>
      <c r="R287" s="17">
        <v>11082</v>
      </c>
      <c r="S287" s="17">
        <f>R287*L287</f>
        <v>89006.477505567935</v>
      </c>
      <c r="T287" s="17">
        <v>11195</v>
      </c>
      <c r="U287" s="17">
        <v>89914.051224944327</v>
      </c>
      <c r="V287" s="18">
        <v>113</v>
      </c>
      <c r="W287" s="18">
        <v>907.57371937639255</v>
      </c>
      <c r="X287" s="18">
        <v>20038.906458797326</v>
      </c>
    </row>
    <row r="288" spans="1:24" x14ac:dyDescent="0.25">
      <c r="A288" s="12">
        <v>3107</v>
      </c>
      <c r="B288" s="12" t="str">
        <f>IFERROR(VLOOKUP(A:A,[1]Forecast_1911!A:B,2,0),0)</f>
        <v>10000003066</v>
      </c>
      <c r="C288" s="12" t="s">
        <v>405</v>
      </c>
      <c r="D288" s="13">
        <f t="shared" si="9"/>
        <v>38143.113517976984</v>
      </c>
      <c r="E288" s="12" t="s">
        <v>148</v>
      </c>
      <c r="F288" s="12" t="s">
        <v>152</v>
      </c>
      <c r="G288" s="12" t="s">
        <v>152</v>
      </c>
      <c r="H288" s="12" t="s">
        <v>153</v>
      </c>
      <c r="I288" s="12" t="s">
        <v>154</v>
      </c>
      <c r="J288" s="14">
        <v>28.324601571268147</v>
      </c>
      <c r="K288" s="14">
        <v>6.3400979797979637</v>
      </c>
      <c r="L288" s="15">
        <v>28.324601571268147</v>
      </c>
      <c r="M288" s="15">
        <v>6.3400981026935188</v>
      </c>
      <c r="N288" s="13">
        <f>IFERROR(VLOOKUP(B:B,'[1]Budget Pivot'!A:B,2,0),0)</f>
        <v>5400</v>
      </c>
      <c r="O288" s="13">
        <f>IFERROR(VLOOKUP(B:B,'[1]Budget Pivot'!A:C,3,0),0)</f>
        <v>152952.84848484799</v>
      </c>
      <c r="P288" s="16">
        <v>5400</v>
      </c>
      <c r="Q288" s="16">
        <f t="shared" si="8"/>
        <v>152952.84848484799</v>
      </c>
      <c r="R288" s="17">
        <v>1703</v>
      </c>
      <c r="S288" s="17">
        <f>R288*L288</f>
        <v>48236.796475869654</v>
      </c>
      <c r="T288" s="17">
        <v>1735</v>
      </c>
      <c r="U288" s="17">
        <v>49143.183726150237</v>
      </c>
      <c r="V288" s="18">
        <v>32</v>
      </c>
      <c r="W288" s="18">
        <v>906.38725028058252</v>
      </c>
      <c r="X288" s="18">
        <v>-103809.66475869775</v>
      </c>
    </row>
    <row r="289" spans="1:24" x14ac:dyDescent="0.25">
      <c r="A289" s="12">
        <v>2570</v>
      </c>
      <c r="B289" s="12" t="str">
        <f>IFERROR(VLOOKUP(A:A,[1]Forecast_1911!A:B,2,0),0)</f>
        <v>10000002722</v>
      </c>
      <c r="C289" s="12" t="s">
        <v>406</v>
      </c>
      <c r="D289" s="13">
        <f t="shared" si="9"/>
        <v>44972.506512772117</v>
      </c>
      <c r="E289" s="12" t="s">
        <v>110</v>
      </c>
      <c r="F289" s="12" t="s">
        <v>56</v>
      </c>
      <c r="G289" s="12" t="s">
        <v>57</v>
      </c>
      <c r="H289" s="12" t="s">
        <v>101</v>
      </c>
      <c r="I289" s="12" t="s">
        <v>59</v>
      </c>
      <c r="J289" s="14">
        <v>34.141269934311822</v>
      </c>
      <c r="K289" s="14">
        <v>7.3719376391979754</v>
      </c>
      <c r="L289" s="15">
        <v>34.141286753943284</v>
      </c>
      <c r="M289" s="15">
        <v>7.3719376391979754</v>
      </c>
      <c r="N289" s="13">
        <f>IFERROR(VLOOKUP(B:B,'[1]Budget Pivot'!A:B,2,0),0)</f>
        <v>1324.15</v>
      </c>
      <c r="O289" s="13">
        <f>IFERROR(VLOOKUP(B:B,'[1]Budget Pivot'!A:C,3,0),0)</f>
        <v>45208.162583518999</v>
      </c>
      <c r="P289" s="16">
        <v>1324.15</v>
      </c>
      <c r="Q289" s="16">
        <f t="shared" si="8"/>
        <v>45208.184855234002</v>
      </c>
      <c r="R289" s="17">
        <v>1807</v>
      </c>
      <c r="S289" s="17">
        <f>R289*L289</f>
        <v>61693.305164375517</v>
      </c>
      <c r="T289" s="17">
        <v>1680</v>
      </c>
      <c r="U289" s="17">
        <v>57357.361746624716</v>
      </c>
      <c r="V289" s="18">
        <v>-127</v>
      </c>
      <c r="W289" s="18">
        <v>-4335.943417750801</v>
      </c>
      <c r="X289" s="18">
        <v>12149.176891390714</v>
      </c>
    </row>
    <row r="290" spans="1:24" x14ac:dyDescent="0.25">
      <c r="A290" s="12">
        <v>1628</v>
      </c>
      <c r="B290" s="12" t="str">
        <f>IFERROR(VLOOKUP(A:A,[1]Forecast_1911!A:B,2,0),0)</f>
        <v>10000001246</v>
      </c>
      <c r="C290" s="12" t="s">
        <v>407</v>
      </c>
      <c r="D290" s="13">
        <f t="shared" si="9"/>
        <v>6665.4500682028292</v>
      </c>
      <c r="E290" s="12" t="s">
        <v>159</v>
      </c>
      <c r="F290" s="12" t="s">
        <v>336</v>
      </c>
      <c r="G290" s="12" t="s">
        <v>337</v>
      </c>
      <c r="H290" s="12" t="s">
        <v>101</v>
      </c>
      <c r="I290" s="12" t="s">
        <v>59</v>
      </c>
      <c r="J290" s="14">
        <v>9.5394955889244297</v>
      </c>
      <c r="K290" s="14">
        <v>5.0111358282392304</v>
      </c>
      <c r="L290" s="15">
        <v>9.5392948419633843</v>
      </c>
      <c r="M290" s="15">
        <v>5.0111358282386362</v>
      </c>
      <c r="N290" s="13">
        <f>IFERROR(VLOOKUP(B:B,'[1]Budget Pivot'!A:B,2,0),0)</f>
        <v>950.38</v>
      </c>
      <c r="O290" s="13">
        <f>IFERROR(VLOOKUP(B:B,'[1]Budget Pivot'!A:C,3,0),0)</f>
        <v>9066.1458178020002</v>
      </c>
      <c r="P290" s="16">
        <v>950.4</v>
      </c>
      <c r="Q290" s="16">
        <f t="shared" si="8"/>
        <v>9066.1458178020002</v>
      </c>
      <c r="R290" s="17">
        <v>1379</v>
      </c>
      <c r="S290" s="17">
        <f>R290*L290</f>
        <v>13154.687587067507</v>
      </c>
      <c r="T290" s="17">
        <v>1472</v>
      </c>
      <c r="U290" s="17">
        <v>14041.842007370102</v>
      </c>
      <c r="V290" s="18">
        <v>93</v>
      </c>
      <c r="W290" s="18">
        <v>887.1544203025951</v>
      </c>
      <c r="X290" s="18">
        <v>4975.6961895681015</v>
      </c>
    </row>
    <row r="291" spans="1:24" x14ac:dyDescent="0.25">
      <c r="A291" s="12">
        <v>1201</v>
      </c>
      <c r="B291" s="12" t="str">
        <f>IFERROR(VLOOKUP(A:A,[1]Forecast_1911!A:B,2,0),0)</f>
        <v>10000002262</v>
      </c>
      <c r="C291" s="12" t="s">
        <v>408</v>
      </c>
      <c r="D291" s="13">
        <f t="shared" si="9"/>
        <v>92450.265324287131</v>
      </c>
      <c r="E291" s="12" t="s">
        <v>55</v>
      </c>
      <c r="F291" s="12" t="s">
        <v>56</v>
      </c>
      <c r="G291" s="12" t="s">
        <v>57</v>
      </c>
      <c r="H291" s="12" t="s">
        <v>58</v>
      </c>
      <c r="I291" s="12" t="s">
        <v>59</v>
      </c>
      <c r="J291" s="14">
        <v>95.805650054826685</v>
      </c>
      <c r="K291" s="14">
        <v>13.114390284582518</v>
      </c>
      <c r="L291" s="15">
        <v>95.806935297361889</v>
      </c>
      <c r="M291" s="15">
        <v>13.114390284582706</v>
      </c>
      <c r="N291" s="13">
        <f>IFERROR(VLOOKUP(B:B,'[1]Budget Pivot'!A:B,2,0),0)</f>
        <v>2684.55</v>
      </c>
      <c r="O291" s="13">
        <f>IFERROR(VLOOKUP(B:B,'[1]Budget Pivot'!A:C,3,0),0)</f>
        <v>257195.057854685</v>
      </c>
      <c r="P291" s="16">
        <v>2231.52</v>
      </c>
      <c r="Q291" s="16">
        <f t="shared" si="8"/>
        <v>213795.092254769</v>
      </c>
      <c r="R291" s="17">
        <v>1163</v>
      </c>
      <c r="S291" s="17">
        <f>R291*L291</f>
        <v>111423.46575083188</v>
      </c>
      <c r="T291" s="17">
        <v>1118</v>
      </c>
      <c r="U291" s="17">
        <v>107112.1536624506</v>
      </c>
      <c r="V291" s="18">
        <v>-45</v>
      </c>
      <c r="W291" s="18">
        <v>-4311.3120883812808</v>
      </c>
      <c r="X291" s="18">
        <v>-106682.9385923184</v>
      </c>
    </row>
    <row r="292" spans="1:24" x14ac:dyDescent="0.25">
      <c r="A292" s="12">
        <v>1440</v>
      </c>
      <c r="B292" s="12" t="str">
        <f>IFERROR(VLOOKUP(A:A,[1]Forecast_1911!A:B,2,0),0)</f>
        <v>10000002457</v>
      </c>
      <c r="C292" s="12" t="s">
        <v>409</v>
      </c>
      <c r="D292" s="13">
        <f t="shared" si="9"/>
        <v>359658.39602984244</v>
      </c>
      <c r="E292" s="12" t="s">
        <v>40</v>
      </c>
      <c r="F292" s="12" t="s">
        <v>135</v>
      </c>
      <c r="G292" s="12" t="s">
        <v>97</v>
      </c>
      <c r="H292" s="12" t="s">
        <v>58</v>
      </c>
      <c r="I292" s="12" t="s">
        <v>59</v>
      </c>
      <c r="J292" s="14">
        <v>29.126448727080788</v>
      </c>
      <c r="K292" s="14">
        <v>5.230859241126053</v>
      </c>
      <c r="L292" s="15">
        <v>29.126839310878395</v>
      </c>
      <c r="M292" s="15">
        <v>5.2308592411260584</v>
      </c>
      <c r="N292" s="13">
        <f>IFERROR(VLOOKUP(B:B,'[1]Budget Pivot'!A:B,2,0),0)</f>
        <v>20197.27</v>
      </c>
      <c r="O292" s="13">
        <f>IFERROR(VLOOKUP(B:B,'[1]Budget Pivot'!A:C,3,0),0)</f>
        <v>588274.74908200698</v>
      </c>
      <c r="P292" s="16">
        <v>20197</v>
      </c>
      <c r="Q292" s="16">
        <f t="shared" si="8"/>
        <v>588274.77356181096</v>
      </c>
      <c r="R292" s="17">
        <v>15546</v>
      </c>
      <c r="S292" s="17">
        <f>R292*L292</f>
        <v>452805.84392691555</v>
      </c>
      <c r="T292" s="17">
        <v>15051</v>
      </c>
      <c r="U292" s="17">
        <v>438388.05846803071</v>
      </c>
      <c r="V292" s="18">
        <v>-495</v>
      </c>
      <c r="W292" s="18">
        <v>-14417.785458884842</v>
      </c>
      <c r="X292" s="18">
        <v>-149886.71509378025</v>
      </c>
    </row>
    <row r="293" spans="1:24" x14ac:dyDescent="0.25">
      <c r="A293" s="12">
        <v>2782</v>
      </c>
      <c r="B293" s="12" t="str">
        <f>IFERROR(VLOOKUP(A:A,[1]Forecast_1911!A:B,2,0),0)</f>
        <v>10000003206</v>
      </c>
      <c r="C293" s="12" t="s">
        <v>410</v>
      </c>
      <c r="D293" s="13">
        <f t="shared" si="9"/>
        <v>2353.3975962500563</v>
      </c>
      <c r="E293" s="12" t="s">
        <v>35</v>
      </c>
      <c r="F293" s="12" t="s">
        <v>162</v>
      </c>
      <c r="G293" s="12" t="s">
        <v>163</v>
      </c>
      <c r="H293" s="12" t="s">
        <v>101</v>
      </c>
      <c r="I293" s="12" t="s">
        <v>59</v>
      </c>
      <c r="J293" s="14">
        <v>47.491844512003084</v>
      </c>
      <c r="K293" s="14">
        <v>34.12026726058231</v>
      </c>
      <c r="L293" s="15">
        <v>47.491844512003084</v>
      </c>
      <c r="M293" s="15">
        <v>34.12026726058231</v>
      </c>
      <c r="N293" s="13">
        <f>IFERROR(VLOOKUP(B:B,'[1]Budget Pivot'!A:B,2,0),0)</f>
        <v>0</v>
      </c>
      <c r="O293" s="13">
        <f>IFERROR(VLOOKUP(B:B,'[1]Budget Pivot'!A:C,3,0),0)</f>
        <v>0</v>
      </c>
      <c r="P293" s="16">
        <f>N293</f>
        <v>0</v>
      </c>
      <c r="Q293" s="16">
        <f t="shared" si="8"/>
        <v>0</v>
      </c>
      <c r="R293" s="17">
        <v>158</v>
      </c>
      <c r="S293" s="17">
        <f>R293*L293</f>
        <v>7503.7114328964872</v>
      </c>
      <c r="T293" s="17">
        <v>176</v>
      </c>
      <c r="U293" s="17">
        <v>8358.564634112543</v>
      </c>
      <c r="V293" s="18">
        <v>18</v>
      </c>
      <c r="W293" s="18">
        <v>854.85320121605582</v>
      </c>
      <c r="X293" s="18">
        <v>8358.564634112543</v>
      </c>
    </row>
    <row r="294" spans="1:24" x14ac:dyDescent="0.25">
      <c r="A294" s="12">
        <v>2576</v>
      </c>
      <c r="B294" s="12" t="str">
        <f>IFERROR(VLOOKUP(A:A,[1]Forecast_1911!A:B,2,0),0)</f>
        <v>10000002728</v>
      </c>
      <c r="C294" s="12" t="s">
        <v>411</v>
      </c>
      <c r="D294" s="13">
        <f t="shared" si="9"/>
        <v>111613.7983866687</v>
      </c>
      <c r="E294" s="12" t="s">
        <v>110</v>
      </c>
      <c r="F294" s="12" t="s">
        <v>56</v>
      </c>
      <c r="G294" s="12" t="s">
        <v>57</v>
      </c>
      <c r="H294" s="12" t="s">
        <v>101</v>
      </c>
      <c r="I294" s="12" t="s">
        <v>59</v>
      </c>
      <c r="J294" s="14">
        <v>194.08812833018521</v>
      </c>
      <c r="K294" s="14">
        <v>13.775055679287043</v>
      </c>
      <c r="L294" s="15">
        <v>194.08813869490692</v>
      </c>
      <c r="M294" s="15">
        <v>13.775055679287043</v>
      </c>
      <c r="N294" s="13">
        <f>IFERROR(VLOOKUP(B:B,'[1]Budget Pivot'!A:B,2,0),0)</f>
        <v>1074.4000000000001</v>
      </c>
      <c r="O294" s="13">
        <f>IFERROR(VLOOKUP(B:B,'[1]Budget Pivot'!A:C,3,0),0)</f>
        <v>208528.285077951</v>
      </c>
      <c r="P294" s="16">
        <v>1074.4000000000001</v>
      </c>
      <c r="Q294" s="16">
        <f t="shared" si="8"/>
        <v>208528.296213808</v>
      </c>
      <c r="R294" s="17">
        <v>639</v>
      </c>
      <c r="S294" s="17">
        <f>R294*L294</f>
        <v>124022.32062604552</v>
      </c>
      <c r="T294" s="17">
        <v>619</v>
      </c>
      <c r="U294" s="17">
        <v>120140.55785214738</v>
      </c>
      <c r="V294" s="18">
        <v>-20</v>
      </c>
      <c r="W294" s="18">
        <v>-3881.7627738981391</v>
      </c>
      <c r="X294" s="18">
        <v>-88387.738361660624</v>
      </c>
    </row>
    <row r="295" spans="1:24" x14ac:dyDescent="0.25">
      <c r="A295" s="12">
        <v>2734</v>
      </c>
      <c r="B295" s="12" t="str">
        <f>IFERROR(VLOOKUP(A:A,[1]Forecast_1911!A:B,2,0),0)</f>
        <v>10000003310</v>
      </c>
      <c r="C295" s="12" t="s">
        <v>412</v>
      </c>
      <c r="D295" s="13">
        <f t="shared" si="9"/>
        <v>171119.04106394932</v>
      </c>
      <c r="E295" s="12" t="s">
        <v>35</v>
      </c>
      <c r="F295" s="12" t="s">
        <v>127</v>
      </c>
      <c r="G295" s="12" t="s">
        <v>127</v>
      </c>
      <c r="H295" s="12" t="s">
        <v>101</v>
      </c>
      <c r="I295" s="12" t="s">
        <v>59</v>
      </c>
      <c r="J295" s="14">
        <v>77.415796843853954</v>
      </c>
      <c r="K295" s="14">
        <v>5.4565701559021758</v>
      </c>
      <c r="L295" s="15">
        <v>77.415796843853954</v>
      </c>
      <c r="M295" s="15">
        <v>5.4565701559021758</v>
      </c>
      <c r="N295" s="13">
        <f>IFERROR(VLOOKUP(B:B,'[1]Budget Pivot'!A:B,2,0),0)</f>
        <v>0</v>
      </c>
      <c r="O295" s="13">
        <f>IFERROR(VLOOKUP(B:B,'[1]Budget Pivot'!A:C,3,0),0)</f>
        <v>0</v>
      </c>
      <c r="P295" s="16">
        <f>N295</f>
        <v>0</v>
      </c>
      <c r="Q295" s="16">
        <f t="shared" si="8"/>
        <v>0</v>
      </c>
      <c r="R295" s="17">
        <v>2367</v>
      </c>
      <c r="S295" s="17">
        <f>R295*L295</f>
        <v>183243.19112940232</v>
      </c>
      <c r="T295" s="17">
        <v>2378</v>
      </c>
      <c r="U295" s="17">
        <v>184094.76489468469</v>
      </c>
      <c r="V295" s="18">
        <v>11</v>
      </c>
      <c r="W295" s="18">
        <v>851.57376528237364</v>
      </c>
      <c r="X295" s="18">
        <v>184094.76489468469</v>
      </c>
    </row>
    <row r="296" spans="1:24" x14ac:dyDescent="0.25">
      <c r="A296" s="12">
        <v>1946</v>
      </c>
      <c r="B296" s="12" t="str">
        <f>IFERROR(VLOOKUP(A:A,[1]Forecast_1911!A:B,2,0),0)</f>
        <v>10000000527</v>
      </c>
      <c r="C296" s="12" t="s">
        <v>413</v>
      </c>
      <c r="D296" s="13">
        <f t="shared" si="9"/>
        <v>17936.431856272487</v>
      </c>
      <c r="E296" s="12" t="s">
        <v>148</v>
      </c>
      <c r="F296" s="12" t="s">
        <v>189</v>
      </c>
      <c r="G296" s="12" t="s">
        <v>189</v>
      </c>
      <c r="H296" s="12" t="s">
        <v>190</v>
      </c>
      <c r="I296" s="12" t="s">
        <v>59</v>
      </c>
      <c r="J296" s="14">
        <v>22.636759927082824</v>
      </c>
      <c r="K296" s="14">
        <v>8.6019666666669572</v>
      </c>
      <c r="L296" s="15">
        <v>22.63673350770096</v>
      </c>
      <c r="M296" s="15">
        <v>8.6019667970026159</v>
      </c>
      <c r="N296" s="13">
        <f>IFERROR(VLOOKUP(B:B,'[1]Budget Pivot'!A:B,2,0),0)</f>
        <v>1147</v>
      </c>
      <c r="O296" s="13">
        <f>IFERROR(VLOOKUP(B:B,'[1]Budget Pivot'!A:C,3,0),0)</f>
        <v>25964.363636364</v>
      </c>
      <c r="P296" s="16">
        <v>1147</v>
      </c>
      <c r="Q296" s="16">
        <f t="shared" si="8"/>
        <v>25964.333333333001</v>
      </c>
      <c r="R296" s="17">
        <v>1241</v>
      </c>
      <c r="S296" s="17">
        <f>R296*L296</f>
        <v>28092.18628305689</v>
      </c>
      <c r="T296" s="17">
        <v>1278</v>
      </c>
      <c r="U296" s="17">
        <v>28929.745422841828</v>
      </c>
      <c r="V296" s="18">
        <v>37</v>
      </c>
      <c r="W296" s="18">
        <v>837.55913978493845</v>
      </c>
      <c r="X296" s="18">
        <v>2965.4120895088272</v>
      </c>
    </row>
    <row r="297" spans="1:24" x14ac:dyDescent="0.25">
      <c r="A297" s="12">
        <v>1491</v>
      </c>
      <c r="B297" s="12" t="str">
        <f>IFERROR(VLOOKUP(A:A,[1]Forecast_1911!A:B,2,0),0)</f>
        <v>10000001646</v>
      </c>
      <c r="C297" s="12" t="s">
        <v>414</v>
      </c>
      <c r="D297" s="13">
        <f t="shared" si="9"/>
        <v>27622.821206335171</v>
      </c>
      <c r="E297" s="12" t="s">
        <v>71</v>
      </c>
      <c r="F297" s="12" t="s">
        <v>86</v>
      </c>
      <c r="G297" s="12" t="s">
        <v>87</v>
      </c>
      <c r="H297" s="12" t="s">
        <v>58</v>
      </c>
      <c r="I297" s="12" t="s">
        <v>59</v>
      </c>
      <c r="J297" s="14">
        <v>5.5345211581291762</v>
      </c>
      <c r="K297" s="14">
        <v>2.3072305122494434</v>
      </c>
      <c r="L297" s="15">
        <v>5.5229256468635493</v>
      </c>
      <c r="M297" s="15">
        <v>2.3072305122494434</v>
      </c>
      <c r="N297" s="13">
        <f>IFERROR(VLOOKUP(B:B,'[1]Budget Pivot'!A:B,2,0),0)</f>
        <v>13470</v>
      </c>
      <c r="O297" s="13">
        <f>IFERROR(VLOOKUP(B:B,'[1]Budget Pivot'!A:C,3,0),0)</f>
        <v>74550</v>
      </c>
      <c r="P297" s="16">
        <v>13470</v>
      </c>
      <c r="Q297" s="16">
        <f t="shared" si="8"/>
        <v>74393.808463252004</v>
      </c>
      <c r="R297" s="17">
        <v>8441</v>
      </c>
      <c r="S297" s="17">
        <f>R297*L297</f>
        <v>46619.015385175218</v>
      </c>
      <c r="T297" s="17">
        <v>8590</v>
      </c>
      <c r="U297" s="17">
        <v>47441.93130655789</v>
      </c>
      <c r="V297" s="18">
        <v>149</v>
      </c>
      <c r="W297" s="18">
        <v>822.91592138267151</v>
      </c>
      <c r="X297" s="18">
        <v>-26951.877156694114</v>
      </c>
    </row>
    <row r="298" spans="1:24" x14ac:dyDescent="0.25">
      <c r="A298" s="12">
        <v>1567</v>
      </c>
      <c r="B298" s="12" t="str">
        <f>IFERROR(VLOOKUP(A:A,[1]Forecast_1911!A:B,2,0),0)</f>
        <v>10000001198</v>
      </c>
      <c r="C298" s="12" t="s">
        <v>415</v>
      </c>
      <c r="D298" s="13">
        <f t="shared" si="9"/>
        <v>9175.2865271820647</v>
      </c>
      <c r="E298" s="12" t="s">
        <v>159</v>
      </c>
      <c r="F298" s="12" t="s">
        <v>86</v>
      </c>
      <c r="G298" s="12" t="s">
        <v>87</v>
      </c>
      <c r="H298" s="12" t="s">
        <v>58</v>
      </c>
      <c r="I298" s="12" t="s">
        <v>59</v>
      </c>
      <c r="J298" s="14">
        <v>33.630622795526399</v>
      </c>
      <c r="K298" s="14">
        <v>5.3118424034588898</v>
      </c>
      <c r="L298" s="15">
        <v>33.630627981181313</v>
      </c>
      <c r="M298" s="15">
        <v>5.3118424034588898</v>
      </c>
      <c r="N298" s="13">
        <f>IFERROR(VLOOKUP(B:B,'[1]Budget Pivot'!A:B,2,0),0)</f>
        <v>1150.08</v>
      </c>
      <c r="O298" s="13">
        <f>IFERROR(VLOOKUP(B:B,'[1]Budget Pivot'!A:C,3,0),0)</f>
        <v>38677.906664679002</v>
      </c>
      <c r="P298" s="16">
        <v>1150.08</v>
      </c>
      <c r="Q298" s="16">
        <f t="shared" si="8"/>
        <v>38677.912628597005</v>
      </c>
      <c r="R298" s="17">
        <v>300</v>
      </c>
      <c r="S298" s="17">
        <f>R298*L298</f>
        <v>10089.188394354394</v>
      </c>
      <c r="T298" s="17">
        <v>324</v>
      </c>
      <c r="U298" s="17">
        <v>10896.323465902746</v>
      </c>
      <c r="V298" s="18">
        <v>24</v>
      </c>
      <c r="W298" s="18">
        <v>807.13507154835133</v>
      </c>
      <c r="X298" s="18">
        <v>-27781.589162694261</v>
      </c>
    </row>
    <row r="299" spans="1:24" x14ac:dyDescent="0.25">
      <c r="A299" s="12">
        <v>2000</v>
      </c>
      <c r="B299" s="12" t="str">
        <f>IFERROR(VLOOKUP(A:A,[1]Forecast_1911!A:B,2,0),0)</f>
        <v>10000000558</v>
      </c>
      <c r="C299" s="12" t="s">
        <v>416</v>
      </c>
      <c r="D299" s="13">
        <f t="shared" si="9"/>
        <v>245399.32336790327</v>
      </c>
      <c r="E299" s="12" t="s">
        <v>148</v>
      </c>
      <c r="F299" s="12" t="s">
        <v>86</v>
      </c>
      <c r="G299" s="12" t="s">
        <v>87</v>
      </c>
      <c r="H299" s="12" t="s">
        <v>101</v>
      </c>
      <c r="I299" s="12" t="s">
        <v>59</v>
      </c>
      <c r="J299" s="14">
        <v>156.83325045325026</v>
      </c>
      <c r="K299" s="14">
        <v>12.650334343434359</v>
      </c>
      <c r="L299" s="15">
        <v>156.83325045325026</v>
      </c>
      <c r="M299" s="15">
        <v>12.650334255892307</v>
      </c>
      <c r="N299" s="13">
        <f>IFERROR(VLOOKUP(B:B,'[1]Budget Pivot'!A:B,2,0),0)</f>
        <v>1950</v>
      </c>
      <c r="O299" s="13">
        <f>IFERROR(VLOOKUP(B:B,'[1]Budget Pivot'!A:C,3,0),0)</f>
        <v>305824.83838383801</v>
      </c>
      <c r="P299" s="16">
        <v>1950</v>
      </c>
      <c r="Q299" s="16">
        <f t="shared" si="8"/>
        <v>305824.83838383801</v>
      </c>
      <c r="R299" s="17">
        <v>1697</v>
      </c>
      <c r="S299" s="17">
        <f>R299*L299</f>
        <v>266146.0260191657</v>
      </c>
      <c r="T299" s="17">
        <v>1702</v>
      </c>
      <c r="U299" s="17">
        <v>266930.19227143197</v>
      </c>
      <c r="V299" s="18">
        <v>5</v>
      </c>
      <c r="W299" s="18">
        <v>784.16625226626638</v>
      </c>
      <c r="X299" s="18">
        <v>-38894.646112406044</v>
      </c>
    </row>
    <row r="300" spans="1:24" x14ac:dyDescent="0.25">
      <c r="A300" s="12">
        <v>1507</v>
      </c>
      <c r="B300" s="12" t="str">
        <f>IFERROR(VLOOKUP(A:A,[1]Forecast_1911!A:B,2,0),0)</f>
        <v>10000001632</v>
      </c>
      <c r="C300" s="12" t="s">
        <v>417</v>
      </c>
      <c r="D300" s="13">
        <f t="shared" si="9"/>
        <v>6482.8279554559995</v>
      </c>
      <c r="E300" s="12" t="s">
        <v>71</v>
      </c>
      <c r="F300" s="12" t="s">
        <v>162</v>
      </c>
      <c r="G300" s="12" t="s">
        <v>163</v>
      </c>
      <c r="H300" s="12" t="s">
        <v>58</v>
      </c>
      <c r="I300" s="12" t="s">
        <v>59</v>
      </c>
      <c r="J300" s="14">
        <v>35.200445434298786</v>
      </c>
      <c r="K300" s="14">
        <v>13.754211581292683</v>
      </c>
      <c r="L300" s="15">
        <v>33.518930957682926</v>
      </c>
      <c r="M300" s="15">
        <v>13.754211581292683</v>
      </c>
      <c r="N300" s="13">
        <f>IFERROR(VLOOKUP(B:B,'[1]Budget Pivot'!A:B,2,0),0)</f>
        <v>328</v>
      </c>
      <c r="O300" s="13">
        <f>IFERROR(VLOOKUP(B:B,'[1]Budget Pivot'!A:C,3,0),0)</f>
        <v>11545.746102450001</v>
      </c>
      <c r="P300" s="16">
        <v>328</v>
      </c>
      <c r="Q300" s="16">
        <f t="shared" si="8"/>
        <v>10994.209354119999</v>
      </c>
      <c r="R300" s="17">
        <v>305</v>
      </c>
      <c r="S300" s="17">
        <f>R300*L300</f>
        <v>10223.273942093292</v>
      </c>
      <c r="T300" s="17">
        <v>328</v>
      </c>
      <c r="U300" s="17">
        <v>10994.209354119999</v>
      </c>
      <c r="V300" s="18">
        <v>23</v>
      </c>
      <c r="W300" s="18">
        <v>770.93541202670713</v>
      </c>
      <c r="X300" s="18">
        <v>0</v>
      </c>
    </row>
    <row r="301" spans="1:24" x14ac:dyDescent="0.25">
      <c r="A301" s="12">
        <v>1707</v>
      </c>
      <c r="B301" s="12" t="str">
        <f>IFERROR(VLOOKUP(A:A,[1]Forecast_1911!A:B,2,0),0)</f>
        <v>10000001364</v>
      </c>
      <c r="C301" s="12" t="s">
        <v>418</v>
      </c>
      <c r="D301" s="13">
        <f t="shared" si="9"/>
        <v>36443.296169265566</v>
      </c>
      <c r="E301" s="12" t="s">
        <v>80</v>
      </c>
      <c r="F301" s="12" t="s">
        <v>86</v>
      </c>
      <c r="G301" s="12" t="s">
        <v>87</v>
      </c>
      <c r="H301" s="12" t="s">
        <v>58</v>
      </c>
      <c r="I301" s="12" t="s">
        <v>59</v>
      </c>
      <c r="J301" s="14">
        <v>7.0712657982259355</v>
      </c>
      <c r="K301" s="14">
        <v>2.8895946547884677</v>
      </c>
      <c r="L301" s="15">
        <v>7.0712694877506026</v>
      </c>
      <c r="M301" s="15">
        <v>2.8895946547884037</v>
      </c>
      <c r="N301" s="13">
        <f>IFERROR(VLOOKUP(B:B,'[1]Budget Pivot'!A:B,2,0),0)</f>
        <v>6640.12</v>
      </c>
      <c r="O301" s="13">
        <f>IFERROR(VLOOKUP(B:B,'[1]Budget Pivot'!A:C,3,0),0)</f>
        <v>46954.053452116001</v>
      </c>
      <c r="P301" s="16">
        <v>6640</v>
      </c>
      <c r="Q301" s="16">
        <f t="shared" si="8"/>
        <v>46953.229398664</v>
      </c>
      <c r="R301" s="17">
        <v>8606</v>
      </c>
      <c r="S301" s="17">
        <f>R301*L301</f>
        <v>60855.345211581684</v>
      </c>
      <c r="T301" s="17">
        <v>8715</v>
      </c>
      <c r="U301" s="17">
        <v>61626.113585746505</v>
      </c>
      <c r="V301" s="18">
        <v>109</v>
      </c>
      <c r="W301" s="18">
        <v>770.76837416482158</v>
      </c>
      <c r="X301" s="18">
        <v>14672.884187082505</v>
      </c>
    </row>
    <row r="302" spans="1:24" x14ac:dyDescent="0.25">
      <c r="A302" s="12">
        <v>1674</v>
      </c>
      <c r="B302" s="12" t="str">
        <f>IFERROR(VLOOKUP(A:A,[1]Forecast_1911!A:B,2,0),0)</f>
        <v>10000000456</v>
      </c>
      <c r="C302" s="12" t="s">
        <v>419</v>
      </c>
      <c r="D302" s="13">
        <f t="shared" si="9"/>
        <v>75835.965716505758</v>
      </c>
      <c r="E302" s="12" t="s">
        <v>65</v>
      </c>
      <c r="F302" s="12" t="s">
        <v>56</v>
      </c>
      <c r="G302" s="12" t="s">
        <v>57</v>
      </c>
      <c r="H302" s="12" t="s">
        <v>58</v>
      </c>
      <c r="I302" s="12" t="s">
        <v>59</v>
      </c>
      <c r="J302" s="14">
        <v>16.156838610909222</v>
      </c>
      <c r="K302" s="14">
        <v>4.5646714922048401</v>
      </c>
      <c r="L302" s="15">
        <v>16.156839898885661</v>
      </c>
      <c r="M302" s="15">
        <v>4.5646714922048668</v>
      </c>
      <c r="N302" s="13">
        <f>IFERROR(VLOOKUP(B:B,'[1]Budget Pivot'!A:B,2,0),0)</f>
        <v>7645</v>
      </c>
      <c r="O302" s="13">
        <f>IFERROR(VLOOKUP(B:B,'[1]Budget Pivot'!A:C,3,0),0)</f>
        <v>123519.031180401</v>
      </c>
      <c r="P302" s="16">
        <v>7644</v>
      </c>
      <c r="Q302" s="16">
        <f t="shared" si="8"/>
        <v>123502.88418708199</v>
      </c>
      <c r="R302" s="17">
        <v>6774</v>
      </c>
      <c r="S302" s="17">
        <f>R302*L302</f>
        <v>109446.43347505147</v>
      </c>
      <c r="T302" s="17">
        <v>6542</v>
      </c>
      <c r="U302" s="17">
        <v>105698.04661850999</v>
      </c>
      <c r="V302" s="18">
        <v>-232</v>
      </c>
      <c r="W302" s="18">
        <v>-3748.3868565414741</v>
      </c>
      <c r="X302" s="18">
        <v>-17804.837568571995</v>
      </c>
    </row>
    <row r="303" spans="1:24" x14ac:dyDescent="0.25">
      <c r="A303" s="12">
        <v>2669</v>
      </c>
      <c r="B303" s="12" t="str">
        <f>IFERROR(VLOOKUP(A:A,[1]Forecast_1911!A:B,2,0),0)</f>
        <v>10000001530</v>
      </c>
      <c r="C303" s="12" t="s">
        <v>420</v>
      </c>
      <c r="D303" s="13">
        <f t="shared" si="9"/>
        <v>34932.470937251135</v>
      </c>
      <c r="E303" s="12" t="s">
        <v>106</v>
      </c>
      <c r="F303" s="12" t="s">
        <v>56</v>
      </c>
      <c r="G303" s="12" t="s">
        <v>57</v>
      </c>
      <c r="H303" s="12" t="s">
        <v>58</v>
      </c>
      <c r="I303" s="12" t="s">
        <v>59</v>
      </c>
      <c r="J303" s="14">
        <v>213.049463925</v>
      </c>
      <c r="K303" s="14">
        <v>17.89594320712558</v>
      </c>
      <c r="L303" s="15">
        <v>213.04941213031628</v>
      </c>
      <c r="M303" s="15">
        <v>17.89594320712558</v>
      </c>
      <c r="N303" s="13">
        <f>IFERROR(VLOOKUP(B:B,'[1]Budget Pivot'!A:B,2,0),0)</f>
        <v>215</v>
      </c>
      <c r="O303" s="13">
        <f>IFERROR(VLOOKUP(B:B,'[1]Budget Pivot'!A:C,3,0),0)</f>
        <v>45805.634743875002</v>
      </c>
      <c r="P303" s="16">
        <v>215</v>
      </c>
      <c r="Q303" s="16">
        <f t="shared" si="8"/>
        <v>45805.623608018002</v>
      </c>
      <c r="R303" s="17">
        <v>196</v>
      </c>
      <c r="S303" s="17">
        <f>R303*L303</f>
        <v>41757.684777541988</v>
      </c>
      <c r="T303" s="17">
        <v>179</v>
      </c>
      <c r="U303" s="17">
        <v>38135.844771326614</v>
      </c>
      <c r="V303" s="18">
        <v>-17</v>
      </c>
      <c r="W303" s="18">
        <v>-3621.8400062153742</v>
      </c>
      <c r="X303" s="18">
        <v>-7669.7788366913883</v>
      </c>
    </row>
    <row r="304" spans="1:24" x14ac:dyDescent="0.25">
      <c r="A304" s="12">
        <v>1251</v>
      </c>
      <c r="B304" s="12" t="str">
        <f>IFERROR(VLOOKUP(A:A,[1]Forecast_1911!A:B,2,0),0)</f>
        <v>10000001523</v>
      </c>
      <c r="C304" s="12" t="s">
        <v>421</v>
      </c>
      <c r="D304" s="13">
        <f t="shared" si="9"/>
        <v>6768.6269299704327</v>
      </c>
      <c r="E304" s="12" t="s">
        <v>106</v>
      </c>
      <c r="F304" s="12" t="s">
        <v>144</v>
      </c>
      <c r="G304" s="12" t="s">
        <v>132</v>
      </c>
      <c r="H304" s="12" t="s">
        <v>58</v>
      </c>
      <c r="I304" s="12" t="s">
        <v>59</v>
      </c>
      <c r="J304" s="14">
        <v>16.232340210950944</v>
      </c>
      <c r="K304" s="14">
        <v>9.6925935412028306</v>
      </c>
      <c r="L304" s="15">
        <v>16.232329705425471</v>
      </c>
      <c r="M304" s="15">
        <v>9.6925935412028306</v>
      </c>
      <c r="N304" s="13">
        <f>IFERROR(VLOOKUP(B:B,'[1]Budget Pivot'!A:B,2,0),0)</f>
        <v>1060</v>
      </c>
      <c r="O304" s="13">
        <f>IFERROR(VLOOKUP(B:B,'[1]Budget Pivot'!A:C,3,0),0)</f>
        <v>17206.280623608</v>
      </c>
      <c r="P304" s="16">
        <v>1060</v>
      </c>
      <c r="Q304" s="16">
        <f t="shared" si="8"/>
        <v>17206.269487751</v>
      </c>
      <c r="R304" s="17">
        <v>988</v>
      </c>
      <c r="S304" s="17">
        <f>R304*L304</f>
        <v>16037.541748960366</v>
      </c>
      <c r="T304" s="17">
        <v>1035</v>
      </c>
      <c r="U304" s="17">
        <v>16800.461245115363</v>
      </c>
      <c r="V304" s="18">
        <v>47</v>
      </c>
      <c r="W304" s="18">
        <v>762.91949615499652</v>
      </c>
      <c r="X304" s="18">
        <v>-405.80824263563773</v>
      </c>
    </row>
    <row r="305" spans="1:24" x14ac:dyDescent="0.25">
      <c r="A305" s="12">
        <v>1517</v>
      </c>
      <c r="B305" s="12" t="str">
        <f>IFERROR(VLOOKUP(A:A,[1]Forecast_1911!A:B,2,0),0)</f>
        <v>10000001653</v>
      </c>
      <c r="C305" s="12" t="s">
        <v>422</v>
      </c>
      <c r="D305" s="13">
        <f t="shared" si="9"/>
        <v>210268.06236080229</v>
      </c>
      <c r="E305" s="12" t="s">
        <v>71</v>
      </c>
      <c r="F305" s="12" t="s">
        <v>178</v>
      </c>
      <c r="G305" s="12" t="s">
        <v>97</v>
      </c>
      <c r="H305" s="12" t="s">
        <v>179</v>
      </c>
      <c r="I305" s="12" t="s">
        <v>59</v>
      </c>
      <c r="J305" s="14">
        <v>84.788418708240627</v>
      </c>
      <c r="K305" s="14">
        <v>6.12472160356337</v>
      </c>
      <c r="L305" s="15">
        <v>84.788418708240627</v>
      </c>
      <c r="M305" s="15">
        <v>6.12472160356337</v>
      </c>
      <c r="N305" s="13">
        <f>IFERROR(VLOOKUP(B:B,'[1]Budget Pivot'!A:B,2,0),0)</f>
        <v>2801</v>
      </c>
      <c r="O305" s="13">
        <f>IFERROR(VLOOKUP(B:B,'[1]Budget Pivot'!A:C,3,0),0)</f>
        <v>237492.36080178199</v>
      </c>
      <c r="P305" s="16">
        <v>2801</v>
      </c>
      <c r="Q305" s="16">
        <f t="shared" si="8"/>
        <v>237492.36080178199</v>
      </c>
      <c r="R305" s="17">
        <v>2820</v>
      </c>
      <c r="S305" s="17">
        <f>R305*L305</f>
        <v>239103.34075723856</v>
      </c>
      <c r="T305" s="17">
        <v>2673</v>
      </c>
      <c r="U305" s="17">
        <v>226639.44320712719</v>
      </c>
      <c r="V305" s="18">
        <v>-147</v>
      </c>
      <c r="W305" s="18">
        <v>-12463.897550111375</v>
      </c>
      <c r="X305" s="18">
        <v>-10852.917594654806</v>
      </c>
    </row>
    <row r="306" spans="1:24" x14ac:dyDescent="0.25">
      <c r="A306" s="12">
        <v>1564</v>
      </c>
      <c r="B306" s="12" t="str">
        <f>IFERROR(VLOOKUP(A:A,[1]Forecast_1911!A:B,2,0),0)</f>
        <v>10000001208</v>
      </c>
      <c r="C306" s="12" t="s">
        <v>423</v>
      </c>
      <c r="D306" s="13">
        <f t="shared" si="9"/>
        <v>36283.179065899974</v>
      </c>
      <c r="E306" s="12" t="s">
        <v>159</v>
      </c>
      <c r="F306" s="12" t="s">
        <v>86</v>
      </c>
      <c r="G306" s="12" t="s">
        <v>87</v>
      </c>
      <c r="H306" s="12" t="s">
        <v>58</v>
      </c>
      <c r="I306" s="12" t="s">
        <v>59</v>
      </c>
      <c r="J306" s="14">
        <v>185.17557916028369</v>
      </c>
      <c r="K306" s="14">
        <v>24.607939018936602</v>
      </c>
      <c r="L306" s="15">
        <v>185.15297913353595</v>
      </c>
      <c r="M306" s="15">
        <v>24.607939018934292</v>
      </c>
      <c r="N306" s="13">
        <f>IFERROR(VLOOKUP(B:B,'[1]Budget Pivot'!A:B,2,0),0)</f>
        <v>409.63</v>
      </c>
      <c r="O306" s="13">
        <f>IFERROR(VLOOKUP(B:B,'[1]Budget Pivot'!A:C,3,0),0)</f>
        <v>75853.472491427005</v>
      </c>
      <c r="P306" s="16">
        <v>409.68</v>
      </c>
      <c r="Q306" s="16">
        <f t="shared" si="8"/>
        <v>75853.472491427005</v>
      </c>
      <c r="R306" s="17">
        <v>222</v>
      </c>
      <c r="S306" s="17">
        <f>R306*L306</f>
        <v>41103.961367644981</v>
      </c>
      <c r="T306" s="17">
        <v>226</v>
      </c>
      <c r="U306" s="17">
        <v>41844.573284179125</v>
      </c>
      <c r="V306" s="18">
        <v>4</v>
      </c>
      <c r="W306" s="18">
        <v>740.61191653414426</v>
      </c>
      <c r="X306" s="18">
        <v>-34008.89920724788</v>
      </c>
    </row>
    <row r="307" spans="1:24" x14ac:dyDescent="0.25">
      <c r="A307" s="12">
        <v>2314</v>
      </c>
      <c r="B307" s="12" t="str">
        <f>IFERROR(VLOOKUP(A:A,[1]Forecast_1911!A:B,2,0),0)</f>
        <v>10000002786</v>
      </c>
      <c r="C307" s="12" t="s">
        <v>424</v>
      </c>
      <c r="D307" s="13">
        <f t="shared" si="9"/>
        <v>-1758.4075723837941</v>
      </c>
      <c r="E307" s="12" t="s">
        <v>67</v>
      </c>
      <c r="F307" s="12" t="s">
        <v>86</v>
      </c>
      <c r="G307" s="12" t="s">
        <v>87</v>
      </c>
      <c r="H307" s="12" t="s">
        <v>101</v>
      </c>
      <c r="I307" s="12" t="s">
        <v>59</v>
      </c>
      <c r="J307" s="14">
        <v>4.9276169265032257</v>
      </c>
      <c r="K307" s="14">
        <v>5.6013363028954837</v>
      </c>
      <c r="L307" s="15">
        <v>4.9276169265032257</v>
      </c>
      <c r="M307" s="15">
        <v>5.6013363028954837</v>
      </c>
      <c r="N307" s="13">
        <f>IFERROR(VLOOKUP(B:B,'[1]Budget Pivot'!A:B,2,0),0)</f>
        <v>1550</v>
      </c>
      <c r="O307" s="13">
        <f>IFERROR(VLOOKUP(B:B,'[1]Budget Pivot'!A:C,3,0),0)</f>
        <v>7637.8062360799995</v>
      </c>
      <c r="P307" s="16">
        <v>1550</v>
      </c>
      <c r="Q307" s="16">
        <f t="shared" si="8"/>
        <v>7637.8062360799995</v>
      </c>
      <c r="R307" s="17">
        <v>2460</v>
      </c>
      <c r="S307" s="17">
        <f>R307*L307</f>
        <v>12121.937639197935</v>
      </c>
      <c r="T307" s="17">
        <v>2610</v>
      </c>
      <c r="U307" s="17">
        <v>12861.080178173419</v>
      </c>
      <c r="V307" s="18">
        <v>150</v>
      </c>
      <c r="W307" s="18">
        <v>739.14253897548406</v>
      </c>
      <c r="X307" s="18">
        <v>5223.2739420934195</v>
      </c>
    </row>
    <row r="308" spans="1:24" x14ac:dyDescent="0.25">
      <c r="A308" s="12">
        <v>1346</v>
      </c>
      <c r="B308" s="12" t="str">
        <f>IFERROR(VLOOKUP(A:A,[1]Forecast_1911!A:B,2,0),0)</f>
        <v>10000001694</v>
      </c>
      <c r="C308" s="12" t="s">
        <v>425</v>
      </c>
      <c r="D308" s="13">
        <f t="shared" si="9"/>
        <v>16766.137064449849</v>
      </c>
      <c r="E308" s="12" t="s">
        <v>124</v>
      </c>
      <c r="F308" s="12" t="s">
        <v>47</v>
      </c>
      <c r="G308" s="12" t="s">
        <v>47</v>
      </c>
      <c r="H308" s="12" t="s">
        <v>48</v>
      </c>
      <c r="I308" s="12" t="s">
        <v>49</v>
      </c>
      <c r="J308" s="14">
        <v>15.689820086540626</v>
      </c>
      <c r="K308" s="14">
        <v>5.4914370302893749</v>
      </c>
      <c r="L308" s="15">
        <v>15.689817239808749</v>
      </c>
      <c r="M308" s="15">
        <v>5.4914370302893749</v>
      </c>
      <c r="N308" s="13">
        <f>IFERROR(VLOOKUP(B:B,'[1]Budget Pivot'!A:B,2,0),0)</f>
        <v>1600</v>
      </c>
      <c r="O308" s="13">
        <f>IFERROR(VLOOKUP(B:B,'[1]Budget Pivot'!A:C,3,0),0)</f>
        <v>25103.712138465002</v>
      </c>
      <c r="P308" s="16">
        <v>1600</v>
      </c>
      <c r="Q308" s="16">
        <f t="shared" si="8"/>
        <v>25103.707583693998</v>
      </c>
      <c r="R308" s="17">
        <v>1597</v>
      </c>
      <c r="S308" s="17">
        <f>R308*L308</f>
        <v>25056.638131974571</v>
      </c>
      <c r="T308" s="17">
        <v>1644</v>
      </c>
      <c r="U308" s="17">
        <v>25794.059542245581</v>
      </c>
      <c r="V308" s="18">
        <v>47</v>
      </c>
      <c r="W308" s="18">
        <v>737.42141027101025</v>
      </c>
      <c r="X308" s="18">
        <v>690.35195855158236</v>
      </c>
    </row>
    <row r="309" spans="1:24" x14ac:dyDescent="0.25">
      <c r="A309" s="12">
        <v>3776</v>
      </c>
      <c r="B309" s="12" t="str">
        <f>IFERROR(VLOOKUP(A:A,[1]Forecast_1911!A:B,2,0),0)</f>
        <v>10000001590</v>
      </c>
      <c r="C309" s="12" t="s">
        <v>426</v>
      </c>
      <c r="D309" s="13">
        <f t="shared" si="9"/>
        <v>57250.623599169281</v>
      </c>
      <c r="E309" s="12" t="s">
        <v>44</v>
      </c>
      <c r="F309" s="12" t="s">
        <v>36</v>
      </c>
      <c r="G309" s="12" t="s">
        <v>36</v>
      </c>
      <c r="H309" s="12" t="s">
        <v>37</v>
      </c>
      <c r="I309" s="12" t="s">
        <v>38</v>
      </c>
      <c r="J309" s="14">
        <v>105.79064587973279</v>
      </c>
      <c r="K309" s="14">
        <v>65.701559020044598</v>
      </c>
      <c r="L309" s="15">
        <v>105.07612820791894</v>
      </c>
      <c r="M309" s="15">
        <v>65.701559020044598</v>
      </c>
      <c r="N309" s="13">
        <f>IFERROR(VLOOKUP(B:B,'[1]Budget Pivot'!A:B,2,0),0)</f>
        <v>10000</v>
      </c>
      <c r="O309" s="13">
        <f>IFERROR(VLOOKUP(B:B,'[1]Budget Pivot'!A:C,3,0),0)</f>
        <v>1057906.4587973279</v>
      </c>
      <c r="P309" s="16">
        <v>10068</v>
      </c>
      <c r="Q309" s="16">
        <f t="shared" si="8"/>
        <v>1057906.4587973279</v>
      </c>
      <c r="R309" s="17">
        <v>1447</v>
      </c>
      <c r="S309" s="17">
        <f>R309*L309</f>
        <v>152045.15751685872</v>
      </c>
      <c r="T309" s="17">
        <v>1454</v>
      </c>
      <c r="U309" s="17">
        <v>152780.69041431413</v>
      </c>
      <c r="V309" s="18">
        <v>7</v>
      </c>
      <c r="W309" s="18">
        <v>735.53289745541406</v>
      </c>
      <c r="X309" s="18">
        <v>-905125.76838301378</v>
      </c>
    </row>
    <row r="310" spans="1:24" x14ac:dyDescent="0.25">
      <c r="A310" s="12">
        <v>1599</v>
      </c>
      <c r="B310" s="12" t="str">
        <f>IFERROR(VLOOKUP(A:A,[1]Forecast_1911!A:B,2,0),0)</f>
        <v>10000001237</v>
      </c>
      <c r="C310" s="12" t="s">
        <v>427</v>
      </c>
      <c r="D310" s="13">
        <f t="shared" si="9"/>
        <v>97779.410245362291</v>
      </c>
      <c r="E310" s="12" t="s">
        <v>159</v>
      </c>
      <c r="F310" s="12" t="s">
        <v>56</v>
      </c>
      <c r="G310" s="12" t="s">
        <v>57</v>
      </c>
      <c r="H310" s="12" t="s">
        <v>58</v>
      </c>
      <c r="I310" s="12" t="s">
        <v>59</v>
      </c>
      <c r="J310" s="14">
        <v>159.145983758136</v>
      </c>
      <c r="K310" s="14">
        <v>13.417760697778217</v>
      </c>
      <c r="L310" s="15">
        <v>159.13968356717069</v>
      </c>
      <c r="M310" s="15">
        <v>13.417760697778304</v>
      </c>
      <c r="N310" s="13">
        <f>IFERROR(VLOOKUP(B:B,'[1]Budget Pivot'!A:B,2,0),0)</f>
        <v>505.9</v>
      </c>
      <c r="O310" s="13">
        <f>IFERROR(VLOOKUP(B:B,'[1]Budget Pivot'!A:C,3,0),0)</f>
        <v>80511.953183240999</v>
      </c>
      <c r="P310" s="16">
        <v>505.92</v>
      </c>
      <c r="Q310" s="16">
        <f t="shared" si="8"/>
        <v>80511.948710302997</v>
      </c>
      <c r="R310" s="17">
        <v>692</v>
      </c>
      <c r="S310" s="17">
        <f>R310*L310</f>
        <v>110124.66102848212</v>
      </c>
      <c r="T310" s="17">
        <v>671</v>
      </c>
      <c r="U310" s="17">
        <v>106782.72767357153</v>
      </c>
      <c r="V310" s="18">
        <v>-21</v>
      </c>
      <c r="W310" s="18">
        <v>-3341.9333549105941</v>
      </c>
      <c r="X310" s="18">
        <v>26270.778963268531</v>
      </c>
    </row>
    <row r="311" spans="1:24" x14ac:dyDescent="0.25">
      <c r="A311" s="12">
        <v>1919</v>
      </c>
      <c r="B311" s="12" t="str">
        <f>IFERROR(VLOOKUP(A:A,[1]Forecast_1911!A:B,2,0),0)</f>
        <v>10000002913</v>
      </c>
      <c r="C311" s="12" t="s">
        <v>428</v>
      </c>
      <c r="D311" s="13">
        <f t="shared" si="9"/>
        <v>617891.80853480776</v>
      </c>
      <c r="E311" s="12" t="s">
        <v>161</v>
      </c>
      <c r="F311" s="12" t="s">
        <v>86</v>
      </c>
      <c r="G311" s="12" t="s">
        <v>87</v>
      </c>
      <c r="H311" s="12" t="s">
        <v>101</v>
      </c>
      <c r="I311" s="12" t="s">
        <v>59</v>
      </c>
      <c r="J311" s="14">
        <v>33.98767235714616</v>
      </c>
      <c r="K311" s="14">
        <v>7.3830734966592813</v>
      </c>
      <c r="L311" s="15">
        <v>33.98767235714616</v>
      </c>
      <c r="M311" s="15">
        <v>7.3830734966592813</v>
      </c>
      <c r="N311" s="13">
        <f>IFERROR(VLOOKUP(B:B,'[1]Budget Pivot'!A:B,2,0),0)</f>
        <v>11734</v>
      </c>
      <c r="O311" s="13">
        <f>IFERROR(VLOOKUP(B:B,'[1]Budget Pivot'!A:C,3,0),0)</f>
        <v>398811.34743875306</v>
      </c>
      <c r="P311" s="16">
        <v>11734</v>
      </c>
      <c r="Q311" s="16">
        <f t="shared" si="8"/>
        <v>398811.34743875306</v>
      </c>
      <c r="R311" s="17">
        <v>23204</v>
      </c>
      <c r="S311" s="17">
        <f>R311*L311</f>
        <v>788649.94937521953</v>
      </c>
      <c r="T311" s="17">
        <v>23225</v>
      </c>
      <c r="U311" s="17">
        <v>789363.69049471954</v>
      </c>
      <c r="V311" s="18">
        <v>21</v>
      </c>
      <c r="W311" s="18">
        <v>713.74111950001679</v>
      </c>
      <c r="X311" s="18">
        <v>390552.34305596648</v>
      </c>
    </row>
    <row r="312" spans="1:24" x14ac:dyDescent="0.25">
      <c r="A312" s="12">
        <v>3277</v>
      </c>
      <c r="B312" s="12" t="str">
        <f>IFERROR(VLOOKUP(A:A,[1]Forecast_1911!A:B,2,0),0)</f>
        <v>10000000630</v>
      </c>
      <c r="C312" s="12" t="s">
        <v>429</v>
      </c>
      <c r="D312" s="13">
        <f t="shared" si="9"/>
        <v>3955.9871229544224</v>
      </c>
      <c r="E312" s="12" t="s">
        <v>148</v>
      </c>
      <c r="F312" s="12" t="s">
        <v>78</v>
      </c>
      <c r="G312" s="12" t="s">
        <v>78</v>
      </c>
      <c r="H312" s="12" t="s">
        <v>69</v>
      </c>
      <c r="I312" s="12" t="s">
        <v>49</v>
      </c>
      <c r="J312" s="14">
        <v>170.12280295307798</v>
      </c>
      <c r="K312" s="14">
        <v>158.34913030303056</v>
      </c>
      <c r="L312" s="15">
        <v>170.12290174472</v>
      </c>
      <c r="M312" s="15">
        <v>158.34913054545089</v>
      </c>
      <c r="N312" s="13">
        <f>IFERROR(VLOOKUP(B:B,'[1]Budget Pivot'!A:B,2,0),0)</f>
        <v>654</v>
      </c>
      <c r="O312" s="13">
        <f>IFERROR(VLOOKUP(B:B,'[1]Budget Pivot'!A:C,3,0),0)</f>
        <v>111260.313131313</v>
      </c>
      <c r="P312" s="16">
        <v>275</v>
      </c>
      <c r="Q312" s="16">
        <f t="shared" si="8"/>
        <v>46783.797979798001</v>
      </c>
      <c r="R312" s="17">
        <v>332</v>
      </c>
      <c r="S312" s="17">
        <f>R312*L312</f>
        <v>56480.803379247038</v>
      </c>
      <c r="T312" s="17">
        <v>336</v>
      </c>
      <c r="U312" s="17">
        <v>57161.294986225919</v>
      </c>
      <c r="V312" s="18">
        <v>4</v>
      </c>
      <c r="W312" s="18">
        <v>680.49160697888146</v>
      </c>
      <c r="X312" s="18">
        <v>10377.497006427919</v>
      </c>
    </row>
    <row r="313" spans="1:24" x14ac:dyDescent="0.25">
      <c r="A313" s="12">
        <v>1951</v>
      </c>
      <c r="B313" s="12" t="str">
        <f>IFERROR(VLOOKUP(A:A,[1]Forecast_1911!A:B,2,0),0)</f>
        <v>10000000533</v>
      </c>
      <c r="C313" s="12" t="s">
        <v>430</v>
      </c>
      <c r="D313" s="13">
        <f t="shared" si="9"/>
        <v>361631.63904904161</v>
      </c>
      <c r="E313" s="12" t="s">
        <v>148</v>
      </c>
      <c r="F313" s="12" t="s">
        <v>162</v>
      </c>
      <c r="G313" s="12" t="s">
        <v>163</v>
      </c>
      <c r="H313" s="12" t="s">
        <v>101</v>
      </c>
      <c r="I313" s="12" t="s">
        <v>59</v>
      </c>
      <c r="J313" s="14">
        <v>42.133307788675012</v>
      </c>
      <c r="K313" s="14">
        <v>5.4231626262626671</v>
      </c>
      <c r="L313" s="15">
        <v>42.133307788675012</v>
      </c>
      <c r="M313" s="15">
        <v>5.4231627222815897</v>
      </c>
      <c r="N313" s="13">
        <f>IFERROR(VLOOKUP(B:B,'[1]Budget Pivot'!A:B,2,0),0)</f>
        <v>11151</v>
      </c>
      <c r="O313" s="13">
        <f>IFERROR(VLOOKUP(B:B,'[1]Budget Pivot'!A:C,3,0),0)</f>
        <v>469828.51515151508</v>
      </c>
      <c r="P313" s="16">
        <v>11151</v>
      </c>
      <c r="Q313" s="16">
        <f t="shared" si="8"/>
        <v>469828.51515151508</v>
      </c>
      <c r="R313" s="17">
        <v>9835</v>
      </c>
      <c r="S313" s="17">
        <f>R313*L313</f>
        <v>414381.08210161875</v>
      </c>
      <c r="T313" s="17">
        <v>9851</v>
      </c>
      <c r="U313" s="17">
        <v>415055.21502623754</v>
      </c>
      <c r="V313" s="18">
        <v>16</v>
      </c>
      <c r="W313" s="18">
        <v>674.13292461878154</v>
      </c>
      <c r="X313" s="18">
        <v>-54773.300125277543</v>
      </c>
    </row>
    <row r="314" spans="1:24" x14ac:dyDescent="0.25">
      <c r="A314" s="12">
        <v>1208</v>
      </c>
      <c r="B314" s="12" t="str">
        <f>IFERROR(VLOOKUP(A:A,[1]Forecast_1911!A:B,2,0),0)</f>
        <v>10000002192</v>
      </c>
      <c r="C314" s="12" t="s">
        <v>431</v>
      </c>
      <c r="D314" s="13">
        <f t="shared" si="9"/>
        <v>44501.636862704632</v>
      </c>
      <c r="E314" s="12" t="s">
        <v>55</v>
      </c>
      <c r="F314" s="12" t="s">
        <v>47</v>
      </c>
      <c r="G314" s="12" t="s">
        <v>47</v>
      </c>
      <c r="H314" s="12" t="s">
        <v>48</v>
      </c>
      <c r="I314" s="12" t="s">
        <v>49</v>
      </c>
      <c r="J314" s="14">
        <v>27.363856763055612</v>
      </c>
      <c r="K314" s="14">
        <v>9.5773368080891466</v>
      </c>
      <c r="L314" s="15">
        <v>27.363762412687294</v>
      </c>
      <c r="M314" s="15">
        <v>9.5773368080891181</v>
      </c>
      <c r="N314" s="13">
        <f>IFERROR(VLOOKUP(B:B,'[1]Budget Pivot'!A:B,2,0),0)</f>
        <v>2889.18</v>
      </c>
      <c r="O314" s="13">
        <f>IFERROR(VLOOKUP(B:B,'[1]Budget Pivot'!A:C,3,0),0)</f>
        <v>79059.107682685004</v>
      </c>
      <c r="P314" s="16">
        <v>2889.19</v>
      </c>
      <c r="Q314" s="16">
        <f t="shared" si="8"/>
        <v>79059.108725112004</v>
      </c>
      <c r="R314" s="17">
        <v>2478</v>
      </c>
      <c r="S314" s="17">
        <f>R314*L314</f>
        <v>67807.403258639111</v>
      </c>
      <c r="T314" s="17">
        <v>2502</v>
      </c>
      <c r="U314" s="17">
        <v>68464.133556543602</v>
      </c>
      <c r="V314" s="18">
        <v>24</v>
      </c>
      <c r="W314" s="18">
        <v>656.73029790449073</v>
      </c>
      <c r="X314" s="18">
        <v>-10594.975168568402</v>
      </c>
    </row>
    <row r="315" spans="1:24" x14ac:dyDescent="0.25">
      <c r="A315" s="12">
        <v>2562</v>
      </c>
      <c r="B315" s="12" t="str">
        <f>IFERROR(VLOOKUP(A:A,[1]Forecast_1911!A:B,2,0),0)</f>
        <v>10000002583</v>
      </c>
      <c r="C315" s="12" t="s">
        <v>432</v>
      </c>
      <c r="D315" s="13">
        <f t="shared" si="9"/>
        <v>28725.29661399938</v>
      </c>
      <c r="E315" s="12" t="s">
        <v>230</v>
      </c>
      <c r="F315" s="12" t="s">
        <v>56</v>
      </c>
      <c r="G315" s="12" t="s">
        <v>57</v>
      </c>
      <c r="H315" s="12" t="s">
        <v>101</v>
      </c>
      <c r="I315" s="12" t="s">
        <v>59</v>
      </c>
      <c r="J315" s="14">
        <v>12.355257309098082</v>
      </c>
      <c r="K315" s="14">
        <v>3.2071269487752083</v>
      </c>
      <c r="L315" s="15">
        <v>12.355310583806638</v>
      </c>
      <c r="M315" s="15">
        <v>3.2071269487749881</v>
      </c>
      <c r="N315" s="13">
        <f>IFERROR(VLOOKUP(B:B,'[1]Budget Pivot'!A:B,2,0),0)</f>
        <v>2319.17</v>
      </c>
      <c r="O315" s="13">
        <f>IFERROR(VLOOKUP(B:B,'[1]Budget Pivot'!A:C,3,0),0)</f>
        <v>28653.942093541002</v>
      </c>
      <c r="P315" s="16">
        <v>2319.16</v>
      </c>
      <c r="Q315" s="16">
        <f t="shared" si="8"/>
        <v>28653.942093541002</v>
      </c>
      <c r="R315" s="17">
        <v>3400</v>
      </c>
      <c r="S315" s="17">
        <f>R315*L315</f>
        <v>42008.05598494257</v>
      </c>
      <c r="T315" s="17">
        <v>3140</v>
      </c>
      <c r="U315" s="17">
        <v>38795.675233152841</v>
      </c>
      <c r="V315" s="18">
        <v>-260</v>
      </c>
      <c r="W315" s="18">
        <v>-3212.3807517897294</v>
      </c>
      <c r="X315" s="18">
        <v>10141.733139611839</v>
      </c>
    </row>
    <row r="316" spans="1:24" x14ac:dyDescent="0.25">
      <c r="A316" s="12">
        <v>2495</v>
      </c>
      <c r="B316" s="12" t="str">
        <f>IFERROR(VLOOKUP(A:A,[1]Forecast_1911!A:B,2,0),0)</f>
        <v>10000002795</v>
      </c>
      <c r="C316" s="12" t="s">
        <v>433</v>
      </c>
      <c r="D316" s="13">
        <f t="shared" si="9"/>
        <v>7182.3088344470434</v>
      </c>
      <c r="E316" s="12" t="s">
        <v>230</v>
      </c>
      <c r="F316" s="12" t="s">
        <v>144</v>
      </c>
      <c r="G316" s="12" t="s">
        <v>132</v>
      </c>
      <c r="H316" s="12" t="s">
        <v>101</v>
      </c>
      <c r="I316" s="12" t="s">
        <v>59</v>
      </c>
      <c r="J316" s="14">
        <v>63.682256867111107</v>
      </c>
      <c r="K316" s="14">
        <v>15.478841870822222</v>
      </c>
      <c r="L316" s="15">
        <v>63.682256867111107</v>
      </c>
      <c r="M316" s="15">
        <v>15.478841870822222</v>
      </c>
      <c r="N316" s="13">
        <f>IFERROR(VLOOKUP(B:B,'[1]Budget Pivot'!A:B,2,0),0)</f>
        <v>180</v>
      </c>
      <c r="O316" s="13">
        <f>IFERROR(VLOOKUP(B:B,'[1]Budget Pivot'!A:C,3,0),0)</f>
        <v>11462.80623608</v>
      </c>
      <c r="P316" s="16">
        <v>180</v>
      </c>
      <c r="Q316" s="16">
        <f t="shared" si="8"/>
        <v>11462.80623608</v>
      </c>
      <c r="R316" s="17">
        <v>139</v>
      </c>
      <c r="S316" s="17">
        <f>R316*L316</f>
        <v>8851.8337045284443</v>
      </c>
      <c r="T316" s="17">
        <v>149</v>
      </c>
      <c r="U316" s="17">
        <v>9488.6562731995546</v>
      </c>
      <c r="V316" s="18">
        <v>10</v>
      </c>
      <c r="W316" s="18">
        <v>636.82256867111028</v>
      </c>
      <c r="X316" s="18">
        <v>-1974.1499628804449</v>
      </c>
    </row>
    <row r="317" spans="1:24" x14ac:dyDescent="0.25">
      <c r="A317" s="12">
        <v>1663</v>
      </c>
      <c r="B317" s="12" t="str">
        <f>IFERROR(VLOOKUP(A:A,[1]Forecast_1911!A:B,2,0),0)</f>
        <v>10000000447</v>
      </c>
      <c r="C317" s="12" t="s">
        <v>434</v>
      </c>
      <c r="D317" s="13">
        <f t="shared" si="9"/>
        <v>-1209.8970437632979</v>
      </c>
      <c r="E317" s="12" t="s">
        <v>65</v>
      </c>
      <c r="F317" s="12" t="s">
        <v>144</v>
      </c>
      <c r="G317" s="12" t="s">
        <v>132</v>
      </c>
      <c r="H317" s="12" t="s">
        <v>58</v>
      </c>
      <c r="I317" s="12" t="s">
        <v>59</v>
      </c>
      <c r="J317" s="14">
        <v>3.6016650758298412</v>
      </c>
      <c r="K317" s="14">
        <v>4.3296436525612698</v>
      </c>
      <c r="L317" s="15">
        <v>3.6016670919333547</v>
      </c>
      <c r="M317" s="15">
        <v>4.3296436525610913</v>
      </c>
      <c r="N317" s="13">
        <f>IFERROR(VLOOKUP(B:B,'[1]Budget Pivot'!A:B,2,0),0)</f>
        <v>3150</v>
      </c>
      <c r="O317" s="13">
        <f>IFERROR(VLOOKUP(B:B,'[1]Budget Pivot'!A:C,3,0),0)</f>
        <v>11345.244988864</v>
      </c>
      <c r="P317" s="16">
        <v>3151</v>
      </c>
      <c r="Q317" s="16">
        <f t="shared" si="8"/>
        <v>11348.853006682</v>
      </c>
      <c r="R317" s="17">
        <v>1489</v>
      </c>
      <c r="S317" s="17">
        <f>R317*L317</f>
        <v>5362.8822998887654</v>
      </c>
      <c r="T317" s="17">
        <v>1662</v>
      </c>
      <c r="U317" s="17">
        <v>5985.9707067932359</v>
      </c>
      <c r="V317" s="18">
        <v>173</v>
      </c>
      <c r="W317" s="18">
        <v>623.0884069044705</v>
      </c>
      <c r="X317" s="18">
        <v>-5362.8822998887645</v>
      </c>
    </row>
    <row r="318" spans="1:24" x14ac:dyDescent="0.25">
      <c r="A318" s="12">
        <v>1941</v>
      </c>
      <c r="B318" s="12" t="str">
        <f>IFERROR(VLOOKUP(A:A,[1]Forecast_1911!A:B,2,0),0)</f>
        <v>10000000584</v>
      </c>
      <c r="C318" s="12" t="s">
        <v>435</v>
      </c>
      <c r="D318" s="13">
        <f t="shared" si="9"/>
        <v>6575.3774018278091</v>
      </c>
      <c r="E318" s="12" t="s">
        <v>148</v>
      </c>
      <c r="F318" s="12" t="s">
        <v>237</v>
      </c>
      <c r="G318" s="12" t="s">
        <v>237</v>
      </c>
      <c r="H318" s="12" t="s">
        <v>238</v>
      </c>
      <c r="I318" s="12" t="s">
        <v>59</v>
      </c>
      <c r="J318" s="14">
        <v>51.823972323972527</v>
      </c>
      <c r="K318" s="14">
        <v>10.5790646464652</v>
      </c>
      <c r="L318" s="15">
        <v>51.823972323972527</v>
      </c>
      <c r="M318" s="15">
        <v>20.211580969031136</v>
      </c>
      <c r="N318" s="13">
        <f>IFERROR(VLOOKUP(B:B,'[1]Budget Pivot'!A:B,2,0),0)</f>
        <v>546</v>
      </c>
      <c r="O318" s="13">
        <f>IFERROR(VLOOKUP(B:B,'[1]Budget Pivot'!A:C,3,0),0)</f>
        <v>28295.888888889</v>
      </c>
      <c r="P318" s="16">
        <v>546</v>
      </c>
      <c r="Q318" s="16">
        <f t="shared" si="8"/>
        <v>28295.888888889</v>
      </c>
      <c r="R318" s="17">
        <v>196</v>
      </c>
      <c r="S318" s="17">
        <f>R318*L318</f>
        <v>10157.498575498616</v>
      </c>
      <c r="T318" s="17">
        <v>208</v>
      </c>
      <c r="U318" s="17">
        <v>10779.386243386285</v>
      </c>
      <c r="V318" s="18">
        <v>12</v>
      </c>
      <c r="W318" s="18">
        <v>621.88766788766952</v>
      </c>
      <c r="X318" s="18">
        <v>-17516.502645502715</v>
      </c>
    </row>
    <row r="319" spans="1:24" x14ac:dyDescent="0.25">
      <c r="A319" s="12">
        <v>1728</v>
      </c>
      <c r="B319" s="12" t="str">
        <f>IFERROR(VLOOKUP(A:A,[1]Forecast_1911!A:B,2,0),0)</f>
        <v>10000001400</v>
      </c>
      <c r="C319" s="12" t="s">
        <v>436</v>
      </c>
      <c r="D319" s="13">
        <f t="shared" si="9"/>
        <v>284479.63562017627</v>
      </c>
      <c r="E319" s="12" t="s">
        <v>80</v>
      </c>
      <c r="F319" s="12" t="s">
        <v>56</v>
      </c>
      <c r="G319" s="12" t="s">
        <v>57</v>
      </c>
      <c r="H319" s="12" t="s">
        <v>58</v>
      </c>
      <c r="I319" s="12" t="s">
        <v>59</v>
      </c>
      <c r="J319" s="14">
        <v>19.972495970987062</v>
      </c>
      <c r="K319" s="14">
        <v>2.156887527839753</v>
      </c>
      <c r="L319" s="15">
        <v>19.972495970987062</v>
      </c>
      <c r="M319" s="15">
        <v>2.156887527839753</v>
      </c>
      <c r="N319" s="13">
        <f>IFERROR(VLOOKUP(B:B,'[1]Budget Pivot'!A:B,2,0),0)</f>
        <v>3401</v>
      </c>
      <c r="O319" s="13">
        <f>IFERROR(VLOOKUP(B:B,'[1]Budget Pivot'!A:C,3,0),0)</f>
        <v>67926.458797326995</v>
      </c>
      <c r="P319" s="16">
        <v>3401</v>
      </c>
      <c r="Q319" s="16">
        <f t="shared" si="8"/>
        <v>67926.458797326995</v>
      </c>
      <c r="R319" s="17">
        <v>16118</v>
      </c>
      <c r="S319" s="17">
        <f>R319*L319</f>
        <v>321916.69006036944</v>
      </c>
      <c r="T319" s="17">
        <v>15968</v>
      </c>
      <c r="U319" s="17">
        <v>318920.81566472142</v>
      </c>
      <c r="V319" s="18">
        <v>-150</v>
      </c>
      <c r="W319" s="18">
        <v>-2995.8743956480175</v>
      </c>
      <c r="X319" s="18">
        <v>250994.35686739441</v>
      </c>
    </row>
    <row r="320" spans="1:24" x14ac:dyDescent="0.25">
      <c r="A320" s="12">
        <v>2499</v>
      </c>
      <c r="B320" s="12" t="str">
        <f>IFERROR(VLOOKUP(A:A,[1]Forecast_1911!A:B,2,0),0)</f>
        <v>10000002763</v>
      </c>
      <c r="C320" s="12" t="s">
        <v>437</v>
      </c>
      <c r="D320" s="13">
        <f t="shared" si="9"/>
        <v>33355.190396648322</v>
      </c>
      <c r="E320" s="12" t="s">
        <v>230</v>
      </c>
      <c r="F320" s="12" t="s">
        <v>86</v>
      </c>
      <c r="G320" s="12" t="s">
        <v>87</v>
      </c>
      <c r="H320" s="12" t="s">
        <v>101</v>
      </c>
      <c r="I320" s="12" t="s">
        <v>59</v>
      </c>
      <c r="J320" s="14">
        <v>22.484708081450592</v>
      </c>
      <c r="K320" s="14">
        <v>6.4253897550113095</v>
      </c>
      <c r="L320" s="15">
        <v>22.484701452964284</v>
      </c>
      <c r="M320" s="15">
        <v>6.4253897550113095</v>
      </c>
      <c r="N320" s="13">
        <f>IFERROR(VLOOKUP(B:B,'[1]Budget Pivot'!A:B,2,0),0)</f>
        <v>1680</v>
      </c>
      <c r="O320" s="13">
        <f>IFERROR(VLOOKUP(B:B,'[1]Budget Pivot'!A:C,3,0),0)</f>
        <v>37774.309576836997</v>
      </c>
      <c r="P320" s="16">
        <v>1680</v>
      </c>
      <c r="Q320" s="16">
        <f t="shared" si="8"/>
        <v>37774.298440979997</v>
      </c>
      <c r="R320" s="17">
        <v>2050</v>
      </c>
      <c r="S320" s="17">
        <f>R320*L320</f>
        <v>46093.637978576786</v>
      </c>
      <c r="T320" s="17">
        <v>2077</v>
      </c>
      <c r="U320" s="17">
        <v>46700.724917806816</v>
      </c>
      <c r="V320" s="18">
        <v>27</v>
      </c>
      <c r="W320" s="18">
        <v>607.08693923003011</v>
      </c>
      <c r="X320" s="18">
        <v>8926.4264768268185</v>
      </c>
    </row>
    <row r="321" spans="1:24" x14ac:dyDescent="0.25">
      <c r="A321" s="12">
        <v>1065</v>
      </c>
      <c r="B321" s="12" t="str">
        <f>IFERROR(VLOOKUP(A:A,[1]Forecast_1911!A:B,2,0),0)</f>
        <v>10000001431</v>
      </c>
      <c r="C321" s="12" t="s">
        <v>438</v>
      </c>
      <c r="D321" s="13">
        <f t="shared" si="9"/>
        <v>12147.223190020844</v>
      </c>
      <c r="E321" s="12" t="s">
        <v>85</v>
      </c>
      <c r="F321" s="12" t="s">
        <v>56</v>
      </c>
      <c r="G321" s="12" t="s">
        <v>220</v>
      </c>
      <c r="H321" s="12" t="s">
        <v>58</v>
      </c>
      <c r="I321" s="12" t="s">
        <v>59</v>
      </c>
      <c r="J321" s="14">
        <v>4.2324797141737189</v>
      </c>
      <c r="K321" s="14">
        <v>1.9143073496659242</v>
      </c>
      <c r="L321" s="15">
        <v>4.2324797141737189</v>
      </c>
      <c r="M321" s="15">
        <v>1.9143073496659242</v>
      </c>
      <c r="N321" s="13">
        <f>IFERROR(VLOOKUP(B:B,'[1]Budget Pivot'!A:B,2,0),0)</f>
        <v>3143</v>
      </c>
      <c r="O321" s="13">
        <f>IFERROR(VLOOKUP(B:B,'[1]Budget Pivot'!A:C,3,0),0)</f>
        <v>13302.683741647999</v>
      </c>
      <c r="P321" s="16">
        <v>3143</v>
      </c>
      <c r="Q321" s="16">
        <f t="shared" si="8"/>
        <v>13302.683741647999</v>
      </c>
      <c r="R321" s="17">
        <v>5098</v>
      </c>
      <c r="S321" s="17">
        <f>R321*L321</f>
        <v>21577.181582857618</v>
      </c>
      <c r="T321" s="17">
        <v>5240</v>
      </c>
      <c r="U321" s="17">
        <v>22178.193702270288</v>
      </c>
      <c r="V321" s="18">
        <v>142</v>
      </c>
      <c r="W321" s="18">
        <v>601.01211941266956</v>
      </c>
      <c r="X321" s="18">
        <v>8875.5099606222884</v>
      </c>
    </row>
    <row r="322" spans="1:24" x14ac:dyDescent="0.25">
      <c r="A322" s="12">
        <v>1229</v>
      </c>
      <c r="B322" s="12" t="str">
        <f>IFERROR(VLOOKUP(A:A,[1]Forecast_1911!A:B,2,0),0)</f>
        <v>10000001512</v>
      </c>
      <c r="C322" s="12" t="s">
        <v>439</v>
      </c>
      <c r="D322" s="13">
        <f t="shared" si="9"/>
        <v>140484.66600222702</v>
      </c>
      <c r="E322" s="12" t="s">
        <v>106</v>
      </c>
      <c r="F322" s="12" t="s">
        <v>260</v>
      </c>
      <c r="G322" s="12" t="s">
        <v>97</v>
      </c>
      <c r="H322" s="12" t="s">
        <v>261</v>
      </c>
      <c r="I322" s="12" t="s">
        <v>59</v>
      </c>
      <c r="J322" s="14">
        <v>38.361581291759506</v>
      </c>
      <c r="K322" s="14">
        <v>3.7082405345212499</v>
      </c>
      <c r="L322" s="15">
        <v>38.361586859688252</v>
      </c>
      <c r="M322" s="15">
        <v>3.7082405345212499</v>
      </c>
      <c r="N322" s="13">
        <f>IFERROR(VLOOKUP(B:B,'[1]Budget Pivot'!A:B,2,0),0)</f>
        <v>4000</v>
      </c>
      <c r="O322" s="13">
        <f>IFERROR(VLOOKUP(B:B,'[1]Budget Pivot'!A:C,3,0),0)</f>
        <v>153446.32516703801</v>
      </c>
      <c r="P322" s="16">
        <v>4000</v>
      </c>
      <c r="Q322" s="16">
        <f t="shared" ref="Q322:Q385" si="10">P322*L322</f>
        <v>153446.347438753</v>
      </c>
      <c r="R322" s="17">
        <v>4337</v>
      </c>
      <c r="S322" s="17">
        <f>R322*L322</f>
        <v>166374.20221046795</v>
      </c>
      <c r="T322" s="17">
        <v>4054</v>
      </c>
      <c r="U322" s="17">
        <v>155517.87312917618</v>
      </c>
      <c r="V322" s="18">
        <v>-283</v>
      </c>
      <c r="W322" s="18">
        <v>-10856.329081291769</v>
      </c>
      <c r="X322" s="18">
        <v>2071.5256904231792</v>
      </c>
    </row>
    <row r="323" spans="1:24" x14ac:dyDescent="0.25">
      <c r="A323" s="12">
        <v>1659</v>
      </c>
      <c r="B323" s="12" t="str">
        <f>IFERROR(VLOOKUP(A:A,[1]Forecast_1911!A:B,2,0),0)</f>
        <v>10000000438</v>
      </c>
      <c r="C323" s="12" t="s">
        <v>440</v>
      </c>
      <c r="D323" s="13">
        <f t="shared" ref="D323:D386" si="11">U323-(T323*M323)</f>
        <v>626775.68029583583</v>
      </c>
      <c r="E323" s="12" t="s">
        <v>65</v>
      </c>
      <c r="F323" s="12" t="s">
        <v>96</v>
      </c>
      <c r="G323" s="12" t="s">
        <v>97</v>
      </c>
      <c r="H323" s="12" t="s">
        <v>98</v>
      </c>
      <c r="I323" s="12" t="s">
        <v>59</v>
      </c>
      <c r="J323" s="14">
        <v>7.4944498565286013</v>
      </c>
      <c r="K323" s="14">
        <v>3.2962138084632531</v>
      </c>
      <c r="L323" s="15">
        <v>7.4944500541234254</v>
      </c>
      <c r="M323" s="15">
        <v>3.2962138084632508</v>
      </c>
      <c r="N323" s="13">
        <f>IFERROR(VLOOKUP(B:B,'[1]Budget Pivot'!A:B,2,0),0)</f>
        <v>112077</v>
      </c>
      <c r="O323" s="13">
        <f>IFERROR(VLOOKUP(B:B,'[1]Budget Pivot'!A:C,3,0),0)</f>
        <v>839955.45657015604</v>
      </c>
      <c r="P323" s="16">
        <v>112084</v>
      </c>
      <c r="Q323" s="16">
        <f t="shared" si="10"/>
        <v>840007.93986637006</v>
      </c>
      <c r="R323" s="17">
        <v>150695</v>
      </c>
      <c r="S323" s="17">
        <f>R323*L323</f>
        <v>1129376.1509061295</v>
      </c>
      <c r="T323" s="17">
        <v>149295</v>
      </c>
      <c r="U323" s="17">
        <v>1118883.9208303569</v>
      </c>
      <c r="V323" s="18">
        <v>-1400</v>
      </c>
      <c r="W323" s="18">
        <v>-10492.230075772619</v>
      </c>
      <c r="X323" s="18">
        <v>278875.98096398683</v>
      </c>
    </row>
    <row r="324" spans="1:24" x14ac:dyDescent="0.25">
      <c r="A324" s="12">
        <v>1537</v>
      </c>
      <c r="B324" s="12" t="str">
        <f>IFERROR(VLOOKUP(A:A,[1]Forecast_1911!A:B,2,0),0)</f>
        <v>10000001621</v>
      </c>
      <c r="C324" s="12" t="s">
        <v>441</v>
      </c>
      <c r="D324" s="13">
        <f t="shared" si="11"/>
        <v>38164.748934860807</v>
      </c>
      <c r="E324" s="12" t="s">
        <v>71</v>
      </c>
      <c r="F324" s="12" t="s">
        <v>47</v>
      </c>
      <c r="G324" s="12" t="s">
        <v>47</v>
      </c>
      <c r="H324" s="12" t="s">
        <v>48</v>
      </c>
      <c r="I324" s="12" t="s">
        <v>49</v>
      </c>
      <c r="J324" s="14">
        <v>22.881916261261782</v>
      </c>
      <c r="K324" s="14">
        <v>8.0086703786192253</v>
      </c>
      <c r="L324" s="15">
        <v>22.881916261261782</v>
      </c>
      <c r="M324" s="15">
        <v>8.0086703786192253</v>
      </c>
      <c r="N324" s="13">
        <f>IFERROR(VLOOKUP(B:B,'[1]Budget Pivot'!A:B,2,0),0)</f>
        <v>2143</v>
      </c>
      <c r="O324" s="13">
        <f>IFERROR(VLOOKUP(B:B,'[1]Budget Pivot'!A:C,3,0),0)</f>
        <v>49035.946547883999</v>
      </c>
      <c r="P324" s="16">
        <v>2143</v>
      </c>
      <c r="Q324" s="16">
        <f t="shared" si="10"/>
        <v>49035.946547883999</v>
      </c>
      <c r="R324" s="17">
        <v>2541</v>
      </c>
      <c r="S324" s="17">
        <f>R324*L324</f>
        <v>58142.94921986619</v>
      </c>
      <c r="T324" s="17">
        <v>2566</v>
      </c>
      <c r="U324" s="17">
        <v>58714.997126397735</v>
      </c>
      <c r="V324" s="18">
        <v>25</v>
      </c>
      <c r="W324" s="18">
        <v>572.04790653154487</v>
      </c>
      <c r="X324" s="18">
        <v>9679.0505785137357</v>
      </c>
    </row>
    <row r="325" spans="1:24" x14ac:dyDescent="0.25">
      <c r="A325" s="12">
        <v>1243</v>
      </c>
      <c r="B325" s="12" t="str">
        <f>IFERROR(VLOOKUP(A:A,[1]Forecast_1911!A:B,2,0),0)</f>
        <v>10000001495</v>
      </c>
      <c r="C325" s="12" t="s">
        <v>442</v>
      </c>
      <c r="D325" s="13">
        <f t="shared" si="11"/>
        <v>53304.439713160828</v>
      </c>
      <c r="E325" s="12" t="s">
        <v>106</v>
      </c>
      <c r="F325" s="12" t="s">
        <v>162</v>
      </c>
      <c r="G325" s="12" t="s">
        <v>163</v>
      </c>
      <c r="H325" s="12" t="s">
        <v>58</v>
      </c>
      <c r="I325" s="12" t="s">
        <v>59</v>
      </c>
      <c r="J325" s="14">
        <v>22.573094413441066</v>
      </c>
      <c r="K325" s="14">
        <v>3.9871670378619775</v>
      </c>
      <c r="L325" s="15">
        <v>22.573094413441066</v>
      </c>
      <c r="M325" s="15">
        <v>3.9871670378619775</v>
      </c>
      <c r="N325" s="13">
        <f>IFERROR(VLOOKUP(B:B,'[1]Budget Pivot'!A:B,2,0),0)</f>
        <v>2630</v>
      </c>
      <c r="O325" s="13">
        <f>IFERROR(VLOOKUP(B:B,'[1]Budget Pivot'!A:C,3,0),0)</f>
        <v>59367.238307350002</v>
      </c>
      <c r="P325" s="16">
        <v>2630</v>
      </c>
      <c r="Q325" s="16">
        <f t="shared" si="10"/>
        <v>59367.238307350002</v>
      </c>
      <c r="R325" s="17">
        <v>2843</v>
      </c>
      <c r="S325" s="17">
        <f>R325*L325</f>
        <v>64175.307417412951</v>
      </c>
      <c r="T325" s="17">
        <v>2868</v>
      </c>
      <c r="U325" s="17">
        <v>64739.634777748979</v>
      </c>
      <c r="V325" s="18">
        <v>25</v>
      </c>
      <c r="W325" s="18">
        <v>564.32736033602851</v>
      </c>
      <c r="X325" s="18">
        <v>5372.3964703989768</v>
      </c>
    </row>
    <row r="326" spans="1:24" x14ac:dyDescent="0.25">
      <c r="A326" s="12">
        <v>1087</v>
      </c>
      <c r="B326" s="12" t="str">
        <f>IFERROR(VLOOKUP(A:A,[1]Forecast_1911!A:B,2,0),0)</f>
        <v>10000002221</v>
      </c>
      <c r="C326" s="12" t="s">
        <v>443</v>
      </c>
      <c r="D326" s="13">
        <f t="shared" si="11"/>
        <v>17860.237686182125</v>
      </c>
      <c r="E326" s="12" t="s">
        <v>55</v>
      </c>
      <c r="F326" s="12" t="s">
        <v>86</v>
      </c>
      <c r="G326" s="12" t="s">
        <v>87</v>
      </c>
      <c r="H326" s="12" t="s">
        <v>58</v>
      </c>
      <c r="I326" s="12" t="s">
        <v>59</v>
      </c>
      <c r="J326" s="14">
        <v>15.932033723708633</v>
      </c>
      <c r="K326" s="14">
        <v>4.9007776503700082</v>
      </c>
      <c r="L326" s="15">
        <v>15.932425387357123</v>
      </c>
      <c r="M326" s="15">
        <v>4.9007776503700171</v>
      </c>
      <c r="N326" s="13">
        <f>IFERROR(VLOOKUP(B:B,'[1]Budget Pivot'!A:B,2,0),0)</f>
        <v>1637.8</v>
      </c>
      <c r="O326" s="13">
        <f>IFERROR(VLOOKUP(B:B,'[1]Budget Pivot'!A:C,3,0),0)</f>
        <v>26093.484832689999</v>
      </c>
      <c r="P326" s="16">
        <v>1637.76</v>
      </c>
      <c r="Q326" s="16">
        <f t="shared" si="10"/>
        <v>26093.489002398001</v>
      </c>
      <c r="R326" s="17">
        <v>1584</v>
      </c>
      <c r="S326" s="17">
        <f>R326*L326</f>
        <v>25236.961813573682</v>
      </c>
      <c r="T326" s="17">
        <v>1619</v>
      </c>
      <c r="U326" s="17">
        <v>25794.596702131181</v>
      </c>
      <c r="V326" s="18">
        <v>35</v>
      </c>
      <c r="W326" s="18">
        <v>557.63488855749893</v>
      </c>
      <c r="X326" s="18">
        <v>-298.8923002668198</v>
      </c>
    </row>
    <row r="327" spans="1:24" x14ac:dyDescent="0.25">
      <c r="A327" s="12">
        <v>1162</v>
      </c>
      <c r="B327" s="12" t="str">
        <f>IFERROR(VLOOKUP(A:A,[1]Forecast_1911!A:B,2,0),0)</f>
        <v>10000001306</v>
      </c>
      <c r="C327" s="12" t="s">
        <v>444</v>
      </c>
      <c r="D327" s="13">
        <f t="shared" si="11"/>
        <v>77598.724006817007</v>
      </c>
      <c r="E327" s="12" t="s">
        <v>77</v>
      </c>
      <c r="F327" s="12" t="s">
        <v>178</v>
      </c>
      <c r="G327" s="12" t="s">
        <v>97</v>
      </c>
      <c r="H327" s="12" t="s">
        <v>179</v>
      </c>
      <c r="I327" s="12" t="s">
        <v>59</v>
      </c>
      <c r="J327" s="14">
        <v>5.7065888725074929</v>
      </c>
      <c r="K327" s="14">
        <v>2.561247216035643</v>
      </c>
      <c r="L327" s="15">
        <v>5.7065888725074929</v>
      </c>
      <c r="M327" s="15">
        <v>2.561247216035643</v>
      </c>
      <c r="N327" s="13">
        <f>IFERROR(VLOOKUP(B:B,'[1]Budget Pivot'!A:B,2,0),0)</f>
        <v>26625</v>
      </c>
      <c r="O327" s="13">
        <f>IFERROR(VLOOKUP(B:B,'[1]Budget Pivot'!A:C,3,0),0)</f>
        <v>151937.92873051201</v>
      </c>
      <c r="P327" s="16">
        <v>26625</v>
      </c>
      <c r="Q327" s="16">
        <f t="shared" si="10"/>
        <v>151937.92873051201</v>
      </c>
      <c r="R327" s="17">
        <v>26498</v>
      </c>
      <c r="S327" s="17">
        <f>R327*L327</f>
        <v>151213.19194370354</v>
      </c>
      <c r="T327" s="17">
        <v>24671</v>
      </c>
      <c r="U327" s="17">
        <v>140787.25407363236</v>
      </c>
      <c r="V327" s="18">
        <v>-1827</v>
      </c>
      <c r="W327" s="18">
        <v>-10425.937870071182</v>
      </c>
      <c r="X327" s="18">
        <v>-11150.674656879652</v>
      </c>
    </row>
    <row r="328" spans="1:24" x14ac:dyDescent="0.25">
      <c r="A328" s="12">
        <v>1252</v>
      </c>
      <c r="B328" s="12" t="str">
        <f>IFERROR(VLOOKUP(A:A,[1]Forecast_1911!A:B,2,0),0)</f>
        <v>10000001524</v>
      </c>
      <c r="C328" s="12" t="s">
        <v>445</v>
      </c>
      <c r="D328" s="13">
        <f t="shared" si="11"/>
        <v>22611.179041148527</v>
      </c>
      <c r="E328" s="12" t="s">
        <v>106</v>
      </c>
      <c r="F328" s="12" t="s">
        <v>144</v>
      </c>
      <c r="G328" s="12" t="s">
        <v>132</v>
      </c>
      <c r="H328" s="12" t="s">
        <v>58</v>
      </c>
      <c r="I328" s="12" t="s">
        <v>59</v>
      </c>
      <c r="J328" s="14">
        <v>27.508320205696744</v>
      </c>
      <c r="K328" s="14">
        <v>7.8292951002227635</v>
      </c>
      <c r="L328" s="15">
        <v>27.508302098611384</v>
      </c>
      <c r="M328" s="15">
        <v>7.8292951002227635</v>
      </c>
      <c r="N328" s="13">
        <f>IFERROR(VLOOKUP(B:B,'[1]Budget Pivot'!A:B,2,0),0)</f>
        <v>1230</v>
      </c>
      <c r="O328" s="13">
        <f>IFERROR(VLOOKUP(B:B,'[1]Budget Pivot'!A:C,3,0),0)</f>
        <v>33835.233853006997</v>
      </c>
      <c r="P328" s="16">
        <v>1230</v>
      </c>
      <c r="Q328" s="16">
        <f t="shared" si="10"/>
        <v>33835.211581292002</v>
      </c>
      <c r="R328" s="17">
        <v>1130</v>
      </c>
      <c r="S328" s="17">
        <f>R328*L328</f>
        <v>31084.381371430864</v>
      </c>
      <c r="T328" s="17">
        <v>1149</v>
      </c>
      <c r="U328" s="17">
        <v>31607.039111304483</v>
      </c>
      <c r="V328" s="18">
        <v>19</v>
      </c>
      <c r="W328" s="18">
        <v>522.65773987361899</v>
      </c>
      <c r="X328" s="18">
        <v>-2228.1724699875194</v>
      </c>
    </row>
    <row r="329" spans="1:24" x14ac:dyDescent="0.25">
      <c r="A329" s="12">
        <v>1504</v>
      </c>
      <c r="B329" s="12" t="str">
        <f>IFERROR(VLOOKUP(A:A,[1]Forecast_1911!A:B,2,0),0)</f>
        <v>10000001634</v>
      </c>
      <c r="C329" s="12" t="s">
        <v>446</v>
      </c>
      <c r="D329" s="13">
        <f t="shared" si="11"/>
        <v>52384.822206013603</v>
      </c>
      <c r="E329" s="12" t="s">
        <v>71</v>
      </c>
      <c r="F329" s="12" t="s">
        <v>162</v>
      </c>
      <c r="G329" s="12" t="s">
        <v>163</v>
      </c>
      <c r="H329" s="12" t="s">
        <v>58</v>
      </c>
      <c r="I329" s="12" t="s">
        <v>59</v>
      </c>
      <c r="J329" s="14">
        <v>9.5211581291759391</v>
      </c>
      <c r="K329" s="14">
        <v>2.6703797327394407</v>
      </c>
      <c r="L329" s="15">
        <v>9.5100222717149734</v>
      </c>
      <c r="M329" s="15">
        <v>2.6703797327394407</v>
      </c>
      <c r="N329" s="13">
        <f>IFERROR(VLOOKUP(B:B,'[1]Budget Pivot'!A:B,2,0),0)</f>
        <v>6866</v>
      </c>
      <c r="O329" s="13">
        <f>IFERROR(VLOOKUP(B:B,'[1]Budget Pivot'!A:C,3,0),0)</f>
        <v>65372.271714921997</v>
      </c>
      <c r="P329" s="16">
        <v>6866</v>
      </c>
      <c r="Q329" s="16">
        <f t="shared" si="10"/>
        <v>65295.812917595009</v>
      </c>
      <c r="R329" s="17">
        <v>7607</v>
      </c>
      <c r="S329" s="17">
        <f>R329*L329</f>
        <v>72342.739420935803</v>
      </c>
      <c r="T329" s="17">
        <v>7659</v>
      </c>
      <c r="U329" s="17">
        <v>72837.260579064983</v>
      </c>
      <c r="V329" s="18">
        <v>52</v>
      </c>
      <c r="W329" s="18">
        <v>494.52115812918055</v>
      </c>
      <c r="X329" s="18">
        <v>7541.4476614699743</v>
      </c>
    </row>
    <row r="330" spans="1:24" x14ac:dyDescent="0.25">
      <c r="A330" s="12">
        <v>1167</v>
      </c>
      <c r="B330" s="12" t="str">
        <f>IFERROR(VLOOKUP(A:A,[1]Forecast_1911!A:B,2,0),0)</f>
        <v>10000001318</v>
      </c>
      <c r="C330" s="12" t="s">
        <v>447</v>
      </c>
      <c r="D330" s="13">
        <f t="shared" si="11"/>
        <v>6803488.9537402485</v>
      </c>
      <c r="E330" s="12" t="s">
        <v>77</v>
      </c>
      <c r="F330" s="12" t="s">
        <v>56</v>
      </c>
      <c r="G330" s="12" t="s">
        <v>57</v>
      </c>
      <c r="H330" s="12" t="s">
        <v>58</v>
      </c>
      <c r="I330" s="12" t="s">
        <v>59</v>
      </c>
      <c r="J330" s="14">
        <v>35.489092984564294</v>
      </c>
      <c r="K330" s="14">
        <v>5.7543440979955465</v>
      </c>
      <c r="L330" s="15">
        <v>35.489092984564294</v>
      </c>
      <c r="M330" s="15">
        <v>5.7543440979955465</v>
      </c>
      <c r="N330" s="13">
        <f>IFERROR(VLOOKUP(B:B,'[1]Budget Pivot'!A:B,2,0),0)</f>
        <v>219849</v>
      </c>
      <c r="O330" s="13">
        <f>IFERROR(VLOOKUP(B:B,'[1]Budget Pivot'!A:C,3,0),0)</f>
        <v>7802241.6035634754</v>
      </c>
      <c r="P330" s="16">
        <v>219849</v>
      </c>
      <c r="Q330" s="16">
        <f t="shared" si="10"/>
        <v>7802241.6035634754</v>
      </c>
      <c r="R330" s="17">
        <v>228888</v>
      </c>
      <c r="S330" s="17">
        <f>R330*L330</f>
        <v>8123027.5150509523</v>
      </c>
      <c r="T330" s="17">
        <v>228806</v>
      </c>
      <c r="U330" s="17">
        <v>8120117.4094262179</v>
      </c>
      <c r="V330" s="18">
        <v>-82</v>
      </c>
      <c r="W330" s="18">
        <v>-2910.1056247344241</v>
      </c>
      <c r="X330" s="18">
        <v>317875.80586274248</v>
      </c>
    </row>
    <row r="331" spans="1:24" x14ac:dyDescent="0.25">
      <c r="A331" s="12">
        <v>1993</v>
      </c>
      <c r="B331" s="12" t="str">
        <f>IFERROR(VLOOKUP(A:A,[1]Forecast_1911!A:B,2,0),0)</f>
        <v>10000000549</v>
      </c>
      <c r="C331" s="12" t="s">
        <v>448</v>
      </c>
      <c r="D331" s="13">
        <f t="shared" si="11"/>
        <v>65253.295888522298</v>
      </c>
      <c r="E331" s="12" t="s">
        <v>148</v>
      </c>
      <c r="F331" s="12" t="s">
        <v>86</v>
      </c>
      <c r="G331" s="12" t="s">
        <v>87</v>
      </c>
      <c r="H331" s="12" t="s">
        <v>101</v>
      </c>
      <c r="I331" s="12" t="s">
        <v>59</v>
      </c>
      <c r="J331" s="14">
        <v>13.061143618286499</v>
      </c>
      <c r="K331" s="14">
        <v>3.2071272727273157</v>
      </c>
      <c r="L331" s="15">
        <v>13.061143618286499</v>
      </c>
      <c r="M331" s="15">
        <v>3.2071273258488229</v>
      </c>
      <c r="N331" s="13">
        <f>IFERROR(VLOOKUP(B:B,'[1]Budget Pivot'!A:B,2,0),0)</f>
        <v>6370</v>
      </c>
      <c r="O331" s="13">
        <f>IFERROR(VLOOKUP(B:B,'[1]Budget Pivot'!A:C,3,0),0)</f>
        <v>83199.484848484994</v>
      </c>
      <c r="P331" s="16">
        <v>6370</v>
      </c>
      <c r="Q331" s="16">
        <f t="shared" si="10"/>
        <v>83199.484848484994</v>
      </c>
      <c r="R331" s="17">
        <v>6586</v>
      </c>
      <c r="S331" s="17">
        <f>R331*L331</f>
        <v>86020.691870034876</v>
      </c>
      <c r="T331" s="17">
        <v>6622</v>
      </c>
      <c r="U331" s="17">
        <v>86490.893040293202</v>
      </c>
      <c r="V331" s="18">
        <v>36</v>
      </c>
      <c r="W331" s="18">
        <v>470.20117025832587</v>
      </c>
      <c r="X331" s="18">
        <v>3291.4081918082084</v>
      </c>
    </row>
    <row r="332" spans="1:24" x14ac:dyDescent="0.25">
      <c r="A332" s="12">
        <v>2852</v>
      </c>
      <c r="B332" s="12" t="str">
        <f>IFERROR(VLOOKUP(A:A,[1]Forecast_1911!A:B,2,0),0)</f>
        <v>10000000908</v>
      </c>
      <c r="C332" s="12" t="s">
        <v>449</v>
      </c>
      <c r="D332" s="13">
        <f t="shared" si="11"/>
        <v>34985.515395965253</v>
      </c>
      <c r="E332" s="12" t="s">
        <v>35</v>
      </c>
      <c r="F332" s="12" t="s">
        <v>260</v>
      </c>
      <c r="G332" s="12" t="s">
        <v>97</v>
      </c>
      <c r="H332" s="12" t="s">
        <v>133</v>
      </c>
      <c r="I332" s="12" t="s">
        <v>59</v>
      </c>
      <c r="J332" s="14">
        <v>78.913287652568215</v>
      </c>
      <c r="K332" s="14">
        <v>15.534521158128289</v>
      </c>
      <c r="L332" s="15">
        <v>78.914078034877534</v>
      </c>
      <c r="M332" s="15">
        <v>15.534521158128879</v>
      </c>
      <c r="N332" s="13">
        <f>IFERROR(VLOOKUP(B:B,'[1]Budget Pivot'!A:B,2,0),0)</f>
        <v>984.34</v>
      </c>
      <c r="O332" s="13">
        <f>IFERROR(VLOOKUP(B:B,'[1]Budget Pivot'!A:C,3,0),0)</f>
        <v>77677.505567928994</v>
      </c>
      <c r="P332" s="16">
        <v>984.33</v>
      </c>
      <c r="Q332" s="16">
        <f t="shared" si="10"/>
        <v>77677.494432071006</v>
      </c>
      <c r="R332" s="17">
        <v>674</v>
      </c>
      <c r="S332" s="17">
        <f>R332*L332</f>
        <v>53188.088595507455</v>
      </c>
      <c r="T332" s="17">
        <v>552</v>
      </c>
      <c r="U332" s="17">
        <v>43560.571075252396</v>
      </c>
      <c r="V332" s="18">
        <v>-122</v>
      </c>
      <c r="W332" s="18">
        <v>-9627.5175202550599</v>
      </c>
      <c r="X332" s="18">
        <v>-34116.92335681861</v>
      </c>
    </row>
    <row r="333" spans="1:24" x14ac:dyDescent="0.25">
      <c r="A333" s="12">
        <v>1991</v>
      </c>
      <c r="B333" s="12" t="str">
        <f>IFERROR(VLOOKUP(A:A,[1]Forecast_1911!A:B,2,0),0)</f>
        <v>10000000555</v>
      </c>
      <c r="C333" s="12" t="s">
        <v>450</v>
      </c>
      <c r="D333" s="13">
        <f t="shared" si="11"/>
        <v>37663.898877250249</v>
      </c>
      <c r="E333" s="12" t="s">
        <v>148</v>
      </c>
      <c r="F333" s="12" t="s">
        <v>86</v>
      </c>
      <c r="G333" s="12" t="s">
        <v>87</v>
      </c>
      <c r="H333" s="12" t="s">
        <v>101</v>
      </c>
      <c r="I333" s="12" t="s">
        <v>59</v>
      </c>
      <c r="J333" s="14">
        <v>9.5469283508661142</v>
      </c>
      <c r="K333" s="14">
        <v>2.9955454545454923</v>
      </c>
      <c r="L333" s="15">
        <v>9.5469283508661142</v>
      </c>
      <c r="M333" s="15">
        <v>2.9955456969697409</v>
      </c>
      <c r="N333" s="13">
        <f>IFERROR(VLOOKUP(B:B,'[1]Budget Pivot'!A:B,2,0),0)</f>
        <v>4825</v>
      </c>
      <c r="O333" s="13">
        <f>IFERROR(VLOOKUP(B:B,'[1]Budget Pivot'!A:C,3,0),0)</f>
        <v>46063.929292929002</v>
      </c>
      <c r="P333" s="16">
        <v>4825</v>
      </c>
      <c r="Q333" s="16">
        <f t="shared" si="10"/>
        <v>46063.929292929002</v>
      </c>
      <c r="R333" s="17">
        <v>5704</v>
      </c>
      <c r="S333" s="17">
        <f>R333*L333</f>
        <v>54455.679313340319</v>
      </c>
      <c r="T333" s="17">
        <v>5749</v>
      </c>
      <c r="U333" s="17">
        <v>54885.291089129292</v>
      </c>
      <c r="V333" s="18">
        <v>45</v>
      </c>
      <c r="W333" s="18">
        <v>429.61177578897332</v>
      </c>
      <c r="X333" s="18">
        <v>8821.36179620029</v>
      </c>
    </row>
    <row r="334" spans="1:24" x14ac:dyDescent="0.25">
      <c r="A334" s="12">
        <v>1955</v>
      </c>
      <c r="B334" s="12" t="str">
        <f>IFERROR(VLOOKUP(A:A,[1]Forecast_1911!A:B,2,0),0)</f>
        <v>10000000503</v>
      </c>
      <c r="C334" s="12" t="s">
        <v>451</v>
      </c>
      <c r="D334" s="13">
        <f t="shared" si="11"/>
        <v>1685.0805878792555</v>
      </c>
      <c r="E334" s="12" t="s">
        <v>148</v>
      </c>
      <c r="F334" s="12" t="s">
        <v>127</v>
      </c>
      <c r="G334" s="12" t="s">
        <v>127</v>
      </c>
      <c r="H334" s="12" t="s">
        <v>101</v>
      </c>
      <c r="I334" s="12" t="s">
        <v>59</v>
      </c>
      <c r="J334" s="14">
        <v>18.525252525255812</v>
      </c>
      <c r="K334" s="14">
        <v>8.3741646464651165</v>
      </c>
      <c r="L334" s="15">
        <v>18.525252525255812</v>
      </c>
      <c r="M334" s="15">
        <v>8.3741646464651165</v>
      </c>
      <c r="N334" s="13">
        <f>IFERROR(VLOOKUP(B:B,'[1]Budget Pivot'!A:B,2,0),0)</f>
        <v>129</v>
      </c>
      <c r="O334" s="13">
        <f>IFERROR(VLOOKUP(B:B,'[1]Budget Pivot'!A:C,3,0),0)</f>
        <v>2389.7575757579998</v>
      </c>
      <c r="P334" s="16">
        <v>129</v>
      </c>
      <c r="Q334" s="16">
        <f t="shared" si="10"/>
        <v>2389.7575757579998</v>
      </c>
      <c r="R334" s="17">
        <v>143</v>
      </c>
      <c r="S334" s="17">
        <f>R334*L334</f>
        <v>2649.1111111115811</v>
      </c>
      <c r="T334" s="17">
        <v>166</v>
      </c>
      <c r="U334" s="17">
        <v>3075.1919191924649</v>
      </c>
      <c r="V334" s="18">
        <v>23</v>
      </c>
      <c r="W334" s="18">
        <v>426.0808080808838</v>
      </c>
      <c r="X334" s="18">
        <v>685.43434343446506</v>
      </c>
    </row>
    <row r="335" spans="1:24" x14ac:dyDescent="0.25">
      <c r="A335" s="12">
        <v>2018</v>
      </c>
      <c r="B335" s="12" t="str">
        <f>IFERROR(VLOOKUP(A:A,[1]Forecast_1911!A:B,2,0),0)</f>
        <v>10000002642</v>
      </c>
      <c r="C335" s="12" t="s">
        <v>452</v>
      </c>
      <c r="D335" s="13">
        <f t="shared" si="11"/>
        <v>29624.595132039205</v>
      </c>
      <c r="E335" s="12" t="s">
        <v>110</v>
      </c>
      <c r="F335" s="12" t="s">
        <v>127</v>
      </c>
      <c r="G335" s="12" t="s">
        <v>127</v>
      </c>
      <c r="H335" s="12" t="s">
        <v>101</v>
      </c>
      <c r="I335" s="12" t="s">
        <v>59</v>
      </c>
      <c r="J335" s="14">
        <v>4.9917905591068186</v>
      </c>
      <c r="K335" s="14">
        <v>2.7951002227171431</v>
      </c>
      <c r="L335" s="15">
        <v>4.991792728429675</v>
      </c>
      <c r="M335" s="15">
        <v>2.7951002227171431</v>
      </c>
      <c r="N335" s="13">
        <f>IFERROR(VLOOKUP(B:B,'[1]Budget Pivot'!A:B,2,0),0)</f>
        <v>15400</v>
      </c>
      <c r="O335" s="13">
        <f>IFERROR(VLOOKUP(B:B,'[1]Budget Pivot'!A:C,3,0),0)</f>
        <v>76873.574610245007</v>
      </c>
      <c r="P335" s="16">
        <v>15400</v>
      </c>
      <c r="Q335" s="16">
        <f t="shared" si="10"/>
        <v>76873.608017816994</v>
      </c>
      <c r="R335" s="17">
        <v>13401</v>
      </c>
      <c r="S335" s="17">
        <f>R335*L335</f>
        <v>66895.014353686071</v>
      </c>
      <c r="T335" s="17">
        <v>13486</v>
      </c>
      <c r="U335" s="17">
        <v>67319.316735602595</v>
      </c>
      <c r="V335" s="18">
        <v>85</v>
      </c>
      <c r="W335" s="18">
        <v>424.30238191652461</v>
      </c>
      <c r="X335" s="18">
        <v>-9554.291282214399</v>
      </c>
    </row>
    <row r="336" spans="1:24" x14ac:dyDescent="0.25">
      <c r="A336" s="12">
        <v>2494</v>
      </c>
      <c r="B336" s="12" t="str">
        <f>IFERROR(VLOOKUP(A:A,[1]Forecast_1911!A:B,2,0),0)</f>
        <v>10000002794</v>
      </c>
      <c r="C336" s="12" t="s">
        <v>453</v>
      </c>
      <c r="D336" s="13">
        <f t="shared" si="11"/>
        <v>6383.697104676794</v>
      </c>
      <c r="E336" s="12" t="s">
        <v>230</v>
      </c>
      <c r="F336" s="12" t="s">
        <v>144</v>
      </c>
      <c r="G336" s="12" t="s">
        <v>132</v>
      </c>
      <c r="H336" s="12" t="s">
        <v>101</v>
      </c>
      <c r="I336" s="12" t="s">
        <v>59</v>
      </c>
      <c r="J336" s="14">
        <v>34.643652561245098</v>
      </c>
      <c r="K336" s="14">
        <v>10.278396436524508</v>
      </c>
      <c r="L336" s="15">
        <v>34.643652561245098</v>
      </c>
      <c r="M336" s="15">
        <v>10.278396436524508</v>
      </c>
      <c r="N336" s="13">
        <f>IFERROR(VLOOKUP(B:B,'[1]Budget Pivot'!A:B,2,0),0)</f>
        <v>204</v>
      </c>
      <c r="O336" s="13">
        <f>IFERROR(VLOOKUP(B:B,'[1]Budget Pivot'!A:C,3,0),0)</f>
        <v>7067.305122494</v>
      </c>
      <c r="P336" s="16">
        <v>204</v>
      </c>
      <c r="Q336" s="16">
        <f t="shared" si="10"/>
        <v>7067.305122494</v>
      </c>
      <c r="R336" s="17">
        <v>250</v>
      </c>
      <c r="S336" s="17">
        <f>R336*L336</f>
        <v>8660.9131403112751</v>
      </c>
      <c r="T336" s="17">
        <v>262</v>
      </c>
      <c r="U336" s="17">
        <v>9076.636971046215</v>
      </c>
      <c r="V336" s="18">
        <v>12</v>
      </c>
      <c r="W336" s="18">
        <v>415.72383073493984</v>
      </c>
      <c r="X336" s="18">
        <v>2009.331848552215</v>
      </c>
    </row>
    <row r="337" spans="1:24" x14ac:dyDescent="0.25">
      <c r="A337" s="12">
        <v>2829</v>
      </c>
      <c r="B337" s="12" t="str">
        <f>IFERROR(VLOOKUP(A:A,[1]Forecast_1911!A:B,2,0),0)</f>
        <v>10000003165</v>
      </c>
      <c r="C337" s="12" t="s">
        <v>454</v>
      </c>
      <c r="D337" s="13">
        <f t="shared" si="11"/>
        <v>26631.947731466422</v>
      </c>
      <c r="E337" s="12" t="s">
        <v>35</v>
      </c>
      <c r="F337" s="12" t="s">
        <v>86</v>
      </c>
      <c r="G337" s="12" t="s">
        <v>87</v>
      </c>
      <c r="H337" s="12" t="s">
        <v>101</v>
      </c>
      <c r="I337" s="12" t="s">
        <v>59</v>
      </c>
      <c r="J337" s="14">
        <v>15.958656967042025</v>
      </c>
      <c r="K337" s="14">
        <v>7.2383073496659867</v>
      </c>
      <c r="L337" s="15">
        <v>15.958656967042025</v>
      </c>
      <c r="M337" s="15">
        <v>7.2383073496659867</v>
      </c>
      <c r="N337" s="13">
        <f>IFERROR(VLOOKUP(B:B,'[1]Budget Pivot'!A:B,2,0),0)</f>
        <v>0</v>
      </c>
      <c r="O337" s="13">
        <f>IFERROR(VLOOKUP(B:B,'[1]Budget Pivot'!A:C,3,0),0)</f>
        <v>0</v>
      </c>
      <c r="P337" s="16">
        <f>N337</f>
        <v>0</v>
      </c>
      <c r="Q337" s="16">
        <f t="shared" si="10"/>
        <v>0</v>
      </c>
      <c r="R337" s="17">
        <v>3028</v>
      </c>
      <c r="S337" s="17">
        <f>R337*L337</f>
        <v>48322.813296203254</v>
      </c>
      <c r="T337" s="17">
        <v>3054</v>
      </c>
      <c r="U337" s="17">
        <v>48737.738377346344</v>
      </c>
      <c r="V337" s="18">
        <v>26</v>
      </c>
      <c r="W337" s="18">
        <v>414.92508114309021</v>
      </c>
      <c r="X337" s="18">
        <v>48737.738377346344</v>
      </c>
    </row>
    <row r="338" spans="1:24" x14ac:dyDescent="0.25">
      <c r="A338" s="12">
        <v>1625</v>
      </c>
      <c r="B338" s="12" t="str">
        <f>IFERROR(VLOOKUP(A:A,[1]Forecast_1911!A:B,2,0),0)</f>
        <v>10000001243</v>
      </c>
      <c r="C338" s="12" t="s">
        <v>455</v>
      </c>
      <c r="D338" s="13">
        <f t="shared" si="11"/>
        <v>1437.9918257711779</v>
      </c>
      <c r="E338" s="12" t="s">
        <v>159</v>
      </c>
      <c r="F338" s="12" t="s">
        <v>336</v>
      </c>
      <c r="G338" s="12" t="s">
        <v>337</v>
      </c>
      <c r="H338" s="12" t="s">
        <v>101</v>
      </c>
      <c r="I338" s="12" t="s">
        <v>59</v>
      </c>
      <c r="J338" s="14">
        <v>5.5659410324282312</v>
      </c>
      <c r="K338" s="14">
        <v>4.342984344714373</v>
      </c>
      <c r="L338" s="15">
        <v>5.565766509485953</v>
      </c>
      <c r="M338" s="15">
        <v>4.3429843447145435</v>
      </c>
      <c r="N338" s="13">
        <f>IFERROR(VLOOKUP(B:B,'[1]Budget Pivot'!A:B,2,0),0)</f>
        <v>1241.48</v>
      </c>
      <c r="O338" s="13">
        <f>IFERROR(VLOOKUP(B:B,'[1]Budget Pivot'!A:C,3,0),0)</f>
        <v>6910.0044729390011</v>
      </c>
      <c r="P338" s="16">
        <v>1241.52</v>
      </c>
      <c r="Q338" s="16">
        <f t="shared" si="10"/>
        <v>6910.0104368570001</v>
      </c>
      <c r="R338" s="17">
        <v>1103</v>
      </c>
      <c r="S338" s="17">
        <f>R338*L338</f>
        <v>6139.0404599630065</v>
      </c>
      <c r="T338" s="17">
        <v>1176</v>
      </c>
      <c r="U338" s="17">
        <v>6545.3414151554807</v>
      </c>
      <c r="V338" s="18">
        <v>73</v>
      </c>
      <c r="W338" s="18">
        <v>406.30095519247425</v>
      </c>
      <c r="X338" s="18">
        <v>-364.66902170151934</v>
      </c>
    </row>
    <row r="339" spans="1:24" x14ac:dyDescent="0.25">
      <c r="A339" s="12">
        <v>2386</v>
      </c>
      <c r="B339" s="12" t="str">
        <f>IFERROR(VLOOKUP(A:A,[1]Forecast_1911!A:B,2,0),0)</f>
        <v>10000002543</v>
      </c>
      <c r="C339" s="12" t="s">
        <v>456</v>
      </c>
      <c r="D339" s="13">
        <f t="shared" si="11"/>
        <v>-73.341258351892975</v>
      </c>
      <c r="E339" s="12" t="s">
        <v>106</v>
      </c>
      <c r="F339" s="12" t="s">
        <v>51</v>
      </c>
      <c r="G339" s="12" t="s">
        <v>52</v>
      </c>
      <c r="H339" s="12" t="s">
        <v>53</v>
      </c>
      <c r="I339" s="12" t="s">
        <v>49</v>
      </c>
      <c r="J339" s="14">
        <v>23.429092427617501</v>
      </c>
      <c r="K339" s="14">
        <v>42.617691536748751</v>
      </c>
      <c r="L339" s="15">
        <v>23.429106347438751</v>
      </c>
      <c r="M339" s="15">
        <v>23.775055679287306</v>
      </c>
      <c r="N339" s="13">
        <f>IFERROR(VLOOKUP(B:B,'[1]Budget Pivot'!A:B,2,0),0)</f>
        <v>800</v>
      </c>
      <c r="O339" s="13">
        <f>IFERROR(VLOOKUP(B:B,'[1]Budget Pivot'!A:C,3,0),0)</f>
        <v>18743.273942094002</v>
      </c>
      <c r="P339" s="16">
        <v>800</v>
      </c>
      <c r="Q339" s="16">
        <f t="shared" si="10"/>
        <v>18743.285077951001</v>
      </c>
      <c r="R339" s="17">
        <v>197</v>
      </c>
      <c r="S339" s="17">
        <f>R339*L339</f>
        <v>4615.5339504454341</v>
      </c>
      <c r="T339" s="17">
        <v>212</v>
      </c>
      <c r="U339" s="17">
        <v>4966.9705456570155</v>
      </c>
      <c r="V339" s="18">
        <v>15</v>
      </c>
      <c r="W339" s="18">
        <v>351.43659521158133</v>
      </c>
      <c r="X339" s="18">
        <v>-13776.314532293985</v>
      </c>
    </row>
    <row r="340" spans="1:24" x14ac:dyDescent="0.25">
      <c r="A340" s="12">
        <v>3953</v>
      </c>
      <c r="B340" s="12" t="str">
        <f>IFERROR(VLOOKUP(A:A,[1]Forecast_1911!A:B,2,0),0)</f>
        <v>10000001196</v>
      </c>
      <c r="C340" s="12" t="s">
        <v>457</v>
      </c>
      <c r="D340" s="13">
        <f t="shared" si="11"/>
        <v>24733.783491940594</v>
      </c>
      <c r="E340" s="12" t="s">
        <v>159</v>
      </c>
      <c r="F340" s="12" t="s">
        <v>86</v>
      </c>
      <c r="G340" s="12" t="s">
        <v>87</v>
      </c>
      <c r="H340" s="12" t="s">
        <v>58</v>
      </c>
      <c r="I340" s="12" t="s">
        <v>59</v>
      </c>
      <c r="J340" s="14">
        <v>34.955351484925913</v>
      </c>
      <c r="K340" s="14">
        <v>5.8546737736697043</v>
      </c>
      <c r="L340" s="15">
        <v>34.953242587716638</v>
      </c>
      <c r="M340" s="15">
        <v>5.854673773668881</v>
      </c>
      <c r="N340" s="13">
        <f>IFERROR(VLOOKUP(B:B,'[1]Budget Pivot'!A:B,2,0),0)</f>
        <v>830.83</v>
      </c>
      <c r="O340" s="13">
        <f>IFERROR(VLOOKUP(B:B,'[1]Budget Pivot'!A:C,3,0),0)</f>
        <v>29041.954674220997</v>
      </c>
      <c r="P340" s="16">
        <v>830.88</v>
      </c>
      <c r="Q340" s="16">
        <f t="shared" si="10"/>
        <v>29041.950201282001</v>
      </c>
      <c r="R340" s="17">
        <v>840</v>
      </c>
      <c r="S340" s="17">
        <f>R340*L340</f>
        <v>29360.723773681977</v>
      </c>
      <c r="T340" s="17">
        <v>850</v>
      </c>
      <c r="U340" s="17">
        <v>29710.256199559142</v>
      </c>
      <c r="V340" s="18">
        <v>10</v>
      </c>
      <c r="W340" s="18">
        <v>349.53242587716522</v>
      </c>
      <c r="X340" s="18">
        <v>668.30599827714104</v>
      </c>
    </row>
    <row r="341" spans="1:24" x14ac:dyDescent="0.25">
      <c r="A341" s="12">
        <v>3517</v>
      </c>
      <c r="B341" s="12" t="str">
        <f>IFERROR(VLOOKUP(A:A,[1]Forecast_1911!A:B,2,0),0)</f>
        <v>10000001701</v>
      </c>
      <c r="C341" s="12" t="s">
        <v>458</v>
      </c>
      <c r="D341" s="13">
        <f t="shared" si="11"/>
        <v>18942.839366886867</v>
      </c>
      <c r="E341" s="12" t="s">
        <v>124</v>
      </c>
      <c r="F341" s="12" t="s">
        <v>68</v>
      </c>
      <c r="G341" s="12" t="s">
        <v>68</v>
      </c>
      <c r="H341" s="12" t="s">
        <v>69</v>
      </c>
      <c r="I341" s="12" t="s">
        <v>49</v>
      </c>
      <c r="J341" s="14">
        <v>34.944204053746439</v>
      </c>
      <c r="K341" s="14">
        <v>25.501113641539622</v>
      </c>
      <c r="L341" s="15">
        <v>34.944204053746439</v>
      </c>
      <c r="M341" s="15">
        <v>25.501113641539622</v>
      </c>
      <c r="N341" s="13">
        <f>IFERROR(VLOOKUP(B:B,'[1]Budget Pivot'!A:B,2,0),0)</f>
        <v>1262</v>
      </c>
      <c r="O341" s="13">
        <f>IFERROR(VLOOKUP(B:B,'[1]Budget Pivot'!A:C,3,0),0)</f>
        <v>44099.585515828003</v>
      </c>
      <c r="P341" s="16">
        <v>1262</v>
      </c>
      <c r="Q341" s="16">
        <f t="shared" si="10"/>
        <v>44099.585515828003</v>
      </c>
      <c r="R341" s="17">
        <v>1996</v>
      </c>
      <c r="S341" s="17">
        <f>R341*L341</f>
        <v>69748.631291277896</v>
      </c>
      <c r="T341" s="17">
        <v>2006</v>
      </c>
      <c r="U341" s="17">
        <v>70098.073331815351</v>
      </c>
      <c r="V341" s="18">
        <v>10</v>
      </c>
      <c r="W341" s="18">
        <v>349.44204053745489</v>
      </c>
      <c r="X341" s="18">
        <v>25998.487815987348</v>
      </c>
    </row>
    <row r="342" spans="1:24" x14ac:dyDescent="0.25">
      <c r="A342" s="12">
        <v>2813</v>
      </c>
      <c r="B342" s="12" t="str">
        <f>IFERROR(VLOOKUP(A:A,[1]Forecast_1911!A:B,2,0),0)</f>
        <v>10000003166</v>
      </c>
      <c r="C342" s="12" t="s">
        <v>459</v>
      </c>
      <c r="D342" s="13">
        <f t="shared" si="11"/>
        <v>66653.662131116551</v>
      </c>
      <c r="E342" s="12" t="s">
        <v>35</v>
      </c>
      <c r="F342" s="12" t="s">
        <v>86</v>
      </c>
      <c r="G342" s="12" t="s">
        <v>87</v>
      </c>
      <c r="H342" s="12" t="s">
        <v>101</v>
      </c>
      <c r="I342" s="12" t="s">
        <v>59</v>
      </c>
      <c r="J342" s="14">
        <v>21.032885165013802</v>
      </c>
      <c r="K342" s="14">
        <v>8.641425389755101</v>
      </c>
      <c r="L342" s="15">
        <v>21.032885165013802</v>
      </c>
      <c r="M342" s="15">
        <v>8.641425389755101</v>
      </c>
      <c r="N342" s="13">
        <f>IFERROR(VLOOKUP(B:B,'[1]Budget Pivot'!A:B,2,0),0)</f>
        <v>0</v>
      </c>
      <c r="O342" s="13">
        <f>IFERROR(VLOOKUP(B:B,'[1]Budget Pivot'!A:C,3,0),0)</f>
        <v>0</v>
      </c>
      <c r="P342" s="16">
        <f>N342</f>
        <v>0</v>
      </c>
      <c r="Q342" s="16">
        <f t="shared" si="10"/>
        <v>0</v>
      </c>
      <c r="R342" s="17">
        <v>5363</v>
      </c>
      <c r="S342" s="17">
        <f>R342*L342</f>
        <v>112799.36313996902</v>
      </c>
      <c r="T342" s="17">
        <v>5379</v>
      </c>
      <c r="U342" s="17">
        <v>113135.88930260924</v>
      </c>
      <c r="V342" s="18">
        <v>16</v>
      </c>
      <c r="W342" s="18">
        <v>336.52616264022072</v>
      </c>
      <c r="X342" s="18">
        <v>113135.88930260924</v>
      </c>
    </row>
    <row r="343" spans="1:24" x14ac:dyDescent="0.25">
      <c r="A343" s="12">
        <v>3106</v>
      </c>
      <c r="B343" s="12" t="str">
        <f>IFERROR(VLOOKUP(A:A,[1]Forecast_1911!A:B,2,0),0)</f>
        <v>#N/A</v>
      </c>
      <c r="C343" s="12" t="s">
        <v>460</v>
      </c>
      <c r="D343" s="13">
        <f t="shared" si="11"/>
        <v>3639.5873100354738</v>
      </c>
      <c r="E343" s="12" t="s">
        <v>44</v>
      </c>
      <c r="F343" s="12" t="s">
        <v>152</v>
      </c>
      <c r="G343" s="12" t="s">
        <v>152</v>
      </c>
      <c r="H343" s="12" t="s">
        <v>153</v>
      </c>
      <c r="I343" s="12" t="s">
        <v>154</v>
      </c>
      <c r="J343" s="14">
        <v>33.407567470195936</v>
      </c>
      <c r="K343" s="14">
        <v>6.4476614699331662</v>
      </c>
      <c r="L343" s="15">
        <v>33.407567470195936</v>
      </c>
      <c r="M343" s="15">
        <v>6.4476614699331662</v>
      </c>
      <c r="N343" s="13">
        <f>IFERROR(VLOOKUP(B:B,'[1]Budget Pivot'!A:B,2,0),0)</f>
        <v>0</v>
      </c>
      <c r="O343" s="13">
        <f>IFERROR(VLOOKUP(B:B,'[1]Budget Pivot'!A:C,3,0),0)</f>
        <v>0</v>
      </c>
      <c r="P343" s="16">
        <f>N343</f>
        <v>0</v>
      </c>
      <c r="Q343" s="16">
        <f t="shared" si="10"/>
        <v>0</v>
      </c>
      <c r="R343" s="17">
        <v>125</v>
      </c>
      <c r="S343" s="17">
        <f>R343*L343</f>
        <v>4175.945933774492</v>
      </c>
      <c r="T343" s="17">
        <v>135</v>
      </c>
      <c r="U343" s="17">
        <v>4510.0216084764515</v>
      </c>
      <c r="V343" s="18">
        <v>10</v>
      </c>
      <c r="W343" s="18">
        <v>334.07567470195954</v>
      </c>
      <c r="X343" s="18">
        <v>4510.0216084764515</v>
      </c>
    </row>
    <row r="344" spans="1:24" x14ac:dyDescent="0.25">
      <c r="A344" s="12">
        <v>2242</v>
      </c>
      <c r="B344" s="12" t="str">
        <f>IFERROR(VLOOKUP(A:A,[1]Forecast_1911!A:B,2,0),0)</f>
        <v>10000000624</v>
      </c>
      <c r="C344" s="12" t="s">
        <v>461</v>
      </c>
      <c r="D344" s="13">
        <f t="shared" si="11"/>
        <v>590.74664279348781</v>
      </c>
      <c r="E344" s="12" t="s">
        <v>148</v>
      </c>
      <c r="F344" s="12" t="s">
        <v>294</v>
      </c>
      <c r="G344" s="12" t="s">
        <v>294</v>
      </c>
      <c r="H344" s="12" t="s">
        <v>101</v>
      </c>
      <c r="I344" s="12" t="s">
        <v>59</v>
      </c>
      <c r="J344" s="14">
        <v>5.6689660835989164</v>
      </c>
      <c r="K344" s="14">
        <v>4.2316262626260164</v>
      </c>
      <c r="L344" s="15">
        <v>5.6689660835989164</v>
      </c>
      <c r="M344" s="15">
        <v>4.2316263201111113</v>
      </c>
      <c r="N344" s="13">
        <f>IFERROR(VLOOKUP(B:B,'[1]Budget Pivot'!A:B,2,0),0)</f>
        <v>369</v>
      </c>
      <c r="O344" s="13">
        <f>IFERROR(VLOOKUP(B:B,'[1]Budget Pivot'!A:C,3,0),0)</f>
        <v>2091.8484848480002</v>
      </c>
      <c r="P344" s="16">
        <v>369</v>
      </c>
      <c r="Q344" s="16">
        <f t="shared" si="10"/>
        <v>2091.8484848480002</v>
      </c>
      <c r="R344" s="17">
        <v>355</v>
      </c>
      <c r="S344" s="17">
        <f>R344*L344</f>
        <v>2012.4829596776153</v>
      </c>
      <c r="T344" s="17">
        <v>411</v>
      </c>
      <c r="U344" s="17">
        <v>2329.9450603591545</v>
      </c>
      <c r="V344" s="18">
        <v>56</v>
      </c>
      <c r="W344" s="18">
        <v>317.46210068153914</v>
      </c>
      <c r="X344" s="18">
        <v>238.09657551115424</v>
      </c>
    </row>
    <row r="345" spans="1:24" x14ac:dyDescent="0.25">
      <c r="A345" s="12">
        <v>1042</v>
      </c>
      <c r="B345" s="12" t="str">
        <f>IFERROR(VLOOKUP(A:A,[1]Forecast_1911!A:B,2,0),0)</f>
        <v>10000001423</v>
      </c>
      <c r="C345" s="12" t="s">
        <v>462</v>
      </c>
      <c r="D345" s="13">
        <f t="shared" si="11"/>
        <v>86331.468585746654</v>
      </c>
      <c r="E345" s="12" t="s">
        <v>85</v>
      </c>
      <c r="F345" s="12" t="s">
        <v>162</v>
      </c>
      <c r="G345" s="12" t="s">
        <v>163</v>
      </c>
      <c r="H345" s="12" t="s">
        <v>58</v>
      </c>
      <c r="I345" s="12" t="s">
        <v>59</v>
      </c>
      <c r="J345" s="14">
        <v>2.5612472160356354</v>
      </c>
      <c r="K345" s="14">
        <v>1.164184855233845</v>
      </c>
      <c r="L345" s="15">
        <v>2.5612472160356354</v>
      </c>
      <c r="M345" s="15">
        <v>1.164184855233845</v>
      </c>
      <c r="N345" s="13">
        <f>IFERROR(VLOOKUP(B:B,'[1]Budget Pivot'!A:B,2,0),0)</f>
        <v>59099</v>
      </c>
      <c r="O345" s="13">
        <f>IFERROR(VLOOKUP(B:B,'[1]Budget Pivot'!A:C,3,0),0)</f>
        <v>151367.14922049001</v>
      </c>
      <c r="P345" s="16">
        <v>59099</v>
      </c>
      <c r="Q345" s="16">
        <f t="shared" si="10"/>
        <v>151367.14922049001</v>
      </c>
      <c r="R345" s="17">
        <v>61674</v>
      </c>
      <c r="S345" s="17">
        <f>R345*L345</f>
        <v>157962.36080178179</v>
      </c>
      <c r="T345" s="17">
        <v>61795</v>
      </c>
      <c r="U345" s="17">
        <v>158272.2717149221</v>
      </c>
      <c r="V345" s="18">
        <v>121</v>
      </c>
      <c r="W345" s="18">
        <v>309.91091314030928</v>
      </c>
      <c r="X345" s="18">
        <v>6905.1224944320857</v>
      </c>
    </row>
    <row r="346" spans="1:24" x14ac:dyDescent="0.25">
      <c r="A346" s="12">
        <v>1700</v>
      </c>
      <c r="B346" s="12" t="str">
        <f>IFERROR(VLOOKUP(A:A,[1]Forecast_1911!A:B,2,0),0)</f>
        <v>10000001323</v>
      </c>
      <c r="C346" s="12" t="s">
        <v>463</v>
      </c>
      <c r="D346" s="13">
        <f t="shared" si="11"/>
        <v>172996.48721634937</v>
      </c>
      <c r="E346" s="12" t="s">
        <v>77</v>
      </c>
      <c r="F346" s="12" t="s">
        <v>350</v>
      </c>
      <c r="G346" s="12" t="s">
        <v>464</v>
      </c>
      <c r="H346" s="12" t="s">
        <v>58</v>
      </c>
      <c r="I346" s="12" t="s">
        <v>59</v>
      </c>
      <c r="J346" s="14">
        <v>8.1388074098178311</v>
      </c>
      <c r="K346" s="14">
        <v>4.8195478841870756</v>
      </c>
      <c r="L346" s="15">
        <v>8.1388074098178311</v>
      </c>
      <c r="M346" s="15">
        <v>4.8195478841870756</v>
      </c>
      <c r="N346" s="13">
        <f>IFERROR(VLOOKUP(B:B,'[1]Budget Pivot'!A:B,2,0),0)</f>
        <v>46671</v>
      </c>
      <c r="O346" s="13">
        <f>IFERROR(VLOOKUP(B:B,'[1]Budget Pivot'!A:C,3,0),0)</f>
        <v>379846.28062360798</v>
      </c>
      <c r="P346" s="16">
        <v>46671</v>
      </c>
      <c r="Q346" s="16">
        <f t="shared" si="10"/>
        <v>379846.28062360798</v>
      </c>
      <c r="R346" s="17">
        <v>52081</v>
      </c>
      <c r="S346" s="17">
        <f>R346*L346</f>
        <v>423877.22871072247</v>
      </c>
      <c r="T346" s="17">
        <v>52119</v>
      </c>
      <c r="U346" s="17">
        <v>424186.50339229556</v>
      </c>
      <c r="V346" s="18">
        <v>38</v>
      </c>
      <c r="W346" s="18">
        <v>309.2746815730934</v>
      </c>
      <c r="X346" s="18">
        <v>44340.222768687585</v>
      </c>
    </row>
    <row r="347" spans="1:24" x14ac:dyDescent="0.25">
      <c r="A347" s="12">
        <v>2426</v>
      </c>
      <c r="B347" s="12" t="str">
        <f>IFERROR(VLOOKUP(A:A,[1]Forecast_1911!A:B,2,0),0)</f>
        <v>10000002604</v>
      </c>
      <c r="C347" s="12" t="s">
        <v>465</v>
      </c>
      <c r="D347" s="13">
        <f t="shared" si="11"/>
        <v>5752.7839643647285</v>
      </c>
      <c r="E347" s="12" t="s">
        <v>110</v>
      </c>
      <c r="F347" s="12" t="s">
        <v>294</v>
      </c>
      <c r="G347" s="12" t="s">
        <v>294</v>
      </c>
      <c r="H347" s="12" t="s">
        <v>101</v>
      </c>
      <c r="I347" s="12" t="s">
        <v>59</v>
      </c>
      <c r="J347" s="14">
        <v>7.0155902004452377</v>
      </c>
      <c r="K347" s="14">
        <v>3.006681514476786</v>
      </c>
      <c r="L347" s="15">
        <v>7.0155902004452377</v>
      </c>
      <c r="M347" s="15">
        <v>3.006681514476786</v>
      </c>
      <c r="N347" s="13">
        <f>IFERROR(VLOOKUP(B:B,'[1]Budget Pivot'!A:B,2,0),0)</f>
        <v>1680</v>
      </c>
      <c r="O347" s="13">
        <f>IFERROR(VLOOKUP(B:B,'[1]Budget Pivot'!A:C,3,0),0)</f>
        <v>11786.191536748</v>
      </c>
      <c r="P347" s="16">
        <v>1680</v>
      </c>
      <c r="Q347" s="16">
        <f t="shared" si="10"/>
        <v>11786.191536748</v>
      </c>
      <c r="R347" s="17">
        <v>1392</v>
      </c>
      <c r="S347" s="17">
        <f>R347*L347</f>
        <v>9765.7015590197716</v>
      </c>
      <c r="T347" s="17">
        <v>1435</v>
      </c>
      <c r="U347" s="17">
        <v>10067.371937638916</v>
      </c>
      <c r="V347" s="18">
        <v>43</v>
      </c>
      <c r="W347" s="18">
        <v>301.67037861914469</v>
      </c>
      <c r="X347" s="18">
        <v>-1718.8195991090834</v>
      </c>
    </row>
    <row r="348" spans="1:24" x14ac:dyDescent="0.25">
      <c r="A348" s="12">
        <v>1653</v>
      </c>
      <c r="B348" s="12" t="str">
        <f>IFERROR(VLOOKUP(A:A,[1]Forecast_1911!A:B,2,0),0)</f>
        <v>10000000430</v>
      </c>
      <c r="C348" s="12" t="s">
        <v>466</v>
      </c>
      <c r="D348" s="13">
        <f t="shared" si="11"/>
        <v>2825.6856726057549</v>
      </c>
      <c r="E348" s="12" t="s">
        <v>65</v>
      </c>
      <c r="F348" s="12" t="s">
        <v>162</v>
      </c>
      <c r="G348" s="12" t="s">
        <v>163</v>
      </c>
      <c r="H348" s="12" t="s">
        <v>58</v>
      </c>
      <c r="I348" s="12" t="s">
        <v>59</v>
      </c>
      <c r="J348" s="14">
        <v>17.617527839644001</v>
      </c>
      <c r="K348" s="14">
        <v>11.09167260579</v>
      </c>
      <c r="L348" s="15">
        <v>17.617505567928003</v>
      </c>
      <c r="M348" s="15">
        <v>11.09167260579</v>
      </c>
      <c r="N348" s="13">
        <f>IFERROR(VLOOKUP(B:B,'[1]Budget Pivot'!A:B,2,0),0)</f>
        <v>500</v>
      </c>
      <c r="O348" s="13">
        <f>IFERROR(VLOOKUP(B:B,'[1]Budget Pivot'!A:C,3,0),0)</f>
        <v>8808.7639198220004</v>
      </c>
      <c r="P348" s="16">
        <v>500</v>
      </c>
      <c r="Q348" s="16">
        <f t="shared" si="10"/>
        <v>8808.7527839640006</v>
      </c>
      <c r="R348" s="17">
        <v>416</v>
      </c>
      <c r="S348" s="17">
        <f>R348*L348</f>
        <v>7328.8823162580493</v>
      </c>
      <c r="T348" s="17">
        <v>433</v>
      </c>
      <c r="U348" s="17">
        <v>7628.3799109128249</v>
      </c>
      <c r="V348" s="18">
        <v>17</v>
      </c>
      <c r="W348" s="18">
        <v>299.49759465477564</v>
      </c>
      <c r="X348" s="18">
        <v>-1180.3728730511757</v>
      </c>
    </row>
    <row r="349" spans="1:24" x14ac:dyDescent="0.25">
      <c r="A349" s="12">
        <v>1240</v>
      </c>
      <c r="B349" s="12" t="str">
        <f>IFERROR(VLOOKUP(A:A,[1]Forecast_1911!A:B,2,0),0)</f>
        <v>10000001496</v>
      </c>
      <c r="C349" s="12" t="s">
        <v>467</v>
      </c>
      <c r="D349" s="13">
        <f t="shared" si="11"/>
        <v>1952.6271578251835</v>
      </c>
      <c r="E349" s="12" t="s">
        <v>106</v>
      </c>
      <c r="F349" s="12" t="s">
        <v>162</v>
      </c>
      <c r="G349" s="12" t="s">
        <v>163</v>
      </c>
      <c r="H349" s="12" t="s">
        <v>58</v>
      </c>
      <c r="I349" s="12" t="s">
        <v>59</v>
      </c>
      <c r="J349" s="14">
        <v>3.7938854019031822</v>
      </c>
      <c r="K349" s="14">
        <v>3.4973563474388638</v>
      </c>
      <c r="L349" s="15">
        <v>3.7938828710265908</v>
      </c>
      <c r="M349" s="15">
        <v>3.4973563474388638</v>
      </c>
      <c r="N349" s="13">
        <f>IFERROR(VLOOKUP(B:B,'[1]Budget Pivot'!A:B,2,0),0)</f>
        <v>4400</v>
      </c>
      <c r="O349" s="13">
        <f>IFERROR(VLOOKUP(B:B,'[1]Budget Pivot'!A:C,3,0),0)</f>
        <v>16693.095768374002</v>
      </c>
      <c r="P349" s="16">
        <v>4400</v>
      </c>
      <c r="Q349" s="16">
        <f t="shared" si="10"/>
        <v>16693.084632516999</v>
      </c>
      <c r="R349" s="17">
        <v>6507</v>
      </c>
      <c r="S349" s="17">
        <f>R349*L349</f>
        <v>24686.795841770028</v>
      </c>
      <c r="T349" s="17">
        <v>6585</v>
      </c>
      <c r="U349" s="17">
        <v>24982.7187057101</v>
      </c>
      <c r="V349" s="18">
        <v>78</v>
      </c>
      <c r="W349" s="18">
        <v>295.92286394007169</v>
      </c>
      <c r="X349" s="18">
        <v>8289.6340731931014</v>
      </c>
    </row>
    <row r="350" spans="1:24" x14ac:dyDescent="0.25">
      <c r="A350" s="12">
        <v>1518</v>
      </c>
      <c r="B350" s="12" t="str">
        <f>IFERROR(VLOOKUP(A:A,[1]Forecast_1911!A:B,2,0),0)</f>
        <v>10000001663</v>
      </c>
      <c r="C350" s="12" t="s">
        <v>468</v>
      </c>
      <c r="D350" s="13">
        <f t="shared" si="11"/>
        <v>13445.231732740081</v>
      </c>
      <c r="E350" s="12" t="s">
        <v>71</v>
      </c>
      <c r="F350" s="12" t="s">
        <v>144</v>
      </c>
      <c r="G350" s="12" t="s">
        <v>132</v>
      </c>
      <c r="H350" s="12" t="s">
        <v>58</v>
      </c>
      <c r="I350" s="12" t="s">
        <v>59</v>
      </c>
      <c r="J350" s="14">
        <v>9.6436525612473325</v>
      </c>
      <c r="K350" s="14">
        <v>4.5966436525611156</v>
      </c>
      <c r="L350" s="15">
        <v>9.6436525612473325</v>
      </c>
      <c r="M350" s="15">
        <v>4.5966436525611156</v>
      </c>
      <c r="N350" s="13">
        <f>IFERROR(VLOOKUP(B:B,'[1]Budget Pivot'!A:B,2,0),0)</f>
        <v>2438</v>
      </c>
      <c r="O350" s="13">
        <f>IFERROR(VLOOKUP(B:B,'[1]Budget Pivot'!A:C,3,0),0)</f>
        <v>23511.224944320995</v>
      </c>
      <c r="P350" s="16">
        <v>2438</v>
      </c>
      <c r="Q350" s="16">
        <f t="shared" si="10"/>
        <v>23511.224944320995</v>
      </c>
      <c r="R350" s="17">
        <v>2635</v>
      </c>
      <c r="S350" s="17">
        <f>R350*L350</f>
        <v>25411.02449888672</v>
      </c>
      <c r="T350" s="17">
        <v>2664</v>
      </c>
      <c r="U350" s="17">
        <v>25690.690423162894</v>
      </c>
      <c r="V350" s="18">
        <v>29</v>
      </c>
      <c r="W350" s="18">
        <v>279.66592427617434</v>
      </c>
      <c r="X350" s="18">
        <v>2179.4654788418993</v>
      </c>
    </row>
    <row r="351" spans="1:24" x14ac:dyDescent="0.25">
      <c r="A351" s="12">
        <v>2245</v>
      </c>
      <c r="B351" s="12" t="str">
        <f>IFERROR(VLOOKUP(A:A,[1]Forecast_1911!A:B,2,0),0)</f>
        <v>10000000627</v>
      </c>
      <c r="C351" s="12" t="s">
        <v>469</v>
      </c>
      <c r="D351" s="13">
        <f t="shared" si="11"/>
        <v>2594.8989898987834</v>
      </c>
      <c r="E351" s="12" t="s">
        <v>148</v>
      </c>
      <c r="F351" s="12" t="s">
        <v>294</v>
      </c>
      <c r="G351" s="12" t="s">
        <v>294</v>
      </c>
      <c r="H351" s="12" t="s">
        <v>101</v>
      </c>
      <c r="I351" s="12" t="s">
        <v>59</v>
      </c>
      <c r="J351" s="14">
        <v>14.646464646463878</v>
      </c>
      <c r="K351" s="14">
        <v>5</v>
      </c>
      <c r="L351" s="15">
        <v>14.646464646463878</v>
      </c>
      <c r="M351" s="15">
        <v>5</v>
      </c>
      <c r="N351" s="13">
        <f>IFERROR(VLOOKUP(B:B,'[1]Budget Pivot'!A:B,2,0),0)</f>
        <v>526</v>
      </c>
      <c r="O351" s="13">
        <f>IFERROR(VLOOKUP(B:B,'[1]Budget Pivot'!A:C,3,0),0)</f>
        <v>7704.0404040399999</v>
      </c>
      <c r="P351" s="16">
        <v>526</v>
      </c>
      <c r="Q351" s="16">
        <f t="shared" si="10"/>
        <v>7704.0404040399999</v>
      </c>
      <c r="R351" s="17">
        <v>250</v>
      </c>
      <c r="S351" s="17">
        <f>R351*L351</f>
        <v>3661.6161616159693</v>
      </c>
      <c r="T351" s="17">
        <v>269</v>
      </c>
      <c r="U351" s="17">
        <v>3939.8989898987834</v>
      </c>
      <c r="V351" s="18">
        <v>19</v>
      </c>
      <c r="W351" s="18">
        <v>278.28282828281408</v>
      </c>
      <c r="X351" s="18">
        <v>-3764.1414141412165</v>
      </c>
    </row>
    <row r="352" spans="1:24" x14ac:dyDescent="0.25">
      <c r="A352" s="12">
        <v>2865</v>
      </c>
      <c r="B352" s="12" t="str">
        <f>IFERROR(VLOOKUP(A:A,[1]Forecast_1911!A:B,2,0),0)</f>
        <v>10000003241</v>
      </c>
      <c r="C352" s="12" t="s">
        <v>470</v>
      </c>
      <c r="D352" s="13">
        <f t="shared" si="11"/>
        <v>101127.8267310056</v>
      </c>
      <c r="E352" s="12" t="s">
        <v>35</v>
      </c>
      <c r="F352" s="12" t="s">
        <v>144</v>
      </c>
      <c r="G352" s="12" t="s">
        <v>132</v>
      </c>
      <c r="H352" s="12" t="s">
        <v>101</v>
      </c>
      <c r="I352" s="12" t="s">
        <v>59</v>
      </c>
      <c r="J352" s="14">
        <v>90.708536486681695</v>
      </c>
      <c r="K352" s="14">
        <v>14.443207126948963</v>
      </c>
      <c r="L352" s="15">
        <v>90.708536486681695</v>
      </c>
      <c r="M352" s="15">
        <v>14.443207126948963</v>
      </c>
      <c r="N352" s="13">
        <f>IFERROR(VLOOKUP(B:B,'[1]Budget Pivot'!A:B,2,0),0)</f>
        <v>0</v>
      </c>
      <c r="O352" s="13">
        <f>IFERROR(VLOOKUP(B:B,'[1]Budget Pivot'!A:C,3,0),0)</f>
        <v>0</v>
      </c>
      <c r="P352" s="16">
        <f>N352</f>
        <v>0</v>
      </c>
      <c r="Q352" s="16">
        <f t="shared" si="10"/>
        <v>0</v>
      </c>
      <c r="R352" s="17">
        <v>1323</v>
      </c>
      <c r="S352" s="17">
        <f>R352*L352</f>
        <v>120007.39377187988</v>
      </c>
      <c r="T352" s="17">
        <v>1326</v>
      </c>
      <c r="U352" s="17">
        <v>120279.51938133992</v>
      </c>
      <c r="V352" s="18">
        <v>3</v>
      </c>
      <c r="W352" s="18">
        <v>272.12560946003941</v>
      </c>
      <c r="X352" s="18">
        <v>120279.51938133992</v>
      </c>
    </row>
    <row r="353" spans="1:24" x14ac:dyDescent="0.25">
      <c r="A353" s="12">
        <v>1601</v>
      </c>
      <c r="B353" s="12" t="str">
        <f>IFERROR(VLOOKUP(A:A,[1]Forecast_1911!A:B,2,0),0)</f>
        <v>10000001240</v>
      </c>
      <c r="C353" s="12" t="s">
        <v>471</v>
      </c>
      <c r="D353" s="13">
        <f t="shared" si="11"/>
        <v>35982.814127515325</v>
      </c>
      <c r="E353" s="12" t="s">
        <v>159</v>
      </c>
      <c r="F353" s="12" t="s">
        <v>56</v>
      </c>
      <c r="G353" s="12" t="s">
        <v>57</v>
      </c>
      <c r="H353" s="12" t="s">
        <v>58</v>
      </c>
      <c r="I353" s="12" t="s">
        <v>59</v>
      </c>
      <c r="J353" s="14">
        <v>302.69052383596738</v>
      </c>
      <c r="K353" s="14">
        <v>28.012623527657571</v>
      </c>
      <c r="L353" s="15">
        <v>302.69059396670588</v>
      </c>
      <c r="M353" s="15">
        <v>28.012623527657571</v>
      </c>
      <c r="N353" s="13">
        <f>IFERROR(VLOOKUP(B:B,'[1]Budget Pivot'!A:B,2,0),0)</f>
        <v>127.56</v>
      </c>
      <c r="O353" s="13">
        <f>IFERROR(VLOOKUP(B:B,'[1]Budget Pivot'!A:C,3,0),0)</f>
        <v>38611.203220515999</v>
      </c>
      <c r="P353" s="16">
        <v>127.56</v>
      </c>
      <c r="Q353" s="16">
        <f t="shared" si="10"/>
        <v>38611.212166393001</v>
      </c>
      <c r="R353" s="17">
        <v>140</v>
      </c>
      <c r="S353" s="17">
        <f>R353*L353</f>
        <v>42376.683155338826</v>
      </c>
      <c r="T353" s="17">
        <v>131</v>
      </c>
      <c r="U353" s="17">
        <v>39652.467809638467</v>
      </c>
      <c r="V353" s="18">
        <v>-9</v>
      </c>
      <c r="W353" s="18">
        <v>-2724.2153457003587</v>
      </c>
      <c r="X353" s="18">
        <v>1041.2556432454658</v>
      </c>
    </row>
    <row r="354" spans="1:24" x14ac:dyDescent="0.25">
      <c r="A354" s="12">
        <v>1597</v>
      </c>
      <c r="B354" s="12" t="str">
        <f>IFERROR(VLOOKUP(A:A,[1]Forecast_1911!A:B,2,0),0)</f>
        <v>10000001234</v>
      </c>
      <c r="C354" s="12" t="s">
        <v>472</v>
      </c>
      <c r="D354" s="13">
        <f t="shared" si="11"/>
        <v>74422.771515899294</v>
      </c>
      <c r="E354" s="12" t="s">
        <v>159</v>
      </c>
      <c r="F354" s="12" t="s">
        <v>56</v>
      </c>
      <c r="G354" s="12" t="s">
        <v>57</v>
      </c>
      <c r="H354" s="12" t="s">
        <v>58</v>
      </c>
      <c r="I354" s="12" t="s">
        <v>59</v>
      </c>
      <c r="J354" s="14">
        <v>83.00001700991217</v>
      </c>
      <c r="K354" s="14">
        <v>10.039016549873672</v>
      </c>
      <c r="L354" s="15">
        <v>83.002518036049452</v>
      </c>
      <c r="M354" s="15">
        <v>10.03901654987367</v>
      </c>
      <c r="N354" s="13">
        <f>IFERROR(VLOOKUP(B:B,'[1]Budget Pivot'!A:B,2,0),0)</f>
        <v>664.94</v>
      </c>
      <c r="O354" s="13">
        <f>IFERROR(VLOOKUP(B:B,'[1]Budget Pivot'!A:C,3,0),0)</f>
        <v>55190.031310571001</v>
      </c>
      <c r="P354" s="16">
        <v>664.92</v>
      </c>
      <c r="Q354" s="16">
        <f t="shared" si="10"/>
        <v>55190.034292529999</v>
      </c>
      <c r="R354" s="17">
        <v>1052</v>
      </c>
      <c r="S354" s="17">
        <f>R354*L354</f>
        <v>87318.648973924021</v>
      </c>
      <c r="T354" s="17">
        <v>1020</v>
      </c>
      <c r="U354" s="17">
        <v>84662.568396770439</v>
      </c>
      <c r="V354" s="18">
        <v>-32</v>
      </c>
      <c r="W354" s="18">
        <v>-2656.0805771535815</v>
      </c>
      <c r="X354" s="18">
        <v>29472.53410424044</v>
      </c>
    </row>
    <row r="355" spans="1:24" x14ac:dyDescent="0.25">
      <c r="A355" s="12">
        <v>1442</v>
      </c>
      <c r="B355" s="12" t="str">
        <f>IFERROR(VLOOKUP(A:A,[1]Forecast_1911!A:B,2,0),0)</f>
        <v>10000002461</v>
      </c>
      <c r="C355" s="12" t="s">
        <v>473</v>
      </c>
      <c r="D355" s="13">
        <f t="shared" si="11"/>
        <v>223975.52392834506</v>
      </c>
      <c r="E355" s="12" t="s">
        <v>40</v>
      </c>
      <c r="F355" s="12" t="s">
        <v>260</v>
      </c>
      <c r="G355" s="12" t="s">
        <v>97</v>
      </c>
      <c r="H355" s="12" t="s">
        <v>261</v>
      </c>
      <c r="I355" s="12" t="s">
        <v>59</v>
      </c>
      <c r="J355" s="14">
        <v>10.695254939476476</v>
      </c>
      <c r="K355" s="14">
        <v>3.4966597307221692</v>
      </c>
      <c r="L355" s="15">
        <v>10.695204563541616</v>
      </c>
      <c r="M355" s="15">
        <v>3.496659730722143</v>
      </c>
      <c r="N355" s="13">
        <f>IFERROR(VLOOKUP(B:B,'[1]Budget Pivot'!A:B,2,0),0)</f>
        <v>25962.880000000001</v>
      </c>
      <c r="O355" s="13">
        <f>IFERROR(VLOOKUP(B:B,'[1]Budget Pivot'!A:C,3,0),0)</f>
        <v>277679.62056303502</v>
      </c>
      <c r="P355" s="16">
        <v>25963</v>
      </c>
      <c r="Q355" s="16">
        <f t="shared" si="10"/>
        <v>277679.59608323098</v>
      </c>
      <c r="R355" s="17">
        <v>31961</v>
      </c>
      <c r="S355" s="17">
        <f>R355*L355</f>
        <v>341829.43305535358</v>
      </c>
      <c r="T355" s="17">
        <v>31114</v>
      </c>
      <c r="U355" s="17">
        <v>332770.59479003382</v>
      </c>
      <c r="V355" s="18">
        <v>-847</v>
      </c>
      <c r="W355" s="18">
        <v>-9058.8382653197623</v>
      </c>
      <c r="X355" s="18">
        <v>55090.998706802842</v>
      </c>
    </row>
    <row r="356" spans="1:24" x14ac:dyDescent="0.25">
      <c r="A356" s="12">
        <v>1703</v>
      </c>
      <c r="B356" s="12" t="str">
        <f>IFERROR(VLOOKUP(A:A,[1]Forecast_1911!A:B,2,0),0)</f>
        <v>10000001321</v>
      </c>
      <c r="C356" s="12" t="s">
        <v>474</v>
      </c>
      <c r="D356" s="13">
        <f t="shared" si="11"/>
        <v>301195.88131067902</v>
      </c>
      <c r="E356" s="12" t="s">
        <v>77</v>
      </c>
      <c r="F356" s="12" t="s">
        <v>350</v>
      </c>
      <c r="G356" s="12" t="s">
        <v>464</v>
      </c>
      <c r="H356" s="12" t="s">
        <v>58</v>
      </c>
      <c r="I356" s="12" t="s">
        <v>59</v>
      </c>
      <c r="J356" s="14">
        <v>6.1095900181113159</v>
      </c>
      <c r="K356" s="14">
        <v>4.5885523385300671</v>
      </c>
      <c r="L356" s="15">
        <v>6.1095900181113159</v>
      </c>
      <c r="M356" s="15">
        <v>4.5885523385300671</v>
      </c>
      <c r="N356" s="13">
        <f>IFERROR(VLOOKUP(B:B,'[1]Budget Pivot'!A:B,2,0),0)</f>
        <v>189891</v>
      </c>
      <c r="O356" s="13">
        <f>IFERROR(VLOOKUP(B:B,'[1]Budget Pivot'!A:C,3,0),0)</f>
        <v>1160156.1581291759</v>
      </c>
      <c r="P356" s="16">
        <v>189891</v>
      </c>
      <c r="Q356" s="16">
        <f t="shared" si="10"/>
        <v>1160156.1581291759</v>
      </c>
      <c r="R356" s="17">
        <v>197987</v>
      </c>
      <c r="S356" s="17">
        <f>R356*L356</f>
        <v>1209619.3989158052</v>
      </c>
      <c r="T356" s="17">
        <v>198020</v>
      </c>
      <c r="U356" s="17">
        <v>1209821.0153864028</v>
      </c>
      <c r="V356" s="18">
        <v>33</v>
      </c>
      <c r="W356" s="18">
        <v>201.61647059768438</v>
      </c>
      <c r="X356" s="18">
        <v>49664.857257226948</v>
      </c>
    </row>
    <row r="357" spans="1:24" x14ac:dyDescent="0.25">
      <c r="A357" s="12">
        <v>1250</v>
      </c>
      <c r="B357" s="12" t="str">
        <f>IFERROR(VLOOKUP(A:A,[1]Forecast_1911!A:B,2,0),0)</f>
        <v>10000001520</v>
      </c>
      <c r="C357" s="12" t="s">
        <v>475</v>
      </c>
      <c r="D357" s="13">
        <f t="shared" si="11"/>
        <v>17771.748864333171</v>
      </c>
      <c r="E357" s="12" t="s">
        <v>106</v>
      </c>
      <c r="F357" s="12" t="s">
        <v>144</v>
      </c>
      <c r="G357" s="12" t="s">
        <v>132</v>
      </c>
      <c r="H357" s="12" t="s">
        <v>58</v>
      </c>
      <c r="I357" s="12" t="s">
        <v>59</v>
      </c>
      <c r="J357" s="14">
        <v>18.145131007851877</v>
      </c>
      <c r="K357" s="14">
        <v>8.7420968819597267</v>
      </c>
      <c r="L357" s="15">
        <v>18.145138609120135</v>
      </c>
      <c r="M357" s="15">
        <v>8.7420968819597267</v>
      </c>
      <c r="N357" s="13">
        <f>IFERROR(VLOOKUP(B:B,'[1]Budget Pivot'!A:B,2,0),0)</f>
        <v>1465</v>
      </c>
      <c r="O357" s="13">
        <f>IFERROR(VLOOKUP(B:B,'[1]Budget Pivot'!A:C,3,0),0)</f>
        <v>26582.616926503</v>
      </c>
      <c r="P357" s="16">
        <v>1465</v>
      </c>
      <c r="Q357" s="16">
        <f t="shared" si="10"/>
        <v>26582.628062360996</v>
      </c>
      <c r="R357" s="17">
        <v>1879</v>
      </c>
      <c r="S357" s="17">
        <f>R357*L357</f>
        <v>34094.715446536735</v>
      </c>
      <c r="T357" s="17">
        <v>1890</v>
      </c>
      <c r="U357" s="17">
        <v>34294.311971237054</v>
      </c>
      <c r="V357" s="18">
        <v>11</v>
      </c>
      <c r="W357" s="18">
        <v>199.5965247003187</v>
      </c>
      <c r="X357" s="18">
        <v>7711.6839088760571</v>
      </c>
    </row>
    <row r="358" spans="1:24" x14ac:dyDescent="0.25">
      <c r="A358" s="12">
        <v>2286</v>
      </c>
      <c r="B358" s="12" t="str">
        <f>IFERROR(VLOOKUP(A:A,[1]Forecast_1911!A:B,2,0),0)</f>
        <v>10000002754</v>
      </c>
      <c r="C358" s="12" t="s">
        <v>476</v>
      </c>
      <c r="D358" s="13">
        <f t="shared" si="11"/>
        <v>15516.607846496168</v>
      </c>
      <c r="E358" s="12" t="s">
        <v>67</v>
      </c>
      <c r="F358" s="12" t="s">
        <v>162</v>
      </c>
      <c r="G358" s="12" t="s">
        <v>163</v>
      </c>
      <c r="H358" s="12" t="s">
        <v>101</v>
      </c>
      <c r="I358" s="12" t="s">
        <v>59</v>
      </c>
      <c r="J358" s="14">
        <v>39.04402946719231</v>
      </c>
      <c r="K358" s="14">
        <v>11.726057906459616</v>
      </c>
      <c r="L358" s="15">
        <v>39.04402946719231</v>
      </c>
      <c r="M358" s="15">
        <v>11.726057906459616</v>
      </c>
      <c r="N358" s="13">
        <f>IFERROR(VLOOKUP(B:B,'[1]Budget Pivot'!A:B,2,0),0)</f>
        <v>520</v>
      </c>
      <c r="O358" s="13">
        <f>IFERROR(VLOOKUP(B:B,'[1]Budget Pivot'!A:C,3,0),0)</f>
        <v>20302.895322939999</v>
      </c>
      <c r="P358" s="16">
        <v>520</v>
      </c>
      <c r="Q358" s="16">
        <f t="shared" si="10"/>
        <v>20302.895322939999</v>
      </c>
      <c r="R358" s="17">
        <v>563</v>
      </c>
      <c r="S358" s="17">
        <f>R358*L358</f>
        <v>21981.788590029271</v>
      </c>
      <c r="T358" s="17">
        <v>568</v>
      </c>
      <c r="U358" s="17">
        <v>22177.008737365231</v>
      </c>
      <c r="V358" s="18">
        <v>5</v>
      </c>
      <c r="W358" s="18">
        <v>195.22014733596006</v>
      </c>
      <c r="X358" s="18">
        <v>1874.1134144252319</v>
      </c>
    </row>
    <row r="359" spans="1:24" x14ac:dyDescent="0.25">
      <c r="A359" s="12">
        <v>3853</v>
      </c>
      <c r="B359" s="12" t="str">
        <f>IFERROR(VLOOKUP(A:A,[1]Forecast_1911!A:B,2,0),0)</f>
        <v>10000000857</v>
      </c>
      <c r="C359" s="12" t="s">
        <v>477</v>
      </c>
      <c r="D359" s="13">
        <f t="shared" si="11"/>
        <v>1720.5074698525013</v>
      </c>
      <c r="E359" s="12" t="s">
        <v>35</v>
      </c>
      <c r="F359" s="12" t="s">
        <v>181</v>
      </c>
      <c r="G359" s="12" t="s">
        <v>372</v>
      </c>
      <c r="H359" s="12" t="s">
        <v>101</v>
      </c>
      <c r="I359" s="12" t="s">
        <v>59</v>
      </c>
      <c r="J359" s="14">
        <v>7.3561982416959681</v>
      </c>
      <c r="K359" s="14">
        <v>5.1893095768374087</v>
      </c>
      <c r="L359" s="15">
        <v>7.3561955590193993</v>
      </c>
      <c r="M359" s="15">
        <v>5.1893095768374087</v>
      </c>
      <c r="N359" s="13">
        <f>IFERROR(VLOOKUP(B:B,'[1]Budget Pivot'!A:B,2,0),0)</f>
        <v>8302.0499999999993</v>
      </c>
      <c r="O359" s="13">
        <f>IFERROR(VLOOKUP(B:B,'[1]Budget Pivot'!A:C,3,0),0)</f>
        <v>61071.525612472004</v>
      </c>
      <c r="P359" s="16">
        <v>8302.0499999999993</v>
      </c>
      <c r="Q359" s="16">
        <f t="shared" si="10"/>
        <v>61071.503340757001</v>
      </c>
      <c r="R359" s="17">
        <v>770</v>
      </c>
      <c r="S359" s="17">
        <f>R359*L359</f>
        <v>5664.2705804449379</v>
      </c>
      <c r="T359" s="17">
        <v>794</v>
      </c>
      <c r="U359" s="17">
        <v>5840.8192738614034</v>
      </c>
      <c r="V359" s="18">
        <v>24</v>
      </c>
      <c r="W359" s="18">
        <v>176.54869341646554</v>
      </c>
      <c r="X359" s="18">
        <v>-55230.684066895599</v>
      </c>
    </row>
    <row r="360" spans="1:24" x14ac:dyDescent="0.25">
      <c r="A360" s="12">
        <v>3948</v>
      </c>
      <c r="B360" s="12" t="str">
        <f>IFERROR(VLOOKUP(A:A,[1]Forecast_1911!A:B,2,0),0)</f>
        <v>10000001203</v>
      </c>
      <c r="C360" s="12" t="s">
        <v>478</v>
      </c>
      <c r="D360" s="13">
        <f t="shared" si="11"/>
        <v>44856.719003099373</v>
      </c>
      <c r="E360" s="12" t="s">
        <v>159</v>
      </c>
      <c r="F360" s="12" t="s">
        <v>86</v>
      </c>
      <c r="G360" s="12" t="s">
        <v>87</v>
      </c>
      <c r="H360" s="12" t="s">
        <v>58</v>
      </c>
      <c r="I360" s="12" t="s">
        <v>59</v>
      </c>
      <c r="J360" s="14">
        <v>6.6781131288315851</v>
      </c>
      <c r="K360" s="14">
        <v>2.3757350529297536</v>
      </c>
      <c r="L360" s="15">
        <v>6.678125135713155</v>
      </c>
      <c r="M360" s="15">
        <v>2.3757350529297891</v>
      </c>
      <c r="N360" s="13">
        <f>IFERROR(VLOOKUP(B:B,'[1]Budget Pivot'!A:B,2,0),0)</f>
        <v>16437.39</v>
      </c>
      <c r="O360" s="13">
        <f>IFERROR(VLOOKUP(B:B,'[1]Budget Pivot'!A:C,3,0),0)</f>
        <v>109770.74996272501</v>
      </c>
      <c r="P360" s="16">
        <v>16437.36</v>
      </c>
      <c r="Q360" s="16">
        <f t="shared" si="10"/>
        <v>109770.74698076599</v>
      </c>
      <c r="R360" s="17">
        <v>10400</v>
      </c>
      <c r="S360" s="17">
        <f>R360*L360</f>
        <v>69452.501411416815</v>
      </c>
      <c r="T360" s="17">
        <v>10426</v>
      </c>
      <c r="U360" s="17">
        <v>69626.132664945355</v>
      </c>
      <c r="V360" s="18">
        <v>26</v>
      </c>
      <c r="W360" s="18">
        <v>173.63125352853967</v>
      </c>
      <c r="X360" s="18">
        <v>-40144.61431582064</v>
      </c>
    </row>
    <row r="361" spans="1:24" x14ac:dyDescent="0.25">
      <c r="A361" s="12">
        <v>2814</v>
      </c>
      <c r="B361" s="12" t="str">
        <f>IFERROR(VLOOKUP(A:A,[1]Forecast_1911!A:B,2,0),0)</f>
        <v>10000003153</v>
      </c>
      <c r="C361" s="12" t="s">
        <v>479</v>
      </c>
      <c r="D361" s="13">
        <f t="shared" si="11"/>
        <v>11577.664219409276</v>
      </c>
      <c r="E361" s="12" t="s">
        <v>35</v>
      </c>
      <c r="F361" s="12" t="s">
        <v>86</v>
      </c>
      <c r="G361" s="12" t="s">
        <v>87</v>
      </c>
      <c r="H361" s="12" t="s">
        <v>101</v>
      </c>
      <c r="I361" s="12" t="s">
        <v>59</v>
      </c>
      <c r="J361" s="14">
        <v>12.310454702383568</v>
      </c>
      <c r="K361" s="14">
        <v>2.6057906458795648</v>
      </c>
      <c r="L361" s="15">
        <v>12.310454702383568</v>
      </c>
      <c r="M361" s="15">
        <v>2.6057906458795648</v>
      </c>
      <c r="N361" s="13">
        <f>IFERROR(VLOOKUP(B:B,'[1]Budget Pivot'!A:B,2,0),0)</f>
        <v>0</v>
      </c>
      <c r="O361" s="13">
        <f>IFERROR(VLOOKUP(B:B,'[1]Budget Pivot'!A:C,3,0),0)</f>
        <v>0</v>
      </c>
      <c r="P361" s="16">
        <f>N361</f>
        <v>0</v>
      </c>
      <c r="Q361" s="16">
        <f t="shared" si="10"/>
        <v>0</v>
      </c>
      <c r="R361" s="17">
        <v>1180</v>
      </c>
      <c r="S361" s="17">
        <f>R361*L361</f>
        <v>14526.336548812611</v>
      </c>
      <c r="T361" s="17">
        <v>1193</v>
      </c>
      <c r="U361" s="17">
        <v>14686.372459943597</v>
      </c>
      <c r="V361" s="18">
        <v>13</v>
      </c>
      <c r="W361" s="18">
        <v>160.03591113098628</v>
      </c>
      <c r="X361" s="18">
        <v>14686.372459943597</v>
      </c>
    </row>
    <row r="362" spans="1:24" x14ac:dyDescent="0.25">
      <c r="A362" s="12">
        <v>2199</v>
      </c>
      <c r="B362" s="12" t="str">
        <f>IFERROR(VLOOKUP(A:A,[1]Forecast_1911!A:B,2,0),0)</f>
        <v>10000002733</v>
      </c>
      <c r="C362" s="12" t="s">
        <v>480</v>
      </c>
      <c r="D362" s="13">
        <f t="shared" si="11"/>
        <v>60037.416481068794</v>
      </c>
      <c r="E362" s="12" t="s">
        <v>67</v>
      </c>
      <c r="F362" s="12" t="s">
        <v>127</v>
      </c>
      <c r="G362" s="12" t="s">
        <v>127</v>
      </c>
      <c r="H362" s="12" t="s">
        <v>101</v>
      </c>
      <c r="I362" s="12" t="s">
        <v>59</v>
      </c>
      <c r="J362" s="14">
        <v>19.153674832962057</v>
      </c>
      <c r="K362" s="14">
        <v>9.8886414253897126</v>
      </c>
      <c r="L362" s="15">
        <v>19.153674832962057</v>
      </c>
      <c r="M362" s="15">
        <v>9.8886414253897126</v>
      </c>
      <c r="N362" s="13">
        <f>IFERROR(VLOOKUP(B:B,'[1]Budget Pivot'!A:B,2,0),0)</f>
        <v>5930</v>
      </c>
      <c r="O362" s="13">
        <f>IFERROR(VLOOKUP(B:B,'[1]Budget Pivot'!A:C,3,0),0)</f>
        <v>113581.29175946501</v>
      </c>
      <c r="P362" s="16">
        <v>5930</v>
      </c>
      <c r="Q362" s="16">
        <f t="shared" si="10"/>
        <v>113581.29175946501</v>
      </c>
      <c r="R362" s="17">
        <v>6472</v>
      </c>
      <c r="S362" s="17">
        <f>R362*L362</f>
        <v>123962.58351893043</v>
      </c>
      <c r="T362" s="17">
        <v>6480</v>
      </c>
      <c r="U362" s="17">
        <v>124115.81291759413</v>
      </c>
      <c r="V362" s="18">
        <v>8</v>
      </c>
      <c r="W362" s="18">
        <v>153.22939866369416</v>
      </c>
      <c r="X362" s="18">
        <v>10534.521158129122</v>
      </c>
    </row>
    <row r="363" spans="1:24" x14ac:dyDescent="0.25">
      <c r="A363" s="12">
        <v>2821</v>
      </c>
      <c r="B363" s="12" t="str">
        <f>IFERROR(VLOOKUP(A:A,[1]Forecast_1911!A:B,2,0),0)</f>
        <v>10000003167</v>
      </c>
      <c r="C363" s="12" t="s">
        <v>481</v>
      </c>
      <c r="D363" s="13">
        <f t="shared" si="11"/>
        <v>-10552.322249899793</v>
      </c>
      <c r="E363" s="12" t="s">
        <v>35</v>
      </c>
      <c r="F363" s="12" t="s">
        <v>86</v>
      </c>
      <c r="G363" s="12" t="s">
        <v>87</v>
      </c>
      <c r="H363" s="12" t="s">
        <v>101</v>
      </c>
      <c r="I363" s="12" t="s">
        <v>59</v>
      </c>
      <c r="J363" s="14">
        <v>4.3474624151984305</v>
      </c>
      <c r="K363" s="14">
        <v>11.670378619153874</v>
      </c>
      <c r="L363" s="15">
        <v>4.3474624151984305</v>
      </c>
      <c r="M363" s="15">
        <v>11.670378619153874</v>
      </c>
      <c r="N363" s="13">
        <f>IFERROR(VLOOKUP(B:B,'[1]Budget Pivot'!A:B,2,0),0)</f>
        <v>0</v>
      </c>
      <c r="O363" s="13">
        <f>IFERROR(VLOOKUP(B:B,'[1]Budget Pivot'!A:C,3,0),0)</f>
        <v>0</v>
      </c>
      <c r="P363" s="16">
        <f>N363</f>
        <v>0</v>
      </c>
      <c r="Q363" s="16">
        <f t="shared" si="10"/>
        <v>0</v>
      </c>
      <c r="R363" s="17">
        <v>1407</v>
      </c>
      <c r="S363" s="17">
        <f>R363*L363</f>
        <v>6116.8796181841917</v>
      </c>
      <c r="T363" s="17">
        <v>1441</v>
      </c>
      <c r="U363" s="17">
        <v>6264.693340300938</v>
      </c>
      <c r="V363" s="18">
        <v>34</v>
      </c>
      <c r="W363" s="18">
        <v>147.81372211674625</v>
      </c>
      <c r="X363" s="18">
        <v>6264.693340300938</v>
      </c>
    </row>
    <row r="364" spans="1:24" x14ac:dyDescent="0.25">
      <c r="A364" s="12">
        <v>3283</v>
      </c>
      <c r="B364" s="12" t="str">
        <f>IFERROR(VLOOKUP(A:A,[1]Forecast_1911!A:B,2,0),0)</f>
        <v>10000002620</v>
      </c>
      <c r="C364" s="12" t="s">
        <v>482</v>
      </c>
      <c r="D364" s="13">
        <f t="shared" si="11"/>
        <v>951.31644317568498</v>
      </c>
      <c r="E364" s="12" t="s">
        <v>110</v>
      </c>
      <c r="F364" s="12" t="s">
        <v>78</v>
      </c>
      <c r="G364" s="12" t="s">
        <v>78</v>
      </c>
      <c r="H364" s="12" t="s">
        <v>69</v>
      </c>
      <c r="I364" s="12" t="s">
        <v>49</v>
      </c>
      <c r="J364" s="14">
        <v>36.261810785699133</v>
      </c>
      <c r="K364" s="14">
        <v>33.722002227170933</v>
      </c>
      <c r="L364" s="15">
        <v>36.265629080581178</v>
      </c>
      <c r="M364" s="15">
        <v>33.722002227170258</v>
      </c>
      <c r="N364" s="13">
        <f>IFERROR(VLOOKUP(B:B,'[1]Budget Pivot'!A:B,2,0),0)</f>
        <v>273.27</v>
      </c>
      <c r="O364" s="13">
        <f>IFERROR(VLOOKUP(B:B,'[1]Budget Pivot'!A:C,3,0),0)</f>
        <v>9909.2650334080008</v>
      </c>
      <c r="P364" s="16">
        <v>273.24</v>
      </c>
      <c r="Q364" s="16">
        <f t="shared" si="10"/>
        <v>9909.2204899780008</v>
      </c>
      <c r="R364" s="17">
        <v>370</v>
      </c>
      <c r="S364" s="17">
        <f>R364*L364</f>
        <v>13418.282759815036</v>
      </c>
      <c r="T364" s="17">
        <v>374</v>
      </c>
      <c r="U364" s="17">
        <v>13563.345276137361</v>
      </c>
      <c r="V364" s="18">
        <v>4</v>
      </c>
      <c r="W364" s="18">
        <v>145.06251632232488</v>
      </c>
      <c r="X364" s="18">
        <v>3654.1247861593602</v>
      </c>
    </row>
    <row r="365" spans="1:24" x14ac:dyDescent="0.25">
      <c r="A365" s="12">
        <v>2243</v>
      </c>
      <c r="B365" s="12" t="str">
        <f>IFERROR(VLOOKUP(A:A,[1]Forecast_1911!A:B,2,0),0)</f>
        <v>10000000625</v>
      </c>
      <c r="C365" s="12" t="s">
        <v>483</v>
      </c>
      <c r="D365" s="13">
        <f t="shared" si="11"/>
        <v>23079.12860295959</v>
      </c>
      <c r="E365" s="12" t="s">
        <v>148</v>
      </c>
      <c r="F365" s="12" t="s">
        <v>294</v>
      </c>
      <c r="G365" s="12" t="s">
        <v>294</v>
      </c>
      <c r="H365" s="12" t="s">
        <v>101</v>
      </c>
      <c r="I365" s="12" t="s">
        <v>59</v>
      </c>
      <c r="J365" s="14">
        <v>10.549781666584339</v>
      </c>
      <c r="K365" s="14">
        <v>2.5278393939393147</v>
      </c>
      <c r="L365" s="15">
        <v>10.549781666584339</v>
      </c>
      <c r="M365" s="15">
        <v>2.5278391559970634</v>
      </c>
      <c r="N365" s="13">
        <f>IFERROR(VLOOKUP(B:B,'[1]Budget Pivot'!A:B,2,0),0)</f>
        <v>3065</v>
      </c>
      <c r="O365" s="13">
        <f>IFERROR(VLOOKUP(B:B,'[1]Budget Pivot'!A:C,3,0),0)</f>
        <v>32335.080808080998</v>
      </c>
      <c r="P365" s="16">
        <v>3065</v>
      </c>
      <c r="Q365" s="16">
        <f t="shared" si="10"/>
        <v>32335.080808080998</v>
      </c>
      <c r="R365" s="17">
        <v>2864</v>
      </c>
      <c r="S365" s="17">
        <f>R365*L365</f>
        <v>30214.574693097547</v>
      </c>
      <c r="T365" s="17">
        <v>2877</v>
      </c>
      <c r="U365" s="17">
        <v>30351.721854763142</v>
      </c>
      <c r="V365" s="18">
        <v>13</v>
      </c>
      <c r="W365" s="18">
        <v>137.14716166559447</v>
      </c>
      <c r="X365" s="18">
        <v>-1983.3589533178565</v>
      </c>
    </row>
    <row r="366" spans="1:24" x14ac:dyDescent="0.25">
      <c r="A366" s="12">
        <v>2419</v>
      </c>
      <c r="B366" s="12" t="str">
        <f>IFERROR(VLOOKUP(A:A,[1]Forecast_1911!A:B,2,0),0)</f>
        <v>10000002597</v>
      </c>
      <c r="C366" s="12" t="s">
        <v>484</v>
      </c>
      <c r="D366" s="13">
        <f t="shared" si="11"/>
        <v>-2410.4722807442599</v>
      </c>
      <c r="E366" s="12" t="s">
        <v>110</v>
      </c>
      <c r="F366" s="12" t="s">
        <v>294</v>
      </c>
      <c r="G366" s="12" t="s">
        <v>294</v>
      </c>
      <c r="H366" s="12" t="s">
        <v>101</v>
      </c>
      <c r="I366" s="12" t="s">
        <v>59</v>
      </c>
      <c r="J366" s="14">
        <v>1.8386755352234234</v>
      </c>
      <c r="K366" s="14">
        <v>3.452115812917568</v>
      </c>
      <c r="L366" s="15">
        <v>1.8386805513752251</v>
      </c>
      <c r="M366" s="15">
        <v>3.452115812917568</v>
      </c>
      <c r="N366" s="13">
        <f>IFERROR(VLOOKUP(B:B,'[1]Budget Pivot'!A:B,2,0),0)</f>
        <v>2220</v>
      </c>
      <c r="O366" s="13">
        <f>IFERROR(VLOOKUP(B:B,'[1]Budget Pivot'!A:C,3,0),0)</f>
        <v>4081.8596881960002</v>
      </c>
      <c r="P366" s="16">
        <v>2220</v>
      </c>
      <c r="Q366" s="16">
        <f t="shared" si="10"/>
        <v>4081.870824053</v>
      </c>
      <c r="R366" s="17">
        <v>1421</v>
      </c>
      <c r="S366" s="17">
        <f>R366*L366</f>
        <v>2612.765063504195</v>
      </c>
      <c r="T366" s="17">
        <v>1494</v>
      </c>
      <c r="U366" s="17">
        <v>2746.9887437545863</v>
      </c>
      <c r="V366" s="18">
        <v>73</v>
      </c>
      <c r="W366" s="18">
        <v>134.22368025039123</v>
      </c>
      <c r="X366" s="18">
        <v>-1334.8820802984137</v>
      </c>
    </row>
    <row r="367" spans="1:24" x14ac:dyDescent="0.25">
      <c r="A367" s="12">
        <v>1957</v>
      </c>
      <c r="B367" s="12" t="str">
        <f>IFERROR(VLOOKUP(A:A,[1]Forecast_1911!A:B,2,0),0)</f>
        <v>10000000499</v>
      </c>
      <c r="C367" s="12" t="s">
        <v>485</v>
      </c>
      <c r="D367" s="13">
        <f t="shared" si="11"/>
        <v>667.56526363696162</v>
      </c>
      <c r="E367" s="12" t="s">
        <v>148</v>
      </c>
      <c r="F367" s="12" t="s">
        <v>127</v>
      </c>
      <c r="G367" s="12" t="s">
        <v>127</v>
      </c>
      <c r="H367" s="12" t="s">
        <v>101</v>
      </c>
      <c r="I367" s="12" t="s">
        <v>59</v>
      </c>
      <c r="J367" s="14">
        <v>22.272727272730769</v>
      </c>
      <c r="K367" s="14">
        <v>14.031180808076924</v>
      </c>
      <c r="L367" s="15">
        <v>22.272727272730769</v>
      </c>
      <c r="M367" s="15">
        <v>14.031180808076924</v>
      </c>
      <c r="N367" s="13">
        <f>IFERROR(VLOOKUP(B:B,'[1]Budget Pivot'!A:B,2,0),0)</f>
        <v>78</v>
      </c>
      <c r="O367" s="13">
        <f>IFERROR(VLOOKUP(B:B,'[1]Budget Pivot'!A:C,3,0),0)</f>
        <v>1737.2727272730001</v>
      </c>
      <c r="P367" s="16">
        <v>78</v>
      </c>
      <c r="Q367" s="16">
        <f t="shared" si="10"/>
        <v>1737.2727272730001</v>
      </c>
      <c r="R367" s="17">
        <v>75</v>
      </c>
      <c r="S367" s="17">
        <f>R367*L367</f>
        <v>1670.4545454548077</v>
      </c>
      <c r="T367" s="17">
        <v>81</v>
      </c>
      <c r="U367" s="17">
        <v>1804.0909090911923</v>
      </c>
      <c r="V367" s="18">
        <v>6</v>
      </c>
      <c r="W367" s="18">
        <v>133.63636363638466</v>
      </c>
      <c r="X367" s="18">
        <v>66.818181818192215</v>
      </c>
    </row>
    <row r="368" spans="1:24" x14ac:dyDescent="0.25">
      <c r="A368" s="12">
        <v>1104</v>
      </c>
      <c r="B368" s="12" t="str">
        <f>IFERROR(VLOOKUP(A:A,[1]Forecast_1911!A:B,2,0),0)</f>
        <v>10000002237</v>
      </c>
      <c r="C368" s="12" t="s">
        <v>486</v>
      </c>
      <c r="D368" s="13">
        <f t="shared" si="11"/>
        <v>93047.362678999925</v>
      </c>
      <c r="E368" s="12" t="s">
        <v>55</v>
      </c>
      <c r="F368" s="12" t="s">
        <v>260</v>
      </c>
      <c r="G368" s="12" t="s">
        <v>97</v>
      </c>
      <c r="H368" s="12" t="s">
        <v>261</v>
      </c>
      <c r="I368" s="12" t="s">
        <v>59</v>
      </c>
      <c r="J368" s="14">
        <v>67.821890751086968</v>
      </c>
      <c r="K368" s="14">
        <v>46.135857500260521</v>
      </c>
      <c r="L368" s="15">
        <v>67.820164813008091</v>
      </c>
      <c r="M368" s="15">
        <v>46.135857500260499</v>
      </c>
      <c r="N368" s="13">
        <f>IFERROR(VLOOKUP(B:B,'[1]Budget Pivot'!A:B,2,0),0)</f>
        <v>2360.6999999999998</v>
      </c>
      <c r="O368" s="13">
        <f>IFERROR(VLOOKUP(B:B,'[1]Budget Pivot'!A:C,3,0),0)</f>
        <v>160107.13749609099</v>
      </c>
      <c r="P368" s="16">
        <v>2360.7600000000002</v>
      </c>
      <c r="Q368" s="16">
        <f t="shared" si="10"/>
        <v>160107.13228395701</v>
      </c>
      <c r="R368" s="17">
        <v>4420</v>
      </c>
      <c r="S368" s="17">
        <f>R368*L368</f>
        <v>299765.12847349577</v>
      </c>
      <c r="T368" s="17">
        <v>4291</v>
      </c>
      <c r="U368" s="17">
        <v>291016.32721261773</v>
      </c>
      <c r="V368" s="18">
        <v>-129</v>
      </c>
      <c r="W368" s="18">
        <v>-8748.8012608780409</v>
      </c>
      <c r="X368" s="18">
        <v>130909.19492866073</v>
      </c>
    </row>
    <row r="369" spans="1:24" x14ac:dyDescent="0.25">
      <c r="A369" s="12">
        <v>2796</v>
      </c>
      <c r="B369" s="12" t="str">
        <f>IFERROR(VLOOKUP(A:A,[1]Forecast_1911!A:B,2,0),0)</f>
        <v>10000003200</v>
      </c>
      <c r="C369" s="12" t="s">
        <v>487</v>
      </c>
      <c r="D369" s="13">
        <f t="shared" si="11"/>
        <v>2785.2720669372757</v>
      </c>
      <c r="E369" s="12" t="s">
        <v>35</v>
      </c>
      <c r="F369" s="12" t="s">
        <v>162</v>
      </c>
      <c r="G369" s="12" t="s">
        <v>163</v>
      </c>
      <c r="H369" s="12" t="s">
        <v>101</v>
      </c>
      <c r="I369" s="12" t="s">
        <v>59</v>
      </c>
      <c r="J369" s="14">
        <v>18.227604741370545</v>
      </c>
      <c r="K369" s="14">
        <v>5.9576837416468642</v>
      </c>
      <c r="L369" s="15">
        <v>18.227604741370545</v>
      </c>
      <c r="M369" s="15">
        <v>5.9576837416468642</v>
      </c>
      <c r="N369" s="13">
        <f>IFERROR(VLOOKUP(B:B,'[1]Budget Pivot'!A:B,2,0),0)</f>
        <v>0</v>
      </c>
      <c r="O369" s="13">
        <f>IFERROR(VLOOKUP(B:B,'[1]Budget Pivot'!A:C,3,0),0)</f>
        <v>0</v>
      </c>
      <c r="P369" s="16">
        <f>N369</f>
        <v>0</v>
      </c>
      <c r="Q369" s="16">
        <f t="shared" si="10"/>
        <v>0</v>
      </c>
      <c r="R369" s="17">
        <v>220</v>
      </c>
      <c r="S369" s="17">
        <f>R369*L369</f>
        <v>4010.0730431015199</v>
      </c>
      <c r="T369" s="17">
        <v>227</v>
      </c>
      <c r="U369" s="17">
        <v>4137.6662762911137</v>
      </c>
      <c r="V369" s="18">
        <v>7</v>
      </c>
      <c r="W369" s="18">
        <v>127.59323318959378</v>
      </c>
      <c r="X369" s="18">
        <v>4137.6662762911137</v>
      </c>
    </row>
    <row r="370" spans="1:24" x14ac:dyDescent="0.25">
      <c r="A370" s="12">
        <v>2810</v>
      </c>
      <c r="B370" s="12" t="str">
        <f>IFERROR(VLOOKUP(A:A,[1]Forecast_1911!A:B,2,0),0)</f>
        <v>10000003095</v>
      </c>
      <c r="C370" s="12" t="s">
        <v>488</v>
      </c>
      <c r="D370" s="13">
        <f t="shared" si="11"/>
        <v>-9565.0541934341454</v>
      </c>
      <c r="E370" s="12" t="s">
        <v>35</v>
      </c>
      <c r="F370" s="12" t="s">
        <v>219</v>
      </c>
      <c r="G370" s="12" t="s">
        <v>220</v>
      </c>
      <c r="H370" s="12" t="s">
        <v>101</v>
      </c>
      <c r="I370" s="12" t="s">
        <v>59</v>
      </c>
      <c r="J370" s="14">
        <v>5.9181139508396079</v>
      </c>
      <c r="K370" s="14">
        <v>8.1291759465479174</v>
      </c>
      <c r="L370" s="15">
        <v>5.9181139508396079</v>
      </c>
      <c r="M370" s="15">
        <v>8.1291759465479174</v>
      </c>
      <c r="N370" s="13">
        <f>IFERROR(VLOOKUP(B:B,'[1]Budget Pivot'!A:B,2,0),0)</f>
        <v>0</v>
      </c>
      <c r="O370" s="13">
        <f>IFERROR(VLOOKUP(B:B,'[1]Budget Pivot'!A:C,3,0),0)</f>
        <v>0</v>
      </c>
      <c r="P370" s="16">
        <f>N370</f>
        <v>0</v>
      </c>
      <c r="Q370" s="16">
        <f t="shared" si="10"/>
        <v>0</v>
      </c>
      <c r="R370" s="17">
        <v>4305</v>
      </c>
      <c r="S370" s="17">
        <f>R370*L370</f>
        <v>25477.48055836451</v>
      </c>
      <c r="T370" s="17">
        <v>4326</v>
      </c>
      <c r="U370" s="17">
        <v>25601.760951332144</v>
      </c>
      <c r="V370" s="18">
        <v>21</v>
      </c>
      <c r="W370" s="18">
        <v>124.28039296763382</v>
      </c>
      <c r="X370" s="18">
        <v>25601.760951332144</v>
      </c>
    </row>
    <row r="371" spans="1:24" x14ac:dyDescent="0.25">
      <c r="A371" s="12">
        <v>3257</v>
      </c>
      <c r="B371" s="12" t="str">
        <f>IFERROR(VLOOKUP(A:A,[1]Forecast_1911!A:B,2,0),0)</f>
        <v>10000001546</v>
      </c>
      <c r="C371" s="12" t="s">
        <v>489</v>
      </c>
      <c r="D371" s="13">
        <f t="shared" si="11"/>
        <v>11429.828710652539</v>
      </c>
      <c r="E371" s="12" t="s">
        <v>106</v>
      </c>
      <c r="F371" s="12" t="s">
        <v>78</v>
      </c>
      <c r="G371" s="12" t="s">
        <v>78</v>
      </c>
      <c r="H371" s="12" t="s">
        <v>69</v>
      </c>
      <c r="I371" s="12" t="s">
        <v>49</v>
      </c>
      <c r="J371" s="14">
        <v>60.999553083038521</v>
      </c>
      <c r="K371" s="14">
        <v>55.327181514476464</v>
      </c>
      <c r="L371" s="15">
        <v>60.999553083038521</v>
      </c>
      <c r="M371" s="15">
        <v>55.327181514476464</v>
      </c>
      <c r="N371" s="13">
        <f>IFERROR(VLOOKUP(B:B,'[1]Budget Pivot'!A:B,2,0),0)</f>
        <v>2103</v>
      </c>
      <c r="O371" s="13">
        <f>IFERROR(VLOOKUP(B:B,'[1]Budget Pivot'!A:C,3,0),0)</f>
        <v>128282.06013363</v>
      </c>
      <c r="P371" s="16">
        <v>2103</v>
      </c>
      <c r="Q371" s="16">
        <f t="shared" si="10"/>
        <v>128282.06013363</v>
      </c>
      <c r="R371" s="17">
        <v>2013</v>
      </c>
      <c r="S371" s="17">
        <f>R371*L371</f>
        <v>122792.10035615654</v>
      </c>
      <c r="T371" s="17">
        <v>2015</v>
      </c>
      <c r="U371" s="17">
        <v>122914.09946232261</v>
      </c>
      <c r="V371" s="18">
        <v>2</v>
      </c>
      <c r="W371" s="18">
        <v>121.9991061660694</v>
      </c>
      <c r="X371" s="18">
        <v>-5367.9606713073881</v>
      </c>
    </row>
    <row r="372" spans="1:24" x14ac:dyDescent="0.25">
      <c r="A372" s="12">
        <v>1135</v>
      </c>
      <c r="B372" s="12" t="str">
        <f>IFERROR(VLOOKUP(A:A,[1]Forecast_1911!A:B,2,0),0)</f>
        <v>10000002213</v>
      </c>
      <c r="C372" s="12" t="s">
        <v>490</v>
      </c>
      <c r="D372" s="13">
        <f t="shared" si="11"/>
        <v>-6645.9934953222473</v>
      </c>
      <c r="E372" s="12" t="s">
        <v>55</v>
      </c>
      <c r="F372" s="12" t="s">
        <v>118</v>
      </c>
      <c r="G372" s="12" t="s">
        <v>119</v>
      </c>
      <c r="H372" s="12" t="s">
        <v>120</v>
      </c>
      <c r="I372" s="12" t="s">
        <v>59</v>
      </c>
      <c r="J372" s="14">
        <v>6.0156776395102947</v>
      </c>
      <c r="K372" s="14">
        <v>7.0044543938287864</v>
      </c>
      <c r="L372" s="15">
        <v>6.015614415355075</v>
      </c>
      <c r="M372" s="15">
        <v>7.0044543938288513</v>
      </c>
      <c r="N372" s="13">
        <f>IFERROR(VLOOKUP(B:B,'[1]Budget Pivot'!A:B,2,0),0)</f>
        <v>5741.82</v>
      </c>
      <c r="O372" s="13">
        <f>IFERROR(VLOOKUP(B:B,'[1]Budget Pivot'!A:C,3,0),0)</f>
        <v>34540.938184093</v>
      </c>
      <c r="P372" s="16">
        <v>5741.88</v>
      </c>
      <c r="Q372" s="16">
        <f t="shared" si="10"/>
        <v>34540.936099238999</v>
      </c>
      <c r="R372" s="17">
        <v>6701</v>
      </c>
      <c r="S372" s="17">
        <f>R372*L372</f>
        <v>40310.632197294355</v>
      </c>
      <c r="T372" s="17">
        <v>6721</v>
      </c>
      <c r="U372" s="17">
        <v>40430.94448560146</v>
      </c>
      <c r="V372" s="18">
        <v>20</v>
      </c>
      <c r="W372" s="18">
        <v>120.31228830710461</v>
      </c>
      <c r="X372" s="18">
        <v>5890.0083863624604</v>
      </c>
    </row>
    <row r="373" spans="1:24" x14ac:dyDescent="0.25">
      <c r="A373" s="12">
        <v>1444</v>
      </c>
      <c r="B373" s="12" t="str">
        <f>IFERROR(VLOOKUP(A:A,[1]Forecast_1911!A:B,2,0),0)</f>
        <v>10000002476</v>
      </c>
      <c r="C373" s="12" t="s">
        <v>491</v>
      </c>
      <c r="D373" s="13">
        <f t="shared" si="11"/>
        <v>1821.3677289615443</v>
      </c>
      <c r="E373" s="12" t="s">
        <v>40</v>
      </c>
      <c r="F373" s="12" t="s">
        <v>492</v>
      </c>
      <c r="G373" s="12" t="s">
        <v>493</v>
      </c>
      <c r="H373" s="12" t="s">
        <v>58</v>
      </c>
      <c r="I373" s="12" t="s">
        <v>59</v>
      </c>
      <c r="J373" s="14">
        <v>4.2898828168988166</v>
      </c>
      <c r="K373" s="14">
        <v>4.1791419828641043</v>
      </c>
      <c r="L373" s="15">
        <v>4.2898836213976699</v>
      </c>
      <c r="M373" s="15">
        <v>4.1791419828641043</v>
      </c>
      <c r="N373" s="13">
        <f>IFERROR(VLOOKUP(B:B,'[1]Budget Pivot'!A:B,2,0),0)</f>
        <v>15214.32</v>
      </c>
      <c r="O373" s="13">
        <f>IFERROR(VLOOKUP(B:B,'[1]Budget Pivot'!A:C,3,0),0)</f>
        <v>65267.649938800001</v>
      </c>
      <c r="P373" s="16">
        <v>15214.32</v>
      </c>
      <c r="Q373" s="16">
        <f t="shared" si="10"/>
        <v>65267.662178702994</v>
      </c>
      <c r="R373" s="17">
        <v>16419</v>
      </c>
      <c r="S373" s="17">
        <f>R373*L373</f>
        <v>70435.599179728335</v>
      </c>
      <c r="T373" s="17">
        <v>16447</v>
      </c>
      <c r="U373" s="17">
        <v>70555.71592112747</v>
      </c>
      <c r="V373" s="18">
        <v>28</v>
      </c>
      <c r="W373" s="18">
        <v>120.11674139913521</v>
      </c>
      <c r="X373" s="18">
        <v>5288.0537424244758</v>
      </c>
    </row>
    <row r="374" spans="1:24" x14ac:dyDescent="0.25">
      <c r="A374" s="12">
        <v>1288</v>
      </c>
      <c r="B374" s="12" t="str">
        <f>IFERROR(VLOOKUP(A:A,[1]Forecast_1911!A:B,2,0),0)</f>
        <v>10000001723</v>
      </c>
      <c r="C374" s="12" t="s">
        <v>494</v>
      </c>
      <c r="D374" s="13">
        <f t="shared" si="11"/>
        <v>27745.787908497488</v>
      </c>
      <c r="E374" s="12" t="s">
        <v>124</v>
      </c>
      <c r="F374" s="12" t="s">
        <v>86</v>
      </c>
      <c r="G374" s="12" t="s">
        <v>87</v>
      </c>
      <c r="H374" s="12" t="s">
        <v>58</v>
      </c>
      <c r="I374" s="12" t="s">
        <v>59</v>
      </c>
      <c r="J374" s="14">
        <v>7.9186050660626748</v>
      </c>
      <c r="K374" s="14">
        <v>2.8609184695969456</v>
      </c>
      <c r="L374" s="15">
        <v>7.9184809757028907</v>
      </c>
      <c r="M374" s="15">
        <v>2.860918469596895</v>
      </c>
      <c r="N374" s="13">
        <f>IFERROR(VLOOKUP(B:B,'[1]Budget Pivot'!A:B,2,0),0)</f>
        <v>5597.76</v>
      </c>
      <c r="O374" s="13">
        <f>IFERROR(VLOOKUP(B:B,'[1]Budget Pivot'!A:C,3,0),0)</f>
        <v>44326.450694603001</v>
      </c>
      <c r="P374" s="16">
        <v>5604</v>
      </c>
      <c r="Q374" s="16">
        <f t="shared" si="10"/>
        <v>44375.167387838999</v>
      </c>
      <c r="R374" s="17">
        <v>5471</v>
      </c>
      <c r="S374" s="17">
        <f>R374*L374</f>
        <v>43322.009418070513</v>
      </c>
      <c r="T374" s="17">
        <v>5486</v>
      </c>
      <c r="U374" s="17">
        <v>43440.786632706055</v>
      </c>
      <c r="V374" s="18">
        <v>15</v>
      </c>
      <c r="W374" s="18">
        <v>118.7772146355419</v>
      </c>
      <c r="X374" s="18">
        <v>-934.38075513294461</v>
      </c>
    </row>
    <row r="375" spans="1:24" x14ac:dyDescent="0.25">
      <c r="A375" s="12">
        <v>3850</v>
      </c>
      <c r="B375" s="12" t="str">
        <f>IFERROR(VLOOKUP(A:A,[1]Forecast_1911!A:B,2,0),0)</f>
        <v>10000000866</v>
      </c>
      <c r="C375" s="12" t="s">
        <v>495</v>
      </c>
      <c r="D375" s="13">
        <f t="shared" si="11"/>
        <v>-704.70929139996679</v>
      </c>
      <c r="E375" s="12" t="s">
        <v>35</v>
      </c>
      <c r="F375" s="12" t="s">
        <v>181</v>
      </c>
      <c r="G375" s="12" t="s">
        <v>372</v>
      </c>
      <c r="H375" s="12" t="s">
        <v>101</v>
      </c>
      <c r="I375" s="12" t="s">
        <v>59</v>
      </c>
      <c r="J375" s="14">
        <v>3.9932761555556455</v>
      </c>
      <c r="K375" s="14">
        <v>4.6213808463252795</v>
      </c>
      <c r="L375" s="15">
        <v>3.9932976989099589</v>
      </c>
      <c r="M375" s="15">
        <v>4.621380846325259</v>
      </c>
      <c r="N375" s="13">
        <f>IFERROR(VLOOKUP(B:B,'[1]Budget Pivot'!A:B,2,0),0)</f>
        <v>3707.22</v>
      </c>
      <c r="O375" s="13">
        <f>IFERROR(VLOOKUP(B:B,'[1]Budget Pivot'!A:C,3,0),0)</f>
        <v>14803.953229399</v>
      </c>
      <c r="P375" s="16">
        <v>3707.2</v>
      </c>
      <c r="Q375" s="16">
        <f t="shared" si="10"/>
        <v>14803.953229399</v>
      </c>
      <c r="R375" s="17">
        <v>1094</v>
      </c>
      <c r="S375" s="17">
        <f>R375*L375</f>
        <v>4368.6676826074954</v>
      </c>
      <c r="T375" s="17">
        <v>1122</v>
      </c>
      <c r="U375" s="17">
        <v>4480.4800181769742</v>
      </c>
      <c r="V375" s="18">
        <v>28</v>
      </c>
      <c r="W375" s="18">
        <v>111.81233556947882</v>
      </c>
      <c r="X375" s="18">
        <v>-10323.473211222026</v>
      </c>
    </row>
    <row r="376" spans="1:24" x14ac:dyDescent="0.25">
      <c r="A376" s="12">
        <v>2313</v>
      </c>
      <c r="B376" s="12" t="str">
        <f>IFERROR(VLOOKUP(A:A,[1]Forecast_1911!A:B,2,0),0)</f>
        <v>10000002785</v>
      </c>
      <c r="C376" s="12" t="s">
        <v>496</v>
      </c>
      <c r="D376" s="13">
        <f t="shared" si="11"/>
        <v>-2970.9508807458619</v>
      </c>
      <c r="E376" s="12" t="s">
        <v>67</v>
      </c>
      <c r="F376" s="12" t="s">
        <v>86</v>
      </c>
      <c r="G376" s="12" t="s">
        <v>87</v>
      </c>
      <c r="H376" s="12" t="s">
        <v>101</v>
      </c>
      <c r="I376" s="12" t="s">
        <v>59</v>
      </c>
      <c r="J376" s="14">
        <v>2.3842984409800003</v>
      </c>
      <c r="K376" s="14">
        <v>4.5434298440981822</v>
      </c>
      <c r="L376" s="15">
        <v>2.3843085644863637</v>
      </c>
      <c r="M376" s="15">
        <v>4.5434298440981822</v>
      </c>
      <c r="N376" s="13">
        <f>IFERROR(VLOOKUP(B:B,'[1]Budget Pivot'!A:B,2,0),0)</f>
        <v>1100</v>
      </c>
      <c r="O376" s="13">
        <f>IFERROR(VLOOKUP(B:B,'[1]Budget Pivot'!A:C,3,0),0)</f>
        <v>2622.7282850780002</v>
      </c>
      <c r="P376" s="16">
        <v>1100</v>
      </c>
      <c r="Q376" s="16">
        <f t="shared" si="10"/>
        <v>2622.739420935</v>
      </c>
      <c r="R376" s="17">
        <v>1330</v>
      </c>
      <c r="S376" s="17">
        <f>R376*L376</f>
        <v>3171.1303907668639</v>
      </c>
      <c r="T376" s="17">
        <v>1376</v>
      </c>
      <c r="U376" s="17">
        <v>3280.8085847332363</v>
      </c>
      <c r="V376" s="18">
        <v>46</v>
      </c>
      <c r="W376" s="18">
        <v>109.67819396637242</v>
      </c>
      <c r="X376" s="18">
        <v>658.06916379823633</v>
      </c>
    </row>
    <row r="377" spans="1:24" x14ac:dyDescent="0.25">
      <c r="A377" s="12">
        <v>1063</v>
      </c>
      <c r="B377" s="12" t="str">
        <f>IFERROR(VLOOKUP(A:A,[1]Forecast_1911!A:B,2,0),0)</f>
        <v>10000001433</v>
      </c>
      <c r="C377" s="12" t="s">
        <v>497</v>
      </c>
      <c r="D377" s="13">
        <f t="shared" si="11"/>
        <v>645.35301693557813</v>
      </c>
      <c r="E377" s="12" t="s">
        <v>85</v>
      </c>
      <c r="F377" s="12" t="s">
        <v>56</v>
      </c>
      <c r="G377" s="12" t="s">
        <v>220</v>
      </c>
      <c r="H377" s="12" t="s">
        <v>58</v>
      </c>
      <c r="I377" s="12" t="s">
        <v>59</v>
      </c>
      <c r="J377" s="14">
        <v>2.1622378178612638</v>
      </c>
      <c r="K377" s="14">
        <v>1.8280311804010991</v>
      </c>
      <c r="L377" s="15">
        <v>2.1622378178612638</v>
      </c>
      <c r="M377" s="15">
        <v>1.8280311804010991</v>
      </c>
      <c r="N377" s="13">
        <f>IFERROR(VLOOKUP(B:B,'[1]Budget Pivot'!A:B,2,0),0)</f>
        <v>1456</v>
      </c>
      <c r="O377" s="13">
        <f>IFERROR(VLOOKUP(B:B,'[1]Budget Pivot'!A:C,3,0),0)</f>
        <v>3148.218262806</v>
      </c>
      <c r="P377" s="16">
        <v>1456</v>
      </c>
      <c r="Q377" s="16">
        <f t="shared" si="10"/>
        <v>3148.218262806</v>
      </c>
      <c r="R377" s="17">
        <v>1881</v>
      </c>
      <c r="S377" s="17">
        <f>R377*L377</f>
        <v>4067.1693353970372</v>
      </c>
      <c r="T377" s="17">
        <v>1931</v>
      </c>
      <c r="U377" s="17">
        <v>4175.2812262901007</v>
      </c>
      <c r="V377" s="18">
        <v>50</v>
      </c>
      <c r="W377" s="18">
        <v>108.11189089306345</v>
      </c>
      <c r="X377" s="18">
        <v>1027.0629634841007</v>
      </c>
    </row>
    <row r="378" spans="1:24" x14ac:dyDescent="0.25">
      <c r="A378" s="12">
        <v>2049</v>
      </c>
      <c r="B378" s="12" t="str">
        <f>IFERROR(VLOOKUP(A:A,[1]Forecast_1911!A:B,2,0),0)</f>
        <v>10000002685</v>
      </c>
      <c r="C378" s="12" t="s">
        <v>498</v>
      </c>
      <c r="D378" s="13">
        <f t="shared" si="11"/>
        <v>-14538.106904232103</v>
      </c>
      <c r="E378" s="12" t="s">
        <v>110</v>
      </c>
      <c r="F378" s="12" t="s">
        <v>144</v>
      </c>
      <c r="G378" s="12" t="s">
        <v>132</v>
      </c>
      <c r="H378" s="12" t="s">
        <v>101</v>
      </c>
      <c r="I378" s="12" t="s">
        <v>59</v>
      </c>
      <c r="J378" s="14">
        <v>1.4365256124721382</v>
      </c>
      <c r="K378" s="14">
        <v>2.7951002227171715</v>
      </c>
      <c r="L378" s="15">
        <v>1.4365256124721382</v>
      </c>
      <c r="M378" s="15">
        <v>2.7951002227171715</v>
      </c>
      <c r="N378" s="13">
        <f>IFERROR(VLOOKUP(B:B,'[1]Budget Pivot'!A:B,2,0),0)</f>
        <v>11880</v>
      </c>
      <c r="O378" s="13">
        <f>IFERROR(VLOOKUP(B:B,'[1]Budget Pivot'!A:C,3,0),0)</f>
        <v>17065.924276169</v>
      </c>
      <c r="P378" s="16">
        <v>11880</v>
      </c>
      <c r="Q378" s="16">
        <f t="shared" si="10"/>
        <v>17065.924276169</v>
      </c>
      <c r="R378" s="17">
        <v>10628</v>
      </c>
      <c r="S378" s="17">
        <f>R378*L378</f>
        <v>15267.394209353884</v>
      </c>
      <c r="T378" s="17">
        <v>10701</v>
      </c>
      <c r="U378" s="17">
        <v>15372.26057906435</v>
      </c>
      <c r="V378" s="18">
        <v>73</v>
      </c>
      <c r="W378" s="18">
        <v>104.86636971046573</v>
      </c>
      <c r="X378" s="18">
        <v>-1693.6636971046501</v>
      </c>
    </row>
    <row r="379" spans="1:24" x14ac:dyDescent="0.25">
      <c r="A379" s="12">
        <v>2027</v>
      </c>
      <c r="B379" s="12" t="str">
        <f>IFERROR(VLOOKUP(A:A,[1]Forecast_1911!A:B,2,0),0)</f>
        <v>10000002663</v>
      </c>
      <c r="C379" s="12" t="s">
        <v>499</v>
      </c>
      <c r="D379" s="13">
        <f t="shared" si="11"/>
        <v>-326.00030071561184</v>
      </c>
      <c r="E379" s="12" t="s">
        <v>110</v>
      </c>
      <c r="F379" s="12" t="s">
        <v>162</v>
      </c>
      <c r="G379" s="12" t="s">
        <v>163</v>
      </c>
      <c r="H379" s="12" t="s">
        <v>101</v>
      </c>
      <c r="I379" s="12" t="s">
        <v>59</v>
      </c>
      <c r="J379" s="14">
        <v>8.618934403375528</v>
      </c>
      <c r="K379" s="14">
        <v>16.38084632517581</v>
      </c>
      <c r="L379" s="15">
        <v>8.618934403375528</v>
      </c>
      <c r="M379" s="15">
        <v>16.38084632517581</v>
      </c>
      <c r="N379" s="13">
        <f>IFERROR(VLOOKUP(B:B,'[1]Budget Pivot'!A:B,2,0),0)</f>
        <v>42.66</v>
      </c>
      <c r="O379" s="13">
        <f>IFERROR(VLOOKUP(B:B,'[1]Budget Pivot'!A:C,3,0),0)</f>
        <v>367.68374164799997</v>
      </c>
      <c r="P379" s="16">
        <v>42.66</v>
      </c>
      <c r="Q379" s="16">
        <f t="shared" si="10"/>
        <v>367.68374164799997</v>
      </c>
      <c r="R379" s="17">
        <v>32</v>
      </c>
      <c r="S379" s="17">
        <f>R379*L379</f>
        <v>275.80590090801689</v>
      </c>
      <c r="T379" s="17">
        <v>42</v>
      </c>
      <c r="U379" s="17">
        <v>361.99524494177217</v>
      </c>
      <c r="V379" s="18">
        <v>10</v>
      </c>
      <c r="W379" s="18">
        <v>86.189344033755276</v>
      </c>
      <c r="X379" s="18">
        <v>-5.6884967062277951</v>
      </c>
    </row>
    <row r="380" spans="1:24" x14ac:dyDescent="0.25">
      <c r="A380" s="12">
        <v>2459</v>
      </c>
      <c r="B380" s="12" t="str">
        <f>IFERROR(VLOOKUP(A:A,[1]Forecast_1911!A:B,2,0),0)</f>
        <v>10000002647</v>
      </c>
      <c r="C380" s="12" t="s">
        <v>500</v>
      </c>
      <c r="D380" s="13">
        <f t="shared" si="11"/>
        <v>-117.9527090941674</v>
      </c>
      <c r="E380" s="12" t="s">
        <v>110</v>
      </c>
      <c r="F380" s="12" t="s">
        <v>350</v>
      </c>
      <c r="G380" s="12" t="s">
        <v>350</v>
      </c>
      <c r="H380" s="12" t="s">
        <v>101</v>
      </c>
      <c r="I380" s="12" t="s">
        <v>59</v>
      </c>
      <c r="J380" s="14">
        <v>2.2741979458887553</v>
      </c>
      <c r="K380" s="14">
        <v>2.4164810690421539</v>
      </c>
      <c r="L380" s="15">
        <v>2.2741979458887553</v>
      </c>
      <c r="M380" s="15">
        <v>2.4164810690421539</v>
      </c>
      <c r="N380" s="13">
        <f>IFERROR(VLOOKUP(B:B,'[1]Budget Pivot'!A:B,2,0),0)</f>
        <v>657.83</v>
      </c>
      <c r="O380" s="13">
        <f>IFERROR(VLOOKUP(B:B,'[1]Budget Pivot'!A:C,3,0),0)</f>
        <v>1496.0356347439999</v>
      </c>
      <c r="P380" s="16">
        <v>657.83</v>
      </c>
      <c r="Q380" s="16">
        <f t="shared" si="10"/>
        <v>1496.0356347439999</v>
      </c>
      <c r="R380" s="17">
        <v>792</v>
      </c>
      <c r="S380" s="17">
        <f>R380*L380</f>
        <v>1801.1647731438943</v>
      </c>
      <c r="T380" s="17">
        <v>829</v>
      </c>
      <c r="U380" s="17">
        <v>1885.3100971417782</v>
      </c>
      <c r="V380" s="18">
        <v>37</v>
      </c>
      <c r="W380" s="18">
        <v>84.145323997883906</v>
      </c>
      <c r="X380" s="18">
        <v>389.27446239777828</v>
      </c>
    </row>
    <row r="381" spans="1:24" x14ac:dyDescent="0.25">
      <c r="A381" s="12">
        <v>1705</v>
      </c>
      <c r="B381" s="12" t="str">
        <f>IFERROR(VLOOKUP(A:A,[1]Forecast_1911!A:B,2,0),0)</f>
        <v>10000001362</v>
      </c>
      <c r="C381" s="12" t="s">
        <v>501</v>
      </c>
      <c r="D381" s="13">
        <f t="shared" si="11"/>
        <v>56624.473152560597</v>
      </c>
      <c r="E381" s="12" t="s">
        <v>80</v>
      </c>
      <c r="F381" s="12" t="s">
        <v>86</v>
      </c>
      <c r="G381" s="12" t="s">
        <v>87</v>
      </c>
      <c r="H381" s="12" t="s">
        <v>58</v>
      </c>
      <c r="I381" s="12" t="s">
        <v>59</v>
      </c>
      <c r="J381" s="14">
        <v>4.9777286905739571</v>
      </c>
      <c r="K381" s="14">
        <v>2.4938719376391965</v>
      </c>
      <c r="L381" s="15">
        <v>4.9777282850779478</v>
      </c>
      <c r="M381" s="15">
        <v>2.493871937639224</v>
      </c>
      <c r="N381" s="13">
        <f>IFERROR(VLOOKUP(B:B,'[1]Budget Pivot'!A:B,2,0),0)</f>
        <v>17575.88</v>
      </c>
      <c r="O381" s="13">
        <f>IFERROR(VLOOKUP(B:B,'[1]Budget Pivot'!A:C,3,0),0)</f>
        <v>87487.962138085</v>
      </c>
      <c r="P381" s="16">
        <v>17576</v>
      </c>
      <c r="Q381" s="16">
        <f t="shared" si="10"/>
        <v>87488.552338530018</v>
      </c>
      <c r="R381" s="17">
        <v>22782</v>
      </c>
      <c r="S381" s="17">
        <f>R381*L381</f>
        <v>113402.6057906458</v>
      </c>
      <c r="T381" s="17">
        <v>22797</v>
      </c>
      <c r="U381" s="17">
        <v>113477.27171492198</v>
      </c>
      <c r="V381" s="18">
        <v>15</v>
      </c>
      <c r="W381" s="18">
        <v>74.665924276181613</v>
      </c>
      <c r="X381" s="18">
        <v>25988.719376391964</v>
      </c>
    </row>
    <row r="382" spans="1:24" x14ac:dyDescent="0.25">
      <c r="A382" s="12">
        <v>2360</v>
      </c>
      <c r="B382" s="12" t="str">
        <f>IFERROR(VLOOKUP(A:A,[1]Forecast_1911!A:B,2,0),0)</f>
        <v>10000001482</v>
      </c>
      <c r="C382" s="12" t="s">
        <v>502</v>
      </c>
      <c r="D382" s="13">
        <f t="shared" si="11"/>
        <v>1755.2338530066854</v>
      </c>
      <c r="E382" s="12" t="s">
        <v>44</v>
      </c>
      <c r="F382" s="12" t="s">
        <v>51</v>
      </c>
      <c r="G382" s="12" t="s">
        <v>52</v>
      </c>
      <c r="H382" s="12" t="s">
        <v>53</v>
      </c>
      <c r="I382" s="12" t="s">
        <v>49</v>
      </c>
      <c r="J382" s="14">
        <v>33.507795100222729</v>
      </c>
      <c r="K382" s="14">
        <v>44.432836302895339</v>
      </c>
      <c r="L382" s="15">
        <v>33.507795100222729</v>
      </c>
      <c r="M382" s="15">
        <v>25.601336302895319</v>
      </c>
      <c r="N382" s="13">
        <f>IFERROR(VLOOKUP(B:B,'[1]Budget Pivot'!A:B,2,0),0)</f>
        <v>36100</v>
      </c>
      <c r="O382" s="13">
        <f>IFERROR(VLOOKUP(B:B,'[1]Budget Pivot'!A:C,3,0),0)</f>
        <v>1208347.7060133631</v>
      </c>
      <c r="P382" s="16">
        <v>32600</v>
      </c>
      <c r="Q382" s="16">
        <f t="shared" si="10"/>
        <v>1092354.1202672611</v>
      </c>
      <c r="R382" s="17">
        <v>220</v>
      </c>
      <c r="S382" s="17">
        <f>R382*L382</f>
        <v>7371.7149220490001</v>
      </c>
      <c r="T382" s="17">
        <v>222</v>
      </c>
      <c r="U382" s="17">
        <v>7438.7305122494463</v>
      </c>
      <c r="V382" s="18">
        <v>2</v>
      </c>
      <c r="W382" s="18">
        <v>67.01559020044624</v>
      </c>
      <c r="X382" s="18">
        <v>-1084915.3897550115</v>
      </c>
    </row>
    <row r="383" spans="1:24" x14ac:dyDescent="0.25">
      <c r="A383" s="12">
        <v>2795</v>
      </c>
      <c r="B383" s="12" t="str">
        <f>IFERROR(VLOOKUP(A:A,[1]Forecast_1911!A:B,2,0),0)</f>
        <v>10000003211</v>
      </c>
      <c r="C383" s="12" t="s">
        <v>503</v>
      </c>
      <c r="D383" s="13">
        <f t="shared" si="11"/>
        <v>8438.8775922282384</v>
      </c>
      <c r="E383" s="12" t="s">
        <v>35</v>
      </c>
      <c r="F383" s="12" t="s">
        <v>162</v>
      </c>
      <c r="G383" s="12" t="s">
        <v>163</v>
      </c>
      <c r="H383" s="12" t="s">
        <v>101</v>
      </c>
      <c r="I383" s="12" t="s">
        <v>59</v>
      </c>
      <c r="J383" s="14">
        <v>61.765948400675263</v>
      </c>
      <c r="K383" s="14">
        <v>14.621380846327559</v>
      </c>
      <c r="L383" s="15">
        <v>61.765948400675263</v>
      </c>
      <c r="M383" s="15">
        <v>14.621380846327559</v>
      </c>
      <c r="N383" s="13">
        <f>IFERROR(VLOOKUP(B:B,'[1]Budget Pivot'!A:B,2,0),0)</f>
        <v>0</v>
      </c>
      <c r="O383" s="13">
        <f>IFERROR(VLOOKUP(B:B,'[1]Budget Pivot'!A:C,3,0),0)</f>
        <v>0</v>
      </c>
      <c r="P383" s="16">
        <f>N383</f>
        <v>0</v>
      </c>
      <c r="Q383" s="16">
        <f t="shared" si="10"/>
        <v>0</v>
      </c>
      <c r="R383" s="17">
        <v>178</v>
      </c>
      <c r="S383" s="17">
        <f>R383*L383</f>
        <v>10994.338815320198</v>
      </c>
      <c r="T383" s="17">
        <v>179</v>
      </c>
      <c r="U383" s="17">
        <v>11056.104763720872</v>
      </c>
      <c r="V383" s="18">
        <v>1</v>
      </c>
      <c r="W383" s="18">
        <v>61.765948400674461</v>
      </c>
      <c r="X383" s="18">
        <v>11056.104763720872</v>
      </c>
    </row>
    <row r="384" spans="1:24" x14ac:dyDescent="0.25">
      <c r="A384" s="12">
        <v>2468</v>
      </c>
      <c r="B384" s="12" t="str">
        <f>IFERROR(VLOOKUP(A:A,[1]Forecast_1911!A:B,2,0),0)</f>
        <v>10000002658</v>
      </c>
      <c r="C384" s="12" t="s">
        <v>504</v>
      </c>
      <c r="D384" s="13">
        <f t="shared" si="11"/>
        <v>16368.837289412359</v>
      </c>
      <c r="E384" s="12" t="s">
        <v>110</v>
      </c>
      <c r="F384" s="12" t="s">
        <v>350</v>
      </c>
      <c r="G384" s="12" t="s">
        <v>350</v>
      </c>
      <c r="H384" s="12" t="s">
        <v>101</v>
      </c>
      <c r="I384" s="12" t="s">
        <v>59</v>
      </c>
      <c r="J384" s="14">
        <v>10.102589729364052</v>
      </c>
      <c r="K384" s="14">
        <v>4.4209354120267346</v>
      </c>
      <c r="L384" s="15">
        <v>10.102586675272955</v>
      </c>
      <c r="M384" s="15">
        <v>4.4209354120267346</v>
      </c>
      <c r="N384" s="13">
        <f>IFERROR(VLOOKUP(B:B,'[1]Budget Pivot'!A:B,2,0),0)</f>
        <v>7292.42</v>
      </c>
      <c r="O384" s="13">
        <f>IFERROR(VLOOKUP(B:B,'[1]Budget Pivot'!A:C,3,0),0)</f>
        <v>73672.327394209002</v>
      </c>
      <c r="P384" s="16">
        <v>7292.42</v>
      </c>
      <c r="Q384" s="16">
        <f t="shared" si="10"/>
        <v>73672.305122493999</v>
      </c>
      <c r="R384" s="17">
        <v>2875</v>
      </c>
      <c r="S384" s="17">
        <f>R384*L384</f>
        <v>29044.936691409745</v>
      </c>
      <c r="T384" s="17">
        <v>2881</v>
      </c>
      <c r="U384" s="17">
        <v>29105.552211461381</v>
      </c>
      <c r="V384" s="18">
        <v>6</v>
      </c>
      <c r="W384" s="18">
        <v>60.61552005163685</v>
      </c>
      <c r="X384" s="18">
        <v>-44566.752911032614</v>
      </c>
    </row>
    <row r="385" spans="1:24" x14ac:dyDescent="0.25">
      <c r="A385" s="12">
        <v>2034</v>
      </c>
      <c r="B385" s="12" t="str">
        <f>IFERROR(VLOOKUP(A:A,[1]Forecast_1911!A:B,2,0),0)</f>
        <v>10000002670</v>
      </c>
      <c r="C385" s="12" t="s">
        <v>505</v>
      </c>
      <c r="D385" s="13">
        <f t="shared" si="11"/>
        <v>1005.6676016217298</v>
      </c>
      <c r="E385" s="12" t="s">
        <v>110</v>
      </c>
      <c r="F385" s="12" t="s">
        <v>202</v>
      </c>
      <c r="G385" s="12" t="s">
        <v>163</v>
      </c>
      <c r="H385" s="12" t="s">
        <v>101</v>
      </c>
      <c r="I385" s="12" t="s">
        <v>59</v>
      </c>
      <c r="J385" s="14">
        <v>4.4083872731953351</v>
      </c>
      <c r="K385" s="14">
        <v>3.9643652561246219</v>
      </c>
      <c r="L385" s="15">
        <v>4.4083686122491912</v>
      </c>
      <c r="M385" s="15">
        <v>3.9643652561248075</v>
      </c>
      <c r="N385" s="13">
        <f>IFERROR(VLOOKUP(B:B,'[1]Budget Pivot'!A:B,2,0),0)</f>
        <v>2362.35</v>
      </c>
      <c r="O385" s="13">
        <f>IFERROR(VLOOKUP(B:B,'[1]Budget Pivot'!A:C,3,0),0)</f>
        <v>10414.153674833</v>
      </c>
      <c r="P385" s="16">
        <v>2362.36</v>
      </c>
      <c r="Q385" s="16">
        <f t="shared" si="10"/>
        <v>10414.153674833</v>
      </c>
      <c r="R385" s="17">
        <v>2253</v>
      </c>
      <c r="S385" s="17">
        <f>R385*L385</f>
        <v>9932.0544833974272</v>
      </c>
      <c r="T385" s="17">
        <v>2265</v>
      </c>
      <c r="U385" s="17">
        <v>9984.9549067444186</v>
      </c>
      <c r="V385" s="18">
        <v>12</v>
      </c>
      <c r="W385" s="18">
        <v>52.900423346991374</v>
      </c>
      <c r="X385" s="18">
        <v>-429.19876808858135</v>
      </c>
    </row>
    <row r="386" spans="1:24" x14ac:dyDescent="0.25">
      <c r="A386" s="12">
        <v>2488</v>
      </c>
      <c r="B386" s="12">
        <f>IFERROR(VLOOKUP(A:A,[1]Forecast_1911!A:B,2,0),0)</f>
        <v>0</v>
      </c>
      <c r="C386" s="12" t="s">
        <v>506</v>
      </c>
      <c r="D386" s="13">
        <f t="shared" si="11"/>
        <v>0</v>
      </c>
      <c r="E386" s="12" t="s">
        <v>230</v>
      </c>
      <c r="F386" s="12" t="s">
        <v>162</v>
      </c>
      <c r="G386" s="12" t="s">
        <v>163</v>
      </c>
      <c r="H386" s="12" t="s">
        <v>101</v>
      </c>
      <c r="I386" s="12" t="s">
        <v>59</v>
      </c>
      <c r="J386" s="14">
        <v>1</v>
      </c>
      <c r="K386" s="14">
        <v>1</v>
      </c>
      <c r="L386" s="15">
        <v>1</v>
      </c>
      <c r="M386" s="15">
        <v>1</v>
      </c>
      <c r="N386" s="13">
        <f>IFERROR(VLOOKUP(B:B,'[1]Budget Pivot'!A:B,2,0),0)</f>
        <v>0</v>
      </c>
      <c r="O386" s="13">
        <f>IFERROR(VLOOKUP(B:B,'[1]Budget Pivot'!A:C,3,0),0)</f>
        <v>0</v>
      </c>
      <c r="P386" s="16">
        <f>N386</f>
        <v>0</v>
      </c>
      <c r="Q386" s="16">
        <f t="shared" ref="Q386:Q449" si="12">P386*L386</f>
        <v>0</v>
      </c>
      <c r="R386" s="17">
        <v>0</v>
      </c>
      <c r="S386" s="17">
        <f>R386*L386</f>
        <v>0</v>
      </c>
      <c r="T386" s="17">
        <v>50</v>
      </c>
      <c r="U386" s="17">
        <v>50</v>
      </c>
      <c r="V386" s="18">
        <v>50</v>
      </c>
      <c r="W386" s="18">
        <v>50</v>
      </c>
      <c r="X386" s="18">
        <v>50</v>
      </c>
    </row>
    <row r="387" spans="1:24" x14ac:dyDescent="0.25">
      <c r="A387" s="12">
        <v>3961</v>
      </c>
      <c r="B387" s="12" t="str">
        <f>IFERROR(VLOOKUP(A:A,[1]Forecast_1911!A:B,2,0),0)</f>
        <v>10000001193</v>
      </c>
      <c r="C387" s="12" t="s">
        <v>507</v>
      </c>
      <c r="D387" s="13">
        <f t="shared" ref="D387:D450" si="13">U387-(T387*M387)</f>
        <v>9947.8541316626925</v>
      </c>
      <c r="E387" s="12" t="s">
        <v>159</v>
      </c>
      <c r="F387" s="12" t="s">
        <v>86</v>
      </c>
      <c r="G387" s="12" t="s">
        <v>87</v>
      </c>
      <c r="H387" s="12" t="s">
        <v>58</v>
      </c>
      <c r="I387" s="12" t="s">
        <v>59</v>
      </c>
      <c r="J387" s="14">
        <v>15.854196529321783</v>
      </c>
      <c r="K387" s="14">
        <v>5.734132697181809</v>
      </c>
      <c r="L387" s="15">
        <v>15.854024997957723</v>
      </c>
      <c r="M387" s="15">
        <v>5.73413269718184</v>
      </c>
      <c r="N387" s="13">
        <f>IFERROR(VLOOKUP(B:B,'[1]Budget Pivot'!A:B,2,0),0)</f>
        <v>1857.22</v>
      </c>
      <c r="O387" s="13">
        <f>IFERROR(VLOOKUP(B:B,'[1]Budget Pivot'!A:C,3,0),0)</f>
        <v>29444.730878187002</v>
      </c>
      <c r="P387" s="16">
        <v>1857.24</v>
      </c>
      <c r="Q387" s="16">
        <f t="shared" si="12"/>
        <v>29444.729387207</v>
      </c>
      <c r="R387" s="17">
        <v>980</v>
      </c>
      <c r="S387" s="17">
        <f>R387*L387</f>
        <v>15536.944497998567</v>
      </c>
      <c r="T387" s="17">
        <v>983</v>
      </c>
      <c r="U387" s="17">
        <v>15584.506572992441</v>
      </c>
      <c r="V387" s="18">
        <v>3</v>
      </c>
      <c r="W387" s="18">
        <v>47.562074993873466</v>
      </c>
      <c r="X387" s="18">
        <v>-13860.22281421456</v>
      </c>
    </row>
    <row r="388" spans="1:24" x14ac:dyDescent="0.25">
      <c r="A388" s="12">
        <v>3306</v>
      </c>
      <c r="B388" s="12" t="str">
        <f>IFERROR(VLOOKUP(A:A,[1]Forecast_1911!A:B,2,0),0)</f>
        <v>10000000421</v>
      </c>
      <c r="C388" s="12" t="s">
        <v>508</v>
      </c>
      <c r="D388" s="13">
        <f t="shared" si="13"/>
        <v>6596.0427283329045</v>
      </c>
      <c r="E388" s="12" t="s">
        <v>65</v>
      </c>
      <c r="F388" s="12" t="s">
        <v>68</v>
      </c>
      <c r="G388" s="12" t="s">
        <v>68</v>
      </c>
      <c r="H388" s="12" t="s">
        <v>69</v>
      </c>
      <c r="I388" s="12" t="s">
        <v>49</v>
      </c>
      <c r="J388" s="14">
        <v>44.120577020175247</v>
      </c>
      <c r="K388" s="14">
        <v>36.202159242762171</v>
      </c>
      <c r="L388" s="15">
        <v>44.120577884217575</v>
      </c>
      <c r="M388" s="15">
        <v>36.202159242761503</v>
      </c>
      <c r="N388" s="13">
        <f>IFERROR(VLOOKUP(B:B,'[1]Budget Pivot'!A:B,2,0),0)</f>
        <v>719</v>
      </c>
      <c r="O388" s="13">
        <f>IFERROR(VLOOKUP(B:B,'[1]Budget Pivot'!A:C,3,0),0)</f>
        <v>31722.694877506001</v>
      </c>
      <c r="P388" s="16">
        <v>717</v>
      </c>
      <c r="Q388" s="16">
        <f t="shared" si="12"/>
        <v>31634.454342984001</v>
      </c>
      <c r="R388" s="17">
        <v>832</v>
      </c>
      <c r="S388" s="17">
        <f>R388*L388</f>
        <v>36708.320799669025</v>
      </c>
      <c r="T388" s="17">
        <v>833</v>
      </c>
      <c r="U388" s="17">
        <v>36752.441377553238</v>
      </c>
      <c r="V388" s="18">
        <v>1</v>
      </c>
      <c r="W388" s="18">
        <v>44.120577884212253</v>
      </c>
      <c r="X388" s="18">
        <v>5117.9870345692361</v>
      </c>
    </row>
    <row r="389" spans="1:24" x14ac:dyDescent="0.25">
      <c r="A389" s="12">
        <v>3416</v>
      </c>
      <c r="B389" s="12" t="str">
        <f>IFERROR(VLOOKUP(A:A,[1]Forecast_1911!A:B,2,0),0)</f>
        <v>10000000414</v>
      </c>
      <c r="C389" s="12" t="s">
        <v>509</v>
      </c>
      <c r="D389" s="13">
        <f t="shared" si="13"/>
        <v>-2083.3834723931213</v>
      </c>
      <c r="E389" s="12" t="s">
        <v>65</v>
      </c>
      <c r="F389" s="12" t="s">
        <v>51</v>
      </c>
      <c r="G389" s="12" t="s">
        <v>52</v>
      </c>
      <c r="H389" s="12" t="s">
        <v>53</v>
      </c>
      <c r="I389" s="12" t="s">
        <v>49</v>
      </c>
      <c r="J389" s="14">
        <v>21.882793363862408</v>
      </c>
      <c r="K389" s="14">
        <v>42.617691536748254</v>
      </c>
      <c r="L389" s="15">
        <v>21.882790945051955</v>
      </c>
      <c r="M389" s="15">
        <v>23.775055679287306</v>
      </c>
      <c r="N389" s="13">
        <f>IFERROR(VLOOKUP(B:B,'[1]Budget Pivot'!A:B,2,0),0)</f>
        <v>5291</v>
      </c>
      <c r="O389" s="13">
        <f>IFERROR(VLOOKUP(B:B,'[1]Budget Pivot'!A:C,3,0),0)</f>
        <v>115781.859688196</v>
      </c>
      <c r="P389" s="16">
        <v>5293</v>
      </c>
      <c r="Q389" s="16">
        <f t="shared" si="12"/>
        <v>115825.61247215999</v>
      </c>
      <c r="R389" s="17">
        <v>1099</v>
      </c>
      <c r="S389" s="17">
        <f>R389*L389</f>
        <v>24049.187248612099</v>
      </c>
      <c r="T389" s="17">
        <v>1101</v>
      </c>
      <c r="U389" s="17">
        <v>24092.952830502203</v>
      </c>
      <c r="V389" s="18">
        <v>2</v>
      </c>
      <c r="W389" s="18">
        <v>43.765581890103931</v>
      </c>
      <c r="X389" s="18">
        <v>-91732.659641657781</v>
      </c>
    </row>
    <row r="390" spans="1:24" x14ac:dyDescent="0.25">
      <c r="A390" s="12">
        <v>2461</v>
      </c>
      <c r="B390" s="12" t="str">
        <f>IFERROR(VLOOKUP(A:A,[1]Forecast_1911!A:B,2,0),0)</f>
        <v>10000002649</v>
      </c>
      <c r="C390" s="12" t="s">
        <v>510</v>
      </c>
      <c r="D390" s="13">
        <f t="shared" si="13"/>
        <v>-194.3956266451948</v>
      </c>
      <c r="E390" s="12" t="s">
        <v>110</v>
      </c>
      <c r="F390" s="12" t="s">
        <v>350</v>
      </c>
      <c r="G390" s="12" t="s">
        <v>350</v>
      </c>
      <c r="H390" s="12" t="s">
        <v>101</v>
      </c>
      <c r="I390" s="12" t="s">
        <v>59</v>
      </c>
      <c r="J390" s="14">
        <v>3.0567886194805194</v>
      </c>
      <c r="K390" s="14">
        <v>5.7572383073491213</v>
      </c>
      <c r="L390" s="15">
        <v>3.0572990483880824</v>
      </c>
      <c r="M390" s="15">
        <v>5.7572383073491213</v>
      </c>
      <c r="N390" s="13">
        <f>IFERROR(VLOOKUP(B:B,'[1]Budget Pivot'!A:B,2,0),0)</f>
        <v>65.45</v>
      </c>
      <c r="O390" s="13">
        <f>IFERROR(VLOOKUP(B:B,'[1]Budget Pivot'!A:C,3,0),0)</f>
        <v>200.06681514499999</v>
      </c>
      <c r="P390" s="16">
        <v>65.45</v>
      </c>
      <c r="Q390" s="16">
        <f t="shared" si="12"/>
        <v>200.10022271700001</v>
      </c>
      <c r="R390" s="17">
        <v>63</v>
      </c>
      <c r="S390" s="17">
        <f>R390*L390</f>
        <v>192.6098400484492</v>
      </c>
      <c r="T390" s="17">
        <v>72</v>
      </c>
      <c r="U390" s="17">
        <v>220.12553148394193</v>
      </c>
      <c r="V390" s="18">
        <v>9</v>
      </c>
      <c r="W390" s="18">
        <v>27.515691435492727</v>
      </c>
      <c r="X390" s="18">
        <v>20.025308766941919</v>
      </c>
    </row>
    <row r="391" spans="1:24" x14ac:dyDescent="0.25">
      <c r="A391" s="12">
        <v>2031</v>
      </c>
      <c r="B391" s="12" t="str">
        <f>IFERROR(VLOOKUP(A:A,[1]Forecast_1911!A:B,2,0),0)</f>
        <v>10000002667</v>
      </c>
      <c r="C391" s="12" t="s">
        <v>511</v>
      </c>
      <c r="D391" s="13">
        <f t="shared" si="13"/>
        <v>26.758917813278686</v>
      </c>
      <c r="E391" s="12" t="s">
        <v>110</v>
      </c>
      <c r="F391" s="12" t="s">
        <v>162</v>
      </c>
      <c r="G391" s="12" t="s">
        <v>163</v>
      </c>
      <c r="H391" s="12" t="s">
        <v>101</v>
      </c>
      <c r="I391" s="12" t="s">
        <v>59</v>
      </c>
      <c r="J391" s="14">
        <v>20.815463977817284</v>
      </c>
      <c r="K391" s="14">
        <v>20.155902004458426</v>
      </c>
      <c r="L391" s="15">
        <v>20.793019095245899</v>
      </c>
      <c r="M391" s="15">
        <v>20.155902004453552</v>
      </c>
      <c r="N391" s="13">
        <f>IFERROR(VLOOKUP(B:B,'[1]Budget Pivot'!A:B,2,0),0)</f>
        <v>36.56</v>
      </c>
      <c r="O391" s="13">
        <f>IFERROR(VLOOKUP(B:B,'[1]Budget Pivot'!A:C,3,0),0)</f>
        <v>761.01336302899995</v>
      </c>
      <c r="P391" s="16">
        <v>36.6</v>
      </c>
      <c r="Q391" s="16">
        <f t="shared" si="12"/>
        <v>761.02449888599995</v>
      </c>
      <c r="R391" s="17">
        <v>41</v>
      </c>
      <c r="S391" s="17">
        <f>R391*L391</f>
        <v>852.51378290508183</v>
      </c>
      <c r="T391" s="17">
        <v>42</v>
      </c>
      <c r="U391" s="17">
        <v>873.30680200032782</v>
      </c>
      <c r="V391" s="18">
        <v>1</v>
      </c>
      <c r="W391" s="18">
        <v>20.793019095245995</v>
      </c>
      <c r="X391" s="18">
        <v>112.28230311432787</v>
      </c>
    </row>
    <row r="392" spans="1:24" x14ac:dyDescent="0.25">
      <c r="A392" s="12">
        <v>1497</v>
      </c>
      <c r="B392" s="12">
        <f>IFERROR(VLOOKUP(A:A,[1]Forecast_1911!A:B,2,0),0)</f>
        <v>0</v>
      </c>
      <c r="C392" s="12" t="s">
        <v>512</v>
      </c>
      <c r="D392" s="13">
        <f t="shared" si="13"/>
        <v>0</v>
      </c>
      <c r="E392" s="12" t="s">
        <v>71</v>
      </c>
      <c r="F392" s="12" t="s">
        <v>86</v>
      </c>
      <c r="G392" s="12" t="s">
        <v>87</v>
      </c>
      <c r="H392" s="12" t="s">
        <v>58</v>
      </c>
      <c r="I392" s="12" t="s">
        <v>59</v>
      </c>
      <c r="J392" s="14">
        <v>1</v>
      </c>
      <c r="K392" s="14">
        <v>1</v>
      </c>
      <c r="L392" s="15">
        <v>1</v>
      </c>
      <c r="M392" s="15">
        <v>1</v>
      </c>
      <c r="N392" s="13">
        <f>IFERROR(VLOOKUP(B:B,'[1]Budget Pivot'!A:B,2,0),0)</f>
        <v>0</v>
      </c>
      <c r="O392" s="13">
        <f>IFERROR(VLOOKUP(B:B,'[1]Budget Pivot'!A:C,3,0),0)</f>
        <v>0</v>
      </c>
      <c r="P392" s="16">
        <f>N392</f>
        <v>0</v>
      </c>
      <c r="Q392" s="16">
        <f t="shared" si="12"/>
        <v>0</v>
      </c>
      <c r="R392" s="17">
        <v>78</v>
      </c>
      <c r="S392" s="17">
        <f>R392*L392</f>
        <v>78</v>
      </c>
      <c r="T392" s="17">
        <v>90</v>
      </c>
      <c r="U392" s="17">
        <v>90</v>
      </c>
      <c r="V392" s="18">
        <v>12</v>
      </c>
      <c r="W392" s="18">
        <v>12</v>
      </c>
      <c r="X392" s="18">
        <v>90</v>
      </c>
    </row>
    <row r="393" spans="1:24" x14ac:dyDescent="0.25">
      <c r="A393" s="12">
        <v>3280</v>
      </c>
      <c r="B393" s="12" t="str">
        <f>IFERROR(VLOOKUP(A:A,[1]Forecast_1911!A:B,2,0),0)</f>
        <v>10000005133</v>
      </c>
      <c r="C393" s="12" t="s">
        <v>513</v>
      </c>
      <c r="D393" s="13">
        <f t="shared" si="13"/>
        <v>15.775466645455356</v>
      </c>
      <c r="E393" s="12" t="s">
        <v>110</v>
      </c>
      <c r="F393" s="12" t="s">
        <v>68</v>
      </c>
      <c r="G393" s="12" t="s">
        <v>68</v>
      </c>
      <c r="H393" s="12" t="s">
        <v>69</v>
      </c>
      <c r="I393" s="12" t="s">
        <v>49</v>
      </c>
      <c r="J393" s="14">
        <v>10.26963210426455</v>
      </c>
      <c r="K393" s="14">
        <v>5.011135857460979</v>
      </c>
      <c r="L393" s="15">
        <v>10.269624739279431</v>
      </c>
      <c r="M393" s="15">
        <v>5.011135857460979</v>
      </c>
      <c r="N393" s="13">
        <f>IFERROR(VLOOKUP(B:B,'[1]Budget Pivot'!A:B,2,0),0)</f>
        <v>3024</v>
      </c>
      <c r="O393" s="13">
        <f>IFERROR(VLOOKUP(B:B,'[1]Budget Pivot'!A:C,3,0),0)</f>
        <v>31055.367483295999</v>
      </c>
      <c r="P393" s="16">
        <v>3024</v>
      </c>
      <c r="Q393" s="16">
        <f t="shared" si="12"/>
        <v>31055.345211581</v>
      </c>
      <c r="R393" s="17">
        <v>2</v>
      </c>
      <c r="S393" s="17">
        <f>R393*L393</f>
        <v>20.539249478558862</v>
      </c>
      <c r="T393" s="17">
        <v>3</v>
      </c>
      <c r="U393" s="17">
        <v>30.808874217838294</v>
      </c>
      <c r="V393" s="18">
        <v>1</v>
      </c>
      <c r="W393" s="18">
        <v>10.269624739279433</v>
      </c>
      <c r="X393" s="18">
        <v>-31024.536337363163</v>
      </c>
    </row>
    <row r="394" spans="1:24" x14ac:dyDescent="0.25">
      <c r="A394" s="12">
        <v>1462</v>
      </c>
      <c r="B394" s="12" t="str">
        <f>IFERROR(VLOOKUP(A:A,[1]Forecast_1911!A:B,2,0),0)</f>
        <v>10000002468</v>
      </c>
      <c r="C394" s="12" t="s">
        <v>514</v>
      </c>
      <c r="D394" s="13">
        <f t="shared" si="13"/>
        <v>6064.8638729414033</v>
      </c>
      <c r="E394" s="12" t="s">
        <v>40</v>
      </c>
      <c r="F394" s="12" t="s">
        <v>131</v>
      </c>
      <c r="G394" s="12" t="s">
        <v>132</v>
      </c>
      <c r="H394" s="12" t="s">
        <v>133</v>
      </c>
      <c r="I394" s="12" t="s">
        <v>59</v>
      </c>
      <c r="J394" s="14">
        <v>8.474793634316141</v>
      </c>
      <c r="K394" s="14">
        <v>3.8975495716036295</v>
      </c>
      <c r="L394" s="15">
        <v>8.4748053247669528</v>
      </c>
      <c r="M394" s="15">
        <v>3.8975495716036295</v>
      </c>
      <c r="N394" s="13">
        <f>IFERROR(VLOOKUP(B:B,'[1]Budget Pivot'!A:B,2,0),0)</f>
        <v>1047</v>
      </c>
      <c r="O394" s="13">
        <f>IFERROR(VLOOKUP(B:B,'[1]Budget Pivot'!A:C,3,0),0)</f>
        <v>8873.1089351289993</v>
      </c>
      <c r="P394" s="16">
        <v>1047</v>
      </c>
      <c r="Q394" s="16">
        <f t="shared" si="12"/>
        <v>8873.1211750309994</v>
      </c>
      <c r="R394" s="17">
        <v>1324</v>
      </c>
      <c r="S394" s="17">
        <f>R394*L394</f>
        <v>11220.642249991446</v>
      </c>
      <c r="T394" s="17">
        <v>1325</v>
      </c>
      <c r="U394" s="17">
        <v>11229.117055316212</v>
      </c>
      <c r="V394" s="18">
        <v>1</v>
      </c>
      <c r="W394" s="18">
        <v>8.474805324765839</v>
      </c>
      <c r="X394" s="18">
        <v>2355.9958802852125</v>
      </c>
    </row>
    <row r="395" spans="1:24" x14ac:dyDescent="0.25">
      <c r="A395" s="12">
        <v>2825</v>
      </c>
      <c r="B395" s="12" t="str">
        <f>IFERROR(VLOOKUP(A:A,[1]Forecast_1911!A:B,2,0),0)</f>
        <v>10000003168</v>
      </c>
      <c r="C395" s="12" t="s">
        <v>515</v>
      </c>
      <c r="D395" s="13">
        <f t="shared" si="13"/>
        <v>-5685.0105009204999</v>
      </c>
      <c r="E395" s="12" t="s">
        <v>35</v>
      </c>
      <c r="F395" s="12" t="s">
        <v>86</v>
      </c>
      <c r="G395" s="12" t="s">
        <v>87</v>
      </c>
      <c r="H395" s="12" t="s">
        <v>101</v>
      </c>
      <c r="I395" s="12" t="s">
        <v>59</v>
      </c>
      <c r="J395" s="14">
        <v>2.9508848247855348</v>
      </c>
      <c r="K395" s="14">
        <v>18.151447661471362</v>
      </c>
      <c r="L395" s="15">
        <v>2.9508848247855348</v>
      </c>
      <c r="M395" s="15">
        <v>18.151447661471362</v>
      </c>
      <c r="N395" s="13">
        <f>IFERROR(VLOOKUP(B:B,'[1]Budget Pivot'!A:B,2,0),0)</f>
        <v>0</v>
      </c>
      <c r="O395" s="13">
        <f>IFERROR(VLOOKUP(B:B,'[1]Budget Pivot'!A:C,3,0),0)</f>
        <v>0</v>
      </c>
      <c r="P395" s="16">
        <f>N395</f>
        <v>0</v>
      </c>
      <c r="Q395" s="16">
        <f t="shared" si="12"/>
        <v>0</v>
      </c>
      <c r="R395" s="17">
        <v>372</v>
      </c>
      <c r="S395" s="17">
        <f>R395*L395</f>
        <v>1097.729154820219</v>
      </c>
      <c r="T395" s="17">
        <v>374</v>
      </c>
      <c r="U395" s="17">
        <v>1103.63092446979</v>
      </c>
      <c r="V395" s="18">
        <v>2</v>
      </c>
      <c r="W395" s="18">
        <v>5.9017696495709515</v>
      </c>
      <c r="X395" s="18">
        <v>1103.63092446979</v>
      </c>
    </row>
    <row r="396" spans="1:24" x14ac:dyDescent="0.25">
      <c r="A396" s="12">
        <v>3807</v>
      </c>
      <c r="B396" s="12">
        <f>IFERROR(VLOOKUP(A:A,[1]Forecast_1911!A:B,2,0),0)</f>
        <v>0</v>
      </c>
      <c r="C396" s="12" t="s">
        <v>516</v>
      </c>
      <c r="D396" s="13">
        <f t="shared" si="13"/>
        <v>0</v>
      </c>
      <c r="E396" s="12" t="s">
        <v>110</v>
      </c>
      <c r="F396" s="12" t="s">
        <v>68</v>
      </c>
      <c r="G396" s="12" t="s">
        <v>68</v>
      </c>
      <c r="H396" s="12" t="s">
        <v>69</v>
      </c>
      <c r="I396" s="12" t="s">
        <v>49</v>
      </c>
      <c r="J396" s="14">
        <v>1</v>
      </c>
      <c r="K396" s="14">
        <v>1</v>
      </c>
      <c r="L396" s="15">
        <v>1</v>
      </c>
      <c r="M396" s="15">
        <v>1</v>
      </c>
      <c r="N396" s="13">
        <f>IFERROR(VLOOKUP(B:B,'[1]Budget Pivot'!A:B,2,0),0)</f>
        <v>0</v>
      </c>
      <c r="O396" s="13">
        <f>IFERROR(VLOOKUP(B:B,'[1]Budget Pivot'!A:C,3,0),0)</f>
        <v>0</v>
      </c>
      <c r="P396" s="16">
        <f>N396</f>
        <v>0</v>
      </c>
      <c r="Q396" s="16">
        <f t="shared" si="12"/>
        <v>0</v>
      </c>
      <c r="R396" s="17">
        <v>35</v>
      </c>
      <c r="S396" s="17">
        <f>R396*L396</f>
        <v>35</v>
      </c>
      <c r="T396" s="17">
        <v>40</v>
      </c>
      <c r="U396" s="17">
        <v>40</v>
      </c>
      <c r="V396" s="18">
        <v>5</v>
      </c>
      <c r="W396" s="18">
        <v>5</v>
      </c>
      <c r="X396" s="18">
        <v>40</v>
      </c>
    </row>
    <row r="397" spans="1:24" x14ac:dyDescent="0.25">
      <c r="A397" s="12">
        <v>3443</v>
      </c>
      <c r="B397" s="12" t="str">
        <f>IFERROR(VLOOKUP(A:A,[1]Forecast_1911!A:B,2,0),0)</f>
        <v>10000003367</v>
      </c>
      <c r="C397" s="12" t="s">
        <v>517</v>
      </c>
      <c r="D397" s="13">
        <f t="shared" si="13"/>
        <v>0</v>
      </c>
      <c r="E397" s="12" t="s">
        <v>73</v>
      </c>
      <c r="F397" s="12" t="s">
        <v>156</v>
      </c>
      <c r="G397" s="12" t="s">
        <v>156</v>
      </c>
      <c r="H397" s="12" t="s">
        <v>157</v>
      </c>
      <c r="I397" s="12" t="s">
        <v>154</v>
      </c>
      <c r="J397" s="14">
        <v>1</v>
      </c>
      <c r="K397" s="14">
        <v>1</v>
      </c>
      <c r="L397" s="15">
        <v>1</v>
      </c>
      <c r="M397" s="15">
        <v>1</v>
      </c>
      <c r="N397" s="13">
        <f>IFERROR(VLOOKUP(B:B,'[1]Budget Pivot'!A:B,2,0),0)</f>
        <v>0</v>
      </c>
      <c r="O397" s="13">
        <f>IFERROR(VLOOKUP(B:B,'[1]Budget Pivot'!A:C,3,0),0)</f>
        <v>0</v>
      </c>
      <c r="P397" s="16">
        <f>N397</f>
        <v>0</v>
      </c>
      <c r="Q397" s="16">
        <f t="shared" si="12"/>
        <v>0</v>
      </c>
      <c r="R397" s="17">
        <v>24</v>
      </c>
      <c r="S397" s="17">
        <f>R397*L397</f>
        <v>24</v>
      </c>
      <c r="T397" s="17">
        <v>29</v>
      </c>
      <c r="U397" s="17">
        <v>29</v>
      </c>
      <c r="V397" s="18">
        <v>5</v>
      </c>
      <c r="W397" s="18">
        <v>5</v>
      </c>
      <c r="X397" s="18">
        <v>29</v>
      </c>
    </row>
    <row r="398" spans="1:24" x14ac:dyDescent="0.25">
      <c r="A398" s="12">
        <v>2425</v>
      </c>
      <c r="B398" s="12" t="str">
        <f>IFERROR(VLOOKUP(A:A,[1]Forecast_1911!A:B,2,0),0)</f>
        <v>10000002603</v>
      </c>
      <c r="C398" s="12" t="s">
        <v>518</v>
      </c>
      <c r="D398" s="13">
        <f t="shared" si="13"/>
        <v>3.7720438459964356</v>
      </c>
      <c r="E398" s="12" t="s">
        <v>110</v>
      </c>
      <c r="F398" s="12" t="s">
        <v>294</v>
      </c>
      <c r="G398" s="12" t="s">
        <v>294</v>
      </c>
      <c r="H398" s="12" t="s">
        <v>101</v>
      </c>
      <c r="I398" s="12" t="s">
        <v>59</v>
      </c>
      <c r="J398" s="14">
        <v>3.7974859117437729</v>
      </c>
      <c r="K398" s="14">
        <v>3.5746102449881381</v>
      </c>
      <c r="L398" s="15">
        <v>3.7964951771055753</v>
      </c>
      <c r="M398" s="15">
        <v>3.5746102449881381</v>
      </c>
      <c r="N398" s="13">
        <f>IFERROR(VLOOKUP(B:B,'[1]Budget Pivot'!A:B,2,0),0)</f>
        <v>33.72</v>
      </c>
      <c r="O398" s="13">
        <f>IFERROR(VLOOKUP(B:B,'[1]Budget Pivot'!A:C,3,0),0)</f>
        <v>128.05122494400001</v>
      </c>
      <c r="P398" s="16">
        <v>33.72</v>
      </c>
      <c r="Q398" s="16">
        <f t="shared" si="12"/>
        <v>128.017817372</v>
      </c>
      <c r="R398" s="17">
        <v>16</v>
      </c>
      <c r="S398" s="17">
        <f>R398*L398</f>
        <v>60.743922833689204</v>
      </c>
      <c r="T398" s="17">
        <v>17</v>
      </c>
      <c r="U398" s="17">
        <v>64.540418010794781</v>
      </c>
      <c r="V398" s="18">
        <v>1</v>
      </c>
      <c r="W398" s="18">
        <v>3.7964951771055766</v>
      </c>
      <c r="X398" s="18">
        <v>-63.477399361205215</v>
      </c>
    </row>
    <row r="399" spans="1:24" x14ac:dyDescent="0.25">
      <c r="A399" s="12">
        <v>1106</v>
      </c>
      <c r="B399" s="12">
        <f>IFERROR(VLOOKUP(A:A,[1]Forecast_1911!A:B,2,0),0)</f>
        <v>0</v>
      </c>
      <c r="C399" s="12" t="s">
        <v>519</v>
      </c>
      <c r="D399" s="13">
        <f t="shared" si="13"/>
        <v>0</v>
      </c>
      <c r="E399" s="12" t="s">
        <v>55</v>
      </c>
      <c r="F399" s="12" t="s">
        <v>144</v>
      </c>
      <c r="G399" s="12" t="s">
        <v>132</v>
      </c>
      <c r="H399" s="12" t="s">
        <v>58</v>
      </c>
      <c r="I399" s="12" t="s">
        <v>59</v>
      </c>
      <c r="J399" s="14">
        <v>1</v>
      </c>
      <c r="K399" s="14">
        <v>1</v>
      </c>
      <c r="L399" s="15">
        <v>1</v>
      </c>
      <c r="M399" s="15">
        <v>1</v>
      </c>
      <c r="N399" s="13">
        <f>IFERROR(VLOOKUP(B:B,'[1]Budget Pivot'!A:B,2,0),0)</f>
        <v>0</v>
      </c>
      <c r="O399" s="13">
        <f>IFERROR(VLOOKUP(B:B,'[1]Budget Pivot'!A:C,3,0),0)</f>
        <v>0</v>
      </c>
      <c r="P399" s="16">
        <f>N399</f>
        <v>0</v>
      </c>
      <c r="Q399" s="16">
        <f t="shared" si="12"/>
        <v>0</v>
      </c>
      <c r="R399" s="17">
        <v>193</v>
      </c>
      <c r="S399" s="17">
        <f>R399*L399</f>
        <v>193</v>
      </c>
      <c r="T399" s="17">
        <v>195</v>
      </c>
      <c r="U399" s="17">
        <v>195</v>
      </c>
      <c r="V399" s="18">
        <v>2</v>
      </c>
      <c r="W399" s="18">
        <v>2</v>
      </c>
      <c r="X399" s="18">
        <v>195</v>
      </c>
    </row>
    <row r="400" spans="1:24" x14ac:dyDescent="0.25">
      <c r="A400" s="12">
        <v>2513</v>
      </c>
      <c r="B400" s="12">
        <f>IFERROR(VLOOKUP(A:A,[1]Forecast_1911!A:B,2,0),0)</f>
        <v>0</v>
      </c>
      <c r="C400" s="12" t="s">
        <v>520</v>
      </c>
      <c r="D400" s="13">
        <f t="shared" si="13"/>
        <v>0</v>
      </c>
      <c r="E400" s="12" t="s">
        <v>521</v>
      </c>
      <c r="F400" s="12" t="s">
        <v>162</v>
      </c>
      <c r="G400" s="12" t="s">
        <v>163</v>
      </c>
      <c r="H400" s="12" t="s">
        <v>522</v>
      </c>
      <c r="I400" s="12" t="s">
        <v>59</v>
      </c>
      <c r="J400" s="14">
        <v>1</v>
      </c>
      <c r="K400" s="14">
        <v>1</v>
      </c>
      <c r="L400" s="15">
        <v>1</v>
      </c>
      <c r="M400" s="15">
        <v>1</v>
      </c>
      <c r="N400" s="13">
        <f>IFERROR(VLOOKUP(B:B,'[1]Budget Pivot'!A:B,2,0),0)</f>
        <v>0</v>
      </c>
      <c r="O400" s="13">
        <f>IFERROR(VLOOKUP(B:B,'[1]Budget Pivot'!A:C,3,0),0)</f>
        <v>0</v>
      </c>
      <c r="P400" s="16">
        <f>N400</f>
        <v>0</v>
      </c>
      <c r="Q400" s="16">
        <f t="shared" si="12"/>
        <v>0</v>
      </c>
      <c r="R400" s="17">
        <v>0</v>
      </c>
      <c r="S400" s="17">
        <f>R400*L400</f>
        <v>0</v>
      </c>
      <c r="T400" s="17">
        <v>1</v>
      </c>
      <c r="U400" s="17">
        <v>1</v>
      </c>
      <c r="V400" s="18">
        <v>1</v>
      </c>
      <c r="W400" s="18">
        <v>1</v>
      </c>
      <c r="X400" s="18">
        <v>1</v>
      </c>
    </row>
    <row r="401" spans="1:24" x14ac:dyDescent="0.25">
      <c r="A401" s="12">
        <v>2513</v>
      </c>
      <c r="B401" s="12">
        <f>IFERROR(VLOOKUP(A:A,[1]Forecast_1911!A:B,2,0),0)</f>
        <v>0</v>
      </c>
      <c r="C401" s="12" t="s">
        <v>520</v>
      </c>
      <c r="D401" s="13">
        <f t="shared" si="13"/>
        <v>0</v>
      </c>
      <c r="E401" s="12" t="s">
        <v>67</v>
      </c>
      <c r="F401" s="12" t="s">
        <v>162</v>
      </c>
      <c r="G401" s="12" t="s">
        <v>163</v>
      </c>
      <c r="H401" s="12" t="s">
        <v>522</v>
      </c>
      <c r="I401" s="12" t="s">
        <v>59</v>
      </c>
      <c r="J401" s="14">
        <v>1</v>
      </c>
      <c r="K401" s="14">
        <v>1</v>
      </c>
      <c r="L401" s="15">
        <v>1</v>
      </c>
      <c r="M401" s="15">
        <v>1</v>
      </c>
      <c r="N401" s="13">
        <f>IFERROR(VLOOKUP(B:B,'[1]Budget Pivot'!A:B,2,0),0)</f>
        <v>0</v>
      </c>
      <c r="O401" s="13">
        <f>IFERROR(VLOOKUP(B:B,'[1]Budget Pivot'!A:C,3,0),0)</f>
        <v>0</v>
      </c>
      <c r="P401" s="16">
        <f>N401</f>
        <v>0</v>
      </c>
      <c r="Q401" s="16">
        <f t="shared" si="12"/>
        <v>0</v>
      </c>
      <c r="R401" s="17">
        <v>0</v>
      </c>
      <c r="S401" s="17">
        <f>R401*L401</f>
        <v>0</v>
      </c>
      <c r="T401" s="17">
        <v>1</v>
      </c>
      <c r="U401" s="17">
        <v>1</v>
      </c>
      <c r="V401" s="18">
        <v>1</v>
      </c>
      <c r="W401" s="18">
        <v>1</v>
      </c>
      <c r="X401" s="18">
        <v>1</v>
      </c>
    </row>
    <row r="402" spans="1:24" x14ac:dyDescent="0.25">
      <c r="A402" s="12">
        <v>3765</v>
      </c>
      <c r="B402" s="12" t="str">
        <f>IFERROR(VLOOKUP(A:A,[1]Forecast_1911!A:B,2,0),0)</f>
        <v>10000001749</v>
      </c>
      <c r="C402" s="12" t="s">
        <v>523</v>
      </c>
      <c r="D402" s="13">
        <f t="shared" si="13"/>
        <v>0</v>
      </c>
      <c r="E402" s="12" t="s">
        <v>124</v>
      </c>
      <c r="F402" s="12" t="s">
        <v>36</v>
      </c>
      <c r="G402" s="12" t="s">
        <v>36</v>
      </c>
      <c r="H402" s="12" t="s">
        <v>37</v>
      </c>
      <c r="I402" s="12" t="s">
        <v>38</v>
      </c>
      <c r="J402" s="14">
        <v>116.09542245502175</v>
      </c>
      <c r="K402" s="14">
        <v>89.97056968799825</v>
      </c>
      <c r="L402" s="15">
        <v>116.09542245502175</v>
      </c>
      <c r="M402" s="15">
        <v>89.97056968799825</v>
      </c>
      <c r="N402" s="13">
        <f>IFERROR(VLOOKUP(B:B,'[1]Budget Pivot'!A:B,2,0),0)</f>
        <v>2850</v>
      </c>
      <c r="O402" s="13">
        <f>IFERROR(VLOOKUP(B:B,'[1]Budget Pivot'!A:C,3,0),0)</f>
        <v>330871.95399681199</v>
      </c>
      <c r="P402" s="16">
        <v>2850</v>
      </c>
      <c r="Q402" s="16">
        <f t="shared" si="12"/>
        <v>330871.95399681199</v>
      </c>
      <c r="R402" s="17">
        <v>0</v>
      </c>
      <c r="S402" s="17">
        <f>R402*L402</f>
        <v>0</v>
      </c>
      <c r="T402" s="17">
        <v>0</v>
      </c>
      <c r="U402" s="17">
        <v>0</v>
      </c>
      <c r="V402" s="18">
        <v>0</v>
      </c>
      <c r="W402" s="18">
        <v>0</v>
      </c>
      <c r="X402" s="18">
        <v>-330871.95399681199</v>
      </c>
    </row>
    <row r="403" spans="1:24" x14ac:dyDescent="0.25">
      <c r="A403" s="12">
        <v>3767</v>
      </c>
      <c r="B403" s="12" t="str">
        <f>IFERROR(VLOOKUP(A:A,[1]Forecast_1911!A:B,2,0),0)</f>
        <v>Missing in Foundation</v>
      </c>
      <c r="C403" s="12" t="s">
        <v>524</v>
      </c>
      <c r="D403" s="13">
        <f t="shared" si="13"/>
        <v>0</v>
      </c>
      <c r="E403" s="12" t="s">
        <v>230</v>
      </c>
      <c r="F403" s="12" t="s">
        <v>36</v>
      </c>
      <c r="G403" s="12" t="s">
        <v>36</v>
      </c>
      <c r="H403" s="12" t="s">
        <v>37</v>
      </c>
      <c r="I403" s="12" t="s">
        <v>38</v>
      </c>
      <c r="J403" s="14">
        <v>1</v>
      </c>
      <c r="K403" s="14">
        <v>1</v>
      </c>
      <c r="L403" s="15">
        <v>1</v>
      </c>
      <c r="M403" s="15">
        <v>1</v>
      </c>
      <c r="N403" s="13">
        <f>IFERROR(VLOOKUP(B:B,'[1]Budget Pivot'!A:B,2,0),0)</f>
        <v>0</v>
      </c>
      <c r="O403" s="13">
        <f>IFERROR(VLOOKUP(B:B,'[1]Budget Pivot'!A:C,3,0),0)</f>
        <v>0</v>
      </c>
      <c r="P403" s="16">
        <f>N403</f>
        <v>0</v>
      </c>
      <c r="Q403" s="16">
        <f t="shared" si="12"/>
        <v>0</v>
      </c>
      <c r="R403" s="17">
        <v>0</v>
      </c>
      <c r="S403" s="17">
        <f>R403*L403</f>
        <v>0</v>
      </c>
      <c r="T403" s="17">
        <v>0</v>
      </c>
      <c r="U403" s="17">
        <v>0</v>
      </c>
      <c r="V403" s="18">
        <v>0</v>
      </c>
      <c r="W403" s="18">
        <v>0</v>
      </c>
      <c r="X403" s="18">
        <v>0</v>
      </c>
    </row>
    <row r="404" spans="1:24" x14ac:dyDescent="0.25">
      <c r="A404" s="12">
        <v>3770</v>
      </c>
      <c r="B404" s="12" t="str">
        <f>IFERROR(VLOOKUP(A:A,[1]Forecast_1911!A:B,2,0),0)</f>
        <v>10000002961</v>
      </c>
      <c r="C404" s="12" t="s">
        <v>525</v>
      </c>
      <c r="D404" s="13">
        <f t="shared" si="13"/>
        <v>0</v>
      </c>
      <c r="E404" s="12" t="s">
        <v>67</v>
      </c>
      <c r="F404" s="12" t="s">
        <v>36</v>
      </c>
      <c r="G404" s="12" t="s">
        <v>36</v>
      </c>
      <c r="H404" s="12" t="s">
        <v>37</v>
      </c>
      <c r="I404" s="12" t="s">
        <v>38</v>
      </c>
      <c r="J404" s="14">
        <v>178.26280623608</v>
      </c>
      <c r="K404" s="14">
        <v>111.20477839643628</v>
      </c>
      <c r="L404" s="15">
        <v>178.26280623608</v>
      </c>
      <c r="M404" s="15">
        <v>111.20477839643628</v>
      </c>
      <c r="N404" s="13">
        <f>IFERROR(VLOOKUP(B:B,'[1]Budget Pivot'!A:B,2,0),0)</f>
        <v>1687</v>
      </c>
      <c r="O404" s="13">
        <f>IFERROR(VLOOKUP(B:B,'[1]Budget Pivot'!A:C,3,0),0)</f>
        <v>300729.35412026697</v>
      </c>
      <c r="P404" s="16">
        <v>1687</v>
      </c>
      <c r="Q404" s="16">
        <f t="shared" si="12"/>
        <v>300729.35412026697</v>
      </c>
      <c r="R404" s="17">
        <v>0</v>
      </c>
      <c r="S404" s="17">
        <f>R404*L404</f>
        <v>0</v>
      </c>
      <c r="T404" s="17">
        <v>0</v>
      </c>
      <c r="U404" s="17">
        <v>0</v>
      </c>
      <c r="V404" s="18">
        <v>0</v>
      </c>
      <c r="W404" s="18">
        <v>0</v>
      </c>
      <c r="X404" s="18">
        <v>-300729.35412026697</v>
      </c>
    </row>
    <row r="405" spans="1:24" x14ac:dyDescent="0.25">
      <c r="A405" s="12">
        <v>3773</v>
      </c>
      <c r="B405" s="12">
        <f>IFERROR(VLOOKUP(A:A,[1]Forecast_1911!A:B,2,0),0)</f>
        <v>0</v>
      </c>
      <c r="C405" s="12" t="s">
        <v>526</v>
      </c>
      <c r="D405" s="13">
        <f t="shared" si="13"/>
        <v>0</v>
      </c>
      <c r="E405" s="12" t="s">
        <v>55</v>
      </c>
      <c r="F405" s="12" t="s">
        <v>36</v>
      </c>
      <c r="G405" s="12" t="s">
        <v>36</v>
      </c>
      <c r="H405" s="12" t="s">
        <v>37</v>
      </c>
      <c r="I405" s="12" t="s">
        <v>38</v>
      </c>
      <c r="J405" s="14">
        <v>1</v>
      </c>
      <c r="K405" s="14">
        <v>1</v>
      </c>
      <c r="L405" s="15">
        <v>1</v>
      </c>
      <c r="M405" s="15">
        <v>1</v>
      </c>
      <c r="N405" s="13">
        <f>IFERROR(VLOOKUP(B:B,'[1]Budget Pivot'!A:B,2,0),0)</f>
        <v>0</v>
      </c>
      <c r="O405" s="13">
        <f>IFERROR(VLOOKUP(B:B,'[1]Budget Pivot'!A:C,3,0),0)</f>
        <v>0</v>
      </c>
      <c r="P405" s="16">
        <f>N405</f>
        <v>0</v>
      </c>
      <c r="Q405" s="16">
        <f t="shared" si="12"/>
        <v>0</v>
      </c>
      <c r="R405" s="17">
        <v>0</v>
      </c>
      <c r="S405" s="17">
        <f>R405*L405</f>
        <v>0</v>
      </c>
      <c r="T405" s="17">
        <v>0</v>
      </c>
      <c r="U405" s="17">
        <v>0</v>
      </c>
      <c r="V405" s="18">
        <v>0</v>
      </c>
      <c r="W405" s="18">
        <v>0</v>
      </c>
      <c r="X405" s="18">
        <v>0</v>
      </c>
    </row>
    <row r="406" spans="1:24" x14ac:dyDescent="0.25">
      <c r="A406" s="12">
        <v>3780</v>
      </c>
      <c r="B406" s="12" t="str">
        <f>IFERROR(VLOOKUP(A:A,[1]Forecast_1911!A:B,2,0),0)</f>
        <v>Missing in Foundation</v>
      </c>
      <c r="C406" s="12" t="s">
        <v>527</v>
      </c>
      <c r="D406" s="13">
        <f t="shared" si="13"/>
        <v>0</v>
      </c>
      <c r="E406" s="12" t="s">
        <v>159</v>
      </c>
      <c r="F406" s="12" t="s">
        <v>36</v>
      </c>
      <c r="G406" s="12" t="s">
        <v>36</v>
      </c>
      <c r="H406" s="12" t="s">
        <v>37</v>
      </c>
      <c r="I406" s="12" t="s">
        <v>38</v>
      </c>
      <c r="J406" s="14">
        <v>1</v>
      </c>
      <c r="K406" s="14">
        <v>1</v>
      </c>
      <c r="L406" s="15">
        <v>1</v>
      </c>
      <c r="M406" s="15">
        <v>1</v>
      </c>
      <c r="N406" s="13">
        <f>IFERROR(VLOOKUP(B:B,'[1]Budget Pivot'!A:B,2,0),0)</f>
        <v>0</v>
      </c>
      <c r="O406" s="13">
        <f>IFERROR(VLOOKUP(B:B,'[1]Budget Pivot'!A:C,3,0),0)</f>
        <v>0</v>
      </c>
      <c r="P406" s="16">
        <f>N406</f>
        <v>0</v>
      </c>
      <c r="Q406" s="16">
        <f t="shared" si="12"/>
        <v>0</v>
      </c>
      <c r="R406" s="17">
        <v>0</v>
      </c>
      <c r="S406" s="17">
        <f>R406*L406</f>
        <v>0</v>
      </c>
      <c r="T406" s="17">
        <v>0</v>
      </c>
      <c r="U406" s="17">
        <v>0</v>
      </c>
      <c r="V406" s="18">
        <v>0</v>
      </c>
      <c r="W406" s="18">
        <v>0</v>
      </c>
      <c r="X406" s="18">
        <v>0</v>
      </c>
    </row>
    <row r="407" spans="1:24" x14ac:dyDescent="0.25">
      <c r="A407" s="12">
        <v>3916</v>
      </c>
      <c r="B407" s="12">
        <f>IFERROR(VLOOKUP(A:A,[1]Forecast_1911!A:B,2,0),0)</f>
        <v>0</v>
      </c>
      <c r="C407" s="12" t="s">
        <v>528</v>
      </c>
      <c r="D407" s="13">
        <f t="shared" si="13"/>
        <v>0</v>
      </c>
      <c r="E407" s="12" t="s">
        <v>230</v>
      </c>
      <c r="F407" s="12" t="s">
        <v>36</v>
      </c>
      <c r="G407" s="12" t="s">
        <v>36</v>
      </c>
      <c r="H407" s="12" t="s">
        <v>37</v>
      </c>
      <c r="I407" s="12" t="s">
        <v>38</v>
      </c>
      <c r="J407" s="14">
        <v>1</v>
      </c>
      <c r="K407" s="14">
        <v>1</v>
      </c>
      <c r="L407" s="15">
        <v>1</v>
      </c>
      <c r="M407" s="15">
        <v>1</v>
      </c>
      <c r="N407" s="13">
        <f>IFERROR(VLOOKUP(B:B,'[1]Budget Pivot'!A:B,2,0),0)</f>
        <v>0</v>
      </c>
      <c r="O407" s="13">
        <f>IFERROR(VLOOKUP(B:B,'[1]Budget Pivot'!A:C,3,0),0)</f>
        <v>0</v>
      </c>
      <c r="P407" s="16">
        <f>N407</f>
        <v>0</v>
      </c>
      <c r="Q407" s="16">
        <f t="shared" si="12"/>
        <v>0</v>
      </c>
      <c r="R407" s="17">
        <v>0</v>
      </c>
      <c r="S407" s="17">
        <f>R407*L407</f>
        <v>0</v>
      </c>
      <c r="T407" s="17">
        <v>0</v>
      </c>
      <c r="U407" s="17">
        <v>0</v>
      </c>
      <c r="V407" s="18">
        <v>0</v>
      </c>
      <c r="W407" s="18">
        <v>0</v>
      </c>
      <c r="X407" s="18">
        <v>0</v>
      </c>
    </row>
    <row r="408" spans="1:24" x14ac:dyDescent="0.25">
      <c r="A408" s="12">
        <v>3916</v>
      </c>
      <c r="B408" s="12">
        <f>IFERROR(VLOOKUP(A:A,[1]Forecast_1911!A:B,2,0),0)</f>
        <v>0</v>
      </c>
      <c r="C408" s="12" t="s">
        <v>528</v>
      </c>
      <c r="D408" s="13">
        <f t="shared" si="13"/>
        <v>0</v>
      </c>
      <c r="E408" s="12" t="s">
        <v>67</v>
      </c>
      <c r="F408" s="12" t="s">
        <v>36</v>
      </c>
      <c r="G408" s="12" t="s">
        <v>36</v>
      </c>
      <c r="H408" s="12" t="s">
        <v>37</v>
      </c>
      <c r="I408" s="12" t="s">
        <v>38</v>
      </c>
      <c r="J408" s="14">
        <v>1</v>
      </c>
      <c r="K408" s="14">
        <v>1</v>
      </c>
      <c r="L408" s="15">
        <v>1</v>
      </c>
      <c r="M408" s="15">
        <v>1</v>
      </c>
      <c r="N408" s="13">
        <f>IFERROR(VLOOKUP(B:B,'[1]Budget Pivot'!A:B,2,0),0)</f>
        <v>0</v>
      </c>
      <c r="O408" s="13">
        <f>IFERROR(VLOOKUP(B:B,'[1]Budget Pivot'!A:C,3,0),0)</f>
        <v>0</v>
      </c>
      <c r="P408" s="16">
        <f>N408</f>
        <v>0</v>
      </c>
      <c r="Q408" s="16">
        <f t="shared" si="12"/>
        <v>0</v>
      </c>
      <c r="R408" s="17">
        <v>0</v>
      </c>
      <c r="S408" s="17">
        <f>R408*L408</f>
        <v>0</v>
      </c>
      <c r="T408" s="17">
        <v>0</v>
      </c>
      <c r="U408" s="17">
        <v>0</v>
      </c>
      <c r="V408" s="18">
        <v>0</v>
      </c>
      <c r="W408" s="18">
        <v>0</v>
      </c>
      <c r="X408" s="18">
        <v>0</v>
      </c>
    </row>
    <row r="409" spans="1:24" x14ac:dyDescent="0.25">
      <c r="A409" s="12">
        <v>3917</v>
      </c>
      <c r="B409" s="12" t="str">
        <f>IFERROR(VLOOKUP(A:A,[1]Forecast_1911!A:B,2,0),0)</f>
        <v>10000005014</v>
      </c>
      <c r="C409" s="12" t="s">
        <v>529</v>
      </c>
      <c r="D409" s="13">
        <f t="shared" si="13"/>
        <v>320378.61915367434</v>
      </c>
      <c r="E409" s="12" t="s">
        <v>67</v>
      </c>
      <c r="F409" s="12" t="s">
        <v>36</v>
      </c>
      <c r="G409" s="12" t="s">
        <v>36</v>
      </c>
      <c r="H409" s="12" t="s">
        <v>37</v>
      </c>
      <c r="I409" s="12" t="s">
        <v>38</v>
      </c>
      <c r="J409" s="14">
        <v>197.10467706013358</v>
      </c>
      <c r="K409" s="14">
        <v>90.311804008908751</v>
      </c>
      <c r="L409" s="15">
        <v>197.10467706013358</v>
      </c>
      <c r="M409" s="15">
        <v>90.311804008908808</v>
      </c>
      <c r="N409" s="13">
        <f>IFERROR(VLOOKUP(B:B,'[1]Budget Pivot'!A:B,2,0),0)</f>
        <v>2500</v>
      </c>
      <c r="O409" s="13">
        <f>IFERROR(VLOOKUP(B:B,'[1]Budget Pivot'!A:C,3,0),0)</f>
        <v>492761.69265033398</v>
      </c>
      <c r="P409" s="16">
        <v>2500</v>
      </c>
      <c r="Q409" s="16">
        <f t="shared" si="12"/>
        <v>492761.69265033398</v>
      </c>
      <c r="R409" s="17">
        <v>3000</v>
      </c>
      <c r="S409" s="17">
        <f>R409*L409</f>
        <v>591314.03118040075</v>
      </c>
      <c r="T409" s="17">
        <v>3000</v>
      </c>
      <c r="U409" s="17">
        <v>591314.03118040075</v>
      </c>
      <c r="V409" s="18">
        <v>0</v>
      </c>
      <c r="W409" s="18">
        <v>0</v>
      </c>
      <c r="X409" s="18">
        <v>98552.338530066772</v>
      </c>
    </row>
    <row r="410" spans="1:24" x14ac:dyDescent="0.25">
      <c r="A410" s="12">
        <v>3918</v>
      </c>
      <c r="B410" s="12">
        <f>IFERROR(VLOOKUP(A:A,[1]Forecast_1911!A:B,2,0),0)</f>
        <v>0</v>
      </c>
      <c r="C410" s="12" t="s">
        <v>530</v>
      </c>
      <c r="D410" s="13">
        <f t="shared" si="13"/>
        <v>0</v>
      </c>
      <c r="E410" s="12" t="s">
        <v>67</v>
      </c>
      <c r="F410" s="12" t="s">
        <v>36</v>
      </c>
      <c r="G410" s="12" t="s">
        <v>36</v>
      </c>
      <c r="H410" s="12" t="s">
        <v>37</v>
      </c>
      <c r="I410" s="12" t="s">
        <v>38</v>
      </c>
      <c r="J410" s="14">
        <v>1</v>
      </c>
      <c r="K410" s="14">
        <v>1</v>
      </c>
      <c r="L410" s="15">
        <v>1</v>
      </c>
      <c r="M410" s="15">
        <v>1</v>
      </c>
      <c r="N410" s="13">
        <f>IFERROR(VLOOKUP(B:B,'[1]Budget Pivot'!A:B,2,0),0)</f>
        <v>0</v>
      </c>
      <c r="O410" s="13">
        <f>IFERROR(VLOOKUP(B:B,'[1]Budget Pivot'!A:C,3,0),0)</f>
        <v>0</v>
      </c>
      <c r="P410" s="16">
        <f t="shared" ref="P410:P429" si="14">N410</f>
        <v>0</v>
      </c>
      <c r="Q410" s="16">
        <f t="shared" si="12"/>
        <v>0</v>
      </c>
      <c r="R410" s="17">
        <v>0</v>
      </c>
      <c r="S410" s="17">
        <f>R410*L410</f>
        <v>0</v>
      </c>
      <c r="T410" s="17">
        <v>0</v>
      </c>
      <c r="U410" s="17">
        <v>0</v>
      </c>
      <c r="V410" s="18">
        <v>0</v>
      </c>
      <c r="W410" s="18">
        <v>0</v>
      </c>
      <c r="X410" s="18">
        <v>0</v>
      </c>
    </row>
    <row r="411" spans="1:24" x14ac:dyDescent="0.25">
      <c r="A411" s="12">
        <v>3928</v>
      </c>
      <c r="B411" s="12">
        <f>IFERROR(VLOOKUP(A:A,[1]Forecast_1911!A:B,2,0),0)</f>
        <v>0</v>
      </c>
      <c r="C411" s="12" t="s">
        <v>531</v>
      </c>
      <c r="D411" s="13">
        <f t="shared" si="13"/>
        <v>0</v>
      </c>
      <c r="E411" s="12" t="s">
        <v>230</v>
      </c>
      <c r="F411" s="12" t="s">
        <v>36</v>
      </c>
      <c r="G411" s="12" t="s">
        <v>36</v>
      </c>
      <c r="H411" s="12" t="s">
        <v>532</v>
      </c>
      <c r="I411" s="12" t="s">
        <v>38</v>
      </c>
      <c r="J411" s="14">
        <v>1</v>
      </c>
      <c r="K411" s="14">
        <v>1</v>
      </c>
      <c r="L411" s="15">
        <v>1</v>
      </c>
      <c r="M411" s="15">
        <v>1</v>
      </c>
      <c r="N411" s="13">
        <f>IFERROR(VLOOKUP(B:B,'[1]Budget Pivot'!A:B,2,0),0)</f>
        <v>0</v>
      </c>
      <c r="O411" s="13">
        <f>IFERROR(VLOOKUP(B:B,'[1]Budget Pivot'!A:C,3,0),0)</f>
        <v>0</v>
      </c>
      <c r="P411" s="16">
        <f t="shared" si="14"/>
        <v>0</v>
      </c>
      <c r="Q411" s="16">
        <f t="shared" si="12"/>
        <v>0</v>
      </c>
      <c r="R411" s="17">
        <v>0</v>
      </c>
      <c r="S411" s="17">
        <f>R411*L411</f>
        <v>0</v>
      </c>
      <c r="T411" s="17">
        <v>0</v>
      </c>
      <c r="U411" s="17">
        <v>0</v>
      </c>
      <c r="V411" s="18">
        <v>0</v>
      </c>
      <c r="W411" s="18">
        <v>0</v>
      </c>
      <c r="X411" s="18">
        <v>0</v>
      </c>
    </row>
    <row r="412" spans="1:24" x14ac:dyDescent="0.25">
      <c r="A412" s="12">
        <v>3928</v>
      </c>
      <c r="B412" s="12">
        <f>IFERROR(VLOOKUP(A:A,[1]Forecast_1911!A:B,2,0),0)</f>
        <v>0</v>
      </c>
      <c r="C412" s="12" t="s">
        <v>531</v>
      </c>
      <c r="D412" s="13">
        <f t="shared" si="13"/>
        <v>0</v>
      </c>
      <c r="E412" s="12" t="s">
        <v>73</v>
      </c>
      <c r="F412" s="12" t="s">
        <v>36</v>
      </c>
      <c r="G412" s="12" t="s">
        <v>36</v>
      </c>
      <c r="H412" s="12" t="s">
        <v>532</v>
      </c>
      <c r="I412" s="12" t="s">
        <v>38</v>
      </c>
      <c r="J412" s="14">
        <v>1</v>
      </c>
      <c r="K412" s="14">
        <v>1</v>
      </c>
      <c r="L412" s="15">
        <v>1</v>
      </c>
      <c r="M412" s="15">
        <v>1</v>
      </c>
      <c r="N412" s="13">
        <f>IFERROR(VLOOKUP(B:B,'[1]Budget Pivot'!A:B,2,0),0)</f>
        <v>0</v>
      </c>
      <c r="O412" s="13">
        <f>IFERROR(VLOOKUP(B:B,'[1]Budget Pivot'!A:C,3,0),0)</f>
        <v>0</v>
      </c>
      <c r="P412" s="16">
        <f t="shared" si="14"/>
        <v>0</v>
      </c>
      <c r="Q412" s="16">
        <f t="shared" si="12"/>
        <v>0</v>
      </c>
      <c r="R412" s="17">
        <v>0</v>
      </c>
      <c r="S412" s="17">
        <f>R412*L412</f>
        <v>0</v>
      </c>
      <c r="T412" s="17">
        <v>0</v>
      </c>
      <c r="U412" s="17">
        <v>0</v>
      </c>
      <c r="V412" s="18">
        <v>0</v>
      </c>
      <c r="W412" s="18">
        <v>0</v>
      </c>
      <c r="X412" s="18">
        <v>0</v>
      </c>
    </row>
    <row r="413" spans="1:24" x14ac:dyDescent="0.25">
      <c r="A413" s="12">
        <v>3928</v>
      </c>
      <c r="B413" s="12">
        <f>IFERROR(VLOOKUP(A:A,[1]Forecast_1911!A:B,2,0),0)</f>
        <v>0</v>
      </c>
      <c r="C413" s="12" t="s">
        <v>531</v>
      </c>
      <c r="D413" s="13">
        <f t="shared" si="13"/>
        <v>0</v>
      </c>
      <c r="E413" s="12" t="s">
        <v>124</v>
      </c>
      <c r="F413" s="12" t="s">
        <v>36</v>
      </c>
      <c r="G413" s="12" t="s">
        <v>36</v>
      </c>
      <c r="H413" s="12" t="s">
        <v>532</v>
      </c>
      <c r="I413" s="12" t="s">
        <v>38</v>
      </c>
      <c r="J413" s="14">
        <v>1</v>
      </c>
      <c r="K413" s="14">
        <v>1</v>
      </c>
      <c r="L413" s="15">
        <v>1</v>
      </c>
      <c r="M413" s="15">
        <v>1</v>
      </c>
      <c r="N413" s="13">
        <f>IFERROR(VLOOKUP(B:B,'[1]Budget Pivot'!A:B,2,0),0)</f>
        <v>0</v>
      </c>
      <c r="O413" s="13">
        <f>IFERROR(VLOOKUP(B:B,'[1]Budget Pivot'!A:C,3,0),0)</f>
        <v>0</v>
      </c>
      <c r="P413" s="16">
        <f t="shared" si="14"/>
        <v>0</v>
      </c>
      <c r="Q413" s="16">
        <f t="shared" si="12"/>
        <v>0</v>
      </c>
      <c r="R413" s="17">
        <v>0</v>
      </c>
      <c r="S413" s="17">
        <f>R413*L413</f>
        <v>0</v>
      </c>
      <c r="T413" s="17">
        <v>0</v>
      </c>
      <c r="U413" s="17">
        <v>0</v>
      </c>
      <c r="V413" s="18">
        <v>0</v>
      </c>
      <c r="W413" s="18">
        <v>0</v>
      </c>
      <c r="X413" s="18">
        <v>0</v>
      </c>
    </row>
    <row r="414" spans="1:24" x14ac:dyDescent="0.25">
      <c r="A414" s="12">
        <v>3928</v>
      </c>
      <c r="B414" s="12">
        <f>IFERROR(VLOOKUP(A:A,[1]Forecast_1911!A:B,2,0),0)</f>
        <v>0</v>
      </c>
      <c r="C414" s="12" t="s">
        <v>531</v>
      </c>
      <c r="D414" s="13">
        <f t="shared" si="13"/>
        <v>0</v>
      </c>
      <c r="E414" s="12" t="s">
        <v>159</v>
      </c>
      <c r="F414" s="12" t="s">
        <v>36</v>
      </c>
      <c r="G414" s="12" t="s">
        <v>36</v>
      </c>
      <c r="H414" s="12" t="s">
        <v>532</v>
      </c>
      <c r="I414" s="12" t="s">
        <v>38</v>
      </c>
      <c r="J414" s="14">
        <v>1</v>
      </c>
      <c r="K414" s="14">
        <v>1</v>
      </c>
      <c r="L414" s="15">
        <v>1</v>
      </c>
      <c r="M414" s="15">
        <v>1</v>
      </c>
      <c r="N414" s="13">
        <f>IFERROR(VLOOKUP(B:B,'[1]Budget Pivot'!A:B,2,0),0)</f>
        <v>0</v>
      </c>
      <c r="O414" s="13">
        <f>IFERROR(VLOOKUP(B:B,'[1]Budget Pivot'!A:C,3,0),0)</f>
        <v>0</v>
      </c>
      <c r="P414" s="16">
        <f t="shared" si="14"/>
        <v>0</v>
      </c>
      <c r="Q414" s="16">
        <f t="shared" si="12"/>
        <v>0</v>
      </c>
      <c r="R414" s="17">
        <v>0</v>
      </c>
      <c r="S414" s="17">
        <f>R414*L414</f>
        <v>0</v>
      </c>
      <c r="T414" s="17">
        <v>0</v>
      </c>
      <c r="U414" s="17">
        <v>0</v>
      </c>
      <c r="V414" s="18">
        <v>0</v>
      </c>
      <c r="W414" s="18">
        <v>0</v>
      </c>
      <c r="X414" s="18">
        <v>0</v>
      </c>
    </row>
    <row r="415" spans="1:24" x14ac:dyDescent="0.25">
      <c r="A415" s="12">
        <v>3928</v>
      </c>
      <c r="B415" s="12">
        <f>IFERROR(VLOOKUP(A:A,[1]Forecast_1911!A:B,2,0),0)</f>
        <v>0</v>
      </c>
      <c r="C415" s="12" t="s">
        <v>531</v>
      </c>
      <c r="D415" s="13">
        <f t="shared" si="13"/>
        <v>0</v>
      </c>
      <c r="E415" s="12" t="s">
        <v>67</v>
      </c>
      <c r="F415" s="12" t="s">
        <v>36</v>
      </c>
      <c r="G415" s="12" t="s">
        <v>36</v>
      </c>
      <c r="H415" s="12" t="s">
        <v>532</v>
      </c>
      <c r="I415" s="12" t="s">
        <v>38</v>
      </c>
      <c r="J415" s="14">
        <v>1</v>
      </c>
      <c r="K415" s="14">
        <v>1</v>
      </c>
      <c r="L415" s="15">
        <v>1</v>
      </c>
      <c r="M415" s="15">
        <v>1</v>
      </c>
      <c r="N415" s="13">
        <f>IFERROR(VLOOKUP(B:B,'[1]Budget Pivot'!A:B,2,0),0)</f>
        <v>0</v>
      </c>
      <c r="O415" s="13">
        <f>IFERROR(VLOOKUP(B:B,'[1]Budget Pivot'!A:C,3,0),0)</f>
        <v>0</v>
      </c>
      <c r="P415" s="16">
        <f t="shared" si="14"/>
        <v>0</v>
      </c>
      <c r="Q415" s="16">
        <f t="shared" si="12"/>
        <v>0</v>
      </c>
      <c r="R415" s="17">
        <v>0</v>
      </c>
      <c r="S415" s="17">
        <f>R415*L415</f>
        <v>0</v>
      </c>
      <c r="T415" s="17">
        <v>0</v>
      </c>
      <c r="U415" s="17">
        <v>0</v>
      </c>
      <c r="V415" s="18">
        <v>0</v>
      </c>
      <c r="W415" s="18">
        <v>0</v>
      </c>
      <c r="X415" s="18">
        <v>0</v>
      </c>
    </row>
    <row r="416" spans="1:24" x14ac:dyDescent="0.25">
      <c r="A416" s="12">
        <v>3928</v>
      </c>
      <c r="B416" s="12">
        <f>IFERROR(VLOOKUP(A:A,[1]Forecast_1911!A:B,2,0),0)</f>
        <v>0</v>
      </c>
      <c r="C416" s="12" t="s">
        <v>531</v>
      </c>
      <c r="D416" s="13">
        <f t="shared" si="13"/>
        <v>0</v>
      </c>
      <c r="E416" s="12" t="s">
        <v>85</v>
      </c>
      <c r="F416" s="12" t="s">
        <v>36</v>
      </c>
      <c r="G416" s="12" t="s">
        <v>36</v>
      </c>
      <c r="H416" s="12" t="s">
        <v>532</v>
      </c>
      <c r="I416" s="12" t="s">
        <v>38</v>
      </c>
      <c r="J416" s="14">
        <v>1</v>
      </c>
      <c r="K416" s="14">
        <v>1</v>
      </c>
      <c r="L416" s="15">
        <v>1</v>
      </c>
      <c r="M416" s="15">
        <v>1</v>
      </c>
      <c r="N416" s="13">
        <f>IFERROR(VLOOKUP(B:B,'[1]Budget Pivot'!A:B,2,0),0)</f>
        <v>0</v>
      </c>
      <c r="O416" s="13">
        <f>IFERROR(VLOOKUP(B:B,'[1]Budget Pivot'!A:C,3,0),0)</f>
        <v>0</v>
      </c>
      <c r="P416" s="16">
        <f t="shared" si="14"/>
        <v>0</v>
      </c>
      <c r="Q416" s="16">
        <f t="shared" si="12"/>
        <v>0</v>
      </c>
      <c r="R416" s="17">
        <v>0</v>
      </c>
      <c r="S416" s="17">
        <f>R416*L416</f>
        <v>0</v>
      </c>
      <c r="T416" s="17">
        <v>0</v>
      </c>
      <c r="U416" s="17">
        <v>0</v>
      </c>
      <c r="V416" s="18">
        <v>0</v>
      </c>
      <c r="W416" s="18">
        <v>0</v>
      </c>
      <c r="X416" s="18">
        <v>0</v>
      </c>
    </row>
    <row r="417" spans="1:24" x14ac:dyDescent="0.25">
      <c r="A417" s="12">
        <v>3928</v>
      </c>
      <c r="B417" s="12">
        <f>IFERROR(VLOOKUP(A:A,[1]Forecast_1911!A:B,2,0),0)</f>
        <v>0</v>
      </c>
      <c r="C417" s="12" t="s">
        <v>531</v>
      </c>
      <c r="D417" s="13">
        <f t="shared" si="13"/>
        <v>0</v>
      </c>
      <c r="E417" s="12" t="s">
        <v>110</v>
      </c>
      <c r="F417" s="12" t="s">
        <v>36</v>
      </c>
      <c r="G417" s="12" t="s">
        <v>36</v>
      </c>
      <c r="H417" s="12" t="s">
        <v>532</v>
      </c>
      <c r="I417" s="12" t="s">
        <v>38</v>
      </c>
      <c r="J417" s="14">
        <v>1</v>
      </c>
      <c r="K417" s="14">
        <v>1</v>
      </c>
      <c r="L417" s="15">
        <v>1</v>
      </c>
      <c r="M417" s="15">
        <v>1</v>
      </c>
      <c r="N417" s="13">
        <f>IFERROR(VLOOKUP(B:B,'[1]Budget Pivot'!A:B,2,0),0)</f>
        <v>0</v>
      </c>
      <c r="O417" s="13">
        <f>IFERROR(VLOOKUP(B:B,'[1]Budget Pivot'!A:C,3,0),0)</f>
        <v>0</v>
      </c>
      <c r="P417" s="16">
        <f t="shared" si="14"/>
        <v>0</v>
      </c>
      <c r="Q417" s="16">
        <f t="shared" si="12"/>
        <v>0</v>
      </c>
      <c r="R417" s="17">
        <v>0</v>
      </c>
      <c r="S417" s="17">
        <f>R417*L417</f>
        <v>0</v>
      </c>
      <c r="T417" s="17">
        <v>0</v>
      </c>
      <c r="U417" s="17">
        <v>0</v>
      </c>
      <c r="V417" s="18">
        <v>0</v>
      </c>
      <c r="W417" s="18">
        <v>0</v>
      </c>
      <c r="X417" s="18">
        <v>0</v>
      </c>
    </row>
    <row r="418" spans="1:24" x14ac:dyDescent="0.25">
      <c r="A418" s="12">
        <v>3928</v>
      </c>
      <c r="B418" s="12">
        <f>IFERROR(VLOOKUP(A:A,[1]Forecast_1911!A:B,2,0),0)</f>
        <v>0</v>
      </c>
      <c r="C418" s="12" t="s">
        <v>531</v>
      </c>
      <c r="D418" s="13">
        <f t="shared" si="13"/>
        <v>0</v>
      </c>
      <c r="E418" s="12" t="s">
        <v>161</v>
      </c>
      <c r="F418" s="12" t="s">
        <v>36</v>
      </c>
      <c r="G418" s="12" t="s">
        <v>36</v>
      </c>
      <c r="H418" s="12" t="s">
        <v>532</v>
      </c>
      <c r="I418" s="12" t="s">
        <v>38</v>
      </c>
      <c r="J418" s="14">
        <v>1</v>
      </c>
      <c r="K418" s="14">
        <v>1</v>
      </c>
      <c r="L418" s="15">
        <v>1</v>
      </c>
      <c r="M418" s="15">
        <v>1</v>
      </c>
      <c r="N418" s="13">
        <f>IFERROR(VLOOKUP(B:B,'[1]Budget Pivot'!A:B,2,0),0)</f>
        <v>0</v>
      </c>
      <c r="O418" s="13">
        <f>IFERROR(VLOOKUP(B:B,'[1]Budget Pivot'!A:C,3,0),0)</f>
        <v>0</v>
      </c>
      <c r="P418" s="16">
        <f t="shared" si="14"/>
        <v>0</v>
      </c>
      <c r="Q418" s="16">
        <f t="shared" si="12"/>
        <v>0</v>
      </c>
      <c r="R418" s="17">
        <v>0</v>
      </c>
      <c r="S418" s="17">
        <f>R418*L418</f>
        <v>0</v>
      </c>
      <c r="T418" s="17">
        <v>0</v>
      </c>
      <c r="U418" s="17">
        <v>0</v>
      </c>
      <c r="V418" s="18">
        <v>0</v>
      </c>
      <c r="W418" s="18">
        <v>0</v>
      </c>
      <c r="X418" s="18">
        <v>0</v>
      </c>
    </row>
    <row r="419" spans="1:24" x14ac:dyDescent="0.25">
      <c r="A419" s="12">
        <v>3928</v>
      </c>
      <c r="B419" s="12">
        <f>IFERROR(VLOOKUP(A:A,[1]Forecast_1911!A:B,2,0),0)</f>
        <v>0</v>
      </c>
      <c r="C419" s="12" t="s">
        <v>531</v>
      </c>
      <c r="D419" s="13">
        <f t="shared" si="13"/>
        <v>0</v>
      </c>
      <c r="E419" s="12" t="s">
        <v>44</v>
      </c>
      <c r="F419" s="12" t="s">
        <v>36</v>
      </c>
      <c r="G419" s="12" t="s">
        <v>36</v>
      </c>
      <c r="H419" s="12" t="s">
        <v>532</v>
      </c>
      <c r="I419" s="12" t="s">
        <v>38</v>
      </c>
      <c r="J419" s="14">
        <v>1</v>
      </c>
      <c r="K419" s="14">
        <v>1</v>
      </c>
      <c r="L419" s="15">
        <v>1</v>
      </c>
      <c r="M419" s="15">
        <v>1</v>
      </c>
      <c r="N419" s="13">
        <f>IFERROR(VLOOKUP(B:B,'[1]Budget Pivot'!A:B,2,0),0)</f>
        <v>0</v>
      </c>
      <c r="O419" s="13">
        <f>IFERROR(VLOOKUP(B:B,'[1]Budget Pivot'!A:C,3,0),0)</f>
        <v>0</v>
      </c>
      <c r="P419" s="16">
        <f t="shared" si="14"/>
        <v>0</v>
      </c>
      <c r="Q419" s="16">
        <f t="shared" si="12"/>
        <v>0</v>
      </c>
      <c r="R419" s="17">
        <v>0</v>
      </c>
      <c r="S419" s="17">
        <f>R419*L419</f>
        <v>0</v>
      </c>
      <c r="T419" s="17">
        <v>0</v>
      </c>
      <c r="U419" s="17">
        <v>0</v>
      </c>
      <c r="V419" s="18">
        <v>0</v>
      </c>
      <c r="W419" s="18">
        <v>0</v>
      </c>
      <c r="X419" s="18">
        <v>0</v>
      </c>
    </row>
    <row r="420" spans="1:24" x14ac:dyDescent="0.25">
      <c r="A420" s="12">
        <v>3928</v>
      </c>
      <c r="B420" s="12">
        <f>IFERROR(VLOOKUP(A:A,[1]Forecast_1911!A:B,2,0),0)</f>
        <v>0</v>
      </c>
      <c r="C420" s="12" t="s">
        <v>531</v>
      </c>
      <c r="D420" s="13">
        <f t="shared" si="13"/>
        <v>0</v>
      </c>
      <c r="E420" s="12" t="s">
        <v>77</v>
      </c>
      <c r="F420" s="12" t="s">
        <v>36</v>
      </c>
      <c r="G420" s="12" t="s">
        <v>36</v>
      </c>
      <c r="H420" s="12" t="s">
        <v>532</v>
      </c>
      <c r="I420" s="12" t="s">
        <v>38</v>
      </c>
      <c r="J420" s="14">
        <v>1</v>
      </c>
      <c r="K420" s="14">
        <v>1</v>
      </c>
      <c r="L420" s="15">
        <v>1</v>
      </c>
      <c r="M420" s="15">
        <v>1</v>
      </c>
      <c r="N420" s="13">
        <f>IFERROR(VLOOKUP(B:B,'[1]Budget Pivot'!A:B,2,0),0)</f>
        <v>0</v>
      </c>
      <c r="O420" s="13">
        <f>IFERROR(VLOOKUP(B:B,'[1]Budget Pivot'!A:C,3,0),0)</f>
        <v>0</v>
      </c>
      <c r="P420" s="16">
        <f t="shared" si="14"/>
        <v>0</v>
      </c>
      <c r="Q420" s="16">
        <f t="shared" si="12"/>
        <v>0</v>
      </c>
      <c r="R420" s="17">
        <v>0</v>
      </c>
      <c r="S420" s="17">
        <f>R420*L420</f>
        <v>0</v>
      </c>
      <c r="T420" s="17">
        <v>0</v>
      </c>
      <c r="U420" s="17">
        <v>0</v>
      </c>
      <c r="V420" s="18">
        <v>0</v>
      </c>
      <c r="W420" s="18">
        <v>0</v>
      </c>
      <c r="X420" s="18">
        <v>0</v>
      </c>
    </row>
    <row r="421" spans="1:24" x14ac:dyDescent="0.25">
      <c r="A421" s="12">
        <v>3928</v>
      </c>
      <c r="B421" s="12">
        <f>IFERROR(VLOOKUP(A:A,[1]Forecast_1911!A:B,2,0),0)</f>
        <v>0</v>
      </c>
      <c r="C421" s="12" t="s">
        <v>531</v>
      </c>
      <c r="D421" s="13">
        <f t="shared" si="13"/>
        <v>0</v>
      </c>
      <c r="E421" s="12" t="s">
        <v>35</v>
      </c>
      <c r="F421" s="12" t="s">
        <v>36</v>
      </c>
      <c r="G421" s="12" t="s">
        <v>36</v>
      </c>
      <c r="H421" s="12" t="s">
        <v>532</v>
      </c>
      <c r="I421" s="12" t="s">
        <v>38</v>
      </c>
      <c r="J421" s="14">
        <v>1</v>
      </c>
      <c r="K421" s="14">
        <v>1</v>
      </c>
      <c r="L421" s="15">
        <v>1</v>
      </c>
      <c r="M421" s="15">
        <v>1</v>
      </c>
      <c r="N421" s="13">
        <f>IFERROR(VLOOKUP(B:B,'[1]Budget Pivot'!A:B,2,0),0)</f>
        <v>0</v>
      </c>
      <c r="O421" s="13">
        <f>IFERROR(VLOOKUP(B:B,'[1]Budget Pivot'!A:C,3,0),0)</f>
        <v>0</v>
      </c>
      <c r="P421" s="16">
        <f t="shared" si="14"/>
        <v>0</v>
      </c>
      <c r="Q421" s="16">
        <f t="shared" si="12"/>
        <v>0</v>
      </c>
      <c r="R421" s="17">
        <v>0</v>
      </c>
      <c r="S421" s="17">
        <f>R421*L421</f>
        <v>0</v>
      </c>
      <c r="T421" s="17">
        <v>0</v>
      </c>
      <c r="U421" s="17">
        <v>0</v>
      </c>
      <c r="V421" s="18">
        <v>0</v>
      </c>
      <c r="W421" s="18">
        <v>0</v>
      </c>
      <c r="X421" s="18">
        <v>0</v>
      </c>
    </row>
    <row r="422" spans="1:24" x14ac:dyDescent="0.25">
      <c r="A422" s="12">
        <v>3928</v>
      </c>
      <c r="B422" s="12">
        <f>IFERROR(VLOOKUP(A:A,[1]Forecast_1911!A:B,2,0),0)</f>
        <v>0</v>
      </c>
      <c r="C422" s="12" t="s">
        <v>531</v>
      </c>
      <c r="D422" s="13">
        <f t="shared" si="13"/>
        <v>0</v>
      </c>
      <c r="E422" s="12" t="s">
        <v>71</v>
      </c>
      <c r="F422" s="12" t="s">
        <v>36</v>
      </c>
      <c r="G422" s="12" t="s">
        <v>36</v>
      </c>
      <c r="H422" s="12" t="s">
        <v>532</v>
      </c>
      <c r="I422" s="12" t="s">
        <v>38</v>
      </c>
      <c r="J422" s="14">
        <v>1</v>
      </c>
      <c r="K422" s="14">
        <v>1</v>
      </c>
      <c r="L422" s="15">
        <v>1</v>
      </c>
      <c r="M422" s="15">
        <v>1</v>
      </c>
      <c r="N422" s="13">
        <f>IFERROR(VLOOKUP(B:B,'[1]Budget Pivot'!A:B,2,0),0)</f>
        <v>0</v>
      </c>
      <c r="O422" s="13">
        <f>IFERROR(VLOOKUP(B:B,'[1]Budget Pivot'!A:C,3,0),0)</f>
        <v>0</v>
      </c>
      <c r="P422" s="16">
        <f t="shared" si="14"/>
        <v>0</v>
      </c>
      <c r="Q422" s="16">
        <f t="shared" si="12"/>
        <v>0</v>
      </c>
      <c r="R422" s="17">
        <v>0</v>
      </c>
      <c r="S422" s="17">
        <f>R422*L422</f>
        <v>0</v>
      </c>
      <c r="T422" s="17">
        <v>0</v>
      </c>
      <c r="U422" s="17">
        <v>0</v>
      </c>
      <c r="V422" s="18">
        <v>0</v>
      </c>
      <c r="W422" s="18">
        <v>0</v>
      </c>
      <c r="X422" s="18">
        <v>0</v>
      </c>
    </row>
    <row r="423" spans="1:24" x14ac:dyDescent="0.25">
      <c r="A423" s="12">
        <v>3928</v>
      </c>
      <c r="B423" s="12">
        <f>IFERROR(VLOOKUP(A:A,[1]Forecast_1911!A:B,2,0),0)</f>
        <v>0</v>
      </c>
      <c r="C423" s="12" t="s">
        <v>531</v>
      </c>
      <c r="D423" s="13">
        <f t="shared" si="13"/>
        <v>0</v>
      </c>
      <c r="E423" s="12" t="s">
        <v>65</v>
      </c>
      <c r="F423" s="12" t="s">
        <v>36</v>
      </c>
      <c r="G423" s="12" t="s">
        <v>36</v>
      </c>
      <c r="H423" s="12" t="s">
        <v>532</v>
      </c>
      <c r="I423" s="12" t="s">
        <v>38</v>
      </c>
      <c r="J423" s="14">
        <v>1</v>
      </c>
      <c r="K423" s="14">
        <v>1</v>
      </c>
      <c r="L423" s="15">
        <v>1</v>
      </c>
      <c r="M423" s="15">
        <v>1</v>
      </c>
      <c r="N423" s="13">
        <f>IFERROR(VLOOKUP(B:B,'[1]Budget Pivot'!A:B,2,0),0)</f>
        <v>0</v>
      </c>
      <c r="O423" s="13">
        <f>IFERROR(VLOOKUP(B:B,'[1]Budget Pivot'!A:C,3,0),0)</f>
        <v>0</v>
      </c>
      <c r="P423" s="16">
        <f t="shared" si="14"/>
        <v>0</v>
      </c>
      <c r="Q423" s="16">
        <f t="shared" si="12"/>
        <v>0</v>
      </c>
      <c r="R423" s="17">
        <v>0</v>
      </c>
      <c r="S423" s="17">
        <f>R423*L423</f>
        <v>0</v>
      </c>
      <c r="T423" s="17">
        <v>0</v>
      </c>
      <c r="U423" s="17">
        <v>0</v>
      </c>
      <c r="V423" s="18">
        <v>0</v>
      </c>
      <c r="W423" s="18">
        <v>0</v>
      </c>
      <c r="X423" s="18">
        <v>0</v>
      </c>
    </row>
    <row r="424" spans="1:24" x14ac:dyDescent="0.25">
      <c r="A424" s="12">
        <v>3928</v>
      </c>
      <c r="B424" s="12">
        <f>IFERROR(VLOOKUP(A:A,[1]Forecast_1911!A:B,2,0),0)</f>
        <v>0</v>
      </c>
      <c r="C424" s="12" t="s">
        <v>531</v>
      </c>
      <c r="D424" s="13">
        <f t="shared" si="13"/>
        <v>0</v>
      </c>
      <c r="E424" s="12" t="s">
        <v>106</v>
      </c>
      <c r="F424" s="12" t="s">
        <v>36</v>
      </c>
      <c r="G424" s="12" t="s">
        <v>36</v>
      </c>
      <c r="H424" s="12" t="s">
        <v>532</v>
      </c>
      <c r="I424" s="12" t="s">
        <v>38</v>
      </c>
      <c r="J424" s="14">
        <v>1</v>
      </c>
      <c r="K424" s="14">
        <v>1</v>
      </c>
      <c r="L424" s="15">
        <v>1</v>
      </c>
      <c r="M424" s="15">
        <v>1</v>
      </c>
      <c r="N424" s="13">
        <f>IFERROR(VLOOKUP(B:B,'[1]Budget Pivot'!A:B,2,0),0)</f>
        <v>0</v>
      </c>
      <c r="O424" s="13">
        <f>IFERROR(VLOOKUP(B:B,'[1]Budget Pivot'!A:C,3,0),0)</f>
        <v>0</v>
      </c>
      <c r="P424" s="16">
        <f t="shared" si="14"/>
        <v>0</v>
      </c>
      <c r="Q424" s="16">
        <f t="shared" si="12"/>
        <v>0</v>
      </c>
      <c r="R424" s="17">
        <v>0</v>
      </c>
      <c r="S424" s="17">
        <f>R424*L424</f>
        <v>0</v>
      </c>
      <c r="T424" s="17">
        <v>0</v>
      </c>
      <c r="U424" s="17">
        <v>0</v>
      </c>
      <c r="V424" s="18">
        <v>0</v>
      </c>
      <c r="W424" s="18">
        <v>0</v>
      </c>
      <c r="X424" s="18">
        <v>0</v>
      </c>
    </row>
    <row r="425" spans="1:24" x14ac:dyDescent="0.25">
      <c r="A425" s="12">
        <v>3928</v>
      </c>
      <c r="B425" s="12">
        <f>IFERROR(VLOOKUP(A:A,[1]Forecast_1911!A:B,2,0),0)</f>
        <v>0</v>
      </c>
      <c r="C425" s="12" t="s">
        <v>531</v>
      </c>
      <c r="D425" s="13">
        <f t="shared" si="13"/>
        <v>0</v>
      </c>
      <c r="E425" s="12" t="s">
        <v>80</v>
      </c>
      <c r="F425" s="12" t="s">
        <v>36</v>
      </c>
      <c r="G425" s="12" t="s">
        <v>36</v>
      </c>
      <c r="H425" s="12" t="s">
        <v>532</v>
      </c>
      <c r="I425" s="12" t="s">
        <v>38</v>
      </c>
      <c r="J425" s="14">
        <v>1</v>
      </c>
      <c r="K425" s="14">
        <v>1</v>
      </c>
      <c r="L425" s="15">
        <v>1</v>
      </c>
      <c r="M425" s="15">
        <v>1</v>
      </c>
      <c r="N425" s="13">
        <f>IFERROR(VLOOKUP(B:B,'[1]Budget Pivot'!A:B,2,0),0)</f>
        <v>0</v>
      </c>
      <c r="O425" s="13">
        <f>IFERROR(VLOOKUP(B:B,'[1]Budget Pivot'!A:C,3,0),0)</f>
        <v>0</v>
      </c>
      <c r="P425" s="16">
        <f t="shared" si="14"/>
        <v>0</v>
      </c>
      <c r="Q425" s="16">
        <f t="shared" si="12"/>
        <v>0</v>
      </c>
      <c r="R425" s="17">
        <v>0</v>
      </c>
      <c r="S425" s="17">
        <f>R425*L425</f>
        <v>0</v>
      </c>
      <c r="T425" s="17">
        <v>0</v>
      </c>
      <c r="U425" s="17">
        <v>0</v>
      </c>
      <c r="V425" s="18">
        <v>0</v>
      </c>
      <c r="W425" s="18">
        <v>0</v>
      </c>
      <c r="X425" s="18">
        <v>0</v>
      </c>
    </row>
    <row r="426" spans="1:24" x14ac:dyDescent="0.25">
      <c r="A426" s="12">
        <v>1056</v>
      </c>
      <c r="B426" s="12">
        <f>IFERROR(VLOOKUP(A:A,[1]Forecast_1911!A:B,2,0),0)</f>
        <v>0</v>
      </c>
      <c r="C426" s="12" t="s">
        <v>533</v>
      </c>
      <c r="D426" s="13">
        <f t="shared" si="13"/>
        <v>0</v>
      </c>
      <c r="E426" s="12" t="s">
        <v>85</v>
      </c>
      <c r="F426" s="12" t="s">
        <v>202</v>
      </c>
      <c r="G426" s="12" t="s">
        <v>163</v>
      </c>
      <c r="H426" s="12" t="s">
        <v>58</v>
      </c>
      <c r="I426" s="12" t="s">
        <v>59</v>
      </c>
      <c r="J426" s="14">
        <v>1</v>
      </c>
      <c r="K426" s="14">
        <v>1</v>
      </c>
      <c r="L426" s="15">
        <v>1</v>
      </c>
      <c r="M426" s="15">
        <v>1</v>
      </c>
      <c r="N426" s="13">
        <f>IFERROR(VLOOKUP(B:B,'[1]Budget Pivot'!A:B,2,0),0)</f>
        <v>0</v>
      </c>
      <c r="O426" s="13">
        <f>IFERROR(VLOOKUP(B:B,'[1]Budget Pivot'!A:C,3,0),0)</f>
        <v>0</v>
      </c>
      <c r="P426" s="16">
        <f t="shared" si="14"/>
        <v>0</v>
      </c>
      <c r="Q426" s="16">
        <f t="shared" si="12"/>
        <v>0</v>
      </c>
      <c r="R426" s="17">
        <v>0</v>
      </c>
      <c r="S426" s="17">
        <f>R426*L426</f>
        <v>0</v>
      </c>
      <c r="T426" s="17">
        <v>0</v>
      </c>
      <c r="U426" s="17">
        <v>0</v>
      </c>
      <c r="V426" s="18">
        <v>0</v>
      </c>
      <c r="W426" s="18">
        <v>0</v>
      </c>
      <c r="X426" s="18">
        <v>0</v>
      </c>
    </row>
    <row r="427" spans="1:24" x14ac:dyDescent="0.25">
      <c r="A427" s="12">
        <v>1057</v>
      </c>
      <c r="B427" s="12">
        <f>IFERROR(VLOOKUP(A:A,[1]Forecast_1911!A:B,2,0),0)</f>
        <v>0</v>
      </c>
      <c r="C427" s="12" t="s">
        <v>534</v>
      </c>
      <c r="D427" s="13">
        <f t="shared" si="13"/>
        <v>0</v>
      </c>
      <c r="E427" s="12" t="s">
        <v>85</v>
      </c>
      <c r="F427" s="12" t="s">
        <v>202</v>
      </c>
      <c r="G427" s="12" t="s">
        <v>163</v>
      </c>
      <c r="H427" s="12" t="s">
        <v>58</v>
      </c>
      <c r="I427" s="12" t="s">
        <v>59</v>
      </c>
      <c r="J427" s="14">
        <v>1</v>
      </c>
      <c r="K427" s="14">
        <v>1</v>
      </c>
      <c r="L427" s="15">
        <v>1</v>
      </c>
      <c r="M427" s="15">
        <v>1</v>
      </c>
      <c r="N427" s="13">
        <f>IFERROR(VLOOKUP(B:B,'[1]Budget Pivot'!A:B,2,0),0)</f>
        <v>0</v>
      </c>
      <c r="O427" s="13">
        <f>IFERROR(VLOOKUP(B:B,'[1]Budget Pivot'!A:C,3,0),0)</f>
        <v>0</v>
      </c>
      <c r="P427" s="16">
        <f t="shared" si="14"/>
        <v>0</v>
      </c>
      <c r="Q427" s="16">
        <f t="shared" si="12"/>
        <v>0</v>
      </c>
      <c r="R427" s="17">
        <v>0</v>
      </c>
      <c r="S427" s="17">
        <f>R427*L427</f>
        <v>0</v>
      </c>
      <c r="T427" s="17">
        <v>0</v>
      </c>
      <c r="U427" s="17">
        <v>0</v>
      </c>
      <c r="V427" s="18">
        <v>0</v>
      </c>
      <c r="W427" s="18">
        <v>0</v>
      </c>
      <c r="X427" s="18">
        <v>0</v>
      </c>
    </row>
    <row r="428" spans="1:24" x14ac:dyDescent="0.25">
      <c r="A428" s="12">
        <v>1061</v>
      </c>
      <c r="B428" s="12">
        <f>IFERROR(VLOOKUP(A:A,[1]Forecast_1911!A:B,2,0),0)</f>
        <v>0</v>
      </c>
      <c r="C428" s="12" t="s">
        <v>535</v>
      </c>
      <c r="D428" s="13">
        <f t="shared" si="13"/>
        <v>0</v>
      </c>
      <c r="E428" s="12" t="s">
        <v>85</v>
      </c>
      <c r="F428" s="12" t="s">
        <v>237</v>
      </c>
      <c r="G428" s="12" t="s">
        <v>237</v>
      </c>
      <c r="H428" s="12" t="s">
        <v>238</v>
      </c>
      <c r="I428" s="12" t="s">
        <v>59</v>
      </c>
      <c r="J428" s="14">
        <v>1</v>
      </c>
      <c r="K428" s="14">
        <v>1</v>
      </c>
      <c r="L428" s="15">
        <v>1</v>
      </c>
      <c r="M428" s="15">
        <v>1</v>
      </c>
      <c r="N428" s="13">
        <f>IFERROR(VLOOKUP(B:B,'[1]Budget Pivot'!A:B,2,0),0)</f>
        <v>0</v>
      </c>
      <c r="O428" s="13">
        <f>IFERROR(VLOOKUP(B:B,'[1]Budget Pivot'!A:C,3,0),0)</f>
        <v>0</v>
      </c>
      <c r="P428" s="16">
        <f t="shared" si="14"/>
        <v>0</v>
      </c>
      <c r="Q428" s="16">
        <f t="shared" si="12"/>
        <v>0</v>
      </c>
      <c r="R428" s="17">
        <v>0</v>
      </c>
      <c r="S428" s="17">
        <f>R428*L428</f>
        <v>0</v>
      </c>
      <c r="T428" s="17">
        <v>0</v>
      </c>
      <c r="U428" s="17">
        <v>0</v>
      </c>
      <c r="V428" s="18">
        <v>0</v>
      </c>
      <c r="W428" s="18">
        <v>0</v>
      </c>
      <c r="X428" s="18">
        <v>0</v>
      </c>
    </row>
    <row r="429" spans="1:24" x14ac:dyDescent="0.25">
      <c r="A429" s="12">
        <v>1062</v>
      </c>
      <c r="B429" s="12">
        <f>IFERROR(VLOOKUP(A:A,[1]Forecast_1911!A:B,2,0),0)</f>
        <v>0</v>
      </c>
      <c r="C429" s="12" t="s">
        <v>536</v>
      </c>
      <c r="D429" s="13">
        <f t="shared" si="13"/>
        <v>0</v>
      </c>
      <c r="E429" s="12" t="s">
        <v>85</v>
      </c>
      <c r="F429" s="12" t="s">
        <v>237</v>
      </c>
      <c r="G429" s="12" t="s">
        <v>237</v>
      </c>
      <c r="H429" s="12" t="s">
        <v>238</v>
      </c>
      <c r="I429" s="12" t="s">
        <v>59</v>
      </c>
      <c r="J429" s="14">
        <v>1</v>
      </c>
      <c r="K429" s="14">
        <v>1</v>
      </c>
      <c r="L429" s="15">
        <v>1</v>
      </c>
      <c r="M429" s="15">
        <v>1</v>
      </c>
      <c r="N429" s="13">
        <f>IFERROR(VLOOKUP(B:B,'[1]Budget Pivot'!A:B,2,0),0)</f>
        <v>0</v>
      </c>
      <c r="O429" s="13">
        <f>IFERROR(VLOOKUP(B:B,'[1]Budget Pivot'!A:C,3,0),0)</f>
        <v>0</v>
      </c>
      <c r="P429" s="16">
        <f t="shared" si="14"/>
        <v>0</v>
      </c>
      <c r="Q429" s="16">
        <f t="shared" si="12"/>
        <v>0</v>
      </c>
      <c r="R429" s="17">
        <v>0</v>
      </c>
      <c r="S429" s="17">
        <f>R429*L429</f>
        <v>0</v>
      </c>
      <c r="T429" s="17">
        <v>0</v>
      </c>
      <c r="U429" s="17">
        <v>0</v>
      </c>
      <c r="V429" s="18">
        <v>0</v>
      </c>
      <c r="W429" s="18">
        <v>0</v>
      </c>
      <c r="X429" s="18">
        <v>0</v>
      </c>
    </row>
    <row r="430" spans="1:24" x14ac:dyDescent="0.25">
      <c r="A430" s="12">
        <v>1088</v>
      </c>
      <c r="B430" s="12" t="str">
        <f>IFERROR(VLOOKUP(A:A,[1]Forecast_1911!A:B,2,0),0)</f>
        <v>10000002222</v>
      </c>
      <c r="C430" s="12" t="s">
        <v>537</v>
      </c>
      <c r="D430" s="13">
        <f t="shared" si="13"/>
        <v>0</v>
      </c>
      <c r="E430" s="12" t="s">
        <v>55</v>
      </c>
      <c r="F430" s="12" t="s">
        <v>86</v>
      </c>
      <c r="G430" s="12" t="s">
        <v>87</v>
      </c>
      <c r="H430" s="12" t="s">
        <v>58</v>
      </c>
      <c r="I430" s="12" t="s">
        <v>59</v>
      </c>
      <c r="J430" s="14">
        <v>1</v>
      </c>
      <c r="K430" s="14">
        <v>1</v>
      </c>
      <c r="L430" s="15">
        <v>0</v>
      </c>
      <c r="M430" s="15">
        <v>0</v>
      </c>
      <c r="N430" s="13">
        <f>IFERROR(VLOOKUP(B:B,'[1]Budget Pivot'!A:B,2,0),0)</f>
        <v>0</v>
      </c>
      <c r="O430" s="13">
        <f>IFERROR(VLOOKUP(B:B,'[1]Budget Pivot'!A:C,3,0),0)</f>
        <v>0</v>
      </c>
      <c r="P430" s="16">
        <v>0</v>
      </c>
      <c r="Q430" s="16">
        <f t="shared" si="12"/>
        <v>0</v>
      </c>
      <c r="R430" s="17">
        <v>386</v>
      </c>
      <c r="S430" s="17">
        <f>R430*L430</f>
        <v>0</v>
      </c>
      <c r="T430" s="17">
        <v>385</v>
      </c>
      <c r="U430" s="17">
        <v>0</v>
      </c>
      <c r="V430" s="18">
        <v>-1</v>
      </c>
      <c r="W430" s="18">
        <v>0</v>
      </c>
      <c r="X430" s="18">
        <v>0</v>
      </c>
    </row>
    <row r="431" spans="1:24" x14ac:dyDescent="0.25">
      <c r="A431" s="12">
        <v>1091</v>
      </c>
      <c r="B431" s="12" t="str">
        <f>IFERROR(VLOOKUP(A:A,[1]Forecast_1911!A:B,2,0),0)</f>
        <v>10000002227</v>
      </c>
      <c r="C431" s="12" t="s">
        <v>538</v>
      </c>
      <c r="D431" s="13">
        <f t="shared" si="13"/>
        <v>0</v>
      </c>
      <c r="E431" s="12" t="s">
        <v>55</v>
      </c>
      <c r="F431" s="12" t="s">
        <v>86</v>
      </c>
      <c r="G431" s="12" t="s">
        <v>87</v>
      </c>
      <c r="H431" s="12" t="s">
        <v>58</v>
      </c>
      <c r="I431" s="12" t="s">
        <v>59</v>
      </c>
      <c r="J431" s="14">
        <v>1</v>
      </c>
      <c r="K431" s="14">
        <v>1</v>
      </c>
      <c r="L431" s="15">
        <v>0</v>
      </c>
      <c r="M431" s="15">
        <v>0</v>
      </c>
      <c r="N431" s="13">
        <f>IFERROR(VLOOKUP(B:B,'[1]Budget Pivot'!A:B,2,0),0)</f>
        <v>0</v>
      </c>
      <c r="O431" s="13">
        <f>IFERROR(VLOOKUP(B:B,'[1]Budget Pivot'!A:C,3,0),0)</f>
        <v>0</v>
      </c>
      <c r="P431" s="16">
        <v>0</v>
      </c>
      <c r="Q431" s="16">
        <f t="shared" si="12"/>
        <v>0</v>
      </c>
      <c r="R431" s="17">
        <v>117</v>
      </c>
      <c r="S431" s="17">
        <f>R431*L431</f>
        <v>0</v>
      </c>
      <c r="T431" s="17">
        <v>145</v>
      </c>
      <c r="U431" s="17">
        <v>0</v>
      </c>
      <c r="V431" s="18">
        <v>28</v>
      </c>
      <c r="W431" s="18">
        <v>0</v>
      </c>
      <c r="X431" s="18">
        <v>0</v>
      </c>
    </row>
    <row r="432" spans="1:24" x14ac:dyDescent="0.25">
      <c r="A432" s="12">
        <v>1105</v>
      </c>
      <c r="B432" s="12">
        <f>IFERROR(VLOOKUP(A:A,[1]Forecast_1911!A:B,2,0),0)</f>
        <v>0</v>
      </c>
      <c r="C432" s="12" t="s">
        <v>539</v>
      </c>
      <c r="D432" s="13">
        <f t="shared" si="13"/>
        <v>0</v>
      </c>
      <c r="E432" s="12" t="s">
        <v>55</v>
      </c>
      <c r="F432" s="12" t="s">
        <v>144</v>
      </c>
      <c r="G432" s="12" t="s">
        <v>132</v>
      </c>
      <c r="H432" s="12" t="s">
        <v>58</v>
      </c>
      <c r="I432" s="12" t="s">
        <v>59</v>
      </c>
      <c r="J432" s="14">
        <v>1</v>
      </c>
      <c r="K432" s="14">
        <v>1</v>
      </c>
      <c r="L432" s="15">
        <v>1</v>
      </c>
      <c r="M432" s="15">
        <v>1</v>
      </c>
      <c r="N432" s="13">
        <f>IFERROR(VLOOKUP(B:B,'[1]Budget Pivot'!A:B,2,0),0)</f>
        <v>0</v>
      </c>
      <c r="O432" s="13">
        <f>IFERROR(VLOOKUP(B:B,'[1]Budget Pivot'!A:C,3,0),0)</f>
        <v>0</v>
      </c>
      <c r="P432" s="16">
        <f>N432</f>
        <v>0</v>
      </c>
      <c r="Q432" s="16">
        <f t="shared" si="12"/>
        <v>0</v>
      </c>
      <c r="R432" s="17">
        <v>0</v>
      </c>
      <c r="S432" s="17">
        <f>R432*L432</f>
        <v>0</v>
      </c>
      <c r="T432" s="17">
        <v>0</v>
      </c>
      <c r="U432" s="17">
        <v>0</v>
      </c>
      <c r="V432" s="18">
        <v>0</v>
      </c>
      <c r="W432" s="18">
        <v>0</v>
      </c>
      <c r="X432" s="18">
        <v>0</v>
      </c>
    </row>
    <row r="433" spans="1:24" x14ac:dyDescent="0.25">
      <c r="A433" s="12">
        <v>1107</v>
      </c>
      <c r="B433" s="12">
        <f>IFERROR(VLOOKUP(A:A,[1]Forecast_1911!A:B,2,0),0)</f>
        <v>0</v>
      </c>
      <c r="C433" s="12" t="s">
        <v>540</v>
      </c>
      <c r="D433" s="13">
        <f t="shared" si="13"/>
        <v>0</v>
      </c>
      <c r="E433" s="12" t="s">
        <v>55</v>
      </c>
      <c r="F433" s="12" t="s">
        <v>144</v>
      </c>
      <c r="G433" s="12" t="s">
        <v>132</v>
      </c>
      <c r="H433" s="12" t="s">
        <v>58</v>
      </c>
      <c r="I433" s="12" t="s">
        <v>59</v>
      </c>
      <c r="J433" s="14">
        <v>1</v>
      </c>
      <c r="K433" s="14">
        <v>1</v>
      </c>
      <c r="L433" s="15">
        <v>1</v>
      </c>
      <c r="M433" s="15">
        <v>1</v>
      </c>
      <c r="N433" s="13">
        <f>IFERROR(VLOOKUP(B:B,'[1]Budget Pivot'!A:B,2,0),0)</f>
        <v>0</v>
      </c>
      <c r="O433" s="13">
        <f>IFERROR(VLOOKUP(B:B,'[1]Budget Pivot'!A:C,3,0),0)</f>
        <v>0</v>
      </c>
      <c r="P433" s="16">
        <f>N433</f>
        <v>0</v>
      </c>
      <c r="Q433" s="16">
        <f t="shared" si="12"/>
        <v>0</v>
      </c>
      <c r="R433" s="17">
        <v>0</v>
      </c>
      <c r="S433" s="17">
        <f>R433*L433</f>
        <v>0</v>
      </c>
      <c r="T433" s="17">
        <v>0</v>
      </c>
      <c r="U433" s="17">
        <v>0</v>
      </c>
      <c r="V433" s="18">
        <v>0</v>
      </c>
      <c r="W433" s="18">
        <v>0</v>
      </c>
      <c r="X433" s="18">
        <v>0</v>
      </c>
    </row>
    <row r="434" spans="1:24" x14ac:dyDescent="0.25">
      <c r="A434" s="12">
        <v>1108</v>
      </c>
      <c r="B434" s="12">
        <f>IFERROR(VLOOKUP(A:A,[1]Forecast_1911!A:B,2,0),0)</f>
        <v>0</v>
      </c>
      <c r="C434" s="12" t="s">
        <v>541</v>
      </c>
      <c r="D434" s="13">
        <f t="shared" si="13"/>
        <v>0</v>
      </c>
      <c r="E434" s="12" t="s">
        <v>55</v>
      </c>
      <c r="F434" s="12" t="s">
        <v>144</v>
      </c>
      <c r="G434" s="12" t="s">
        <v>132</v>
      </c>
      <c r="H434" s="12" t="s">
        <v>58</v>
      </c>
      <c r="I434" s="12" t="s">
        <v>59</v>
      </c>
      <c r="J434" s="14">
        <v>1</v>
      </c>
      <c r="K434" s="14">
        <v>1</v>
      </c>
      <c r="L434" s="15">
        <v>1</v>
      </c>
      <c r="M434" s="15">
        <v>1</v>
      </c>
      <c r="N434" s="13">
        <f>IFERROR(VLOOKUP(B:B,'[1]Budget Pivot'!A:B,2,0),0)</f>
        <v>0</v>
      </c>
      <c r="O434" s="13">
        <f>IFERROR(VLOOKUP(B:B,'[1]Budget Pivot'!A:C,3,0),0)</f>
        <v>0</v>
      </c>
      <c r="P434" s="16">
        <f>N434</f>
        <v>0</v>
      </c>
      <c r="Q434" s="16">
        <f t="shared" si="12"/>
        <v>0</v>
      </c>
      <c r="R434" s="17">
        <v>0</v>
      </c>
      <c r="S434" s="17">
        <f>R434*L434</f>
        <v>0</v>
      </c>
      <c r="T434" s="17">
        <v>0</v>
      </c>
      <c r="U434" s="17">
        <v>0</v>
      </c>
      <c r="V434" s="18">
        <v>0</v>
      </c>
      <c r="W434" s="18">
        <v>0</v>
      </c>
      <c r="X434" s="18">
        <v>0</v>
      </c>
    </row>
    <row r="435" spans="1:24" x14ac:dyDescent="0.25">
      <c r="A435" s="12">
        <v>1109</v>
      </c>
      <c r="B435" s="12">
        <f>IFERROR(VLOOKUP(A:A,[1]Forecast_1911!A:B,2,0),0)</f>
        <v>0</v>
      </c>
      <c r="C435" s="12" t="s">
        <v>542</v>
      </c>
      <c r="D435" s="13">
        <f t="shared" si="13"/>
        <v>0</v>
      </c>
      <c r="E435" s="12" t="s">
        <v>55</v>
      </c>
      <c r="F435" s="12" t="s">
        <v>144</v>
      </c>
      <c r="G435" s="12" t="s">
        <v>132</v>
      </c>
      <c r="H435" s="12" t="s">
        <v>58</v>
      </c>
      <c r="I435" s="12" t="s">
        <v>59</v>
      </c>
      <c r="J435" s="14">
        <v>1</v>
      </c>
      <c r="K435" s="14">
        <v>1</v>
      </c>
      <c r="L435" s="15">
        <v>1</v>
      </c>
      <c r="M435" s="15">
        <v>1</v>
      </c>
      <c r="N435" s="13">
        <f>IFERROR(VLOOKUP(B:B,'[1]Budget Pivot'!A:B,2,0),0)</f>
        <v>0</v>
      </c>
      <c r="O435" s="13">
        <f>IFERROR(VLOOKUP(B:B,'[1]Budget Pivot'!A:C,3,0),0)</f>
        <v>0</v>
      </c>
      <c r="P435" s="16">
        <f>N435</f>
        <v>0</v>
      </c>
      <c r="Q435" s="16">
        <f t="shared" si="12"/>
        <v>0</v>
      </c>
      <c r="R435" s="17">
        <v>0</v>
      </c>
      <c r="S435" s="17">
        <f>R435*L435</f>
        <v>0</v>
      </c>
      <c r="T435" s="17">
        <v>0</v>
      </c>
      <c r="U435" s="17">
        <v>0</v>
      </c>
      <c r="V435" s="18">
        <v>0</v>
      </c>
      <c r="W435" s="18">
        <v>0</v>
      </c>
      <c r="X435" s="18">
        <v>0</v>
      </c>
    </row>
    <row r="436" spans="1:24" x14ac:dyDescent="0.25">
      <c r="A436" s="12">
        <v>1110</v>
      </c>
      <c r="B436" s="12">
        <f>IFERROR(VLOOKUP(A:A,[1]Forecast_1911!A:B,2,0),0)</f>
        <v>0</v>
      </c>
      <c r="C436" s="12" t="s">
        <v>543</v>
      </c>
      <c r="D436" s="13">
        <f t="shared" si="13"/>
        <v>0</v>
      </c>
      <c r="E436" s="12" t="s">
        <v>55</v>
      </c>
      <c r="F436" s="12" t="s">
        <v>144</v>
      </c>
      <c r="G436" s="12" t="s">
        <v>132</v>
      </c>
      <c r="H436" s="12" t="s">
        <v>58</v>
      </c>
      <c r="I436" s="12" t="s">
        <v>59</v>
      </c>
      <c r="J436" s="14">
        <v>1</v>
      </c>
      <c r="K436" s="14">
        <v>1</v>
      </c>
      <c r="L436" s="15">
        <v>1</v>
      </c>
      <c r="M436" s="15">
        <v>1</v>
      </c>
      <c r="N436" s="13">
        <f>IFERROR(VLOOKUP(B:B,'[1]Budget Pivot'!A:B,2,0),0)</f>
        <v>0</v>
      </c>
      <c r="O436" s="13">
        <f>IFERROR(VLOOKUP(B:B,'[1]Budget Pivot'!A:C,3,0),0)</f>
        <v>0</v>
      </c>
      <c r="P436" s="16">
        <f>N436</f>
        <v>0</v>
      </c>
      <c r="Q436" s="16">
        <f t="shared" si="12"/>
        <v>0</v>
      </c>
      <c r="R436" s="17">
        <v>0</v>
      </c>
      <c r="S436" s="17">
        <f>R436*L436</f>
        <v>0</v>
      </c>
      <c r="T436" s="17">
        <v>0</v>
      </c>
      <c r="U436" s="17">
        <v>0</v>
      </c>
      <c r="V436" s="18">
        <v>0</v>
      </c>
      <c r="W436" s="18">
        <v>0</v>
      </c>
      <c r="X436" s="18">
        <v>0</v>
      </c>
    </row>
    <row r="437" spans="1:24" x14ac:dyDescent="0.25">
      <c r="A437" s="12">
        <v>1239</v>
      </c>
      <c r="B437" s="12" t="str">
        <f>IFERROR(VLOOKUP(A:A,[1]Forecast_1911!A:B,2,0),0)</f>
        <v>10000001500</v>
      </c>
      <c r="C437" s="12" t="s">
        <v>544</v>
      </c>
      <c r="D437" s="13">
        <f t="shared" si="13"/>
        <v>0</v>
      </c>
      <c r="E437" s="12" t="s">
        <v>106</v>
      </c>
      <c r="F437" s="12" t="s">
        <v>317</v>
      </c>
      <c r="G437" s="12" t="s">
        <v>163</v>
      </c>
      <c r="H437" s="12" t="s">
        <v>58</v>
      </c>
      <c r="I437" s="12" t="s">
        <v>59</v>
      </c>
      <c r="J437" s="14">
        <v>1</v>
      </c>
      <c r="K437" s="14">
        <v>1</v>
      </c>
      <c r="L437" s="15">
        <v>0</v>
      </c>
      <c r="M437" s="15">
        <v>0</v>
      </c>
      <c r="N437" s="13">
        <f>IFERROR(VLOOKUP(B:B,'[1]Budget Pivot'!A:B,2,0),0)</f>
        <v>0</v>
      </c>
      <c r="O437" s="13">
        <f>IFERROR(VLOOKUP(B:B,'[1]Budget Pivot'!A:C,3,0),0)</f>
        <v>0</v>
      </c>
      <c r="P437" s="16">
        <v>0</v>
      </c>
      <c r="Q437" s="16">
        <f t="shared" si="12"/>
        <v>0</v>
      </c>
      <c r="R437" s="17">
        <v>101</v>
      </c>
      <c r="S437" s="17">
        <f>R437*L437</f>
        <v>0</v>
      </c>
      <c r="T437" s="17">
        <v>96</v>
      </c>
      <c r="U437" s="17">
        <v>0</v>
      </c>
      <c r="V437" s="18">
        <v>-5</v>
      </c>
      <c r="W437" s="18">
        <v>0</v>
      </c>
      <c r="X437" s="18">
        <v>0</v>
      </c>
    </row>
    <row r="438" spans="1:24" x14ac:dyDescent="0.25">
      <c r="A438" s="12">
        <v>1272</v>
      </c>
      <c r="B438" s="12">
        <f>IFERROR(VLOOKUP(A:A,[1]Forecast_1911!A:B,2,0),0)</f>
        <v>0</v>
      </c>
      <c r="C438" s="12" t="s">
        <v>545</v>
      </c>
      <c r="D438" s="13">
        <f t="shared" si="13"/>
        <v>0</v>
      </c>
      <c r="E438" s="12" t="s">
        <v>106</v>
      </c>
      <c r="F438" s="12" t="s">
        <v>237</v>
      </c>
      <c r="G438" s="12" t="s">
        <v>237</v>
      </c>
      <c r="H438" s="12" t="s">
        <v>238</v>
      </c>
      <c r="I438" s="12" t="s">
        <v>59</v>
      </c>
      <c r="J438" s="14">
        <v>1</v>
      </c>
      <c r="K438" s="14">
        <v>1</v>
      </c>
      <c r="L438" s="15">
        <v>1</v>
      </c>
      <c r="M438" s="15">
        <v>1</v>
      </c>
      <c r="N438" s="13">
        <f>IFERROR(VLOOKUP(B:B,'[1]Budget Pivot'!A:B,2,0),0)</f>
        <v>0</v>
      </c>
      <c r="O438" s="13">
        <f>IFERROR(VLOOKUP(B:B,'[1]Budget Pivot'!A:C,3,0),0)</f>
        <v>0</v>
      </c>
      <c r="P438" s="16">
        <f>N438</f>
        <v>0</v>
      </c>
      <c r="Q438" s="16">
        <f t="shared" si="12"/>
        <v>0</v>
      </c>
      <c r="R438" s="17">
        <v>14</v>
      </c>
      <c r="S438" s="17">
        <f>R438*L438</f>
        <v>14</v>
      </c>
      <c r="T438" s="17">
        <v>14</v>
      </c>
      <c r="U438" s="17">
        <v>14</v>
      </c>
      <c r="V438" s="18">
        <v>0</v>
      </c>
      <c r="W438" s="18">
        <v>0</v>
      </c>
      <c r="X438" s="18">
        <v>14</v>
      </c>
    </row>
    <row r="439" spans="1:24" x14ac:dyDescent="0.25">
      <c r="A439" s="12">
        <v>1273</v>
      </c>
      <c r="B439" s="12">
        <f>IFERROR(VLOOKUP(A:A,[1]Forecast_1911!A:B,2,0),0)</f>
        <v>0</v>
      </c>
      <c r="C439" s="12" t="s">
        <v>546</v>
      </c>
      <c r="D439" s="13">
        <f t="shared" si="13"/>
        <v>0</v>
      </c>
      <c r="E439" s="12" t="s">
        <v>106</v>
      </c>
      <c r="F439" s="12" t="s">
        <v>237</v>
      </c>
      <c r="G439" s="12" t="s">
        <v>237</v>
      </c>
      <c r="H439" s="12" t="s">
        <v>238</v>
      </c>
      <c r="I439" s="12" t="s">
        <v>59</v>
      </c>
      <c r="J439" s="14">
        <v>1</v>
      </c>
      <c r="K439" s="14">
        <v>1</v>
      </c>
      <c r="L439" s="15">
        <v>1</v>
      </c>
      <c r="M439" s="15">
        <v>1</v>
      </c>
      <c r="N439" s="13">
        <f>IFERROR(VLOOKUP(B:B,'[1]Budget Pivot'!A:B,2,0),0)</f>
        <v>0</v>
      </c>
      <c r="O439" s="13">
        <f>IFERROR(VLOOKUP(B:B,'[1]Budget Pivot'!A:C,3,0),0)</f>
        <v>0</v>
      </c>
      <c r="P439" s="16">
        <f>N439</f>
        <v>0</v>
      </c>
      <c r="Q439" s="16">
        <f t="shared" si="12"/>
        <v>0</v>
      </c>
      <c r="R439" s="17">
        <v>4</v>
      </c>
      <c r="S439" s="17">
        <f>R439*L439</f>
        <v>4</v>
      </c>
      <c r="T439" s="17">
        <v>4</v>
      </c>
      <c r="U439" s="17">
        <v>4</v>
      </c>
      <c r="V439" s="18">
        <v>0</v>
      </c>
      <c r="W439" s="18">
        <v>0</v>
      </c>
      <c r="X439" s="18">
        <v>4</v>
      </c>
    </row>
    <row r="440" spans="1:24" x14ac:dyDescent="0.25">
      <c r="A440" s="12">
        <v>1295</v>
      </c>
      <c r="B440" s="12" t="str">
        <f>IFERROR(VLOOKUP(A:A,[1]Forecast_1911!A:B,2,0),0)</f>
        <v>10000001735</v>
      </c>
      <c r="C440" s="12" t="s">
        <v>547</v>
      </c>
      <c r="D440" s="13">
        <f t="shared" si="13"/>
        <v>0</v>
      </c>
      <c r="E440" s="12" t="s">
        <v>124</v>
      </c>
      <c r="F440" s="12" t="s">
        <v>86</v>
      </c>
      <c r="G440" s="12" t="s">
        <v>87</v>
      </c>
      <c r="H440" s="12" t="s">
        <v>58</v>
      </c>
      <c r="I440" s="12" t="s">
        <v>59</v>
      </c>
      <c r="J440" s="14">
        <v>43.997927114285709</v>
      </c>
      <c r="K440" s="14">
        <v>16.792873035714283</v>
      </c>
      <c r="L440" s="15">
        <v>43.997950353</v>
      </c>
      <c r="M440" s="15">
        <v>16.7928730358</v>
      </c>
      <c r="N440" s="13">
        <f>IFERROR(VLOOKUP(B:B,'[1]Budget Pivot'!A:B,2,0),0)</f>
        <v>4.9000000000000004</v>
      </c>
      <c r="O440" s="13">
        <f>IFERROR(VLOOKUP(B:B,'[1]Budget Pivot'!A:C,3,0),0)</f>
        <v>215.58984285999998</v>
      </c>
      <c r="P440" s="16">
        <v>5</v>
      </c>
      <c r="Q440" s="16">
        <f t="shared" si="12"/>
        <v>219.98975176499999</v>
      </c>
      <c r="R440" s="17">
        <v>0</v>
      </c>
      <c r="S440" s="17">
        <f>R440*L440</f>
        <v>0</v>
      </c>
      <c r="T440" s="17">
        <v>0</v>
      </c>
      <c r="U440" s="17">
        <v>0</v>
      </c>
      <c r="V440" s="18">
        <v>0</v>
      </c>
      <c r="W440" s="18">
        <v>0</v>
      </c>
      <c r="X440" s="18">
        <v>-219.98975176499999</v>
      </c>
    </row>
    <row r="441" spans="1:24" x14ac:dyDescent="0.25">
      <c r="A441" s="12">
        <v>1301</v>
      </c>
      <c r="B441" s="12" t="str">
        <f>IFERROR(VLOOKUP(A:A,[1]Forecast_1911!A:B,2,0),0)</f>
        <v>10000001732</v>
      </c>
      <c r="C441" s="12" t="s">
        <v>548</v>
      </c>
      <c r="D441" s="13">
        <f t="shared" si="13"/>
        <v>3595.8672861559244</v>
      </c>
      <c r="E441" s="12" t="s">
        <v>124</v>
      </c>
      <c r="F441" s="12" t="s">
        <v>86</v>
      </c>
      <c r="G441" s="12" t="s">
        <v>87</v>
      </c>
      <c r="H441" s="12" t="s">
        <v>58</v>
      </c>
      <c r="I441" s="12" t="s">
        <v>59</v>
      </c>
      <c r="J441" s="14">
        <v>24.639217001288173</v>
      </c>
      <c r="K441" s="14">
        <v>5.5122587110001451</v>
      </c>
      <c r="L441" s="15">
        <v>24.639212360765558</v>
      </c>
      <c r="M441" s="15">
        <v>5.5122587110000003</v>
      </c>
      <c r="N441" s="13">
        <f>IFERROR(VLOOKUP(B:B,'[1]Budget Pivot'!A:B,2,0),0)</f>
        <v>690.9</v>
      </c>
      <c r="O441" s="13">
        <f>IFERROR(VLOOKUP(B:B,'[1]Budget Pivot'!A:C,3,0),0)</f>
        <v>17023.235026189999</v>
      </c>
      <c r="P441" s="16">
        <v>691</v>
      </c>
      <c r="Q441" s="16">
        <f t="shared" si="12"/>
        <v>17025.695741289001</v>
      </c>
      <c r="R441" s="17">
        <v>188</v>
      </c>
      <c r="S441" s="17">
        <f>R441*L441</f>
        <v>4632.1719238239248</v>
      </c>
      <c r="T441" s="17">
        <v>188</v>
      </c>
      <c r="U441" s="17">
        <v>4632.1719238239248</v>
      </c>
      <c r="V441" s="18">
        <v>0</v>
      </c>
      <c r="W441" s="18">
        <v>0</v>
      </c>
      <c r="X441" s="18">
        <v>-12393.523817465077</v>
      </c>
    </row>
    <row r="442" spans="1:24" x14ac:dyDescent="0.25">
      <c r="A442" s="12">
        <v>1321</v>
      </c>
      <c r="B442" s="12" t="str">
        <f>IFERROR(VLOOKUP(A:A,[1]Forecast_1911!A:B,2,0),0)</f>
        <v>10000001758</v>
      </c>
      <c r="C442" s="12" t="s">
        <v>549</v>
      </c>
      <c r="D442" s="13">
        <f t="shared" si="13"/>
        <v>12.23398871065714</v>
      </c>
      <c r="E442" s="12" t="s">
        <v>124</v>
      </c>
      <c r="F442" s="12" t="s">
        <v>131</v>
      </c>
      <c r="G442" s="12" t="s">
        <v>132</v>
      </c>
      <c r="H442" s="12" t="s">
        <v>133</v>
      </c>
      <c r="I442" s="12" t="s">
        <v>59</v>
      </c>
      <c r="J442" s="14">
        <v>17.111331619885714</v>
      </c>
      <c r="K442" s="14">
        <v>4.8775055796000002</v>
      </c>
      <c r="L442" s="15">
        <v>17.111494290257141</v>
      </c>
      <c r="M442" s="15">
        <v>4.8775055796000002</v>
      </c>
      <c r="N442" s="13">
        <f>IFERROR(VLOOKUP(B:B,'[1]Budget Pivot'!A:B,2,0),0)</f>
        <v>35</v>
      </c>
      <c r="O442" s="13">
        <f>IFERROR(VLOOKUP(B:B,'[1]Budget Pivot'!A:C,3,0),0)</f>
        <v>598.89660669600005</v>
      </c>
      <c r="P442" s="16">
        <v>35</v>
      </c>
      <c r="Q442" s="16">
        <f t="shared" si="12"/>
        <v>598.90230015899999</v>
      </c>
      <c r="R442" s="17">
        <v>1</v>
      </c>
      <c r="S442" s="17">
        <f>R442*L442</f>
        <v>17.111494290257141</v>
      </c>
      <c r="T442" s="17">
        <v>1</v>
      </c>
      <c r="U442" s="17">
        <v>17.111494290257141</v>
      </c>
      <c r="V442" s="18">
        <v>0</v>
      </c>
      <c r="W442" s="18">
        <v>0</v>
      </c>
      <c r="X442" s="18">
        <v>-581.79080586874284</v>
      </c>
    </row>
    <row r="443" spans="1:24" x14ac:dyDescent="0.25">
      <c r="A443" s="12">
        <v>1334</v>
      </c>
      <c r="B443" s="12" t="str">
        <f>IFERROR(VLOOKUP(A:A,[1]Forecast_1911!A:B,2,0),0)</f>
        <v>10000001704</v>
      </c>
      <c r="C443" s="12" t="s">
        <v>550</v>
      </c>
      <c r="D443" s="13">
        <f t="shared" si="13"/>
        <v>0</v>
      </c>
      <c r="E443" s="12" t="s">
        <v>124</v>
      </c>
      <c r="F443" s="12" t="s">
        <v>237</v>
      </c>
      <c r="G443" s="12" t="s">
        <v>237</v>
      </c>
      <c r="H443" s="12" t="s">
        <v>238</v>
      </c>
      <c r="I443" s="12" t="s">
        <v>59</v>
      </c>
      <c r="J443" s="14">
        <v>1</v>
      </c>
      <c r="K443" s="14">
        <v>1</v>
      </c>
      <c r="L443" s="15">
        <v>0</v>
      </c>
      <c r="M443" s="15">
        <v>0</v>
      </c>
      <c r="N443" s="13">
        <f>IFERROR(VLOOKUP(B:B,'[1]Budget Pivot'!A:B,2,0),0)</f>
        <v>0</v>
      </c>
      <c r="O443" s="13">
        <f>IFERROR(VLOOKUP(B:B,'[1]Budget Pivot'!A:C,3,0),0)</f>
        <v>0</v>
      </c>
      <c r="P443" s="16">
        <v>0</v>
      </c>
      <c r="Q443" s="16">
        <f t="shared" si="12"/>
        <v>0</v>
      </c>
      <c r="R443" s="17">
        <v>23</v>
      </c>
      <c r="S443" s="17">
        <f>R443*L443</f>
        <v>0</v>
      </c>
      <c r="T443" s="17">
        <v>15</v>
      </c>
      <c r="U443" s="17">
        <v>0</v>
      </c>
      <c r="V443" s="18">
        <v>-8</v>
      </c>
      <c r="W443" s="18">
        <v>0</v>
      </c>
      <c r="X443" s="18">
        <v>0</v>
      </c>
    </row>
    <row r="444" spans="1:24" x14ac:dyDescent="0.25">
      <c r="A444" s="12">
        <v>1335</v>
      </c>
      <c r="B444" s="12" t="str">
        <f>IFERROR(VLOOKUP(A:A,[1]Forecast_1911!A:B,2,0),0)</f>
        <v>10000001703</v>
      </c>
      <c r="C444" s="12" t="s">
        <v>551</v>
      </c>
      <c r="D444" s="13">
        <f t="shared" si="13"/>
        <v>0</v>
      </c>
      <c r="E444" s="12" t="s">
        <v>124</v>
      </c>
      <c r="F444" s="12" t="s">
        <v>237</v>
      </c>
      <c r="G444" s="12" t="s">
        <v>237</v>
      </c>
      <c r="H444" s="12" t="s">
        <v>238</v>
      </c>
      <c r="I444" s="12" t="s">
        <v>59</v>
      </c>
      <c r="J444" s="14">
        <v>1</v>
      </c>
      <c r="K444" s="14">
        <v>1</v>
      </c>
      <c r="L444" s="15">
        <v>0</v>
      </c>
      <c r="M444" s="15">
        <v>0</v>
      </c>
      <c r="N444" s="13">
        <f>IFERROR(VLOOKUP(B:B,'[1]Budget Pivot'!A:B,2,0),0)</f>
        <v>0</v>
      </c>
      <c r="O444" s="13">
        <f>IFERROR(VLOOKUP(B:B,'[1]Budget Pivot'!A:C,3,0),0)</f>
        <v>0</v>
      </c>
      <c r="P444" s="16">
        <v>0</v>
      </c>
      <c r="Q444" s="16">
        <f t="shared" si="12"/>
        <v>0</v>
      </c>
      <c r="R444" s="17">
        <v>0</v>
      </c>
      <c r="S444" s="17">
        <f>R444*L444</f>
        <v>0</v>
      </c>
      <c r="T444" s="17">
        <v>0</v>
      </c>
      <c r="U444" s="17">
        <v>0</v>
      </c>
      <c r="V444" s="18">
        <v>0</v>
      </c>
      <c r="W444" s="18">
        <v>0</v>
      </c>
      <c r="X444" s="18">
        <v>0</v>
      </c>
    </row>
    <row r="445" spans="1:24" x14ac:dyDescent="0.25">
      <c r="A445" s="12">
        <v>1464</v>
      </c>
      <c r="B445" s="12">
        <f>IFERROR(VLOOKUP(A:A,[1]Forecast_1911!A:B,2,0),0)</f>
        <v>0</v>
      </c>
      <c r="C445" s="12" t="s">
        <v>552</v>
      </c>
      <c r="D445" s="13">
        <f t="shared" si="13"/>
        <v>0</v>
      </c>
      <c r="E445" s="12" t="s">
        <v>40</v>
      </c>
      <c r="F445" s="12" t="s">
        <v>131</v>
      </c>
      <c r="G445" s="12" t="s">
        <v>132</v>
      </c>
      <c r="H445" s="12" t="s">
        <v>133</v>
      </c>
      <c r="I445" s="12" t="s">
        <v>59</v>
      </c>
      <c r="J445" s="14">
        <v>1</v>
      </c>
      <c r="K445" s="14">
        <v>1</v>
      </c>
      <c r="L445" s="15">
        <v>1</v>
      </c>
      <c r="M445" s="15">
        <v>1</v>
      </c>
      <c r="N445" s="13">
        <f>IFERROR(VLOOKUP(B:B,'[1]Budget Pivot'!A:B,2,0),0)</f>
        <v>0</v>
      </c>
      <c r="O445" s="13">
        <f>IFERROR(VLOOKUP(B:B,'[1]Budget Pivot'!A:C,3,0),0)</f>
        <v>0</v>
      </c>
      <c r="P445" s="16">
        <f>N445</f>
        <v>0</v>
      </c>
      <c r="Q445" s="16">
        <f t="shared" si="12"/>
        <v>0</v>
      </c>
      <c r="R445" s="17">
        <v>0</v>
      </c>
      <c r="S445" s="17">
        <f>R445*L445</f>
        <v>0</v>
      </c>
      <c r="T445" s="17">
        <v>0</v>
      </c>
      <c r="U445" s="17">
        <v>0</v>
      </c>
      <c r="V445" s="18">
        <v>0</v>
      </c>
      <c r="W445" s="18">
        <v>0</v>
      </c>
      <c r="X445" s="18">
        <v>0</v>
      </c>
    </row>
    <row r="446" spans="1:24" x14ac:dyDescent="0.25">
      <c r="A446" s="12">
        <v>1465</v>
      </c>
      <c r="B446" s="12">
        <f>IFERROR(VLOOKUP(A:A,[1]Forecast_1911!A:B,2,0),0)</f>
        <v>0</v>
      </c>
      <c r="C446" s="12" t="s">
        <v>553</v>
      </c>
      <c r="D446" s="13">
        <f t="shared" si="13"/>
        <v>0</v>
      </c>
      <c r="E446" s="12" t="s">
        <v>40</v>
      </c>
      <c r="F446" s="12" t="s">
        <v>131</v>
      </c>
      <c r="G446" s="12" t="s">
        <v>132</v>
      </c>
      <c r="H446" s="12" t="s">
        <v>133</v>
      </c>
      <c r="I446" s="12" t="s">
        <v>59</v>
      </c>
      <c r="J446" s="14">
        <v>1</v>
      </c>
      <c r="K446" s="14">
        <v>1</v>
      </c>
      <c r="L446" s="15">
        <v>1</v>
      </c>
      <c r="M446" s="15">
        <v>1</v>
      </c>
      <c r="N446" s="13">
        <f>IFERROR(VLOOKUP(B:B,'[1]Budget Pivot'!A:B,2,0),0)</f>
        <v>0</v>
      </c>
      <c r="O446" s="13">
        <f>IFERROR(VLOOKUP(B:B,'[1]Budget Pivot'!A:C,3,0),0)</f>
        <v>0</v>
      </c>
      <c r="P446" s="16">
        <f>N446</f>
        <v>0</v>
      </c>
      <c r="Q446" s="16">
        <f t="shared" si="12"/>
        <v>0</v>
      </c>
      <c r="R446" s="17">
        <v>0</v>
      </c>
      <c r="S446" s="17">
        <f>R446*L446</f>
        <v>0</v>
      </c>
      <c r="T446" s="17">
        <v>0</v>
      </c>
      <c r="U446" s="17">
        <v>0</v>
      </c>
      <c r="V446" s="18">
        <v>0</v>
      </c>
      <c r="W446" s="18">
        <v>0</v>
      </c>
      <c r="X446" s="18">
        <v>0</v>
      </c>
    </row>
    <row r="447" spans="1:24" x14ac:dyDescent="0.25">
      <c r="A447" s="12">
        <v>1557</v>
      </c>
      <c r="B447" s="12" t="str">
        <f>IFERROR(VLOOKUP(A:A,[1]Forecast_1911!A:B,2,0),0)</f>
        <v>10000001196</v>
      </c>
      <c r="C447" s="12" t="s">
        <v>554</v>
      </c>
      <c r="D447" s="13">
        <f t="shared" si="13"/>
        <v>15364.044333817215</v>
      </c>
      <c r="E447" s="12" t="s">
        <v>159</v>
      </c>
      <c r="F447" s="12" t="s">
        <v>86</v>
      </c>
      <c r="G447" s="12" t="s">
        <v>87</v>
      </c>
      <c r="H447" s="12" t="s">
        <v>58</v>
      </c>
      <c r="I447" s="12" t="s">
        <v>59</v>
      </c>
      <c r="J447" s="14">
        <v>34.955351484925913</v>
      </c>
      <c r="K447" s="14">
        <v>5.8546737736697043</v>
      </c>
      <c r="L447" s="15">
        <v>34.953242587716638</v>
      </c>
      <c r="M447" s="15">
        <v>5.854673773668881</v>
      </c>
      <c r="N447" s="13">
        <f>IFERROR(VLOOKUP(B:B,'[1]Budget Pivot'!A:B,2,0),0)</f>
        <v>830.83</v>
      </c>
      <c r="O447" s="13">
        <f>IFERROR(VLOOKUP(B:B,'[1]Budget Pivot'!A:C,3,0),0)</f>
        <v>29041.954674220997</v>
      </c>
      <c r="P447" s="16">
        <v>830.88</v>
      </c>
      <c r="Q447" s="16">
        <f t="shared" si="12"/>
        <v>29041.950201282001</v>
      </c>
      <c r="R447" s="17">
        <v>528</v>
      </c>
      <c r="S447" s="17">
        <f>R447*L447</f>
        <v>18455.312086314385</v>
      </c>
      <c r="T447" s="17">
        <v>528</v>
      </c>
      <c r="U447" s="17">
        <v>18455.312086314385</v>
      </c>
      <c r="V447" s="18">
        <v>0</v>
      </c>
      <c r="W447" s="18">
        <v>0</v>
      </c>
      <c r="X447" s="18">
        <v>-10586.638114967616</v>
      </c>
    </row>
    <row r="448" spans="1:24" x14ac:dyDescent="0.25">
      <c r="A448" s="12">
        <v>1559</v>
      </c>
      <c r="B448" s="12" t="str">
        <f>IFERROR(VLOOKUP(A:A,[1]Forecast_1911!A:B,2,0),0)</f>
        <v>10000001200</v>
      </c>
      <c r="C448" s="12" t="s">
        <v>555</v>
      </c>
      <c r="D448" s="13">
        <f t="shared" si="13"/>
        <v>371.79815201653082</v>
      </c>
      <c r="E448" s="12" t="s">
        <v>159</v>
      </c>
      <c r="F448" s="12" t="s">
        <v>86</v>
      </c>
      <c r="G448" s="12" t="s">
        <v>87</v>
      </c>
      <c r="H448" s="12" t="s">
        <v>58</v>
      </c>
      <c r="I448" s="12" t="s">
        <v>59</v>
      </c>
      <c r="J448" s="14">
        <v>35.901923778563869</v>
      </c>
      <c r="K448" s="14">
        <v>11.118952288653105</v>
      </c>
      <c r="L448" s="15">
        <v>35.905495756422695</v>
      </c>
      <c r="M448" s="15">
        <v>11.118952288653968</v>
      </c>
      <c r="N448" s="13">
        <f>IFERROR(VLOOKUP(B:B,'[1]Budget Pivot'!A:B,2,0),0)</f>
        <v>500.93</v>
      </c>
      <c r="O448" s="13">
        <f>IFERROR(VLOOKUP(B:B,'[1]Budget Pivot'!A:C,3,0),0)</f>
        <v>17984.350678396</v>
      </c>
      <c r="P448" s="16">
        <v>500.88</v>
      </c>
      <c r="Q448" s="16">
        <f t="shared" si="12"/>
        <v>17984.344714477</v>
      </c>
      <c r="R448" s="17">
        <v>15</v>
      </c>
      <c r="S448" s="17">
        <f>R448*L448</f>
        <v>538.58243634634039</v>
      </c>
      <c r="T448" s="17">
        <v>15</v>
      </c>
      <c r="U448" s="17">
        <v>538.58243634634039</v>
      </c>
      <c r="V448" s="18">
        <v>0</v>
      </c>
      <c r="W448" s="18">
        <v>0</v>
      </c>
      <c r="X448" s="18">
        <v>-17445.76227813066</v>
      </c>
    </row>
    <row r="449" spans="1:24" x14ac:dyDescent="0.25">
      <c r="A449" s="12">
        <v>1569</v>
      </c>
      <c r="B449" s="12" t="str">
        <f>IFERROR(VLOOKUP(A:A,[1]Forecast_1911!A:B,2,0),0)</f>
        <v>10000001204</v>
      </c>
      <c r="C449" s="12" t="s">
        <v>556</v>
      </c>
      <c r="D449" s="13">
        <f t="shared" si="13"/>
        <v>0</v>
      </c>
      <c r="E449" s="12" t="s">
        <v>159</v>
      </c>
      <c r="F449" s="12" t="s">
        <v>86</v>
      </c>
      <c r="G449" s="12" t="s">
        <v>87</v>
      </c>
      <c r="H449" s="12" t="s">
        <v>58</v>
      </c>
      <c r="I449" s="12" t="s">
        <v>59</v>
      </c>
      <c r="J449" s="14">
        <v>54.28251608904452</v>
      </c>
      <c r="K449" s="14">
        <v>12.114563739378529</v>
      </c>
      <c r="L449" s="15">
        <v>54.2708084547656</v>
      </c>
      <c r="M449" s="15">
        <v>12.114563739378662</v>
      </c>
      <c r="N449" s="13">
        <f>IFERROR(VLOOKUP(B:B,'[1]Budget Pivot'!A:B,2,0),0)</f>
        <v>232.03</v>
      </c>
      <c r="O449" s="13">
        <f>IFERROR(VLOOKUP(B:B,'[1]Budget Pivot'!A:C,3,0),0)</f>
        <v>12595.172208141001</v>
      </c>
      <c r="P449" s="16">
        <v>232.08</v>
      </c>
      <c r="Q449" s="16">
        <f t="shared" si="12"/>
        <v>12595.169226182001</v>
      </c>
      <c r="R449" s="17">
        <v>0</v>
      </c>
      <c r="S449" s="17">
        <f>R449*L449</f>
        <v>0</v>
      </c>
      <c r="T449" s="17">
        <v>0</v>
      </c>
      <c r="U449" s="17">
        <v>0</v>
      </c>
      <c r="V449" s="18">
        <v>0</v>
      </c>
      <c r="W449" s="18">
        <v>0</v>
      </c>
      <c r="X449" s="18">
        <v>-12595.169226182001</v>
      </c>
    </row>
    <row r="450" spans="1:24" x14ac:dyDescent="0.25">
      <c r="A450" s="12">
        <v>1723</v>
      </c>
      <c r="B450" s="12" t="str">
        <f>IFERROR(VLOOKUP(A:A,[1]Forecast_1911!A:B,2,0),0)</f>
        <v>10000001382</v>
      </c>
      <c r="C450" s="12" t="s">
        <v>557</v>
      </c>
      <c r="D450" s="13">
        <f t="shared" si="13"/>
        <v>0</v>
      </c>
      <c r="E450" s="12" t="s">
        <v>80</v>
      </c>
      <c r="F450" s="12" t="s">
        <v>144</v>
      </c>
      <c r="G450" s="12" t="s">
        <v>132</v>
      </c>
      <c r="H450" s="12" t="s">
        <v>58</v>
      </c>
      <c r="I450" s="12" t="s">
        <v>59</v>
      </c>
      <c r="J450" s="14">
        <v>16.293974188877506</v>
      </c>
      <c r="K450" s="14">
        <v>15.773967706013973</v>
      </c>
      <c r="L450" s="15">
        <v>16.294040553599629</v>
      </c>
      <c r="M450" s="15">
        <v>15.773967706013037</v>
      </c>
      <c r="N450" s="13">
        <f>IFERROR(VLOOKUP(B:B,'[1]Budget Pivot'!A:B,2,0),0)</f>
        <v>536.75</v>
      </c>
      <c r="O450" s="13">
        <f>IFERROR(VLOOKUP(B:B,'[1]Budget Pivot'!A:C,3,0),0)</f>
        <v>8745.7906458800007</v>
      </c>
      <c r="P450" s="16">
        <v>537</v>
      </c>
      <c r="Q450" s="16">
        <f t="shared" ref="Q450:Q513" si="15">P450*L450</f>
        <v>8749.8997772830007</v>
      </c>
      <c r="R450" s="17">
        <v>0</v>
      </c>
      <c r="S450" s="17">
        <f>R450*L450</f>
        <v>0</v>
      </c>
      <c r="T450" s="17">
        <v>0</v>
      </c>
      <c r="U450" s="17">
        <v>0</v>
      </c>
      <c r="V450" s="18">
        <v>0</v>
      </c>
      <c r="W450" s="18">
        <v>0</v>
      </c>
      <c r="X450" s="18">
        <v>-8749.8997772830007</v>
      </c>
    </row>
    <row r="451" spans="1:24" x14ac:dyDescent="0.25">
      <c r="A451" s="12">
        <v>1726</v>
      </c>
      <c r="B451" s="12">
        <f>IFERROR(VLOOKUP(A:A,[1]Forecast_1911!A:B,2,0),0)</f>
        <v>0</v>
      </c>
      <c r="C451" s="12" t="s">
        <v>558</v>
      </c>
      <c r="D451" s="13">
        <f t="shared" ref="D451:D514" si="16">U451-(T451*M451)</f>
        <v>0</v>
      </c>
      <c r="E451" s="12" t="s">
        <v>80</v>
      </c>
      <c r="F451" s="12" t="s">
        <v>144</v>
      </c>
      <c r="G451" s="12" t="s">
        <v>132</v>
      </c>
      <c r="H451" s="12" t="s">
        <v>58</v>
      </c>
      <c r="I451" s="12" t="s">
        <v>59</v>
      </c>
      <c r="J451" s="14">
        <v>1</v>
      </c>
      <c r="K451" s="14">
        <v>1</v>
      </c>
      <c r="L451" s="15">
        <v>1</v>
      </c>
      <c r="M451" s="15">
        <v>1</v>
      </c>
      <c r="N451" s="13">
        <f>IFERROR(VLOOKUP(B:B,'[1]Budget Pivot'!A:B,2,0),0)</f>
        <v>0</v>
      </c>
      <c r="O451" s="13">
        <f>IFERROR(VLOOKUP(B:B,'[1]Budget Pivot'!A:C,3,0),0)</f>
        <v>0</v>
      </c>
      <c r="P451" s="16">
        <f>N451</f>
        <v>0</v>
      </c>
      <c r="Q451" s="16">
        <f t="shared" si="15"/>
        <v>0</v>
      </c>
      <c r="R451" s="17">
        <v>0</v>
      </c>
      <c r="S451" s="17">
        <f>R451*L451</f>
        <v>0</v>
      </c>
      <c r="T451" s="17">
        <v>0</v>
      </c>
      <c r="U451" s="17">
        <v>0</v>
      </c>
      <c r="V451" s="18">
        <v>0</v>
      </c>
      <c r="W451" s="18">
        <v>0</v>
      </c>
      <c r="X451" s="18">
        <v>0</v>
      </c>
    </row>
    <row r="452" spans="1:24" x14ac:dyDescent="0.25">
      <c r="A452" s="12">
        <v>1864</v>
      </c>
      <c r="B452" s="12">
        <f>IFERROR(VLOOKUP(A:A,[1]Forecast_1911!A:B,2,0),0)</f>
        <v>0</v>
      </c>
      <c r="C452" s="12" t="s">
        <v>559</v>
      </c>
      <c r="D452" s="13">
        <f t="shared" si="16"/>
        <v>0</v>
      </c>
      <c r="E452" s="12" t="s">
        <v>35</v>
      </c>
      <c r="F452" s="12" t="s">
        <v>317</v>
      </c>
      <c r="G452" s="12" t="s">
        <v>163</v>
      </c>
      <c r="H452" s="12" t="s">
        <v>58</v>
      </c>
      <c r="I452" s="12" t="s">
        <v>59</v>
      </c>
      <c r="J452" s="14">
        <v>1</v>
      </c>
      <c r="K452" s="14">
        <v>1</v>
      </c>
      <c r="L452" s="15">
        <v>1</v>
      </c>
      <c r="M452" s="15">
        <v>1</v>
      </c>
      <c r="N452" s="13">
        <f>IFERROR(VLOOKUP(B:B,'[1]Budget Pivot'!A:B,2,0),0)</f>
        <v>0</v>
      </c>
      <c r="O452" s="13">
        <f>IFERROR(VLOOKUP(B:B,'[1]Budget Pivot'!A:C,3,0),0)</f>
        <v>0</v>
      </c>
      <c r="P452" s="16">
        <f>N452</f>
        <v>0</v>
      </c>
      <c r="Q452" s="16">
        <f t="shared" si="15"/>
        <v>0</v>
      </c>
      <c r="R452" s="17">
        <v>0</v>
      </c>
      <c r="S452" s="17">
        <f>R452*L452</f>
        <v>0</v>
      </c>
      <c r="T452" s="17">
        <v>0</v>
      </c>
      <c r="U452" s="17">
        <v>0</v>
      </c>
      <c r="V452" s="18">
        <v>0</v>
      </c>
      <c r="W452" s="18">
        <v>0</v>
      </c>
      <c r="X452" s="18">
        <v>0</v>
      </c>
    </row>
    <row r="453" spans="1:24" x14ac:dyDescent="0.25">
      <c r="A453" s="12">
        <v>1865</v>
      </c>
      <c r="B453" s="12" t="str">
        <f>IFERROR(VLOOKUP(A:A,[1]Forecast_1911!A:B,2,0),0)</f>
        <v>10000000808</v>
      </c>
      <c r="C453" s="12" t="s">
        <v>560</v>
      </c>
      <c r="D453" s="13">
        <f t="shared" si="16"/>
        <v>0</v>
      </c>
      <c r="E453" s="12" t="s">
        <v>35</v>
      </c>
      <c r="F453" s="12" t="s">
        <v>317</v>
      </c>
      <c r="G453" s="12" t="s">
        <v>163</v>
      </c>
      <c r="H453" s="12" t="s">
        <v>58</v>
      </c>
      <c r="I453" s="12" t="s">
        <v>59</v>
      </c>
      <c r="J453" s="14">
        <v>122.18803399815046</v>
      </c>
      <c r="K453" s="14">
        <v>90.123282850779319</v>
      </c>
      <c r="L453" s="15">
        <v>122.19432456022757</v>
      </c>
      <c r="M453" s="15">
        <v>90.123282850781948</v>
      </c>
      <c r="N453" s="13">
        <f>IFERROR(VLOOKUP(B:B,'[1]Budget Pivot'!A:B,2,0),0)</f>
        <v>192.48</v>
      </c>
      <c r="O453" s="13">
        <f>IFERROR(VLOOKUP(B:B,'[1]Budget Pivot'!A:C,3,0),0)</f>
        <v>23518.752783963999</v>
      </c>
      <c r="P453" s="16">
        <v>192.47</v>
      </c>
      <c r="Q453" s="16">
        <f t="shared" si="15"/>
        <v>23518.741648106999</v>
      </c>
      <c r="R453" s="17">
        <v>0</v>
      </c>
      <c r="S453" s="17">
        <f>R453*L453</f>
        <v>0</v>
      </c>
      <c r="T453" s="17">
        <v>0</v>
      </c>
      <c r="U453" s="17">
        <v>0</v>
      </c>
      <c r="V453" s="18">
        <v>0</v>
      </c>
      <c r="W453" s="18">
        <v>0</v>
      </c>
      <c r="X453" s="18">
        <v>-23518.741648106999</v>
      </c>
    </row>
    <row r="454" spans="1:24" x14ac:dyDescent="0.25">
      <c r="A454" s="12">
        <v>1896</v>
      </c>
      <c r="B454" s="12" t="str">
        <f>IFERROR(VLOOKUP(A:A,[1]Forecast_1911!A:B,2,0),0)</f>
        <v>10000001009</v>
      </c>
      <c r="C454" s="12" t="s">
        <v>561</v>
      </c>
      <c r="D454" s="13">
        <f t="shared" si="16"/>
        <v>30800.264846095277</v>
      </c>
      <c r="E454" s="12" t="s">
        <v>35</v>
      </c>
      <c r="F454" s="12" t="s">
        <v>260</v>
      </c>
      <c r="G454" s="12" t="s">
        <v>97</v>
      </c>
      <c r="H454" s="12" t="s">
        <v>133</v>
      </c>
      <c r="I454" s="12" t="s">
        <v>59</v>
      </c>
      <c r="J454" s="14">
        <v>35.268910779993455</v>
      </c>
      <c r="K454" s="14">
        <v>4.2204899777281932</v>
      </c>
      <c r="L454" s="15">
        <v>35.269144056453129</v>
      </c>
      <c r="M454" s="15">
        <v>4.2204899777280511</v>
      </c>
      <c r="N454" s="13">
        <f>IFERROR(VLOOKUP(B:B,'[1]Budget Pivot'!A:B,2,0),0)</f>
        <v>1559.64</v>
      </c>
      <c r="O454" s="13">
        <f>IFERROR(VLOOKUP(B:B,'[1]Budget Pivot'!A:C,3,0),0)</f>
        <v>55006.804008908992</v>
      </c>
      <c r="P454" s="16">
        <v>1559.63</v>
      </c>
      <c r="Q454" s="16">
        <f t="shared" si="15"/>
        <v>55006.815144765998</v>
      </c>
      <c r="R454" s="17">
        <v>1219</v>
      </c>
      <c r="S454" s="17">
        <f>R454*L454</f>
        <v>42993.086604816366</v>
      </c>
      <c r="T454" s="17">
        <v>992</v>
      </c>
      <c r="U454" s="17">
        <v>34986.990904001505</v>
      </c>
      <c r="V454" s="18">
        <v>-227</v>
      </c>
      <c r="W454" s="18">
        <v>-8006.0957008148616</v>
      </c>
      <c r="X454" s="18">
        <v>-20019.824240764494</v>
      </c>
    </row>
    <row r="455" spans="1:24" x14ac:dyDescent="0.25">
      <c r="A455" s="12">
        <v>1164</v>
      </c>
      <c r="B455" s="12" t="str">
        <f>IFERROR(VLOOKUP(A:A,[1]Forecast_1911!A:B,2,0),0)</f>
        <v>10000001308</v>
      </c>
      <c r="C455" s="12" t="s">
        <v>562</v>
      </c>
      <c r="D455" s="13">
        <f t="shared" si="16"/>
        <v>48233.010898678986</v>
      </c>
      <c r="E455" s="12" t="s">
        <v>77</v>
      </c>
      <c r="F455" s="12" t="s">
        <v>260</v>
      </c>
      <c r="G455" s="12" t="s">
        <v>97</v>
      </c>
      <c r="H455" s="12" t="s">
        <v>261</v>
      </c>
      <c r="I455" s="12" t="s">
        <v>59</v>
      </c>
      <c r="J455" s="14">
        <v>10.736678891317487</v>
      </c>
      <c r="K455" s="14">
        <v>3.4966592427616514</v>
      </c>
      <c r="L455" s="15">
        <v>10.736678891317487</v>
      </c>
      <c r="M455" s="15">
        <v>3.4966592427616514</v>
      </c>
      <c r="N455" s="13">
        <f>IFERROR(VLOOKUP(B:B,'[1]Budget Pivot'!A:B,2,0),0)</f>
        <v>7531</v>
      </c>
      <c r="O455" s="13">
        <f>IFERROR(VLOOKUP(B:B,'[1]Budget Pivot'!A:C,3,0),0)</f>
        <v>80857.928730511994</v>
      </c>
      <c r="P455" s="16">
        <v>7531</v>
      </c>
      <c r="Q455" s="16">
        <f t="shared" si="15"/>
        <v>80857.928730511994</v>
      </c>
      <c r="R455" s="17">
        <v>7381</v>
      </c>
      <c r="S455" s="17">
        <f>R455*L455</f>
        <v>79247.426896814373</v>
      </c>
      <c r="T455" s="17">
        <v>6662</v>
      </c>
      <c r="U455" s="17">
        <v>71527.754773957102</v>
      </c>
      <c r="V455" s="18">
        <v>-719</v>
      </c>
      <c r="W455" s="18">
        <v>-7719.6721228572715</v>
      </c>
      <c r="X455" s="18">
        <v>-9330.1739565548924</v>
      </c>
    </row>
    <row r="456" spans="1:24" x14ac:dyDescent="0.25">
      <c r="A456" s="12">
        <v>1103</v>
      </c>
      <c r="B456" s="12" t="str">
        <f>IFERROR(VLOOKUP(A:A,[1]Forecast_1911!A:B,2,0),0)</f>
        <v>10000002239</v>
      </c>
      <c r="C456" s="12" t="s">
        <v>563</v>
      </c>
      <c r="D456" s="13">
        <f t="shared" si="16"/>
        <v>69466.970461123157</v>
      </c>
      <c r="E456" s="12" t="s">
        <v>55</v>
      </c>
      <c r="F456" s="12" t="s">
        <v>260</v>
      </c>
      <c r="G456" s="12" t="s">
        <v>97</v>
      </c>
      <c r="H456" s="12" t="s">
        <v>261</v>
      </c>
      <c r="I456" s="12" t="s">
        <v>59</v>
      </c>
      <c r="J456" s="14">
        <v>9.4314707891842531</v>
      </c>
      <c r="K456" s="14">
        <v>3.4966592306890254</v>
      </c>
      <c r="L456" s="15">
        <v>9.4314708890507557</v>
      </c>
      <c r="M456" s="15">
        <v>3.4966592306891013</v>
      </c>
      <c r="N456" s="13">
        <f>IFERROR(VLOOKUP(B:B,'[1]Budget Pivot'!A:B,2,0),0)</f>
        <v>6297.3</v>
      </c>
      <c r="O456" s="13">
        <f>IFERROR(VLOOKUP(B:B,'[1]Budget Pivot'!A:C,3,0),0)</f>
        <v>59392.801000729996</v>
      </c>
      <c r="P456" s="16">
        <v>6285</v>
      </c>
      <c r="Q456" s="16">
        <f t="shared" si="15"/>
        <v>59276.794537684</v>
      </c>
      <c r="R456" s="17">
        <v>12483</v>
      </c>
      <c r="S456" s="17">
        <f>R456*L456</f>
        <v>117733.05110802059</v>
      </c>
      <c r="T456" s="17">
        <v>11705</v>
      </c>
      <c r="U456" s="17">
        <v>110395.36675633909</v>
      </c>
      <c r="V456" s="18">
        <v>-778</v>
      </c>
      <c r="W456" s="18">
        <v>-7337.6843516814988</v>
      </c>
      <c r="X456" s="18">
        <v>51118.572218655092</v>
      </c>
    </row>
    <row r="457" spans="1:24" x14ac:dyDescent="0.25">
      <c r="A457" s="12">
        <v>1094</v>
      </c>
      <c r="B457" s="12" t="str">
        <f>IFERROR(VLOOKUP(A:A,[1]Forecast_1911!A:B,2,0),0)</f>
        <v>10000002234</v>
      </c>
      <c r="C457" s="12" t="s">
        <v>564</v>
      </c>
      <c r="D457" s="13">
        <f t="shared" si="16"/>
        <v>199496.20265082188</v>
      </c>
      <c r="E457" s="12" t="s">
        <v>55</v>
      </c>
      <c r="F457" s="12" t="s">
        <v>135</v>
      </c>
      <c r="G457" s="12" t="s">
        <v>97</v>
      </c>
      <c r="H457" s="12" t="s">
        <v>58</v>
      </c>
      <c r="I457" s="12" t="s">
        <v>59</v>
      </c>
      <c r="J457" s="14">
        <v>3.1085322636758588</v>
      </c>
      <c r="K457" s="14">
        <v>1.9642307932867689</v>
      </c>
      <c r="L457" s="15">
        <v>3.1085312805605372</v>
      </c>
      <c r="M457" s="15">
        <v>1.9642307932867669</v>
      </c>
      <c r="N457" s="13">
        <f>IFERROR(VLOOKUP(B:B,'[1]Budget Pivot'!A:B,2,0),0)</f>
        <v>178041.54</v>
      </c>
      <c r="O457" s="13">
        <f>IFERROR(VLOOKUP(B:B,'[1]Budget Pivot'!A:C,3,0),0)</f>
        <v>553447.871364536</v>
      </c>
      <c r="P457" s="16">
        <v>185154.6</v>
      </c>
      <c r="Q457" s="16">
        <f t="shared" si="15"/>
        <v>575558.86583967402</v>
      </c>
      <c r="R457" s="17">
        <v>176684</v>
      </c>
      <c r="S457" s="17">
        <f>R457*L457</f>
        <v>549227.74077455793</v>
      </c>
      <c r="T457" s="17">
        <v>174339</v>
      </c>
      <c r="U457" s="17">
        <v>541938.23492164351</v>
      </c>
      <c r="V457" s="18">
        <v>-2345</v>
      </c>
      <c r="W457" s="18">
        <v>-7289.5058529144153</v>
      </c>
      <c r="X457" s="18">
        <v>-33620.630918030511</v>
      </c>
    </row>
    <row r="458" spans="1:24" x14ac:dyDescent="0.25">
      <c r="A458" s="12">
        <v>1233</v>
      </c>
      <c r="B458" s="12" t="str">
        <f>IFERROR(VLOOKUP(A:A,[1]Forecast_1911!A:B,2,0),0)</f>
        <v>10000001535</v>
      </c>
      <c r="C458" s="12" t="s">
        <v>565</v>
      </c>
      <c r="D458" s="13">
        <f t="shared" si="16"/>
        <v>129944.89220044533</v>
      </c>
      <c r="E458" s="12" t="s">
        <v>106</v>
      </c>
      <c r="F458" s="12" t="s">
        <v>56</v>
      </c>
      <c r="G458" s="12" t="s">
        <v>57</v>
      </c>
      <c r="H458" s="12" t="s">
        <v>58</v>
      </c>
      <c r="I458" s="12" t="s">
        <v>59</v>
      </c>
      <c r="J458" s="14">
        <v>14.012472160356351</v>
      </c>
      <c r="K458" s="14">
        <v>4.8845645879732844</v>
      </c>
      <c r="L458" s="15">
        <v>14.012472160356351</v>
      </c>
      <c r="M458" s="15">
        <v>4.8845645879732844</v>
      </c>
      <c r="N458" s="13">
        <f>IFERROR(VLOOKUP(B:B,'[1]Budget Pivot'!A:B,2,0),0)</f>
        <v>13700</v>
      </c>
      <c r="O458" s="13">
        <f>IFERROR(VLOOKUP(B:B,'[1]Budget Pivot'!A:C,3,0),0)</f>
        <v>191970.86859688201</v>
      </c>
      <c r="P458" s="16">
        <v>13700</v>
      </c>
      <c r="Q458" s="16">
        <f t="shared" si="15"/>
        <v>191970.86859688201</v>
      </c>
      <c r="R458" s="17">
        <v>14400</v>
      </c>
      <c r="S458" s="17">
        <f>R458*L458</f>
        <v>201779.59910913146</v>
      </c>
      <c r="T458" s="17">
        <v>14236</v>
      </c>
      <c r="U458" s="17">
        <v>199481.55367483301</v>
      </c>
      <c r="V458" s="18">
        <v>-164</v>
      </c>
      <c r="W458" s="18">
        <v>-2298.0454342984594</v>
      </c>
      <c r="X458" s="18">
        <v>7510.6850779509987</v>
      </c>
    </row>
    <row r="459" spans="1:24" x14ac:dyDescent="0.25">
      <c r="A459" s="12">
        <v>1675</v>
      </c>
      <c r="B459" s="12" t="str">
        <f>IFERROR(VLOOKUP(A:A,[1]Forecast_1911!A:B,2,0),0)</f>
        <v>10000000457</v>
      </c>
      <c r="C459" s="12" t="s">
        <v>566</v>
      </c>
      <c r="D459" s="13">
        <f t="shared" si="16"/>
        <v>54104.611877028539</v>
      </c>
      <c r="E459" s="12" t="s">
        <v>65</v>
      </c>
      <c r="F459" s="12" t="s">
        <v>56</v>
      </c>
      <c r="G459" s="12" t="s">
        <v>57</v>
      </c>
      <c r="H459" s="12" t="s">
        <v>58</v>
      </c>
      <c r="I459" s="12" t="s">
        <v>59</v>
      </c>
      <c r="J459" s="14">
        <v>34.534167170607063</v>
      </c>
      <c r="K459" s="14">
        <v>5.7704198218264908</v>
      </c>
      <c r="L459" s="15">
        <v>34.534168826094565</v>
      </c>
      <c r="M459" s="15">
        <v>5.7704198218263363</v>
      </c>
      <c r="N459" s="13">
        <f>IFERROR(VLOOKUP(B:B,'[1]Budget Pivot'!A:B,2,0),0)</f>
        <v>2265</v>
      </c>
      <c r="O459" s="13">
        <f>IFERROR(VLOOKUP(B:B,'[1]Budget Pivot'!A:C,3,0),0)</f>
        <v>78219.888641425001</v>
      </c>
      <c r="P459" s="16">
        <v>2263</v>
      </c>
      <c r="Q459" s="16">
        <f t="shared" si="15"/>
        <v>78150.824053452001</v>
      </c>
      <c r="R459" s="17">
        <v>1945</v>
      </c>
      <c r="S459" s="17">
        <f>R459*L459</f>
        <v>67168.958366753926</v>
      </c>
      <c r="T459" s="17">
        <v>1881</v>
      </c>
      <c r="U459" s="17">
        <v>64958.771561883877</v>
      </c>
      <c r="V459" s="18">
        <v>-64</v>
      </c>
      <c r="W459" s="18">
        <v>-2210.1868048700489</v>
      </c>
      <c r="X459" s="18">
        <v>-13192.052491568124</v>
      </c>
    </row>
    <row r="460" spans="1:24" x14ac:dyDescent="0.25">
      <c r="A460" s="12">
        <v>1117</v>
      </c>
      <c r="B460" s="12" t="str">
        <f>IFERROR(VLOOKUP(A:A,[1]Forecast_1911!A:B,2,0),0)</f>
        <v>10000002260</v>
      </c>
      <c r="C460" s="12" t="s">
        <v>567</v>
      </c>
      <c r="D460" s="13">
        <f t="shared" si="16"/>
        <v>98672.987977059282</v>
      </c>
      <c r="E460" s="12" t="s">
        <v>55</v>
      </c>
      <c r="F460" s="12" t="s">
        <v>56</v>
      </c>
      <c r="G460" s="12" t="s">
        <v>57</v>
      </c>
      <c r="H460" s="12" t="s">
        <v>58</v>
      </c>
      <c r="I460" s="12" t="s">
        <v>59</v>
      </c>
      <c r="J460" s="14">
        <v>15.157156227916911</v>
      </c>
      <c r="K460" s="14">
        <v>3.1150532680079412</v>
      </c>
      <c r="L460" s="15">
        <v>15.157155779242904</v>
      </c>
      <c r="M460" s="15">
        <v>3.1150532680079412</v>
      </c>
      <c r="N460" s="13">
        <f>IFERROR(VLOOKUP(B:B,'[1]Budget Pivot'!A:B,2,0),0)</f>
        <v>9293.4</v>
      </c>
      <c r="O460" s="13">
        <f>IFERROR(VLOOKUP(B:B,'[1]Budget Pivot'!A:C,3,0),0)</f>
        <v>140861.51568852301</v>
      </c>
      <c r="P460" s="16">
        <v>9293.4</v>
      </c>
      <c r="Q460" s="16">
        <f t="shared" si="15"/>
        <v>140861.511518816</v>
      </c>
      <c r="R460" s="17">
        <v>8326</v>
      </c>
      <c r="S460" s="17">
        <f>R460*L460</f>
        <v>126198.47901797642</v>
      </c>
      <c r="T460" s="17">
        <v>8194</v>
      </c>
      <c r="U460" s="17">
        <v>124197.73445511636</v>
      </c>
      <c r="V460" s="18">
        <v>-132</v>
      </c>
      <c r="W460" s="18">
        <v>-2000.744562860069</v>
      </c>
      <c r="X460" s="18">
        <v>-16663.777063699643</v>
      </c>
    </row>
    <row r="461" spans="1:24" x14ac:dyDescent="0.25">
      <c r="A461" s="12">
        <v>2396</v>
      </c>
      <c r="B461" s="12" t="str">
        <f>IFERROR(VLOOKUP(A:A,[1]Forecast_1911!A:B,2,0),0)</f>
        <v>10000002904</v>
      </c>
      <c r="C461" s="12" t="s">
        <v>568</v>
      </c>
      <c r="D461" s="13">
        <f t="shared" si="16"/>
        <v>22913.666218002381</v>
      </c>
      <c r="E461" s="12" t="s">
        <v>161</v>
      </c>
      <c r="F461" s="12" t="s">
        <v>56</v>
      </c>
      <c r="G461" s="12" t="s">
        <v>57</v>
      </c>
      <c r="H461" s="12" t="s">
        <v>101</v>
      </c>
      <c r="I461" s="12" t="s">
        <v>59</v>
      </c>
      <c r="J461" s="14">
        <v>9.8409891407094943</v>
      </c>
      <c r="K461" s="14">
        <v>4.5879732739419889</v>
      </c>
      <c r="L461" s="15">
        <v>9.840991664130522</v>
      </c>
      <c r="M461" s="15">
        <v>4.5879732739419889</v>
      </c>
      <c r="N461" s="13">
        <f>IFERROR(VLOOKUP(B:B,'[1]Budget Pivot'!A:B,2,0),0)</f>
        <v>4413</v>
      </c>
      <c r="O461" s="13">
        <f>IFERROR(VLOOKUP(B:B,'[1]Budget Pivot'!A:C,3,0),0)</f>
        <v>43428.285077950997</v>
      </c>
      <c r="P461" s="16">
        <v>4413</v>
      </c>
      <c r="Q461" s="16">
        <f t="shared" si="15"/>
        <v>43428.296213807997</v>
      </c>
      <c r="R461" s="17">
        <v>4564</v>
      </c>
      <c r="S461" s="17">
        <f>R461*L461</f>
        <v>44914.285955091706</v>
      </c>
      <c r="T461" s="17">
        <v>4362</v>
      </c>
      <c r="U461" s="17">
        <v>42926.405638937336</v>
      </c>
      <c r="V461" s="18">
        <v>-202</v>
      </c>
      <c r="W461" s="18">
        <v>-1987.8803161543692</v>
      </c>
      <c r="X461" s="18">
        <v>-501.8905748706602</v>
      </c>
    </row>
    <row r="462" spans="1:24" x14ac:dyDescent="0.25">
      <c r="A462" s="12">
        <v>1928</v>
      </c>
      <c r="B462" s="12">
        <f>IFERROR(VLOOKUP(A:A,[1]Forecast_1911!A:B,2,0),0)</f>
        <v>0</v>
      </c>
      <c r="C462" s="12" t="s">
        <v>569</v>
      </c>
      <c r="D462" s="13">
        <f t="shared" si="16"/>
        <v>0</v>
      </c>
      <c r="E462" s="12" t="s">
        <v>161</v>
      </c>
      <c r="F462" s="12" t="s">
        <v>237</v>
      </c>
      <c r="G462" s="12" t="s">
        <v>237</v>
      </c>
      <c r="H462" s="12" t="s">
        <v>238</v>
      </c>
      <c r="I462" s="12" t="s">
        <v>59</v>
      </c>
      <c r="J462" s="14">
        <v>1</v>
      </c>
      <c r="K462" s="14">
        <v>1</v>
      </c>
      <c r="L462" s="15">
        <v>1</v>
      </c>
      <c r="M462" s="15">
        <v>1</v>
      </c>
      <c r="N462" s="13">
        <f>IFERROR(VLOOKUP(B:B,'[1]Budget Pivot'!A:B,2,0),0)</f>
        <v>0</v>
      </c>
      <c r="O462" s="13">
        <f>IFERROR(VLOOKUP(B:B,'[1]Budget Pivot'!A:C,3,0),0)</f>
        <v>0</v>
      </c>
      <c r="P462" s="16">
        <f>N462</f>
        <v>0</v>
      </c>
      <c r="Q462" s="16">
        <f t="shared" si="15"/>
        <v>0</v>
      </c>
      <c r="R462" s="17">
        <v>0</v>
      </c>
      <c r="S462" s="17">
        <f>R462*L462</f>
        <v>0</v>
      </c>
      <c r="T462" s="17">
        <v>0</v>
      </c>
      <c r="U462" s="17">
        <v>0</v>
      </c>
      <c r="V462" s="18">
        <v>0</v>
      </c>
      <c r="W462" s="18">
        <v>0</v>
      </c>
      <c r="X462" s="18">
        <v>0</v>
      </c>
    </row>
    <row r="463" spans="1:24" x14ac:dyDescent="0.25">
      <c r="A463" s="12">
        <v>1973</v>
      </c>
      <c r="B463" s="12" t="str">
        <f>IFERROR(VLOOKUP(A:A,[1]Forecast_1911!A:B,2,0),0)</f>
        <v>10000000512</v>
      </c>
      <c r="C463" s="12" t="s">
        <v>570</v>
      </c>
      <c r="D463" s="13">
        <f t="shared" si="16"/>
        <v>0</v>
      </c>
      <c r="E463" s="12" t="s">
        <v>148</v>
      </c>
      <c r="F463" s="12" t="s">
        <v>571</v>
      </c>
      <c r="G463" s="12" t="s">
        <v>571</v>
      </c>
      <c r="H463" s="12" t="s">
        <v>572</v>
      </c>
      <c r="I463" s="12" t="s">
        <v>59</v>
      </c>
      <c r="J463" s="14">
        <v>1</v>
      </c>
      <c r="K463" s="14">
        <v>1</v>
      </c>
      <c r="L463" s="15">
        <v>0</v>
      </c>
      <c r="M463" s="15">
        <v>0</v>
      </c>
      <c r="N463" s="13">
        <f>IFERROR(VLOOKUP(B:B,'[1]Budget Pivot'!A:B,2,0),0)</f>
        <v>0</v>
      </c>
      <c r="O463" s="13">
        <f>IFERROR(VLOOKUP(B:B,'[1]Budget Pivot'!A:C,3,0),0)</f>
        <v>0</v>
      </c>
      <c r="P463" s="16">
        <v>0</v>
      </c>
      <c r="Q463" s="16">
        <f t="shared" si="15"/>
        <v>0</v>
      </c>
      <c r="R463" s="17">
        <v>220</v>
      </c>
      <c r="S463" s="17">
        <f>R463*L463</f>
        <v>0</v>
      </c>
      <c r="T463" s="17">
        <v>197</v>
      </c>
      <c r="U463" s="17">
        <v>0</v>
      </c>
      <c r="V463" s="18">
        <v>-23</v>
      </c>
      <c r="W463" s="18">
        <v>0</v>
      </c>
      <c r="X463" s="18">
        <v>0</v>
      </c>
    </row>
    <row r="464" spans="1:24" x14ac:dyDescent="0.25">
      <c r="A464" s="12">
        <v>2134</v>
      </c>
      <c r="B464" s="12" t="str">
        <f>IFERROR(VLOOKUP(A:A,[1]Forecast_1911!A:B,2,0),0)</f>
        <v>10000000547</v>
      </c>
      <c r="C464" s="12" t="s">
        <v>573</v>
      </c>
      <c r="D464" s="13">
        <f t="shared" si="16"/>
        <v>170264.9678955581</v>
      </c>
      <c r="E464" s="12" t="s">
        <v>148</v>
      </c>
      <c r="F464" s="12" t="s">
        <v>96</v>
      </c>
      <c r="G464" s="12" t="s">
        <v>97</v>
      </c>
      <c r="H464" s="12" t="s">
        <v>98</v>
      </c>
      <c r="I464" s="12" t="s">
        <v>59</v>
      </c>
      <c r="J464" s="14">
        <v>10.640419593626607</v>
      </c>
      <c r="K464" s="14">
        <v>3.1069040404040393</v>
      </c>
      <c r="L464" s="15">
        <v>10.640419088651853</v>
      </c>
      <c r="M464" s="15">
        <v>3.1069042930428936</v>
      </c>
      <c r="N464" s="13">
        <f>IFERROR(VLOOKUP(B:B,'[1]Budget Pivot'!A:B,2,0),0)</f>
        <v>20003</v>
      </c>
      <c r="O464" s="13">
        <f>IFERROR(VLOOKUP(B:B,'[1]Budget Pivot'!A:C,3,0),0)</f>
        <v>212840.31313131301</v>
      </c>
      <c r="P464" s="16">
        <v>20003</v>
      </c>
      <c r="Q464" s="16">
        <f t="shared" si="15"/>
        <v>212840.30303030304</v>
      </c>
      <c r="R464" s="17">
        <v>23268</v>
      </c>
      <c r="S464" s="17">
        <f>R464*L464</f>
        <v>247581.27135475134</v>
      </c>
      <c r="T464" s="17">
        <v>22601</v>
      </c>
      <c r="U464" s="17">
        <v>240484.11182262053</v>
      </c>
      <c r="V464" s="18">
        <v>-667</v>
      </c>
      <c r="W464" s="18">
        <v>-7097.1595321308123</v>
      </c>
      <c r="X464" s="18">
        <v>27643.80879231749</v>
      </c>
    </row>
    <row r="465" spans="1:24" x14ac:dyDescent="0.25">
      <c r="A465" s="12">
        <v>1891</v>
      </c>
      <c r="B465" s="12" t="str">
        <f>IFERROR(VLOOKUP(A:A,[1]Forecast_1911!A:B,2,0),0)</f>
        <v>10000000911</v>
      </c>
      <c r="C465" s="12" t="s">
        <v>574</v>
      </c>
      <c r="D465" s="13">
        <f t="shared" si="16"/>
        <v>72413.282294290853</v>
      </c>
      <c r="E465" s="12" t="s">
        <v>35</v>
      </c>
      <c r="F465" s="12" t="s">
        <v>96</v>
      </c>
      <c r="G465" s="12" t="s">
        <v>97</v>
      </c>
      <c r="H465" s="12" t="s">
        <v>98</v>
      </c>
      <c r="I465" s="12" t="s">
        <v>59</v>
      </c>
      <c r="J465" s="14">
        <v>54.907989164700631</v>
      </c>
      <c r="K465" s="14">
        <v>7.2048997772830488</v>
      </c>
      <c r="L465" s="15">
        <v>54.907984292626168</v>
      </c>
      <c r="M465" s="15">
        <v>7.2048997772830488</v>
      </c>
      <c r="N465" s="13">
        <f>IFERROR(VLOOKUP(B:B,'[1]Budget Pivot'!A:B,2,0),0)</f>
        <v>2285.65</v>
      </c>
      <c r="O465" s="13">
        <f>IFERROR(VLOOKUP(B:B,'[1]Budget Pivot'!A:C,3,0),0)</f>
        <v>125500.445434298</v>
      </c>
      <c r="P465" s="16">
        <v>2285.65</v>
      </c>
      <c r="Q465" s="16">
        <f t="shared" si="15"/>
        <v>125500.434298441</v>
      </c>
      <c r="R465" s="17">
        <v>1643</v>
      </c>
      <c r="S465" s="17">
        <f>R465*L465</f>
        <v>90213.818192784791</v>
      </c>
      <c r="T465" s="17">
        <v>1518</v>
      </c>
      <c r="U465" s="17">
        <v>83350.320156206522</v>
      </c>
      <c r="V465" s="18">
        <v>-125</v>
      </c>
      <c r="W465" s="18">
        <v>-6863.4980365782685</v>
      </c>
      <c r="X465" s="18">
        <v>-42150.114142234481</v>
      </c>
    </row>
    <row r="466" spans="1:24" x14ac:dyDescent="0.25">
      <c r="A466" s="12">
        <v>1719</v>
      </c>
      <c r="B466" s="12" t="str">
        <f>IFERROR(VLOOKUP(A:A,[1]Forecast_1911!A:B,2,0),0)</f>
        <v>10000001377</v>
      </c>
      <c r="C466" s="12" t="s">
        <v>575</v>
      </c>
      <c r="D466" s="13">
        <f t="shared" si="16"/>
        <v>662035.85746102466</v>
      </c>
      <c r="E466" s="12" t="s">
        <v>80</v>
      </c>
      <c r="F466" s="12" t="s">
        <v>178</v>
      </c>
      <c r="G466" s="12" t="s">
        <v>97</v>
      </c>
      <c r="H466" s="12" t="s">
        <v>179</v>
      </c>
      <c r="I466" s="12" t="s">
        <v>59</v>
      </c>
      <c r="J466" s="14">
        <v>36.202672599003627</v>
      </c>
      <c r="K466" s="14">
        <v>6.069042316258348</v>
      </c>
      <c r="L466" s="15">
        <v>36.202672605790653</v>
      </c>
      <c r="M466" s="15">
        <v>6.0690423162583498</v>
      </c>
      <c r="N466" s="13">
        <f>IFERROR(VLOOKUP(B:B,'[1]Budget Pivot'!A:B,2,0),0)</f>
        <v>16407.509999999998</v>
      </c>
      <c r="O466" s="13">
        <f>IFERROR(VLOOKUP(B:B,'[1]Budget Pivot'!A:C,3,0),0)</f>
        <v>593995.71269487799</v>
      </c>
      <c r="P466" s="16">
        <v>16408</v>
      </c>
      <c r="Q466" s="16">
        <f t="shared" si="15"/>
        <v>594013.45211581304</v>
      </c>
      <c r="R466" s="17">
        <v>22153</v>
      </c>
      <c r="S466" s="17">
        <f>R466*L466</f>
        <v>801997.80623608036</v>
      </c>
      <c r="T466" s="17">
        <v>21970</v>
      </c>
      <c r="U466" s="17">
        <v>795372.71714922064</v>
      </c>
      <c r="V466" s="18">
        <v>-183</v>
      </c>
      <c r="W466" s="18">
        <v>-6625.0890868597198</v>
      </c>
      <c r="X466" s="18">
        <v>201359.2650334076</v>
      </c>
    </row>
    <row r="467" spans="1:24" x14ac:dyDescent="0.25">
      <c r="A467" s="12">
        <v>2069</v>
      </c>
      <c r="B467" s="12">
        <f>IFERROR(VLOOKUP(A:A,[1]Forecast_1911!A:B,2,0),0)</f>
        <v>0</v>
      </c>
      <c r="C467" s="12" t="s">
        <v>576</v>
      </c>
      <c r="D467" s="13">
        <f t="shared" si="16"/>
        <v>0</v>
      </c>
      <c r="E467" s="12" t="s">
        <v>110</v>
      </c>
      <c r="F467" s="12" t="s">
        <v>86</v>
      </c>
      <c r="G467" s="12" t="s">
        <v>87</v>
      </c>
      <c r="H467" s="12" t="s">
        <v>101</v>
      </c>
      <c r="I467" s="12" t="s">
        <v>59</v>
      </c>
      <c r="J467" s="14">
        <v>1</v>
      </c>
      <c r="K467" s="14">
        <v>1</v>
      </c>
      <c r="L467" s="15">
        <v>1</v>
      </c>
      <c r="M467" s="15">
        <v>1</v>
      </c>
      <c r="N467" s="13">
        <f>IFERROR(VLOOKUP(B:B,'[1]Budget Pivot'!A:B,2,0),0)</f>
        <v>0</v>
      </c>
      <c r="O467" s="13">
        <f>IFERROR(VLOOKUP(B:B,'[1]Budget Pivot'!A:C,3,0),0)</f>
        <v>0</v>
      </c>
      <c r="P467" s="16">
        <f>N467</f>
        <v>0</v>
      </c>
      <c r="Q467" s="16">
        <f t="shared" si="15"/>
        <v>0</v>
      </c>
      <c r="R467" s="17">
        <v>0</v>
      </c>
      <c r="S467" s="17">
        <f>R467*L467</f>
        <v>0</v>
      </c>
      <c r="T467" s="17">
        <v>0</v>
      </c>
      <c r="U467" s="17">
        <v>0</v>
      </c>
      <c r="V467" s="18">
        <v>0</v>
      </c>
      <c r="W467" s="18">
        <v>0</v>
      </c>
      <c r="X467" s="18">
        <v>0</v>
      </c>
    </row>
    <row r="468" spans="1:24" x14ac:dyDescent="0.25">
      <c r="A468" s="12">
        <v>2071</v>
      </c>
      <c r="B468" s="12">
        <f>IFERROR(VLOOKUP(A:A,[1]Forecast_1911!A:B,2,0),0)</f>
        <v>0</v>
      </c>
      <c r="C468" s="12" t="s">
        <v>577</v>
      </c>
      <c r="D468" s="13">
        <f t="shared" si="16"/>
        <v>0</v>
      </c>
      <c r="E468" s="12" t="s">
        <v>110</v>
      </c>
      <c r="F468" s="12" t="s">
        <v>86</v>
      </c>
      <c r="G468" s="12" t="s">
        <v>87</v>
      </c>
      <c r="H468" s="12" t="s">
        <v>101</v>
      </c>
      <c r="I468" s="12" t="s">
        <v>59</v>
      </c>
      <c r="J468" s="14">
        <v>1</v>
      </c>
      <c r="K468" s="14">
        <v>1</v>
      </c>
      <c r="L468" s="15">
        <v>1</v>
      </c>
      <c r="M468" s="15">
        <v>1</v>
      </c>
      <c r="N468" s="13">
        <f>IFERROR(VLOOKUP(B:B,'[1]Budget Pivot'!A:B,2,0),0)</f>
        <v>0</v>
      </c>
      <c r="O468" s="13">
        <f>IFERROR(VLOOKUP(B:B,'[1]Budget Pivot'!A:C,3,0),0)</f>
        <v>0</v>
      </c>
      <c r="P468" s="16">
        <f>N468</f>
        <v>0</v>
      </c>
      <c r="Q468" s="16">
        <f t="shared" si="15"/>
        <v>0</v>
      </c>
      <c r="R468" s="17">
        <v>0</v>
      </c>
      <c r="S468" s="17">
        <f>R468*L468</f>
        <v>0</v>
      </c>
      <c r="T468" s="17">
        <v>0</v>
      </c>
      <c r="U468" s="17">
        <v>0</v>
      </c>
      <c r="V468" s="18">
        <v>0</v>
      </c>
      <c r="W468" s="18">
        <v>0</v>
      </c>
      <c r="X468" s="18">
        <v>0</v>
      </c>
    </row>
    <row r="469" spans="1:24" x14ac:dyDescent="0.25">
      <c r="A469" s="12">
        <v>2095</v>
      </c>
      <c r="B469" s="12">
        <f>IFERROR(VLOOKUP(A:A,[1]Forecast_1911!A:B,2,0),0)</f>
        <v>0</v>
      </c>
      <c r="C469" s="12" t="s">
        <v>578</v>
      </c>
      <c r="D469" s="13">
        <f t="shared" si="16"/>
        <v>0</v>
      </c>
      <c r="E469" s="12" t="s">
        <v>73</v>
      </c>
      <c r="F469" s="12" t="s">
        <v>237</v>
      </c>
      <c r="G469" s="12" t="s">
        <v>237</v>
      </c>
      <c r="H469" s="12" t="s">
        <v>238</v>
      </c>
      <c r="I469" s="12" t="s">
        <v>59</v>
      </c>
      <c r="J469" s="14">
        <v>1</v>
      </c>
      <c r="K469" s="14">
        <v>1</v>
      </c>
      <c r="L469" s="15">
        <v>1</v>
      </c>
      <c r="M469" s="15">
        <v>1</v>
      </c>
      <c r="N469" s="13">
        <f>IFERROR(VLOOKUP(B:B,'[1]Budget Pivot'!A:B,2,0),0)</f>
        <v>0</v>
      </c>
      <c r="O469" s="13">
        <f>IFERROR(VLOOKUP(B:B,'[1]Budget Pivot'!A:C,3,0),0)</f>
        <v>0</v>
      </c>
      <c r="P469" s="16">
        <f>N469</f>
        <v>0</v>
      </c>
      <c r="Q469" s="16">
        <f t="shared" si="15"/>
        <v>0</v>
      </c>
      <c r="R469" s="17">
        <v>0</v>
      </c>
      <c r="S469" s="17">
        <f>R469*L469</f>
        <v>0</v>
      </c>
      <c r="T469" s="17">
        <v>0</v>
      </c>
      <c r="U469" s="17">
        <v>0</v>
      </c>
      <c r="V469" s="18">
        <v>0</v>
      </c>
      <c r="W469" s="18">
        <v>0</v>
      </c>
      <c r="X469" s="18">
        <v>0</v>
      </c>
    </row>
    <row r="470" spans="1:24" x14ac:dyDescent="0.25">
      <c r="A470" s="12">
        <v>2096</v>
      </c>
      <c r="B470" s="12">
        <f>IFERROR(VLOOKUP(A:A,[1]Forecast_1911!A:B,2,0),0)</f>
        <v>0</v>
      </c>
      <c r="C470" s="12" t="s">
        <v>579</v>
      </c>
      <c r="D470" s="13">
        <f t="shared" si="16"/>
        <v>0</v>
      </c>
      <c r="E470" s="12" t="s">
        <v>73</v>
      </c>
      <c r="F470" s="12" t="s">
        <v>237</v>
      </c>
      <c r="G470" s="12" t="s">
        <v>237</v>
      </c>
      <c r="H470" s="12" t="s">
        <v>238</v>
      </c>
      <c r="I470" s="12" t="s">
        <v>59</v>
      </c>
      <c r="J470" s="14">
        <v>1</v>
      </c>
      <c r="K470" s="14">
        <v>1</v>
      </c>
      <c r="L470" s="15">
        <v>1</v>
      </c>
      <c r="M470" s="15">
        <v>1</v>
      </c>
      <c r="N470" s="13">
        <f>IFERROR(VLOOKUP(B:B,'[1]Budget Pivot'!A:B,2,0),0)</f>
        <v>0</v>
      </c>
      <c r="O470" s="13">
        <f>IFERROR(VLOOKUP(B:B,'[1]Budget Pivot'!A:C,3,0),0)</f>
        <v>0</v>
      </c>
      <c r="P470" s="16">
        <f>N470</f>
        <v>0</v>
      </c>
      <c r="Q470" s="16">
        <f t="shared" si="15"/>
        <v>0</v>
      </c>
      <c r="R470" s="17">
        <v>0</v>
      </c>
      <c r="S470" s="17">
        <f>R470*L470</f>
        <v>0</v>
      </c>
      <c r="T470" s="17">
        <v>0</v>
      </c>
      <c r="U470" s="17">
        <v>0</v>
      </c>
      <c r="V470" s="18">
        <v>0</v>
      </c>
      <c r="W470" s="18">
        <v>0</v>
      </c>
      <c r="X470" s="18">
        <v>0</v>
      </c>
    </row>
    <row r="471" spans="1:24" x14ac:dyDescent="0.25">
      <c r="A471" s="12">
        <v>1326</v>
      </c>
      <c r="B471" s="12" t="str">
        <f>IFERROR(VLOOKUP(A:A,[1]Forecast_1911!A:B,2,0),0)</f>
        <v>10000001775</v>
      </c>
      <c r="C471" s="12" t="s">
        <v>580</v>
      </c>
      <c r="D471" s="13">
        <f t="shared" si="16"/>
        <v>57377.813914257255</v>
      </c>
      <c r="E471" s="12" t="s">
        <v>124</v>
      </c>
      <c r="F471" s="12" t="s">
        <v>56</v>
      </c>
      <c r="G471" s="12" t="s">
        <v>57</v>
      </c>
      <c r="H471" s="12" t="s">
        <v>58</v>
      </c>
      <c r="I471" s="12" t="s">
        <v>59</v>
      </c>
      <c r="J471" s="14">
        <v>20.267592803461685</v>
      </c>
      <c r="K471" s="14">
        <v>10.484504327032486</v>
      </c>
      <c r="L471" s="15">
        <v>20.267592803461685</v>
      </c>
      <c r="M471" s="15">
        <v>10.484504327032486</v>
      </c>
      <c r="N471" s="13">
        <f>IFERROR(VLOOKUP(B:B,'[1]Budget Pivot'!A:B,2,0),0)</f>
        <v>5664</v>
      </c>
      <c r="O471" s="13">
        <f>IFERROR(VLOOKUP(B:B,'[1]Budget Pivot'!A:C,3,0),0)</f>
        <v>114795.64563880698</v>
      </c>
      <c r="P471" s="16">
        <v>5664</v>
      </c>
      <c r="Q471" s="16">
        <f t="shared" si="15"/>
        <v>114795.64563880698</v>
      </c>
      <c r="R471" s="17">
        <v>5963</v>
      </c>
      <c r="S471" s="17">
        <f>R471*L471</f>
        <v>120855.65588704203</v>
      </c>
      <c r="T471" s="17">
        <v>5865</v>
      </c>
      <c r="U471" s="17">
        <v>118869.43179230278</v>
      </c>
      <c r="V471" s="18">
        <v>-98</v>
      </c>
      <c r="W471" s="18">
        <v>-1986.224094739242</v>
      </c>
      <c r="X471" s="18">
        <v>4073.7861534958065</v>
      </c>
    </row>
    <row r="472" spans="1:24" x14ac:dyDescent="0.25">
      <c r="A472" s="12">
        <v>2301</v>
      </c>
      <c r="B472" s="12">
        <f>IFERROR(VLOOKUP(A:A,[1]Forecast_1911!A:B,2,0),0)</f>
        <v>0</v>
      </c>
      <c r="C472" s="12" t="s">
        <v>581</v>
      </c>
      <c r="D472" s="13">
        <f t="shared" si="16"/>
        <v>0</v>
      </c>
      <c r="E472" s="12" t="s">
        <v>67</v>
      </c>
      <c r="F472" s="12" t="s">
        <v>237</v>
      </c>
      <c r="G472" s="12" t="s">
        <v>237</v>
      </c>
      <c r="H472" s="12" t="s">
        <v>238</v>
      </c>
      <c r="I472" s="12" t="s">
        <v>59</v>
      </c>
      <c r="J472" s="14">
        <v>1</v>
      </c>
      <c r="K472" s="14">
        <v>1</v>
      </c>
      <c r="L472" s="15">
        <v>1</v>
      </c>
      <c r="M472" s="15">
        <v>1</v>
      </c>
      <c r="N472" s="13">
        <f>IFERROR(VLOOKUP(B:B,'[1]Budget Pivot'!A:B,2,0),0)</f>
        <v>0</v>
      </c>
      <c r="O472" s="13">
        <f>IFERROR(VLOOKUP(B:B,'[1]Budget Pivot'!A:C,3,0),0)</f>
        <v>0</v>
      </c>
      <c r="P472" s="16">
        <f>N472</f>
        <v>0</v>
      </c>
      <c r="Q472" s="16">
        <f t="shared" si="15"/>
        <v>0</v>
      </c>
      <c r="R472" s="17">
        <v>0</v>
      </c>
      <c r="S472" s="17">
        <f>R472*L472</f>
        <v>0</v>
      </c>
      <c r="T472" s="17">
        <v>0</v>
      </c>
      <c r="U472" s="17">
        <v>0</v>
      </c>
      <c r="V472" s="18">
        <v>0</v>
      </c>
      <c r="W472" s="18">
        <v>0</v>
      </c>
      <c r="X472" s="18">
        <v>0</v>
      </c>
    </row>
    <row r="473" spans="1:24" x14ac:dyDescent="0.25">
      <c r="A473" s="12">
        <v>2309</v>
      </c>
      <c r="B473" s="12" t="str">
        <f>IFERROR(VLOOKUP(A:A,[1]Forecast_1911!A:B,2,0),0)</f>
        <v>10000002782</v>
      </c>
      <c r="C473" s="12" t="s">
        <v>582</v>
      </c>
      <c r="D473" s="13">
        <f t="shared" si="16"/>
        <v>0</v>
      </c>
      <c r="E473" s="12" t="s">
        <v>67</v>
      </c>
      <c r="F473" s="12" t="s">
        <v>162</v>
      </c>
      <c r="G473" s="12" t="s">
        <v>163</v>
      </c>
      <c r="H473" s="12" t="s">
        <v>101</v>
      </c>
      <c r="I473" s="12" t="s">
        <v>59</v>
      </c>
      <c r="J473" s="14">
        <v>1</v>
      </c>
      <c r="K473" s="14">
        <v>1</v>
      </c>
      <c r="L473" s="15">
        <v>0</v>
      </c>
      <c r="M473" s="15">
        <v>0</v>
      </c>
      <c r="N473" s="13">
        <f>IFERROR(VLOOKUP(B:B,'[1]Budget Pivot'!A:B,2,0),0)</f>
        <v>0</v>
      </c>
      <c r="O473" s="13">
        <f>IFERROR(VLOOKUP(B:B,'[1]Budget Pivot'!A:C,3,0),0)</f>
        <v>0</v>
      </c>
      <c r="P473" s="16">
        <v>0</v>
      </c>
      <c r="Q473" s="16">
        <f t="shared" si="15"/>
        <v>0</v>
      </c>
      <c r="R473" s="17">
        <v>102</v>
      </c>
      <c r="S473" s="17">
        <f>R473*L473</f>
        <v>0</v>
      </c>
      <c r="T473" s="17">
        <v>102</v>
      </c>
      <c r="U473" s="17">
        <v>0</v>
      </c>
      <c r="V473" s="18">
        <v>0</v>
      </c>
      <c r="W473" s="18">
        <v>0</v>
      </c>
      <c r="X473" s="18">
        <v>0</v>
      </c>
    </row>
    <row r="474" spans="1:24" x14ac:dyDescent="0.25">
      <c r="A474" s="12">
        <v>2311</v>
      </c>
      <c r="B474" s="12" t="str">
        <f>IFERROR(VLOOKUP(A:A,[1]Forecast_1911!A:B,2,0),0)</f>
        <v>10000002783</v>
      </c>
      <c r="C474" s="12" t="s">
        <v>583</v>
      </c>
      <c r="D474" s="13">
        <f t="shared" si="16"/>
        <v>0</v>
      </c>
      <c r="E474" s="12" t="s">
        <v>67</v>
      </c>
      <c r="F474" s="12" t="s">
        <v>162</v>
      </c>
      <c r="G474" s="12" t="s">
        <v>163</v>
      </c>
      <c r="H474" s="12" t="s">
        <v>101</v>
      </c>
      <c r="I474" s="12" t="s">
        <v>59</v>
      </c>
      <c r="J474" s="14">
        <v>1</v>
      </c>
      <c r="K474" s="14">
        <v>1</v>
      </c>
      <c r="L474" s="15">
        <v>0</v>
      </c>
      <c r="M474" s="15">
        <v>0</v>
      </c>
      <c r="N474" s="13">
        <f>IFERROR(VLOOKUP(B:B,'[1]Budget Pivot'!A:B,2,0),0)</f>
        <v>0</v>
      </c>
      <c r="O474" s="13">
        <f>IFERROR(VLOOKUP(B:B,'[1]Budget Pivot'!A:C,3,0),0)</f>
        <v>0</v>
      </c>
      <c r="P474" s="16">
        <v>0</v>
      </c>
      <c r="Q474" s="16">
        <f t="shared" si="15"/>
        <v>0</v>
      </c>
      <c r="R474" s="17">
        <v>90</v>
      </c>
      <c r="S474" s="17">
        <f>R474*L474</f>
        <v>0</v>
      </c>
      <c r="T474" s="17">
        <v>96</v>
      </c>
      <c r="U474" s="17">
        <v>0</v>
      </c>
      <c r="V474" s="18">
        <v>6</v>
      </c>
      <c r="W474" s="18">
        <v>0</v>
      </c>
      <c r="X474" s="18">
        <v>0</v>
      </c>
    </row>
    <row r="475" spans="1:24" x14ac:dyDescent="0.25">
      <c r="A475" s="12">
        <v>2938</v>
      </c>
      <c r="B475" s="12" t="str">
        <f>IFERROR(VLOOKUP(A:A,[1]Forecast_1911!A:B,2,0),0)</f>
        <v>10000003135</v>
      </c>
      <c r="C475" s="12" t="s">
        <v>584</v>
      </c>
      <c r="D475" s="13">
        <f t="shared" si="16"/>
        <v>44546.095222008553</v>
      </c>
      <c r="E475" s="12" t="s">
        <v>35</v>
      </c>
      <c r="F475" s="12" t="s">
        <v>56</v>
      </c>
      <c r="G475" s="12" t="s">
        <v>57</v>
      </c>
      <c r="H475" s="12" t="s">
        <v>101</v>
      </c>
      <c r="I475" s="12" t="s">
        <v>59</v>
      </c>
      <c r="J475" s="14">
        <v>304.43202463800162</v>
      </c>
      <c r="K475" s="14">
        <v>17.037861915365827</v>
      </c>
      <c r="L475" s="15">
        <v>304.43202463800162</v>
      </c>
      <c r="M475" s="15">
        <v>17.037861915365827</v>
      </c>
      <c r="N475" s="13">
        <f>IFERROR(VLOOKUP(B:B,'[1]Budget Pivot'!A:B,2,0),0)</f>
        <v>0</v>
      </c>
      <c r="O475" s="13">
        <f>IFERROR(VLOOKUP(B:B,'[1]Budget Pivot'!A:C,3,0),0)</f>
        <v>0</v>
      </c>
      <c r="P475" s="16">
        <f>N475</f>
        <v>0</v>
      </c>
      <c r="Q475" s="16">
        <f t="shared" si="15"/>
        <v>0</v>
      </c>
      <c r="R475" s="17">
        <v>161</v>
      </c>
      <c r="S475" s="17">
        <f>R475*L475</f>
        <v>49013.555966718261</v>
      </c>
      <c r="T475" s="17">
        <v>155</v>
      </c>
      <c r="U475" s="17">
        <v>47186.963818890254</v>
      </c>
      <c r="V475" s="18">
        <v>-6</v>
      </c>
      <c r="W475" s="18">
        <v>-1826.592147828007</v>
      </c>
      <c r="X475" s="18">
        <v>47186.963818890254</v>
      </c>
    </row>
    <row r="476" spans="1:24" x14ac:dyDescent="0.25">
      <c r="A476" s="12">
        <v>2323</v>
      </c>
      <c r="B476" s="12" t="str">
        <f>IFERROR(VLOOKUP(A:A,[1]Forecast_1911!A:B,2,0),0)</f>
        <v>10000002769</v>
      </c>
      <c r="C476" s="12" t="s">
        <v>585</v>
      </c>
      <c r="D476" s="13">
        <f t="shared" si="16"/>
        <v>147296.10244988895</v>
      </c>
      <c r="E476" s="12" t="s">
        <v>67</v>
      </c>
      <c r="F476" s="12" t="s">
        <v>111</v>
      </c>
      <c r="G476" s="12" t="s">
        <v>111</v>
      </c>
      <c r="H476" s="12" t="s">
        <v>101</v>
      </c>
      <c r="I476" s="12" t="s">
        <v>59</v>
      </c>
      <c r="J476" s="14">
        <v>53.801224944320708</v>
      </c>
      <c r="K476" s="14">
        <v>10.478841870823965</v>
      </c>
      <c r="L476" s="15">
        <v>53.801224944320708</v>
      </c>
      <c r="M476" s="15">
        <v>10.478841870823965</v>
      </c>
      <c r="N476" s="13">
        <f>IFERROR(VLOOKUP(B:B,'[1]Budget Pivot'!A:B,2,0),0)</f>
        <v>3380</v>
      </c>
      <c r="O476" s="13">
        <f>IFERROR(VLOOKUP(B:B,'[1]Budget Pivot'!A:C,3,0),0)</f>
        <v>181848.14031180399</v>
      </c>
      <c r="P476" s="16">
        <v>3380</v>
      </c>
      <c r="Q476" s="16">
        <f t="shared" si="15"/>
        <v>181848.14031180399</v>
      </c>
      <c r="R476" s="17">
        <v>3400</v>
      </c>
      <c r="S476" s="17">
        <f>R476*L476</f>
        <v>182924.16481069042</v>
      </c>
      <c r="T476" s="17">
        <v>3400</v>
      </c>
      <c r="U476" s="17">
        <v>182924.16481069042</v>
      </c>
      <c r="V476" s="18">
        <v>0</v>
      </c>
      <c r="W476" s="18">
        <v>0</v>
      </c>
      <c r="X476" s="18">
        <v>1076.0244988864288</v>
      </c>
    </row>
    <row r="477" spans="1:24" x14ac:dyDescent="0.25">
      <c r="A477" s="12">
        <v>2324</v>
      </c>
      <c r="B477" s="12" t="str">
        <f>IFERROR(VLOOKUP(A:A,[1]Forecast_1911!A:B,2,0),0)</f>
        <v>10000002770</v>
      </c>
      <c r="C477" s="12" t="s">
        <v>586</v>
      </c>
      <c r="D477" s="13">
        <f t="shared" si="16"/>
        <v>2941.0495545662502</v>
      </c>
      <c r="E477" s="12" t="s">
        <v>67</v>
      </c>
      <c r="F477" s="12" t="s">
        <v>111</v>
      </c>
      <c r="G477" s="12" t="s">
        <v>111</v>
      </c>
      <c r="H477" s="12" t="s">
        <v>101</v>
      </c>
      <c r="I477" s="12" t="s">
        <v>59</v>
      </c>
      <c r="J477" s="14">
        <v>37.717845211587502</v>
      </c>
      <c r="K477" s="14">
        <v>8.307349665924999</v>
      </c>
      <c r="L477" s="15">
        <v>37.717845211587502</v>
      </c>
      <c r="M477" s="15">
        <v>8.307349665924999</v>
      </c>
      <c r="N477" s="13">
        <f>IFERROR(VLOOKUP(B:B,'[1]Budget Pivot'!A:B,2,0),0)</f>
        <v>80</v>
      </c>
      <c r="O477" s="13">
        <f>IFERROR(VLOOKUP(B:B,'[1]Budget Pivot'!A:C,3,0),0)</f>
        <v>3017.4276169270001</v>
      </c>
      <c r="P477" s="16">
        <v>80</v>
      </c>
      <c r="Q477" s="16">
        <f t="shared" si="15"/>
        <v>3017.4276169270001</v>
      </c>
      <c r="R477" s="17">
        <v>100</v>
      </c>
      <c r="S477" s="17">
        <f>R477*L477</f>
        <v>3771.7845211587501</v>
      </c>
      <c r="T477" s="17">
        <v>100</v>
      </c>
      <c r="U477" s="17">
        <v>3771.7845211587501</v>
      </c>
      <c r="V477" s="18">
        <v>0</v>
      </c>
      <c r="W477" s="18">
        <v>0</v>
      </c>
      <c r="X477" s="18">
        <v>754.35690423174992</v>
      </c>
    </row>
    <row r="478" spans="1:24" x14ac:dyDescent="0.25">
      <c r="A478" s="12">
        <v>2436</v>
      </c>
      <c r="B478" s="12" t="str">
        <f>IFERROR(VLOOKUP(A:A,[1]Forecast_1911!A:B,2,0),0)</f>
        <v>10000002774</v>
      </c>
      <c r="C478" s="12" t="s">
        <v>587</v>
      </c>
      <c r="D478" s="13">
        <f t="shared" si="16"/>
        <v>-5754.0089086862572</v>
      </c>
      <c r="E478" s="12" t="s">
        <v>230</v>
      </c>
      <c r="F478" s="12" t="s">
        <v>127</v>
      </c>
      <c r="G478" s="12" t="s">
        <v>127</v>
      </c>
      <c r="H478" s="12" t="s">
        <v>101</v>
      </c>
      <c r="I478" s="12" t="s">
        <v>59</v>
      </c>
      <c r="J478" s="14">
        <v>2.9220489977728334</v>
      </c>
      <c r="K478" s="14">
        <v>3.2850779510022501</v>
      </c>
      <c r="L478" s="15">
        <v>2.9220489977728334</v>
      </c>
      <c r="M478" s="15">
        <v>3.2850779510022501</v>
      </c>
      <c r="N478" s="13">
        <f>IFERROR(VLOOKUP(B:B,'[1]Budget Pivot'!A:B,2,0),0)</f>
        <v>12000</v>
      </c>
      <c r="O478" s="13">
        <f>IFERROR(VLOOKUP(B:B,'[1]Budget Pivot'!A:C,3,0),0)</f>
        <v>35064.587973274</v>
      </c>
      <c r="P478" s="16">
        <v>12000</v>
      </c>
      <c r="Q478" s="16">
        <f t="shared" si="15"/>
        <v>35064.587973274</v>
      </c>
      <c r="R478" s="17">
        <v>15850</v>
      </c>
      <c r="S478" s="17">
        <f>R478*L478</f>
        <v>46314.476614699408</v>
      </c>
      <c r="T478" s="17">
        <v>15850</v>
      </c>
      <c r="U478" s="17">
        <v>46314.476614699408</v>
      </c>
      <c r="V478" s="18">
        <v>0</v>
      </c>
      <c r="W478" s="18">
        <v>0</v>
      </c>
      <c r="X478" s="18">
        <v>11249.888641425408</v>
      </c>
    </row>
    <row r="479" spans="1:24" x14ac:dyDescent="0.25">
      <c r="A479" s="12">
        <v>2452</v>
      </c>
      <c r="B479" s="12">
        <f>IFERROR(VLOOKUP(A:A,[1]Forecast_1911!A:B,2,0),0)</f>
        <v>0</v>
      </c>
      <c r="C479" s="12" t="s">
        <v>588</v>
      </c>
      <c r="D479" s="13">
        <f t="shared" si="16"/>
        <v>0</v>
      </c>
      <c r="E479" s="12" t="s">
        <v>67</v>
      </c>
      <c r="F479" s="12" t="s">
        <v>86</v>
      </c>
      <c r="G479" s="12" t="s">
        <v>87</v>
      </c>
      <c r="H479" s="12" t="s">
        <v>101</v>
      </c>
      <c r="I479" s="12" t="s">
        <v>59</v>
      </c>
      <c r="J479" s="14">
        <v>1</v>
      </c>
      <c r="K479" s="14">
        <v>1</v>
      </c>
      <c r="L479" s="15">
        <v>1</v>
      </c>
      <c r="M479" s="15">
        <v>1</v>
      </c>
      <c r="N479" s="13">
        <f>IFERROR(VLOOKUP(B:B,'[1]Budget Pivot'!A:B,2,0),0)</f>
        <v>0</v>
      </c>
      <c r="O479" s="13">
        <f>IFERROR(VLOOKUP(B:B,'[1]Budget Pivot'!A:C,3,0),0)</f>
        <v>0</v>
      </c>
      <c r="P479" s="16">
        <f>N479</f>
        <v>0</v>
      </c>
      <c r="Q479" s="16">
        <f t="shared" si="15"/>
        <v>0</v>
      </c>
      <c r="R479" s="17">
        <v>0</v>
      </c>
      <c r="S479" s="17">
        <f>R479*L479</f>
        <v>0</v>
      </c>
      <c r="T479" s="17">
        <v>0</v>
      </c>
      <c r="U479" s="17">
        <v>0</v>
      </c>
      <c r="V479" s="18">
        <v>0</v>
      </c>
      <c r="W479" s="18">
        <v>0</v>
      </c>
      <c r="X479" s="18">
        <v>0</v>
      </c>
    </row>
    <row r="480" spans="1:24" x14ac:dyDescent="0.25">
      <c r="A480" s="12">
        <v>2453</v>
      </c>
      <c r="B480" s="12">
        <f>IFERROR(VLOOKUP(A:A,[1]Forecast_1911!A:B,2,0),0)</f>
        <v>0</v>
      </c>
      <c r="C480" s="12" t="s">
        <v>589</v>
      </c>
      <c r="D480" s="13">
        <f t="shared" si="16"/>
        <v>0</v>
      </c>
      <c r="E480" s="12" t="s">
        <v>67</v>
      </c>
      <c r="F480" s="12" t="s">
        <v>86</v>
      </c>
      <c r="G480" s="12" t="s">
        <v>87</v>
      </c>
      <c r="H480" s="12" t="s">
        <v>101</v>
      </c>
      <c r="I480" s="12" t="s">
        <v>59</v>
      </c>
      <c r="J480" s="14">
        <v>1</v>
      </c>
      <c r="K480" s="14">
        <v>1</v>
      </c>
      <c r="L480" s="15">
        <v>1</v>
      </c>
      <c r="M480" s="15">
        <v>1</v>
      </c>
      <c r="N480" s="13">
        <f>IFERROR(VLOOKUP(B:B,'[1]Budget Pivot'!A:B,2,0),0)</f>
        <v>0</v>
      </c>
      <c r="O480" s="13">
        <f>IFERROR(VLOOKUP(B:B,'[1]Budget Pivot'!A:C,3,0),0)</f>
        <v>0</v>
      </c>
      <c r="P480" s="16">
        <f>N480</f>
        <v>0</v>
      </c>
      <c r="Q480" s="16">
        <f t="shared" si="15"/>
        <v>0</v>
      </c>
      <c r="R480" s="17">
        <v>0</v>
      </c>
      <c r="S480" s="17">
        <f>R480*L480</f>
        <v>0</v>
      </c>
      <c r="T480" s="17">
        <v>0</v>
      </c>
      <c r="U480" s="17">
        <v>0</v>
      </c>
      <c r="V480" s="18">
        <v>0</v>
      </c>
      <c r="W480" s="18">
        <v>0</v>
      </c>
      <c r="X480" s="18">
        <v>0</v>
      </c>
    </row>
    <row r="481" spans="1:24" x14ac:dyDescent="0.25">
      <c r="A481" s="12">
        <v>2455</v>
      </c>
      <c r="B481" s="12">
        <f>IFERROR(VLOOKUP(A:A,[1]Forecast_1911!A:B,2,0),0)</f>
        <v>0</v>
      </c>
      <c r="C481" s="12" t="s">
        <v>590</v>
      </c>
      <c r="D481" s="13">
        <f t="shared" si="16"/>
        <v>0</v>
      </c>
      <c r="E481" s="12" t="s">
        <v>67</v>
      </c>
      <c r="F481" s="12" t="s">
        <v>86</v>
      </c>
      <c r="G481" s="12" t="s">
        <v>87</v>
      </c>
      <c r="H481" s="12" t="s">
        <v>101</v>
      </c>
      <c r="I481" s="12" t="s">
        <v>59</v>
      </c>
      <c r="J481" s="14">
        <v>1</v>
      </c>
      <c r="K481" s="14">
        <v>1</v>
      </c>
      <c r="L481" s="15">
        <v>1</v>
      </c>
      <c r="M481" s="15">
        <v>1</v>
      </c>
      <c r="N481" s="13">
        <f>IFERROR(VLOOKUP(B:B,'[1]Budget Pivot'!A:B,2,0),0)</f>
        <v>0</v>
      </c>
      <c r="O481" s="13">
        <f>IFERROR(VLOOKUP(B:B,'[1]Budget Pivot'!A:C,3,0),0)</f>
        <v>0</v>
      </c>
      <c r="P481" s="16">
        <f>N481</f>
        <v>0</v>
      </c>
      <c r="Q481" s="16">
        <f t="shared" si="15"/>
        <v>0</v>
      </c>
      <c r="R481" s="17">
        <v>0</v>
      </c>
      <c r="S481" s="17">
        <f>R481*L481</f>
        <v>0</v>
      </c>
      <c r="T481" s="17">
        <v>0</v>
      </c>
      <c r="U481" s="17">
        <v>0</v>
      </c>
      <c r="V481" s="18">
        <v>0</v>
      </c>
      <c r="W481" s="18">
        <v>0</v>
      </c>
      <c r="X481" s="18">
        <v>0</v>
      </c>
    </row>
    <row r="482" spans="1:24" x14ac:dyDescent="0.25">
      <c r="A482" s="12">
        <v>2465</v>
      </c>
      <c r="B482" s="12" t="str">
        <f>IFERROR(VLOOKUP(A:A,[1]Forecast_1911!A:B,2,0),0)</f>
        <v>10000002655</v>
      </c>
      <c r="C482" s="12" t="s">
        <v>591</v>
      </c>
      <c r="D482" s="13">
        <f t="shared" si="16"/>
        <v>0</v>
      </c>
      <c r="E482" s="12" t="s">
        <v>110</v>
      </c>
      <c r="F482" s="12" t="s">
        <v>350</v>
      </c>
      <c r="G482" s="12" t="s">
        <v>350</v>
      </c>
      <c r="H482" s="12" t="s">
        <v>101</v>
      </c>
      <c r="I482" s="12" t="s">
        <v>59</v>
      </c>
      <c r="J482" s="14">
        <v>2.3886554268901929</v>
      </c>
      <c r="K482" s="14">
        <v>4.665924276160939</v>
      </c>
      <c r="L482" s="15">
        <v>2.3884957853957074</v>
      </c>
      <c r="M482" s="15">
        <v>4.6659242761737092</v>
      </c>
      <c r="N482" s="13">
        <f>IFERROR(VLOOKUP(B:B,'[1]Budget Pivot'!A:B,2,0),0)</f>
        <v>59.65</v>
      </c>
      <c r="O482" s="13">
        <f>IFERROR(VLOOKUP(B:B,'[1]Budget Pivot'!A:C,3,0),0)</f>
        <v>142.48329621400001</v>
      </c>
      <c r="P482" s="16">
        <v>59.64</v>
      </c>
      <c r="Q482" s="16">
        <f t="shared" si="15"/>
        <v>142.449888641</v>
      </c>
      <c r="R482" s="17">
        <v>0</v>
      </c>
      <c r="S482" s="17">
        <f>R482*L482</f>
        <v>0</v>
      </c>
      <c r="T482" s="17">
        <v>0</v>
      </c>
      <c r="U482" s="17">
        <v>0</v>
      </c>
      <c r="V482" s="18">
        <v>0</v>
      </c>
      <c r="W482" s="18">
        <v>0</v>
      </c>
      <c r="X482" s="18">
        <v>-142.449888641</v>
      </c>
    </row>
    <row r="483" spans="1:24" x14ac:dyDescent="0.25">
      <c r="A483" s="12">
        <v>2469</v>
      </c>
      <c r="B483" s="12" t="str">
        <f>IFERROR(VLOOKUP(A:A,[1]Forecast_1911!A:B,2,0),0)</f>
        <v>10000002654</v>
      </c>
      <c r="C483" s="12" t="s">
        <v>592</v>
      </c>
      <c r="D483" s="13">
        <f t="shared" si="16"/>
        <v>0</v>
      </c>
      <c r="E483" s="12" t="s">
        <v>110</v>
      </c>
      <c r="F483" s="12" t="s">
        <v>350</v>
      </c>
      <c r="G483" s="12" t="s">
        <v>350</v>
      </c>
      <c r="H483" s="12" t="s">
        <v>101</v>
      </c>
      <c r="I483" s="12" t="s">
        <v>59</v>
      </c>
      <c r="J483" s="14">
        <v>1</v>
      </c>
      <c r="K483" s="14">
        <v>1</v>
      </c>
      <c r="L483" s="15">
        <v>0</v>
      </c>
      <c r="M483" s="15">
        <v>0</v>
      </c>
      <c r="N483" s="13">
        <f>IFERROR(VLOOKUP(B:B,'[1]Budget Pivot'!A:B,2,0),0)</f>
        <v>0</v>
      </c>
      <c r="O483" s="13">
        <f>IFERROR(VLOOKUP(B:B,'[1]Budget Pivot'!A:C,3,0),0)</f>
        <v>0</v>
      </c>
      <c r="P483" s="16">
        <v>0</v>
      </c>
      <c r="Q483" s="16">
        <f t="shared" si="15"/>
        <v>0</v>
      </c>
      <c r="R483" s="17">
        <v>0</v>
      </c>
      <c r="S483" s="17">
        <f>R483*L483</f>
        <v>0</v>
      </c>
      <c r="T483" s="17">
        <v>0</v>
      </c>
      <c r="U483" s="17">
        <v>0</v>
      </c>
      <c r="V483" s="18">
        <v>0</v>
      </c>
      <c r="W483" s="18">
        <v>0</v>
      </c>
      <c r="X483" s="18">
        <v>0</v>
      </c>
    </row>
    <row r="484" spans="1:24" x14ac:dyDescent="0.25">
      <c r="A484" s="12">
        <v>2489</v>
      </c>
      <c r="B484" s="12">
        <f>IFERROR(VLOOKUP(A:A,[1]Forecast_1911!A:B,2,0),0)</f>
        <v>0</v>
      </c>
      <c r="C484" s="12" t="s">
        <v>593</v>
      </c>
      <c r="D484" s="13">
        <f t="shared" si="16"/>
        <v>0</v>
      </c>
      <c r="E484" s="12" t="s">
        <v>230</v>
      </c>
      <c r="F484" s="12" t="s">
        <v>162</v>
      </c>
      <c r="G484" s="12" t="s">
        <v>163</v>
      </c>
      <c r="H484" s="12" t="s">
        <v>101</v>
      </c>
      <c r="I484" s="12" t="s">
        <v>59</v>
      </c>
      <c r="J484" s="14">
        <v>1</v>
      </c>
      <c r="K484" s="14">
        <v>1</v>
      </c>
      <c r="L484" s="15">
        <v>1</v>
      </c>
      <c r="M484" s="15">
        <v>1</v>
      </c>
      <c r="N484" s="13">
        <f>IFERROR(VLOOKUP(B:B,'[1]Budget Pivot'!A:B,2,0),0)</f>
        <v>0</v>
      </c>
      <c r="O484" s="13">
        <f>IFERROR(VLOOKUP(B:B,'[1]Budget Pivot'!A:C,3,0),0)</f>
        <v>0</v>
      </c>
      <c r="P484" s="16">
        <f t="shared" ref="P484:P501" si="17">N484</f>
        <v>0</v>
      </c>
      <c r="Q484" s="16">
        <f t="shared" si="15"/>
        <v>0</v>
      </c>
      <c r="R484" s="17">
        <v>0</v>
      </c>
      <c r="S484" s="17">
        <f>R484*L484</f>
        <v>0</v>
      </c>
      <c r="T484" s="17">
        <v>0</v>
      </c>
      <c r="U484" s="17">
        <v>0</v>
      </c>
      <c r="V484" s="18">
        <v>0</v>
      </c>
      <c r="W484" s="18">
        <v>0</v>
      </c>
      <c r="X484" s="18">
        <v>0</v>
      </c>
    </row>
    <row r="485" spans="1:24" x14ac:dyDescent="0.25">
      <c r="A485" s="12">
        <v>2490</v>
      </c>
      <c r="B485" s="12">
        <f>IFERROR(VLOOKUP(A:A,[1]Forecast_1911!A:B,2,0),0)</f>
        <v>0</v>
      </c>
      <c r="C485" s="12" t="s">
        <v>594</v>
      </c>
      <c r="D485" s="13">
        <f t="shared" si="16"/>
        <v>0</v>
      </c>
      <c r="E485" s="12" t="s">
        <v>230</v>
      </c>
      <c r="F485" s="12" t="s">
        <v>162</v>
      </c>
      <c r="G485" s="12" t="s">
        <v>163</v>
      </c>
      <c r="H485" s="12" t="s">
        <v>101</v>
      </c>
      <c r="I485" s="12" t="s">
        <v>59</v>
      </c>
      <c r="J485" s="14">
        <v>1</v>
      </c>
      <c r="K485" s="14">
        <v>1</v>
      </c>
      <c r="L485" s="15">
        <v>1</v>
      </c>
      <c r="M485" s="15">
        <v>1</v>
      </c>
      <c r="N485" s="13">
        <f>IFERROR(VLOOKUP(B:B,'[1]Budget Pivot'!A:B,2,0),0)</f>
        <v>0</v>
      </c>
      <c r="O485" s="13">
        <f>IFERROR(VLOOKUP(B:B,'[1]Budget Pivot'!A:C,3,0),0)</f>
        <v>0</v>
      </c>
      <c r="P485" s="16">
        <f t="shared" si="17"/>
        <v>0</v>
      </c>
      <c r="Q485" s="16">
        <f t="shared" si="15"/>
        <v>0</v>
      </c>
      <c r="R485" s="17">
        <v>0</v>
      </c>
      <c r="S485" s="17">
        <f>R485*L485</f>
        <v>0</v>
      </c>
      <c r="T485" s="17">
        <v>0</v>
      </c>
      <c r="U485" s="17">
        <v>0</v>
      </c>
      <c r="V485" s="18">
        <v>0</v>
      </c>
      <c r="W485" s="18">
        <v>0</v>
      </c>
      <c r="X485" s="18">
        <v>0</v>
      </c>
    </row>
    <row r="486" spans="1:24" x14ac:dyDescent="0.25">
      <c r="A486" s="12">
        <v>2491</v>
      </c>
      <c r="B486" s="12">
        <f>IFERROR(VLOOKUP(A:A,[1]Forecast_1911!A:B,2,0),0)</f>
        <v>0</v>
      </c>
      <c r="C486" s="12" t="s">
        <v>595</v>
      </c>
      <c r="D486" s="13">
        <f t="shared" si="16"/>
        <v>0</v>
      </c>
      <c r="E486" s="12" t="s">
        <v>230</v>
      </c>
      <c r="F486" s="12" t="s">
        <v>162</v>
      </c>
      <c r="G486" s="12" t="s">
        <v>163</v>
      </c>
      <c r="H486" s="12" t="s">
        <v>101</v>
      </c>
      <c r="I486" s="12" t="s">
        <v>59</v>
      </c>
      <c r="J486" s="14">
        <v>1</v>
      </c>
      <c r="K486" s="14">
        <v>1</v>
      </c>
      <c r="L486" s="15">
        <v>1</v>
      </c>
      <c r="M486" s="15">
        <v>1</v>
      </c>
      <c r="N486" s="13">
        <f>IFERROR(VLOOKUP(B:B,'[1]Budget Pivot'!A:B,2,0),0)</f>
        <v>0</v>
      </c>
      <c r="O486" s="13">
        <f>IFERROR(VLOOKUP(B:B,'[1]Budget Pivot'!A:C,3,0),0)</f>
        <v>0</v>
      </c>
      <c r="P486" s="16">
        <f t="shared" si="17"/>
        <v>0</v>
      </c>
      <c r="Q486" s="16">
        <f t="shared" si="15"/>
        <v>0</v>
      </c>
      <c r="R486" s="17">
        <v>0</v>
      </c>
      <c r="S486" s="17">
        <f>R486*L486</f>
        <v>0</v>
      </c>
      <c r="T486" s="17">
        <v>0</v>
      </c>
      <c r="U486" s="17">
        <v>0</v>
      </c>
      <c r="V486" s="18">
        <v>0</v>
      </c>
      <c r="W486" s="18">
        <v>0</v>
      </c>
      <c r="X486" s="18">
        <v>0</v>
      </c>
    </row>
    <row r="487" spans="1:24" x14ac:dyDescent="0.25">
      <c r="A487" s="12">
        <v>2510</v>
      </c>
      <c r="B487" s="12">
        <f>IFERROR(VLOOKUP(A:A,[1]Forecast_1911!A:B,2,0),0)</f>
        <v>0</v>
      </c>
      <c r="C487" s="12" t="s">
        <v>596</v>
      </c>
      <c r="D487" s="13">
        <f t="shared" si="16"/>
        <v>0</v>
      </c>
      <c r="E487" s="12" t="s">
        <v>230</v>
      </c>
      <c r="F487" s="12" t="s">
        <v>237</v>
      </c>
      <c r="G487" s="12" t="s">
        <v>237</v>
      </c>
      <c r="H487" s="12" t="s">
        <v>238</v>
      </c>
      <c r="I487" s="12" t="s">
        <v>59</v>
      </c>
      <c r="J487" s="14">
        <v>1</v>
      </c>
      <c r="K487" s="14">
        <v>1</v>
      </c>
      <c r="L487" s="15">
        <v>1</v>
      </c>
      <c r="M487" s="15">
        <v>1</v>
      </c>
      <c r="N487" s="13">
        <f>IFERROR(VLOOKUP(B:B,'[1]Budget Pivot'!A:B,2,0),0)</f>
        <v>0</v>
      </c>
      <c r="O487" s="13">
        <f>IFERROR(VLOOKUP(B:B,'[1]Budget Pivot'!A:C,3,0),0)</f>
        <v>0</v>
      </c>
      <c r="P487" s="16">
        <f t="shared" si="17"/>
        <v>0</v>
      </c>
      <c r="Q487" s="16">
        <f t="shared" si="15"/>
        <v>0</v>
      </c>
      <c r="R487" s="17">
        <v>0</v>
      </c>
      <c r="S487" s="17">
        <f>R487*L487</f>
        <v>0</v>
      </c>
      <c r="T487" s="17">
        <v>0</v>
      </c>
      <c r="U487" s="17">
        <v>0</v>
      </c>
      <c r="V487" s="18">
        <v>0</v>
      </c>
      <c r="W487" s="18">
        <v>0</v>
      </c>
      <c r="X487" s="18">
        <v>0</v>
      </c>
    </row>
    <row r="488" spans="1:24" x14ac:dyDescent="0.25">
      <c r="A488" s="12">
        <v>2512</v>
      </c>
      <c r="B488" s="12" t="str">
        <f>IFERROR(VLOOKUP(A:A,[1]Forecast_1911!A:B,2,0),0)</f>
        <v>Missing in Foundation</v>
      </c>
      <c r="C488" s="12" t="s">
        <v>597</v>
      </c>
      <c r="D488" s="13">
        <f t="shared" si="16"/>
        <v>0</v>
      </c>
      <c r="E488" s="12" t="s">
        <v>521</v>
      </c>
      <c r="F488" s="12" t="s">
        <v>162</v>
      </c>
      <c r="G488" s="12" t="s">
        <v>163</v>
      </c>
      <c r="H488" s="12" t="s">
        <v>522</v>
      </c>
      <c r="I488" s="12" t="s">
        <v>59</v>
      </c>
      <c r="J488" s="14">
        <v>1</v>
      </c>
      <c r="K488" s="14">
        <v>1</v>
      </c>
      <c r="L488" s="15">
        <v>1</v>
      </c>
      <c r="M488" s="15">
        <v>1</v>
      </c>
      <c r="N488" s="13">
        <f>IFERROR(VLOOKUP(B:B,'[1]Budget Pivot'!A:B,2,0),0)</f>
        <v>0</v>
      </c>
      <c r="O488" s="13">
        <f>IFERROR(VLOOKUP(B:B,'[1]Budget Pivot'!A:C,3,0),0)</f>
        <v>0</v>
      </c>
      <c r="P488" s="16">
        <f t="shared" si="17"/>
        <v>0</v>
      </c>
      <c r="Q488" s="16">
        <f t="shared" si="15"/>
        <v>0</v>
      </c>
      <c r="R488" s="17">
        <v>0</v>
      </c>
      <c r="S488" s="17">
        <f>R488*L488</f>
        <v>0</v>
      </c>
      <c r="T488" s="17">
        <v>0</v>
      </c>
      <c r="U488" s="17">
        <v>0</v>
      </c>
      <c r="V488" s="18">
        <v>0</v>
      </c>
      <c r="W488" s="18">
        <v>0</v>
      </c>
      <c r="X488" s="18">
        <v>0</v>
      </c>
    </row>
    <row r="489" spans="1:24" x14ac:dyDescent="0.25">
      <c r="A489" s="12">
        <v>2512</v>
      </c>
      <c r="B489" s="12" t="str">
        <f>IFERROR(VLOOKUP(A:A,[1]Forecast_1911!A:B,2,0),0)</f>
        <v>Missing in Foundation</v>
      </c>
      <c r="C489" s="12" t="s">
        <v>597</v>
      </c>
      <c r="D489" s="13">
        <f t="shared" si="16"/>
        <v>0</v>
      </c>
      <c r="E489" s="12" t="s">
        <v>67</v>
      </c>
      <c r="F489" s="12" t="s">
        <v>162</v>
      </c>
      <c r="G489" s="12" t="s">
        <v>163</v>
      </c>
      <c r="H489" s="12" t="s">
        <v>522</v>
      </c>
      <c r="I489" s="12" t="s">
        <v>59</v>
      </c>
      <c r="J489" s="14">
        <v>1</v>
      </c>
      <c r="K489" s="14">
        <v>1</v>
      </c>
      <c r="L489" s="15">
        <v>1</v>
      </c>
      <c r="M489" s="15">
        <v>1</v>
      </c>
      <c r="N489" s="13">
        <f>IFERROR(VLOOKUP(B:B,'[1]Budget Pivot'!A:B,2,0),0)</f>
        <v>0</v>
      </c>
      <c r="O489" s="13">
        <f>IFERROR(VLOOKUP(B:B,'[1]Budget Pivot'!A:C,3,0),0)</f>
        <v>0</v>
      </c>
      <c r="P489" s="16">
        <f t="shared" si="17"/>
        <v>0</v>
      </c>
      <c r="Q489" s="16">
        <f t="shared" si="15"/>
        <v>0</v>
      </c>
      <c r="R489" s="17">
        <v>0</v>
      </c>
      <c r="S489" s="17">
        <f>R489*L489</f>
        <v>0</v>
      </c>
      <c r="T489" s="17">
        <v>0</v>
      </c>
      <c r="U489" s="17">
        <v>0</v>
      </c>
      <c r="V489" s="18">
        <v>0</v>
      </c>
      <c r="W489" s="18">
        <v>0</v>
      </c>
      <c r="X489" s="18">
        <v>0</v>
      </c>
    </row>
    <row r="490" spans="1:24" x14ac:dyDescent="0.25">
      <c r="A490" s="12">
        <v>2514</v>
      </c>
      <c r="B490" s="12" t="str">
        <f>IFERROR(VLOOKUP(A:A,[1]Forecast_1911!A:B,2,0),0)</f>
        <v>Missing in Foundation</v>
      </c>
      <c r="C490" s="12" t="s">
        <v>598</v>
      </c>
      <c r="D490" s="13">
        <f t="shared" si="16"/>
        <v>0</v>
      </c>
      <c r="E490" s="12" t="s">
        <v>521</v>
      </c>
      <c r="F490" s="12" t="s">
        <v>162</v>
      </c>
      <c r="G490" s="12" t="s">
        <v>163</v>
      </c>
      <c r="H490" s="12" t="s">
        <v>522</v>
      </c>
      <c r="I490" s="12" t="s">
        <v>59</v>
      </c>
      <c r="J490" s="14">
        <v>1</v>
      </c>
      <c r="K490" s="14">
        <v>1</v>
      </c>
      <c r="L490" s="15">
        <v>1</v>
      </c>
      <c r="M490" s="15">
        <v>1</v>
      </c>
      <c r="N490" s="13">
        <f>IFERROR(VLOOKUP(B:B,'[1]Budget Pivot'!A:B,2,0),0)</f>
        <v>0</v>
      </c>
      <c r="O490" s="13">
        <f>IFERROR(VLOOKUP(B:B,'[1]Budget Pivot'!A:C,3,0),0)</f>
        <v>0</v>
      </c>
      <c r="P490" s="16">
        <f t="shared" si="17"/>
        <v>0</v>
      </c>
      <c r="Q490" s="16">
        <f t="shared" si="15"/>
        <v>0</v>
      </c>
      <c r="R490" s="17">
        <v>0</v>
      </c>
      <c r="S490" s="17">
        <f>R490*L490</f>
        <v>0</v>
      </c>
      <c r="T490" s="17">
        <v>0</v>
      </c>
      <c r="U490" s="17">
        <v>0</v>
      </c>
      <c r="V490" s="18">
        <v>0</v>
      </c>
      <c r="W490" s="18">
        <v>0</v>
      </c>
      <c r="X490" s="18">
        <v>0</v>
      </c>
    </row>
    <row r="491" spans="1:24" x14ac:dyDescent="0.25">
      <c r="A491" s="12">
        <v>2514</v>
      </c>
      <c r="B491" s="12" t="str">
        <f>IFERROR(VLOOKUP(A:A,[1]Forecast_1911!A:B,2,0),0)</f>
        <v>Missing in Foundation</v>
      </c>
      <c r="C491" s="12" t="s">
        <v>598</v>
      </c>
      <c r="D491" s="13">
        <f t="shared" si="16"/>
        <v>0</v>
      </c>
      <c r="E491" s="12" t="s">
        <v>67</v>
      </c>
      <c r="F491" s="12" t="s">
        <v>162</v>
      </c>
      <c r="G491" s="12" t="s">
        <v>163</v>
      </c>
      <c r="H491" s="12" t="s">
        <v>522</v>
      </c>
      <c r="I491" s="12" t="s">
        <v>59</v>
      </c>
      <c r="J491" s="14">
        <v>1</v>
      </c>
      <c r="K491" s="14">
        <v>1</v>
      </c>
      <c r="L491" s="15">
        <v>1</v>
      </c>
      <c r="M491" s="15">
        <v>1</v>
      </c>
      <c r="N491" s="13">
        <f>IFERROR(VLOOKUP(B:B,'[1]Budget Pivot'!A:B,2,0),0)</f>
        <v>0</v>
      </c>
      <c r="O491" s="13">
        <f>IFERROR(VLOOKUP(B:B,'[1]Budget Pivot'!A:C,3,0),0)</f>
        <v>0</v>
      </c>
      <c r="P491" s="16">
        <f t="shared" si="17"/>
        <v>0</v>
      </c>
      <c r="Q491" s="16">
        <f t="shared" si="15"/>
        <v>0</v>
      </c>
      <c r="R491" s="17">
        <v>0</v>
      </c>
      <c r="S491" s="17">
        <f>R491*L491</f>
        <v>0</v>
      </c>
      <c r="T491" s="17">
        <v>0</v>
      </c>
      <c r="U491" s="17">
        <v>0</v>
      </c>
      <c r="V491" s="18">
        <v>0</v>
      </c>
      <c r="W491" s="18">
        <v>0</v>
      </c>
      <c r="X491" s="18">
        <v>0</v>
      </c>
    </row>
    <row r="492" spans="1:24" x14ac:dyDescent="0.25">
      <c r="A492" s="12">
        <v>2515</v>
      </c>
      <c r="B492" s="12" t="str">
        <f>IFERROR(VLOOKUP(A:A,[1]Forecast_1911!A:B,2,0),0)</f>
        <v>Missing in Foundation</v>
      </c>
      <c r="C492" s="12" t="s">
        <v>599</v>
      </c>
      <c r="D492" s="13">
        <f t="shared" si="16"/>
        <v>0</v>
      </c>
      <c r="E492" s="12" t="s">
        <v>521</v>
      </c>
      <c r="F492" s="12" t="s">
        <v>162</v>
      </c>
      <c r="G492" s="12" t="s">
        <v>163</v>
      </c>
      <c r="H492" s="12" t="s">
        <v>522</v>
      </c>
      <c r="I492" s="12" t="s">
        <v>59</v>
      </c>
      <c r="J492" s="14">
        <v>1</v>
      </c>
      <c r="K492" s="14">
        <v>1</v>
      </c>
      <c r="L492" s="15">
        <v>1</v>
      </c>
      <c r="M492" s="15">
        <v>1</v>
      </c>
      <c r="N492" s="13">
        <f>IFERROR(VLOOKUP(B:B,'[1]Budget Pivot'!A:B,2,0),0)</f>
        <v>0</v>
      </c>
      <c r="O492" s="13">
        <f>IFERROR(VLOOKUP(B:B,'[1]Budget Pivot'!A:C,3,0),0)</f>
        <v>0</v>
      </c>
      <c r="P492" s="16">
        <f t="shared" si="17"/>
        <v>0</v>
      </c>
      <c r="Q492" s="16">
        <f t="shared" si="15"/>
        <v>0</v>
      </c>
      <c r="R492" s="17">
        <v>0</v>
      </c>
      <c r="S492" s="17">
        <f>R492*L492</f>
        <v>0</v>
      </c>
      <c r="T492" s="17">
        <v>0</v>
      </c>
      <c r="U492" s="17">
        <v>0</v>
      </c>
      <c r="V492" s="18">
        <v>0</v>
      </c>
      <c r="W492" s="18">
        <v>0</v>
      </c>
      <c r="X492" s="18">
        <v>0</v>
      </c>
    </row>
    <row r="493" spans="1:24" x14ac:dyDescent="0.25">
      <c r="A493" s="12">
        <v>2515</v>
      </c>
      <c r="B493" s="12" t="str">
        <f>IFERROR(VLOOKUP(A:A,[1]Forecast_1911!A:B,2,0),0)</f>
        <v>Missing in Foundation</v>
      </c>
      <c r="C493" s="12" t="s">
        <v>599</v>
      </c>
      <c r="D493" s="13">
        <f t="shared" si="16"/>
        <v>0</v>
      </c>
      <c r="E493" s="12" t="s">
        <v>67</v>
      </c>
      <c r="F493" s="12" t="s">
        <v>162</v>
      </c>
      <c r="G493" s="12" t="s">
        <v>163</v>
      </c>
      <c r="H493" s="12" t="s">
        <v>522</v>
      </c>
      <c r="I493" s="12" t="s">
        <v>59</v>
      </c>
      <c r="J493" s="14">
        <v>1</v>
      </c>
      <c r="K493" s="14">
        <v>1</v>
      </c>
      <c r="L493" s="15">
        <v>1</v>
      </c>
      <c r="M493" s="15">
        <v>1</v>
      </c>
      <c r="N493" s="13">
        <f>IFERROR(VLOOKUP(B:B,'[1]Budget Pivot'!A:B,2,0),0)</f>
        <v>0</v>
      </c>
      <c r="O493" s="13">
        <f>IFERROR(VLOOKUP(B:B,'[1]Budget Pivot'!A:C,3,0),0)</f>
        <v>0</v>
      </c>
      <c r="P493" s="16">
        <f t="shared" si="17"/>
        <v>0</v>
      </c>
      <c r="Q493" s="16">
        <f t="shared" si="15"/>
        <v>0</v>
      </c>
      <c r="R493" s="17">
        <v>0</v>
      </c>
      <c r="S493" s="17">
        <f>R493*L493</f>
        <v>0</v>
      </c>
      <c r="T493" s="17">
        <v>0</v>
      </c>
      <c r="U493" s="17">
        <v>0</v>
      </c>
      <c r="V493" s="18">
        <v>0</v>
      </c>
      <c r="W493" s="18">
        <v>0</v>
      </c>
      <c r="X493" s="18">
        <v>0</v>
      </c>
    </row>
    <row r="494" spans="1:24" x14ac:dyDescent="0.25">
      <c r="A494" s="12">
        <v>2518</v>
      </c>
      <c r="B494" s="12">
        <f>IFERROR(VLOOKUP(A:A,[1]Forecast_1911!A:B,2,0),0)</f>
        <v>0</v>
      </c>
      <c r="C494" s="12" t="s">
        <v>600</v>
      </c>
      <c r="D494" s="13">
        <f t="shared" si="16"/>
        <v>0</v>
      </c>
      <c r="E494" s="12" t="s">
        <v>65</v>
      </c>
      <c r="F494" s="12" t="s">
        <v>86</v>
      </c>
      <c r="G494" s="12" t="s">
        <v>87</v>
      </c>
      <c r="H494" s="12" t="s">
        <v>58</v>
      </c>
      <c r="I494" s="12" t="s">
        <v>59</v>
      </c>
      <c r="J494" s="14">
        <v>1</v>
      </c>
      <c r="K494" s="14">
        <v>1</v>
      </c>
      <c r="L494" s="15">
        <v>1</v>
      </c>
      <c r="M494" s="15">
        <v>1</v>
      </c>
      <c r="N494" s="13">
        <f>IFERROR(VLOOKUP(B:B,'[1]Budget Pivot'!A:B,2,0),0)</f>
        <v>0</v>
      </c>
      <c r="O494" s="13">
        <f>IFERROR(VLOOKUP(B:B,'[1]Budget Pivot'!A:C,3,0),0)</f>
        <v>0</v>
      </c>
      <c r="P494" s="16">
        <f t="shared" si="17"/>
        <v>0</v>
      </c>
      <c r="Q494" s="16">
        <f t="shared" si="15"/>
        <v>0</v>
      </c>
      <c r="R494" s="17">
        <v>0</v>
      </c>
      <c r="S494" s="17">
        <f>R494*L494</f>
        <v>0</v>
      </c>
      <c r="T494" s="17">
        <v>0</v>
      </c>
      <c r="U494" s="17">
        <v>0</v>
      </c>
      <c r="V494" s="18">
        <v>0</v>
      </c>
      <c r="W494" s="18">
        <v>0</v>
      </c>
      <c r="X494" s="18">
        <v>0</v>
      </c>
    </row>
    <row r="495" spans="1:24" x14ac:dyDescent="0.25">
      <c r="A495" s="12">
        <v>2519</v>
      </c>
      <c r="B495" s="12">
        <f>IFERROR(VLOOKUP(A:A,[1]Forecast_1911!A:B,2,0),0)</f>
        <v>0</v>
      </c>
      <c r="C495" s="12" t="s">
        <v>601</v>
      </c>
      <c r="D495" s="13">
        <f t="shared" si="16"/>
        <v>0</v>
      </c>
      <c r="E495" s="12" t="s">
        <v>65</v>
      </c>
      <c r="F495" s="12" t="s">
        <v>86</v>
      </c>
      <c r="G495" s="12" t="s">
        <v>87</v>
      </c>
      <c r="H495" s="12" t="s">
        <v>58</v>
      </c>
      <c r="I495" s="12" t="s">
        <v>59</v>
      </c>
      <c r="J495" s="14">
        <v>1</v>
      </c>
      <c r="K495" s="14">
        <v>1</v>
      </c>
      <c r="L495" s="15">
        <v>1</v>
      </c>
      <c r="M495" s="15">
        <v>1</v>
      </c>
      <c r="N495" s="13">
        <f>IFERROR(VLOOKUP(B:B,'[1]Budget Pivot'!A:B,2,0),0)</f>
        <v>0</v>
      </c>
      <c r="O495" s="13">
        <f>IFERROR(VLOOKUP(B:B,'[1]Budget Pivot'!A:C,3,0),0)</f>
        <v>0</v>
      </c>
      <c r="P495" s="16">
        <f t="shared" si="17"/>
        <v>0</v>
      </c>
      <c r="Q495" s="16">
        <f t="shared" si="15"/>
        <v>0</v>
      </c>
      <c r="R495" s="17">
        <v>0</v>
      </c>
      <c r="S495" s="17">
        <f>R495*L495</f>
        <v>0</v>
      </c>
      <c r="T495" s="17">
        <v>0</v>
      </c>
      <c r="U495" s="17">
        <v>0</v>
      </c>
      <c r="V495" s="18">
        <v>0</v>
      </c>
      <c r="W495" s="18">
        <v>0</v>
      </c>
      <c r="X495" s="18">
        <v>0</v>
      </c>
    </row>
    <row r="496" spans="1:24" x14ac:dyDescent="0.25">
      <c r="A496" s="12">
        <v>2520</v>
      </c>
      <c r="B496" s="12">
        <f>IFERROR(VLOOKUP(A:A,[1]Forecast_1911!A:B,2,0),0)</f>
        <v>0</v>
      </c>
      <c r="C496" s="12" t="s">
        <v>602</v>
      </c>
      <c r="D496" s="13">
        <f t="shared" si="16"/>
        <v>0</v>
      </c>
      <c r="E496" s="12" t="s">
        <v>65</v>
      </c>
      <c r="F496" s="12" t="s">
        <v>86</v>
      </c>
      <c r="G496" s="12" t="s">
        <v>87</v>
      </c>
      <c r="H496" s="12" t="s">
        <v>58</v>
      </c>
      <c r="I496" s="12" t="s">
        <v>59</v>
      </c>
      <c r="J496" s="14">
        <v>1</v>
      </c>
      <c r="K496" s="14">
        <v>1</v>
      </c>
      <c r="L496" s="15">
        <v>1</v>
      </c>
      <c r="M496" s="15">
        <v>1</v>
      </c>
      <c r="N496" s="13">
        <f>IFERROR(VLOOKUP(B:B,'[1]Budget Pivot'!A:B,2,0),0)</f>
        <v>0</v>
      </c>
      <c r="O496" s="13">
        <f>IFERROR(VLOOKUP(B:B,'[1]Budget Pivot'!A:C,3,0),0)</f>
        <v>0</v>
      </c>
      <c r="P496" s="16">
        <f t="shared" si="17"/>
        <v>0</v>
      </c>
      <c r="Q496" s="16">
        <f t="shared" si="15"/>
        <v>0</v>
      </c>
      <c r="R496" s="17">
        <v>0</v>
      </c>
      <c r="S496" s="17">
        <f>R496*L496</f>
        <v>0</v>
      </c>
      <c r="T496" s="17">
        <v>0</v>
      </c>
      <c r="U496" s="17">
        <v>0</v>
      </c>
      <c r="V496" s="18">
        <v>0</v>
      </c>
      <c r="W496" s="18">
        <v>0</v>
      </c>
      <c r="X496" s="18">
        <v>0</v>
      </c>
    </row>
    <row r="497" spans="1:24" x14ac:dyDescent="0.25">
      <c r="A497" s="12">
        <v>2521</v>
      </c>
      <c r="B497" s="12">
        <f>IFERROR(VLOOKUP(A:A,[1]Forecast_1911!A:B,2,0),0)</f>
        <v>0</v>
      </c>
      <c r="C497" s="12" t="s">
        <v>603</v>
      </c>
      <c r="D497" s="13">
        <f t="shared" si="16"/>
        <v>0</v>
      </c>
      <c r="E497" s="12" t="s">
        <v>65</v>
      </c>
      <c r="F497" s="12" t="s">
        <v>86</v>
      </c>
      <c r="G497" s="12" t="s">
        <v>87</v>
      </c>
      <c r="H497" s="12" t="s">
        <v>58</v>
      </c>
      <c r="I497" s="12" t="s">
        <v>59</v>
      </c>
      <c r="J497" s="14">
        <v>1</v>
      </c>
      <c r="K497" s="14">
        <v>1</v>
      </c>
      <c r="L497" s="15">
        <v>1</v>
      </c>
      <c r="M497" s="15">
        <v>1</v>
      </c>
      <c r="N497" s="13">
        <f>IFERROR(VLOOKUP(B:B,'[1]Budget Pivot'!A:B,2,0),0)</f>
        <v>0</v>
      </c>
      <c r="O497" s="13">
        <f>IFERROR(VLOOKUP(B:B,'[1]Budget Pivot'!A:C,3,0),0)</f>
        <v>0</v>
      </c>
      <c r="P497" s="16">
        <f t="shared" si="17"/>
        <v>0</v>
      </c>
      <c r="Q497" s="16">
        <f t="shared" si="15"/>
        <v>0</v>
      </c>
      <c r="R497" s="17">
        <v>0</v>
      </c>
      <c r="S497" s="17">
        <f>R497*L497</f>
        <v>0</v>
      </c>
      <c r="T497" s="17">
        <v>0</v>
      </c>
      <c r="U497" s="17">
        <v>0</v>
      </c>
      <c r="V497" s="18">
        <v>0</v>
      </c>
      <c r="W497" s="18">
        <v>0</v>
      </c>
      <c r="X497" s="18">
        <v>0</v>
      </c>
    </row>
    <row r="498" spans="1:24" x14ac:dyDescent="0.25">
      <c r="A498" s="12">
        <v>2599</v>
      </c>
      <c r="B498" s="12">
        <f>IFERROR(VLOOKUP(A:A,[1]Forecast_1911!A:B,2,0),0)</f>
        <v>0</v>
      </c>
      <c r="C498" s="12" t="s">
        <v>604</v>
      </c>
      <c r="D498" s="13">
        <f t="shared" si="16"/>
        <v>0</v>
      </c>
      <c r="E498" s="12" t="s">
        <v>230</v>
      </c>
      <c r="F498" s="12" t="s">
        <v>303</v>
      </c>
      <c r="G498" s="12" t="s">
        <v>163</v>
      </c>
      <c r="H498" s="12" t="s">
        <v>605</v>
      </c>
      <c r="I498" s="12" t="s">
        <v>59</v>
      </c>
      <c r="J498" s="14">
        <v>1</v>
      </c>
      <c r="K498" s="14">
        <v>1</v>
      </c>
      <c r="L498" s="15">
        <v>1</v>
      </c>
      <c r="M498" s="15">
        <v>1</v>
      </c>
      <c r="N498" s="13">
        <f>IFERROR(VLOOKUP(B:B,'[1]Budget Pivot'!A:B,2,0),0)</f>
        <v>0</v>
      </c>
      <c r="O498" s="13">
        <f>IFERROR(VLOOKUP(B:B,'[1]Budget Pivot'!A:C,3,0),0)</f>
        <v>0</v>
      </c>
      <c r="P498" s="16">
        <f t="shared" si="17"/>
        <v>0</v>
      </c>
      <c r="Q498" s="16">
        <f t="shared" si="15"/>
        <v>0</v>
      </c>
      <c r="R498" s="17">
        <v>0</v>
      </c>
      <c r="S498" s="17">
        <f>R498*L498</f>
        <v>0</v>
      </c>
      <c r="T498" s="17">
        <v>0</v>
      </c>
      <c r="U498" s="17">
        <v>0</v>
      </c>
      <c r="V498" s="18">
        <v>0</v>
      </c>
      <c r="W498" s="18">
        <v>0</v>
      </c>
      <c r="X498" s="18">
        <v>0</v>
      </c>
    </row>
    <row r="499" spans="1:24" x14ac:dyDescent="0.25">
      <c r="A499" s="12">
        <v>2600</v>
      </c>
      <c r="B499" s="12">
        <f>IFERROR(VLOOKUP(A:A,[1]Forecast_1911!A:B,2,0),0)</f>
        <v>0</v>
      </c>
      <c r="C499" s="12" t="s">
        <v>606</v>
      </c>
      <c r="D499" s="13">
        <f t="shared" si="16"/>
        <v>0</v>
      </c>
      <c r="E499" s="12" t="s">
        <v>230</v>
      </c>
      <c r="F499" s="12" t="s">
        <v>303</v>
      </c>
      <c r="G499" s="12" t="s">
        <v>163</v>
      </c>
      <c r="H499" s="12" t="s">
        <v>605</v>
      </c>
      <c r="I499" s="12" t="s">
        <v>59</v>
      </c>
      <c r="J499" s="14">
        <v>1</v>
      </c>
      <c r="K499" s="14">
        <v>1</v>
      </c>
      <c r="L499" s="15">
        <v>1</v>
      </c>
      <c r="M499" s="15">
        <v>1</v>
      </c>
      <c r="N499" s="13">
        <f>IFERROR(VLOOKUP(B:B,'[1]Budget Pivot'!A:B,2,0),0)</f>
        <v>0</v>
      </c>
      <c r="O499" s="13">
        <f>IFERROR(VLOOKUP(B:B,'[1]Budget Pivot'!A:C,3,0),0)</f>
        <v>0</v>
      </c>
      <c r="P499" s="16">
        <f t="shared" si="17"/>
        <v>0</v>
      </c>
      <c r="Q499" s="16">
        <f t="shared" si="15"/>
        <v>0</v>
      </c>
      <c r="R499" s="17">
        <v>0</v>
      </c>
      <c r="S499" s="17">
        <f>R499*L499</f>
        <v>0</v>
      </c>
      <c r="T499" s="17">
        <v>0</v>
      </c>
      <c r="U499" s="17">
        <v>0</v>
      </c>
      <c r="V499" s="18">
        <v>0</v>
      </c>
      <c r="W499" s="18">
        <v>0</v>
      </c>
      <c r="X499" s="18">
        <v>0</v>
      </c>
    </row>
    <row r="500" spans="1:24" x14ac:dyDescent="0.25">
      <c r="A500" s="12">
        <v>2601</v>
      </c>
      <c r="B500" s="12">
        <f>IFERROR(VLOOKUP(A:A,[1]Forecast_1911!A:B,2,0),0)</f>
        <v>0</v>
      </c>
      <c r="C500" s="12" t="s">
        <v>607</v>
      </c>
      <c r="D500" s="13">
        <f t="shared" si="16"/>
        <v>0</v>
      </c>
      <c r="E500" s="12" t="s">
        <v>230</v>
      </c>
      <c r="F500" s="12" t="s">
        <v>303</v>
      </c>
      <c r="G500" s="12" t="s">
        <v>163</v>
      </c>
      <c r="H500" s="12" t="s">
        <v>605</v>
      </c>
      <c r="I500" s="12" t="s">
        <v>59</v>
      </c>
      <c r="J500" s="14">
        <v>1</v>
      </c>
      <c r="K500" s="14">
        <v>1</v>
      </c>
      <c r="L500" s="15">
        <v>1</v>
      </c>
      <c r="M500" s="15">
        <v>1</v>
      </c>
      <c r="N500" s="13">
        <f>IFERROR(VLOOKUP(B:B,'[1]Budget Pivot'!A:B,2,0),0)</f>
        <v>0</v>
      </c>
      <c r="O500" s="13">
        <f>IFERROR(VLOOKUP(B:B,'[1]Budget Pivot'!A:C,3,0),0)</f>
        <v>0</v>
      </c>
      <c r="P500" s="16">
        <f t="shared" si="17"/>
        <v>0</v>
      </c>
      <c r="Q500" s="16">
        <f t="shared" si="15"/>
        <v>0</v>
      </c>
      <c r="R500" s="17">
        <v>0</v>
      </c>
      <c r="S500" s="17">
        <f>R500*L500</f>
        <v>0</v>
      </c>
      <c r="T500" s="17">
        <v>0</v>
      </c>
      <c r="U500" s="17">
        <v>0</v>
      </c>
      <c r="V500" s="18">
        <v>0</v>
      </c>
      <c r="W500" s="18">
        <v>0</v>
      </c>
      <c r="X500" s="18">
        <v>0</v>
      </c>
    </row>
    <row r="501" spans="1:24" x14ac:dyDescent="0.25">
      <c r="A501" s="12">
        <v>2602</v>
      </c>
      <c r="B501" s="12">
        <f>IFERROR(VLOOKUP(A:A,[1]Forecast_1911!A:B,2,0),0)</f>
        <v>0</v>
      </c>
      <c r="C501" s="12" t="s">
        <v>608</v>
      </c>
      <c r="D501" s="13">
        <f t="shared" si="16"/>
        <v>0</v>
      </c>
      <c r="E501" s="12" t="s">
        <v>230</v>
      </c>
      <c r="F501" s="12" t="s">
        <v>303</v>
      </c>
      <c r="G501" s="12" t="s">
        <v>163</v>
      </c>
      <c r="H501" s="12" t="s">
        <v>605</v>
      </c>
      <c r="I501" s="12" t="s">
        <v>59</v>
      </c>
      <c r="J501" s="14">
        <v>1</v>
      </c>
      <c r="K501" s="14">
        <v>1</v>
      </c>
      <c r="L501" s="15">
        <v>1</v>
      </c>
      <c r="M501" s="15">
        <v>1</v>
      </c>
      <c r="N501" s="13">
        <f>IFERROR(VLOOKUP(B:B,'[1]Budget Pivot'!A:B,2,0),0)</f>
        <v>0</v>
      </c>
      <c r="O501" s="13">
        <f>IFERROR(VLOOKUP(B:B,'[1]Budget Pivot'!A:C,3,0),0)</f>
        <v>0</v>
      </c>
      <c r="P501" s="16">
        <f t="shared" si="17"/>
        <v>0</v>
      </c>
      <c r="Q501" s="16">
        <f t="shared" si="15"/>
        <v>0</v>
      </c>
      <c r="R501" s="17">
        <v>0</v>
      </c>
      <c r="S501" s="17">
        <f>R501*L501</f>
        <v>0</v>
      </c>
      <c r="T501" s="17">
        <v>0</v>
      </c>
      <c r="U501" s="17">
        <v>0</v>
      </c>
      <c r="V501" s="18">
        <v>0</v>
      </c>
      <c r="W501" s="18">
        <v>0</v>
      </c>
      <c r="X501" s="18">
        <v>0</v>
      </c>
    </row>
    <row r="502" spans="1:24" x14ac:dyDescent="0.25">
      <c r="A502" s="12">
        <v>2604</v>
      </c>
      <c r="B502" s="12" t="str">
        <f>IFERROR(VLOOKUP(A:A,[1]Forecast_1911!A:B,2,0),0)</f>
        <v>10000002729</v>
      </c>
      <c r="C502" s="12" t="s">
        <v>609</v>
      </c>
      <c r="D502" s="13">
        <f t="shared" si="16"/>
        <v>0</v>
      </c>
      <c r="E502" s="12" t="s">
        <v>230</v>
      </c>
      <c r="F502" s="12" t="s">
        <v>131</v>
      </c>
      <c r="G502" s="12" t="s">
        <v>87</v>
      </c>
      <c r="H502" s="12"/>
      <c r="I502" s="12" t="s">
        <v>59</v>
      </c>
      <c r="J502" s="14">
        <v>16.982182628059999</v>
      </c>
      <c r="K502" s="14">
        <v>7.2271714922000001</v>
      </c>
      <c r="L502" s="15">
        <v>16.982182628059999</v>
      </c>
      <c r="M502" s="15">
        <v>7.2271714922000001</v>
      </c>
      <c r="N502" s="13">
        <f>IFERROR(VLOOKUP(B:B,'[1]Budget Pivot'!A:B,2,0),0)</f>
        <v>50</v>
      </c>
      <c r="O502" s="13">
        <f>IFERROR(VLOOKUP(B:B,'[1]Budget Pivot'!A:C,3,0),0)</f>
        <v>849.10913140299988</v>
      </c>
      <c r="P502" s="16">
        <v>50</v>
      </c>
      <c r="Q502" s="16">
        <f t="shared" si="15"/>
        <v>849.10913140299988</v>
      </c>
      <c r="R502" s="17">
        <v>0</v>
      </c>
      <c r="S502" s="17">
        <f>R502*L502</f>
        <v>0</v>
      </c>
      <c r="T502" s="17">
        <v>0</v>
      </c>
      <c r="U502" s="17">
        <v>0</v>
      </c>
      <c r="V502" s="18">
        <v>0</v>
      </c>
      <c r="W502" s="18">
        <v>0</v>
      </c>
      <c r="X502" s="18">
        <v>-849.10913140299988</v>
      </c>
    </row>
    <row r="503" spans="1:24" x14ac:dyDescent="0.25">
      <c r="A503" s="12">
        <v>2173</v>
      </c>
      <c r="B503" s="12" t="str">
        <f>IFERROR(VLOOKUP(A:A,[1]Forecast_1911!A:B,2,0),0)</f>
        <v>10000001536</v>
      </c>
      <c r="C503" s="12" t="s">
        <v>610</v>
      </c>
      <c r="D503" s="13">
        <f t="shared" si="16"/>
        <v>138235.09037930475</v>
      </c>
      <c r="E503" s="12" t="s">
        <v>106</v>
      </c>
      <c r="F503" s="12" t="s">
        <v>56</v>
      </c>
      <c r="G503" s="12" t="s">
        <v>57</v>
      </c>
      <c r="H503" s="12" t="s">
        <v>58</v>
      </c>
      <c r="I503" s="12" t="s">
        <v>59</v>
      </c>
      <c r="J503" s="14">
        <v>42.037416481068981</v>
      </c>
      <c r="K503" s="14">
        <v>7.3398507795099999</v>
      </c>
      <c r="L503" s="15">
        <v>42.03741362572103</v>
      </c>
      <c r="M503" s="15">
        <v>7.3398507795099999</v>
      </c>
      <c r="N503" s="13">
        <f>IFERROR(VLOOKUP(B:B,'[1]Budget Pivot'!A:B,2,0),0)</f>
        <v>3900</v>
      </c>
      <c r="O503" s="13">
        <f>IFERROR(VLOOKUP(B:B,'[1]Budget Pivot'!A:C,3,0),0)</f>
        <v>163945.92427616901</v>
      </c>
      <c r="P503" s="16">
        <v>3900</v>
      </c>
      <c r="Q503" s="16">
        <f t="shared" si="15"/>
        <v>163945.91314031201</v>
      </c>
      <c r="R503" s="17">
        <v>4022</v>
      </c>
      <c r="S503" s="17">
        <f>R503*L503</f>
        <v>169074.47760264997</v>
      </c>
      <c r="T503" s="17">
        <v>3984</v>
      </c>
      <c r="U503" s="17">
        <v>167477.05588487259</v>
      </c>
      <c r="V503" s="18">
        <v>-38</v>
      </c>
      <c r="W503" s="18">
        <v>-1597.4217177773826</v>
      </c>
      <c r="X503" s="18">
        <v>3531.1427445605805</v>
      </c>
    </row>
    <row r="504" spans="1:24" x14ac:dyDescent="0.25">
      <c r="A504" s="12">
        <v>2613</v>
      </c>
      <c r="B504" s="12" t="str">
        <f>IFERROR(VLOOKUP(A:A,[1]Forecast_1911!A:B,2,0),0)</f>
        <v>10000000600</v>
      </c>
      <c r="C504" s="12" t="s">
        <v>611</v>
      </c>
      <c r="D504" s="13">
        <f t="shared" si="16"/>
        <v>160567.82764797463</v>
      </c>
      <c r="E504" s="12" t="s">
        <v>148</v>
      </c>
      <c r="F504" s="12" t="s">
        <v>56</v>
      </c>
      <c r="G504" s="12" t="s">
        <v>57</v>
      </c>
      <c r="H504" s="12" t="s">
        <v>101</v>
      </c>
      <c r="I504" s="12" t="s">
        <v>59</v>
      </c>
      <c r="J504" s="14">
        <v>261.77006552006532</v>
      </c>
      <c r="K504" s="14">
        <v>24.944321212121618</v>
      </c>
      <c r="L504" s="15">
        <v>261.77002583979362</v>
      </c>
      <c r="M504" s="15">
        <v>24.944321344255815</v>
      </c>
      <c r="N504" s="13">
        <f>IFERROR(VLOOKUP(B:B,'[1]Budget Pivot'!A:B,2,0),0)</f>
        <v>444</v>
      </c>
      <c r="O504" s="13">
        <f>IFERROR(VLOOKUP(B:B,'[1]Budget Pivot'!A:C,3,0),0)</f>
        <v>116225.909090909</v>
      </c>
      <c r="P504" s="16">
        <v>344</v>
      </c>
      <c r="Q504" s="16">
        <f t="shared" si="15"/>
        <v>90048.888888889007</v>
      </c>
      <c r="R504" s="17">
        <v>684</v>
      </c>
      <c r="S504" s="17">
        <f>R504*L504</f>
        <v>179050.69767441883</v>
      </c>
      <c r="T504" s="17">
        <v>678</v>
      </c>
      <c r="U504" s="17">
        <v>177480.07751938008</v>
      </c>
      <c r="V504" s="18">
        <v>-6</v>
      </c>
      <c r="W504" s="18">
        <v>-1570.6201550387486</v>
      </c>
      <c r="X504" s="18">
        <v>87431.188630491073</v>
      </c>
    </row>
    <row r="505" spans="1:24" x14ac:dyDescent="0.25">
      <c r="A505" s="12">
        <v>2108</v>
      </c>
      <c r="B505" s="12" t="str">
        <f>IFERROR(VLOOKUP(A:A,[1]Forecast_1911!A:B,2,0),0)</f>
        <v>10000001769</v>
      </c>
      <c r="C505" s="12" t="s">
        <v>612</v>
      </c>
      <c r="D505" s="13">
        <f t="shared" si="16"/>
        <v>18417.199948158788</v>
      </c>
      <c r="E505" s="12" t="s">
        <v>124</v>
      </c>
      <c r="F505" s="12" t="s">
        <v>56</v>
      </c>
      <c r="G505" s="12" t="s">
        <v>57</v>
      </c>
      <c r="H505" s="12" t="s">
        <v>58</v>
      </c>
      <c r="I505" s="12" t="s">
        <v>59</v>
      </c>
      <c r="J505" s="14">
        <v>34.922571534722941</v>
      </c>
      <c r="K505" s="14">
        <v>12.759699840582874</v>
      </c>
      <c r="L505" s="15">
        <v>34.922395325732104</v>
      </c>
      <c r="M505" s="15">
        <v>12.75969984058314</v>
      </c>
      <c r="N505" s="13">
        <f>IFERROR(VLOOKUP(B:B,'[1]Budget Pivot'!A:B,2,0),0)</f>
        <v>865.71</v>
      </c>
      <c r="O505" s="13">
        <f>IFERROR(VLOOKUP(B:B,'[1]Budget Pivot'!A:C,3,0),0)</f>
        <v>30232.819403325</v>
      </c>
      <c r="P505" s="16">
        <v>866</v>
      </c>
      <c r="Q505" s="16">
        <f t="shared" si="15"/>
        <v>30242.794352084002</v>
      </c>
      <c r="R505" s="17">
        <v>873</v>
      </c>
      <c r="S505" s="17">
        <f>R505*L505</f>
        <v>30487.251119364126</v>
      </c>
      <c r="T505" s="17">
        <v>831</v>
      </c>
      <c r="U505" s="17">
        <v>29020.510515683378</v>
      </c>
      <c r="V505" s="18">
        <v>-42</v>
      </c>
      <c r="W505" s="18">
        <v>-1466.7406036807479</v>
      </c>
      <c r="X505" s="18">
        <v>-1222.2838364006238</v>
      </c>
    </row>
    <row r="506" spans="1:24" x14ac:dyDescent="0.25">
      <c r="A506" s="12">
        <v>2574</v>
      </c>
      <c r="B506" s="12" t="str">
        <f>IFERROR(VLOOKUP(A:A,[1]Forecast_1911!A:B,2,0),0)</f>
        <v>10000002726</v>
      </c>
      <c r="C506" s="12" t="s">
        <v>613</v>
      </c>
      <c r="D506" s="13">
        <f t="shared" si="16"/>
        <v>233485.96288630264</v>
      </c>
      <c r="E506" s="12" t="s">
        <v>110</v>
      </c>
      <c r="F506" s="12" t="s">
        <v>56</v>
      </c>
      <c r="G506" s="12" t="s">
        <v>57</v>
      </c>
      <c r="H506" s="12" t="s">
        <v>101</v>
      </c>
      <c r="I506" s="12" t="s">
        <v>59</v>
      </c>
      <c r="J506" s="14">
        <v>103.47960908180264</v>
      </c>
      <c r="K506" s="14">
        <v>8.1403118040089204</v>
      </c>
      <c r="L506" s="15">
        <v>103.47961882169068</v>
      </c>
      <c r="M506" s="15">
        <v>8.1403118040089204</v>
      </c>
      <c r="N506" s="13">
        <f>IFERROR(VLOOKUP(B:B,'[1]Budget Pivot'!A:B,2,0),0)</f>
        <v>2286.65</v>
      </c>
      <c r="O506" s="13">
        <f>IFERROR(VLOOKUP(B:B,'[1]Budget Pivot'!A:C,3,0),0)</f>
        <v>236621.648106904</v>
      </c>
      <c r="P506" s="16">
        <v>2286.65</v>
      </c>
      <c r="Q506" s="16">
        <f t="shared" si="15"/>
        <v>236621.67037861899</v>
      </c>
      <c r="R506" s="17">
        <v>2462</v>
      </c>
      <c r="S506" s="17">
        <f>R506*L506</f>
        <v>254766.82153900244</v>
      </c>
      <c r="T506" s="17">
        <v>2449</v>
      </c>
      <c r="U506" s="17">
        <v>253421.58649432048</v>
      </c>
      <c r="V506" s="18">
        <v>-13</v>
      </c>
      <c r="W506" s="18">
        <v>-1345.2350446819619</v>
      </c>
      <c r="X506" s="18">
        <v>16799.91611570149</v>
      </c>
    </row>
    <row r="507" spans="1:24" x14ac:dyDescent="0.25">
      <c r="A507" s="12">
        <v>2637</v>
      </c>
      <c r="B507" s="12">
        <f>IFERROR(VLOOKUP(A:A,[1]Forecast_1911!A:B,2,0),0)</f>
        <v>0</v>
      </c>
      <c r="C507" s="12" t="s">
        <v>614</v>
      </c>
      <c r="D507" s="13">
        <f t="shared" si="16"/>
        <v>0</v>
      </c>
      <c r="E507" s="12" t="s">
        <v>40</v>
      </c>
      <c r="F507" s="12" t="s">
        <v>350</v>
      </c>
      <c r="G507" s="12" t="s">
        <v>464</v>
      </c>
      <c r="H507" s="12" t="s">
        <v>58</v>
      </c>
      <c r="I507" s="12" t="s">
        <v>59</v>
      </c>
      <c r="J507" s="14">
        <v>1</v>
      </c>
      <c r="K507" s="14">
        <v>1</v>
      </c>
      <c r="L507" s="15">
        <v>1</v>
      </c>
      <c r="M507" s="15">
        <v>1</v>
      </c>
      <c r="N507" s="13">
        <f>IFERROR(VLOOKUP(B:B,'[1]Budget Pivot'!A:B,2,0),0)</f>
        <v>0</v>
      </c>
      <c r="O507" s="13">
        <f>IFERROR(VLOOKUP(B:B,'[1]Budget Pivot'!A:C,3,0),0)</f>
        <v>0</v>
      </c>
      <c r="P507" s="16">
        <f>N507</f>
        <v>0</v>
      </c>
      <c r="Q507" s="16">
        <f t="shared" si="15"/>
        <v>0</v>
      </c>
      <c r="R507" s="17">
        <v>0</v>
      </c>
      <c r="S507" s="17">
        <f>R507*L507</f>
        <v>0</v>
      </c>
      <c r="T507" s="17">
        <v>0</v>
      </c>
      <c r="U507" s="17">
        <v>0</v>
      </c>
      <c r="V507" s="18">
        <v>0</v>
      </c>
      <c r="W507" s="18">
        <v>0</v>
      </c>
      <c r="X507" s="18">
        <v>0</v>
      </c>
    </row>
    <row r="508" spans="1:24" x14ac:dyDescent="0.25">
      <c r="A508" s="12">
        <v>2638</v>
      </c>
      <c r="B508" s="12">
        <f>IFERROR(VLOOKUP(A:A,[1]Forecast_1911!A:B,2,0),0)</f>
        <v>0</v>
      </c>
      <c r="C508" s="12" t="s">
        <v>615</v>
      </c>
      <c r="D508" s="13">
        <f t="shared" si="16"/>
        <v>0</v>
      </c>
      <c r="E508" s="12" t="s">
        <v>40</v>
      </c>
      <c r="F508" s="12" t="s">
        <v>350</v>
      </c>
      <c r="G508" s="12" t="s">
        <v>464</v>
      </c>
      <c r="H508" s="12" t="s">
        <v>58</v>
      </c>
      <c r="I508" s="12" t="s">
        <v>59</v>
      </c>
      <c r="J508" s="14">
        <v>1</v>
      </c>
      <c r="K508" s="14">
        <v>1</v>
      </c>
      <c r="L508" s="15">
        <v>1</v>
      </c>
      <c r="M508" s="15">
        <v>1</v>
      </c>
      <c r="N508" s="13">
        <f>IFERROR(VLOOKUP(B:B,'[1]Budget Pivot'!A:B,2,0),0)</f>
        <v>0</v>
      </c>
      <c r="O508" s="13">
        <f>IFERROR(VLOOKUP(B:B,'[1]Budget Pivot'!A:C,3,0),0)</f>
        <v>0</v>
      </c>
      <c r="P508" s="16">
        <f>N508</f>
        <v>0</v>
      </c>
      <c r="Q508" s="16">
        <f t="shared" si="15"/>
        <v>0</v>
      </c>
      <c r="R508" s="17">
        <v>0</v>
      </c>
      <c r="S508" s="17">
        <f>R508*L508</f>
        <v>0</v>
      </c>
      <c r="T508" s="17">
        <v>0</v>
      </c>
      <c r="U508" s="17">
        <v>0</v>
      </c>
      <c r="V508" s="18">
        <v>0</v>
      </c>
      <c r="W508" s="18">
        <v>0</v>
      </c>
      <c r="X508" s="18">
        <v>0</v>
      </c>
    </row>
    <row r="509" spans="1:24" x14ac:dyDescent="0.25">
      <c r="A509" s="12">
        <v>2639</v>
      </c>
      <c r="B509" s="12">
        <f>IFERROR(VLOOKUP(A:A,[1]Forecast_1911!A:B,2,0),0)</f>
        <v>0</v>
      </c>
      <c r="C509" s="12" t="s">
        <v>616</v>
      </c>
      <c r="D509" s="13">
        <f t="shared" si="16"/>
        <v>0</v>
      </c>
      <c r="E509" s="12" t="s">
        <v>40</v>
      </c>
      <c r="F509" s="12" t="s">
        <v>350</v>
      </c>
      <c r="G509" s="12" t="s">
        <v>464</v>
      </c>
      <c r="H509" s="12" t="s">
        <v>58</v>
      </c>
      <c r="I509" s="12" t="s">
        <v>59</v>
      </c>
      <c r="J509" s="14">
        <v>1</v>
      </c>
      <c r="K509" s="14">
        <v>1</v>
      </c>
      <c r="L509" s="15">
        <v>1</v>
      </c>
      <c r="M509" s="15">
        <v>1</v>
      </c>
      <c r="N509" s="13">
        <f>IFERROR(VLOOKUP(B:B,'[1]Budget Pivot'!A:B,2,0),0)</f>
        <v>0</v>
      </c>
      <c r="O509" s="13">
        <f>IFERROR(VLOOKUP(B:B,'[1]Budget Pivot'!A:C,3,0),0)</f>
        <v>0</v>
      </c>
      <c r="P509" s="16">
        <f>N509</f>
        <v>0</v>
      </c>
      <c r="Q509" s="16">
        <f t="shared" si="15"/>
        <v>0</v>
      </c>
      <c r="R509" s="17">
        <v>0</v>
      </c>
      <c r="S509" s="17">
        <f>R509*L509</f>
        <v>0</v>
      </c>
      <c r="T509" s="17">
        <v>0</v>
      </c>
      <c r="U509" s="17">
        <v>0</v>
      </c>
      <c r="V509" s="18">
        <v>0</v>
      </c>
      <c r="W509" s="18">
        <v>0</v>
      </c>
      <c r="X509" s="18">
        <v>0</v>
      </c>
    </row>
    <row r="510" spans="1:24" x14ac:dyDescent="0.25">
      <c r="A510" s="12">
        <v>2640</v>
      </c>
      <c r="B510" s="12">
        <f>IFERROR(VLOOKUP(A:A,[1]Forecast_1911!A:B,2,0),0)</f>
        <v>0</v>
      </c>
      <c r="C510" s="12" t="s">
        <v>617</v>
      </c>
      <c r="D510" s="13">
        <f t="shared" si="16"/>
        <v>0</v>
      </c>
      <c r="E510" s="12" t="s">
        <v>40</v>
      </c>
      <c r="F510" s="12" t="s">
        <v>350</v>
      </c>
      <c r="G510" s="12" t="s">
        <v>464</v>
      </c>
      <c r="H510" s="12" t="s">
        <v>58</v>
      </c>
      <c r="I510" s="12" t="s">
        <v>59</v>
      </c>
      <c r="J510" s="14">
        <v>1</v>
      </c>
      <c r="K510" s="14">
        <v>1</v>
      </c>
      <c r="L510" s="15">
        <v>1</v>
      </c>
      <c r="M510" s="15">
        <v>1</v>
      </c>
      <c r="N510" s="13">
        <f>IFERROR(VLOOKUP(B:B,'[1]Budget Pivot'!A:B,2,0),0)</f>
        <v>0</v>
      </c>
      <c r="O510" s="13">
        <f>IFERROR(VLOOKUP(B:B,'[1]Budget Pivot'!A:C,3,0),0)</f>
        <v>0</v>
      </c>
      <c r="P510" s="16">
        <f>N510</f>
        <v>0</v>
      </c>
      <c r="Q510" s="16">
        <f t="shared" si="15"/>
        <v>0</v>
      </c>
      <c r="R510" s="17">
        <v>0</v>
      </c>
      <c r="S510" s="17">
        <f>R510*L510</f>
        <v>0</v>
      </c>
      <c r="T510" s="17">
        <v>0</v>
      </c>
      <c r="U510" s="17">
        <v>0</v>
      </c>
      <c r="V510" s="18">
        <v>0</v>
      </c>
      <c r="W510" s="18">
        <v>0</v>
      </c>
      <c r="X510" s="18">
        <v>0</v>
      </c>
    </row>
    <row r="511" spans="1:24" x14ac:dyDescent="0.25">
      <c r="A511" s="12">
        <v>2781</v>
      </c>
      <c r="B511" s="12">
        <f>IFERROR(VLOOKUP(A:A,[1]Forecast_1911!A:B,2,0),0)</f>
        <v>0</v>
      </c>
      <c r="C511" s="12" t="s">
        <v>618</v>
      </c>
      <c r="D511" s="13">
        <f t="shared" si="16"/>
        <v>0</v>
      </c>
      <c r="E511" s="12" t="s">
        <v>35</v>
      </c>
      <c r="F511" s="12" t="s">
        <v>162</v>
      </c>
      <c r="G511" s="12" t="s">
        <v>163</v>
      </c>
      <c r="H511" s="12" t="s">
        <v>101</v>
      </c>
      <c r="I511" s="12" t="s">
        <v>59</v>
      </c>
      <c r="J511" s="14">
        <v>1</v>
      </c>
      <c r="K511" s="14">
        <v>1</v>
      </c>
      <c r="L511" s="15">
        <v>1</v>
      </c>
      <c r="M511" s="15">
        <v>1</v>
      </c>
      <c r="N511" s="13">
        <f>IFERROR(VLOOKUP(B:B,'[1]Budget Pivot'!A:B,2,0),0)</f>
        <v>0</v>
      </c>
      <c r="O511" s="13">
        <f>IFERROR(VLOOKUP(B:B,'[1]Budget Pivot'!A:C,3,0),0)</f>
        <v>0</v>
      </c>
      <c r="P511" s="16">
        <f>N511</f>
        <v>0</v>
      </c>
      <c r="Q511" s="16">
        <f t="shared" si="15"/>
        <v>0</v>
      </c>
      <c r="R511" s="17">
        <v>0</v>
      </c>
      <c r="S511" s="17">
        <f>R511*L511</f>
        <v>0</v>
      </c>
      <c r="T511" s="17">
        <v>0</v>
      </c>
      <c r="U511" s="17">
        <v>0</v>
      </c>
      <c r="V511" s="18">
        <v>0</v>
      </c>
      <c r="W511" s="18">
        <v>0</v>
      </c>
      <c r="X511" s="18">
        <v>0</v>
      </c>
    </row>
    <row r="512" spans="1:24" x14ac:dyDescent="0.25">
      <c r="A512" s="12">
        <v>2569</v>
      </c>
      <c r="B512" s="12" t="str">
        <f>IFERROR(VLOOKUP(A:A,[1]Forecast_1911!A:B,2,0),0)</f>
        <v>10000002721</v>
      </c>
      <c r="C512" s="12" t="s">
        <v>619</v>
      </c>
      <c r="D512" s="13">
        <f t="shared" si="16"/>
        <v>6954.4347389631612</v>
      </c>
      <c r="E512" s="12" t="s">
        <v>110</v>
      </c>
      <c r="F512" s="12" t="s">
        <v>56</v>
      </c>
      <c r="G512" s="12" t="s">
        <v>57</v>
      </c>
      <c r="H512" s="12" t="s">
        <v>101</v>
      </c>
      <c r="I512" s="12" t="s">
        <v>59</v>
      </c>
      <c r="J512" s="14">
        <v>10.936621403890191</v>
      </c>
      <c r="K512" s="14">
        <v>4.8997772828509936</v>
      </c>
      <c r="L512" s="15">
        <v>10.936612993756516</v>
      </c>
      <c r="M512" s="15">
        <v>4.8997772828509936</v>
      </c>
      <c r="N512" s="13">
        <f>IFERROR(VLOOKUP(B:B,'[1]Budget Pivot'!A:B,2,0),0)</f>
        <v>1324.1</v>
      </c>
      <c r="O512" s="13">
        <f>IFERROR(VLOOKUP(B:B,'[1]Budget Pivot'!A:C,3,0),0)</f>
        <v>14481.180400891</v>
      </c>
      <c r="P512" s="16">
        <v>1324.1</v>
      </c>
      <c r="Q512" s="16">
        <f t="shared" si="15"/>
        <v>14481.169265033001</v>
      </c>
      <c r="R512" s="17">
        <v>1263</v>
      </c>
      <c r="S512" s="17">
        <f>R512*L512</f>
        <v>13812.94221111448</v>
      </c>
      <c r="T512" s="17">
        <v>1152</v>
      </c>
      <c r="U512" s="17">
        <v>12598.978168807505</v>
      </c>
      <c r="V512" s="18">
        <v>-111</v>
      </c>
      <c r="W512" s="18">
        <v>-1213.9640423069741</v>
      </c>
      <c r="X512" s="18">
        <v>-1882.1910962254951</v>
      </c>
    </row>
    <row r="513" spans="1:24" x14ac:dyDescent="0.25">
      <c r="A513" s="12">
        <v>2671</v>
      </c>
      <c r="B513" s="12" t="str">
        <f>IFERROR(VLOOKUP(A:A,[1]Forecast_1911!A:B,2,0),0)</f>
        <v>10000001531</v>
      </c>
      <c r="C513" s="12" t="s">
        <v>620</v>
      </c>
      <c r="D513" s="13">
        <f t="shared" si="16"/>
        <v>64946.915092829578</v>
      </c>
      <c r="E513" s="12" t="s">
        <v>106</v>
      </c>
      <c r="F513" s="12" t="s">
        <v>56</v>
      </c>
      <c r="G513" s="12" t="s">
        <v>57</v>
      </c>
      <c r="H513" s="12" t="s">
        <v>58</v>
      </c>
      <c r="I513" s="12" t="s">
        <v>59</v>
      </c>
      <c r="J513" s="14">
        <v>284.06591479884253</v>
      </c>
      <c r="K513" s="14">
        <v>22.183192650336171</v>
      </c>
      <c r="L513" s="15">
        <v>284.06591479884253</v>
      </c>
      <c r="M513" s="15">
        <v>22.183192650336171</v>
      </c>
      <c r="N513" s="13">
        <f>IFERROR(VLOOKUP(B:B,'[1]Budget Pivot'!A:B,2,0),0)</f>
        <v>235</v>
      </c>
      <c r="O513" s="13">
        <f>IFERROR(VLOOKUP(B:B,'[1]Budget Pivot'!A:C,3,0),0)</f>
        <v>66755.489977727993</v>
      </c>
      <c r="P513" s="16">
        <v>235</v>
      </c>
      <c r="Q513" s="16">
        <f t="shared" si="15"/>
        <v>66755.489977727993</v>
      </c>
      <c r="R513" s="17">
        <v>252</v>
      </c>
      <c r="S513" s="17">
        <f>R513*L513</f>
        <v>71584.610529308324</v>
      </c>
      <c r="T513" s="17">
        <v>248</v>
      </c>
      <c r="U513" s="17">
        <v>70448.346870112946</v>
      </c>
      <c r="V513" s="18">
        <v>-4</v>
      </c>
      <c r="W513" s="18">
        <v>-1136.2636591953778</v>
      </c>
      <c r="X513" s="18">
        <v>3692.8568923849525</v>
      </c>
    </row>
    <row r="514" spans="1:24" x14ac:dyDescent="0.25">
      <c r="A514" s="12">
        <v>3199</v>
      </c>
      <c r="B514" s="12" t="str">
        <f>IFERROR(VLOOKUP(A:A,[1]Forecast_1911!A:B,2,0),0)</f>
        <v>Missing in Foundation</v>
      </c>
      <c r="C514" s="12" t="s">
        <v>621</v>
      </c>
      <c r="D514" s="13">
        <f t="shared" si="16"/>
        <v>0</v>
      </c>
      <c r="E514" s="12" t="s">
        <v>622</v>
      </c>
      <c r="F514" s="12" t="s">
        <v>86</v>
      </c>
      <c r="G514" s="12" t="s">
        <v>87</v>
      </c>
      <c r="H514" s="12"/>
      <c r="I514" s="12" t="s">
        <v>59</v>
      </c>
      <c r="J514" s="14">
        <v>1</v>
      </c>
      <c r="K514" s="14">
        <v>1</v>
      </c>
      <c r="L514" s="15">
        <v>1</v>
      </c>
      <c r="M514" s="15">
        <v>1</v>
      </c>
      <c r="N514" s="13">
        <f>IFERROR(VLOOKUP(B:B,'[1]Budget Pivot'!A:B,2,0),0)</f>
        <v>0</v>
      </c>
      <c r="O514" s="13">
        <f>IFERROR(VLOOKUP(B:B,'[1]Budget Pivot'!A:C,3,0),0)</f>
        <v>0</v>
      </c>
      <c r="P514" s="16">
        <f t="shared" ref="P514:P519" si="18">N514</f>
        <v>0</v>
      </c>
      <c r="Q514" s="16">
        <f t="shared" ref="Q514:Q577" si="19">P514*L514</f>
        <v>0</v>
      </c>
      <c r="R514" s="17">
        <v>0</v>
      </c>
      <c r="S514" s="17">
        <f>R514*L514</f>
        <v>0</v>
      </c>
      <c r="T514" s="17">
        <v>0</v>
      </c>
      <c r="U514" s="17">
        <v>0</v>
      </c>
      <c r="V514" s="18">
        <v>0</v>
      </c>
      <c r="W514" s="18">
        <v>0</v>
      </c>
      <c r="X514" s="18">
        <v>0</v>
      </c>
    </row>
    <row r="515" spans="1:24" x14ac:dyDescent="0.25">
      <c r="A515" s="12">
        <v>3200</v>
      </c>
      <c r="B515" s="12" t="str">
        <f>IFERROR(VLOOKUP(A:A,[1]Forecast_1911!A:B,2,0),0)</f>
        <v>Missing in Foundation</v>
      </c>
      <c r="C515" s="12" t="s">
        <v>623</v>
      </c>
      <c r="D515" s="13">
        <f t="shared" ref="D515:D578" si="20">U515-(T515*M515)</f>
        <v>0</v>
      </c>
      <c r="E515" s="12" t="s">
        <v>622</v>
      </c>
      <c r="F515" s="12" t="s">
        <v>86</v>
      </c>
      <c r="G515" s="12" t="s">
        <v>87</v>
      </c>
      <c r="H515" s="12"/>
      <c r="I515" s="12" t="s">
        <v>59</v>
      </c>
      <c r="J515" s="14">
        <v>1</v>
      </c>
      <c r="K515" s="14">
        <v>1</v>
      </c>
      <c r="L515" s="15">
        <v>1</v>
      </c>
      <c r="M515" s="15">
        <v>1</v>
      </c>
      <c r="N515" s="13">
        <f>IFERROR(VLOOKUP(B:B,'[1]Budget Pivot'!A:B,2,0),0)</f>
        <v>0</v>
      </c>
      <c r="O515" s="13">
        <f>IFERROR(VLOOKUP(B:B,'[1]Budget Pivot'!A:C,3,0),0)</f>
        <v>0</v>
      </c>
      <c r="P515" s="16">
        <f t="shared" si="18"/>
        <v>0</v>
      </c>
      <c r="Q515" s="16">
        <f t="shared" si="19"/>
        <v>0</v>
      </c>
      <c r="R515" s="17">
        <v>0</v>
      </c>
      <c r="S515" s="17">
        <f>R515*L515</f>
        <v>0</v>
      </c>
      <c r="T515" s="17">
        <v>0</v>
      </c>
      <c r="U515" s="17">
        <v>0</v>
      </c>
      <c r="V515" s="18">
        <v>0</v>
      </c>
      <c r="W515" s="18">
        <v>0</v>
      </c>
      <c r="X515" s="18">
        <v>0</v>
      </c>
    </row>
    <row r="516" spans="1:24" x14ac:dyDescent="0.25">
      <c r="A516" s="12">
        <v>3201</v>
      </c>
      <c r="B516" s="12" t="str">
        <f>IFERROR(VLOOKUP(A:A,[1]Forecast_1911!A:B,2,0),0)</f>
        <v>Missing in Foundation</v>
      </c>
      <c r="C516" s="12" t="s">
        <v>624</v>
      </c>
      <c r="D516" s="13">
        <f t="shared" si="20"/>
        <v>0</v>
      </c>
      <c r="E516" s="12" t="s">
        <v>622</v>
      </c>
      <c r="F516" s="12" t="s">
        <v>86</v>
      </c>
      <c r="G516" s="12" t="s">
        <v>87</v>
      </c>
      <c r="H516" s="12"/>
      <c r="I516" s="12" t="s">
        <v>59</v>
      </c>
      <c r="J516" s="14">
        <v>1</v>
      </c>
      <c r="K516" s="14">
        <v>1</v>
      </c>
      <c r="L516" s="15">
        <v>1</v>
      </c>
      <c r="M516" s="15">
        <v>1</v>
      </c>
      <c r="N516" s="13">
        <f>IFERROR(VLOOKUP(B:B,'[1]Budget Pivot'!A:B,2,0),0)</f>
        <v>0</v>
      </c>
      <c r="O516" s="13">
        <f>IFERROR(VLOOKUP(B:B,'[1]Budget Pivot'!A:C,3,0),0)</f>
        <v>0</v>
      </c>
      <c r="P516" s="16">
        <f t="shared" si="18"/>
        <v>0</v>
      </c>
      <c r="Q516" s="16">
        <f t="shared" si="19"/>
        <v>0</v>
      </c>
      <c r="R516" s="17">
        <v>0</v>
      </c>
      <c r="S516" s="17">
        <f>R516*L516</f>
        <v>0</v>
      </c>
      <c r="T516" s="17">
        <v>0</v>
      </c>
      <c r="U516" s="17">
        <v>0</v>
      </c>
      <c r="V516" s="18">
        <v>0</v>
      </c>
      <c r="W516" s="18">
        <v>0</v>
      </c>
      <c r="X516" s="18">
        <v>0</v>
      </c>
    </row>
    <row r="517" spans="1:24" x14ac:dyDescent="0.25">
      <c r="A517" s="12">
        <v>3202</v>
      </c>
      <c r="B517" s="12">
        <f>IFERROR(VLOOKUP(A:A,[1]Forecast_1911!A:B,2,0),0)</f>
        <v>0</v>
      </c>
      <c r="C517" s="12" t="s">
        <v>625</v>
      </c>
      <c r="D517" s="13">
        <f t="shared" si="20"/>
        <v>0</v>
      </c>
      <c r="E517" s="12" t="s">
        <v>622</v>
      </c>
      <c r="F517" s="12" t="s">
        <v>86</v>
      </c>
      <c r="G517" s="12" t="s">
        <v>87</v>
      </c>
      <c r="H517" s="12"/>
      <c r="I517" s="12" t="s">
        <v>59</v>
      </c>
      <c r="J517" s="14">
        <v>1</v>
      </c>
      <c r="K517" s="14">
        <v>1</v>
      </c>
      <c r="L517" s="15">
        <v>1</v>
      </c>
      <c r="M517" s="15">
        <v>1</v>
      </c>
      <c r="N517" s="13">
        <f>IFERROR(VLOOKUP(B:B,'[1]Budget Pivot'!A:B,2,0),0)</f>
        <v>0</v>
      </c>
      <c r="O517" s="13">
        <f>IFERROR(VLOOKUP(B:B,'[1]Budget Pivot'!A:C,3,0),0)</f>
        <v>0</v>
      </c>
      <c r="P517" s="16">
        <f t="shared" si="18"/>
        <v>0</v>
      </c>
      <c r="Q517" s="16">
        <f t="shared" si="19"/>
        <v>0</v>
      </c>
      <c r="R517" s="17">
        <v>0</v>
      </c>
      <c r="S517" s="17">
        <f>R517*L517</f>
        <v>0</v>
      </c>
      <c r="T517" s="17">
        <v>0</v>
      </c>
      <c r="U517" s="17">
        <v>0</v>
      </c>
      <c r="V517" s="18">
        <v>0</v>
      </c>
      <c r="W517" s="18">
        <v>0</v>
      </c>
      <c r="X517" s="18">
        <v>0</v>
      </c>
    </row>
    <row r="518" spans="1:24" x14ac:dyDescent="0.25">
      <c r="A518" s="12">
        <v>3213</v>
      </c>
      <c r="B518" s="12" t="str">
        <f>IFERROR(VLOOKUP(A:A,[1]Forecast_1911!A:B,2,0),0)</f>
        <v>Missing in Foundation</v>
      </c>
      <c r="C518" s="12" t="s">
        <v>626</v>
      </c>
      <c r="D518" s="13">
        <f t="shared" si="20"/>
        <v>0</v>
      </c>
      <c r="E518" s="12" t="s">
        <v>622</v>
      </c>
      <c r="F518" s="12" t="s">
        <v>202</v>
      </c>
      <c r="G518" s="12" t="s">
        <v>163</v>
      </c>
      <c r="H518" s="12" t="s">
        <v>627</v>
      </c>
      <c r="I518" s="12" t="s">
        <v>59</v>
      </c>
      <c r="J518" s="14">
        <v>1</v>
      </c>
      <c r="K518" s="14">
        <v>1</v>
      </c>
      <c r="L518" s="15">
        <v>1</v>
      </c>
      <c r="M518" s="15">
        <v>1</v>
      </c>
      <c r="N518" s="13">
        <f>IFERROR(VLOOKUP(B:B,'[1]Budget Pivot'!A:B,2,0),0)</f>
        <v>0</v>
      </c>
      <c r="O518" s="13">
        <f>IFERROR(VLOOKUP(B:B,'[1]Budget Pivot'!A:C,3,0),0)</f>
        <v>0</v>
      </c>
      <c r="P518" s="16">
        <f t="shared" si="18"/>
        <v>0</v>
      </c>
      <c r="Q518" s="16">
        <f t="shared" si="19"/>
        <v>0</v>
      </c>
      <c r="R518" s="17">
        <v>0</v>
      </c>
      <c r="S518" s="17">
        <f>R518*L518</f>
        <v>0</v>
      </c>
      <c r="T518" s="17">
        <v>0</v>
      </c>
      <c r="U518" s="17">
        <v>0</v>
      </c>
      <c r="V518" s="18">
        <v>0</v>
      </c>
      <c r="W518" s="18">
        <v>0</v>
      </c>
      <c r="X518" s="18">
        <v>0</v>
      </c>
    </row>
    <row r="519" spans="1:24" x14ac:dyDescent="0.25">
      <c r="A519" s="12">
        <v>3214</v>
      </c>
      <c r="B519" s="12" t="str">
        <f>IFERROR(VLOOKUP(A:A,[1]Forecast_1911!A:B,2,0),0)</f>
        <v>Missing in Foundation</v>
      </c>
      <c r="C519" s="12" t="s">
        <v>628</v>
      </c>
      <c r="D519" s="13">
        <f t="shared" si="20"/>
        <v>0</v>
      </c>
      <c r="E519" s="12" t="s">
        <v>622</v>
      </c>
      <c r="F519" s="12" t="s">
        <v>202</v>
      </c>
      <c r="G519" s="12" t="s">
        <v>163</v>
      </c>
      <c r="H519" s="12"/>
      <c r="I519" s="12" t="s">
        <v>59</v>
      </c>
      <c r="J519" s="14">
        <v>1</v>
      </c>
      <c r="K519" s="14">
        <v>1</v>
      </c>
      <c r="L519" s="15">
        <v>1</v>
      </c>
      <c r="M519" s="15">
        <v>1</v>
      </c>
      <c r="N519" s="13">
        <f>IFERROR(VLOOKUP(B:B,'[1]Budget Pivot'!A:B,2,0),0)</f>
        <v>0</v>
      </c>
      <c r="O519" s="13">
        <f>IFERROR(VLOOKUP(B:B,'[1]Budget Pivot'!A:C,3,0),0)</f>
        <v>0</v>
      </c>
      <c r="P519" s="16">
        <f t="shared" si="18"/>
        <v>0</v>
      </c>
      <c r="Q519" s="16">
        <f t="shared" si="19"/>
        <v>0</v>
      </c>
      <c r="R519" s="17">
        <v>0</v>
      </c>
      <c r="S519" s="17">
        <f>R519*L519</f>
        <v>0</v>
      </c>
      <c r="T519" s="17">
        <v>0</v>
      </c>
      <c r="U519" s="17">
        <v>0</v>
      </c>
      <c r="V519" s="18">
        <v>0</v>
      </c>
      <c r="W519" s="18">
        <v>0</v>
      </c>
      <c r="X519" s="18">
        <v>0</v>
      </c>
    </row>
    <row r="520" spans="1:24" x14ac:dyDescent="0.25">
      <c r="A520" s="12">
        <v>1598</v>
      </c>
      <c r="B520" s="12" t="str">
        <f>IFERROR(VLOOKUP(A:A,[1]Forecast_1911!A:B,2,0),0)</f>
        <v>10000001236</v>
      </c>
      <c r="C520" s="12" t="s">
        <v>629</v>
      </c>
      <c r="D520" s="13">
        <f t="shared" si="20"/>
        <v>14896.259105249886</v>
      </c>
      <c r="E520" s="12" t="s">
        <v>159</v>
      </c>
      <c r="F520" s="12" t="s">
        <v>56</v>
      </c>
      <c r="G520" s="12" t="s">
        <v>57</v>
      </c>
      <c r="H520" s="12" t="s">
        <v>58</v>
      </c>
      <c r="I520" s="12" t="s">
        <v>59</v>
      </c>
      <c r="J520" s="14">
        <v>45.542928700583026</v>
      </c>
      <c r="K520" s="14">
        <v>7.453629640673312</v>
      </c>
      <c r="L520" s="15">
        <v>45.551479014714069</v>
      </c>
      <c r="M520" s="15">
        <v>7.4536296406734381</v>
      </c>
      <c r="N520" s="13">
        <f>IFERROR(VLOOKUP(B:B,'[1]Budget Pivot'!A:B,2,0),0)</f>
        <v>265.85000000000002</v>
      </c>
      <c r="O520" s="13">
        <f>IFERROR(VLOOKUP(B:B,'[1]Budget Pivot'!A:C,3,0),0)</f>
        <v>12107.587595049999</v>
      </c>
      <c r="P520" s="16">
        <v>265.8</v>
      </c>
      <c r="Q520" s="16">
        <f t="shared" si="19"/>
        <v>12107.583122111</v>
      </c>
      <c r="R520" s="17">
        <v>415</v>
      </c>
      <c r="S520" s="17">
        <f>R520*L520</f>
        <v>18903.863791106338</v>
      </c>
      <c r="T520" s="17">
        <v>391</v>
      </c>
      <c r="U520" s="17">
        <v>17810.628294753202</v>
      </c>
      <c r="V520" s="18">
        <v>-24</v>
      </c>
      <c r="W520" s="18">
        <v>-1093.2354963531361</v>
      </c>
      <c r="X520" s="18">
        <v>5703.0451726422016</v>
      </c>
    </row>
    <row r="521" spans="1:24" x14ac:dyDescent="0.25">
      <c r="A521" s="12">
        <v>2099</v>
      </c>
      <c r="B521" s="12" t="str">
        <f>IFERROR(VLOOKUP(A:A,[1]Forecast_1911!A:B,2,0),0)</f>
        <v>10000001671</v>
      </c>
      <c r="C521" s="12" t="s">
        <v>630</v>
      </c>
      <c r="D521" s="13">
        <f t="shared" si="20"/>
        <v>10046.496628062356</v>
      </c>
      <c r="E521" s="12" t="s">
        <v>71</v>
      </c>
      <c r="F521" s="12" t="s">
        <v>56</v>
      </c>
      <c r="G521" s="12" t="s">
        <v>57</v>
      </c>
      <c r="H521" s="12" t="s">
        <v>58</v>
      </c>
      <c r="I521" s="12" t="s">
        <v>59</v>
      </c>
      <c r="J521" s="14">
        <v>115.63474387527722</v>
      </c>
      <c r="K521" s="14">
        <v>14.154979955455445</v>
      </c>
      <c r="L521" s="15">
        <v>115.63474387527722</v>
      </c>
      <c r="M521" s="15">
        <v>14.154979955455445</v>
      </c>
      <c r="N521" s="13">
        <f>IFERROR(VLOOKUP(B:B,'[1]Budget Pivot'!A:B,2,0),0)</f>
        <v>101</v>
      </c>
      <c r="O521" s="13">
        <f>IFERROR(VLOOKUP(B:B,'[1]Budget Pivot'!A:C,3,0),0)</f>
        <v>11679.109131403</v>
      </c>
      <c r="P521" s="16">
        <v>101</v>
      </c>
      <c r="Q521" s="16">
        <f t="shared" si="19"/>
        <v>11679.109131403</v>
      </c>
      <c r="R521" s="17">
        <v>108</v>
      </c>
      <c r="S521" s="17">
        <f>R521*L521</f>
        <v>12488.55233852994</v>
      </c>
      <c r="T521" s="17">
        <v>99</v>
      </c>
      <c r="U521" s="17">
        <v>11447.839643652445</v>
      </c>
      <c r="V521" s="18">
        <v>-9</v>
      </c>
      <c r="W521" s="18">
        <v>-1040.7126948774949</v>
      </c>
      <c r="X521" s="18">
        <v>-231.26948775055462</v>
      </c>
    </row>
    <row r="522" spans="1:24" x14ac:dyDescent="0.25">
      <c r="A522" s="12">
        <v>2924</v>
      </c>
      <c r="B522" s="12" t="str">
        <f>IFERROR(VLOOKUP(A:A,[1]Forecast_1911!A:B,2,0),0)</f>
        <v>10000003128</v>
      </c>
      <c r="C522" s="12" t="s">
        <v>631</v>
      </c>
      <c r="D522" s="13">
        <f t="shared" si="20"/>
        <v>8041.4442745836277</v>
      </c>
      <c r="E522" s="12" t="s">
        <v>35</v>
      </c>
      <c r="F522" s="12" t="s">
        <v>56</v>
      </c>
      <c r="G522" s="12" t="s">
        <v>57</v>
      </c>
      <c r="H522" s="12" t="s">
        <v>101</v>
      </c>
      <c r="I522" s="12" t="s">
        <v>59</v>
      </c>
      <c r="J522" s="14">
        <v>56.932270102236011</v>
      </c>
      <c r="K522" s="14">
        <v>29.298440979955501</v>
      </c>
      <c r="L522" s="15">
        <v>56.932270102236011</v>
      </c>
      <c r="M522" s="15">
        <v>29.298440979955501</v>
      </c>
      <c r="N522" s="13">
        <f>IFERROR(VLOOKUP(B:B,'[1]Budget Pivot'!A:B,2,0),0)</f>
        <v>0</v>
      </c>
      <c r="O522" s="13">
        <f>IFERROR(VLOOKUP(B:B,'[1]Budget Pivot'!A:C,3,0),0)</f>
        <v>0</v>
      </c>
      <c r="P522" s="16">
        <f>N522</f>
        <v>0</v>
      </c>
      <c r="Q522" s="16">
        <f t="shared" si="19"/>
        <v>0</v>
      </c>
      <c r="R522" s="17">
        <v>306</v>
      </c>
      <c r="S522" s="17">
        <f>R522*L522</f>
        <v>17421.27465128422</v>
      </c>
      <c r="T522" s="17">
        <v>291</v>
      </c>
      <c r="U522" s="17">
        <v>16567.290599750679</v>
      </c>
      <c r="V522" s="18">
        <v>-15</v>
      </c>
      <c r="W522" s="18">
        <v>-853.98405153354179</v>
      </c>
      <c r="X522" s="18">
        <v>16567.290599750679</v>
      </c>
    </row>
    <row r="523" spans="1:24" x14ac:dyDescent="0.25">
      <c r="A523" s="12">
        <v>1736</v>
      </c>
      <c r="B523" s="12" t="str">
        <f>IFERROR(VLOOKUP(A:A,[1]Forecast_1911!A:B,2,0),0)</f>
        <v>10000001398</v>
      </c>
      <c r="C523" s="12" t="s">
        <v>632</v>
      </c>
      <c r="D523" s="13">
        <f t="shared" si="20"/>
        <v>22059.342195991376</v>
      </c>
      <c r="E523" s="12" t="s">
        <v>80</v>
      </c>
      <c r="F523" s="12" t="s">
        <v>56</v>
      </c>
      <c r="G523" s="12" t="s">
        <v>57</v>
      </c>
      <c r="H523" s="12" t="s">
        <v>58</v>
      </c>
      <c r="I523" s="12" t="s">
        <v>59</v>
      </c>
      <c r="J523" s="14">
        <v>60.734966592427895</v>
      </c>
      <c r="K523" s="14">
        <v>5.9971447661465715</v>
      </c>
      <c r="L523" s="15">
        <v>60.734966592427895</v>
      </c>
      <c r="M523" s="15">
        <v>5.9971447661465715</v>
      </c>
      <c r="N523" s="13">
        <f>IFERROR(VLOOKUP(B:B,'[1]Budget Pivot'!A:B,2,0),0)</f>
        <v>423</v>
      </c>
      <c r="O523" s="13">
        <f>IFERROR(VLOOKUP(B:B,'[1]Budget Pivot'!A:C,3,0),0)</f>
        <v>25690.890868596998</v>
      </c>
      <c r="P523" s="16">
        <v>423</v>
      </c>
      <c r="Q523" s="16">
        <f t="shared" si="19"/>
        <v>25690.890868596998</v>
      </c>
      <c r="R523" s="17">
        <v>416</v>
      </c>
      <c r="S523" s="17">
        <f>R523*L523</f>
        <v>25265.746102450004</v>
      </c>
      <c r="T523" s="17">
        <v>403</v>
      </c>
      <c r="U523" s="17">
        <v>24476.191536748443</v>
      </c>
      <c r="V523" s="18">
        <v>-13</v>
      </c>
      <c r="W523" s="18">
        <v>-789.55456570156093</v>
      </c>
      <c r="X523" s="18">
        <v>-1214.6993318485547</v>
      </c>
    </row>
    <row r="524" spans="1:24" x14ac:dyDescent="0.25">
      <c r="A524" s="12">
        <v>3219</v>
      </c>
      <c r="B524" s="12" t="str">
        <f>IFERROR(VLOOKUP(A:A,[1]Forecast_1911!A:B,2,0),0)</f>
        <v>Missing in Foundation</v>
      </c>
      <c r="C524" s="12" t="s">
        <v>633</v>
      </c>
      <c r="D524" s="13">
        <f t="shared" si="20"/>
        <v>0</v>
      </c>
      <c r="E524" s="12" t="s">
        <v>622</v>
      </c>
      <c r="F524" s="12" t="s">
        <v>294</v>
      </c>
      <c r="G524" s="12" t="s">
        <v>294</v>
      </c>
      <c r="H524" s="12"/>
      <c r="I524" s="12" t="s">
        <v>59</v>
      </c>
      <c r="J524" s="14">
        <v>1</v>
      </c>
      <c r="K524" s="14">
        <v>1</v>
      </c>
      <c r="L524" s="15">
        <v>1</v>
      </c>
      <c r="M524" s="15">
        <v>1</v>
      </c>
      <c r="N524" s="13">
        <f>IFERROR(VLOOKUP(B:B,'[1]Budget Pivot'!A:B,2,0),0)</f>
        <v>0</v>
      </c>
      <c r="O524" s="13">
        <f>IFERROR(VLOOKUP(B:B,'[1]Budget Pivot'!A:C,3,0),0)</f>
        <v>0</v>
      </c>
      <c r="P524" s="16">
        <f>N524</f>
        <v>0</v>
      </c>
      <c r="Q524" s="16">
        <f t="shared" si="19"/>
        <v>0</v>
      </c>
      <c r="R524" s="17">
        <v>0</v>
      </c>
      <c r="S524" s="17">
        <f>R524*L524</f>
        <v>0</v>
      </c>
      <c r="T524" s="17">
        <v>0</v>
      </c>
      <c r="U524" s="17">
        <v>0</v>
      </c>
      <c r="V524" s="18">
        <v>0</v>
      </c>
      <c r="W524" s="18">
        <v>0</v>
      </c>
      <c r="X524" s="18">
        <v>0</v>
      </c>
    </row>
    <row r="525" spans="1:24" x14ac:dyDescent="0.25">
      <c r="A525" s="12">
        <v>3852</v>
      </c>
      <c r="B525" s="12" t="str">
        <f>IFERROR(VLOOKUP(A:A,[1]Forecast_1911!A:B,2,0),0)</f>
        <v>10000000868</v>
      </c>
      <c r="C525" s="12" t="s">
        <v>634</v>
      </c>
      <c r="D525" s="13">
        <f t="shared" si="20"/>
        <v>-216.39077661969429</v>
      </c>
      <c r="E525" s="12" t="s">
        <v>35</v>
      </c>
      <c r="F525" s="12" t="s">
        <v>181</v>
      </c>
      <c r="G525" s="12" t="s">
        <v>372</v>
      </c>
      <c r="H525" s="12" t="s">
        <v>101</v>
      </c>
      <c r="I525" s="12" t="s">
        <v>59</v>
      </c>
      <c r="J525" s="14">
        <v>1.9840421922907399</v>
      </c>
      <c r="K525" s="14">
        <v>2.6280623608017346</v>
      </c>
      <c r="L525" s="15">
        <v>1.9840421922907399</v>
      </c>
      <c r="M525" s="15">
        <v>2.6280623608017346</v>
      </c>
      <c r="N525" s="13">
        <f>IFERROR(VLOOKUP(B:B,'[1]Budget Pivot'!A:B,2,0),0)</f>
        <v>2291.5300000000002</v>
      </c>
      <c r="O525" s="13">
        <f>IFERROR(VLOOKUP(B:B,'[1]Budget Pivot'!A:C,3,0),0)</f>
        <v>4546.4922048999997</v>
      </c>
      <c r="P525" s="16">
        <v>2291.5300000000002</v>
      </c>
      <c r="Q525" s="16">
        <f t="shared" si="19"/>
        <v>4546.4922048999997</v>
      </c>
      <c r="R525" s="17">
        <v>336</v>
      </c>
      <c r="S525" s="17">
        <f>R525*L525</f>
        <v>666.63817660968857</v>
      </c>
      <c r="T525" s="17">
        <v>336</v>
      </c>
      <c r="U525" s="17">
        <v>666.63817660968857</v>
      </c>
      <c r="V525" s="18">
        <v>0</v>
      </c>
      <c r="W525" s="18">
        <v>0</v>
      </c>
      <c r="X525" s="18">
        <v>-3879.8540282903114</v>
      </c>
    </row>
    <row r="526" spans="1:24" x14ac:dyDescent="0.25">
      <c r="A526" s="12">
        <v>3905</v>
      </c>
      <c r="B526" s="12">
        <f>IFERROR(VLOOKUP(A:A,[1]Forecast_1911!A:B,2,0),0)</f>
        <v>0</v>
      </c>
      <c r="C526" s="12" t="s">
        <v>635</v>
      </c>
      <c r="D526" s="13">
        <f t="shared" si="20"/>
        <v>0</v>
      </c>
      <c r="E526" s="12" t="s">
        <v>622</v>
      </c>
      <c r="F526" s="12" t="s">
        <v>162</v>
      </c>
      <c r="G526" s="12" t="s">
        <v>163</v>
      </c>
      <c r="H526" s="12"/>
      <c r="I526" s="12" t="s">
        <v>59</v>
      </c>
      <c r="J526" s="14">
        <v>1</v>
      </c>
      <c r="K526" s="14">
        <v>1</v>
      </c>
      <c r="L526" s="15">
        <v>1</v>
      </c>
      <c r="M526" s="15">
        <v>1</v>
      </c>
      <c r="N526" s="13">
        <f>IFERROR(VLOOKUP(B:B,'[1]Budget Pivot'!A:B,2,0),0)</f>
        <v>0</v>
      </c>
      <c r="O526" s="13">
        <f>IFERROR(VLOOKUP(B:B,'[1]Budget Pivot'!A:C,3,0),0)</f>
        <v>0</v>
      </c>
      <c r="P526" s="16">
        <f t="shared" ref="P526:P534" si="21">N526</f>
        <v>0</v>
      </c>
      <c r="Q526" s="16">
        <f t="shared" si="19"/>
        <v>0</v>
      </c>
      <c r="R526" s="17">
        <v>0</v>
      </c>
      <c r="S526" s="17">
        <f>R526*L526</f>
        <v>0</v>
      </c>
      <c r="T526" s="17">
        <v>0</v>
      </c>
      <c r="U526" s="17">
        <v>0</v>
      </c>
      <c r="V526" s="18">
        <v>0</v>
      </c>
      <c r="W526" s="18">
        <v>0</v>
      </c>
      <c r="X526" s="18">
        <v>0</v>
      </c>
    </row>
    <row r="527" spans="1:24" x14ac:dyDescent="0.25">
      <c r="A527" s="12">
        <v>3906</v>
      </c>
      <c r="B527" s="12">
        <f>IFERROR(VLOOKUP(A:A,[1]Forecast_1911!A:B,2,0),0)</f>
        <v>0</v>
      </c>
      <c r="C527" s="12" t="s">
        <v>636</v>
      </c>
      <c r="D527" s="13">
        <f t="shared" si="20"/>
        <v>0</v>
      </c>
      <c r="E527" s="12" t="s">
        <v>622</v>
      </c>
      <c r="F527" s="12" t="s">
        <v>162</v>
      </c>
      <c r="G527" s="12" t="s">
        <v>163</v>
      </c>
      <c r="H527" s="12"/>
      <c r="I527" s="12" t="s">
        <v>59</v>
      </c>
      <c r="J527" s="14">
        <v>1</v>
      </c>
      <c r="K527" s="14">
        <v>1</v>
      </c>
      <c r="L527" s="15">
        <v>1</v>
      </c>
      <c r="M527" s="15">
        <v>1</v>
      </c>
      <c r="N527" s="13">
        <f>IFERROR(VLOOKUP(B:B,'[1]Budget Pivot'!A:B,2,0),0)</f>
        <v>0</v>
      </c>
      <c r="O527" s="13">
        <f>IFERROR(VLOOKUP(B:B,'[1]Budget Pivot'!A:C,3,0),0)</f>
        <v>0</v>
      </c>
      <c r="P527" s="16">
        <f t="shared" si="21"/>
        <v>0</v>
      </c>
      <c r="Q527" s="16">
        <f t="shared" si="19"/>
        <v>0</v>
      </c>
      <c r="R527" s="17">
        <v>0</v>
      </c>
      <c r="S527" s="17">
        <f>R527*L527</f>
        <v>0</v>
      </c>
      <c r="T527" s="17">
        <v>0</v>
      </c>
      <c r="U527" s="17">
        <v>0</v>
      </c>
      <c r="V527" s="18">
        <v>0</v>
      </c>
      <c r="W527" s="18">
        <v>0</v>
      </c>
      <c r="X527" s="18">
        <v>0</v>
      </c>
    </row>
    <row r="528" spans="1:24" x14ac:dyDescent="0.25">
      <c r="A528" s="12">
        <v>3907</v>
      </c>
      <c r="B528" s="12">
        <f>IFERROR(VLOOKUP(A:A,[1]Forecast_1911!A:B,2,0),0)</f>
        <v>0</v>
      </c>
      <c r="C528" s="12" t="s">
        <v>637</v>
      </c>
      <c r="D528" s="13">
        <f t="shared" si="20"/>
        <v>0</v>
      </c>
      <c r="E528" s="12" t="s">
        <v>622</v>
      </c>
      <c r="F528" s="12" t="s">
        <v>162</v>
      </c>
      <c r="G528" s="12" t="s">
        <v>163</v>
      </c>
      <c r="H528" s="12"/>
      <c r="I528" s="12" t="s">
        <v>59</v>
      </c>
      <c r="J528" s="14">
        <v>1</v>
      </c>
      <c r="K528" s="14">
        <v>1</v>
      </c>
      <c r="L528" s="15">
        <v>1</v>
      </c>
      <c r="M528" s="15">
        <v>1</v>
      </c>
      <c r="N528" s="13">
        <f>IFERROR(VLOOKUP(B:B,'[1]Budget Pivot'!A:B,2,0),0)</f>
        <v>0</v>
      </c>
      <c r="O528" s="13">
        <f>IFERROR(VLOOKUP(B:B,'[1]Budget Pivot'!A:C,3,0),0)</f>
        <v>0</v>
      </c>
      <c r="P528" s="16">
        <f t="shared" si="21"/>
        <v>0</v>
      </c>
      <c r="Q528" s="16">
        <f t="shared" si="19"/>
        <v>0</v>
      </c>
      <c r="R528" s="17">
        <v>0</v>
      </c>
      <c r="S528" s="17">
        <f>R528*L528</f>
        <v>0</v>
      </c>
      <c r="T528" s="17">
        <v>0</v>
      </c>
      <c r="U528" s="17">
        <v>0</v>
      </c>
      <c r="V528" s="18">
        <v>0</v>
      </c>
      <c r="W528" s="18">
        <v>0</v>
      </c>
      <c r="X528" s="18">
        <v>0</v>
      </c>
    </row>
    <row r="529" spans="1:24" x14ac:dyDescent="0.25">
      <c r="A529" s="12">
        <v>3908</v>
      </c>
      <c r="B529" s="12">
        <f>IFERROR(VLOOKUP(A:A,[1]Forecast_1911!A:B,2,0),0)</f>
        <v>0</v>
      </c>
      <c r="C529" s="12" t="s">
        <v>638</v>
      </c>
      <c r="D529" s="13">
        <f t="shared" si="20"/>
        <v>0</v>
      </c>
      <c r="E529" s="12" t="s">
        <v>622</v>
      </c>
      <c r="F529" s="12" t="s">
        <v>162</v>
      </c>
      <c r="G529" s="12" t="s">
        <v>163</v>
      </c>
      <c r="H529" s="12"/>
      <c r="I529" s="12" t="s">
        <v>59</v>
      </c>
      <c r="J529" s="14">
        <v>1</v>
      </c>
      <c r="K529" s="14">
        <v>1</v>
      </c>
      <c r="L529" s="15">
        <v>1</v>
      </c>
      <c r="M529" s="15">
        <v>1</v>
      </c>
      <c r="N529" s="13">
        <f>IFERROR(VLOOKUP(B:B,'[1]Budget Pivot'!A:B,2,0),0)</f>
        <v>0</v>
      </c>
      <c r="O529" s="13">
        <f>IFERROR(VLOOKUP(B:B,'[1]Budget Pivot'!A:C,3,0),0)</f>
        <v>0</v>
      </c>
      <c r="P529" s="16">
        <f t="shared" si="21"/>
        <v>0</v>
      </c>
      <c r="Q529" s="16">
        <f t="shared" si="19"/>
        <v>0</v>
      </c>
      <c r="R529" s="17">
        <v>0</v>
      </c>
      <c r="S529" s="17">
        <f>R529*L529</f>
        <v>0</v>
      </c>
      <c r="T529" s="17">
        <v>0</v>
      </c>
      <c r="U529" s="17">
        <v>0</v>
      </c>
      <c r="V529" s="18">
        <v>0</v>
      </c>
      <c r="W529" s="18">
        <v>0</v>
      </c>
      <c r="X529" s="18">
        <v>0</v>
      </c>
    </row>
    <row r="530" spans="1:24" x14ac:dyDescent="0.25">
      <c r="A530" s="12">
        <v>3909</v>
      </c>
      <c r="B530" s="12">
        <f>IFERROR(VLOOKUP(A:A,[1]Forecast_1911!A:B,2,0),0)</f>
        <v>0</v>
      </c>
      <c r="C530" s="12" t="s">
        <v>639</v>
      </c>
      <c r="D530" s="13">
        <f t="shared" si="20"/>
        <v>0</v>
      </c>
      <c r="E530" s="12" t="s">
        <v>622</v>
      </c>
      <c r="F530" s="12" t="s">
        <v>86</v>
      </c>
      <c r="G530" s="12" t="s">
        <v>87</v>
      </c>
      <c r="H530" s="12"/>
      <c r="I530" s="12" t="s">
        <v>59</v>
      </c>
      <c r="J530" s="14">
        <v>1</v>
      </c>
      <c r="K530" s="14">
        <v>1</v>
      </c>
      <c r="L530" s="15">
        <v>1</v>
      </c>
      <c r="M530" s="15">
        <v>1</v>
      </c>
      <c r="N530" s="13">
        <f>IFERROR(VLOOKUP(B:B,'[1]Budget Pivot'!A:B,2,0),0)</f>
        <v>0</v>
      </c>
      <c r="O530" s="13">
        <f>IFERROR(VLOOKUP(B:B,'[1]Budget Pivot'!A:C,3,0),0)</f>
        <v>0</v>
      </c>
      <c r="P530" s="16">
        <f t="shared" si="21"/>
        <v>0</v>
      </c>
      <c r="Q530" s="16">
        <f t="shared" si="19"/>
        <v>0</v>
      </c>
      <c r="R530" s="17">
        <v>0</v>
      </c>
      <c r="S530" s="17">
        <f>R530*L530</f>
        <v>0</v>
      </c>
      <c r="T530" s="17">
        <v>0</v>
      </c>
      <c r="U530" s="17">
        <v>0</v>
      </c>
      <c r="V530" s="18">
        <v>0</v>
      </c>
      <c r="W530" s="18">
        <v>0</v>
      </c>
      <c r="X530" s="18">
        <v>0</v>
      </c>
    </row>
    <row r="531" spans="1:24" x14ac:dyDescent="0.25">
      <c r="A531" s="12">
        <v>3951</v>
      </c>
      <c r="B531" s="12">
        <f>IFERROR(VLOOKUP(A:A,[1]Forecast_1911!A:B,2,0),0)</f>
        <v>0</v>
      </c>
      <c r="C531" s="12" t="s">
        <v>640</v>
      </c>
      <c r="D531" s="13">
        <f t="shared" si="20"/>
        <v>0</v>
      </c>
      <c r="E531" s="12" t="s">
        <v>159</v>
      </c>
      <c r="F531" s="12" t="s">
        <v>86</v>
      </c>
      <c r="G531" s="12" t="s">
        <v>87</v>
      </c>
      <c r="H531" s="12" t="s">
        <v>58</v>
      </c>
      <c r="I531" s="12" t="s">
        <v>59</v>
      </c>
      <c r="J531" s="14">
        <v>1</v>
      </c>
      <c r="K531" s="14">
        <v>1</v>
      </c>
      <c r="L531" s="15">
        <v>1</v>
      </c>
      <c r="M531" s="15">
        <v>1</v>
      </c>
      <c r="N531" s="13">
        <f>IFERROR(VLOOKUP(B:B,'[1]Budget Pivot'!A:B,2,0),0)</f>
        <v>0</v>
      </c>
      <c r="O531" s="13">
        <f>IFERROR(VLOOKUP(B:B,'[1]Budget Pivot'!A:C,3,0),0)</f>
        <v>0</v>
      </c>
      <c r="P531" s="16">
        <f t="shared" si="21"/>
        <v>0</v>
      </c>
      <c r="Q531" s="16">
        <f t="shared" si="19"/>
        <v>0</v>
      </c>
      <c r="R531" s="17">
        <v>0</v>
      </c>
      <c r="S531" s="17">
        <f>R531*L531</f>
        <v>0</v>
      </c>
      <c r="T531" s="17">
        <v>0</v>
      </c>
      <c r="U531" s="17">
        <v>0</v>
      </c>
      <c r="V531" s="18">
        <v>0</v>
      </c>
      <c r="W531" s="18">
        <v>0</v>
      </c>
      <c r="X531" s="18">
        <v>0</v>
      </c>
    </row>
    <row r="532" spans="1:24" x14ac:dyDescent="0.25">
      <c r="A532" s="12">
        <v>3963</v>
      </c>
      <c r="B532" s="12">
        <f>IFERROR(VLOOKUP(A:A,[1]Forecast_1911!A:B,2,0),0)</f>
        <v>0</v>
      </c>
      <c r="C532" s="12" t="s">
        <v>641</v>
      </c>
      <c r="D532" s="13">
        <f t="shared" si="20"/>
        <v>0</v>
      </c>
      <c r="E532" s="12" t="s">
        <v>159</v>
      </c>
      <c r="F532" s="12" t="s">
        <v>86</v>
      </c>
      <c r="G532" s="12" t="s">
        <v>87</v>
      </c>
      <c r="H532" s="12" t="s">
        <v>58</v>
      </c>
      <c r="I532" s="12" t="s">
        <v>59</v>
      </c>
      <c r="J532" s="14">
        <v>1</v>
      </c>
      <c r="K532" s="14">
        <v>1</v>
      </c>
      <c r="L532" s="15">
        <v>1</v>
      </c>
      <c r="M532" s="15">
        <v>1</v>
      </c>
      <c r="N532" s="13">
        <f>IFERROR(VLOOKUP(B:B,'[1]Budget Pivot'!A:B,2,0),0)</f>
        <v>0</v>
      </c>
      <c r="O532" s="13">
        <f>IFERROR(VLOOKUP(B:B,'[1]Budget Pivot'!A:C,3,0),0)</f>
        <v>0</v>
      </c>
      <c r="P532" s="16">
        <f t="shared" si="21"/>
        <v>0</v>
      </c>
      <c r="Q532" s="16">
        <f t="shared" si="19"/>
        <v>0</v>
      </c>
      <c r="R532" s="17">
        <v>0</v>
      </c>
      <c r="S532" s="17">
        <f>R532*L532</f>
        <v>0</v>
      </c>
      <c r="T532" s="17">
        <v>0</v>
      </c>
      <c r="U532" s="17">
        <v>0</v>
      </c>
      <c r="V532" s="18">
        <v>0</v>
      </c>
      <c r="W532" s="18">
        <v>0</v>
      </c>
      <c r="X532" s="18">
        <v>0</v>
      </c>
    </row>
    <row r="533" spans="1:24" x14ac:dyDescent="0.25">
      <c r="A533" s="12">
        <v>2329</v>
      </c>
      <c r="B533" s="12">
        <f>IFERROR(VLOOKUP(A:A,[1]Forecast_1911!A:B,2,0),0)</f>
        <v>0</v>
      </c>
      <c r="C533" s="12" t="s">
        <v>642</v>
      </c>
      <c r="D533" s="13">
        <f t="shared" si="20"/>
        <v>0</v>
      </c>
      <c r="E533" s="12" t="s">
        <v>67</v>
      </c>
      <c r="F533" s="12" t="s">
        <v>51</v>
      </c>
      <c r="G533" s="12" t="s">
        <v>52</v>
      </c>
      <c r="H533" s="12" t="s">
        <v>53</v>
      </c>
      <c r="I533" s="12" t="s">
        <v>49</v>
      </c>
      <c r="J533" s="14">
        <v>1</v>
      </c>
      <c r="K533" s="14">
        <v>1</v>
      </c>
      <c r="L533" s="15">
        <v>1</v>
      </c>
      <c r="M533" s="15">
        <v>1</v>
      </c>
      <c r="N533" s="13">
        <f>IFERROR(VLOOKUP(B:B,'[1]Budget Pivot'!A:B,2,0),0)</f>
        <v>0</v>
      </c>
      <c r="O533" s="13">
        <f>IFERROR(VLOOKUP(B:B,'[1]Budget Pivot'!A:C,3,0),0)</f>
        <v>0</v>
      </c>
      <c r="P533" s="16">
        <f t="shared" si="21"/>
        <v>0</v>
      </c>
      <c r="Q533" s="16">
        <f t="shared" si="19"/>
        <v>0</v>
      </c>
      <c r="R533" s="17">
        <v>0</v>
      </c>
      <c r="S533" s="17">
        <f>R533*L533</f>
        <v>0</v>
      </c>
      <c r="T533" s="17">
        <v>0</v>
      </c>
      <c r="U533" s="17">
        <v>0</v>
      </c>
      <c r="V533" s="18">
        <v>0</v>
      </c>
      <c r="W533" s="18">
        <v>0</v>
      </c>
      <c r="X533" s="18">
        <v>0</v>
      </c>
    </row>
    <row r="534" spans="1:24" x14ac:dyDescent="0.25">
      <c r="A534" s="12">
        <v>2330</v>
      </c>
      <c r="B534" s="12">
        <f>IFERROR(VLOOKUP(A:A,[1]Forecast_1911!A:B,2,0),0)</f>
        <v>0</v>
      </c>
      <c r="C534" s="12" t="s">
        <v>643</v>
      </c>
      <c r="D534" s="13">
        <f t="shared" si="20"/>
        <v>0</v>
      </c>
      <c r="E534" s="12" t="s">
        <v>67</v>
      </c>
      <c r="F534" s="12" t="s">
        <v>51</v>
      </c>
      <c r="G534" s="12" t="s">
        <v>52</v>
      </c>
      <c r="H534" s="12" t="s">
        <v>53</v>
      </c>
      <c r="I534" s="12" t="s">
        <v>49</v>
      </c>
      <c r="J534" s="14">
        <v>1</v>
      </c>
      <c r="K534" s="14">
        <v>1</v>
      </c>
      <c r="L534" s="15">
        <v>1</v>
      </c>
      <c r="M534" s="15">
        <v>1</v>
      </c>
      <c r="N534" s="13">
        <f>IFERROR(VLOOKUP(B:B,'[1]Budget Pivot'!A:B,2,0),0)</f>
        <v>0</v>
      </c>
      <c r="O534" s="13">
        <f>IFERROR(VLOOKUP(B:B,'[1]Budget Pivot'!A:C,3,0),0)</f>
        <v>0</v>
      </c>
      <c r="P534" s="16">
        <f t="shared" si="21"/>
        <v>0</v>
      </c>
      <c r="Q534" s="16">
        <f t="shared" si="19"/>
        <v>0</v>
      </c>
      <c r="R534" s="17">
        <v>0</v>
      </c>
      <c r="S534" s="17">
        <f>R534*L534</f>
        <v>0</v>
      </c>
      <c r="T534" s="17">
        <v>0</v>
      </c>
      <c r="U534" s="17">
        <v>0</v>
      </c>
      <c r="V534" s="18">
        <v>0</v>
      </c>
      <c r="W534" s="18">
        <v>0</v>
      </c>
      <c r="X534" s="18">
        <v>0</v>
      </c>
    </row>
    <row r="535" spans="1:24" x14ac:dyDescent="0.25">
      <c r="A535" s="12">
        <v>2338</v>
      </c>
      <c r="B535" s="12" t="str">
        <f>IFERROR(VLOOKUP(A:A,[1]Forecast_1911!A:B,2,0),0)</f>
        <v>10000002967</v>
      </c>
      <c r="C535" s="12" t="s">
        <v>644</v>
      </c>
      <c r="D535" s="13">
        <f t="shared" si="20"/>
        <v>-17708.015065372587</v>
      </c>
      <c r="E535" s="12" t="s">
        <v>67</v>
      </c>
      <c r="F535" s="12" t="s">
        <v>51</v>
      </c>
      <c r="G535" s="12" t="s">
        <v>52</v>
      </c>
      <c r="H535" s="12" t="s">
        <v>53</v>
      </c>
      <c r="I535" s="12" t="s">
        <v>49</v>
      </c>
      <c r="J535" s="14">
        <v>19.054178087563844</v>
      </c>
      <c r="K535" s="14">
        <v>42.617691536748325</v>
      </c>
      <c r="L535" s="15">
        <v>19.05417722944124</v>
      </c>
      <c r="M535" s="15">
        <v>23.775055679287306</v>
      </c>
      <c r="N535" s="13">
        <f>IFERROR(VLOOKUP(B:B,'[1]Budget Pivot'!A:B,2,0),0)</f>
        <v>12977</v>
      </c>
      <c r="O535" s="13">
        <f>IFERROR(VLOOKUP(B:B,'[1]Budget Pivot'!A:C,3,0),0)</f>
        <v>247266.069042316</v>
      </c>
      <c r="P535" s="16">
        <v>12977</v>
      </c>
      <c r="Q535" s="16">
        <f t="shared" si="19"/>
        <v>247266.05790645897</v>
      </c>
      <c r="R535" s="17">
        <v>3751</v>
      </c>
      <c r="S535" s="17">
        <f>R535*L535</f>
        <v>71472.21878763409</v>
      </c>
      <c r="T535" s="17">
        <v>3751</v>
      </c>
      <c r="U535" s="17">
        <v>71472.21878763409</v>
      </c>
      <c r="V535" s="18">
        <v>0</v>
      </c>
      <c r="W535" s="18">
        <v>0</v>
      </c>
      <c r="X535" s="18">
        <v>-175793.83911882486</v>
      </c>
    </row>
    <row r="536" spans="1:24" x14ac:dyDescent="0.25">
      <c r="A536" s="12">
        <v>2356</v>
      </c>
      <c r="B536" s="12">
        <f>IFERROR(VLOOKUP(A:A,[1]Forecast_1911!A:B,2,0),0)</f>
        <v>0</v>
      </c>
      <c r="C536" s="12" t="s">
        <v>645</v>
      </c>
      <c r="D536" s="13">
        <f t="shared" si="20"/>
        <v>0</v>
      </c>
      <c r="E536" s="12" t="s">
        <v>521</v>
      </c>
      <c r="F536" s="12" t="s">
        <v>51</v>
      </c>
      <c r="G536" s="12" t="s">
        <v>52</v>
      </c>
      <c r="H536" s="12" t="s">
        <v>53</v>
      </c>
      <c r="I536" s="12" t="s">
        <v>49</v>
      </c>
      <c r="J536" s="14">
        <v>1</v>
      </c>
      <c r="K536" s="14">
        <v>1</v>
      </c>
      <c r="L536" s="15">
        <v>1</v>
      </c>
      <c r="M536" s="15">
        <v>1</v>
      </c>
      <c r="N536" s="13">
        <f>IFERROR(VLOOKUP(B:B,'[1]Budget Pivot'!A:B,2,0),0)</f>
        <v>0</v>
      </c>
      <c r="O536" s="13">
        <f>IFERROR(VLOOKUP(B:B,'[1]Budget Pivot'!A:C,3,0),0)</f>
        <v>0</v>
      </c>
      <c r="P536" s="16">
        <f>N536</f>
        <v>0</v>
      </c>
      <c r="Q536" s="16">
        <f t="shared" si="19"/>
        <v>0</v>
      </c>
      <c r="R536" s="17">
        <v>0</v>
      </c>
      <c r="S536" s="17">
        <f>R536*L536</f>
        <v>0</v>
      </c>
      <c r="T536" s="17">
        <v>0</v>
      </c>
      <c r="U536" s="17">
        <v>0</v>
      </c>
      <c r="V536" s="18">
        <v>0</v>
      </c>
      <c r="W536" s="18">
        <v>0</v>
      </c>
      <c r="X536" s="18">
        <v>0</v>
      </c>
    </row>
    <row r="537" spans="1:24" x14ac:dyDescent="0.25">
      <c r="A537" s="12">
        <v>2356</v>
      </c>
      <c r="B537" s="12">
        <f>IFERROR(VLOOKUP(A:A,[1]Forecast_1911!A:B,2,0),0)</f>
        <v>0</v>
      </c>
      <c r="C537" s="12" t="s">
        <v>645</v>
      </c>
      <c r="D537" s="13">
        <f t="shared" si="20"/>
        <v>0</v>
      </c>
      <c r="E537" s="12" t="s">
        <v>67</v>
      </c>
      <c r="F537" s="12" t="s">
        <v>51</v>
      </c>
      <c r="G537" s="12" t="s">
        <v>52</v>
      </c>
      <c r="H537" s="12" t="s">
        <v>53</v>
      </c>
      <c r="I537" s="12" t="s">
        <v>49</v>
      </c>
      <c r="J537" s="14">
        <v>1</v>
      </c>
      <c r="K537" s="14">
        <v>1</v>
      </c>
      <c r="L537" s="15">
        <v>1</v>
      </c>
      <c r="M537" s="15">
        <v>1</v>
      </c>
      <c r="N537" s="13">
        <f>IFERROR(VLOOKUP(B:B,'[1]Budget Pivot'!A:B,2,0),0)</f>
        <v>0</v>
      </c>
      <c r="O537" s="13">
        <f>IFERROR(VLOOKUP(B:B,'[1]Budget Pivot'!A:C,3,0),0)</f>
        <v>0</v>
      </c>
      <c r="P537" s="16">
        <f>N537</f>
        <v>0</v>
      </c>
      <c r="Q537" s="16">
        <f t="shared" si="19"/>
        <v>0</v>
      </c>
      <c r="R537" s="17">
        <v>0</v>
      </c>
      <c r="S537" s="17">
        <f>R537*L537</f>
        <v>0</v>
      </c>
      <c r="T537" s="17">
        <v>0</v>
      </c>
      <c r="U537" s="17">
        <v>0</v>
      </c>
      <c r="V537" s="18">
        <v>0</v>
      </c>
      <c r="W537" s="18">
        <v>0</v>
      </c>
      <c r="X537" s="18">
        <v>0</v>
      </c>
    </row>
    <row r="538" spans="1:24" x14ac:dyDescent="0.25">
      <c r="A538" s="12">
        <v>2357</v>
      </c>
      <c r="B538" s="12">
        <f>IFERROR(VLOOKUP(A:A,[1]Forecast_1911!A:B,2,0),0)</f>
        <v>0</v>
      </c>
      <c r="C538" s="12" t="s">
        <v>646</v>
      </c>
      <c r="D538" s="13">
        <f t="shared" si="20"/>
        <v>0</v>
      </c>
      <c r="E538" s="12" t="s">
        <v>521</v>
      </c>
      <c r="F538" s="12" t="s">
        <v>51</v>
      </c>
      <c r="G538" s="12" t="s">
        <v>52</v>
      </c>
      <c r="H538" s="12" t="s">
        <v>53</v>
      </c>
      <c r="I538" s="12" t="s">
        <v>49</v>
      </c>
      <c r="J538" s="14">
        <v>1</v>
      </c>
      <c r="K538" s="14">
        <v>1</v>
      </c>
      <c r="L538" s="15">
        <v>1</v>
      </c>
      <c r="M538" s="15">
        <v>1</v>
      </c>
      <c r="N538" s="13">
        <f>IFERROR(VLOOKUP(B:B,'[1]Budget Pivot'!A:B,2,0),0)</f>
        <v>0</v>
      </c>
      <c r="O538" s="13">
        <f>IFERROR(VLOOKUP(B:B,'[1]Budget Pivot'!A:C,3,0),0)</f>
        <v>0</v>
      </c>
      <c r="P538" s="16">
        <f>N538</f>
        <v>0</v>
      </c>
      <c r="Q538" s="16">
        <f t="shared" si="19"/>
        <v>0</v>
      </c>
      <c r="R538" s="17">
        <v>0</v>
      </c>
      <c r="S538" s="17">
        <f>R538*L538</f>
        <v>0</v>
      </c>
      <c r="T538" s="17">
        <v>0</v>
      </c>
      <c r="U538" s="17">
        <v>0</v>
      </c>
      <c r="V538" s="18">
        <v>0</v>
      </c>
      <c r="W538" s="18">
        <v>0</v>
      </c>
      <c r="X538" s="18">
        <v>0</v>
      </c>
    </row>
    <row r="539" spans="1:24" x14ac:dyDescent="0.25">
      <c r="A539" s="12">
        <v>2357</v>
      </c>
      <c r="B539" s="12">
        <f>IFERROR(VLOOKUP(A:A,[1]Forecast_1911!A:B,2,0),0)</f>
        <v>0</v>
      </c>
      <c r="C539" s="12" t="s">
        <v>646</v>
      </c>
      <c r="D539" s="13">
        <f t="shared" si="20"/>
        <v>0</v>
      </c>
      <c r="E539" s="12" t="s">
        <v>67</v>
      </c>
      <c r="F539" s="12" t="s">
        <v>51</v>
      </c>
      <c r="G539" s="12" t="s">
        <v>52</v>
      </c>
      <c r="H539" s="12" t="s">
        <v>53</v>
      </c>
      <c r="I539" s="12" t="s">
        <v>49</v>
      </c>
      <c r="J539" s="14">
        <v>1</v>
      </c>
      <c r="K539" s="14">
        <v>1</v>
      </c>
      <c r="L539" s="15">
        <v>1</v>
      </c>
      <c r="M539" s="15">
        <v>1</v>
      </c>
      <c r="N539" s="13">
        <f>IFERROR(VLOOKUP(B:B,'[1]Budget Pivot'!A:B,2,0),0)</f>
        <v>0</v>
      </c>
      <c r="O539" s="13">
        <f>IFERROR(VLOOKUP(B:B,'[1]Budget Pivot'!A:C,3,0),0)</f>
        <v>0</v>
      </c>
      <c r="P539" s="16">
        <f>N539</f>
        <v>0</v>
      </c>
      <c r="Q539" s="16">
        <f t="shared" si="19"/>
        <v>0</v>
      </c>
      <c r="R539" s="17">
        <v>0</v>
      </c>
      <c r="S539" s="17">
        <f>R539*L539</f>
        <v>0</v>
      </c>
      <c r="T539" s="17">
        <v>0</v>
      </c>
      <c r="U539" s="17">
        <v>0</v>
      </c>
      <c r="V539" s="18">
        <v>0</v>
      </c>
      <c r="W539" s="18">
        <v>0</v>
      </c>
      <c r="X539" s="18">
        <v>0</v>
      </c>
    </row>
    <row r="540" spans="1:24" x14ac:dyDescent="0.25">
      <c r="A540" s="12">
        <v>2359</v>
      </c>
      <c r="B540" s="12" t="str">
        <f>IFERROR(VLOOKUP(A:A,[1]Forecast_1911!A:B,2,0),0)</f>
        <v>10000003377</v>
      </c>
      <c r="C540" s="12" t="s">
        <v>647</v>
      </c>
      <c r="D540" s="13">
        <f t="shared" si="20"/>
        <v>0</v>
      </c>
      <c r="E540" s="12" t="s">
        <v>44</v>
      </c>
      <c r="F540" s="12" t="s">
        <v>51</v>
      </c>
      <c r="G540" s="12" t="s">
        <v>52</v>
      </c>
      <c r="H540" s="12" t="s">
        <v>53</v>
      </c>
      <c r="I540" s="12" t="s">
        <v>49</v>
      </c>
      <c r="J540" s="14">
        <v>24.654788418708335</v>
      </c>
      <c r="K540" s="14">
        <v>42.617691536748389</v>
      </c>
      <c r="L540" s="15">
        <v>24.654788418708335</v>
      </c>
      <c r="M540" s="15">
        <v>23.775055679287306</v>
      </c>
      <c r="N540" s="13">
        <f>IFERROR(VLOOKUP(B:B,'[1]Budget Pivot'!A:B,2,0),0)</f>
        <v>6676</v>
      </c>
      <c r="O540" s="13">
        <f>IFERROR(VLOOKUP(B:B,'[1]Budget Pivot'!A:C,3,0),0)</f>
        <v>150381.50970374202</v>
      </c>
      <c r="P540" s="16">
        <v>1200</v>
      </c>
      <c r="Q540" s="16">
        <f t="shared" si="19"/>
        <v>29585.746102450001</v>
      </c>
      <c r="R540" s="17">
        <v>0</v>
      </c>
      <c r="S540" s="17">
        <f>R540*L540</f>
        <v>0</v>
      </c>
      <c r="T540" s="17">
        <v>0</v>
      </c>
      <c r="U540" s="17">
        <v>0</v>
      </c>
      <c r="V540" s="18">
        <v>0</v>
      </c>
      <c r="W540" s="18">
        <v>0</v>
      </c>
      <c r="X540" s="18">
        <v>-29585.746102450001</v>
      </c>
    </row>
    <row r="541" spans="1:24" x14ac:dyDescent="0.25">
      <c r="A541" s="12">
        <v>2362</v>
      </c>
      <c r="B541" s="12">
        <f>IFERROR(VLOOKUP(A:A,[1]Forecast_1911!A:B,2,0),0)</f>
        <v>0</v>
      </c>
      <c r="C541" s="12" t="s">
        <v>648</v>
      </c>
      <c r="D541" s="13">
        <f t="shared" si="20"/>
        <v>0</v>
      </c>
      <c r="E541" s="12" t="s">
        <v>85</v>
      </c>
      <c r="F541" s="12" t="s">
        <v>51</v>
      </c>
      <c r="G541" s="12" t="s">
        <v>52</v>
      </c>
      <c r="H541" s="12" t="s">
        <v>53</v>
      </c>
      <c r="I541" s="12" t="s">
        <v>49</v>
      </c>
      <c r="J541" s="14">
        <v>1</v>
      </c>
      <c r="K541" s="14">
        <v>1</v>
      </c>
      <c r="L541" s="15">
        <v>1</v>
      </c>
      <c r="M541" s="15">
        <v>1</v>
      </c>
      <c r="N541" s="13">
        <f>IFERROR(VLOOKUP(B:B,'[1]Budget Pivot'!A:B,2,0),0)</f>
        <v>0</v>
      </c>
      <c r="O541" s="13">
        <f>IFERROR(VLOOKUP(B:B,'[1]Budget Pivot'!A:C,3,0),0)</f>
        <v>0</v>
      </c>
      <c r="P541" s="16">
        <f t="shared" ref="P541:P559" si="22">N541</f>
        <v>0</v>
      </c>
      <c r="Q541" s="16">
        <f t="shared" si="19"/>
        <v>0</v>
      </c>
      <c r="R541" s="17">
        <v>0</v>
      </c>
      <c r="S541" s="17">
        <f>R541*L541</f>
        <v>0</v>
      </c>
      <c r="T541" s="17">
        <v>0</v>
      </c>
      <c r="U541" s="17">
        <v>0</v>
      </c>
      <c r="V541" s="18">
        <v>0</v>
      </c>
      <c r="W541" s="18">
        <v>0</v>
      </c>
      <c r="X541" s="18">
        <v>0</v>
      </c>
    </row>
    <row r="542" spans="1:24" x14ac:dyDescent="0.25">
      <c r="A542" s="12">
        <v>2363</v>
      </c>
      <c r="B542" s="12">
        <f>IFERROR(VLOOKUP(A:A,[1]Forecast_1911!A:B,2,0),0)</f>
        <v>0</v>
      </c>
      <c r="C542" s="12" t="s">
        <v>649</v>
      </c>
      <c r="D542" s="13">
        <f t="shared" si="20"/>
        <v>0</v>
      </c>
      <c r="E542" s="12" t="s">
        <v>85</v>
      </c>
      <c r="F542" s="12" t="s">
        <v>51</v>
      </c>
      <c r="G542" s="12" t="s">
        <v>52</v>
      </c>
      <c r="H542" s="12" t="s">
        <v>53</v>
      </c>
      <c r="I542" s="12" t="s">
        <v>49</v>
      </c>
      <c r="J542" s="14">
        <v>1</v>
      </c>
      <c r="K542" s="14">
        <v>1</v>
      </c>
      <c r="L542" s="15">
        <v>1</v>
      </c>
      <c r="M542" s="15">
        <v>1</v>
      </c>
      <c r="N542" s="13">
        <f>IFERROR(VLOOKUP(B:B,'[1]Budget Pivot'!A:B,2,0),0)</f>
        <v>0</v>
      </c>
      <c r="O542" s="13">
        <f>IFERROR(VLOOKUP(B:B,'[1]Budget Pivot'!A:C,3,0),0)</f>
        <v>0</v>
      </c>
      <c r="P542" s="16">
        <f t="shared" si="22"/>
        <v>0</v>
      </c>
      <c r="Q542" s="16">
        <f t="shared" si="19"/>
        <v>0</v>
      </c>
      <c r="R542" s="17">
        <v>0</v>
      </c>
      <c r="S542" s="17">
        <f>R542*L542</f>
        <v>0</v>
      </c>
      <c r="T542" s="17">
        <v>0</v>
      </c>
      <c r="U542" s="17">
        <v>0</v>
      </c>
      <c r="V542" s="18">
        <v>0</v>
      </c>
      <c r="W542" s="18">
        <v>0</v>
      </c>
      <c r="X542" s="18">
        <v>0</v>
      </c>
    </row>
    <row r="543" spans="1:24" x14ac:dyDescent="0.25">
      <c r="A543" s="12">
        <v>2372</v>
      </c>
      <c r="B543" s="12">
        <f>IFERROR(VLOOKUP(A:A,[1]Forecast_1911!A:B,2,0),0)</f>
        <v>0</v>
      </c>
      <c r="C543" s="12" t="s">
        <v>650</v>
      </c>
      <c r="D543" s="13">
        <f t="shared" si="20"/>
        <v>0</v>
      </c>
      <c r="E543" s="12" t="s">
        <v>110</v>
      </c>
      <c r="F543" s="12" t="s">
        <v>51</v>
      </c>
      <c r="G543" s="12" t="s">
        <v>52</v>
      </c>
      <c r="H543" s="12" t="s">
        <v>53</v>
      </c>
      <c r="I543" s="12" t="s">
        <v>49</v>
      </c>
      <c r="J543" s="14">
        <v>1</v>
      </c>
      <c r="K543" s="14">
        <v>1</v>
      </c>
      <c r="L543" s="15">
        <v>1</v>
      </c>
      <c r="M543" s="15">
        <v>1</v>
      </c>
      <c r="N543" s="13">
        <f>IFERROR(VLOOKUP(B:B,'[1]Budget Pivot'!A:B,2,0),0)</f>
        <v>0</v>
      </c>
      <c r="O543" s="13">
        <f>IFERROR(VLOOKUP(B:B,'[1]Budget Pivot'!A:C,3,0),0)</f>
        <v>0</v>
      </c>
      <c r="P543" s="16">
        <f t="shared" si="22"/>
        <v>0</v>
      </c>
      <c r="Q543" s="16">
        <f t="shared" si="19"/>
        <v>0</v>
      </c>
      <c r="R543" s="17">
        <v>0</v>
      </c>
      <c r="S543" s="17">
        <f>R543*L543</f>
        <v>0</v>
      </c>
      <c r="T543" s="17">
        <v>0</v>
      </c>
      <c r="U543" s="17">
        <v>0</v>
      </c>
      <c r="V543" s="18">
        <v>0</v>
      </c>
      <c r="W543" s="18">
        <v>0</v>
      </c>
      <c r="X543" s="18">
        <v>0</v>
      </c>
    </row>
    <row r="544" spans="1:24" x14ac:dyDescent="0.25">
      <c r="A544" s="12">
        <v>2373</v>
      </c>
      <c r="B544" s="12">
        <f>IFERROR(VLOOKUP(A:A,[1]Forecast_1911!A:B,2,0),0)</f>
        <v>0</v>
      </c>
      <c r="C544" s="12" t="s">
        <v>651</v>
      </c>
      <c r="D544" s="13">
        <f t="shared" si="20"/>
        <v>0</v>
      </c>
      <c r="E544" s="12" t="s">
        <v>110</v>
      </c>
      <c r="F544" s="12" t="s">
        <v>51</v>
      </c>
      <c r="G544" s="12" t="s">
        <v>52</v>
      </c>
      <c r="H544" s="12" t="s">
        <v>53</v>
      </c>
      <c r="I544" s="12" t="s">
        <v>49</v>
      </c>
      <c r="J544" s="14">
        <v>1</v>
      </c>
      <c r="K544" s="14">
        <v>1</v>
      </c>
      <c r="L544" s="15">
        <v>1</v>
      </c>
      <c r="M544" s="15">
        <v>1</v>
      </c>
      <c r="N544" s="13">
        <f>IFERROR(VLOOKUP(B:B,'[1]Budget Pivot'!A:B,2,0),0)</f>
        <v>0</v>
      </c>
      <c r="O544" s="13">
        <f>IFERROR(VLOOKUP(B:B,'[1]Budget Pivot'!A:C,3,0),0)</f>
        <v>0</v>
      </c>
      <c r="P544" s="16">
        <f t="shared" si="22"/>
        <v>0</v>
      </c>
      <c r="Q544" s="16">
        <f t="shared" si="19"/>
        <v>0</v>
      </c>
      <c r="R544" s="17">
        <v>0</v>
      </c>
      <c r="S544" s="17">
        <f>R544*L544</f>
        <v>0</v>
      </c>
      <c r="T544" s="17">
        <v>0</v>
      </c>
      <c r="U544" s="17">
        <v>0</v>
      </c>
      <c r="V544" s="18">
        <v>0</v>
      </c>
      <c r="W544" s="18">
        <v>0</v>
      </c>
      <c r="X544" s="18">
        <v>0</v>
      </c>
    </row>
    <row r="545" spans="1:24" x14ac:dyDescent="0.25">
      <c r="A545" s="12">
        <v>2375</v>
      </c>
      <c r="B545" s="12">
        <f>IFERROR(VLOOKUP(A:A,[1]Forecast_1911!A:B,2,0),0)</f>
        <v>0</v>
      </c>
      <c r="C545" s="12" t="s">
        <v>652</v>
      </c>
      <c r="D545" s="13">
        <f t="shared" si="20"/>
        <v>0</v>
      </c>
      <c r="E545" s="12" t="s">
        <v>67</v>
      </c>
      <c r="F545" s="12" t="s">
        <v>51</v>
      </c>
      <c r="G545" s="12" t="s">
        <v>52</v>
      </c>
      <c r="H545" s="12" t="s">
        <v>53</v>
      </c>
      <c r="I545" s="12" t="s">
        <v>49</v>
      </c>
      <c r="J545" s="14">
        <v>1</v>
      </c>
      <c r="K545" s="14">
        <v>1</v>
      </c>
      <c r="L545" s="15">
        <v>1</v>
      </c>
      <c r="M545" s="15">
        <v>1</v>
      </c>
      <c r="N545" s="13">
        <f>IFERROR(VLOOKUP(B:B,'[1]Budget Pivot'!A:B,2,0),0)</f>
        <v>0</v>
      </c>
      <c r="O545" s="13">
        <f>IFERROR(VLOOKUP(B:B,'[1]Budget Pivot'!A:C,3,0),0)</f>
        <v>0</v>
      </c>
      <c r="P545" s="16">
        <f t="shared" si="22"/>
        <v>0</v>
      </c>
      <c r="Q545" s="16">
        <f t="shared" si="19"/>
        <v>0</v>
      </c>
      <c r="R545" s="17">
        <v>0</v>
      </c>
      <c r="S545" s="17">
        <f>R545*L545</f>
        <v>0</v>
      </c>
      <c r="T545" s="17">
        <v>0</v>
      </c>
      <c r="U545" s="17">
        <v>0</v>
      </c>
      <c r="V545" s="18">
        <v>0</v>
      </c>
      <c r="W545" s="18">
        <v>0</v>
      </c>
      <c r="X545" s="18">
        <v>0</v>
      </c>
    </row>
    <row r="546" spans="1:24" x14ac:dyDescent="0.25">
      <c r="A546" s="12">
        <v>2378</v>
      </c>
      <c r="B546" s="12">
        <f>IFERROR(VLOOKUP(A:A,[1]Forecast_1911!A:B,2,0),0)</f>
        <v>0</v>
      </c>
      <c r="C546" s="12" t="s">
        <v>653</v>
      </c>
      <c r="D546" s="13">
        <f t="shared" si="20"/>
        <v>0</v>
      </c>
      <c r="E546" s="12" t="s">
        <v>148</v>
      </c>
      <c r="F546" s="12" t="s">
        <v>51</v>
      </c>
      <c r="G546" s="12" t="s">
        <v>52</v>
      </c>
      <c r="H546" s="12" t="s">
        <v>53</v>
      </c>
      <c r="I546" s="12" t="s">
        <v>49</v>
      </c>
      <c r="J546" s="14">
        <v>1</v>
      </c>
      <c r="K546" s="14">
        <v>1</v>
      </c>
      <c r="L546" s="15">
        <v>1</v>
      </c>
      <c r="M546" s="15">
        <v>1</v>
      </c>
      <c r="N546" s="13">
        <f>IFERROR(VLOOKUP(B:B,'[1]Budget Pivot'!A:B,2,0),0)</f>
        <v>0</v>
      </c>
      <c r="O546" s="13">
        <f>IFERROR(VLOOKUP(B:B,'[1]Budget Pivot'!A:C,3,0),0)</f>
        <v>0</v>
      </c>
      <c r="P546" s="16">
        <f t="shared" si="22"/>
        <v>0</v>
      </c>
      <c r="Q546" s="16">
        <f t="shared" si="19"/>
        <v>0</v>
      </c>
      <c r="R546" s="17">
        <v>0</v>
      </c>
      <c r="S546" s="17">
        <f>R546*L546</f>
        <v>0</v>
      </c>
      <c r="T546" s="17">
        <v>0</v>
      </c>
      <c r="U546" s="17">
        <v>0</v>
      </c>
      <c r="V546" s="18">
        <v>0</v>
      </c>
      <c r="W546" s="18">
        <v>0</v>
      </c>
      <c r="X546" s="18">
        <v>0</v>
      </c>
    </row>
    <row r="547" spans="1:24" x14ac:dyDescent="0.25">
      <c r="A547" s="12">
        <v>2379</v>
      </c>
      <c r="B547" s="12">
        <f>IFERROR(VLOOKUP(A:A,[1]Forecast_1911!A:B,2,0),0)</f>
        <v>0</v>
      </c>
      <c r="C547" s="12" t="s">
        <v>654</v>
      </c>
      <c r="D547" s="13">
        <f t="shared" si="20"/>
        <v>0</v>
      </c>
      <c r="E547" s="12" t="s">
        <v>148</v>
      </c>
      <c r="F547" s="12" t="s">
        <v>51</v>
      </c>
      <c r="G547" s="12" t="s">
        <v>52</v>
      </c>
      <c r="H547" s="12" t="s">
        <v>53</v>
      </c>
      <c r="I547" s="12" t="s">
        <v>49</v>
      </c>
      <c r="J547" s="14">
        <v>1</v>
      </c>
      <c r="K547" s="14">
        <v>1</v>
      </c>
      <c r="L547" s="15">
        <v>1</v>
      </c>
      <c r="M547" s="15">
        <v>1</v>
      </c>
      <c r="N547" s="13">
        <f>IFERROR(VLOOKUP(B:B,'[1]Budget Pivot'!A:B,2,0),0)</f>
        <v>0</v>
      </c>
      <c r="O547" s="13">
        <f>IFERROR(VLOOKUP(B:B,'[1]Budget Pivot'!A:C,3,0),0)</f>
        <v>0</v>
      </c>
      <c r="P547" s="16">
        <f t="shared" si="22"/>
        <v>0</v>
      </c>
      <c r="Q547" s="16">
        <f t="shared" si="19"/>
        <v>0</v>
      </c>
      <c r="R547" s="17">
        <v>0</v>
      </c>
      <c r="S547" s="17">
        <f>R547*L547</f>
        <v>0</v>
      </c>
      <c r="T547" s="17">
        <v>0</v>
      </c>
      <c r="U547" s="17">
        <v>0</v>
      </c>
      <c r="V547" s="18">
        <v>0</v>
      </c>
      <c r="W547" s="18">
        <v>0</v>
      </c>
      <c r="X547" s="18">
        <v>0</v>
      </c>
    </row>
    <row r="548" spans="1:24" x14ac:dyDescent="0.25">
      <c r="A548" s="12">
        <v>2389</v>
      </c>
      <c r="B548" s="12">
        <f>IFERROR(VLOOKUP(A:A,[1]Forecast_1911!A:B,2,0),0)</f>
        <v>0</v>
      </c>
      <c r="C548" s="12" t="s">
        <v>655</v>
      </c>
      <c r="D548" s="13">
        <f t="shared" si="20"/>
        <v>0</v>
      </c>
      <c r="E548" s="12" t="s">
        <v>161</v>
      </c>
      <c r="F548" s="12" t="s">
        <v>51</v>
      </c>
      <c r="G548" s="12" t="s">
        <v>52</v>
      </c>
      <c r="H548" s="12" t="s">
        <v>53</v>
      </c>
      <c r="I548" s="12" t="s">
        <v>49</v>
      </c>
      <c r="J548" s="14">
        <v>1</v>
      </c>
      <c r="K548" s="14">
        <v>1</v>
      </c>
      <c r="L548" s="15">
        <v>1</v>
      </c>
      <c r="M548" s="15">
        <v>1</v>
      </c>
      <c r="N548" s="13">
        <f>IFERROR(VLOOKUP(B:B,'[1]Budget Pivot'!A:B,2,0),0)</f>
        <v>0</v>
      </c>
      <c r="O548" s="13">
        <f>IFERROR(VLOOKUP(B:B,'[1]Budget Pivot'!A:C,3,0),0)</f>
        <v>0</v>
      </c>
      <c r="P548" s="16">
        <f t="shared" si="22"/>
        <v>0</v>
      </c>
      <c r="Q548" s="16">
        <f t="shared" si="19"/>
        <v>0</v>
      </c>
      <c r="R548" s="17">
        <v>0</v>
      </c>
      <c r="S548" s="17">
        <f>R548*L548</f>
        <v>0</v>
      </c>
      <c r="T548" s="17">
        <v>0</v>
      </c>
      <c r="U548" s="17">
        <v>0</v>
      </c>
      <c r="V548" s="18">
        <v>0</v>
      </c>
      <c r="W548" s="18">
        <v>0</v>
      </c>
      <c r="X548" s="18">
        <v>0</v>
      </c>
    </row>
    <row r="549" spans="1:24" x14ac:dyDescent="0.25">
      <c r="A549" s="12">
        <v>2390</v>
      </c>
      <c r="B549" s="12">
        <f>IFERROR(VLOOKUP(A:A,[1]Forecast_1911!A:B,2,0),0)</f>
        <v>0</v>
      </c>
      <c r="C549" s="12" t="s">
        <v>656</v>
      </c>
      <c r="D549" s="13">
        <f t="shared" si="20"/>
        <v>0</v>
      </c>
      <c r="E549" s="12" t="s">
        <v>161</v>
      </c>
      <c r="F549" s="12" t="s">
        <v>51</v>
      </c>
      <c r="G549" s="12" t="s">
        <v>52</v>
      </c>
      <c r="H549" s="12" t="s">
        <v>53</v>
      </c>
      <c r="I549" s="12" t="s">
        <v>49</v>
      </c>
      <c r="J549" s="14">
        <v>1</v>
      </c>
      <c r="K549" s="14">
        <v>1</v>
      </c>
      <c r="L549" s="15">
        <v>1</v>
      </c>
      <c r="M549" s="15">
        <v>1</v>
      </c>
      <c r="N549" s="13">
        <f>IFERROR(VLOOKUP(B:B,'[1]Budget Pivot'!A:B,2,0),0)</f>
        <v>0</v>
      </c>
      <c r="O549" s="13">
        <f>IFERROR(VLOOKUP(B:B,'[1]Budget Pivot'!A:C,3,0),0)</f>
        <v>0</v>
      </c>
      <c r="P549" s="16">
        <f t="shared" si="22"/>
        <v>0</v>
      </c>
      <c r="Q549" s="16">
        <f t="shared" si="19"/>
        <v>0</v>
      </c>
      <c r="R549" s="17">
        <v>0</v>
      </c>
      <c r="S549" s="17">
        <f>R549*L549</f>
        <v>0</v>
      </c>
      <c r="T549" s="17">
        <v>0</v>
      </c>
      <c r="U549" s="17">
        <v>0</v>
      </c>
      <c r="V549" s="18">
        <v>0</v>
      </c>
      <c r="W549" s="18">
        <v>0</v>
      </c>
      <c r="X549" s="18">
        <v>0</v>
      </c>
    </row>
    <row r="550" spans="1:24" x14ac:dyDescent="0.25">
      <c r="A550" s="12">
        <v>2413</v>
      </c>
      <c r="B550" s="12">
        <f>IFERROR(VLOOKUP(A:A,[1]Forecast_1911!A:B,2,0),0)</f>
        <v>0</v>
      </c>
      <c r="C550" s="12" t="s">
        <v>657</v>
      </c>
      <c r="D550" s="13">
        <f t="shared" si="20"/>
        <v>0</v>
      </c>
      <c r="E550" s="12" t="s">
        <v>67</v>
      </c>
      <c r="F550" s="12" t="s">
        <v>51</v>
      </c>
      <c r="G550" s="12" t="s">
        <v>52</v>
      </c>
      <c r="H550" s="12" t="s">
        <v>53</v>
      </c>
      <c r="I550" s="12" t="s">
        <v>49</v>
      </c>
      <c r="J550" s="14">
        <v>1</v>
      </c>
      <c r="K550" s="14">
        <v>1</v>
      </c>
      <c r="L550" s="15">
        <v>1</v>
      </c>
      <c r="M550" s="15">
        <v>1</v>
      </c>
      <c r="N550" s="13">
        <f>IFERROR(VLOOKUP(B:B,'[1]Budget Pivot'!A:B,2,0),0)</f>
        <v>0</v>
      </c>
      <c r="O550" s="13">
        <f>IFERROR(VLOOKUP(B:B,'[1]Budget Pivot'!A:C,3,0),0)</f>
        <v>0</v>
      </c>
      <c r="P550" s="16">
        <f t="shared" si="22"/>
        <v>0</v>
      </c>
      <c r="Q550" s="16">
        <f t="shared" si="19"/>
        <v>0</v>
      </c>
      <c r="R550" s="17">
        <v>0</v>
      </c>
      <c r="S550" s="17">
        <f>R550*L550</f>
        <v>0</v>
      </c>
      <c r="T550" s="17">
        <v>0</v>
      </c>
      <c r="U550" s="17">
        <v>0</v>
      </c>
      <c r="V550" s="18">
        <v>0</v>
      </c>
      <c r="W550" s="18">
        <v>0</v>
      </c>
      <c r="X550" s="18">
        <v>0</v>
      </c>
    </row>
    <row r="551" spans="1:24" x14ac:dyDescent="0.25">
      <c r="A551" s="12">
        <v>2414</v>
      </c>
      <c r="B551" s="12">
        <f>IFERROR(VLOOKUP(A:A,[1]Forecast_1911!A:B,2,0),0)</f>
        <v>0</v>
      </c>
      <c r="C551" s="12" t="s">
        <v>658</v>
      </c>
      <c r="D551" s="13">
        <f t="shared" si="20"/>
        <v>0</v>
      </c>
      <c r="E551" s="12" t="s">
        <v>67</v>
      </c>
      <c r="F551" s="12" t="s">
        <v>51</v>
      </c>
      <c r="G551" s="12" t="s">
        <v>52</v>
      </c>
      <c r="H551" s="12" t="s">
        <v>53</v>
      </c>
      <c r="I551" s="12" t="s">
        <v>49</v>
      </c>
      <c r="J551" s="14">
        <v>1</v>
      </c>
      <c r="K551" s="14">
        <v>1</v>
      </c>
      <c r="L551" s="15">
        <v>1</v>
      </c>
      <c r="M551" s="15">
        <v>1</v>
      </c>
      <c r="N551" s="13">
        <f>IFERROR(VLOOKUP(B:B,'[1]Budget Pivot'!A:B,2,0),0)</f>
        <v>0</v>
      </c>
      <c r="O551" s="13">
        <f>IFERROR(VLOOKUP(B:B,'[1]Budget Pivot'!A:C,3,0),0)</f>
        <v>0</v>
      </c>
      <c r="P551" s="16">
        <f t="shared" si="22"/>
        <v>0</v>
      </c>
      <c r="Q551" s="16">
        <f t="shared" si="19"/>
        <v>0</v>
      </c>
      <c r="R551" s="17">
        <v>0</v>
      </c>
      <c r="S551" s="17">
        <f>R551*L551</f>
        <v>0</v>
      </c>
      <c r="T551" s="17">
        <v>0</v>
      </c>
      <c r="U551" s="17">
        <v>0</v>
      </c>
      <c r="V551" s="18">
        <v>0</v>
      </c>
      <c r="W551" s="18">
        <v>0</v>
      </c>
      <c r="X551" s="18">
        <v>0</v>
      </c>
    </row>
    <row r="552" spans="1:24" x14ac:dyDescent="0.25">
      <c r="A552" s="12">
        <v>2585</v>
      </c>
      <c r="B552" s="12">
        <f>IFERROR(VLOOKUP(A:A,[1]Forecast_1911!A:B,2,0),0)</f>
        <v>0</v>
      </c>
      <c r="C552" s="12" t="s">
        <v>659</v>
      </c>
      <c r="D552" s="13">
        <f t="shared" si="20"/>
        <v>0</v>
      </c>
      <c r="E552" s="12" t="s">
        <v>67</v>
      </c>
      <c r="F552" s="12" t="s">
        <v>47</v>
      </c>
      <c r="G552" s="12" t="s">
        <v>47</v>
      </c>
      <c r="H552" s="12" t="s">
        <v>48</v>
      </c>
      <c r="I552" s="12" t="s">
        <v>49</v>
      </c>
      <c r="J552" s="14">
        <v>1</v>
      </c>
      <c r="K552" s="14">
        <v>1</v>
      </c>
      <c r="L552" s="15">
        <v>1</v>
      </c>
      <c r="M552" s="15">
        <v>1</v>
      </c>
      <c r="N552" s="13">
        <f>IFERROR(VLOOKUP(B:B,'[1]Budget Pivot'!A:B,2,0),0)</f>
        <v>0</v>
      </c>
      <c r="O552" s="13">
        <f>IFERROR(VLOOKUP(B:B,'[1]Budget Pivot'!A:C,3,0),0)</f>
        <v>0</v>
      </c>
      <c r="P552" s="16">
        <f t="shared" si="22"/>
        <v>0</v>
      </c>
      <c r="Q552" s="16">
        <f t="shared" si="19"/>
        <v>0</v>
      </c>
      <c r="R552" s="17">
        <v>0</v>
      </c>
      <c r="S552" s="17">
        <f>R552*L552</f>
        <v>0</v>
      </c>
      <c r="T552" s="17">
        <v>0</v>
      </c>
      <c r="U552" s="17">
        <v>0</v>
      </c>
      <c r="V552" s="18">
        <v>0</v>
      </c>
      <c r="W552" s="18">
        <v>0</v>
      </c>
      <c r="X552" s="18">
        <v>0</v>
      </c>
    </row>
    <row r="553" spans="1:24" x14ac:dyDescent="0.25">
      <c r="A553" s="12">
        <v>2586</v>
      </c>
      <c r="B553" s="12">
        <f>IFERROR(VLOOKUP(A:A,[1]Forecast_1911!A:B,2,0),0)</f>
        <v>0</v>
      </c>
      <c r="C553" s="12" t="s">
        <v>660</v>
      </c>
      <c r="D553" s="13">
        <f t="shared" si="20"/>
        <v>0</v>
      </c>
      <c r="E553" s="12" t="s">
        <v>67</v>
      </c>
      <c r="F553" s="12" t="s">
        <v>47</v>
      </c>
      <c r="G553" s="12" t="s">
        <v>47</v>
      </c>
      <c r="H553" s="12" t="s">
        <v>48</v>
      </c>
      <c r="I553" s="12" t="s">
        <v>49</v>
      </c>
      <c r="J553" s="14">
        <v>1</v>
      </c>
      <c r="K553" s="14">
        <v>1</v>
      </c>
      <c r="L553" s="15">
        <v>1</v>
      </c>
      <c r="M553" s="15">
        <v>1</v>
      </c>
      <c r="N553" s="13">
        <f>IFERROR(VLOOKUP(B:B,'[1]Budget Pivot'!A:B,2,0),0)</f>
        <v>0</v>
      </c>
      <c r="O553" s="13">
        <f>IFERROR(VLOOKUP(B:B,'[1]Budget Pivot'!A:C,3,0),0)</f>
        <v>0</v>
      </c>
      <c r="P553" s="16">
        <f t="shared" si="22"/>
        <v>0</v>
      </c>
      <c r="Q553" s="16">
        <f t="shared" si="19"/>
        <v>0</v>
      </c>
      <c r="R553" s="17">
        <v>0</v>
      </c>
      <c r="S553" s="17">
        <f>R553*L553</f>
        <v>0</v>
      </c>
      <c r="T553" s="17">
        <v>0</v>
      </c>
      <c r="U553" s="17">
        <v>0</v>
      </c>
      <c r="V553" s="18">
        <v>0</v>
      </c>
      <c r="W553" s="18">
        <v>0</v>
      </c>
      <c r="X553" s="18">
        <v>0</v>
      </c>
    </row>
    <row r="554" spans="1:24" x14ac:dyDescent="0.25">
      <c r="A554" s="12">
        <v>2587</v>
      </c>
      <c r="B554" s="12">
        <f>IFERROR(VLOOKUP(A:A,[1]Forecast_1911!A:B,2,0),0)</f>
        <v>0</v>
      </c>
      <c r="C554" s="12" t="s">
        <v>661</v>
      </c>
      <c r="D554" s="13">
        <f t="shared" si="20"/>
        <v>0</v>
      </c>
      <c r="E554" s="12" t="s">
        <v>67</v>
      </c>
      <c r="F554" s="12" t="s">
        <v>47</v>
      </c>
      <c r="G554" s="12" t="s">
        <v>47</v>
      </c>
      <c r="H554" s="12" t="s">
        <v>48</v>
      </c>
      <c r="I554" s="12" t="s">
        <v>49</v>
      </c>
      <c r="J554" s="14">
        <v>1</v>
      </c>
      <c r="K554" s="14">
        <v>1</v>
      </c>
      <c r="L554" s="15">
        <v>1</v>
      </c>
      <c r="M554" s="15">
        <v>1</v>
      </c>
      <c r="N554" s="13">
        <f>IFERROR(VLOOKUP(B:B,'[1]Budget Pivot'!A:B,2,0),0)</f>
        <v>0</v>
      </c>
      <c r="O554" s="13">
        <f>IFERROR(VLOOKUP(B:B,'[1]Budget Pivot'!A:C,3,0),0)</f>
        <v>0</v>
      </c>
      <c r="P554" s="16">
        <f t="shared" si="22"/>
        <v>0</v>
      </c>
      <c r="Q554" s="16">
        <f t="shared" si="19"/>
        <v>0</v>
      </c>
      <c r="R554" s="17">
        <v>0</v>
      </c>
      <c r="S554" s="17">
        <f>R554*L554</f>
        <v>0</v>
      </c>
      <c r="T554" s="17">
        <v>0</v>
      </c>
      <c r="U554" s="17">
        <v>0</v>
      </c>
      <c r="V554" s="18">
        <v>0</v>
      </c>
      <c r="W554" s="18">
        <v>0</v>
      </c>
      <c r="X554" s="18">
        <v>0</v>
      </c>
    </row>
    <row r="555" spans="1:24" x14ac:dyDescent="0.25">
      <c r="A555" s="12">
        <v>2668</v>
      </c>
      <c r="B555" s="12">
        <f>IFERROR(VLOOKUP(A:A,[1]Forecast_1911!A:B,2,0),0)</f>
        <v>0</v>
      </c>
      <c r="C555" s="12" t="s">
        <v>662</v>
      </c>
      <c r="D555" s="13">
        <f t="shared" si="20"/>
        <v>0</v>
      </c>
      <c r="E555" s="12" t="s">
        <v>85</v>
      </c>
      <c r="F555" s="12" t="s">
        <v>47</v>
      </c>
      <c r="G555" s="12" t="s">
        <v>47</v>
      </c>
      <c r="H555" s="12" t="s">
        <v>48</v>
      </c>
      <c r="I555" s="12" t="s">
        <v>49</v>
      </c>
      <c r="J555" s="14">
        <v>1</v>
      </c>
      <c r="K555" s="14">
        <v>1</v>
      </c>
      <c r="L555" s="15">
        <v>1</v>
      </c>
      <c r="M555" s="15">
        <v>1</v>
      </c>
      <c r="N555" s="13">
        <f>IFERROR(VLOOKUP(B:B,'[1]Budget Pivot'!A:B,2,0),0)</f>
        <v>0</v>
      </c>
      <c r="O555" s="13">
        <f>IFERROR(VLOOKUP(B:B,'[1]Budget Pivot'!A:C,3,0),0)</f>
        <v>0</v>
      </c>
      <c r="P555" s="16">
        <f t="shared" si="22"/>
        <v>0</v>
      </c>
      <c r="Q555" s="16">
        <f t="shared" si="19"/>
        <v>0</v>
      </c>
      <c r="R555" s="17">
        <v>0</v>
      </c>
      <c r="S555" s="17">
        <f>R555*L555</f>
        <v>0</v>
      </c>
      <c r="T555" s="17">
        <v>0</v>
      </c>
      <c r="U555" s="17">
        <v>0</v>
      </c>
      <c r="V555" s="18">
        <v>0</v>
      </c>
      <c r="W555" s="18">
        <v>0</v>
      </c>
      <c r="X555" s="18">
        <v>0</v>
      </c>
    </row>
    <row r="556" spans="1:24" x14ac:dyDescent="0.25">
      <c r="A556" s="12">
        <v>3182</v>
      </c>
      <c r="B556" s="12" t="str">
        <f>IFERROR(VLOOKUP(A:A,[1]Forecast_1911!A:B,2,0),0)</f>
        <v>Missing in Foundation</v>
      </c>
      <c r="C556" s="12" t="s">
        <v>663</v>
      </c>
      <c r="D556" s="13">
        <f t="shared" si="20"/>
        <v>0</v>
      </c>
      <c r="E556" s="12" t="s">
        <v>622</v>
      </c>
      <c r="F556" s="12" t="s">
        <v>47</v>
      </c>
      <c r="G556" s="12" t="s">
        <v>47</v>
      </c>
      <c r="H556" s="12"/>
      <c r="I556" s="12" t="s">
        <v>49</v>
      </c>
      <c r="J556" s="14">
        <v>1</v>
      </c>
      <c r="K556" s="14">
        <v>1</v>
      </c>
      <c r="L556" s="15">
        <v>1</v>
      </c>
      <c r="M556" s="15">
        <v>1</v>
      </c>
      <c r="N556" s="13">
        <f>IFERROR(VLOOKUP(B:B,'[1]Budget Pivot'!A:B,2,0),0)</f>
        <v>0</v>
      </c>
      <c r="O556" s="13">
        <f>IFERROR(VLOOKUP(B:B,'[1]Budget Pivot'!A:C,3,0),0)</f>
        <v>0</v>
      </c>
      <c r="P556" s="16">
        <f t="shared" si="22"/>
        <v>0</v>
      </c>
      <c r="Q556" s="16">
        <f t="shared" si="19"/>
        <v>0</v>
      </c>
      <c r="R556" s="17">
        <v>0</v>
      </c>
      <c r="S556" s="17">
        <f>R556*L556</f>
        <v>0</v>
      </c>
      <c r="T556" s="17">
        <v>0</v>
      </c>
      <c r="U556" s="17">
        <v>0</v>
      </c>
      <c r="V556" s="18">
        <v>0</v>
      </c>
      <c r="W556" s="18">
        <v>0</v>
      </c>
      <c r="X556" s="18">
        <v>0</v>
      </c>
    </row>
    <row r="557" spans="1:24" x14ac:dyDescent="0.25">
      <c r="A557" s="12">
        <v>3183</v>
      </c>
      <c r="B557" s="12" t="str">
        <f>IFERROR(VLOOKUP(A:A,[1]Forecast_1911!A:B,2,0),0)</f>
        <v>Missing in Foundation</v>
      </c>
      <c r="C557" s="12" t="s">
        <v>664</v>
      </c>
      <c r="D557" s="13">
        <f t="shared" si="20"/>
        <v>0</v>
      </c>
      <c r="E557" s="12" t="s">
        <v>622</v>
      </c>
      <c r="F557" s="12" t="s">
        <v>47</v>
      </c>
      <c r="G557" s="12" t="s">
        <v>47</v>
      </c>
      <c r="H557" s="12"/>
      <c r="I557" s="12" t="s">
        <v>49</v>
      </c>
      <c r="J557" s="14">
        <v>1</v>
      </c>
      <c r="K557" s="14">
        <v>1</v>
      </c>
      <c r="L557" s="15">
        <v>1</v>
      </c>
      <c r="M557" s="15">
        <v>1</v>
      </c>
      <c r="N557" s="13">
        <f>IFERROR(VLOOKUP(B:B,'[1]Budget Pivot'!A:B,2,0),0)</f>
        <v>0</v>
      </c>
      <c r="O557" s="13">
        <f>IFERROR(VLOOKUP(B:B,'[1]Budget Pivot'!A:C,3,0),0)</f>
        <v>0</v>
      </c>
      <c r="P557" s="16">
        <f t="shared" si="22"/>
        <v>0</v>
      </c>
      <c r="Q557" s="16">
        <f t="shared" si="19"/>
        <v>0</v>
      </c>
      <c r="R557" s="17">
        <v>0</v>
      </c>
      <c r="S557" s="17">
        <f>R557*L557</f>
        <v>0</v>
      </c>
      <c r="T557" s="17">
        <v>0</v>
      </c>
      <c r="U557" s="17">
        <v>0</v>
      </c>
      <c r="V557" s="18">
        <v>0</v>
      </c>
      <c r="W557" s="18">
        <v>0</v>
      </c>
      <c r="X557" s="18">
        <v>0</v>
      </c>
    </row>
    <row r="558" spans="1:24" x14ac:dyDescent="0.25">
      <c r="A558" s="12">
        <v>3184</v>
      </c>
      <c r="B558" s="12">
        <f>IFERROR(VLOOKUP(A:A,[1]Forecast_1911!A:B,2,0),0)</f>
        <v>0</v>
      </c>
      <c r="C558" s="12" t="s">
        <v>665</v>
      </c>
      <c r="D558" s="13">
        <f t="shared" si="20"/>
        <v>0</v>
      </c>
      <c r="E558" s="12" t="s">
        <v>622</v>
      </c>
      <c r="F558" s="12" t="s">
        <v>47</v>
      </c>
      <c r="G558" s="12" t="s">
        <v>47</v>
      </c>
      <c r="H558" s="12"/>
      <c r="I558" s="12" t="s">
        <v>49</v>
      </c>
      <c r="J558" s="14">
        <v>1</v>
      </c>
      <c r="K558" s="14">
        <v>1</v>
      </c>
      <c r="L558" s="15">
        <v>1</v>
      </c>
      <c r="M558" s="15">
        <v>1</v>
      </c>
      <c r="N558" s="13">
        <f>IFERROR(VLOOKUP(B:B,'[1]Budget Pivot'!A:B,2,0),0)</f>
        <v>0</v>
      </c>
      <c r="O558" s="13">
        <f>IFERROR(VLOOKUP(B:B,'[1]Budget Pivot'!A:C,3,0),0)</f>
        <v>0</v>
      </c>
      <c r="P558" s="16">
        <f t="shared" si="22"/>
        <v>0</v>
      </c>
      <c r="Q558" s="16">
        <f t="shared" si="19"/>
        <v>0</v>
      </c>
      <c r="R558" s="17">
        <v>0</v>
      </c>
      <c r="S558" s="17">
        <f>R558*L558</f>
        <v>0</v>
      </c>
      <c r="T558" s="17">
        <v>0</v>
      </c>
      <c r="U558" s="17">
        <v>0</v>
      </c>
      <c r="V558" s="18">
        <v>0</v>
      </c>
      <c r="W558" s="18">
        <v>0</v>
      </c>
      <c r="X558" s="18">
        <v>0</v>
      </c>
    </row>
    <row r="559" spans="1:24" x14ac:dyDescent="0.25">
      <c r="A559" s="12">
        <v>3232</v>
      </c>
      <c r="B559" s="12">
        <f>IFERROR(VLOOKUP(A:A,[1]Forecast_1911!A:B,2,0),0)</f>
        <v>0</v>
      </c>
      <c r="C559" s="12" t="s">
        <v>666</v>
      </c>
      <c r="D559" s="13">
        <f t="shared" si="20"/>
        <v>0</v>
      </c>
      <c r="E559" s="12" t="s">
        <v>71</v>
      </c>
      <c r="F559" s="12" t="s">
        <v>78</v>
      </c>
      <c r="G559" s="12" t="s">
        <v>78</v>
      </c>
      <c r="H559" s="12" t="s">
        <v>69</v>
      </c>
      <c r="I559" s="12" t="s">
        <v>49</v>
      </c>
      <c r="J559" s="14">
        <v>1</v>
      </c>
      <c r="K559" s="14">
        <v>1</v>
      </c>
      <c r="L559" s="15">
        <v>1</v>
      </c>
      <c r="M559" s="15">
        <v>1</v>
      </c>
      <c r="N559" s="13">
        <f>IFERROR(VLOOKUP(B:B,'[1]Budget Pivot'!A:B,2,0),0)</f>
        <v>0</v>
      </c>
      <c r="O559" s="13">
        <f>IFERROR(VLOOKUP(B:B,'[1]Budget Pivot'!A:C,3,0),0)</f>
        <v>0</v>
      </c>
      <c r="P559" s="16">
        <f t="shared" si="22"/>
        <v>0</v>
      </c>
      <c r="Q559" s="16">
        <f t="shared" si="19"/>
        <v>0</v>
      </c>
      <c r="R559" s="17">
        <v>0</v>
      </c>
      <c r="S559" s="17">
        <f>R559*L559</f>
        <v>0</v>
      </c>
      <c r="T559" s="17">
        <v>0</v>
      </c>
      <c r="U559" s="17">
        <v>0</v>
      </c>
      <c r="V559" s="18">
        <v>0</v>
      </c>
      <c r="W559" s="18">
        <v>0</v>
      </c>
      <c r="X559" s="18">
        <v>0</v>
      </c>
    </row>
    <row r="560" spans="1:24" x14ac:dyDescent="0.25">
      <c r="A560" s="12">
        <v>3285</v>
      </c>
      <c r="B560" s="12" t="str">
        <f>IFERROR(VLOOKUP(A:A,[1]Forecast_1911!A:B,2,0),0)</f>
        <v>10000002589</v>
      </c>
      <c r="C560" s="12" t="s">
        <v>667</v>
      </c>
      <c r="D560" s="13">
        <f t="shared" si="20"/>
        <v>0</v>
      </c>
      <c r="E560" s="12" t="s">
        <v>67</v>
      </c>
      <c r="F560" s="12" t="s">
        <v>68</v>
      </c>
      <c r="G560" s="12" t="s">
        <v>68</v>
      </c>
      <c r="H560" s="12" t="s">
        <v>69</v>
      </c>
      <c r="I560" s="12" t="s">
        <v>49</v>
      </c>
      <c r="J560" s="14">
        <v>1</v>
      </c>
      <c r="K560" s="14">
        <v>1</v>
      </c>
      <c r="L560" s="15">
        <v>0</v>
      </c>
      <c r="M560" s="15">
        <v>0</v>
      </c>
      <c r="N560" s="13">
        <f>IFERROR(VLOOKUP(B:B,'[1]Budget Pivot'!A:B,2,0),0)</f>
        <v>0</v>
      </c>
      <c r="O560" s="13">
        <f>IFERROR(VLOOKUP(B:B,'[1]Budget Pivot'!A:C,3,0),0)</f>
        <v>0</v>
      </c>
      <c r="P560" s="16">
        <v>0</v>
      </c>
      <c r="Q560" s="16">
        <f t="shared" si="19"/>
        <v>0</v>
      </c>
      <c r="R560" s="17">
        <v>325</v>
      </c>
      <c r="S560" s="17">
        <f>R560*L560</f>
        <v>0</v>
      </c>
      <c r="T560" s="17">
        <v>295</v>
      </c>
      <c r="U560" s="17">
        <v>0</v>
      </c>
      <c r="V560" s="18">
        <v>-30</v>
      </c>
      <c r="W560" s="18">
        <v>0</v>
      </c>
      <c r="X560" s="18">
        <v>0</v>
      </c>
    </row>
    <row r="561" spans="1:24" x14ac:dyDescent="0.25">
      <c r="A561" s="12">
        <v>3286</v>
      </c>
      <c r="B561" s="12">
        <f>IFERROR(VLOOKUP(A:A,[1]Forecast_1911!A:B,2,0),0)</f>
        <v>0</v>
      </c>
      <c r="C561" s="12" t="s">
        <v>668</v>
      </c>
      <c r="D561" s="13">
        <f t="shared" si="20"/>
        <v>0</v>
      </c>
      <c r="E561" s="12" t="s">
        <v>67</v>
      </c>
      <c r="F561" s="12" t="s">
        <v>68</v>
      </c>
      <c r="G561" s="12" t="s">
        <v>68</v>
      </c>
      <c r="H561" s="12" t="s">
        <v>69</v>
      </c>
      <c r="I561" s="12" t="s">
        <v>49</v>
      </c>
      <c r="J561" s="14">
        <v>1</v>
      </c>
      <c r="K561" s="14">
        <v>1</v>
      </c>
      <c r="L561" s="15">
        <v>1</v>
      </c>
      <c r="M561" s="15">
        <v>1</v>
      </c>
      <c r="N561" s="13">
        <f>IFERROR(VLOOKUP(B:B,'[1]Budget Pivot'!A:B,2,0),0)</f>
        <v>0</v>
      </c>
      <c r="O561" s="13">
        <f>IFERROR(VLOOKUP(B:B,'[1]Budget Pivot'!A:C,3,0),0)</f>
        <v>0</v>
      </c>
      <c r="P561" s="16">
        <f t="shared" ref="P561:P571" si="23">N561</f>
        <v>0</v>
      </c>
      <c r="Q561" s="16">
        <f t="shared" si="19"/>
        <v>0</v>
      </c>
      <c r="R561" s="17">
        <v>0</v>
      </c>
      <c r="S561" s="17">
        <f>R561*L561</f>
        <v>0</v>
      </c>
      <c r="T561" s="17">
        <v>0</v>
      </c>
      <c r="U561" s="17">
        <v>0</v>
      </c>
      <c r="V561" s="18">
        <v>0</v>
      </c>
      <c r="W561" s="18">
        <v>0</v>
      </c>
      <c r="X561" s="18">
        <v>0</v>
      </c>
    </row>
    <row r="562" spans="1:24" x14ac:dyDescent="0.25">
      <c r="A562" s="12">
        <v>3287</v>
      </c>
      <c r="B562" s="12">
        <f>IFERROR(VLOOKUP(A:A,[1]Forecast_1911!A:B,2,0),0)</f>
        <v>0</v>
      </c>
      <c r="C562" s="12" t="s">
        <v>669</v>
      </c>
      <c r="D562" s="13">
        <f t="shared" si="20"/>
        <v>0</v>
      </c>
      <c r="E562" s="12" t="s">
        <v>67</v>
      </c>
      <c r="F562" s="12" t="s">
        <v>78</v>
      </c>
      <c r="G562" s="12" t="s">
        <v>78</v>
      </c>
      <c r="H562" s="12" t="s">
        <v>69</v>
      </c>
      <c r="I562" s="12" t="s">
        <v>49</v>
      </c>
      <c r="J562" s="14">
        <v>1</v>
      </c>
      <c r="K562" s="14">
        <v>1</v>
      </c>
      <c r="L562" s="15">
        <v>1</v>
      </c>
      <c r="M562" s="15">
        <v>1</v>
      </c>
      <c r="N562" s="13">
        <f>IFERROR(VLOOKUP(B:B,'[1]Budget Pivot'!A:B,2,0),0)</f>
        <v>0</v>
      </c>
      <c r="O562" s="13">
        <f>IFERROR(VLOOKUP(B:B,'[1]Budget Pivot'!A:C,3,0),0)</f>
        <v>0</v>
      </c>
      <c r="P562" s="16">
        <f t="shared" si="23"/>
        <v>0</v>
      </c>
      <c r="Q562" s="16">
        <f t="shared" si="19"/>
        <v>0</v>
      </c>
      <c r="R562" s="17">
        <v>0</v>
      </c>
      <c r="S562" s="17">
        <f>R562*L562</f>
        <v>0</v>
      </c>
      <c r="T562" s="17">
        <v>0</v>
      </c>
      <c r="U562" s="17">
        <v>0</v>
      </c>
      <c r="V562" s="18">
        <v>0</v>
      </c>
      <c r="W562" s="18">
        <v>0</v>
      </c>
      <c r="X562" s="18">
        <v>0</v>
      </c>
    </row>
    <row r="563" spans="1:24" x14ac:dyDescent="0.25">
      <c r="A563" s="12">
        <v>3289</v>
      </c>
      <c r="B563" s="12">
        <f>IFERROR(VLOOKUP(A:A,[1]Forecast_1911!A:B,2,0),0)</f>
        <v>0</v>
      </c>
      <c r="C563" s="12" t="s">
        <v>670</v>
      </c>
      <c r="D563" s="13">
        <f t="shared" si="20"/>
        <v>0</v>
      </c>
      <c r="E563" s="12" t="s">
        <v>67</v>
      </c>
      <c r="F563" s="12" t="s">
        <v>78</v>
      </c>
      <c r="G563" s="12" t="s">
        <v>78</v>
      </c>
      <c r="H563" s="12" t="s">
        <v>69</v>
      </c>
      <c r="I563" s="12" t="s">
        <v>49</v>
      </c>
      <c r="J563" s="14">
        <v>1</v>
      </c>
      <c r="K563" s="14">
        <v>1</v>
      </c>
      <c r="L563" s="15">
        <v>1</v>
      </c>
      <c r="M563" s="15">
        <v>1</v>
      </c>
      <c r="N563" s="13">
        <f>IFERROR(VLOOKUP(B:B,'[1]Budget Pivot'!A:B,2,0),0)</f>
        <v>0</v>
      </c>
      <c r="O563" s="13">
        <f>IFERROR(VLOOKUP(B:B,'[1]Budget Pivot'!A:C,3,0),0)</f>
        <v>0</v>
      </c>
      <c r="P563" s="16">
        <f t="shared" si="23"/>
        <v>0</v>
      </c>
      <c r="Q563" s="16">
        <f t="shared" si="19"/>
        <v>0</v>
      </c>
      <c r="R563" s="17">
        <v>0</v>
      </c>
      <c r="S563" s="17">
        <f>R563*L563</f>
        <v>0</v>
      </c>
      <c r="T563" s="17">
        <v>0</v>
      </c>
      <c r="U563" s="17">
        <v>0</v>
      </c>
      <c r="V563" s="18">
        <v>0</v>
      </c>
      <c r="W563" s="18">
        <v>0</v>
      </c>
      <c r="X563" s="18">
        <v>0</v>
      </c>
    </row>
    <row r="564" spans="1:24" x14ac:dyDescent="0.25">
      <c r="A564" s="12">
        <v>3296</v>
      </c>
      <c r="B564" s="12">
        <f>IFERROR(VLOOKUP(A:A,[1]Forecast_1911!A:B,2,0),0)</f>
        <v>0</v>
      </c>
      <c r="C564" s="12" t="s">
        <v>671</v>
      </c>
      <c r="D564" s="13">
        <f t="shared" si="20"/>
        <v>0</v>
      </c>
      <c r="E564" s="12" t="s">
        <v>67</v>
      </c>
      <c r="F564" s="12" t="s">
        <v>78</v>
      </c>
      <c r="G564" s="12" t="s">
        <v>78</v>
      </c>
      <c r="H564" s="12" t="s">
        <v>69</v>
      </c>
      <c r="I564" s="12" t="s">
        <v>49</v>
      </c>
      <c r="J564" s="14">
        <v>1</v>
      </c>
      <c r="K564" s="14">
        <v>1</v>
      </c>
      <c r="L564" s="15">
        <v>1</v>
      </c>
      <c r="M564" s="15">
        <v>1</v>
      </c>
      <c r="N564" s="13">
        <f>IFERROR(VLOOKUP(B:B,'[1]Budget Pivot'!A:B,2,0),0)</f>
        <v>0</v>
      </c>
      <c r="O564" s="13">
        <f>IFERROR(VLOOKUP(B:B,'[1]Budget Pivot'!A:C,3,0),0)</f>
        <v>0</v>
      </c>
      <c r="P564" s="16">
        <f t="shared" si="23"/>
        <v>0</v>
      </c>
      <c r="Q564" s="16">
        <f t="shared" si="19"/>
        <v>0</v>
      </c>
      <c r="R564" s="17">
        <v>0</v>
      </c>
      <c r="S564" s="17">
        <f>R564*L564</f>
        <v>0</v>
      </c>
      <c r="T564" s="17">
        <v>0</v>
      </c>
      <c r="U564" s="17">
        <v>0</v>
      </c>
      <c r="V564" s="18">
        <v>0</v>
      </c>
      <c r="W564" s="18">
        <v>0</v>
      </c>
      <c r="X564" s="18">
        <v>0</v>
      </c>
    </row>
    <row r="565" spans="1:24" x14ac:dyDescent="0.25">
      <c r="A565" s="12">
        <v>3297</v>
      </c>
      <c r="B565" s="12">
        <f>IFERROR(VLOOKUP(A:A,[1]Forecast_1911!A:B,2,0),0)</f>
        <v>0</v>
      </c>
      <c r="C565" s="12" t="s">
        <v>672</v>
      </c>
      <c r="D565" s="13">
        <f t="shared" si="20"/>
        <v>0</v>
      </c>
      <c r="E565" s="12" t="s">
        <v>67</v>
      </c>
      <c r="F565" s="12" t="s">
        <v>78</v>
      </c>
      <c r="G565" s="12" t="s">
        <v>78</v>
      </c>
      <c r="H565" s="12" t="s">
        <v>69</v>
      </c>
      <c r="I565" s="12" t="s">
        <v>49</v>
      </c>
      <c r="J565" s="14">
        <v>1</v>
      </c>
      <c r="K565" s="14">
        <v>1</v>
      </c>
      <c r="L565" s="15">
        <v>1</v>
      </c>
      <c r="M565" s="15">
        <v>1</v>
      </c>
      <c r="N565" s="13">
        <f>IFERROR(VLOOKUP(B:B,'[1]Budget Pivot'!A:B,2,0),0)</f>
        <v>0</v>
      </c>
      <c r="O565" s="13">
        <f>IFERROR(VLOOKUP(B:B,'[1]Budget Pivot'!A:C,3,0),0)</f>
        <v>0</v>
      </c>
      <c r="P565" s="16">
        <f t="shared" si="23"/>
        <v>0</v>
      </c>
      <c r="Q565" s="16">
        <f t="shared" si="19"/>
        <v>0</v>
      </c>
      <c r="R565" s="17">
        <v>0</v>
      </c>
      <c r="S565" s="17">
        <f>R565*L565</f>
        <v>0</v>
      </c>
      <c r="T565" s="17">
        <v>0</v>
      </c>
      <c r="U565" s="17">
        <v>0</v>
      </c>
      <c r="V565" s="18">
        <v>0</v>
      </c>
      <c r="W565" s="18">
        <v>0</v>
      </c>
      <c r="X565" s="18">
        <v>0</v>
      </c>
    </row>
    <row r="566" spans="1:24" x14ac:dyDescent="0.25">
      <c r="A566" s="12">
        <v>3317</v>
      </c>
      <c r="B566" s="12" t="str">
        <f>IFERROR(VLOOKUP(A:A,[1]Forecast_1911!A:B,2,0),0)</f>
        <v>#N/A</v>
      </c>
      <c r="C566" s="12" t="s">
        <v>673</v>
      </c>
      <c r="D566" s="13">
        <f t="shared" si="20"/>
        <v>0</v>
      </c>
      <c r="E566" s="12" t="s">
        <v>622</v>
      </c>
      <c r="F566" s="12" t="s">
        <v>68</v>
      </c>
      <c r="G566" s="12" t="s">
        <v>68</v>
      </c>
      <c r="H566" s="12" t="s">
        <v>69</v>
      </c>
      <c r="I566" s="12" t="s">
        <v>49</v>
      </c>
      <c r="J566" s="14">
        <v>1</v>
      </c>
      <c r="K566" s="14">
        <v>1</v>
      </c>
      <c r="L566" s="15">
        <v>1</v>
      </c>
      <c r="M566" s="15">
        <v>1</v>
      </c>
      <c r="N566" s="13">
        <f>IFERROR(VLOOKUP(B:B,'[1]Budget Pivot'!A:B,2,0),0)</f>
        <v>0</v>
      </c>
      <c r="O566" s="13">
        <f>IFERROR(VLOOKUP(B:B,'[1]Budget Pivot'!A:C,3,0),0)</f>
        <v>0</v>
      </c>
      <c r="P566" s="16">
        <f t="shared" si="23"/>
        <v>0</v>
      </c>
      <c r="Q566" s="16">
        <f t="shared" si="19"/>
        <v>0</v>
      </c>
      <c r="R566" s="17">
        <v>0</v>
      </c>
      <c r="S566" s="17">
        <f>R566*L566</f>
        <v>0</v>
      </c>
      <c r="T566" s="17">
        <v>0</v>
      </c>
      <c r="U566" s="17">
        <v>0</v>
      </c>
      <c r="V566" s="18">
        <v>0</v>
      </c>
      <c r="W566" s="18">
        <v>0</v>
      </c>
      <c r="X566" s="18">
        <v>0</v>
      </c>
    </row>
    <row r="567" spans="1:24" x14ac:dyDescent="0.25">
      <c r="A567" s="12">
        <v>3318</v>
      </c>
      <c r="B567" s="12" t="str">
        <f>IFERROR(VLOOKUP(A:A,[1]Forecast_1911!A:B,2,0),0)</f>
        <v>#N/A</v>
      </c>
      <c r="C567" s="12" t="s">
        <v>674</v>
      </c>
      <c r="D567" s="13">
        <f t="shared" si="20"/>
        <v>0</v>
      </c>
      <c r="E567" s="12" t="s">
        <v>622</v>
      </c>
      <c r="F567" s="12" t="s">
        <v>68</v>
      </c>
      <c r="G567" s="12" t="s">
        <v>68</v>
      </c>
      <c r="H567" s="12" t="s">
        <v>69</v>
      </c>
      <c r="I567" s="12" t="s">
        <v>49</v>
      </c>
      <c r="J567" s="14">
        <v>1</v>
      </c>
      <c r="K567" s="14">
        <v>1</v>
      </c>
      <c r="L567" s="15">
        <v>1</v>
      </c>
      <c r="M567" s="15">
        <v>1</v>
      </c>
      <c r="N567" s="13">
        <f>IFERROR(VLOOKUP(B:B,'[1]Budget Pivot'!A:B,2,0),0)</f>
        <v>0</v>
      </c>
      <c r="O567" s="13">
        <f>IFERROR(VLOOKUP(B:B,'[1]Budget Pivot'!A:C,3,0),0)</f>
        <v>0</v>
      </c>
      <c r="P567" s="16">
        <f t="shared" si="23"/>
        <v>0</v>
      </c>
      <c r="Q567" s="16">
        <f t="shared" si="19"/>
        <v>0</v>
      </c>
      <c r="R567" s="17">
        <v>0</v>
      </c>
      <c r="S567" s="17">
        <f>R567*L567</f>
        <v>0</v>
      </c>
      <c r="T567" s="17">
        <v>0</v>
      </c>
      <c r="U567" s="17">
        <v>0</v>
      </c>
      <c r="V567" s="18">
        <v>0</v>
      </c>
      <c r="W567" s="18">
        <v>0</v>
      </c>
      <c r="X567" s="18">
        <v>0</v>
      </c>
    </row>
    <row r="568" spans="1:24" x14ac:dyDescent="0.25">
      <c r="A568" s="12">
        <v>3419</v>
      </c>
      <c r="B568" s="12" t="str">
        <f>IFERROR(VLOOKUP(A:A,[1]Forecast_1911!A:B,2,0),0)</f>
        <v>#N/A</v>
      </c>
      <c r="C568" s="12" t="s">
        <v>675</v>
      </c>
      <c r="D568" s="13">
        <f t="shared" si="20"/>
        <v>0</v>
      </c>
      <c r="E568" s="12" t="s">
        <v>622</v>
      </c>
      <c r="F568" s="12" t="s">
        <v>51</v>
      </c>
      <c r="G568" s="12" t="s">
        <v>52</v>
      </c>
      <c r="H568" s="12" t="s">
        <v>53</v>
      </c>
      <c r="I568" s="12" t="s">
        <v>49</v>
      </c>
      <c r="J568" s="14">
        <v>1</v>
      </c>
      <c r="K568" s="14">
        <v>1</v>
      </c>
      <c r="L568" s="15">
        <v>1</v>
      </c>
      <c r="M568" s="15">
        <v>1</v>
      </c>
      <c r="N568" s="13">
        <f>IFERROR(VLOOKUP(B:B,'[1]Budget Pivot'!A:B,2,0),0)</f>
        <v>0</v>
      </c>
      <c r="O568" s="13">
        <f>IFERROR(VLOOKUP(B:B,'[1]Budget Pivot'!A:C,3,0),0)</f>
        <v>0</v>
      </c>
      <c r="P568" s="16">
        <f t="shared" si="23"/>
        <v>0</v>
      </c>
      <c r="Q568" s="16">
        <f t="shared" si="19"/>
        <v>0</v>
      </c>
      <c r="R568" s="17">
        <v>0</v>
      </c>
      <c r="S568" s="17">
        <f>R568*L568</f>
        <v>0</v>
      </c>
      <c r="T568" s="17">
        <v>0</v>
      </c>
      <c r="U568" s="17">
        <v>0</v>
      </c>
      <c r="V568" s="18">
        <v>0</v>
      </c>
      <c r="W568" s="18">
        <v>0</v>
      </c>
      <c r="X568" s="18">
        <v>0</v>
      </c>
    </row>
    <row r="569" spans="1:24" x14ac:dyDescent="0.25">
      <c r="A569" s="12">
        <v>3420</v>
      </c>
      <c r="B569" s="12" t="str">
        <f>IFERROR(VLOOKUP(A:A,[1]Forecast_1911!A:B,2,0),0)</f>
        <v>#N/A</v>
      </c>
      <c r="C569" s="12" t="s">
        <v>676</v>
      </c>
      <c r="D569" s="13">
        <f t="shared" si="20"/>
        <v>0</v>
      </c>
      <c r="E569" s="12" t="s">
        <v>622</v>
      </c>
      <c r="F569" s="12" t="s">
        <v>51</v>
      </c>
      <c r="G569" s="12" t="s">
        <v>52</v>
      </c>
      <c r="H569" s="12" t="s">
        <v>53</v>
      </c>
      <c r="I569" s="12" t="s">
        <v>49</v>
      </c>
      <c r="J569" s="14">
        <v>1</v>
      </c>
      <c r="K569" s="14">
        <v>1</v>
      </c>
      <c r="L569" s="15">
        <v>1</v>
      </c>
      <c r="M569" s="15">
        <v>1</v>
      </c>
      <c r="N569" s="13">
        <f>IFERROR(VLOOKUP(B:B,'[1]Budget Pivot'!A:B,2,0),0)</f>
        <v>0</v>
      </c>
      <c r="O569" s="13">
        <f>IFERROR(VLOOKUP(B:B,'[1]Budget Pivot'!A:C,3,0),0)</f>
        <v>0</v>
      </c>
      <c r="P569" s="16">
        <f t="shared" si="23"/>
        <v>0</v>
      </c>
      <c r="Q569" s="16">
        <f t="shared" si="19"/>
        <v>0</v>
      </c>
      <c r="R569" s="17">
        <v>0</v>
      </c>
      <c r="S569" s="17">
        <f>R569*L569</f>
        <v>0</v>
      </c>
      <c r="T569" s="17">
        <v>0</v>
      </c>
      <c r="U569" s="17">
        <v>0</v>
      </c>
      <c r="V569" s="18">
        <v>0</v>
      </c>
      <c r="W569" s="18">
        <v>0</v>
      </c>
      <c r="X569" s="18">
        <v>0</v>
      </c>
    </row>
    <row r="570" spans="1:24" x14ac:dyDescent="0.25">
      <c r="A570" s="12">
        <v>3501</v>
      </c>
      <c r="B570" s="12">
        <f>IFERROR(VLOOKUP(A:A,[1]Forecast_1911!A:B,2,0),0)</f>
        <v>0</v>
      </c>
      <c r="C570" s="12" t="s">
        <v>677</v>
      </c>
      <c r="D570" s="13">
        <f t="shared" si="20"/>
        <v>0</v>
      </c>
      <c r="E570" s="12" t="s">
        <v>44</v>
      </c>
      <c r="F570" s="12" t="s">
        <v>68</v>
      </c>
      <c r="G570" s="12" t="s">
        <v>68</v>
      </c>
      <c r="H570" s="12" t="s">
        <v>69</v>
      </c>
      <c r="I570" s="12" t="s">
        <v>49</v>
      </c>
      <c r="J570" s="14">
        <v>1</v>
      </c>
      <c r="K570" s="14">
        <v>1</v>
      </c>
      <c r="L570" s="15">
        <v>1</v>
      </c>
      <c r="M570" s="15">
        <v>1</v>
      </c>
      <c r="N570" s="13">
        <f>IFERROR(VLOOKUP(B:B,'[1]Budget Pivot'!A:B,2,0),0)</f>
        <v>0</v>
      </c>
      <c r="O570" s="13">
        <f>IFERROR(VLOOKUP(B:B,'[1]Budget Pivot'!A:C,3,0),0)</f>
        <v>0</v>
      </c>
      <c r="P570" s="16">
        <f t="shared" si="23"/>
        <v>0</v>
      </c>
      <c r="Q570" s="16">
        <f t="shared" si="19"/>
        <v>0</v>
      </c>
      <c r="R570" s="17">
        <v>0</v>
      </c>
      <c r="S570" s="17">
        <f>R570*L570</f>
        <v>0</v>
      </c>
      <c r="T570" s="17">
        <v>0</v>
      </c>
      <c r="U570" s="17">
        <v>0</v>
      </c>
      <c r="V570" s="18">
        <v>0</v>
      </c>
      <c r="W570" s="18">
        <v>0</v>
      </c>
      <c r="X570" s="18">
        <v>0</v>
      </c>
    </row>
    <row r="571" spans="1:24" x14ac:dyDescent="0.25">
      <c r="A571" s="12">
        <v>3502</v>
      </c>
      <c r="B571" s="12">
        <f>IFERROR(VLOOKUP(A:A,[1]Forecast_1911!A:B,2,0),0)</f>
        <v>0</v>
      </c>
      <c r="C571" s="12" t="s">
        <v>678</v>
      </c>
      <c r="D571" s="13">
        <f t="shared" si="20"/>
        <v>0</v>
      </c>
      <c r="E571" s="12" t="s">
        <v>65</v>
      </c>
      <c r="F571" s="12" t="s">
        <v>68</v>
      </c>
      <c r="G571" s="12" t="s">
        <v>68</v>
      </c>
      <c r="H571" s="12" t="s">
        <v>69</v>
      </c>
      <c r="I571" s="12" t="s">
        <v>49</v>
      </c>
      <c r="J571" s="14">
        <v>1</v>
      </c>
      <c r="K571" s="14">
        <v>1</v>
      </c>
      <c r="L571" s="15">
        <v>1</v>
      </c>
      <c r="M571" s="15">
        <v>1</v>
      </c>
      <c r="N571" s="13">
        <f>IFERROR(VLOOKUP(B:B,'[1]Budget Pivot'!A:B,2,0),0)</f>
        <v>0</v>
      </c>
      <c r="O571" s="13">
        <f>IFERROR(VLOOKUP(B:B,'[1]Budget Pivot'!A:C,3,0),0)</f>
        <v>0</v>
      </c>
      <c r="P571" s="16">
        <f t="shared" si="23"/>
        <v>0</v>
      </c>
      <c r="Q571" s="16">
        <f t="shared" si="19"/>
        <v>0</v>
      </c>
      <c r="R571" s="17">
        <v>0</v>
      </c>
      <c r="S571" s="17">
        <f>R571*L571</f>
        <v>0</v>
      </c>
      <c r="T571" s="17">
        <v>0</v>
      </c>
      <c r="U571" s="17">
        <v>0</v>
      </c>
      <c r="V571" s="18">
        <v>0</v>
      </c>
      <c r="W571" s="18">
        <v>0</v>
      </c>
      <c r="X571" s="18">
        <v>0</v>
      </c>
    </row>
    <row r="572" spans="1:24" x14ac:dyDescent="0.25">
      <c r="A572" s="12">
        <v>3515</v>
      </c>
      <c r="B572" s="12" t="str">
        <f>IFERROR(VLOOKUP(A:A,[1]Forecast_1911!A:B,2,0),0)</f>
        <v>10000001698</v>
      </c>
      <c r="C572" s="12" t="s">
        <v>679</v>
      </c>
      <c r="D572" s="13">
        <f t="shared" si="20"/>
        <v>23076.613161580499</v>
      </c>
      <c r="E572" s="12" t="s">
        <v>124</v>
      </c>
      <c r="F572" s="12" t="s">
        <v>68</v>
      </c>
      <c r="G572" s="12" t="s">
        <v>68</v>
      </c>
      <c r="H572" s="12" t="s">
        <v>69</v>
      </c>
      <c r="I572" s="12" t="s">
        <v>49</v>
      </c>
      <c r="J572" s="14">
        <v>34.944204053746446</v>
      </c>
      <c r="K572" s="14">
        <v>15.033407538146363</v>
      </c>
      <c r="L572" s="15">
        <v>34.944204053746446</v>
      </c>
      <c r="M572" s="15">
        <v>15.033407538146363</v>
      </c>
      <c r="N572" s="13">
        <f>IFERROR(VLOOKUP(B:B,'[1]Budget Pivot'!A:B,2,0),0)</f>
        <v>2323</v>
      </c>
      <c r="O572" s="13">
        <f>IFERROR(VLOOKUP(B:B,'[1]Budget Pivot'!A:C,3,0),0)</f>
        <v>81175.386016852994</v>
      </c>
      <c r="P572" s="16">
        <v>2323</v>
      </c>
      <c r="Q572" s="16">
        <f t="shared" si="19"/>
        <v>81175.386016852994</v>
      </c>
      <c r="R572" s="17">
        <v>1159</v>
      </c>
      <c r="S572" s="17">
        <f>R572*L572</f>
        <v>40500.332498292133</v>
      </c>
      <c r="T572" s="17">
        <v>1159</v>
      </c>
      <c r="U572" s="17">
        <v>40500.332498292133</v>
      </c>
      <c r="V572" s="18">
        <v>0</v>
      </c>
      <c r="W572" s="18">
        <v>0</v>
      </c>
      <c r="X572" s="18">
        <v>-40675.053518560861</v>
      </c>
    </row>
    <row r="573" spans="1:24" x14ac:dyDescent="0.25">
      <c r="A573" s="12">
        <v>3518</v>
      </c>
      <c r="B573" s="12">
        <f>IFERROR(VLOOKUP(A:A,[1]Forecast_1911!A:B,2,0),0)</f>
        <v>0</v>
      </c>
      <c r="C573" s="12" t="s">
        <v>680</v>
      </c>
      <c r="D573" s="13">
        <f t="shared" si="20"/>
        <v>0</v>
      </c>
      <c r="E573" s="12" t="s">
        <v>124</v>
      </c>
      <c r="F573" s="12" t="s">
        <v>68</v>
      </c>
      <c r="G573" s="12" t="s">
        <v>68</v>
      </c>
      <c r="H573" s="12" t="s">
        <v>69</v>
      </c>
      <c r="I573" s="12" t="s">
        <v>49</v>
      </c>
      <c r="J573" s="14">
        <v>1</v>
      </c>
      <c r="K573" s="14">
        <v>1</v>
      </c>
      <c r="L573" s="15">
        <v>1</v>
      </c>
      <c r="M573" s="15">
        <v>1</v>
      </c>
      <c r="N573" s="13">
        <f>IFERROR(VLOOKUP(B:B,'[1]Budget Pivot'!A:B,2,0),0)</f>
        <v>0</v>
      </c>
      <c r="O573" s="13">
        <f>IFERROR(VLOOKUP(B:B,'[1]Budget Pivot'!A:C,3,0),0)</f>
        <v>0</v>
      </c>
      <c r="P573" s="16">
        <f>N573</f>
        <v>0</v>
      </c>
      <c r="Q573" s="16">
        <f t="shared" si="19"/>
        <v>0</v>
      </c>
      <c r="R573" s="17">
        <v>285</v>
      </c>
      <c r="S573" s="17">
        <f>R573*L573</f>
        <v>285</v>
      </c>
      <c r="T573" s="17">
        <v>285</v>
      </c>
      <c r="U573" s="17">
        <v>285</v>
      </c>
      <c r="V573" s="18">
        <v>0</v>
      </c>
      <c r="W573" s="18">
        <v>0</v>
      </c>
      <c r="X573" s="18">
        <v>285</v>
      </c>
    </row>
    <row r="574" spans="1:24" x14ac:dyDescent="0.25">
      <c r="A574" s="12">
        <v>3843</v>
      </c>
      <c r="B574" s="12">
        <f>IFERROR(VLOOKUP(A:A,[1]Forecast_1911!A:B,2,0),0)</f>
        <v>0</v>
      </c>
      <c r="C574" s="12" t="s">
        <v>681</v>
      </c>
      <c r="D574" s="13">
        <f t="shared" si="20"/>
        <v>0</v>
      </c>
      <c r="E574" s="12" t="s">
        <v>44</v>
      </c>
      <c r="F574" s="12" t="s">
        <v>78</v>
      </c>
      <c r="G574" s="12" t="s">
        <v>78</v>
      </c>
      <c r="H574" s="12" t="s">
        <v>69</v>
      </c>
      <c r="I574" s="12" t="s">
        <v>49</v>
      </c>
      <c r="J574" s="14">
        <v>1</v>
      </c>
      <c r="K574" s="14">
        <v>1</v>
      </c>
      <c r="L574" s="15">
        <v>1</v>
      </c>
      <c r="M574" s="15">
        <v>1</v>
      </c>
      <c r="N574" s="13">
        <f>IFERROR(VLOOKUP(B:B,'[1]Budget Pivot'!A:B,2,0),0)</f>
        <v>0</v>
      </c>
      <c r="O574" s="13">
        <f>IFERROR(VLOOKUP(B:B,'[1]Budget Pivot'!A:C,3,0),0)</f>
        <v>0</v>
      </c>
      <c r="P574" s="16">
        <f>N574</f>
        <v>0</v>
      </c>
      <c r="Q574" s="16">
        <f t="shared" si="19"/>
        <v>0</v>
      </c>
      <c r="R574" s="17">
        <v>0</v>
      </c>
      <c r="S574" s="17">
        <f>R574*L574</f>
        <v>0</v>
      </c>
      <c r="T574" s="17">
        <v>0</v>
      </c>
      <c r="U574" s="17">
        <v>0</v>
      </c>
      <c r="V574" s="18">
        <v>0</v>
      </c>
      <c r="W574" s="18">
        <v>0</v>
      </c>
      <c r="X574" s="18">
        <v>0</v>
      </c>
    </row>
    <row r="575" spans="1:24" x14ac:dyDescent="0.25">
      <c r="A575" s="12">
        <v>3844</v>
      </c>
      <c r="B575" s="12" t="str">
        <f>IFERROR(VLOOKUP(A:A,[1]Forecast_1911!A:B,2,0),0)</f>
        <v>10000001260</v>
      </c>
      <c r="C575" s="12" t="s">
        <v>682</v>
      </c>
      <c r="D575" s="13">
        <f t="shared" si="20"/>
        <v>0</v>
      </c>
      <c r="E575" s="12" t="s">
        <v>159</v>
      </c>
      <c r="F575" s="12" t="s">
        <v>78</v>
      </c>
      <c r="G575" s="12" t="s">
        <v>78</v>
      </c>
      <c r="H575" s="12" t="s">
        <v>69</v>
      </c>
      <c r="I575" s="12" t="s">
        <v>49</v>
      </c>
      <c r="J575" s="14">
        <v>1</v>
      </c>
      <c r="K575" s="14">
        <v>1</v>
      </c>
      <c r="L575" s="15">
        <v>0</v>
      </c>
      <c r="M575" s="15">
        <v>0</v>
      </c>
      <c r="N575" s="13">
        <f>IFERROR(VLOOKUP(B:B,'[1]Budget Pivot'!A:B,2,0),0)</f>
        <v>0</v>
      </c>
      <c r="O575" s="13">
        <f>IFERROR(VLOOKUP(B:B,'[1]Budget Pivot'!A:C,3,0),0)</f>
        <v>0</v>
      </c>
      <c r="P575" s="16">
        <v>0</v>
      </c>
      <c r="Q575" s="16">
        <f t="shared" si="19"/>
        <v>0</v>
      </c>
      <c r="R575" s="17">
        <v>270</v>
      </c>
      <c r="S575" s="17">
        <f>R575*L575</f>
        <v>0</v>
      </c>
      <c r="T575" s="17">
        <v>266</v>
      </c>
      <c r="U575" s="17">
        <v>0</v>
      </c>
      <c r="V575" s="18">
        <v>-4</v>
      </c>
      <c r="W575" s="18">
        <v>0</v>
      </c>
      <c r="X575" s="18">
        <v>0</v>
      </c>
    </row>
    <row r="576" spans="1:24" x14ac:dyDescent="0.25">
      <c r="A576" s="12">
        <v>3845</v>
      </c>
      <c r="B576" s="12" t="str">
        <f>IFERROR(VLOOKUP(A:A,[1]Forecast_1911!A:B,2,0),0)</f>
        <v>10000001262</v>
      </c>
      <c r="C576" s="12" t="s">
        <v>683</v>
      </c>
      <c r="D576" s="13">
        <f t="shared" si="20"/>
        <v>0</v>
      </c>
      <c r="E576" s="12" t="s">
        <v>159</v>
      </c>
      <c r="F576" s="12" t="s">
        <v>78</v>
      </c>
      <c r="G576" s="12" t="s">
        <v>78</v>
      </c>
      <c r="H576" s="12" t="s">
        <v>69</v>
      </c>
      <c r="I576" s="12" t="s">
        <v>49</v>
      </c>
      <c r="J576" s="14">
        <v>1</v>
      </c>
      <c r="K576" s="14">
        <v>1</v>
      </c>
      <c r="L576" s="15">
        <v>0</v>
      </c>
      <c r="M576" s="15">
        <v>0</v>
      </c>
      <c r="N576" s="13">
        <f>IFERROR(VLOOKUP(B:B,'[1]Budget Pivot'!A:B,2,0),0)</f>
        <v>0</v>
      </c>
      <c r="O576" s="13">
        <f>IFERROR(VLOOKUP(B:B,'[1]Budget Pivot'!A:C,3,0),0)</f>
        <v>0</v>
      </c>
      <c r="P576" s="16">
        <v>0</v>
      </c>
      <c r="Q576" s="16">
        <f t="shared" si="19"/>
        <v>0</v>
      </c>
      <c r="R576" s="17">
        <v>444</v>
      </c>
      <c r="S576" s="17">
        <f>R576*L576</f>
        <v>0</v>
      </c>
      <c r="T576" s="17">
        <v>405</v>
      </c>
      <c r="U576" s="17">
        <v>0</v>
      </c>
      <c r="V576" s="18">
        <v>-39</v>
      </c>
      <c r="W576" s="18">
        <v>0</v>
      </c>
      <c r="X576" s="18">
        <v>0</v>
      </c>
    </row>
    <row r="577" spans="1:24" x14ac:dyDescent="0.25">
      <c r="A577" s="12">
        <v>3867</v>
      </c>
      <c r="B577" s="12">
        <f>IFERROR(VLOOKUP(A:A,[1]Forecast_1911!A:B,2,0),0)</f>
        <v>0</v>
      </c>
      <c r="C577" s="12" t="s">
        <v>684</v>
      </c>
      <c r="D577" s="13">
        <f t="shared" si="20"/>
        <v>0</v>
      </c>
      <c r="E577" s="12" t="s">
        <v>110</v>
      </c>
      <c r="F577" s="12" t="s">
        <v>68</v>
      </c>
      <c r="G577" s="12" t="s">
        <v>68</v>
      </c>
      <c r="H577" s="12" t="s">
        <v>69</v>
      </c>
      <c r="I577" s="12" t="s">
        <v>49</v>
      </c>
      <c r="J577" s="14">
        <v>1</v>
      </c>
      <c r="K577" s="14">
        <v>1</v>
      </c>
      <c r="L577" s="15">
        <v>1</v>
      </c>
      <c r="M577" s="15">
        <v>1</v>
      </c>
      <c r="N577" s="13">
        <f>IFERROR(VLOOKUP(B:B,'[1]Budget Pivot'!A:B,2,0),0)</f>
        <v>0</v>
      </c>
      <c r="O577" s="13">
        <f>IFERROR(VLOOKUP(B:B,'[1]Budget Pivot'!A:C,3,0),0)</f>
        <v>0</v>
      </c>
      <c r="P577" s="16">
        <f t="shared" ref="P577:P586" si="24">N577</f>
        <v>0</v>
      </c>
      <c r="Q577" s="16">
        <f t="shared" si="19"/>
        <v>0</v>
      </c>
      <c r="R577" s="17">
        <v>0</v>
      </c>
      <c r="S577" s="17">
        <f>R577*L577</f>
        <v>0</v>
      </c>
      <c r="T577" s="17">
        <v>0</v>
      </c>
      <c r="U577" s="17">
        <v>0</v>
      </c>
      <c r="V577" s="18">
        <v>0</v>
      </c>
      <c r="W577" s="18">
        <v>0</v>
      </c>
      <c r="X577" s="18">
        <v>0</v>
      </c>
    </row>
    <row r="578" spans="1:24" x14ac:dyDescent="0.25">
      <c r="A578" s="12">
        <v>3870</v>
      </c>
      <c r="B578" s="12">
        <f>IFERROR(VLOOKUP(A:A,[1]Forecast_1911!A:B,2,0),0)</f>
        <v>0</v>
      </c>
      <c r="C578" s="12" t="s">
        <v>685</v>
      </c>
      <c r="D578" s="13">
        <f t="shared" si="20"/>
        <v>0</v>
      </c>
      <c r="E578" s="12" t="s">
        <v>44</v>
      </c>
      <c r="F578" s="12" t="s">
        <v>51</v>
      </c>
      <c r="G578" s="12" t="s">
        <v>52</v>
      </c>
      <c r="H578" s="12" t="s">
        <v>53</v>
      </c>
      <c r="I578" s="12" t="s">
        <v>49</v>
      </c>
      <c r="J578" s="14">
        <v>1</v>
      </c>
      <c r="K578" s="14">
        <v>1</v>
      </c>
      <c r="L578" s="15">
        <v>1</v>
      </c>
      <c r="M578" s="15">
        <v>1</v>
      </c>
      <c r="N578" s="13">
        <f>IFERROR(VLOOKUP(B:B,'[1]Budget Pivot'!A:B,2,0),0)</f>
        <v>0</v>
      </c>
      <c r="O578" s="13">
        <f>IFERROR(VLOOKUP(B:B,'[1]Budget Pivot'!A:C,3,0),0)</f>
        <v>0</v>
      </c>
      <c r="P578" s="16">
        <f t="shared" si="24"/>
        <v>0</v>
      </c>
      <c r="Q578" s="16">
        <f t="shared" ref="Q578:Q641" si="25">P578*L578</f>
        <v>0</v>
      </c>
      <c r="R578" s="17">
        <v>0</v>
      </c>
      <c r="S578" s="17">
        <f>R578*L578</f>
        <v>0</v>
      </c>
      <c r="T578" s="17">
        <v>0</v>
      </c>
      <c r="U578" s="17">
        <v>0</v>
      </c>
      <c r="V578" s="18">
        <v>0</v>
      </c>
      <c r="W578" s="18">
        <v>0</v>
      </c>
      <c r="X578" s="18">
        <v>0</v>
      </c>
    </row>
    <row r="579" spans="1:24" x14ac:dyDescent="0.25">
      <c r="A579" s="12">
        <v>3910</v>
      </c>
      <c r="B579" s="12">
        <f>IFERROR(VLOOKUP(A:A,[1]Forecast_1911!A:B,2,0),0)</f>
        <v>0</v>
      </c>
      <c r="C579" s="12" t="s">
        <v>686</v>
      </c>
      <c r="D579" s="13">
        <f t="shared" ref="D579:D642" si="26">U579-(T579*M579)</f>
        <v>0</v>
      </c>
      <c r="E579" s="12" t="s">
        <v>110</v>
      </c>
      <c r="F579" s="12" t="s">
        <v>68</v>
      </c>
      <c r="G579" s="12" t="s">
        <v>68</v>
      </c>
      <c r="H579" s="12" t="s">
        <v>69</v>
      </c>
      <c r="I579" s="12" t="s">
        <v>49</v>
      </c>
      <c r="J579" s="14">
        <v>1</v>
      </c>
      <c r="K579" s="14">
        <v>1</v>
      </c>
      <c r="L579" s="15">
        <v>1</v>
      </c>
      <c r="M579" s="15">
        <v>1</v>
      </c>
      <c r="N579" s="13">
        <f>IFERROR(VLOOKUP(B:B,'[1]Budget Pivot'!A:B,2,0),0)</f>
        <v>0</v>
      </c>
      <c r="O579" s="13">
        <f>IFERROR(VLOOKUP(B:B,'[1]Budget Pivot'!A:C,3,0),0)</f>
        <v>0</v>
      </c>
      <c r="P579" s="16">
        <f t="shared" si="24"/>
        <v>0</v>
      </c>
      <c r="Q579" s="16">
        <f t="shared" si="25"/>
        <v>0</v>
      </c>
      <c r="R579" s="17">
        <v>0</v>
      </c>
      <c r="S579" s="17">
        <f>R579*L579</f>
        <v>0</v>
      </c>
      <c r="T579" s="17">
        <v>0</v>
      </c>
      <c r="U579" s="17">
        <v>0</v>
      </c>
      <c r="V579" s="18">
        <v>0</v>
      </c>
      <c r="W579" s="18">
        <v>0</v>
      </c>
      <c r="X579" s="18">
        <v>0</v>
      </c>
    </row>
    <row r="580" spans="1:24" x14ac:dyDescent="0.25">
      <c r="A580" s="12">
        <v>3923</v>
      </c>
      <c r="B580" s="12">
        <f>IFERROR(VLOOKUP(A:A,[1]Forecast_1911!A:B,2,0),0)</f>
        <v>0</v>
      </c>
      <c r="C580" s="12" t="s">
        <v>687</v>
      </c>
      <c r="D580" s="13">
        <f t="shared" si="26"/>
        <v>0</v>
      </c>
      <c r="E580" s="12" t="s">
        <v>622</v>
      </c>
      <c r="F580" s="12" t="s">
        <v>78</v>
      </c>
      <c r="G580" s="12" t="s">
        <v>78</v>
      </c>
      <c r="H580" s="12" t="s">
        <v>69</v>
      </c>
      <c r="I580" s="12" t="s">
        <v>49</v>
      </c>
      <c r="J580" s="14">
        <v>1</v>
      </c>
      <c r="K580" s="14">
        <v>1</v>
      </c>
      <c r="L580" s="15">
        <v>1</v>
      </c>
      <c r="M580" s="15">
        <v>1</v>
      </c>
      <c r="N580" s="13">
        <f>IFERROR(VLOOKUP(B:B,'[1]Budget Pivot'!A:B,2,0),0)</f>
        <v>0</v>
      </c>
      <c r="O580" s="13">
        <f>IFERROR(VLOOKUP(B:B,'[1]Budget Pivot'!A:C,3,0),0)</f>
        <v>0</v>
      </c>
      <c r="P580" s="16">
        <f t="shared" si="24"/>
        <v>0</v>
      </c>
      <c r="Q580" s="16">
        <f t="shared" si="25"/>
        <v>0</v>
      </c>
      <c r="R580" s="17">
        <v>0</v>
      </c>
      <c r="S580" s="17">
        <f>R580*L580</f>
        <v>0</v>
      </c>
      <c r="T580" s="17">
        <v>0</v>
      </c>
      <c r="U580" s="17">
        <v>0</v>
      </c>
      <c r="V580" s="18">
        <v>0</v>
      </c>
      <c r="W580" s="18">
        <v>0</v>
      </c>
      <c r="X580" s="18">
        <v>0</v>
      </c>
    </row>
    <row r="581" spans="1:24" x14ac:dyDescent="0.25">
      <c r="A581" s="12">
        <v>3924</v>
      </c>
      <c r="B581" s="12">
        <f>IFERROR(VLOOKUP(A:A,[1]Forecast_1911!A:B,2,0),0)</f>
        <v>0</v>
      </c>
      <c r="C581" s="12" t="s">
        <v>688</v>
      </c>
      <c r="D581" s="13">
        <f t="shared" si="26"/>
        <v>0</v>
      </c>
      <c r="E581" s="12" t="s">
        <v>622</v>
      </c>
      <c r="F581" s="12" t="s">
        <v>78</v>
      </c>
      <c r="G581" s="12" t="s">
        <v>78</v>
      </c>
      <c r="H581" s="12" t="s">
        <v>69</v>
      </c>
      <c r="I581" s="12" t="s">
        <v>49</v>
      </c>
      <c r="J581" s="14">
        <v>1</v>
      </c>
      <c r="K581" s="14">
        <v>1</v>
      </c>
      <c r="L581" s="15">
        <v>1</v>
      </c>
      <c r="M581" s="15">
        <v>1</v>
      </c>
      <c r="N581" s="13">
        <f>IFERROR(VLOOKUP(B:B,'[1]Budget Pivot'!A:B,2,0),0)</f>
        <v>0</v>
      </c>
      <c r="O581" s="13">
        <f>IFERROR(VLOOKUP(B:B,'[1]Budget Pivot'!A:C,3,0),0)</f>
        <v>0</v>
      </c>
      <c r="P581" s="16">
        <f t="shared" si="24"/>
        <v>0</v>
      </c>
      <c r="Q581" s="16">
        <f t="shared" si="25"/>
        <v>0</v>
      </c>
      <c r="R581" s="17">
        <v>0</v>
      </c>
      <c r="S581" s="17">
        <f>R581*L581</f>
        <v>0</v>
      </c>
      <c r="T581" s="17">
        <v>0</v>
      </c>
      <c r="U581" s="17">
        <v>0</v>
      </c>
      <c r="V581" s="18">
        <v>0</v>
      </c>
      <c r="W581" s="18">
        <v>0</v>
      </c>
      <c r="X581" s="18">
        <v>0</v>
      </c>
    </row>
    <row r="582" spans="1:24" x14ac:dyDescent="0.25">
      <c r="A582" s="12">
        <v>3925</v>
      </c>
      <c r="B582" s="12">
        <f>IFERROR(VLOOKUP(A:A,[1]Forecast_1911!A:B,2,0),0)</f>
        <v>0</v>
      </c>
      <c r="C582" s="12" t="s">
        <v>689</v>
      </c>
      <c r="D582" s="13">
        <f t="shared" si="26"/>
        <v>0</v>
      </c>
      <c r="E582" s="12" t="s">
        <v>622</v>
      </c>
      <c r="F582" s="12" t="s">
        <v>78</v>
      </c>
      <c r="G582" s="12" t="s">
        <v>78</v>
      </c>
      <c r="H582" s="12" t="s">
        <v>69</v>
      </c>
      <c r="I582" s="12" t="s">
        <v>49</v>
      </c>
      <c r="J582" s="14">
        <v>1</v>
      </c>
      <c r="K582" s="14">
        <v>1</v>
      </c>
      <c r="L582" s="15">
        <v>1</v>
      </c>
      <c r="M582" s="15">
        <v>1</v>
      </c>
      <c r="N582" s="13">
        <f>IFERROR(VLOOKUP(B:B,'[1]Budget Pivot'!A:B,2,0),0)</f>
        <v>0</v>
      </c>
      <c r="O582" s="13">
        <f>IFERROR(VLOOKUP(B:B,'[1]Budget Pivot'!A:C,3,0),0)</f>
        <v>0</v>
      </c>
      <c r="P582" s="16">
        <f t="shared" si="24"/>
        <v>0</v>
      </c>
      <c r="Q582" s="16">
        <f t="shared" si="25"/>
        <v>0</v>
      </c>
      <c r="R582" s="17">
        <v>0</v>
      </c>
      <c r="S582" s="17">
        <f>R582*L582</f>
        <v>0</v>
      </c>
      <c r="T582" s="17">
        <v>0</v>
      </c>
      <c r="U582" s="17">
        <v>0</v>
      </c>
      <c r="V582" s="18">
        <v>0</v>
      </c>
      <c r="W582" s="18">
        <v>0</v>
      </c>
      <c r="X582" s="18">
        <v>0</v>
      </c>
    </row>
    <row r="583" spans="1:24" x14ac:dyDescent="0.25">
      <c r="A583" s="12">
        <v>3926</v>
      </c>
      <c r="B583" s="12">
        <f>IFERROR(VLOOKUP(A:A,[1]Forecast_1911!A:B,2,0),0)</f>
        <v>0</v>
      </c>
      <c r="C583" s="12" t="s">
        <v>690</v>
      </c>
      <c r="D583" s="13">
        <f t="shared" si="26"/>
        <v>0</v>
      </c>
      <c r="E583" s="12" t="s">
        <v>622</v>
      </c>
      <c r="F583" s="12" t="s">
        <v>78</v>
      </c>
      <c r="G583" s="12" t="s">
        <v>78</v>
      </c>
      <c r="H583" s="12" t="s">
        <v>69</v>
      </c>
      <c r="I583" s="12" t="s">
        <v>49</v>
      </c>
      <c r="J583" s="14">
        <v>1</v>
      </c>
      <c r="K583" s="14">
        <v>1</v>
      </c>
      <c r="L583" s="15">
        <v>1</v>
      </c>
      <c r="M583" s="15">
        <v>1</v>
      </c>
      <c r="N583" s="13">
        <f>IFERROR(VLOOKUP(B:B,'[1]Budget Pivot'!A:B,2,0),0)</f>
        <v>0</v>
      </c>
      <c r="O583" s="13">
        <f>IFERROR(VLOOKUP(B:B,'[1]Budget Pivot'!A:C,3,0),0)</f>
        <v>0</v>
      </c>
      <c r="P583" s="16">
        <f t="shared" si="24"/>
        <v>0</v>
      </c>
      <c r="Q583" s="16">
        <f t="shared" si="25"/>
        <v>0</v>
      </c>
      <c r="R583" s="17">
        <v>0</v>
      </c>
      <c r="S583" s="17">
        <f>R583*L583</f>
        <v>0</v>
      </c>
      <c r="T583" s="17">
        <v>0</v>
      </c>
      <c r="U583" s="17">
        <v>0</v>
      </c>
      <c r="V583" s="18">
        <v>0</v>
      </c>
      <c r="W583" s="18">
        <v>0</v>
      </c>
      <c r="X583" s="18">
        <v>0</v>
      </c>
    </row>
    <row r="584" spans="1:24" x14ac:dyDescent="0.25">
      <c r="A584" s="12">
        <v>3944</v>
      </c>
      <c r="B584" s="12">
        <f>IFERROR(VLOOKUP(A:A,[1]Forecast_1911!A:B,2,0),0)</f>
        <v>0</v>
      </c>
      <c r="C584" s="12" t="s">
        <v>691</v>
      </c>
      <c r="D584" s="13">
        <f t="shared" si="26"/>
        <v>0</v>
      </c>
      <c r="E584" s="12" t="s">
        <v>80</v>
      </c>
      <c r="F584" s="12" t="s">
        <v>68</v>
      </c>
      <c r="G584" s="12" t="s">
        <v>68</v>
      </c>
      <c r="H584" s="12" t="s">
        <v>69</v>
      </c>
      <c r="I584" s="12" t="s">
        <v>49</v>
      </c>
      <c r="J584" s="14">
        <v>1</v>
      </c>
      <c r="K584" s="14">
        <v>1</v>
      </c>
      <c r="L584" s="15">
        <v>1</v>
      </c>
      <c r="M584" s="15">
        <v>1</v>
      </c>
      <c r="N584" s="13">
        <f>IFERROR(VLOOKUP(B:B,'[1]Budget Pivot'!A:B,2,0),0)</f>
        <v>0</v>
      </c>
      <c r="O584" s="13">
        <f>IFERROR(VLOOKUP(B:B,'[1]Budget Pivot'!A:C,3,0),0)</f>
        <v>0</v>
      </c>
      <c r="P584" s="16">
        <f t="shared" si="24"/>
        <v>0</v>
      </c>
      <c r="Q584" s="16">
        <f t="shared" si="25"/>
        <v>0</v>
      </c>
      <c r="R584" s="17">
        <v>0</v>
      </c>
      <c r="S584" s="17">
        <f>R584*L584</f>
        <v>0</v>
      </c>
      <c r="T584" s="17">
        <v>0</v>
      </c>
      <c r="U584" s="17">
        <v>0</v>
      </c>
      <c r="V584" s="18">
        <v>0</v>
      </c>
      <c r="W584" s="18">
        <v>0</v>
      </c>
      <c r="X584" s="18">
        <v>0</v>
      </c>
    </row>
    <row r="585" spans="1:24" x14ac:dyDescent="0.25">
      <c r="A585" s="12">
        <v>3945</v>
      </c>
      <c r="B585" s="12">
        <f>IFERROR(VLOOKUP(A:A,[1]Forecast_1911!A:B,2,0),0)</f>
        <v>0</v>
      </c>
      <c r="C585" s="12" t="s">
        <v>692</v>
      </c>
      <c r="D585" s="13">
        <f t="shared" si="26"/>
        <v>0</v>
      </c>
      <c r="E585" s="12" t="s">
        <v>73</v>
      </c>
      <c r="F585" s="12" t="s">
        <v>78</v>
      </c>
      <c r="G585" s="12" t="s">
        <v>78</v>
      </c>
      <c r="H585" s="12" t="s">
        <v>69</v>
      </c>
      <c r="I585" s="12" t="s">
        <v>49</v>
      </c>
      <c r="J585" s="14">
        <v>1</v>
      </c>
      <c r="K585" s="14">
        <v>1</v>
      </c>
      <c r="L585" s="15">
        <v>1</v>
      </c>
      <c r="M585" s="15">
        <v>1</v>
      </c>
      <c r="N585" s="13">
        <f>IFERROR(VLOOKUP(B:B,'[1]Budget Pivot'!A:B,2,0),0)</f>
        <v>0</v>
      </c>
      <c r="O585" s="13">
        <f>IFERROR(VLOOKUP(B:B,'[1]Budget Pivot'!A:C,3,0),0)</f>
        <v>0</v>
      </c>
      <c r="P585" s="16">
        <f t="shared" si="24"/>
        <v>0</v>
      </c>
      <c r="Q585" s="16">
        <f t="shared" si="25"/>
        <v>0</v>
      </c>
      <c r="R585" s="17">
        <v>0</v>
      </c>
      <c r="S585" s="17">
        <f>R585*L585</f>
        <v>0</v>
      </c>
      <c r="T585" s="17">
        <v>0</v>
      </c>
      <c r="U585" s="17">
        <v>0</v>
      </c>
      <c r="V585" s="18">
        <v>0</v>
      </c>
      <c r="W585" s="18">
        <v>0</v>
      </c>
      <c r="X585" s="18">
        <v>0</v>
      </c>
    </row>
    <row r="586" spans="1:24" x14ac:dyDescent="0.25">
      <c r="A586" s="12">
        <v>3946</v>
      </c>
      <c r="B586" s="12">
        <f>IFERROR(VLOOKUP(A:A,[1]Forecast_1911!A:B,2,0),0)</f>
        <v>0</v>
      </c>
      <c r="C586" s="12" t="s">
        <v>693</v>
      </c>
      <c r="D586" s="13">
        <f t="shared" si="26"/>
        <v>0</v>
      </c>
      <c r="E586" s="12" t="s">
        <v>73</v>
      </c>
      <c r="F586" s="12" t="s">
        <v>68</v>
      </c>
      <c r="G586" s="12" t="s">
        <v>68</v>
      </c>
      <c r="H586" s="12" t="s">
        <v>69</v>
      </c>
      <c r="I586" s="12" t="s">
        <v>49</v>
      </c>
      <c r="J586" s="14">
        <v>1</v>
      </c>
      <c r="K586" s="14">
        <v>1</v>
      </c>
      <c r="L586" s="15">
        <v>1</v>
      </c>
      <c r="M586" s="15">
        <v>1</v>
      </c>
      <c r="N586" s="13">
        <f>IFERROR(VLOOKUP(B:B,'[1]Budget Pivot'!A:B,2,0),0)</f>
        <v>0</v>
      </c>
      <c r="O586" s="13">
        <f>IFERROR(VLOOKUP(B:B,'[1]Budget Pivot'!A:C,3,0),0)</f>
        <v>0</v>
      </c>
      <c r="P586" s="16">
        <f t="shared" si="24"/>
        <v>0</v>
      </c>
      <c r="Q586" s="16">
        <f t="shared" si="25"/>
        <v>0</v>
      </c>
      <c r="R586" s="17">
        <v>0</v>
      </c>
      <c r="S586" s="17">
        <f>R586*L586</f>
        <v>0</v>
      </c>
      <c r="T586" s="17">
        <v>0</v>
      </c>
      <c r="U586" s="17">
        <v>0</v>
      </c>
      <c r="V586" s="18">
        <v>0</v>
      </c>
      <c r="W586" s="18">
        <v>0</v>
      </c>
      <c r="X586" s="18">
        <v>0</v>
      </c>
    </row>
    <row r="587" spans="1:24" x14ac:dyDescent="0.25">
      <c r="A587" s="12">
        <v>3965</v>
      </c>
      <c r="B587" s="12" t="str">
        <f>IFERROR(VLOOKUP(A:A,[1]Forecast_1911!A:B,2,0),0)</f>
        <v>10000003072</v>
      </c>
      <c r="C587" s="12" t="s">
        <v>694</v>
      </c>
      <c r="D587" s="13">
        <f t="shared" si="26"/>
        <v>0</v>
      </c>
      <c r="E587" s="12" t="s">
        <v>71</v>
      </c>
      <c r="F587" s="12" t="s">
        <v>51</v>
      </c>
      <c r="G587" s="12" t="s">
        <v>52</v>
      </c>
      <c r="H587" s="12" t="s">
        <v>53</v>
      </c>
      <c r="I587" s="12" t="s">
        <v>49</v>
      </c>
      <c r="J587" s="14">
        <v>22.884187082404651</v>
      </c>
      <c r="K587" s="14">
        <v>42.617691536748843</v>
      </c>
      <c r="L587" s="15">
        <v>0</v>
      </c>
      <c r="M587" s="15">
        <v>0</v>
      </c>
      <c r="N587" s="13">
        <f>IFERROR(VLOOKUP(B:B,'[1]Budget Pivot'!A:B,2,0),0)</f>
        <v>430</v>
      </c>
      <c r="O587" s="13">
        <f>IFERROR(VLOOKUP(B:B,'[1]Budget Pivot'!A:C,3,0),0)</f>
        <v>9840.2004454340004</v>
      </c>
      <c r="P587" s="16">
        <v>0</v>
      </c>
      <c r="Q587" s="16">
        <f t="shared" si="25"/>
        <v>0</v>
      </c>
      <c r="R587" s="17">
        <v>0</v>
      </c>
      <c r="S587" s="17">
        <f>R587*L587</f>
        <v>0</v>
      </c>
      <c r="T587" s="17">
        <v>0</v>
      </c>
      <c r="U587" s="17">
        <v>0</v>
      </c>
      <c r="V587" s="18">
        <v>0</v>
      </c>
      <c r="W587" s="18">
        <v>0</v>
      </c>
      <c r="X587" s="18">
        <v>0</v>
      </c>
    </row>
    <row r="588" spans="1:24" x14ac:dyDescent="0.25">
      <c r="A588" s="12">
        <v>3966</v>
      </c>
      <c r="B588" s="12" t="str">
        <f>IFERROR(VLOOKUP(A:A,[1]Forecast_1911!A:B,2,0),0)</f>
        <v>10000003073</v>
      </c>
      <c r="C588" s="12" t="s">
        <v>695</v>
      </c>
      <c r="D588" s="13">
        <f t="shared" si="26"/>
        <v>0</v>
      </c>
      <c r="E588" s="12" t="s">
        <v>71</v>
      </c>
      <c r="F588" s="12" t="s">
        <v>51</v>
      </c>
      <c r="G588" s="12" t="s">
        <v>52</v>
      </c>
      <c r="H588" s="12" t="s">
        <v>53</v>
      </c>
      <c r="I588" s="12" t="s">
        <v>49</v>
      </c>
      <c r="J588" s="14">
        <v>32.939866369710366</v>
      </c>
      <c r="K588" s="14">
        <v>44.432836302895332</v>
      </c>
      <c r="L588" s="15">
        <v>0</v>
      </c>
      <c r="M588" s="15">
        <v>0</v>
      </c>
      <c r="N588" s="13">
        <f>IFERROR(VLOOKUP(B:B,'[1]Budget Pivot'!A:B,2,0),0)</f>
        <v>2914</v>
      </c>
      <c r="O588" s="13">
        <f>IFERROR(VLOOKUP(B:B,'[1]Budget Pivot'!A:C,3,0),0)</f>
        <v>95986.770601336</v>
      </c>
      <c r="P588" s="16">
        <v>0</v>
      </c>
      <c r="Q588" s="16">
        <f t="shared" si="25"/>
        <v>0</v>
      </c>
      <c r="R588" s="17">
        <v>0</v>
      </c>
      <c r="S588" s="17">
        <f>R588*L588</f>
        <v>0</v>
      </c>
      <c r="T588" s="17">
        <v>0</v>
      </c>
      <c r="U588" s="17">
        <v>0</v>
      </c>
      <c r="V588" s="18">
        <v>0</v>
      </c>
      <c r="W588" s="18">
        <v>0</v>
      </c>
      <c r="X588" s="18">
        <v>0</v>
      </c>
    </row>
    <row r="589" spans="1:24" x14ac:dyDescent="0.25">
      <c r="A589" s="12">
        <v>3967</v>
      </c>
      <c r="B589" s="12">
        <f>IFERROR(VLOOKUP(A:A,[1]Forecast_1911!A:B,2,0),0)</f>
        <v>0</v>
      </c>
      <c r="C589" s="12" t="s">
        <v>696</v>
      </c>
      <c r="D589" s="13">
        <f t="shared" si="26"/>
        <v>0</v>
      </c>
      <c r="E589" s="12" t="s">
        <v>71</v>
      </c>
      <c r="F589" s="12" t="s">
        <v>51</v>
      </c>
      <c r="G589" s="12" t="s">
        <v>52</v>
      </c>
      <c r="H589" s="12" t="s">
        <v>53</v>
      </c>
      <c r="I589" s="12" t="s">
        <v>49</v>
      </c>
      <c r="J589" s="14">
        <v>1</v>
      </c>
      <c r="K589" s="14">
        <v>1</v>
      </c>
      <c r="L589" s="15">
        <v>1</v>
      </c>
      <c r="M589" s="15">
        <v>1</v>
      </c>
      <c r="N589" s="13">
        <f>IFERROR(VLOOKUP(B:B,'[1]Budget Pivot'!A:B,2,0),0)</f>
        <v>0</v>
      </c>
      <c r="O589" s="13">
        <f>IFERROR(VLOOKUP(B:B,'[1]Budget Pivot'!A:C,3,0),0)</f>
        <v>0</v>
      </c>
      <c r="P589" s="16">
        <f>N589</f>
        <v>0</v>
      </c>
      <c r="Q589" s="16">
        <f t="shared" si="25"/>
        <v>0</v>
      </c>
      <c r="R589" s="17">
        <v>0</v>
      </c>
      <c r="S589" s="17">
        <f>R589*L589</f>
        <v>0</v>
      </c>
      <c r="T589" s="17">
        <v>0</v>
      </c>
      <c r="U589" s="17">
        <v>0</v>
      </c>
      <c r="V589" s="18">
        <v>0</v>
      </c>
      <c r="W589" s="18">
        <v>0</v>
      </c>
      <c r="X589" s="18">
        <v>0</v>
      </c>
    </row>
    <row r="590" spans="1:24" x14ac:dyDescent="0.25">
      <c r="A590" s="12">
        <v>3970</v>
      </c>
      <c r="B590" s="12">
        <f>IFERROR(VLOOKUP(A:A,[1]Forecast_1911!A:B,2,0),0)</f>
        <v>0</v>
      </c>
      <c r="C590" s="12" t="s">
        <v>697</v>
      </c>
      <c r="D590" s="13">
        <f t="shared" si="26"/>
        <v>0</v>
      </c>
      <c r="E590" s="12" t="s">
        <v>65</v>
      </c>
      <c r="F590" s="12" t="s">
        <v>68</v>
      </c>
      <c r="G590" s="12" t="s">
        <v>68</v>
      </c>
      <c r="H590" s="12" t="s">
        <v>69</v>
      </c>
      <c r="I590" s="12" t="s">
        <v>49</v>
      </c>
      <c r="J590" s="14">
        <v>1</v>
      </c>
      <c r="K590" s="14">
        <v>1</v>
      </c>
      <c r="L590" s="15">
        <v>1</v>
      </c>
      <c r="M590" s="15">
        <v>1</v>
      </c>
      <c r="N590" s="13">
        <f>IFERROR(VLOOKUP(B:B,'[1]Budget Pivot'!A:B,2,0),0)</f>
        <v>0</v>
      </c>
      <c r="O590" s="13">
        <f>IFERROR(VLOOKUP(B:B,'[1]Budget Pivot'!A:C,3,0),0)</f>
        <v>0</v>
      </c>
      <c r="P590" s="16">
        <f>N590</f>
        <v>0</v>
      </c>
      <c r="Q590" s="16">
        <f t="shared" si="25"/>
        <v>0</v>
      </c>
      <c r="R590" s="17">
        <v>0</v>
      </c>
      <c r="S590" s="17">
        <f>R590*L590</f>
        <v>0</v>
      </c>
      <c r="T590" s="17">
        <v>0</v>
      </c>
      <c r="U590" s="17">
        <v>0</v>
      </c>
      <c r="V590" s="18">
        <v>0</v>
      </c>
      <c r="W590" s="18">
        <v>0</v>
      </c>
      <c r="X590" s="18">
        <v>0</v>
      </c>
    </row>
    <row r="591" spans="1:24" x14ac:dyDescent="0.25">
      <c r="A591" s="12">
        <v>3103</v>
      </c>
      <c r="B591" s="12" t="str">
        <f>IFERROR(VLOOKUP(A:A,[1]Forecast_1911!A:B,2,0),0)</f>
        <v>10000002849</v>
      </c>
      <c r="C591" s="12" t="s">
        <v>698</v>
      </c>
      <c r="D591" s="13">
        <f t="shared" si="26"/>
        <v>0</v>
      </c>
      <c r="E591" s="12" t="s">
        <v>230</v>
      </c>
      <c r="F591" s="12" t="s">
        <v>152</v>
      </c>
      <c r="G591" s="12" t="s">
        <v>152</v>
      </c>
      <c r="H591" s="12" t="s">
        <v>153</v>
      </c>
      <c r="I591" s="12" t="s">
        <v>154</v>
      </c>
      <c r="J591" s="14">
        <v>32.416481069042177</v>
      </c>
      <c r="K591" s="14">
        <v>6.5523385300669563</v>
      </c>
      <c r="L591" s="15">
        <v>32.416481069042177</v>
      </c>
      <c r="M591" s="15">
        <v>6.5523385300669563</v>
      </c>
      <c r="N591" s="13">
        <f>IFERROR(VLOOKUP(B:B,'[1]Budget Pivot'!A:B,2,0),0)</f>
        <v>2300</v>
      </c>
      <c r="O591" s="13">
        <f>IFERROR(VLOOKUP(B:B,'[1]Budget Pivot'!A:C,3,0),0)</f>
        <v>74557.906458797006</v>
      </c>
      <c r="P591" s="16">
        <v>2300</v>
      </c>
      <c r="Q591" s="16">
        <f t="shared" si="25"/>
        <v>74557.906458797006</v>
      </c>
      <c r="R591" s="17">
        <v>0</v>
      </c>
      <c r="S591" s="17">
        <f>R591*L591</f>
        <v>0</v>
      </c>
      <c r="T591" s="17">
        <v>0</v>
      </c>
      <c r="U591" s="17">
        <v>0</v>
      </c>
      <c r="V591" s="18">
        <v>0</v>
      </c>
      <c r="W591" s="18">
        <v>0</v>
      </c>
      <c r="X591" s="18">
        <v>-74557.906458797006</v>
      </c>
    </row>
    <row r="592" spans="1:24" x14ac:dyDescent="0.25">
      <c r="A592" s="12">
        <v>3104</v>
      </c>
      <c r="B592" s="12">
        <f>IFERROR(VLOOKUP(A:A,[1]Forecast_1911!A:B,2,0),0)</f>
        <v>0</v>
      </c>
      <c r="C592" s="12" t="s">
        <v>699</v>
      </c>
      <c r="D592" s="13">
        <f t="shared" si="26"/>
        <v>0</v>
      </c>
      <c r="E592" s="12" t="s">
        <v>77</v>
      </c>
      <c r="F592" s="12" t="s">
        <v>152</v>
      </c>
      <c r="G592" s="12" t="s">
        <v>152</v>
      </c>
      <c r="H592" s="12" t="s">
        <v>153</v>
      </c>
      <c r="I592" s="12" t="s">
        <v>154</v>
      </c>
      <c r="J592" s="14">
        <v>1</v>
      </c>
      <c r="K592" s="14">
        <v>1</v>
      </c>
      <c r="L592" s="15">
        <v>1</v>
      </c>
      <c r="M592" s="15">
        <v>1</v>
      </c>
      <c r="N592" s="13">
        <f>IFERROR(VLOOKUP(B:B,'[1]Budget Pivot'!A:B,2,0),0)</f>
        <v>0</v>
      </c>
      <c r="O592" s="13">
        <f>IFERROR(VLOOKUP(B:B,'[1]Budget Pivot'!A:C,3,0),0)</f>
        <v>0</v>
      </c>
      <c r="P592" s="16">
        <f>N592</f>
        <v>0</v>
      </c>
      <c r="Q592" s="16">
        <f t="shared" si="25"/>
        <v>0</v>
      </c>
      <c r="R592" s="17">
        <v>0</v>
      </c>
      <c r="S592" s="17">
        <f>R592*L592</f>
        <v>0</v>
      </c>
      <c r="T592" s="17">
        <v>0</v>
      </c>
      <c r="U592" s="17">
        <v>0</v>
      </c>
      <c r="V592" s="18">
        <v>0</v>
      </c>
      <c r="W592" s="18">
        <v>0</v>
      </c>
      <c r="X592" s="18">
        <v>0</v>
      </c>
    </row>
    <row r="593" spans="1:24" x14ac:dyDescent="0.25">
      <c r="A593" s="12">
        <v>3109</v>
      </c>
      <c r="B593" s="12">
        <f>IFERROR(VLOOKUP(A:A,[1]Forecast_1911!A:B,2,0),0)</f>
        <v>0</v>
      </c>
      <c r="C593" s="12" t="s">
        <v>700</v>
      </c>
      <c r="D593" s="13">
        <f t="shared" si="26"/>
        <v>0</v>
      </c>
      <c r="E593" s="12" t="s">
        <v>35</v>
      </c>
      <c r="F593" s="12" t="s">
        <v>152</v>
      </c>
      <c r="G593" s="12" t="s">
        <v>152</v>
      </c>
      <c r="H593" s="12" t="s">
        <v>153</v>
      </c>
      <c r="I593" s="12" t="s">
        <v>154</v>
      </c>
      <c r="J593" s="14">
        <v>1</v>
      </c>
      <c r="K593" s="14">
        <v>1</v>
      </c>
      <c r="L593" s="15">
        <v>1</v>
      </c>
      <c r="M593" s="15">
        <v>1</v>
      </c>
      <c r="N593" s="13">
        <f>IFERROR(VLOOKUP(B:B,'[1]Budget Pivot'!A:B,2,0),0)</f>
        <v>0</v>
      </c>
      <c r="O593" s="13">
        <f>IFERROR(VLOOKUP(B:B,'[1]Budget Pivot'!A:C,3,0),0)</f>
        <v>0</v>
      </c>
      <c r="P593" s="16">
        <f>N593</f>
        <v>0</v>
      </c>
      <c r="Q593" s="16">
        <f t="shared" si="25"/>
        <v>0</v>
      </c>
      <c r="R593" s="17">
        <v>0</v>
      </c>
      <c r="S593" s="17">
        <f>R593*L593</f>
        <v>0</v>
      </c>
      <c r="T593" s="17">
        <v>0</v>
      </c>
      <c r="U593" s="17">
        <v>0</v>
      </c>
      <c r="V593" s="18">
        <v>0</v>
      </c>
      <c r="W593" s="18">
        <v>0</v>
      </c>
      <c r="X593" s="18">
        <v>0</v>
      </c>
    </row>
    <row r="594" spans="1:24" x14ac:dyDescent="0.25">
      <c r="A594" s="12">
        <v>3110</v>
      </c>
      <c r="B594" s="12" t="str">
        <f>IFERROR(VLOOKUP(A:A,[1]Forecast_1911!A:B,2,0),0)</f>
        <v>10000002546</v>
      </c>
      <c r="C594" s="12" t="s">
        <v>701</v>
      </c>
      <c r="D594" s="13">
        <f t="shared" si="26"/>
        <v>0</v>
      </c>
      <c r="E594" s="12" t="s">
        <v>124</v>
      </c>
      <c r="F594" s="12" t="s">
        <v>152</v>
      </c>
      <c r="G594" s="12" t="s">
        <v>152</v>
      </c>
      <c r="H594" s="12" t="s">
        <v>153</v>
      </c>
      <c r="I594" s="12" t="s">
        <v>154</v>
      </c>
      <c r="J594" s="14">
        <v>1</v>
      </c>
      <c r="K594" s="14">
        <v>1</v>
      </c>
      <c r="L594" s="15">
        <v>0</v>
      </c>
      <c r="M594" s="15">
        <v>0</v>
      </c>
      <c r="N594" s="13">
        <f>IFERROR(VLOOKUP(B:B,'[1]Budget Pivot'!A:B,2,0),0)</f>
        <v>0</v>
      </c>
      <c r="O594" s="13">
        <f>IFERROR(VLOOKUP(B:B,'[1]Budget Pivot'!A:C,3,0),0)</f>
        <v>0</v>
      </c>
      <c r="P594" s="16">
        <v>0</v>
      </c>
      <c r="Q594" s="16">
        <f t="shared" si="25"/>
        <v>0</v>
      </c>
      <c r="R594" s="17">
        <v>1059</v>
      </c>
      <c r="S594" s="17">
        <f>R594*L594</f>
        <v>0</v>
      </c>
      <c r="T594" s="17">
        <v>1055</v>
      </c>
      <c r="U594" s="17">
        <v>0</v>
      </c>
      <c r="V594" s="18">
        <v>-4</v>
      </c>
      <c r="W594" s="18">
        <v>0</v>
      </c>
      <c r="X594" s="18">
        <v>0</v>
      </c>
    </row>
    <row r="595" spans="1:24" x14ac:dyDescent="0.25">
      <c r="A595" s="12">
        <v>3113</v>
      </c>
      <c r="B595" s="12" t="str">
        <f>IFERROR(VLOOKUP(A:A,[1]Forecast_1911!A:B,2,0),0)</f>
        <v>10000003025</v>
      </c>
      <c r="C595" s="12" t="s">
        <v>702</v>
      </c>
      <c r="D595" s="13">
        <f t="shared" si="26"/>
        <v>0</v>
      </c>
      <c r="E595" s="12" t="s">
        <v>55</v>
      </c>
      <c r="F595" s="12" t="s">
        <v>152</v>
      </c>
      <c r="G595" s="12" t="s">
        <v>152</v>
      </c>
      <c r="H595" s="12" t="s">
        <v>153</v>
      </c>
      <c r="I595" s="12" t="s">
        <v>154</v>
      </c>
      <c r="J595" s="14">
        <v>1</v>
      </c>
      <c r="K595" s="14">
        <v>1</v>
      </c>
      <c r="L595" s="15">
        <v>0</v>
      </c>
      <c r="M595" s="15">
        <v>0</v>
      </c>
      <c r="N595" s="13">
        <f>IFERROR(VLOOKUP(B:B,'[1]Budget Pivot'!A:B,2,0),0)</f>
        <v>0</v>
      </c>
      <c r="O595" s="13">
        <f>IFERROR(VLOOKUP(B:B,'[1]Budget Pivot'!A:C,3,0),0)</f>
        <v>0</v>
      </c>
      <c r="P595" s="16">
        <v>0</v>
      </c>
      <c r="Q595" s="16">
        <f t="shared" si="25"/>
        <v>0</v>
      </c>
      <c r="R595" s="17">
        <v>820</v>
      </c>
      <c r="S595" s="17">
        <f>R595*L595</f>
        <v>0</v>
      </c>
      <c r="T595" s="17">
        <v>890</v>
      </c>
      <c r="U595" s="17">
        <v>0</v>
      </c>
      <c r="V595" s="18">
        <v>70</v>
      </c>
      <c r="W595" s="18">
        <v>0</v>
      </c>
      <c r="X595" s="18">
        <v>0</v>
      </c>
    </row>
    <row r="596" spans="1:24" x14ac:dyDescent="0.25">
      <c r="A596" s="12">
        <v>3349</v>
      </c>
      <c r="B596" s="12" t="str">
        <f>IFERROR(VLOOKUP(A:A,[1]Forecast_1911!A:B,2,0),0)</f>
        <v>Missing in Foundation</v>
      </c>
      <c r="C596" s="12" t="s">
        <v>703</v>
      </c>
      <c r="D596" s="13">
        <f t="shared" si="26"/>
        <v>0</v>
      </c>
      <c r="E596" s="12" t="s">
        <v>622</v>
      </c>
      <c r="F596" s="12" t="s">
        <v>152</v>
      </c>
      <c r="G596" s="12" t="s">
        <v>152</v>
      </c>
      <c r="H596" s="12" t="s">
        <v>153</v>
      </c>
      <c r="I596" s="12" t="s">
        <v>154</v>
      </c>
      <c r="J596" s="14">
        <v>1</v>
      </c>
      <c r="K596" s="14">
        <v>1</v>
      </c>
      <c r="L596" s="15">
        <v>1</v>
      </c>
      <c r="M596" s="15">
        <v>1</v>
      </c>
      <c r="N596" s="13">
        <f>IFERROR(VLOOKUP(B:B,'[1]Budget Pivot'!A:B,2,0),0)</f>
        <v>0</v>
      </c>
      <c r="O596" s="13">
        <f>IFERROR(VLOOKUP(B:B,'[1]Budget Pivot'!A:C,3,0),0)</f>
        <v>0</v>
      </c>
      <c r="P596" s="16">
        <f>N596</f>
        <v>0</v>
      </c>
      <c r="Q596" s="16">
        <f t="shared" si="25"/>
        <v>0</v>
      </c>
      <c r="R596" s="17">
        <v>0</v>
      </c>
      <c r="S596" s="17">
        <f>R596*L596</f>
        <v>0</v>
      </c>
      <c r="T596" s="17">
        <v>0</v>
      </c>
      <c r="U596" s="17">
        <v>0</v>
      </c>
      <c r="V596" s="18">
        <v>0</v>
      </c>
      <c r="W596" s="18">
        <v>0</v>
      </c>
      <c r="X596" s="18">
        <v>0</v>
      </c>
    </row>
    <row r="597" spans="1:24" x14ac:dyDescent="0.25">
      <c r="A597" s="12">
        <v>3887</v>
      </c>
      <c r="B597" s="12" t="str">
        <f>IFERROR(VLOOKUP(A:A,[1]Forecast_1911!A:B,2,0),0)</f>
        <v>10000000539</v>
      </c>
      <c r="C597" s="12" t="s">
        <v>704</v>
      </c>
      <c r="D597" s="13">
        <f t="shared" si="26"/>
        <v>0</v>
      </c>
      <c r="E597" s="12" t="s">
        <v>148</v>
      </c>
      <c r="F597" s="12" t="s">
        <v>156</v>
      </c>
      <c r="G597" s="12" t="s">
        <v>156</v>
      </c>
      <c r="H597" s="12" t="s">
        <v>157</v>
      </c>
      <c r="I597" s="12" t="s">
        <v>154</v>
      </c>
      <c r="J597" s="14">
        <v>1</v>
      </c>
      <c r="K597" s="14">
        <v>1</v>
      </c>
      <c r="L597" s="15">
        <v>0</v>
      </c>
      <c r="M597" s="15">
        <v>0</v>
      </c>
      <c r="N597" s="13">
        <f>IFERROR(VLOOKUP(B:B,'[1]Budget Pivot'!A:B,2,0),0)</f>
        <v>0</v>
      </c>
      <c r="O597" s="13">
        <f>IFERROR(VLOOKUP(B:B,'[1]Budget Pivot'!A:C,3,0),0)</f>
        <v>0</v>
      </c>
      <c r="P597" s="16">
        <v>0</v>
      </c>
      <c r="Q597" s="16">
        <f t="shared" si="25"/>
        <v>0</v>
      </c>
      <c r="R597" s="17">
        <v>26</v>
      </c>
      <c r="S597" s="17">
        <f>R597*L597</f>
        <v>0</v>
      </c>
      <c r="T597" s="17">
        <v>63</v>
      </c>
      <c r="U597" s="17">
        <v>0</v>
      </c>
      <c r="V597" s="18">
        <v>37</v>
      </c>
      <c r="W597" s="18">
        <v>0</v>
      </c>
      <c r="X597" s="18">
        <v>0</v>
      </c>
    </row>
    <row r="598" spans="1:24" x14ac:dyDescent="0.25">
      <c r="A598" s="12">
        <v>2463</v>
      </c>
      <c r="B598" s="12" t="str">
        <f>IFERROR(VLOOKUP(A:A,[1]Forecast_1911!A:B,2,0),0)</f>
        <v>10000002651</v>
      </c>
      <c r="C598" s="12" t="s">
        <v>705</v>
      </c>
      <c r="D598" s="13">
        <f t="shared" si="26"/>
        <v>-8.8356991440963846</v>
      </c>
      <c r="E598" s="12" t="s">
        <v>110</v>
      </c>
      <c r="F598" s="12" t="s">
        <v>350</v>
      </c>
      <c r="G598" s="12" t="s">
        <v>350</v>
      </c>
      <c r="H598" s="12" t="s">
        <v>101</v>
      </c>
      <c r="I598" s="12" t="s">
        <v>59</v>
      </c>
      <c r="J598" s="14">
        <v>3.7893283979879273</v>
      </c>
      <c r="K598" s="14">
        <v>5.2561247216096572</v>
      </c>
      <c r="L598" s="15">
        <v>3.7835081975903617</v>
      </c>
      <c r="M598" s="15">
        <v>5.256124721606426</v>
      </c>
      <c r="N598" s="13">
        <f>IFERROR(VLOOKUP(B:B,'[1]Budget Pivot'!A:B,2,0),0)</f>
        <v>24.85</v>
      </c>
      <c r="O598" s="13">
        <f>IFERROR(VLOOKUP(B:B,'[1]Budget Pivot'!A:C,3,0),0)</f>
        <v>94.164810689999996</v>
      </c>
      <c r="P598" s="16">
        <v>24.9</v>
      </c>
      <c r="Q598" s="16">
        <f t="shared" si="25"/>
        <v>94.20935412</v>
      </c>
      <c r="R598" s="17">
        <v>7</v>
      </c>
      <c r="S598" s="17">
        <f>R598*L598</f>
        <v>26.484557383132532</v>
      </c>
      <c r="T598" s="17">
        <v>6</v>
      </c>
      <c r="U598" s="17">
        <v>22.701049185542171</v>
      </c>
      <c r="V598" s="18">
        <v>-1</v>
      </c>
      <c r="W598" s="18">
        <v>-3.7835081975903613</v>
      </c>
      <c r="X598" s="18">
        <v>-71.508304934457826</v>
      </c>
    </row>
    <row r="599" spans="1:24" x14ac:dyDescent="0.25">
      <c r="A599" s="12">
        <v>3892</v>
      </c>
      <c r="B599" s="12">
        <f>IFERROR(VLOOKUP(A:A,[1]Forecast_1911!A:B,2,0),0)</f>
        <v>0</v>
      </c>
      <c r="C599" s="12" t="s">
        <v>706</v>
      </c>
      <c r="D599" s="13">
        <f t="shared" si="26"/>
        <v>0</v>
      </c>
      <c r="E599" s="12" t="s">
        <v>124</v>
      </c>
      <c r="F599" s="12" t="s">
        <v>68</v>
      </c>
      <c r="G599" s="12" t="s">
        <v>68</v>
      </c>
      <c r="H599" s="12" t="s">
        <v>69</v>
      </c>
      <c r="I599" s="12" t="s">
        <v>49</v>
      </c>
      <c r="J599" s="14">
        <v>1</v>
      </c>
      <c r="K599" s="14">
        <v>1</v>
      </c>
      <c r="L599" s="15">
        <v>1</v>
      </c>
      <c r="M599" s="15">
        <v>1</v>
      </c>
      <c r="N599" s="13">
        <f>IFERROR(VLOOKUP(B:B,'[1]Budget Pivot'!A:B,2,0),0)</f>
        <v>0</v>
      </c>
      <c r="O599" s="13">
        <f>IFERROR(VLOOKUP(B:B,'[1]Budget Pivot'!A:C,3,0),0)</f>
        <v>0</v>
      </c>
      <c r="P599" s="16">
        <f>N599</f>
        <v>0</v>
      </c>
      <c r="Q599" s="16">
        <f t="shared" si="25"/>
        <v>0</v>
      </c>
      <c r="R599" s="17">
        <v>809</v>
      </c>
      <c r="S599" s="17">
        <f>R599*L599</f>
        <v>809</v>
      </c>
      <c r="T599" s="17">
        <v>798</v>
      </c>
      <c r="U599" s="17">
        <v>798</v>
      </c>
      <c r="V599" s="18">
        <v>-11</v>
      </c>
      <c r="W599" s="18">
        <v>-11</v>
      </c>
      <c r="X599" s="18">
        <v>798</v>
      </c>
    </row>
    <row r="600" spans="1:24" x14ac:dyDescent="0.25">
      <c r="A600" s="12">
        <v>2037</v>
      </c>
      <c r="B600" s="12" t="str">
        <f>IFERROR(VLOOKUP(A:A,[1]Forecast_1911!A:B,2,0),0)</f>
        <v>10000002673</v>
      </c>
      <c r="C600" s="12" t="s">
        <v>707</v>
      </c>
      <c r="D600" s="13">
        <f t="shared" si="26"/>
        <v>-382.16600519781218</v>
      </c>
      <c r="E600" s="12" t="s">
        <v>110</v>
      </c>
      <c r="F600" s="12" t="s">
        <v>332</v>
      </c>
      <c r="G600" s="12" t="s">
        <v>163</v>
      </c>
      <c r="H600" s="12" t="s">
        <v>101</v>
      </c>
      <c r="I600" s="12" t="s">
        <v>59</v>
      </c>
      <c r="J600" s="14">
        <v>5.5515703838724795</v>
      </c>
      <c r="K600" s="14">
        <v>17.494432071276762</v>
      </c>
      <c r="L600" s="15">
        <v>5.5517444088451313</v>
      </c>
      <c r="M600" s="15">
        <v>17.494432071276762</v>
      </c>
      <c r="N600" s="13">
        <f>IFERROR(VLOOKUP(B:B,'[1]Budget Pivot'!A:B,2,0),0)</f>
        <v>63.99</v>
      </c>
      <c r="O600" s="13">
        <f>IFERROR(VLOOKUP(B:B,'[1]Budget Pivot'!A:C,3,0),0)</f>
        <v>355.24498886399999</v>
      </c>
      <c r="P600" s="16">
        <v>63.99</v>
      </c>
      <c r="Q600" s="16">
        <f t="shared" si="25"/>
        <v>355.25612472199998</v>
      </c>
      <c r="R600" s="17">
        <v>34</v>
      </c>
      <c r="S600" s="17">
        <f>R600*L600</f>
        <v>188.75930990073448</v>
      </c>
      <c r="T600" s="17">
        <v>32</v>
      </c>
      <c r="U600" s="17">
        <v>177.6558210830442</v>
      </c>
      <c r="V600" s="18">
        <v>-2</v>
      </c>
      <c r="W600" s="18">
        <v>-11.103488817690277</v>
      </c>
      <c r="X600" s="18">
        <v>-177.60030363895578</v>
      </c>
    </row>
    <row r="601" spans="1:24" x14ac:dyDescent="0.25">
      <c r="A601" s="12">
        <v>1660</v>
      </c>
      <c r="B601" s="12" t="str">
        <f>IFERROR(VLOOKUP(A:A,[1]Forecast_1911!A:B,2,0),0)</f>
        <v>10000000439</v>
      </c>
      <c r="C601" s="12" t="s">
        <v>708</v>
      </c>
      <c r="D601" s="13">
        <f t="shared" si="26"/>
        <v>894579.50660377555</v>
      </c>
      <c r="E601" s="12" t="s">
        <v>65</v>
      </c>
      <c r="F601" s="12" t="s">
        <v>96</v>
      </c>
      <c r="G601" s="12" t="s">
        <v>97</v>
      </c>
      <c r="H601" s="12" t="s">
        <v>98</v>
      </c>
      <c r="I601" s="12" t="s">
        <v>59</v>
      </c>
      <c r="J601" s="14">
        <v>14.741126953809248</v>
      </c>
      <c r="K601" s="14">
        <v>5.100222717149224</v>
      </c>
      <c r="L601" s="15">
        <v>14.741126980580356</v>
      </c>
      <c r="M601" s="15">
        <v>5.100222717149216</v>
      </c>
      <c r="N601" s="13">
        <f>IFERROR(VLOOKUP(B:B,'[1]Budget Pivot'!A:B,2,0),0)</f>
        <v>97330</v>
      </c>
      <c r="O601" s="13">
        <f>IFERROR(VLOOKUP(B:B,'[1]Budget Pivot'!A:C,3,0),0)</f>
        <v>1434753.8864142541</v>
      </c>
      <c r="P601" s="16">
        <v>97335</v>
      </c>
      <c r="Q601" s="16">
        <f t="shared" si="25"/>
        <v>1434827.594654789</v>
      </c>
      <c r="R601" s="17">
        <v>93201</v>
      </c>
      <c r="S601" s="17">
        <f>R601*L601</f>
        <v>1373887.7757170699</v>
      </c>
      <c r="T601" s="17">
        <v>92790</v>
      </c>
      <c r="U601" s="17">
        <v>1367829.1725280513</v>
      </c>
      <c r="V601" s="18">
        <v>-411</v>
      </c>
      <c r="W601" s="18">
        <v>-6058.603189018555</v>
      </c>
      <c r="X601" s="18">
        <v>-66998.422126737656</v>
      </c>
    </row>
    <row r="602" spans="1:24" x14ac:dyDescent="0.25">
      <c r="A602" s="12">
        <v>2023</v>
      </c>
      <c r="B602" s="12" t="str">
        <f>IFERROR(VLOOKUP(A:A,[1]Forecast_1911!A:B,2,0),0)</f>
        <v>10000002659</v>
      </c>
      <c r="C602" s="12" t="s">
        <v>709</v>
      </c>
      <c r="D602" s="13">
        <f t="shared" si="26"/>
        <v>-533.50115447380006</v>
      </c>
      <c r="E602" s="12" t="s">
        <v>110</v>
      </c>
      <c r="F602" s="12" t="s">
        <v>162</v>
      </c>
      <c r="G602" s="12" t="s">
        <v>163</v>
      </c>
      <c r="H602" s="12" t="s">
        <v>101</v>
      </c>
      <c r="I602" s="12" t="s">
        <v>59</v>
      </c>
      <c r="J602" s="14">
        <v>2.3853400871128319</v>
      </c>
      <c r="K602" s="14">
        <v>16.804008908683628</v>
      </c>
      <c r="L602" s="15">
        <v>2.3850587877681928</v>
      </c>
      <c r="M602" s="15">
        <v>16.804008908681709</v>
      </c>
      <c r="N602" s="13">
        <f>IFERROR(VLOOKUP(B:B,'[1]Budget Pivot'!A:B,2,0),0)</f>
        <v>90.4</v>
      </c>
      <c r="O602" s="13">
        <f>IFERROR(VLOOKUP(B:B,'[1]Budget Pivot'!A:C,3,0),0)</f>
        <v>215.63474387500003</v>
      </c>
      <c r="P602" s="16">
        <v>90.42</v>
      </c>
      <c r="Q602" s="16">
        <f t="shared" si="25"/>
        <v>215.65701558999999</v>
      </c>
      <c r="R602" s="17">
        <v>44</v>
      </c>
      <c r="S602" s="17">
        <f>R602*L602</f>
        <v>104.94258666180048</v>
      </c>
      <c r="T602" s="17">
        <v>37</v>
      </c>
      <c r="U602" s="17">
        <v>88.247175147423135</v>
      </c>
      <c r="V602" s="18">
        <v>-7</v>
      </c>
      <c r="W602" s="18">
        <v>-16.695411514377341</v>
      </c>
      <c r="X602" s="18">
        <v>-127.40984044257685</v>
      </c>
    </row>
    <row r="603" spans="1:24" x14ac:dyDescent="0.25">
      <c r="A603" s="12">
        <v>2244</v>
      </c>
      <c r="B603" s="12" t="str">
        <f>IFERROR(VLOOKUP(A:A,[1]Forecast_1911!A:B,2,0),0)</f>
        <v>10000000626</v>
      </c>
      <c r="C603" s="12" t="s">
        <v>710</v>
      </c>
      <c r="D603" s="13">
        <f t="shared" si="26"/>
        <v>-180.2039302213243</v>
      </c>
      <c r="E603" s="12" t="s">
        <v>148</v>
      </c>
      <c r="F603" s="12" t="s">
        <v>294</v>
      </c>
      <c r="G603" s="12" t="s">
        <v>294</v>
      </c>
      <c r="H603" s="12" t="s">
        <v>101</v>
      </c>
      <c r="I603" s="12" t="s">
        <v>59</v>
      </c>
      <c r="J603" s="14">
        <v>8.27573027572973</v>
      </c>
      <c r="K603" s="14">
        <v>10.556792929297297</v>
      </c>
      <c r="L603" s="15">
        <v>8.27573027572973</v>
      </c>
      <c r="M603" s="15">
        <v>10.556792683594594</v>
      </c>
      <c r="N603" s="13">
        <f>IFERROR(VLOOKUP(B:B,'[1]Budget Pivot'!A:B,2,0),0)</f>
        <v>37</v>
      </c>
      <c r="O603" s="13">
        <f>IFERROR(VLOOKUP(B:B,'[1]Budget Pivot'!A:C,3,0),0)</f>
        <v>306.20202020200003</v>
      </c>
      <c r="P603" s="16">
        <v>37</v>
      </c>
      <c r="Q603" s="16">
        <f t="shared" si="25"/>
        <v>306.20202020200003</v>
      </c>
      <c r="R603" s="17">
        <v>82</v>
      </c>
      <c r="S603" s="17">
        <f>R603*L603</f>
        <v>678.60988260983788</v>
      </c>
      <c r="T603" s="17">
        <v>79</v>
      </c>
      <c r="U603" s="17">
        <v>653.78269178264861</v>
      </c>
      <c r="V603" s="18">
        <v>-3</v>
      </c>
      <c r="W603" s="18">
        <v>-24.82719082718927</v>
      </c>
      <c r="X603" s="18">
        <v>347.58067158064858</v>
      </c>
    </row>
    <row r="604" spans="1:24" x14ac:dyDescent="0.25">
      <c r="A604" s="12">
        <v>3848</v>
      </c>
      <c r="B604" s="12" t="str">
        <f>IFERROR(VLOOKUP(A:A,[1]Forecast_1911!A:B,2,0),0)</f>
        <v>Missing in Foundation</v>
      </c>
      <c r="C604" s="12" t="s">
        <v>711</v>
      </c>
      <c r="D604" s="13">
        <f t="shared" si="26"/>
        <v>0</v>
      </c>
      <c r="E604" s="12" t="s">
        <v>73</v>
      </c>
      <c r="F604" s="12" t="s">
        <v>78</v>
      </c>
      <c r="G604" s="12" t="s">
        <v>78</v>
      </c>
      <c r="H604" s="12" t="s">
        <v>69</v>
      </c>
      <c r="I604" s="12" t="s">
        <v>49</v>
      </c>
      <c r="J604" s="14">
        <v>1</v>
      </c>
      <c r="K604" s="14">
        <v>1</v>
      </c>
      <c r="L604" s="15">
        <v>1</v>
      </c>
      <c r="M604" s="15">
        <v>1</v>
      </c>
      <c r="N604" s="13">
        <f>IFERROR(VLOOKUP(B:B,'[1]Budget Pivot'!A:B,2,0),0)</f>
        <v>0</v>
      </c>
      <c r="O604" s="13">
        <f>IFERROR(VLOOKUP(B:B,'[1]Budget Pivot'!A:C,3,0),0)</f>
        <v>0</v>
      </c>
      <c r="P604" s="16">
        <f>N604</f>
        <v>0</v>
      </c>
      <c r="Q604" s="16">
        <f t="shared" si="25"/>
        <v>0</v>
      </c>
      <c r="R604" s="17">
        <v>219</v>
      </c>
      <c r="S604" s="17">
        <f>R604*L604</f>
        <v>219</v>
      </c>
      <c r="T604" s="17">
        <v>194</v>
      </c>
      <c r="U604" s="17">
        <v>194</v>
      </c>
      <c r="V604" s="18">
        <v>-25</v>
      </c>
      <c r="W604" s="18">
        <v>-25</v>
      </c>
      <c r="X604" s="18">
        <v>194</v>
      </c>
    </row>
    <row r="605" spans="1:24" x14ac:dyDescent="0.25">
      <c r="A605" s="12">
        <v>1862</v>
      </c>
      <c r="B605" s="12" t="str">
        <f>IFERROR(VLOOKUP(A:A,[1]Forecast_1911!A:B,2,0),0)</f>
        <v>10000000797</v>
      </c>
      <c r="C605" s="12" t="s">
        <v>712</v>
      </c>
      <c r="D605" s="13">
        <f t="shared" si="26"/>
        <v>-378.92110835315179</v>
      </c>
      <c r="E605" s="12" t="s">
        <v>35</v>
      </c>
      <c r="F605" s="12" t="s">
        <v>317</v>
      </c>
      <c r="G605" s="12" t="s">
        <v>163</v>
      </c>
      <c r="H605" s="12" t="s">
        <v>58</v>
      </c>
      <c r="I605" s="12" t="s">
        <v>59</v>
      </c>
      <c r="J605" s="14">
        <v>28.351620917201853</v>
      </c>
      <c r="K605" s="14">
        <v>31.533630289532237</v>
      </c>
      <c r="L605" s="15">
        <v>28.349419294968818</v>
      </c>
      <c r="M605" s="15">
        <v>31.533630289533122</v>
      </c>
      <c r="N605" s="13">
        <f>IFERROR(VLOOKUP(B:B,'[1]Budget Pivot'!A:B,2,0),0)</f>
        <v>118.65</v>
      </c>
      <c r="O605" s="13">
        <f>IFERROR(VLOOKUP(B:B,'[1]Budget Pivot'!A:C,3,0),0)</f>
        <v>3363.9198218259999</v>
      </c>
      <c r="P605" s="16">
        <v>118.66</v>
      </c>
      <c r="Q605" s="16">
        <f t="shared" si="25"/>
        <v>3363.9420935409998</v>
      </c>
      <c r="R605" s="17">
        <v>120</v>
      </c>
      <c r="S605" s="17">
        <f>R605*L605</f>
        <v>3401.9303153962583</v>
      </c>
      <c r="T605" s="17">
        <v>119</v>
      </c>
      <c r="U605" s="17">
        <v>3373.5808961012895</v>
      </c>
      <c r="V605" s="18">
        <v>-1</v>
      </c>
      <c r="W605" s="18">
        <v>-28.349419294968811</v>
      </c>
      <c r="X605" s="18">
        <v>9.638802560289605</v>
      </c>
    </row>
    <row r="606" spans="1:24" x14ac:dyDescent="0.25">
      <c r="A606" s="12">
        <v>2025</v>
      </c>
      <c r="B606" s="12" t="str">
        <f>IFERROR(VLOOKUP(A:A,[1]Forecast_1911!A:B,2,0),0)</f>
        <v>10000002661</v>
      </c>
      <c r="C606" s="12" t="s">
        <v>713</v>
      </c>
      <c r="D606" s="13">
        <f t="shared" si="26"/>
        <v>-1051.8841151583279</v>
      </c>
      <c r="E606" s="12" t="s">
        <v>110</v>
      </c>
      <c r="F606" s="12" t="s">
        <v>162</v>
      </c>
      <c r="G606" s="12" t="s">
        <v>163</v>
      </c>
      <c r="H606" s="12" t="s">
        <v>101</v>
      </c>
      <c r="I606" s="12" t="s">
        <v>59</v>
      </c>
      <c r="J606" s="14">
        <v>4.8452066539159286</v>
      </c>
      <c r="K606" s="14">
        <v>17.672605790641594</v>
      </c>
      <c r="L606" s="15">
        <v>4.8447507277372264</v>
      </c>
      <c r="M606" s="15">
        <v>17.672605790643665</v>
      </c>
      <c r="N606" s="13">
        <f>IFERROR(VLOOKUP(B:B,'[1]Budget Pivot'!A:B,2,0),0)</f>
        <v>90.4</v>
      </c>
      <c r="O606" s="13">
        <f>IFERROR(VLOOKUP(B:B,'[1]Budget Pivot'!A:C,3,0),0)</f>
        <v>438.00668151399998</v>
      </c>
      <c r="P606" s="16">
        <v>90.42</v>
      </c>
      <c r="Q606" s="16">
        <f t="shared" si="25"/>
        <v>438.062360802</v>
      </c>
      <c r="R606" s="17">
        <v>88</v>
      </c>
      <c r="S606" s="17">
        <f>R606*L606</f>
        <v>426.33806404087591</v>
      </c>
      <c r="T606" s="17">
        <v>82</v>
      </c>
      <c r="U606" s="17">
        <v>397.26955967445258</v>
      </c>
      <c r="V606" s="18">
        <v>-6</v>
      </c>
      <c r="W606" s="18">
        <v>-29.068504366423326</v>
      </c>
      <c r="X606" s="18">
        <v>-40.79280112754742</v>
      </c>
    </row>
    <row r="607" spans="1:24" x14ac:dyDescent="0.25">
      <c r="A607" s="12">
        <v>2610</v>
      </c>
      <c r="B607" s="12" t="str">
        <f>IFERROR(VLOOKUP(A:A,[1]Forecast_1911!A:B,2,0),0)</f>
        <v>10000000597</v>
      </c>
      <c r="C607" s="12" t="s">
        <v>714</v>
      </c>
      <c r="D607" s="13">
        <f t="shared" si="26"/>
        <v>44635.346257668403</v>
      </c>
      <c r="E607" s="12" t="s">
        <v>148</v>
      </c>
      <c r="F607" s="12" t="s">
        <v>56</v>
      </c>
      <c r="G607" s="12" t="s">
        <v>57</v>
      </c>
      <c r="H607" s="12" t="s">
        <v>101</v>
      </c>
      <c r="I607" s="12" t="s">
        <v>59</v>
      </c>
      <c r="J607" s="14">
        <v>112.76435320951613</v>
      </c>
      <c r="K607" s="14">
        <v>13.574610101012903</v>
      </c>
      <c r="L607" s="15">
        <v>112.7642684513865</v>
      </c>
      <c r="M607" s="15">
        <v>13.57461010101227</v>
      </c>
      <c r="N607" s="13">
        <f>IFERROR(VLOOKUP(B:B,'[1]Budget Pivot'!A:B,2,0),0)</f>
        <v>155</v>
      </c>
      <c r="O607" s="13">
        <f>IFERROR(VLOOKUP(B:B,'[1]Budget Pivot'!A:C,3,0),0)</f>
        <v>17478.474747475</v>
      </c>
      <c r="P607" s="16">
        <v>163</v>
      </c>
      <c r="Q607" s="16">
        <f t="shared" si="25"/>
        <v>18380.575757576</v>
      </c>
      <c r="R607" s="17">
        <v>457</v>
      </c>
      <c r="S607" s="17">
        <f>R607*L607</f>
        <v>51533.270682283634</v>
      </c>
      <c r="T607" s="17">
        <v>450</v>
      </c>
      <c r="U607" s="17">
        <v>50743.920803123925</v>
      </c>
      <c r="V607" s="18">
        <v>-7</v>
      </c>
      <c r="W607" s="18">
        <v>-789.34987915970851</v>
      </c>
      <c r="X607" s="18">
        <v>32363.345045547925</v>
      </c>
    </row>
    <row r="608" spans="1:24" x14ac:dyDescent="0.25">
      <c r="A608" s="12">
        <v>3854</v>
      </c>
      <c r="B608" s="12" t="str">
        <f>IFERROR(VLOOKUP(A:A,[1]Forecast_1911!A:B,2,0),0)</f>
        <v>10000000858</v>
      </c>
      <c r="C608" s="12" t="s">
        <v>715</v>
      </c>
      <c r="D608" s="13">
        <f t="shared" si="26"/>
        <v>-3.4106870615863158</v>
      </c>
      <c r="E608" s="12" t="s">
        <v>35</v>
      </c>
      <c r="F608" s="12" t="s">
        <v>181</v>
      </c>
      <c r="G608" s="12" t="s">
        <v>372</v>
      </c>
      <c r="H608" s="12" t="s">
        <v>101</v>
      </c>
      <c r="I608" s="12" t="s">
        <v>59</v>
      </c>
      <c r="J608" s="14">
        <v>1.4485863083960635</v>
      </c>
      <c r="K608" s="14">
        <v>1.4810690423159332</v>
      </c>
      <c r="L608" s="15">
        <v>1.4485863083960635</v>
      </c>
      <c r="M608" s="15">
        <v>1.4810690423159332</v>
      </c>
      <c r="N608" s="13">
        <f>IFERROR(VLOOKUP(B:B,'[1]Budget Pivot'!A:B,2,0),0)</f>
        <v>1054.78</v>
      </c>
      <c r="O608" s="13">
        <f>IFERROR(VLOOKUP(B:B,'[1]Budget Pivot'!A:C,3,0),0)</f>
        <v>1527.9398663699999</v>
      </c>
      <c r="P608" s="16">
        <v>1054.78</v>
      </c>
      <c r="Q608" s="16">
        <f t="shared" si="25"/>
        <v>1527.9398663699999</v>
      </c>
      <c r="R608" s="17">
        <v>131</v>
      </c>
      <c r="S608" s="17">
        <f>R608*L608</f>
        <v>189.76480639988432</v>
      </c>
      <c r="T608" s="17">
        <v>105</v>
      </c>
      <c r="U608" s="17">
        <v>152.10156238158666</v>
      </c>
      <c r="V608" s="18">
        <v>-26</v>
      </c>
      <c r="W608" s="18">
        <v>-37.663244018297661</v>
      </c>
      <c r="X608" s="18">
        <v>-1375.8383039884131</v>
      </c>
    </row>
    <row r="609" spans="1:24" x14ac:dyDescent="0.25">
      <c r="A609" s="12">
        <v>2029</v>
      </c>
      <c r="B609" s="12" t="str">
        <f>IFERROR(VLOOKUP(A:A,[1]Forecast_1911!A:B,2,0),0)</f>
        <v>10000002665</v>
      </c>
      <c r="C609" s="12" t="s">
        <v>716</v>
      </c>
      <c r="D609" s="13">
        <f t="shared" si="26"/>
        <v>-191.33558752993576</v>
      </c>
      <c r="E609" s="12" t="s">
        <v>110</v>
      </c>
      <c r="F609" s="12" t="s">
        <v>162</v>
      </c>
      <c r="G609" s="12" t="s">
        <v>163</v>
      </c>
      <c r="H609" s="12" t="s">
        <v>101</v>
      </c>
      <c r="I609" s="12" t="s">
        <v>59</v>
      </c>
      <c r="J609" s="14">
        <v>12.940190529965752</v>
      </c>
      <c r="K609" s="14">
        <v>27.66146993317637</v>
      </c>
      <c r="L609" s="15">
        <v>12.943347815503213</v>
      </c>
      <c r="M609" s="15">
        <v>27.661469933190578</v>
      </c>
      <c r="N609" s="13">
        <f>IFERROR(VLOOKUP(B:B,'[1]Budget Pivot'!A:B,2,0),0)</f>
        <v>23.36</v>
      </c>
      <c r="O609" s="13">
        <f>IFERROR(VLOOKUP(B:B,'[1]Budget Pivot'!A:C,3,0),0)</f>
        <v>302.28285077999999</v>
      </c>
      <c r="P609" s="16">
        <v>23.35</v>
      </c>
      <c r="Q609" s="16">
        <f t="shared" si="25"/>
        <v>302.22717149200002</v>
      </c>
      <c r="R609" s="17">
        <v>16</v>
      </c>
      <c r="S609" s="17">
        <f>R609*L609</f>
        <v>207.0935650480514</v>
      </c>
      <c r="T609" s="17">
        <v>13</v>
      </c>
      <c r="U609" s="17">
        <v>168.26352160154175</v>
      </c>
      <c r="V609" s="18">
        <v>-3</v>
      </c>
      <c r="W609" s="18">
        <v>-38.830043446509649</v>
      </c>
      <c r="X609" s="18">
        <v>-133.96364989045827</v>
      </c>
    </row>
    <row r="610" spans="1:24" x14ac:dyDescent="0.25">
      <c r="A610" s="12">
        <v>3308</v>
      </c>
      <c r="B610" s="12" t="str">
        <f>IFERROR(VLOOKUP(A:A,[1]Forecast_1911!A:B,2,0),0)</f>
        <v>10000000467</v>
      </c>
      <c r="C610" s="12" t="s">
        <v>717</v>
      </c>
      <c r="D610" s="13">
        <f t="shared" si="26"/>
        <v>119.54236053334921</v>
      </c>
      <c r="E610" s="12" t="s">
        <v>65</v>
      </c>
      <c r="F610" s="12" t="s">
        <v>78</v>
      </c>
      <c r="G610" s="12" t="s">
        <v>78</v>
      </c>
      <c r="H610" s="12" t="s">
        <v>69</v>
      </c>
      <c r="I610" s="12" t="s">
        <v>49</v>
      </c>
      <c r="J610" s="14">
        <v>40.328038210746989</v>
      </c>
      <c r="K610" s="14">
        <v>36.058936525614456</v>
      </c>
      <c r="L610" s="15">
        <v>40.328306544662645</v>
      </c>
      <c r="M610" s="15">
        <v>36.058936525614456</v>
      </c>
      <c r="N610" s="13">
        <f>IFERROR(VLOOKUP(B:B,'[1]Budget Pivot'!A:B,2,0),0)</f>
        <v>83</v>
      </c>
      <c r="O610" s="13">
        <f>IFERROR(VLOOKUP(B:B,'[1]Budget Pivot'!A:C,3,0),0)</f>
        <v>3347.2271714920003</v>
      </c>
      <c r="P610" s="16">
        <v>83</v>
      </c>
      <c r="Q610" s="16">
        <f t="shared" si="25"/>
        <v>3347.2494432069993</v>
      </c>
      <c r="R610" s="17">
        <v>29</v>
      </c>
      <c r="S610" s="17">
        <f>R610*L610</f>
        <v>1169.5208897952168</v>
      </c>
      <c r="T610" s="17">
        <v>28</v>
      </c>
      <c r="U610" s="17">
        <v>1129.192583250554</v>
      </c>
      <c r="V610" s="18">
        <v>-1</v>
      </c>
      <c r="W610" s="18">
        <v>-40.328306544662837</v>
      </c>
      <c r="X610" s="18">
        <v>-2218.0568599564454</v>
      </c>
    </row>
    <row r="611" spans="1:24" x14ac:dyDescent="0.25">
      <c r="A611" s="12">
        <v>2315</v>
      </c>
      <c r="B611" s="12" t="str">
        <f>IFERROR(VLOOKUP(A:A,[1]Forecast_1911!A:B,2,0),0)</f>
        <v>10000002787</v>
      </c>
      <c r="C611" s="12" t="s">
        <v>718</v>
      </c>
      <c r="D611" s="13">
        <f t="shared" si="26"/>
        <v>2300.0044543440017</v>
      </c>
      <c r="E611" s="12" t="s">
        <v>67</v>
      </c>
      <c r="F611" s="12" t="s">
        <v>86</v>
      </c>
      <c r="G611" s="12" t="s">
        <v>87</v>
      </c>
      <c r="H611" s="12" t="s">
        <v>101</v>
      </c>
      <c r="I611" s="12" t="s">
        <v>59</v>
      </c>
      <c r="J611" s="14">
        <v>10.105124790485567</v>
      </c>
      <c r="K611" s="14">
        <v>8.1291759465474218</v>
      </c>
      <c r="L611" s="15">
        <v>10.105124790485567</v>
      </c>
      <c r="M611" s="15">
        <v>8.1291759465474218</v>
      </c>
      <c r="N611" s="13">
        <f>IFERROR(VLOOKUP(B:B,'[1]Budget Pivot'!A:B,2,0),0)</f>
        <v>970</v>
      </c>
      <c r="O611" s="13">
        <f>IFERROR(VLOOKUP(B:B,'[1]Budget Pivot'!A:C,3,0),0)</f>
        <v>9801.9710467709992</v>
      </c>
      <c r="P611" s="16">
        <v>970</v>
      </c>
      <c r="Q611" s="16">
        <f t="shared" si="25"/>
        <v>9801.9710467709992</v>
      </c>
      <c r="R611" s="17">
        <v>1168</v>
      </c>
      <c r="S611" s="17">
        <f>R611*L611</f>
        <v>11802.785755287143</v>
      </c>
      <c r="T611" s="17">
        <v>1164</v>
      </c>
      <c r="U611" s="17">
        <v>11762.3652561252</v>
      </c>
      <c r="V611" s="18">
        <v>-4</v>
      </c>
      <c r="W611" s="18">
        <v>-40.420499161942644</v>
      </c>
      <c r="X611" s="18">
        <v>1960.3942093542009</v>
      </c>
    </row>
    <row r="612" spans="1:24" x14ac:dyDescent="0.25">
      <c r="A612" s="12">
        <v>2299</v>
      </c>
      <c r="B612" s="12" t="str">
        <f>IFERROR(VLOOKUP(A:A,[1]Forecast_1911!A:B,2,0),0)</f>
        <v>10000002751</v>
      </c>
      <c r="C612" s="12" t="s">
        <v>719</v>
      </c>
      <c r="D612" s="13">
        <f t="shared" si="26"/>
        <v>42834.133799442265</v>
      </c>
      <c r="E612" s="12" t="s">
        <v>67</v>
      </c>
      <c r="F612" s="12" t="s">
        <v>127</v>
      </c>
      <c r="G612" s="12" t="s">
        <v>127</v>
      </c>
      <c r="H612" s="12" t="s">
        <v>101</v>
      </c>
      <c r="I612" s="12" t="s">
        <v>59</v>
      </c>
      <c r="J612" s="14">
        <v>21.605254997039875</v>
      </c>
      <c r="K612" s="14">
        <v>9.8440979955455692</v>
      </c>
      <c r="L612" s="15">
        <v>21.605254997039875</v>
      </c>
      <c r="M612" s="15">
        <v>9.8440979955455692</v>
      </c>
      <c r="N612" s="13">
        <f>IFERROR(VLOOKUP(B:B,'[1]Budget Pivot'!A:B,2,0),0)</f>
        <v>3160</v>
      </c>
      <c r="O612" s="13">
        <f>IFERROR(VLOOKUP(B:B,'[1]Budget Pivot'!A:C,3,0),0)</f>
        <v>68272.605790646005</v>
      </c>
      <c r="P612" s="16">
        <v>3160</v>
      </c>
      <c r="Q612" s="16">
        <f t="shared" si="25"/>
        <v>68272.605790646005</v>
      </c>
      <c r="R612" s="17">
        <v>3644</v>
      </c>
      <c r="S612" s="17">
        <f>R612*L612</f>
        <v>78729.549209213306</v>
      </c>
      <c r="T612" s="17">
        <v>3642</v>
      </c>
      <c r="U612" s="17">
        <v>78686.338699219225</v>
      </c>
      <c r="V612" s="18">
        <v>-2</v>
      </c>
      <c r="W612" s="18">
        <v>-43.210509994081804</v>
      </c>
      <c r="X612" s="18">
        <v>10413.73290857322</v>
      </c>
    </row>
    <row r="613" spans="1:24" x14ac:dyDescent="0.25">
      <c r="A613" s="12">
        <v>2284</v>
      </c>
      <c r="B613" s="12" t="str">
        <f>IFERROR(VLOOKUP(A:A,[1]Forecast_1911!A:B,2,0),0)</f>
        <v>10000002752</v>
      </c>
      <c r="C613" s="12" t="s">
        <v>720</v>
      </c>
      <c r="D613" s="13">
        <f t="shared" si="26"/>
        <v>1889.3698297807059</v>
      </c>
      <c r="E613" s="12" t="s">
        <v>67</v>
      </c>
      <c r="F613" s="12" t="s">
        <v>162</v>
      </c>
      <c r="G613" s="12" t="s">
        <v>163</v>
      </c>
      <c r="H613" s="12" t="s">
        <v>101</v>
      </c>
      <c r="I613" s="12" t="s">
        <v>59</v>
      </c>
      <c r="J613" s="14">
        <v>10.959374005727678</v>
      </c>
      <c r="K613" s="14">
        <v>8.3853006681517854</v>
      </c>
      <c r="L613" s="15">
        <v>10.959374005727678</v>
      </c>
      <c r="M613" s="15">
        <v>8.3853006681517854</v>
      </c>
      <c r="N613" s="13">
        <f>IFERROR(VLOOKUP(B:B,'[1]Budget Pivot'!A:B,2,0),0)</f>
        <v>448</v>
      </c>
      <c r="O613" s="13">
        <f>IFERROR(VLOOKUP(B:B,'[1]Budget Pivot'!A:C,3,0),0)</f>
        <v>4909.7995545659996</v>
      </c>
      <c r="P613" s="16">
        <v>448</v>
      </c>
      <c r="Q613" s="16">
        <f t="shared" si="25"/>
        <v>4909.7995545659996</v>
      </c>
      <c r="R613" s="17">
        <v>738</v>
      </c>
      <c r="S613" s="17">
        <f>R613*L613</f>
        <v>8088.0180162270262</v>
      </c>
      <c r="T613" s="17">
        <v>734</v>
      </c>
      <c r="U613" s="17">
        <v>8044.180520204116</v>
      </c>
      <c r="V613" s="18">
        <v>-4</v>
      </c>
      <c r="W613" s="18">
        <v>-43.837496022910273</v>
      </c>
      <c r="X613" s="18">
        <v>3134.3809656381163</v>
      </c>
    </row>
    <row r="614" spans="1:24" x14ac:dyDescent="0.25">
      <c r="A614" s="12">
        <v>1055</v>
      </c>
      <c r="B614" s="12" t="str">
        <f>IFERROR(VLOOKUP(A:A,[1]Forecast_1911!A:B,2,0),0)</f>
        <v>10000001461</v>
      </c>
      <c r="C614" s="12" t="s">
        <v>721</v>
      </c>
      <c r="D614" s="13">
        <f t="shared" si="26"/>
        <v>75659.477182628238</v>
      </c>
      <c r="E614" s="12" t="s">
        <v>85</v>
      </c>
      <c r="F614" s="12" t="s">
        <v>202</v>
      </c>
      <c r="G614" s="12" t="s">
        <v>163</v>
      </c>
      <c r="H614" s="12" t="s">
        <v>58</v>
      </c>
      <c r="I614" s="12" t="s">
        <v>59</v>
      </c>
      <c r="J614" s="14">
        <v>3.7750556792872927</v>
      </c>
      <c r="K614" s="14">
        <v>1.3781135857460847</v>
      </c>
      <c r="L614" s="15">
        <v>3.7750556792872927</v>
      </c>
      <c r="M614" s="15">
        <v>1.3781135857460847</v>
      </c>
      <c r="N614" s="13">
        <f>IFERROR(VLOOKUP(B:B,'[1]Budget Pivot'!A:B,2,0),0)</f>
        <v>25796</v>
      </c>
      <c r="O614" s="13">
        <f>IFERROR(VLOOKUP(B:B,'[1]Budget Pivot'!A:C,3,0),0)</f>
        <v>97381.336302894997</v>
      </c>
      <c r="P614" s="16">
        <v>25796</v>
      </c>
      <c r="Q614" s="16">
        <f t="shared" si="25"/>
        <v>97381.336302894997</v>
      </c>
      <c r="R614" s="17">
        <v>31577</v>
      </c>
      <c r="S614" s="17">
        <f>R614*L614</f>
        <v>119204.93318485485</v>
      </c>
      <c r="T614" s="17">
        <v>31565</v>
      </c>
      <c r="U614" s="17">
        <v>119159.63251670339</v>
      </c>
      <c r="V614" s="18">
        <v>-12</v>
      </c>
      <c r="W614" s="18">
        <v>-45.300668151452555</v>
      </c>
      <c r="X614" s="18">
        <v>21778.296213808397</v>
      </c>
    </row>
    <row r="615" spans="1:24" x14ac:dyDescent="0.25">
      <c r="A615" s="12">
        <v>3863</v>
      </c>
      <c r="B615" s="12" t="str">
        <f>IFERROR(VLOOKUP(A:A,[1]Forecast_1911!A:B,2,0),0)</f>
        <v>10000000870</v>
      </c>
      <c r="C615" s="12" t="s">
        <v>722</v>
      </c>
      <c r="D615" s="13">
        <f t="shared" si="26"/>
        <v>-26.508748625174462</v>
      </c>
      <c r="E615" s="12" t="s">
        <v>35</v>
      </c>
      <c r="F615" s="12" t="s">
        <v>181</v>
      </c>
      <c r="G615" s="12" t="s">
        <v>372</v>
      </c>
      <c r="H615" s="12" t="s">
        <v>101</v>
      </c>
      <c r="I615" s="12" t="s">
        <v>59</v>
      </c>
      <c r="J615" s="14">
        <v>8.7831590041294625</v>
      </c>
      <c r="K615" s="14">
        <v>10.111358574609374</v>
      </c>
      <c r="L615" s="15">
        <v>8.7859211433435664</v>
      </c>
      <c r="M615" s="15">
        <v>10.111358574602288</v>
      </c>
      <c r="N615" s="13">
        <f>IFERROR(VLOOKUP(B:B,'[1]Budget Pivot'!A:B,2,0),0)</f>
        <v>35.840000000000003</v>
      </c>
      <c r="O615" s="13">
        <f>IFERROR(VLOOKUP(B:B,'[1]Budget Pivot'!A:C,3,0),0)</f>
        <v>314.78841870799994</v>
      </c>
      <c r="P615" s="16">
        <v>35.83</v>
      </c>
      <c r="Q615" s="16">
        <f t="shared" si="25"/>
        <v>314.79955456599998</v>
      </c>
      <c r="R615" s="17">
        <v>26</v>
      </c>
      <c r="S615" s="17">
        <f>R615*L615</f>
        <v>228.43394972693272</v>
      </c>
      <c r="T615" s="17">
        <v>20</v>
      </c>
      <c r="U615" s="17">
        <v>175.71842286687132</v>
      </c>
      <c r="V615" s="18">
        <v>-6</v>
      </c>
      <c r="W615" s="18">
        <v>-52.715526860061402</v>
      </c>
      <c r="X615" s="18">
        <v>-139.08113169912866</v>
      </c>
    </row>
    <row r="616" spans="1:24" x14ac:dyDescent="0.25">
      <c r="A616" s="12">
        <v>2861</v>
      </c>
      <c r="B616" s="12" t="str">
        <f>IFERROR(VLOOKUP(A:A,[1]Forecast_1911!A:B,2,0),0)</f>
        <v>10000003240</v>
      </c>
      <c r="C616" s="12" t="s">
        <v>723</v>
      </c>
      <c r="D616" s="13">
        <f t="shared" si="26"/>
        <v>-12883.706440354861</v>
      </c>
      <c r="E616" s="12" t="s">
        <v>35</v>
      </c>
      <c r="F616" s="12" t="s">
        <v>144</v>
      </c>
      <c r="G616" s="12" t="s">
        <v>132</v>
      </c>
      <c r="H616" s="12" t="s">
        <v>101</v>
      </c>
      <c r="I616" s="12" t="s">
        <v>59</v>
      </c>
      <c r="J616" s="14">
        <v>4.4543600259160918</v>
      </c>
      <c r="K616" s="14">
        <v>10.690423162583498</v>
      </c>
      <c r="L616" s="15">
        <v>4.4543600259160918</v>
      </c>
      <c r="M616" s="15">
        <v>10.690423162583498</v>
      </c>
      <c r="N616" s="13">
        <f>IFERROR(VLOOKUP(B:B,'[1]Budget Pivot'!A:B,2,0),0)</f>
        <v>0</v>
      </c>
      <c r="O616" s="13">
        <f>IFERROR(VLOOKUP(B:B,'[1]Budget Pivot'!A:C,3,0),0)</f>
        <v>0</v>
      </c>
      <c r="P616" s="16">
        <f>N616</f>
        <v>0</v>
      </c>
      <c r="Q616" s="16">
        <f t="shared" si="25"/>
        <v>0</v>
      </c>
      <c r="R616" s="17">
        <v>2079</v>
      </c>
      <c r="S616" s="17">
        <f>R616*L616</f>
        <v>9260.6144938795551</v>
      </c>
      <c r="T616" s="17">
        <v>2066</v>
      </c>
      <c r="U616" s="17">
        <v>9202.7078135426455</v>
      </c>
      <c r="V616" s="18">
        <v>-13</v>
      </c>
      <c r="W616" s="18">
        <v>-57.906680336909631</v>
      </c>
      <c r="X616" s="18">
        <v>9202.7078135426455</v>
      </c>
    </row>
    <row r="617" spans="1:24" x14ac:dyDescent="0.25">
      <c r="A617" s="12">
        <v>2033</v>
      </c>
      <c r="B617" s="12" t="str">
        <f>IFERROR(VLOOKUP(A:A,[1]Forecast_1911!A:B,2,0),0)</f>
        <v>10000002669</v>
      </c>
      <c r="C617" s="12" t="s">
        <v>724</v>
      </c>
      <c r="D617" s="13">
        <f t="shared" si="26"/>
        <v>-2227.8454276503617</v>
      </c>
      <c r="E617" s="12" t="s">
        <v>110</v>
      </c>
      <c r="F617" s="12" t="s">
        <v>202</v>
      </c>
      <c r="G617" s="12" t="s">
        <v>163</v>
      </c>
      <c r="H617" s="12" t="s">
        <v>101</v>
      </c>
      <c r="I617" s="12" t="s">
        <v>59</v>
      </c>
      <c r="J617" s="14">
        <v>1.9124090017611941</v>
      </c>
      <c r="K617" s="14">
        <v>8.118040089086568</v>
      </c>
      <c r="L617" s="15">
        <v>1.9123425190298509</v>
      </c>
      <c r="M617" s="15">
        <v>8.118040089086568</v>
      </c>
      <c r="N617" s="13">
        <f>IFERROR(VLOOKUP(B:B,'[1]Budget Pivot'!A:B,2,0),0)</f>
        <v>335</v>
      </c>
      <c r="O617" s="13">
        <f>IFERROR(VLOOKUP(B:B,'[1]Budget Pivot'!A:C,3,0),0)</f>
        <v>640.65701559000001</v>
      </c>
      <c r="P617" s="16">
        <v>335</v>
      </c>
      <c r="Q617" s="16">
        <f t="shared" si="25"/>
        <v>640.63474387500003</v>
      </c>
      <c r="R617" s="17">
        <v>394</v>
      </c>
      <c r="S617" s="17">
        <f>R617*L617</f>
        <v>753.46295249776119</v>
      </c>
      <c r="T617" s="17">
        <v>359</v>
      </c>
      <c r="U617" s="17">
        <v>686.5309643317164</v>
      </c>
      <c r="V617" s="18">
        <v>-35</v>
      </c>
      <c r="W617" s="18">
        <v>-66.931988166044789</v>
      </c>
      <c r="X617" s="18">
        <v>45.896220456716378</v>
      </c>
    </row>
    <row r="618" spans="1:24" x14ac:dyDescent="0.25">
      <c r="A618" s="12">
        <v>3112</v>
      </c>
      <c r="B618" s="12" t="str">
        <f>IFERROR(VLOOKUP(A:A,[1]Forecast_1911!A:B,2,0),0)</f>
        <v>Missing in Foundation</v>
      </c>
      <c r="C618" s="12" t="s">
        <v>725</v>
      </c>
      <c r="D618" s="13">
        <f t="shared" si="26"/>
        <v>0</v>
      </c>
      <c r="E618" s="12" t="s">
        <v>159</v>
      </c>
      <c r="F618" s="12" t="s">
        <v>152</v>
      </c>
      <c r="G618" s="12" t="s">
        <v>152</v>
      </c>
      <c r="H618" s="12" t="s">
        <v>153</v>
      </c>
      <c r="I618" s="12" t="s">
        <v>154</v>
      </c>
      <c r="J618" s="14">
        <v>1</v>
      </c>
      <c r="K618" s="14">
        <v>1</v>
      </c>
      <c r="L618" s="15">
        <v>1</v>
      </c>
      <c r="M618" s="15">
        <v>1</v>
      </c>
      <c r="N618" s="13">
        <f>IFERROR(VLOOKUP(B:B,'[1]Budget Pivot'!A:B,2,0),0)</f>
        <v>0</v>
      </c>
      <c r="O618" s="13">
        <f>IFERROR(VLOOKUP(B:B,'[1]Budget Pivot'!A:C,3,0),0)</f>
        <v>0</v>
      </c>
      <c r="P618" s="16">
        <f>N618</f>
        <v>0</v>
      </c>
      <c r="Q618" s="16">
        <f t="shared" si="25"/>
        <v>0</v>
      </c>
      <c r="R618" s="17">
        <v>200</v>
      </c>
      <c r="S618" s="17">
        <f>R618*L618</f>
        <v>200</v>
      </c>
      <c r="T618" s="17">
        <v>132</v>
      </c>
      <c r="U618" s="17">
        <v>132</v>
      </c>
      <c r="V618" s="18">
        <v>-68</v>
      </c>
      <c r="W618" s="18">
        <v>-68</v>
      </c>
      <c r="X618" s="18">
        <v>132</v>
      </c>
    </row>
    <row r="619" spans="1:24" x14ac:dyDescent="0.25">
      <c r="A619" s="12">
        <v>3860</v>
      </c>
      <c r="B619" s="12" t="str">
        <f>IFERROR(VLOOKUP(A:A,[1]Forecast_1911!A:B,2,0),0)</f>
        <v>10000000864</v>
      </c>
      <c r="C619" s="12" t="s">
        <v>726</v>
      </c>
      <c r="D619" s="13">
        <f t="shared" si="26"/>
        <v>19.233928403742127</v>
      </c>
      <c r="E619" s="12" t="s">
        <v>35</v>
      </c>
      <c r="F619" s="12" t="s">
        <v>181</v>
      </c>
      <c r="G619" s="12" t="s">
        <v>372</v>
      </c>
      <c r="H619" s="12" t="s">
        <v>101</v>
      </c>
      <c r="I619" s="12" t="s">
        <v>59</v>
      </c>
      <c r="J619" s="14">
        <v>4.8180533401211516</v>
      </c>
      <c r="K619" s="14">
        <v>3.6859688196000331</v>
      </c>
      <c r="L619" s="15">
        <v>4.8173763727597088</v>
      </c>
      <c r="M619" s="15">
        <v>3.6859688195984073</v>
      </c>
      <c r="N619" s="13">
        <f>IFERROR(VLOOKUP(B:B,'[1]Budget Pivot'!A:B,2,0),0)</f>
        <v>120.51</v>
      </c>
      <c r="O619" s="13">
        <f>IFERROR(VLOOKUP(B:B,'[1]Budget Pivot'!A:C,3,0),0)</f>
        <v>580.62360801800003</v>
      </c>
      <c r="P619" s="16">
        <v>120.52</v>
      </c>
      <c r="Q619" s="16">
        <f t="shared" si="25"/>
        <v>580.59020044500005</v>
      </c>
      <c r="R619" s="17">
        <v>32</v>
      </c>
      <c r="S619" s="17">
        <f>R619*L619</f>
        <v>154.15604392831068</v>
      </c>
      <c r="T619" s="17">
        <v>17</v>
      </c>
      <c r="U619" s="17">
        <v>81.895398336915051</v>
      </c>
      <c r="V619" s="18">
        <v>-15</v>
      </c>
      <c r="W619" s="18">
        <v>-72.26064559139563</v>
      </c>
      <c r="X619" s="18">
        <v>-498.69480210808501</v>
      </c>
    </row>
    <row r="620" spans="1:24" x14ac:dyDescent="0.25">
      <c r="A620" s="12">
        <v>2035</v>
      </c>
      <c r="B620" s="12" t="str">
        <f>IFERROR(VLOOKUP(A:A,[1]Forecast_1911!A:B,2,0),0)</f>
        <v>10000002671</v>
      </c>
      <c r="C620" s="12" t="s">
        <v>727</v>
      </c>
      <c r="D620" s="13">
        <f t="shared" si="26"/>
        <v>-1780.957683741</v>
      </c>
      <c r="E620" s="12" t="s">
        <v>110</v>
      </c>
      <c r="F620" s="12" t="s">
        <v>202</v>
      </c>
      <c r="G620" s="12" t="s">
        <v>163</v>
      </c>
      <c r="H620" s="12" t="s">
        <v>101</v>
      </c>
      <c r="I620" s="12" t="s">
        <v>59</v>
      </c>
      <c r="J620" s="14">
        <v>3.1120081662916665</v>
      </c>
      <c r="K620" s="14">
        <v>13.006681514475</v>
      </c>
      <c r="L620" s="15">
        <v>3.1124721603583336</v>
      </c>
      <c r="M620" s="15">
        <v>13.006681514475</v>
      </c>
      <c r="N620" s="13">
        <f>IFERROR(VLOOKUP(B:B,'[1]Budget Pivot'!A:B,2,0),0)</f>
        <v>120</v>
      </c>
      <c r="O620" s="13">
        <f>IFERROR(VLOOKUP(B:B,'[1]Budget Pivot'!A:C,3,0),0)</f>
        <v>373.44097995499999</v>
      </c>
      <c r="P620" s="16">
        <v>120</v>
      </c>
      <c r="Q620" s="16">
        <f t="shared" si="25"/>
        <v>373.49665924300001</v>
      </c>
      <c r="R620" s="17">
        <v>205</v>
      </c>
      <c r="S620" s="17">
        <f>R620*L620</f>
        <v>638.05679287345845</v>
      </c>
      <c r="T620" s="17">
        <v>180</v>
      </c>
      <c r="U620" s="17">
        <v>560.2449888645001</v>
      </c>
      <c r="V620" s="18">
        <v>-25</v>
      </c>
      <c r="W620" s="18">
        <v>-77.811804008958347</v>
      </c>
      <c r="X620" s="18">
        <v>186.74832962150009</v>
      </c>
    </row>
    <row r="621" spans="1:24" x14ac:dyDescent="0.25">
      <c r="A621" s="12">
        <v>1257</v>
      </c>
      <c r="B621" s="12" t="str">
        <f>IFERROR(VLOOKUP(A:A,[1]Forecast_1911!A:B,2,0),0)</f>
        <v>10000001543</v>
      </c>
      <c r="C621" s="12" t="s">
        <v>728</v>
      </c>
      <c r="D621" s="13">
        <f t="shared" si="26"/>
        <v>31469.175336220469</v>
      </c>
      <c r="E621" s="12" t="s">
        <v>106</v>
      </c>
      <c r="F621" s="12" t="s">
        <v>294</v>
      </c>
      <c r="G621" s="12" t="s">
        <v>294</v>
      </c>
      <c r="H621" s="12" t="s">
        <v>58</v>
      </c>
      <c r="I621" s="12" t="s">
        <v>59</v>
      </c>
      <c r="J621" s="14">
        <v>6.0659906826587155</v>
      </c>
      <c r="K621" s="14">
        <v>3.1359008908686237</v>
      </c>
      <c r="L621" s="15">
        <v>6.0659917042969722</v>
      </c>
      <c r="M621" s="15">
        <v>3.1359008908686237</v>
      </c>
      <c r="N621" s="13">
        <f>IFERROR(VLOOKUP(B:B,'[1]Budget Pivot'!A:B,2,0),0)</f>
        <v>10900</v>
      </c>
      <c r="O621" s="13">
        <f>IFERROR(VLOOKUP(B:B,'[1]Budget Pivot'!A:C,3,0),0)</f>
        <v>66119.298440979997</v>
      </c>
      <c r="P621" s="16">
        <v>10900</v>
      </c>
      <c r="Q621" s="16">
        <f t="shared" si="25"/>
        <v>66119.309576836997</v>
      </c>
      <c r="R621" s="17">
        <v>10754</v>
      </c>
      <c r="S621" s="17">
        <f>R621*L621</f>
        <v>65233.674788009637</v>
      </c>
      <c r="T621" s="17">
        <v>10740</v>
      </c>
      <c r="U621" s="17">
        <v>65148.750904149485</v>
      </c>
      <c r="V621" s="18">
        <v>-14</v>
      </c>
      <c r="W621" s="18">
        <v>-84.923883860152273</v>
      </c>
      <c r="X621" s="18">
        <v>-970.55867268751172</v>
      </c>
    </row>
    <row r="622" spans="1:24" x14ac:dyDescent="0.25">
      <c r="A622" s="12">
        <v>2846</v>
      </c>
      <c r="B622" s="12" t="str">
        <f>IFERROR(VLOOKUP(A:A,[1]Forecast_1911!A:B,2,0),0)</f>
        <v>10000003172</v>
      </c>
      <c r="C622" s="12" t="s">
        <v>729</v>
      </c>
      <c r="D622" s="13">
        <f t="shared" si="26"/>
        <v>37316.990340979522</v>
      </c>
      <c r="E622" s="12" t="s">
        <v>35</v>
      </c>
      <c r="F622" s="12" t="s">
        <v>135</v>
      </c>
      <c r="G622" s="12" t="s">
        <v>97</v>
      </c>
      <c r="H622" s="12" t="s">
        <v>101</v>
      </c>
      <c r="I622" s="12" t="s">
        <v>59</v>
      </c>
      <c r="J622" s="14">
        <v>25.760698708777195</v>
      </c>
      <c r="K622" s="14">
        <v>2.0824053452115066</v>
      </c>
      <c r="L622" s="15">
        <v>25.760698708777195</v>
      </c>
      <c r="M622" s="15">
        <v>2.0824053452115066</v>
      </c>
      <c r="N622" s="13">
        <f>IFERROR(VLOOKUP(B:B,'[1]Budget Pivot'!A:B,2,0),0)</f>
        <v>0</v>
      </c>
      <c r="O622" s="13">
        <f>IFERROR(VLOOKUP(B:B,'[1]Budget Pivot'!A:C,3,0),0)</f>
        <v>0</v>
      </c>
      <c r="P622" s="16">
        <f>N622</f>
        <v>0</v>
      </c>
      <c r="Q622" s="16">
        <f t="shared" si="25"/>
        <v>0</v>
      </c>
      <c r="R622" s="17">
        <v>1787</v>
      </c>
      <c r="S622" s="17">
        <f>R622*L622</f>
        <v>46034.368592584848</v>
      </c>
      <c r="T622" s="17">
        <v>1576</v>
      </c>
      <c r="U622" s="17">
        <v>40598.86116503286</v>
      </c>
      <c r="V622" s="18">
        <v>-211</v>
      </c>
      <c r="W622" s="18">
        <v>-5435.5074275519873</v>
      </c>
      <c r="X622" s="18">
        <v>40598.86116503286</v>
      </c>
    </row>
    <row r="623" spans="1:24" x14ac:dyDescent="0.25">
      <c r="A623" s="12">
        <v>1246</v>
      </c>
      <c r="B623" s="12" t="str">
        <f>IFERROR(VLOOKUP(A:A,[1]Forecast_1911!A:B,2,0),0)</f>
        <v>10000001527</v>
      </c>
      <c r="C623" s="12" t="s">
        <v>730</v>
      </c>
      <c r="D623" s="13">
        <f t="shared" si="26"/>
        <v>22093.79303860473</v>
      </c>
      <c r="E623" s="12" t="s">
        <v>106</v>
      </c>
      <c r="F623" s="12" t="s">
        <v>202</v>
      </c>
      <c r="G623" s="12" t="s">
        <v>163</v>
      </c>
      <c r="H623" s="12" t="s">
        <v>58</v>
      </c>
      <c r="I623" s="12" t="s">
        <v>59</v>
      </c>
      <c r="J623" s="14">
        <v>8.1161692650333332</v>
      </c>
      <c r="K623" s="14">
        <v>3.6419276169264445</v>
      </c>
      <c r="L623" s="15">
        <v>8.1161667903984434</v>
      </c>
      <c r="M623" s="15">
        <v>3.6419276169264445</v>
      </c>
      <c r="N623" s="13">
        <f>IFERROR(VLOOKUP(B:B,'[1]Budget Pivot'!A:B,2,0),0)</f>
        <v>4500</v>
      </c>
      <c r="O623" s="13">
        <f>IFERROR(VLOOKUP(B:B,'[1]Budget Pivot'!A:C,3,0),0)</f>
        <v>36522.761692649998</v>
      </c>
      <c r="P623" s="16">
        <v>4500</v>
      </c>
      <c r="Q623" s="16">
        <f t="shared" si="25"/>
        <v>36522.750556792998</v>
      </c>
      <c r="R623" s="17">
        <v>4949</v>
      </c>
      <c r="S623" s="17">
        <f>R623*L623</f>
        <v>40166.909445681893</v>
      </c>
      <c r="T623" s="17">
        <v>4938</v>
      </c>
      <c r="U623" s="17">
        <v>40077.631610987512</v>
      </c>
      <c r="V623" s="18">
        <v>-11</v>
      </c>
      <c r="W623" s="18">
        <v>-89.277834694381454</v>
      </c>
      <c r="X623" s="18">
        <v>3554.8810541945131</v>
      </c>
    </row>
    <row r="624" spans="1:24" x14ac:dyDescent="0.25">
      <c r="A624" s="12">
        <v>3964</v>
      </c>
      <c r="B624" s="12" t="str">
        <f>IFERROR(VLOOKUP(A:A,[1]Forecast_1911!A:B,2,0),0)</f>
        <v>10000001192</v>
      </c>
      <c r="C624" s="12" t="s">
        <v>731</v>
      </c>
      <c r="D624" s="13">
        <f t="shared" si="26"/>
        <v>15338.434673106734</v>
      </c>
      <c r="E624" s="12" t="s">
        <v>159</v>
      </c>
      <c r="F624" s="12" t="s">
        <v>86</v>
      </c>
      <c r="G624" s="12" t="s">
        <v>87</v>
      </c>
      <c r="H624" s="12" t="s">
        <v>58</v>
      </c>
      <c r="I624" s="12" t="s">
        <v>59</v>
      </c>
      <c r="J624" s="14">
        <v>94.181945461113898</v>
      </c>
      <c r="K624" s="14">
        <v>11.717255404798994</v>
      </c>
      <c r="L624" s="15">
        <v>94.181957948383584</v>
      </c>
      <c r="M624" s="15">
        <v>11.717255404798994</v>
      </c>
      <c r="N624" s="13">
        <f>IFERROR(VLOOKUP(B:B,'[1]Budget Pivot'!A:B,2,0),0)</f>
        <v>238.8</v>
      </c>
      <c r="O624" s="13">
        <f>IFERROR(VLOOKUP(B:B,'[1]Budget Pivot'!A:C,3,0),0)</f>
        <v>22490.648576113999</v>
      </c>
      <c r="P624" s="16">
        <v>238.8</v>
      </c>
      <c r="Q624" s="16">
        <f t="shared" si="25"/>
        <v>22490.651558074002</v>
      </c>
      <c r="R624" s="17">
        <v>187</v>
      </c>
      <c r="S624" s="17">
        <f>R624*L624</f>
        <v>17612.026136347729</v>
      </c>
      <c r="T624" s="17">
        <v>186</v>
      </c>
      <c r="U624" s="17">
        <v>17517.844178399348</v>
      </c>
      <c r="V624" s="18">
        <v>-1</v>
      </c>
      <c r="W624" s="18">
        <v>-94.181957948381751</v>
      </c>
      <c r="X624" s="18">
        <v>-4972.8073796746539</v>
      </c>
    </row>
    <row r="625" spans="1:24" x14ac:dyDescent="0.25">
      <c r="A625" s="12">
        <v>1631</v>
      </c>
      <c r="B625" s="12" t="str">
        <f>IFERROR(VLOOKUP(A:A,[1]Forecast_1911!A:B,2,0),0)</f>
        <v>10000001255</v>
      </c>
      <c r="C625" s="12" t="s">
        <v>732</v>
      </c>
      <c r="D625" s="13">
        <f t="shared" si="26"/>
        <v>-993.36585916419813</v>
      </c>
      <c r="E625" s="12" t="s">
        <v>159</v>
      </c>
      <c r="F625" s="12" t="s">
        <v>733</v>
      </c>
      <c r="G625" s="12" t="s">
        <v>294</v>
      </c>
      <c r="H625" s="12" t="s">
        <v>58</v>
      </c>
      <c r="I625" s="12" t="s">
        <v>59</v>
      </c>
      <c r="J625" s="14">
        <v>2.5549389009900327</v>
      </c>
      <c r="K625" s="14">
        <v>3.9345734307433293</v>
      </c>
      <c r="L625" s="15">
        <v>2.5548986263495386</v>
      </c>
      <c r="M625" s="15">
        <v>3.9345734307442579</v>
      </c>
      <c r="N625" s="13">
        <f>IFERROR(VLOOKUP(B:B,'[1]Budget Pivot'!A:B,2,0),0)</f>
        <v>745.43</v>
      </c>
      <c r="O625" s="13">
        <f>IFERROR(VLOOKUP(B:B,'[1]Budget Pivot'!A:C,3,0),0)</f>
        <v>1904.528104965</v>
      </c>
      <c r="P625" s="16">
        <v>745.44</v>
      </c>
      <c r="Q625" s="16">
        <f t="shared" si="25"/>
        <v>1904.5236320260001</v>
      </c>
      <c r="R625" s="17">
        <v>759</v>
      </c>
      <c r="S625" s="17">
        <f>R625*L625</f>
        <v>1939.1680573992999</v>
      </c>
      <c r="T625" s="17">
        <v>720</v>
      </c>
      <c r="U625" s="17">
        <v>1839.5270109716678</v>
      </c>
      <c r="V625" s="18">
        <v>-39</v>
      </c>
      <c r="W625" s="18">
        <v>-99.641046427632091</v>
      </c>
      <c r="X625" s="18">
        <v>-64.996621054332309</v>
      </c>
    </row>
    <row r="626" spans="1:24" x14ac:dyDescent="0.25">
      <c r="A626" s="12">
        <v>1248</v>
      </c>
      <c r="B626" s="12" t="str">
        <f>IFERROR(VLOOKUP(A:A,[1]Forecast_1911!A:B,2,0),0)</f>
        <v>10000001529</v>
      </c>
      <c r="C626" s="12" t="s">
        <v>734</v>
      </c>
      <c r="D626" s="13">
        <f t="shared" si="26"/>
        <v>6898.2426042727566</v>
      </c>
      <c r="E626" s="12" t="s">
        <v>106</v>
      </c>
      <c r="F626" s="12" t="s">
        <v>202</v>
      </c>
      <c r="G626" s="12" t="s">
        <v>163</v>
      </c>
      <c r="H626" s="12" t="s">
        <v>58</v>
      </c>
      <c r="I626" s="12" t="s">
        <v>59</v>
      </c>
      <c r="J626" s="14">
        <v>33.65883782142182</v>
      </c>
      <c r="K626" s="14">
        <v>11.188992204898181</v>
      </c>
      <c r="L626" s="15">
        <v>33.65883782142182</v>
      </c>
      <c r="M626" s="15">
        <v>11.188992204898181</v>
      </c>
      <c r="N626" s="13">
        <f>IFERROR(VLOOKUP(B:B,'[1]Budget Pivot'!A:B,2,0),0)</f>
        <v>275</v>
      </c>
      <c r="O626" s="13">
        <f>IFERROR(VLOOKUP(B:B,'[1]Budget Pivot'!A:C,3,0),0)</f>
        <v>9256.1804008910003</v>
      </c>
      <c r="P626" s="16">
        <v>275</v>
      </c>
      <c r="Q626" s="16">
        <f t="shared" si="25"/>
        <v>9256.1804008910003</v>
      </c>
      <c r="R626" s="17">
        <v>310</v>
      </c>
      <c r="S626" s="17">
        <f>R626*L626</f>
        <v>10434.239724640764</v>
      </c>
      <c r="T626" s="17">
        <v>307</v>
      </c>
      <c r="U626" s="17">
        <v>10333.263211176498</v>
      </c>
      <c r="V626" s="18">
        <v>-3</v>
      </c>
      <c r="W626" s="18">
        <v>-100.97651346426574</v>
      </c>
      <c r="X626" s="18">
        <v>1077.0828102854975</v>
      </c>
    </row>
    <row r="627" spans="1:24" x14ac:dyDescent="0.25">
      <c r="A627" s="12">
        <v>2017</v>
      </c>
      <c r="B627" s="12" t="str">
        <f>IFERROR(VLOOKUP(A:A,[1]Forecast_1911!A:B,2,0),0)</f>
        <v>10000002641</v>
      </c>
      <c r="C627" s="12" t="s">
        <v>735</v>
      </c>
      <c r="D627" s="13">
        <f t="shared" si="26"/>
        <v>-754.34065170068152</v>
      </c>
      <c r="E627" s="12" t="s">
        <v>110</v>
      </c>
      <c r="F627" s="12" t="s">
        <v>127</v>
      </c>
      <c r="G627" s="12" t="s">
        <v>127</v>
      </c>
      <c r="H627" s="12" t="s">
        <v>101</v>
      </c>
      <c r="I627" s="12" t="s">
        <v>59</v>
      </c>
      <c r="J627" s="14">
        <v>2.5617629800070243</v>
      </c>
      <c r="K627" s="14">
        <v>3.0178173719375727</v>
      </c>
      <c r="L627" s="15">
        <v>2.5617468449118905</v>
      </c>
      <c r="M627" s="15">
        <v>3.0178173719376957</v>
      </c>
      <c r="N627" s="13">
        <f>IFERROR(VLOOKUP(B:B,'[1]Budget Pivot'!A:B,2,0),0)</f>
        <v>2277.85</v>
      </c>
      <c r="O627" s="13">
        <f>IFERROR(VLOOKUP(B:B,'[1]Budget Pivot'!A:C,3,0),0)</f>
        <v>5835.3118040090003</v>
      </c>
      <c r="P627" s="16">
        <v>2277.86</v>
      </c>
      <c r="Q627" s="16">
        <f t="shared" si="25"/>
        <v>5835.3006681509996</v>
      </c>
      <c r="R627" s="17">
        <v>1696</v>
      </c>
      <c r="S627" s="17">
        <f>R627*L627</f>
        <v>4344.7226489705663</v>
      </c>
      <c r="T627" s="17">
        <v>1654</v>
      </c>
      <c r="U627" s="17">
        <v>4237.1292814842673</v>
      </c>
      <c r="V627" s="18">
        <v>-42</v>
      </c>
      <c r="W627" s="18">
        <v>-107.59336748629903</v>
      </c>
      <c r="X627" s="18">
        <v>-1598.1713866667324</v>
      </c>
    </row>
    <row r="628" spans="1:24" x14ac:dyDescent="0.25">
      <c r="A628" s="12">
        <v>3224</v>
      </c>
      <c r="B628" s="12" t="str">
        <f>IFERROR(VLOOKUP(A:A,[1]Forecast_1911!A:B,2,0),0)</f>
        <v>#N/A</v>
      </c>
      <c r="C628" s="12" t="s">
        <v>736</v>
      </c>
      <c r="D628" s="13">
        <f t="shared" si="26"/>
        <v>1157.5946547884168</v>
      </c>
      <c r="E628" s="12" t="s">
        <v>44</v>
      </c>
      <c r="F628" s="12" t="s">
        <v>156</v>
      </c>
      <c r="G628" s="12" t="s">
        <v>156</v>
      </c>
      <c r="H628" s="12" t="s">
        <v>157</v>
      </c>
      <c r="I628" s="12" t="s">
        <v>154</v>
      </c>
      <c r="J628" s="14">
        <v>22.271714922049</v>
      </c>
      <c r="K628" s="14">
        <v>15.768374164810702</v>
      </c>
      <c r="L628" s="15">
        <v>22.271714922049</v>
      </c>
      <c r="M628" s="15">
        <v>15.768374164810702</v>
      </c>
      <c r="N628" s="13">
        <f>IFERROR(VLOOKUP(B:B,'[1]Budget Pivot'!A:B,2,0),0)</f>
        <v>0</v>
      </c>
      <c r="O628" s="13">
        <f>IFERROR(VLOOKUP(B:B,'[1]Budget Pivot'!A:C,3,0),0)</f>
        <v>0</v>
      </c>
      <c r="P628" s="16">
        <f>N628</f>
        <v>0</v>
      </c>
      <c r="Q628" s="16">
        <f t="shared" si="25"/>
        <v>0</v>
      </c>
      <c r="R628" s="17">
        <v>183</v>
      </c>
      <c r="S628" s="17">
        <f>R628*L628</f>
        <v>4075.7238307349671</v>
      </c>
      <c r="T628" s="17">
        <v>178</v>
      </c>
      <c r="U628" s="17">
        <v>3964.3652561247218</v>
      </c>
      <c r="V628" s="18">
        <v>-5</v>
      </c>
      <c r="W628" s="18">
        <v>-111.35857461024534</v>
      </c>
      <c r="X628" s="18">
        <v>3964.3652561247218</v>
      </c>
    </row>
    <row r="629" spans="1:24" x14ac:dyDescent="0.25">
      <c r="A629" s="12">
        <v>3851</v>
      </c>
      <c r="B629" s="12" t="str">
        <f>IFERROR(VLOOKUP(A:A,[1]Forecast_1911!A:B,2,0),0)</f>
        <v>10000000867</v>
      </c>
      <c r="C629" s="12" t="s">
        <v>737</v>
      </c>
      <c r="D629" s="13">
        <f t="shared" si="26"/>
        <v>-144.69656353529825</v>
      </c>
      <c r="E629" s="12" t="s">
        <v>35</v>
      </c>
      <c r="F629" s="12" t="s">
        <v>181</v>
      </c>
      <c r="G629" s="12" t="s">
        <v>372</v>
      </c>
      <c r="H629" s="12" t="s">
        <v>101</v>
      </c>
      <c r="I629" s="12" t="s">
        <v>59</v>
      </c>
      <c r="J629" s="14">
        <v>0.7860588789830466</v>
      </c>
      <c r="K629" s="14">
        <v>1.603563474387514</v>
      </c>
      <c r="L629" s="15">
        <v>0.78606876514821844</v>
      </c>
      <c r="M629" s="15">
        <v>1.6035634743871916</v>
      </c>
      <c r="N629" s="13">
        <f>IFERROR(VLOOKUP(B:B,'[1]Budget Pivot'!A:B,2,0),0)</f>
        <v>795.12</v>
      </c>
      <c r="O629" s="13">
        <f>IFERROR(VLOOKUP(B:B,'[1]Budget Pivot'!A:C,3,0),0)</f>
        <v>625.011135857</v>
      </c>
      <c r="P629" s="16">
        <v>795.11</v>
      </c>
      <c r="Q629" s="16">
        <f t="shared" si="25"/>
        <v>625.011135857</v>
      </c>
      <c r="R629" s="17">
        <v>319</v>
      </c>
      <c r="S629" s="17">
        <f>R629*L629</f>
        <v>250.75593608228169</v>
      </c>
      <c r="T629" s="17">
        <v>177</v>
      </c>
      <c r="U629" s="17">
        <v>139.13417143123468</v>
      </c>
      <c r="V629" s="18">
        <v>-142</v>
      </c>
      <c r="W629" s="18">
        <v>-111.62176465104702</v>
      </c>
      <c r="X629" s="18">
        <v>-485.87696442576532</v>
      </c>
    </row>
    <row r="630" spans="1:24" x14ac:dyDescent="0.25">
      <c r="A630" s="12">
        <v>2019</v>
      </c>
      <c r="B630" s="12" t="str">
        <f>IFERROR(VLOOKUP(A:A,[1]Forecast_1911!A:B,2,0),0)</f>
        <v>10000002643</v>
      </c>
      <c r="C630" s="12" t="s">
        <v>738</v>
      </c>
      <c r="D630" s="13">
        <f t="shared" si="26"/>
        <v>-1742.0454919013389</v>
      </c>
      <c r="E630" s="12" t="s">
        <v>110</v>
      </c>
      <c r="F630" s="12" t="s">
        <v>127</v>
      </c>
      <c r="G630" s="12" t="s">
        <v>127</v>
      </c>
      <c r="H630" s="12" t="s">
        <v>101</v>
      </c>
      <c r="I630" s="12" t="s">
        <v>59</v>
      </c>
      <c r="J630" s="14">
        <v>3.5589207124890563</v>
      </c>
      <c r="K630" s="14">
        <v>8.2293986636967613</v>
      </c>
      <c r="L630" s="15">
        <v>3.5590354146315089</v>
      </c>
      <c r="M630" s="15">
        <v>8.2293986636967613</v>
      </c>
      <c r="N630" s="13">
        <f>IFERROR(VLOOKUP(B:B,'[1]Budget Pivot'!A:B,2,0),0)</f>
        <v>194.17</v>
      </c>
      <c r="O630" s="13">
        <f>IFERROR(VLOOKUP(B:B,'[1]Budget Pivot'!A:C,3,0),0)</f>
        <v>691.03563474400005</v>
      </c>
      <c r="P630" s="16">
        <v>194.17</v>
      </c>
      <c r="Q630" s="16">
        <f t="shared" si="25"/>
        <v>691.05790645900004</v>
      </c>
      <c r="R630" s="17">
        <v>405</v>
      </c>
      <c r="S630" s="17">
        <f>R630*L630</f>
        <v>1441.4093429257612</v>
      </c>
      <c r="T630" s="17">
        <v>373</v>
      </c>
      <c r="U630" s="17">
        <v>1327.5202096575529</v>
      </c>
      <c r="V630" s="18">
        <v>-32</v>
      </c>
      <c r="W630" s="18">
        <v>-113.8891332682083</v>
      </c>
      <c r="X630" s="18">
        <v>636.46230319855283</v>
      </c>
    </row>
    <row r="631" spans="1:24" x14ac:dyDescent="0.25">
      <c r="A631" s="12">
        <v>1309</v>
      </c>
      <c r="B631" s="12" t="str">
        <f>IFERROR(VLOOKUP(A:A,[1]Forecast_1911!A:B,2,0),0)</f>
        <v>10000001740</v>
      </c>
      <c r="C631" s="12" t="s">
        <v>739</v>
      </c>
      <c r="D631" s="13">
        <f t="shared" si="26"/>
        <v>100223.7811675031</v>
      </c>
      <c r="E631" s="12" t="s">
        <v>124</v>
      </c>
      <c r="F631" s="12" t="s">
        <v>135</v>
      </c>
      <c r="G631" s="12" t="s">
        <v>97</v>
      </c>
      <c r="H631" s="12" t="s">
        <v>58</v>
      </c>
      <c r="I631" s="12" t="s">
        <v>59</v>
      </c>
      <c r="J631" s="14">
        <v>34.600564089505504</v>
      </c>
      <c r="K631" s="14">
        <v>9.2017345707128584</v>
      </c>
      <c r="L631" s="15">
        <v>34.600564060703419</v>
      </c>
      <c r="M631" s="15">
        <v>9.2017345707127731</v>
      </c>
      <c r="N631" s="13">
        <f>IFERROR(VLOOKUP(B:B,'[1]Budget Pivot'!A:B,2,0),0)</f>
        <v>4063.08</v>
      </c>
      <c r="O631" s="13">
        <f>IFERROR(VLOOKUP(B:B,'[1]Budget Pivot'!A:C,3,0),0)</f>
        <v>140584.85994078801</v>
      </c>
      <c r="P631" s="16">
        <v>4063</v>
      </c>
      <c r="Q631" s="16">
        <f t="shared" si="25"/>
        <v>140582.09177863799</v>
      </c>
      <c r="R631" s="17">
        <v>4094</v>
      </c>
      <c r="S631" s="17">
        <f>R631*L631</f>
        <v>141654.7092645198</v>
      </c>
      <c r="T631" s="17">
        <v>3946</v>
      </c>
      <c r="U631" s="17">
        <v>136533.82578353569</v>
      </c>
      <c r="V631" s="18">
        <v>-148</v>
      </c>
      <c r="W631" s="18">
        <v>-5120.8834809841064</v>
      </c>
      <c r="X631" s="18">
        <v>-4048.2659951022943</v>
      </c>
    </row>
    <row r="632" spans="1:24" x14ac:dyDescent="0.25">
      <c r="A632" s="12">
        <v>1635</v>
      </c>
      <c r="B632" s="12" t="str">
        <f>IFERROR(VLOOKUP(A:A,[1]Forecast_1911!A:B,2,0),0)</f>
        <v>10000001258</v>
      </c>
      <c r="C632" s="12" t="s">
        <v>740</v>
      </c>
      <c r="D632" s="13">
        <f t="shared" si="26"/>
        <v>-672.32781887126839</v>
      </c>
      <c r="E632" s="12" t="s">
        <v>159</v>
      </c>
      <c r="F632" s="12" t="s">
        <v>733</v>
      </c>
      <c r="G632" s="12" t="s">
        <v>294</v>
      </c>
      <c r="H632" s="12" t="s">
        <v>58</v>
      </c>
      <c r="I632" s="12" t="s">
        <v>59</v>
      </c>
      <c r="J632" s="14">
        <v>16.639163301785409</v>
      </c>
      <c r="K632" s="14">
        <v>19.625265245266959</v>
      </c>
      <c r="L632" s="15">
        <v>16.637141605838455</v>
      </c>
      <c r="M632" s="15">
        <v>19.625265245266313</v>
      </c>
      <c r="N632" s="13">
        <f>IFERROR(VLOOKUP(B:B,'[1]Budget Pivot'!A:B,2,0),0)</f>
        <v>409.99</v>
      </c>
      <c r="O632" s="13">
        <f>IFERROR(VLOOKUP(B:B,'[1]Budget Pivot'!A:C,3,0),0)</f>
        <v>6821.8905620989999</v>
      </c>
      <c r="P632" s="16">
        <v>410.04</v>
      </c>
      <c r="Q632" s="16">
        <f t="shared" si="25"/>
        <v>6821.8935440579999</v>
      </c>
      <c r="R632" s="17">
        <v>232</v>
      </c>
      <c r="S632" s="17">
        <f>R632*L632</f>
        <v>3859.8168525545216</v>
      </c>
      <c r="T632" s="17">
        <v>225</v>
      </c>
      <c r="U632" s="17">
        <v>3743.3568613136522</v>
      </c>
      <c r="V632" s="18">
        <v>-7</v>
      </c>
      <c r="W632" s="18">
        <v>-116.45999124086939</v>
      </c>
      <c r="X632" s="18">
        <v>-3078.5366827443477</v>
      </c>
    </row>
    <row r="633" spans="1:24" x14ac:dyDescent="0.25">
      <c r="A633" s="12">
        <v>3877</v>
      </c>
      <c r="B633" s="12" t="str">
        <f>IFERROR(VLOOKUP(A:A,[1]Forecast_1911!A:B,2,0),0)</f>
        <v>10000003110</v>
      </c>
      <c r="C633" s="12" t="s">
        <v>741</v>
      </c>
      <c r="D633" s="13">
        <f t="shared" si="26"/>
        <v>1079.2111610047377</v>
      </c>
      <c r="E633" s="12" t="s">
        <v>35</v>
      </c>
      <c r="F633" s="12" t="s">
        <v>219</v>
      </c>
      <c r="G633" s="12" t="s">
        <v>220</v>
      </c>
      <c r="H633" s="12" t="s">
        <v>101</v>
      </c>
      <c r="I633" s="12" t="s">
        <v>59</v>
      </c>
      <c r="J633" s="14">
        <v>124.80824510849132</v>
      </c>
      <c r="K633" s="14">
        <v>16.837416481082148</v>
      </c>
      <c r="L633" s="15">
        <v>124.75853258152389</v>
      </c>
      <c r="M633" s="15">
        <v>16.837416481050138</v>
      </c>
      <c r="N633" s="13">
        <f>IFERROR(VLOOKUP(B:B,'[1]Budget Pivot'!A:B,2,0),0)</f>
        <v>25.32</v>
      </c>
      <c r="O633" s="13">
        <f>IFERROR(VLOOKUP(B:B,'[1]Budget Pivot'!A:C,3,0),0)</f>
        <v>3160.1447661470002</v>
      </c>
      <c r="P633" s="16">
        <v>25.33</v>
      </c>
      <c r="Q633" s="16">
        <f t="shared" si="25"/>
        <v>3160.1336302899999</v>
      </c>
      <c r="R633" s="17">
        <v>11</v>
      </c>
      <c r="S633" s="17">
        <f>R633*L633</f>
        <v>1372.3438583967629</v>
      </c>
      <c r="T633" s="17">
        <v>10</v>
      </c>
      <c r="U633" s="17">
        <v>1247.585325815239</v>
      </c>
      <c r="V633" s="18">
        <v>-1</v>
      </c>
      <c r="W633" s="18">
        <v>-124.75853258152392</v>
      </c>
      <c r="X633" s="18">
        <v>-1912.5483044747609</v>
      </c>
    </row>
    <row r="634" spans="1:24" x14ac:dyDescent="0.25">
      <c r="A634" s="12">
        <v>1938</v>
      </c>
      <c r="B634" s="12" t="str">
        <f>IFERROR(VLOOKUP(A:A,[1]Forecast_1911!A:B,2,0),0)</f>
        <v>10000002908</v>
      </c>
      <c r="C634" s="12" t="s">
        <v>742</v>
      </c>
      <c r="D634" s="13">
        <f t="shared" si="26"/>
        <v>17750.807083786749</v>
      </c>
      <c r="E634" s="12" t="s">
        <v>161</v>
      </c>
      <c r="F634" s="12" t="s">
        <v>743</v>
      </c>
      <c r="G634" s="12" t="s">
        <v>350</v>
      </c>
      <c r="H634" s="12" t="s">
        <v>101</v>
      </c>
      <c r="I634" s="12" t="s">
        <v>59</v>
      </c>
      <c r="J634" s="14">
        <v>4.221267078737414</v>
      </c>
      <c r="K634" s="14">
        <v>2.1380846325166982</v>
      </c>
      <c r="L634" s="15">
        <v>4.2212681888817665</v>
      </c>
      <c r="M634" s="15">
        <v>2.1380846325166982</v>
      </c>
      <c r="N634" s="13">
        <f>IFERROR(VLOOKUP(B:B,'[1]Budget Pivot'!A:B,2,0),0)</f>
        <v>10031</v>
      </c>
      <c r="O634" s="13">
        <f>IFERROR(VLOOKUP(B:B,'[1]Budget Pivot'!A:C,3,0),0)</f>
        <v>42343.530066815001</v>
      </c>
      <c r="P634" s="16">
        <v>10031</v>
      </c>
      <c r="Q634" s="16">
        <f t="shared" si="25"/>
        <v>42343.541202672997</v>
      </c>
      <c r="R634" s="17">
        <v>8551</v>
      </c>
      <c r="S634" s="17">
        <f>R634*L634</f>
        <v>36096.064283127984</v>
      </c>
      <c r="T634" s="17">
        <v>8521</v>
      </c>
      <c r="U634" s="17">
        <v>35969.426237461535</v>
      </c>
      <c r="V634" s="18">
        <v>-30</v>
      </c>
      <c r="W634" s="18">
        <v>-126.63804566644831</v>
      </c>
      <c r="X634" s="18">
        <v>-6374.1149652114618</v>
      </c>
    </row>
    <row r="635" spans="1:24" x14ac:dyDescent="0.25">
      <c r="A635" s="12">
        <v>2240</v>
      </c>
      <c r="B635" s="12" t="str">
        <f>IFERROR(VLOOKUP(A:A,[1]Forecast_1911!A:B,2,0),0)</f>
        <v>10000000622</v>
      </c>
      <c r="C635" s="12" t="s">
        <v>744</v>
      </c>
      <c r="D635" s="13">
        <f t="shared" si="26"/>
        <v>-165.65159679809767</v>
      </c>
      <c r="E635" s="12" t="s">
        <v>148</v>
      </c>
      <c r="F635" s="12" t="s">
        <v>294</v>
      </c>
      <c r="G635" s="12" t="s">
        <v>294</v>
      </c>
      <c r="H635" s="12" t="s">
        <v>101</v>
      </c>
      <c r="I635" s="12" t="s">
        <v>59</v>
      </c>
      <c r="J635" s="14">
        <v>3.4761951498793522</v>
      </c>
      <c r="K635" s="14">
        <v>3.6302898989902834</v>
      </c>
      <c r="L635" s="15">
        <v>3.4761951498793522</v>
      </c>
      <c r="M635" s="15">
        <v>3.6302896585287452</v>
      </c>
      <c r="N635" s="13">
        <f>IFERROR(VLOOKUP(B:B,'[1]Budget Pivot'!A:B,2,0),0)</f>
        <v>1235</v>
      </c>
      <c r="O635" s="13">
        <f>IFERROR(VLOOKUP(B:B,'[1]Budget Pivot'!A:C,3,0),0)</f>
        <v>4293.1010101009997</v>
      </c>
      <c r="P635" s="16">
        <v>1235</v>
      </c>
      <c r="Q635" s="16">
        <f t="shared" si="25"/>
        <v>4293.1010101009997</v>
      </c>
      <c r="R635" s="17">
        <v>1112</v>
      </c>
      <c r="S635" s="17">
        <f>R635*L635</f>
        <v>3865.5290066658395</v>
      </c>
      <c r="T635" s="17">
        <v>1075</v>
      </c>
      <c r="U635" s="17">
        <v>3736.9097861203036</v>
      </c>
      <c r="V635" s="18">
        <v>-37</v>
      </c>
      <c r="W635" s="18">
        <v>-128.61922054553588</v>
      </c>
      <c r="X635" s="18">
        <v>-556.19122398069612</v>
      </c>
    </row>
    <row r="636" spans="1:24" x14ac:dyDescent="0.25">
      <c r="A636" s="12">
        <v>2097</v>
      </c>
      <c r="B636" s="12" t="str">
        <f>IFERROR(VLOOKUP(A:A,[1]Forecast_1911!A:B,2,0),0)</f>
        <v>10000001673</v>
      </c>
      <c r="C636" s="12" t="s">
        <v>745</v>
      </c>
      <c r="D636" s="13">
        <f t="shared" si="26"/>
        <v>10518.401532294121</v>
      </c>
      <c r="E636" s="12" t="s">
        <v>71</v>
      </c>
      <c r="F636" s="12" t="s">
        <v>56</v>
      </c>
      <c r="G636" s="12" t="s">
        <v>57</v>
      </c>
      <c r="H636" s="12" t="s">
        <v>58</v>
      </c>
      <c r="I636" s="12" t="s">
        <v>59</v>
      </c>
      <c r="J636" s="14">
        <v>45.801781737195121</v>
      </c>
      <c r="K636" s="14">
        <v>8.5024855233861789</v>
      </c>
      <c r="L636" s="15">
        <v>45.801781737195121</v>
      </c>
      <c r="M636" s="15">
        <v>8.5024855233861789</v>
      </c>
      <c r="N636" s="13">
        <f>IFERROR(VLOOKUP(B:B,'[1]Budget Pivot'!A:B,2,0),0)</f>
        <v>246</v>
      </c>
      <c r="O636" s="13">
        <f>IFERROR(VLOOKUP(B:B,'[1]Budget Pivot'!A:C,3,0),0)</f>
        <v>11267.23830735</v>
      </c>
      <c r="P636" s="16">
        <v>246</v>
      </c>
      <c r="Q636" s="16">
        <f t="shared" si="25"/>
        <v>11267.23830735</v>
      </c>
      <c r="R636" s="17">
        <v>298</v>
      </c>
      <c r="S636" s="17">
        <f>R636*L636</f>
        <v>13648.930957684146</v>
      </c>
      <c r="T636" s="17">
        <v>282</v>
      </c>
      <c r="U636" s="17">
        <v>12916.102449889024</v>
      </c>
      <c r="V636" s="18">
        <v>-16</v>
      </c>
      <c r="W636" s="18">
        <v>-732.82850779512228</v>
      </c>
      <c r="X636" s="18">
        <v>1648.8641425390233</v>
      </c>
    </row>
    <row r="637" spans="1:24" x14ac:dyDescent="0.25">
      <c r="A637" s="12">
        <v>2055</v>
      </c>
      <c r="B637" s="12" t="str">
        <f>IFERROR(VLOOKUP(A:A,[1]Forecast_1911!A:B,2,0),0)</f>
        <v>10000002691</v>
      </c>
      <c r="C637" s="12" t="s">
        <v>746</v>
      </c>
      <c r="D637" s="13">
        <f t="shared" si="26"/>
        <v>-370.45657015571032</v>
      </c>
      <c r="E637" s="12" t="s">
        <v>110</v>
      </c>
      <c r="F637" s="12" t="s">
        <v>144</v>
      </c>
      <c r="G637" s="12" t="s">
        <v>132</v>
      </c>
      <c r="H637" s="12" t="s">
        <v>101</v>
      </c>
      <c r="I637" s="12" t="s">
        <v>59</v>
      </c>
      <c r="J637" s="14">
        <v>6.3028953229405404</v>
      </c>
      <c r="K637" s="14">
        <v>6.7371937639202706</v>
      </c>
      <c r="L637" s="15">
        <v>6.3028953229405404</v>
      </c>
      <c r="M637" s="15">
        <v>6.7371937639202706</v>
      </c>
      <c r="N637" s="13">
        <f>IFERROR(VLOOKUP(B:B,'[1]Budget Pivot'!A:B,2,0),0)</f>
        <v>740</v>
      </c>
      <c r="O637" s="13">
        <f>IFERROR(VLOOKUP(B:B,'[1]Budget Pivot'!A:C,3,0),0)</f>
        <v>4664.1425389759997</v>
      </c>
      <c r="P637" s="16">
        <v>740</v>
      </c>
      <c r="Q637" s="16">
        <f t="shared" si="25"/>
        <v>4664.1425389759997</v>
      </c>
      <c r="R637" s="17">
        <v>874</v>
      </c>
      <c r="S637" s="17">
        <f>R637*L637</f>
        <v>5508.730512250032</v>
      </c>
      <c r="T637" s="17">
        <v>853</v>
      </c>
      <c r="U637" s="17">
        <v>5376.3697104682806</v>
      </c>
      <c r="V637" s="18">
        <v>-21</v>
      </c>
      <c r="W637" s="18">
        <v>-132.36080178175143</v>
      </c>
      <c r="X637" s="18">
        <v>712.22717149228083</v>
      </c>
    </row>
    <row r="638" spans="1:24" x14ac:dyDescent="0.25">
      <c r="A638" s="12">
        <v>2575</v>
      </c>
      <c r="B638" s="12" t="str">
        <f>IFERROR(VLOOKUP(A:A,[1]Forecast_1911!A:B,2,0),0)</f>
        <v>10000002727</v>
      </c>
      <c r="C638" s="12" t="s">
        <v>747</v>
      </c>
      <c r="D638" s="13">
        <f t="shared" si="26"/>
        <v>10867.230444899613</v>
      </c>
      <c r="E638" s="12" t="s">
        <v>110</v>
      </c>
      <c r="F638" s="12" t="s">
        <v>56</v>
      </c>
      <c r="G638" s="12" t="s">
        <v>57</v>
      </c>
      <c r="H638" s="12" t="s">
        <v>101</v>
      </c>
      <c r="I638" s="12" t="s">
        <v>59</v>
      </c>
      <c r="J638" s="14">
        <v>65.188429777529009</v>
      </c>
      <c r="K638" s="14">
        <v>8.2850779510022257</v>
      </c>
      <c r="L638" s="15">
        <v>65.181572426922173</v>
      </c>
      <c r="M638" s="15">
        <v>8.2850779510079704</v>
      </c>
      <c r="N638" s="13">
        <f>IFERROR(VLOOKUP(B:B,'[1]Budget Pivot'!A:B,2,0),0)</f>
        <v>85.31</v>
      </c>
      <c r="O638" s="13">
        <f>IFERROR(VLOOKUP(B:B,'[1]Budget Pivot'!A:C,3,0),0)</f>
        <v>5561.2249443210003</v>
      </c>
      <c r="P638" s="16">
        <v>85.32</v>
      </c>
      <c r="Q638" s="16">
        <f t="shared" si="25"/>
        <v>5561.2917594649998</v>
      </c>
      <c r="R638" s="17">
        <v>202</v>
      </c>
      <c r="S638" s="17">
        <f>R638*L638</f>
        <v>13166.677630238279</v>
      </c>
      <c r="T638" s="17">
        <v>191</v>
      </c>
      <c r="U638" s="17">
        <v>12449.680333542135</v>
      </c>
      <c r="V638" s="18">
        <v>-11</v>
      </c>
      <c r="W638" s="18">
        <v>-716.99729669614317</v>
      </c>
      <c r="X638" s="18">
        <v>6888.3885740771357</v>
      </c>
    </row>
    <row r="639" spans="1:24" x14ac:dyDescent="0.25">
      <c r="A639" s="12">
        <v>2831</v>
      </c>
      <c r="B639" s="12" t="str">
        <f>IFERROR(VLOOKUP(A:A,[1]Forecast_1911!A:B,2,0),0)</f>
        <v>10000003163</v>
      </c>
      <c r="C639" s="12" t="s">
        <v>748</v>
      </c>
      <c r="D639" s="13">
        <f t="shared" si="26"/>
        <v>0</v>
      </c>
      <c r="E639" s="12" t="s">
        <v>35</v>
      </c>
      <c r="F639" s="12" t="s">
        <v>86</v>
      </c>
      <c r="G639" s="12" t="s">
        <v>87</v>
      </c>
      <c r="H639" s="12" t="s">
        <v>101</v>
      </c>
      <c r="I639" s="12" t="s">
        <v>59</v>
      </c>
      <c r="J639" s="14">
        <v>1</v>
      </c>
      <c r="K639" s="14">
        <v>1</v>
      </c>
      <c r="L639" s="15">
        <v>1</v>
      </c>
      <c r="M639" s="15">
        <v>1</v>
      </c>
      <c r="N639" s="13">
        <f>IFERROR(VLOOKUP(B:B,'[1]Budget Pivot'!A:B,2,0),0)</f>
        <v>0</v>
      </c>
      <c r="O639" s="13">
        <f>IFERROR(VLOOKUP(B:B,'[1]Budget Pivot'!A:C,3,0),0)</f>
        <v>0</v>
      </c>
      <c r="P639" s="16">
        <f>N639</f>
        <v>0</v>
      </c>
      <c r="Q639" s="16">
        <f t="shared" si="25"/>
        <v>0</v>
      </c>
      <c r="R639" s="17">
        <v>1437</v>
      </c>
      <c r="S639" s="17">
        <f>R639*L639</f>
        <v>1437</v>
      </c>
      <c r="T639" s="17">
        <v>1294</v>
      </c>
      <c r="U639" s="17">
        <v>1294</v>
      </c>
      <c r="V639" s="18">
        <v>-143</v>
      </c>
      <c r="W639" s="18">
        <v>-143</v>
      </c>
      <c r="X639" s="18">
        <v>1294</v>
      </c>
    </row>
    <row r="640" spans="1:24" x14ac:dyDescent="0.25">
      <c r="A640" s="12">
        <v>3282</v>
      </c>
      <c r="B640" s="12" t="str">
        <f>IFERROR(VLOOKUP(A:A,[1]Forecast_1911!A:B,2,0),0)</f>
        <v>10000002619</v>
      </c>
      <c r="C640" s="12" t="s">
        <v>749</v>
      </c>
      <c r="D640" s="13">
        <f t="shared" si="26"/>
        <v>70.164681062099817</v>
      </c>
      <c r="E640" s="12" t="s">
        <v>110</v>
      </c>
      <c r="F640" s="12" t="s">
        <v>78</v>
      </c>
      <c r="G640" s="12" t="s">
        <v>78</v>
      </c>
      <c r="H640" s="12" t="s">
        <v>69</v>
      </c>
      <c r="I640" s="12" t="s">
        <v>49</v>
      </c>
      <c r="J640" s="14">
        <v>36.265225063293769</v>
      </c>
      <c r="K640" s="14">
        <v>34.574448775044509</v>
      </c>
      <c r="L640" s="15">
        <v>36.245036419395021</v>
      </c>
      <c r="M640" s="15">
        <v>34.574448775059309</v>
      </c>
      <c r="N640" s="13">
        <f>IFERROR(VLOOKUP(B:B,'[1]Budget Pivot'!A:B,2,0),0)</f>
        <v>33.700000000000003</v>
      </c>
      <c r="O640" s="13">
        <f>IFERROR(VLOOKUP(B:B,'[1]Budget Pivot'!A:C,3,0),0)</f>
        <v>1222.1380846330001</v>
      </c>
      <c r="P640" s="16">
        <v>33.72</v>
      </c>
      <c r="Q640" s="16">
        <f t="shared" si="25"/>
        <v>1222.182628062</v>
      </c>
      <c r="R640" s="17">
        <v>46</v>
      </c>
      <c r="S640" s="17">
        <f>R640*L640</f>
        <v>1667.271675292171</v>
      </c>
      <c r="T640" s="17">
        <v>42</v>
      </c>
      <c r="U640" s="17">
        <v>1522.2915296145909</v>
      </c>
      <c r="V640" s="18">
        <v>-4</v>
      </c>
      <c r="W640" s="18">
        <v>-144.98014567758014</v>
      </c>
      <c r="X640" s="18">
        <v>300.10890155259085</v>
      </c>
    </row>
    <row r="641" spans="1:24" x14ac:dyDescent="0.25">
      <c r="A641" s="12">
        <v>1242</v>
      </c>
      <c r="B641" s="12" t="str">
        <f>IFERROR(VLOOKUP(A:A,[1]Forecast_1911!A:B,2,0),0)</f>
        <v>10000001494</v>
      </c>
      <c r="C641" s="12" t="s">
        <v>750</v>
      </c>
      <c r="D641" s="13">
        <f t="shared" si="26"/>
        <v>17259.027653244648</v>
      </c>
      <c r="E641" s="12" t="s">
        <v>106</v>
      </c>
      <c r="F641" s="12" t="s">
        <v>162</v>
      </c>
      <c r="G641" s="12" t="s">
        <v>163</v>
      </c>
      <c r="H641" s="12" t="s">
        <v>58</v>
      </c>
      <c r="I641" s="12" t="s">
        <v>59</v>
      </c>
      <c r="J641" s="14">
        <v>13.431838987798159</v>
      </c>
      <c r="K641" s="14">
        <v>4.4521091314030672</v>
      </c>
      <c r="L641" s="15">
        <v>13.431832155984049</v>
      </c>
      <c r="M641" s="15">
        <v>4.4521091314030672</v>
      </c>
      <c r="N641" s="13">
        <f>IFERROR(VLOOKUP(B:B,'[1]Budget Pivot'!A:B,2,0),0)</f>
        <v>1630</v>
      </c>
      <c r="O641" s="13">
        <f>IFERROR(VLOOKUP(B:B,'[1]Budget Pivot'!A:C,3,0),0)</f>
        <v>21893.897550111</v>
      </c>
      <c r="P641" s="16">
        <v>1630</v>
      </c>
      <c r="Q641" s="16">
        <f t="shared" si="25"/>
        <v>21893.886414254001</v>
      </c>
      <c r="R641" s="17">
        <v>1933</v>
      </c>
      <c r="S641" s="17">
        <f>R641*L641</f>
        <v>25963.731557517167</v>
      </c>
      <c r="T641" s="17">
        <v>1922</v>
      </c>
      <c r="U641" s="17">
        <v>25815.981403801343</v>
      </c>
      <c r="V641" s="18">
        <v>-11</v>
      </c>
      <c r="W641" s="18">
        <v>-147.75015371582413</v>
      </c>
      <c r="X641" s="18">
        <v>3922.0949895473423</v>
      </c>
    </row>
    <row r="642" spans="1:24" x14ac:dyDescent="0.25">
      <c r="A642" s="12">
        <v>1111</v>
      </c>
      <c r="B642" s="12" t="str">
        <f>IFERROR(VLOOKUP(A:A,[1]Forecast_1911!A:B,2,0),0)</f>
        <v>10000002250</v>
      </c>
      <c r="C642" s="12" t="s">
        <v>751</v>
      </c>
      <c r="D642" s="13">
        <f t="shared" si="26"/>
        <v>4126.0828117759647</v>
      </c>
      <c r="E642" s="12" t="s">
        <v>55</v>
      </c>
      <c r="F642" s="12" t="s">
        <v>131</v>
      </c>
      <c r="G642" s="12" t="s">
        <v>132</v>
      </c>
      <c r="H642" s="12" t="s">
        <v>133</v>
      </c>
      <c r="I642" s="12" t="s">
        <v>59</v>
      </c>
      <c r="J642" s="14">
        <v>11.638793637905263</v>
      </c>
      <c r="K642" s="14">
        <v>3.8975500886070176</v>
      </c>
      <c r="L642" s="15">
        <v>11.638793637905263</v>
      </c>
      <c r="M642" s="15">
        <v>3.8975500886070176</v>
      </c>
      <c r="N642" s="13">
        <f>IFERROR(VLOOKUP(B:B,'[1]Budget Pivot'!A:B,2,0),0)</f>
        <v>570</v>
      </c>
      <c r="O642" s="13">
        <f>IFERROR(VLOOKUP(B:B,'[1]Budget Pivot'!A:C,3,0),0)</f>
        <v>6634.1123736059999</v>
      </c>
      <c r="P642" s="16">
        <v>570</v>
      </c>
      <c r="Q642" s="16">
        <f t="shared" ref="Q642:Q705" si="27">P642*L642</f>
        <v>6634.1123736059999</v>
      </c>
      <c r="R642" s="17">
        <v>546</v>
      </c>
      <c r="S642" s="17">
        <f>R642*L642</f>
        <v>6354.7813262962736</v>
      </c>
      <c r="T642" s="17">
        <v>533</v>
      </c>
      <c r="U642" s="17">
        <v>6203.4770090035054</v>
      </c>
      <c r="V642" s="18">
        <v>-13</v>
      </c>
      <c r="W642" s="18">
        <v>-151.30431729276825</v>
      </c>
      <c r="X642" s="18">
        <v>-430.63536460249452</v>
      </c>
    </row>
    <row r="643" spans="1:24" x14ac:dyDescent="0.25">
      <c r="A643" s="12">
        <v>1453</v>
      </c>
      <c r="B643" s="12" t="str">
        <f>IFERROR(VLOOKUP(A:A,[1]Forecast_1911!A:B,2,0),0)</f>
        <v>10000002473</v>
      </c>
      <c r="C643" s="12" t="s">
        <v>752</v>
      </c>
      <c r="D643" s="13">
        <f t="shared" ref="D643:D706" si="28">U643-(T643*M643)</f>
        <v>55717.05517829064</v>
      </c>
      <c r="E643" s="12" t="s">
        <v>40</v>
      </c>
      <c r="F643" s="12" t="s">
        <v>144</v>
      </c>
      <c r="G643" s="12" t="s">
        <v>132</v>
      </c>
      <c r="H643" s="12" t="s">
        <v>58</v>
      </c>
      <c r="I643" s="12" t="s">
        <v>59</v>
      </c>
      <c r="J643" s="14">
        <v>30.40820889930724</v>
      </c>
      <c r="K643" s="14">
        <v>7.4699498164014964</v>
      </c>
      <c r="L643" s="15">
        <v>30.408218724713823</v>
      </c>
      <c r="M643" s="15">
        <v>7.4699498164014964</v>
      </c>
      <c r="N643" s="13">
        <f>IFERROR(VLOOKUP(B:B,'[1]Budget Pivot'!A:B,2,0),0)</f>
        <v>2491.48</v>
      </c>
      <c r="O643" s="13">
        <f>IFERROR(VLOOKUP(B:B,'[1]Budget Pivot'!A:C,3,0),0)</f>
        <v>75761.444308446007</v>
      </c>
      <c r="P643" s="16">
        <v>2491.48</v>
      </c>
      <c r="Q643" s="16">
        <f t="shared" si="27"/>
        <v>75761.46878825</v>
      </c>
      <c r="R643" s="17">
        <v>2434</v>
      </c>
      <c r="S643" s="17">
        <f>R643*L643</f>
        <v>74013.604375953451</v>
      </c>
      <c r="T643" s="17">
        <v>2429</v>
      </c>
      <c r="U643" s="17">
        <v>73861.56328232988</v>
      </c>
      <c r="V643" s="18">
        <v>-5</v>
      </c>
      <c r="W643" s="18">
        <v>-152.04109362357121</v>
      </c>
      <c r="X643" s="18">
        <v>-1899.90550592012</v>
      </c>
    </row>
    <row r="644" spans="1:24" x14ac:dyDescent="0.25">
      <c r="A644" s="12">
        <v>3857</v>
      </c>
      <c r="B644" s="12" t="str">
        <f>IFERROR(VLOOKUP(A:A,[1]Forecast_1911!A:B,2,0),0)</f>
        <v>10000000861</v>
      </c>
      <c r="C644" s="12" t="s">
        <v>753</v>
      </c>
      <c r="D644" s="13">
        <f t="shared" si="28"/>
        <v>41.453443258963503</v>
      </c>
      <c r="E644" s="12" t="s">
        <v>35</v>
      </c>
      <c r="F644" s="12" t="s">
        <v>181</v>
      </c>
      <c r="G644" s="12" t="s">
        <v>372</v>
      </c>
      <c r="H644" s="12" t="s">
        <v>101</v>
      </c>
      <c r="I644" s="12" t="s">
        <v>59</v>
      </c>
      <c r="J644" s="14">
        <v>2.6425505352142666</v>
      </c>
      <c r="K644" s="14">
        <v>1.9153674832951824</v>
      </c>
      <c r="L644" s="15">
        <v>2.642620873805531</v>
      </c>
      <c r="M644" s="15">
        <v>1.9153674832973995</v>
      </c>
      <c r="N644" s="13">
        <f>IFERROR(VLOOKUP(B:B,'[1]Budget Pivot'!A:B,2,0),0)</f>
        <v>375.7</v>
      </c>
      <c r="O644" s="13">
        <f>IFERROR(VLOOKUP(B:B,'[1]Budget Pivot'!A:C,3,0),0)</f>
        <v>992.80623607999996</v>
      </c>
      <c r="P644" s="16">
        <v>375.69</v>
      </c>
      <c r="Q644" s="16">
        <f t="shared" si="27"/>
        <v>992.80623607999996</v>
      </c>
      <c r="R644" s="17">
        <v>116</v>
      </c>
      <c r="S644" s="17">
        <f>R644*L644</f>
        <v>306.54402136144159</v>
      </c>
      <c r="T644" s="17">
        <v>57</v>
      </c>
      <c r="U644" s="17">
        <v>150.62938980691527</v>
      </c>
      <c r="V644" s="18">
        <v>-59</v>
      </c>
      <c r="W644" s="18">
        <v>-155.91463155452632</v>
      </c>
      <c r="X644" s="18">
        <v>-842.17684627308472</v>
      </c>
    </row>
    <row r="645" spans="1:24" x14ac:dyDescent="0.25">
      <c r="A645" s="12">
        <v>2423</v>
      </c>
      <c r="B645" s="12" t="str">
        <f>IFERROR(VLOOKUP(A:A,[1]Forecast_1911!A:B,2,0),0)</f>
        <v>10000002601</v>
      </c>
      <c r="C645" s="12" t="s">
        <v>754</v>
      </c>
      <c r="D645" s="13">
        <f t="shared" si="28"/>
        <v>423.9267508048888</v>
      </c>
      <c r="E645" s="12" t="s">
        <v>110</v>
      </c>
      <c r="F645" s="12" t="s">
        <v>294</v>
      </c>
      <c r="G645" s="12" t="s">
        <v>294</v>
      </c>
      <c r="H645" s="12" t="s">
        <v>101</v>
      </c>
      <c r="I645" s="12" t="s">
        <v>59</v>
      </c>
      <c r="J645" s="14">
        <v>3.0737441227425926</v>
      </c>
      <c r="K645" s="14">
        <v>2.3273942093537037</v>
      </c>
      <c r="L645" s="15">
        <v>3.0737441227425926</v>
      </c>
      <c r="M645" s="15">
        <v>2.3273942093537037</v>
      </c>
      <c r="N645" s="13">
        <f>IFERROR(VLOOKUP(B:B,'[1]Budget Pivot'!A:B,2,0),0)</f>
        <v>540</v>
      </c>
      <c r="O645" s="13">
        <f>IFERROR(VLOOKUP(B:B,'[1]Budget Pivot'!A:C,3,0),0)</f>
        <v>1659.8218262810001</v>
      </c>
      <c r="P645" s="16">
        <v>540</v>
      </c>
      <c r="Q645" s="16">
        <f t="shared" si="27"/>
        <v>1659.8218262810001</v>
      </c>
      <c r="R645" s="17">
        <v>619</v>
      </c>
      <c r="S645" s="17">
        <f>R645*L645</f>
        <v>1902.6476119776648</v>
      </c>
      <c r="T645" s="17">
        <v>568</v>
      </c>
      <c r="U645" s="17">
        <v>1745.8866617177925</v>
      </c>
      <c r="V645" s="18">
        <v>-51</v>
      </c>
      <c r="W645" s="18">
        <v>-156.76095025987229</v>
      </c>
      <c r="X645" s="18">
        <v>86.064835436792464</v>
      </c>
    </row>
    <row r="646" spans="1:24" x14ac:dyDescent="0.25">
      <c r="A646" s="12">
        <v>1500</v>
      </c>
      <c r="B646" s="12" t="str">
        <f>IFERROR(VLOOKUP(A:A,[1]Forecast_1911!A:B,2,0),0)</f>
        <v>10000001648</v>
      </c>
      <c r="C646" s="12" t="s">
        <v>755</v>
      </c>
      <c r="D646" s="13">
        <f t="shared" si="28"/>
        <v>29688.463428499814</v>
      </c>
      <c r="E646" s="12" t="s">
        <v>71</v>
      </c>
      <c r="F646" s="12" t="s">
        <v>86</v>
      </c>
      <c r="G646" s="12" t="s">
        <v>87</v>
      </c>
      <c r="H646" s="12" t="s">
        <v>58</v>
      </c>
      <c r="I646" s="12" t="s">
        <v>59</v>
      </c>
      <c r="J646" s="14">
        <v>52.550111358574839</v>
      </c>
      <c r="K646" s="14">
        <v>5.535193763919497</v>
      </c>
      <c r="L646" s="15">
        <v>52.510610581166034</v>
      </c>
      <c r="M646" s="15">
        <v>5.535193763919497</v>
      </c>
      <c r="N646" s="13">
        <f>IFERROR(VLOOKUP(B:B,'[1]Budget Pivot'!A:B,2,0),0)</f>
        <v>795</v>
      </c>
      <c r="O646" s="13">
        <f>IFERROR(VLOOKUP(B:B,'[1]Budget Pivot'!A:C,3,0),0)</f>
        <v>41777.338530066998</v>
      </c>
      <c r="P646" s="16">
        <v>795</v>
      </c>
      <c r="Q646" s="16">
        <f t="shared" si="27"/>
        <v>41745.935412027</v>
      </c>
      <c r="R646" s="17">
        <v>635</v>
      </c>
      <c r="S646" s="17">
        <f>R646*L646</f>
        <v>33344.23771904043</v>
      </c>
      <c r="T646" s="17">
        <v>632</v>
      </c>
      <c r="U646" s="17">
        <v>33186.705887296936</v>
      </c>
      <c r="V646" s="18">
        <v>-3</v>
      </c>
      <c r="W646" s="18">
        <v>-157.53183174349397</v>
      </c>
      <c r="X646" s="18">
        <v>-8559.2295247300644</v>
      </c>
    </row>
    <row r="647" spans="1:24" x14ac:dyDescent="0.25">
      <c r="A647" s="12">
        <v>1356</v>
      </c>
      <c r="B647" s="12" t="str">
        <f>IFERROR(VLOOKUP(A:A,[1]Forecast_1911!A:B,2,0),0)</f>
        <v>10000001783</v>
      </c>
      <c r="C647" s="12" t="s">
        <v>756</v>
      </c>
      <c r="D647" s="13">
        <f t="shared" si="28"/>
        <v>37061.193667794359</v>
      </c>
      <c r="E647" s="12" t="s">
        <v>124</v>
      </c>
      <c r="F647" s="12" t="s">
        <v>350</v>
      </c>
      <c r="G647" s="12" t="s">
        <v>350</v>
      </c>
      <c r="H647" s="12" t="s">
        <v>58</v>
      </c>
      <c r="I647" s="12" t="s">
        <v>59</v>
      </c>
      <c r="J647" s="14">
        <v>5.5904122338712714</v>
      </c>
      <c r="K647" s="14">
        <v>3.7952466408562864</v>
      </c>
      <c r="L647" s="15">
        <v>5.5904122338712714</v>
      </c>
      <c r="M647" s="15">
        <v>3.7952466408562864</v>
      </c>
      <c r="N647" s="13">
        <f>IFERROR(VLOOKUP(B:B,'[1]Budget Pivot'!A:B,2,0),0)</f>
        <v>21021</v>
      </c>
      <c r="O647" s="13">
        <f>IFERROR(VLOOKUP(B:B,'[1]Budget Pivot'!A:C,3,0),0)</f>
        <v>117516.055568208</v>
      </c>
      <c r="P647" s="16">
        <v>21021</v>
      </c>
      <c r="Q647" s="16">
        <f t="shared" si="27"/>
        <v>117516.055568208</v>
      </c>
      <c r="R647" s="17">
        <v>20674</v>
      </c>
      <c r="S647" s="17">
        <f>R647*L647</f>
        <v>115576.18252305467</v>
      </c>
      <c r="T647" s="17">
        <v>20645</v>
      </c>
      <c r="U647" s="17">
        <v>115414.0605682724</v>
      </c>
      <c r="V647" s="18">
        <v>-29</v>
      </c>
      <c r="W647" s="18">
        <v>-162.12195478226931</v>
      </c>
      <c r="X647" s="18">
        <v>-2101.9949999356031</v>
      </c>
    </row>
    <row r="648" spans="1:24" x14ac:dyDescent="0.25">
      <c r="A648" s="12">
        <v>1260</v>
      </c>
      <c r="B648" s="12" t="str">
        <f>IFERROR(VLOOKUP(A:A,[1]Forecast_1911!A:B,2,0),0)</f>
        <v>10000001470</v>
      </c>
      <c r="C648" s="12" t="s">
        <v>757</v>
      </c>
      <c r="D648" s="13">
        <f t="shared" si="28"/>
        <v>78260.922020044265</v>
      </c>
      <c r="E648" s="12" t="s">
        <v>106</v>
      </c>
      <c r="F648" s="12" t="s">
        <v>139</v>
      </c>
      <c r="G648" s="12" t="s">
        <v>139</v>
      </c>
      <c r="H648" s="12" t="s">
        <v>58</v>
      </c>
      <c r="I648" s="12" t="s">
        <v>59</v>
      </c>
      <c r="J648" s="14">
        <v>10.208619153674812</v>
      </c>
      <c r="K648" s="14">
        <v>4.5596425389755009</v>
      </c>
      <c r="L648" s="15">
        <v>10.208619153674812</v>
      </c>
      <c r="M648" s="15">
        <v>4.5596425389755009</v>
      </c>
      <c r="N648" s="13">
        <f>IFERROR(VLOOKUP(B:B,'[1]Budget Pivot'!A:B,2,0),0)</f>
        <v>16000</v>
      </c>
      <c r="O648" s="13">
        <f>IFERROR(VLOOKUP(B:B,'[1]Budget Pivot'!A:C,3,0),0)</f>
        <v>163337.90645879699</v>
      </c>
      <c r="P648" s="16">
        <v>16000</v>
      </c>
      <c r="Q648" s="16">
        <f t="shared" si="27"/>
        <v>163337.90645879699</v>
      </c>
      <c r="R648" s="17">
        <v>13870</v>
      </c>
      <c r="S648" s="17">
        <f>R648*L648</f>
        <v>141593.54766146964</v>
      </c>
      <c r="T648" s="17">
        <v>13854</v>
      </c>
      <c r="U648" s="17">
        <v>141430.20975501084</v>
      </c>
      <c r="V648" s="18">
        <v>-16</v>
      </c>
      <c r="W648" s="18">
        <v>-163.33790645879344</v>
      </c>
      <c r="X648" s="18">
        <v>-21907.696703786147</v>
      </c>
    </row>
    <row r="649" spans="1:24" x14ac:dyDescent="0.25">
      <c r="A649" s="12">
        <v>2021</v>
      </c>
      <c r="B649" s="12" t="str">
        <f>IFERROR(VLOOKUP(A:A,[1]Forecast_1911!A:B,2,0),0)</f>
        <v>10000002645</v>
      </c>
      <c r="C649" s="12" t="s">
        <v>758</v>
      </c>
      <c r="D649" s="13">
        <f t="shared" si="28"/>
        <v>-570.46556384327414</v>
      </c>
      <c r="E649" s="12" t="s">
        <v>110</v>
      </c>
      <c r="F649" s="12" t="s">
        <v>127</v>
      </c>
      <c r="G649" s="12" t="s">
        <v>127</v>
      </c>
      <c r="H649" s="12" t="s">
        <v>101</v>
      </c>
      <c r="I649" s="12" t="s">
        <v>59</v>
      </c>
      <c r="J649" s="14">
        <v>4.1055493657924016</v>
      </c>
      <c r="K649" s="14">
        <v>5.089086859688944</v>
      </c>
      <c r="L649" s="15">
        <v>4.1055255427177819</v>
      </c>
      <c r="M649" s="15">
        <v>5.089086859688944</v>
      </c>
      <c r="N649" s="13">
        <f>IFERROR(VLOOKUP(B:B,'[1]Budget Pivot'!A:B,2,0),0)</f>
        <v>467.44</v>
      </c>
      <c r="O649" s="13">
        <f>IFERROR(VLOOKUP(B:B,'[1]Budget Pivot'!A:C,3,0),0)</f>
        <v>1919.0979955460002</v>
      </c>
      <c r="P649" s="16">
        <v>467.44</v>
      </c>
      <c r="Q649" s="16">
        <f t="shared" si="27"/>
        <v>1919.086859688</v>
      </c>
      <c r="R649" s="17">
        <v>620</v>
      </c>
      <c r="S649" s="17">
        <f>R649*L649</f>
        <v>2545.4258364850248</v>
      </c>
      <c r="T649" s="17">
        <v>580</v>
      </c>
      <c r="U649" s="17">
        <v>2381.2048147763135</v>
      </c>
      <c r="V649" s="18">
        <v>-40</v>
      </c>
      <c r="W649" s="18">
        <v>-164.22102170871131</v>
      </c>
      <c r="X649" s="18">
        <v>462.11795508831347</v>
      </c>
    </row>
    <row r="650" spans="1:24" x14ac:dyDescent="0.25">
      <c r="A650" s="12">
        <v>3228</v>
      </c>
      <c r="B650" s="12" t="str">
        <f>IFERROR(VLOOKUP(A:A,[1]Forecast_1911!A:B,2,0),0)</f>
        <v>10000005223</v>
      </c>
      <c r="C650" s="12" t="s">
        <v>759</v>
      </c>
      <c r="D650" s="13">
        <f t="shared" si="28"/>
        <v>40014.021171492088</v>
      </c>
      <c r="E650" s="12" t="s">
        <v>71</v>
      </c>
      <c r="F650" s="12" t="s">
        <v>68</v>
      </c>
      <c r="G650" s="12" t="s">
        <v>68</v>
      </c>
      <c r="H650" s="12" t="s">
        <v>69</v>
      </c>
      <c r="I650" s="12" t="s">
        <v>49</v>
      </c>
      <c r="J650" s="14">
        <v>55.389755011135797</v>
      </c>
      <c r="K650" s="14">
        <v>42.68</v>
      </c>
      <c r="L650" s="15">
        <v>55.389755011135797</v>
      </c>
      <c r="M650" s="15">
        <v>42.678820712694858</v>
      </c>
      <c r="N650" s="13">
        <f>IFERROR(VLOOKUP(B:B,'[1]Budget Pivot'!A:B,2,0),0)</f>
        <v>5604</v>
      </c>
      <c r="O650" s="13">
        <f>IFERROR(VLOOKUP(B:B,'[1]Budget Pivot'!A:C,3,0),0)</f>
        <v>310404.18708240503</v>
      </c>
      <c r="P650" s="16">
        <v>5604</v>
      </c>
      <c r="Q650" s="16">
        <f t="shared" si="27"/>
        <v>310404.18708240503</v>
      </c>
      <c r="R650" s="17">
        <v>3151</v>
      </c>
      <c r="S650" s="17">
        <f>R650*L650</f>
        <v>174533.11804008888</v>
      </c>
      <c r="T650" s="17">
        <v>3148</v>
      </c>
      <c r="U650" s="17">
        <v>174366.9487750555</v>
      </c>
      <c r="V650" s="18">
        <v>-3</v>
      </c>
      <c r="W650" s="18">
        <v>-166.16926503338618</v>
      </c>
      <c r="X650" s="18">
        <v>-136037.23830734953</v>
      </c>
    </row>
    <row r="651" spans="1:24" x14ac:dyDescent="0.25">
      <c r="A651" s="12">
        <v>1458</v>
      </c>
      <c r="B651" s="12" t="str">
        <f>IFERROR(VLOOKUP(A:A,[1]Forecast_1911!A:B,2,0),0)</f>
        <v>10000002465</v>
      </c>
      <c r="C651" s="12" t="s">
        <v>760</v>
      </c>
      <c r="D651" s="13">
        <f t="shared" si="28"/>
        <v>43723.843127113934</v>
      </c>
      <c r="E651" s="12" t="s">
        <v>40</v>
      </c>
      <c r="F651" s="12" t="s">
        <v>144</v>
      </c>
      <c r="G651" s="12" t="s">
        <v>132</v>
      </c>
      <c r="H651" s="12" t="s">
        <v>58</v>
      </c>
      <c r="I651" s="12" t="s">
        <v>59</v>
      </c>
      <c r="J651" s="14">
        <v>18.672950977130167</v>
      </c>
      <c r="K651" s="14">
        <v>7.9825312117502349</v>
      </c>
      <c r="L651" s="15">
        <v>18.67295740419863</v>
      </c>
      <c r="M651" s="15">
        <v>7.9825312117502349</v>
      </c>
      <c r="N651" s="13">
        <f>IFERROR(VLOOKUP(B:B,'[1]Budget Pivot'!A:B,2,0),0)</f>
        <v>3808.86</v>
      </c>
      <c r="O651" s="13">
        <f>IFERROR(VLOOKUP(B:B,'[1]Budget Pivot'!A:C,3,0),0)</f>
        <v>71122.656058752007</v>
      </c>
      <c r="P651" s="16">
        <v>3808.86</v>
      </c>
      <c r="Q651" s="16">
        <f t="shared" si="27"/>
        <v>71122.680538556</v>
      </c>
      <c r="R651" s="17">
        <v>4099</v>
      </c>
      <c r="S651" s="17">
        <f>R651*L651</f>
        <v>76540.452399810179</v>
      </c>
      <c r="T651" s="17">
        <v>4090</v>
      </c>
      <c r="U651" s="17">
        <v>76372.395783172396</v>
      </c>
      <c r="V651" s="18">
        <v>-9</v>
      </c>
      <c r="W651" s="18">
        <v>-168.05661663778301</v>
      </c>
      <c r="X651" s="18">
        <v>5249.7152446163964</v>
      </c>
    </row>
    <row r="652" spans="1:24" x14ac:dyDescent="0.25">
      <c r="A652" s="12">
        <v>3962</v>
      </c>
      <c r="B652" s="12" t="str">
        <f>IFERROR(VLOOKUP(A:A,[1]Forecast_1911!A:B,2,0),0)</f>
        <v>10000001198</v>
      </c>
      <c r="C652" s="12" t="s">
        <v>761</v>
      </c>
      <c r="D652" s="13">
        <f t="shared" si="28"/>
        <v>19879.787475561141</v>
      </c>
      <c r="E652" s="12" t="s">
        <v>159</v>
      </c>
      <c r="F652" s="12" t="s">
        <v>86</v>
      </c>
      <c r="G652" s="12" t="s">
        <v>87</v>
      </c>
      <c r="H652" s="12" t="s">
        <v>58</v>
      </c>
      <c r="I652" s="12" t="s">
        <v>59</v>
      </c>
      <c r="J652" s="14">
        <v>33.630622795526399</v>
      </c>
      <c r="K652" s="14">
        <v>5.3118424034588898</v>
      </c>
      <c r="L652" s="15">
        <v>33.630627981181313</v>
      </c>
      <c r="M652" s="15">
        <v>5.3118424034588898</v>
      </c>
      <c r="N652" s="13">
        <f>IFERROR(VLOOKUP(B:B,'[1]Budget Pivot'!A:B,2,0),0)</f>
        <v>1150.08</v>
      </c>
      <c r="O652" s="13">
        <f>IFERROR(VLOOKUP(B:B,'[1]Budget Pivot'!A:C,3,0),0)</f>
        <v>38677.906664679002</v>
      </c>
      <c r="P652" s="16">
        <v>1150.08</v>
      </c>
      <c r="Q652" s="16">
        <f t="shared" si="27"/>
        <v>38677.912628597005</v>
      </c>
      <c r="R652" s="17">
        <v>707</v>
      </c>
      <c r="S652" s="17">
        <f>R652*L652</f>
        <v>23776.853982695189</v>
      </c>
      <c r="T652" s="17">
        <v>702</v>
      </c>
      <c r="U652" s="17">
        <v>23608.70084278928</v>
      </c>
      <c r="V652" s="18">
        <v>-5</v>
      </c>
      <c r="W652" s="18">
        <v>-168.15313990590948</v>
      </c>
      <c r="X652" s="18">
        <v>-15069.211785807725</v>
      </c>
    </row>
    <row r="653" spans="1:24" x14ac:dyDescent="0.25">
      <c r="A653" s="12">
        <v>2057</v>
      </c>
      <c r="B653" s="12" t="str">
        <f>IFERROR(VLOOKUP(A:A,[1]Forecast_1911!A:B,2,0),0)</f>
        <v>10000002693</v>
      </c>
      <c r="C653" s="12" t="s">
        <v>762</v>
      </c>
      <c r="D653" s="13">
        <f t="shared" si="28"/>
        <v>-118.09576837419127</v>
      </c>
      <c r="E653" s="12" t="s">
        <v>110</v>
      </c>
      <c r="F653" s="12" t="s">
        <v>144</v>
      </c>
      <c r="G653" s="12" t="s">
        <v>132</v>
      </c>
      <c r="H653" s="12" t="s">
        <v>101</v>
      </c>
      <c r="I653" s="12" t="s">
        <v>59</v>
      </c>
      <c r="J653" s="14">
        <v>8.1737193763921567</v>
      </c>
      <c r="K653" s="14">
        <v>9.2984409799558829</v>
      </c>
      <c r="L653" s="15">
        <v>8.1737193763921567</v>
      </c>
      <c r="M653" s="15">
        <v>9.2984409799558829</v>
      </c>
      <c r="N653" s="13">
        <f>IFERROR(VLOOKUP(B:B,'[1]Budget Pivot'!A:B,2,0),0)</f>
        <v>204</v>
      </c>
      <c r="O653" s="13">
        <f>IFERROR(VLOOKUP(B:B,'[1]Budget Pivot'!A:C,3,0),0)</f>
        <v>1667.4387527839999</v>
      </c>
      <c r="P653" s="16">
        <v>204</v>
      </c>
      <c r="Q653" s="16">
        <f t="shared" si="27"/>
        <v>1667.4387527839999</v>
      </c>
      <c r="R653" s="17">
        <v>126</v>
      </c>
      <c r="S653" s="17">
        <f>R653*L653</f>
        <v>1029.8886414254118</v>
      </c>
      <c r="T653" s="17">
        <v>105</v>
      </c>
      <c r="U653" s="17">
        <v>858.24053452117641</v>
      </c>
      <c r="V653" s="18">
        <v>-21</v>
      </c>
      <c r="W653" s="18">
        <v>-171.64810690423542</v>
      </c>
      <c r="X653" s="18">
        <v>-809.1982182628235</v>
      </c>
    </row>
    <row r="654" spans="1:24" x14ac:dyDescent="0.25">
      <c r="A654" s="12">
        <v>2428</v>
      </c>
      <c r="B654" s="12" t="str">
        <f>IFERROR(VLOOKUP(A:A,[1]Forecast_1911!A:B,2,0),0)</f>
        <v>10000002568</v>
      </c>
      <c r="C654" s="12" t="s">
        <v>763</v>
      </c>
      <c r="D654" s="13">
        <f t="shared" si="28"/>
        <v>-2703.6971046772469</v>
      </c>
      <c r="E654" s="12" t="s">
        <v>230</v>
      </c>
      <c r="F654" s="12" t="s">
        <v>162</v>
      </c>
      <c r="G654" s="12" t="s">
        <v>163</v>
      </c>
      <c r="H654" s="12" t="s">
        <v>101</v>
      </c>
      <c r="I654" s="12" t="s">
        <v>59</v>
      </c>
      <c r="J654" s="14">
        <v>2.8685968819599998</v>
      </c>
      <c r="K654" s="14">
        <v>4.3875278396438464</v>
      </c>
      <c r="L654" s="15">
        <v>2.8685968819599998</v>
      </c>
      <c r="M654" s="15">
        <v>4.3875278396438464</v>
      </c>
      <c r="N654" s="13">
        <f>IFERROR(VLOOKUP(B:B,'[1]Budget Pivot'!A:B,2,0),0)</f>
        <v>1300</v>
      </c>
      <c r="O654" s="13">
        <f>IFERROR(VLOOKUP(B:B,'[1]Budget Pivot'!A:C,3,0),0)</f>
        <v>3729.175946548</v>
      </c>
      <c r="P654" s="16">
        <v>1300</v>
      </c>
      <c r="Q654" s="16">
        <f t="shared" si="27"/>
        <v>3729.175946548</v>
      </c>
      <c r="R654" s="17">
        <v>1840</v>
      </c>
      <c r="S654" s="17">
        <f>R654*L654</f>
        <v>5278.2182628064002</v>
      </c>
      <c r="T654" s="17">
        <v>1780</v>
      </c>
      <c r="U654" s="17">
        <v>5106.1024498888</v>
      </c>
      <c r="V654" s="18">
        <v>-60</v>
      </c>
      <c r="W654" s="18">
        <v>-172.11581291760012</v>
      </c>
      <c r="X654" s="18">
        <v>1376.9265033408001</v>
      </c>
    </row>
    <row r="655" spans="1:24" x14ac:dyDescent="0.25">
      <c r="A655" s="12">
        <v>1506</v>
      </c>
      <c r="B655" s="12" t="str">
        <f>IFERROR(VLOOKUP(A:A,[1]Forecast_1911!A:B,2,0),0)</f>
        <v>10000001637</v>
      </c>
      <c r="C655" s="12" t="s">
        <v>764</v>
      </c>
      <c r="D655" s="13">
        <f t="shared" si="28"/>
        <v>11683.032207126933</v>
      </c>
      <c r="E655" s="12" t="s">
        <v>71</v>
      </c>
      <c r="F655" s="12" t="s">
        <v>162</v>
      </c>
      <c r="G655" s="12" t="s">
        <v>163</v>
      </c>
      <c r="H655" s="12" t="s">
        <v>58</v>
      </c>
      <c r="I655" s="12" t="s">
        <v>59</v>
      </c>
      <c r="J655" s="14">
        <v>21.692650334076358</v>
      </c>
      <c r="K655" s="14">
        <v>5.2623674832966225</v>
      </c>
      <c r="L655" s="15">
        <v>21.648106904232012</v>
      </c>
      <c r="M655" s="15">
        <v>5.2623674832966225</v>
      </c>
      <c r="N655" s="13">
        <f>IFERROR(VLOOKUP(B:B,'[1]Budget Pivot'!A:B,2,0),0)</f>
        <v>681</v>
      </c>
      <c r="O655" s="13">
        <f>IFERROR(VLOOKUP(B:B,'[1]Budget Pivot'!A:C,3,0),0)</f>
        <v>14772.694877505999</v>
      </c>
      <c r="P655" s="16">
        <v>681</v>
      </c>
      <c r="Q655" s="16">
        <f t="shared" si="27"/>
        <v>14742.360801782001</v>
      </c>
      <c r="R655" s="17">
        <v>721</v>
      </c>
      <c r="S655" s="17">
        <f>R655*L655</f>
        <v>15608.285077951281</v>
      </c>
      <c r="T655" s="17">
        <v>713</v>
      </c>
      <c r="U655" s="17">
        <v>15435.100222717425</v>
      </c>
      <c r="V655" s="18">
        <v>-8</v>
      </c>
      <c r="W655" s="18">
        <v>-173.18485523385607</v>
      </c>
      <c r="X655" s="18">
        <v>692.73942093542428</v>
      </c>
    </row>
    <row r="656" spans="1:24" x14ac:dyDescent="0.25">
      <c r="A656" s="12">
        <v>1680</v>
      </c>
      <c r="B656" s="12" t="str">
        <f>IFERROR(VLOOKUP(A:A,[1]Forecast_1911!A:B,2,0),0)</f>
        <v>10000000412</v>
      </c>
      <c r="C656" s="12" t="s">
        <v>765</v>
      </c>
      <c r="D656" s="13">
        <f t="shared" si="28"/>
        <v>47759.000597793449</v>
      </c>
      <c r="E656" s="12" t="s">
        <v>65</v>
      </c>
      <c r="F656" s="12" t="s">
        <v>47</v>
      </c>
      <c r="G656" s="12" t="s">
        <v>47</v>
      </c>
      <c r="H656" s="12" t="s">
        <v>48</v>
      </c>
      <c r="I656" s="12" t="s">
        <v>49</v>
      </c>
      <c r="J656" s="14">
        <v>21.880698706979405</v>
      </c>
      <c r="K656" s="14">
        <v>7.6582438752786359</v>
      </c>
      <c r="L656" s="15">
        <v>21.880697894871215</v>
      </c>
      <c r="M656" s="15">
        <v>7.6582438752781705</v>
      </c>
      <c r="N656" s="13">
        <f>IFERROR(VLOOKUP(B:B,'[1]Budget Pivot'!A:B,2,0),0)</f>
        <v>1554</v>
      </c>
      <c r="O656" s="13">
        <f>IFERROR(VLOOKUP(B:B,'[1]Budget Pivot'!A:C,3,0),0)</f>
        <v>34002.605790645997</v>
      </c>
      <c r="P656" s="16">
        <v>1553</v>
      </c>
      <c r="Q656" s="16">
        <f t="shared" si="27"/>
        <v>33980.723830734998</v>
      </c>
      <c r="R656" s="17">
        <v>3366</v>
      </c>
      <c r="S656" s="17">
        <f>R656*L656</f>
        <v>73650.42911413651</v>
      </c>
      <c r="T656" s="17">
        <v>3358</v>
      </c>
      <c r="U656" s="17">
        <v>73475.383530977546</v>
      </c>
      <c r="V656" s="18">
        <v>-8</v>
      </c>
      <c r="W656" s="18">
        <v>-175.04558315896429</v>
      </c>
      <c r="X656" s="18">
        <v>39494.659700242548</v>
      </c>
    </row>
    <row r="657" spans="1:24" x14ac:dyDescent="0.25">
      <c r="A657" s="12">
        <v>2911</v>
      </c>
      <c r="B657" s="12" t="str">
        <f>IFERROR(VLOOKUP(A:A,[1]Forecast_1911!A:B,2,0),0)</f>
        <v>10000003139</v>
      </c>
      <c r="C657" s="12" t="s">
        <v>766</v>
      </c>
      <c r="D657" s="13">
        <f t="shared" si="28"/>
        <v>1181.8262806231928</v>
      </c>
      <c r="E657" s="12" t="s">
        <v>35</v>
      </c>
      <c r="F657" s="12" t="s">
        <v>111</v>
      </c>
      <c r="G657" s="12" t="s">
        <v>111</v>
      </c>
      <c r="H657" s="12" t="s">
        <v>101</v>
      </c>
      <c r="I657" s="12" t="s">
        <v>59</v>
      </c>
      <c r="J657" s="14">
        <v>5.378619153674312</v>
      </c>
      <c r="K657" s="14">
        <v>3.1403118040091744</v>
      </c>
      <c r="L657" s="15">
        <v>5.378619153674312</v>
      </c>
      <c r="M657" s="15">
        <v>3.1403118040091744</v>
      </c>
      <c r="N657" s="13">
        <f>IFERROR(VLOOKUP(B:B,'[1]Budget Pivot'!A:B,2,0),0)</f>
        <v>0</v>
      </c>
      <c r="O657" s="13">
        <f>IFERROR(VLOOKUP(B:B,'[1]Budget Pivot'!A:C,3,0),0)</f>
        <v>0</v>
      </c>
      <c r="P657" s="16">
        <f>N657</f>
        <v>0</v>
      </c>
      <c r="Q657" s="16">
        <f t="shared" si="27"/>
        <v>0</v>
      </c>
      <c r="R657" s="17">
        <v>561</v>
      </c>
      <c r="S657" s="17">
        <f>R657*L657</f>
        <v>3017.4053452112889</v>
      </c>
      <c r="T657" s="17">
        <v>528</v>
      </c>
      <c r="U657" s="17">
        <v>2839.9109131400369</v>
      </c>
      <c r="V657" s="18">
        <v>-33</v>
      </c>
      <c r="W657" s="18">
        <v>-177.49443207125205</v>
      </c>
      <c r="X657" s="18">
        <v>2839.9109131400369</v>
      </c>
    </row>
    <row r="658" spans="1:24" x14ac:dyDescent="0.25">
      <c r="A658" s="12">
        <v>3111</v>
      </c>
      <c r="B658" s="12" t="str">
        <f>IFERROR(VLOOKUP(A:A,[1]Forecast_1911!A:B,2,0),0)</f>
        <v>10000002927</v>
      </c>
      <c r="C658" s="12" t="s">
        <v>767</v>
      </c>
      <c r="D658" s="13">
        <f t="shared" si="28"/>
        <v>5757.1587984409089</v>
      </c>
      <c r="E658" s="12" t="s">
        <v>161</v>
      </c>
      <c r="F658" s="12" t="s">
        <v>152</v>
      </c>
      <c r="G658" s="12" t="s">
        <v>152</v>
      </c>
      <c r="H658" s="12" t="s">
        <v>153</v>
      </c>
      <c r="I658" s="12" t="s">
        <v>154</v>
      </c>
      <c r="J658" s="14">
        <v>22.623919821826</v>
      </c>
      <c r="K658" s="14">
        <v>6.1276737193760002</v>
      </c>
      <c r="L658" s="15">
        <v>22.623830734965999</v>
      </c>
      <c r="M658" s="15">
        <v>6.1276737193760002</v>
      </c>
      <c r="N658" s="13">
        <f>IFERROR(VLOOKUP(B:B,'[1]Budget Pivot'!A:B,2,0),0)</f>
        <v>500</v>
      </c>
      <c r="O658" s="13">
        <f>IFERROR(VLOOKUP(B:B,'[1]Budget Pivot'!A:C,3,0),0)</f>
        <v>11311.959910912999</v>
      </c>
      <c r="P658" s="16">
        <v>500</v>
      </c>
      <c r="Q658" s="16">
        <f t="shared" si="27"/>
        <v>11311.915367482999</v>
      </c>
      <c r="R658" s="17">
        <v>357</v>
      </c>
      <c r="S658" s="17">
        <f>R658*L658</f>
        <v>8076.7075723828621</v>
      </c>
      <c r="T658" s="17">
        <v>349</v>
      </c>
      <c r="U658" s="17">
        <v>7895.7169265031334</v>
      </c>
      <c r="V658" s="18">
        <v>-8</v>
      </c>
      <c r="W658" s="18">
        <v>-180.99064587972862</v>
      </c>
      <c r="X658" s="18">
        <v>-3416.1984409798661</v>
      </c>
    </row>
    <row r="659" spans="1:24" x14ac:dyDescent="0.25">
      <c r="A659" s="12">
        <v>3861</v>
      </c>
      <c r="B659" s="12" t="str">
        <f>IFERROR(VLOOKUP(A:A,[1]Forecast_1911!A:B,2,0),0)</f>
        <v>10000000865</v>
      </c>
      <c r="C659" s="12" t="s">
        <v>768</v>
      </c>
      <c r="D659" s="13">
        <f t="shared" si="28"/>
        <v>477.16618050460363</v>
      </c>
      <c r="E659" s="12" t="s">
        <v>35</v>
      </c>
      <c r="F659" s="12" t="s">
        <v>181</v>
      </c>
      <c r="G659" s="12" t="s">
        <v>372</v>
      </c>
      <c r="H659" s="12" t="s">
        <v>101</v>
      </c>
      <c r="I659" s="12" t="s">
        <v>59</v>
      </c>
      <c r="J659" s="14">
        <v>12.148781709089301</v>
      </c>
      <c r="K659" s="14">
        <v>5.6124721603560399</v>
      </c>
      <c r="L659" s="15">
        <v>12.148995180968019</v>
      </c>
      <c r="M659" s="15">
        <v>5.6124721603570107</v>
      </c>
      <c r="N659" s="13">
        <f>IFERROR(VLOOKUP(B:B,'[1]Budget Pivot'!A:B,2,0),0)</f>
        <v>621.28</v>
      </c>
      <c r="O659" s="13">
        <f>IFERROR(VLOOKUP(B:B,'[1]Budget Pivot'!A:C,3,0),0)</f>
        <v>7547.7951002230002</v>
      </c>
      <c r="P659" s="16">
        <v>621.27</v>
      </c>
      <c r="Q659" s="16">
        <f t="shared" si="27"/>
        <v>7547.8062360800004</v>
      </c>
      <c r="R659" s="17">
        <v>88</v>
      </c>
      <c r="S659" s="17">
        <f>R659*L659</f>
        <v>1069.1115759251857</v>
      </c>
      <c r="T659" s="17">
        <v>73</v>
      </c>
      <c r="U659" s="17">
        <v>886.87664821066539</v>
      </c>
      <c r="V659" s="18">
        <v>-15</v>
      </c>
      <c r="W659" s="18">
        <v>-182.23492771452027</v>
      </c>
      <c r="X659" s="18">
        <v>-6660.9295878693347</v>
      </c>
    </row>
    <row r="660" spans="1:24" x14ac:dyDescent="0.25">
      <c r="A660" s="12">
        <v>2771</v>
      </c>
      <c r="B660" s="12" t="str">
        <f>IFERROR(VLOOKUP(A:A,[1]Forecast_1911!A:B,2,0),0)</f>
        <v>10000003212</v>
      </c>
      <c r="C660" s="12" t="s">
        <v>769</v>
      </c>
      <c r="D660" s="13">
        <f t="shared" si="28"/>
        <v>7324.7971527147074</v>
      </c>
      <c r="E660" s="12" t="s">
        <v>35</v>
      </c>
      <c r="F660" s="12" t="s">
        <v>162</v>
      </c>
      <c r="G660" s="12" t="s">
        <v>163</v>
      </c>
      <c r="H660" s="12" t="s">
        <v>101</v>
      </c>
      <c r="I660" s="12" t="s">
        <v>59</v>
      </c>
      <c r="J660" s="14">
        <v>91.854331648790165</v>
      </c>
      <c r="K660" s="14">
        <v>13.930957683740093</v>
      </c>
      <c r="L660" s="15">
        <v>91.854331648790165</v>
      </c>
      <c r="M660" s="15">
        <v>13.930957683740093</v>
      </c>
      <c r="N660" s="13">
        <f>IFERROR(VLOOKUP(B:B,'[1]Budget Pivot'!A:B,2,0),0)</f>
        <v>0</v>
      </c>
      <c r="O660" s="13">
        <f>IFERROR(VLOOKUP(B:B,'[1]Budget Pivot'!A:C,3,0),0)</f>
        <v>0</v>
      </c>
      <c r="P660" s="16">
        <f>N660</f>
        <v>0</v>
      </c>
      <c r="Q660" s="16">
        <f t="shared" si="27"/>
        <v>0</v>
      </c>
      <c r="R660" s="17">
        <v>96</v>
      </c>
      <c r="S660" s="17">
        <f>R660*L660</f>
        <v>8818.0158382838563</v>
      </c>
      <c r="T660" s="17">
        <v>94</v>
      </c>
      <c r="U660" s="17">
        <v>8634.3071749862756</v>
      </c>
      <c r="V660" s="18">
        <v>-2</v>
      </c>
      <c r="W660" s="18">
        <v>-183.70866329758064</v>
      </c>
      <c r="X660" s="18">
        <v>8634.3071749862756</v>
      </c>
    </row>
    <row r="661" spans="1:24" x14ac:dyDescent="0.25">
      <c r="A661" s="12">
        <v>2024</v>
      </c>
      <c r="B661" s="12" t="str">
        <f>IFERROR(VLOOKUP(A:A,[1]Forecast_1911!A:B,2,0),0)</f>
        <v>10000002660</v>
      </c>
      <c r="C661" s="12" t="s">
        <v>770</v>
      </c>
      <c r="D661" s="13">
        <f t="shared" si="28"/>
        <v>8030.9218365965098</v>
      </c>
      <c r="E661" s="12" t="s">
        <v>110</v>
      </c>
      <c r="F661" s="12" t="s">
        <v>162</v>
      </c>
      <c r="G661" s="12" t="s">
        <v>163</v>
      </c>
      <c r="H661" s="12" t="s">
        <v>101</v>
      </c>
      <c r="I661" s="12" t="s">
        <v>59</v>
      </c>
      <c r="J661" s="14">
        <v>6.3973837084156289</v>
      </c>
      <c r="K661" s="14">
        <v>3.4855233853005707</v>
      </c>
      <c r="L661" s="15">
        <v>6.3973877205422349</v>
      </c>
      <c r="M661" s="15">
        <v>3.4855233853005707</v>
      </c>
      <c r="N661" s="13">
        <f>IFERROR(VLOOKUP(B:B,'[1]Budget Pivot'!A:B,2,0),0)</f>
        <v>2775.55</v>
      </c>
      <c r="O661" s="13">
        <f>IFERROR(VLOOKUP(B:B,'[1]Budget Pivot'!A:C,3,0),0)</f>
        <v>17756.258351893001</v>
      </c>
      <c r="P661" s="16">
        <v>2775.55</v>
      </c>
      <c r="Q661" s="16">
        <f t="shared" si="27"/>
        <v>17756.269487751</v>
      </c>
      <c r="R661" s="17">
        <v>2787</v>
      </c>
      <c r="S661" s="17">
        <f>R661*L661</f>
        <v>17829.519577151208</v>
      </c>
      <c r="T661" s="17">
        <v>2758</v>
      </c>
      <c r="U661" s="17">
        <v>17643.995333255483</v>
      </c>
      <c r="V661" s="18">
        <v>-29</v>
      </c>
      <c r="W661" s="18">
        <v>-185.52424389572479</v>
      </c>
      <c r="X661" s="18">
        <v>-112.274154495517</v>
      </c>
    </row>
    <row r="662" spans="1:24" x14ac:dyDescent="0.25">
      <c r="A662" s="12">
        <v>1982</v>
      </c>
      <c r="B662" s="12" t="str">
        <f>IFERROR(VLOOKUP(A:A,[1]Forecast_1911!A:B,2,0),0)</f>
        <v>10000000574</v>
      </c>
      <c r="C662" s="12" t="s">
        <v>771</v>
      </c>
      <c r="D662" s="13">
        <f t="shared" si="28"/>
        <v>21389.114631874778</v>
      </c>
      <c r="E662" s="12" t="s">
        <v>148</v>
      </c>
      <c r="F662" s="12" t="s">
        <v>144</v>
      </c>
      <c r="G662" s="12" t="s">
        <v>132</v>
      </c>
      <c r="H662" s="12" t="s">
        <v>101</v>
      </c>
      <c r="I662" s="12" t="s">
        <v>59</v>
      </c>
      <c r="J662" s="14">
        <v>94.684708042994643</v>
      </c>
      <c r="K662" s="14">
        <v>16.336303030304812</v>
      </c>
      <c r="L662" s="15">
        <v>94.684708042994643</v>
      </c>
      <c r="M662" s="15">
        <v>16.336302798032087</v>
      </c>
      <c r="N662" s="13">
        <f>IFERROR(VLOOKUP(B:B,'[1]Budget Pivot'!A:B,2,0),0)</f>
        <v>187</v>
      </c>
      <c r="O662" s="13">
        <f>IFERROR(VLOOKUP(B:B,'[1]Budget Pivot'!A:C,3,0),0)</f>
        <v>17706.040404039999</v>
      </c>
      <c r="P662" s="16">
        <v>187</v>
      </c>
      <c r="Q662" s="16">
        <f t="shared" si="27"/>
        <v>17706.040404039999</v>
      </c>
      <c r="R662" s="17">
        <v>275</v>
      </c>
      <c r="S662" s="17">
        <f>R662*L662</f>
        <v>26038.294711823528</v>
      </c>
      <c r="T662" s="17">
        <v>273</v>
      </c>
      <c r="U662" s="17">
        <v>25848.925295737539</v>
      </c>
      <c r="V662" s="18">
        <v>-2</v>
      </c>
      <c r="W662" s="18">
        <v>-189.36941608598863</v>
      </c>
      <c r="X662" s="18">
        <v>8142.8848916975403</v>
      </c>
    </row>
    <row r="663" spans="1:24" x14ac:dyDescent="0.25">
      <c r="A663" s="12">
        <v>2429</v>
      </c>
      <c r="B663" s="12" t="str">
        <f>IFERROR(VLOOKUP(A:A,[1]Forecast_1911!A:B,2,0),0)</f>
        <v>10000002569</v>
      </c>
      <c r="C663" s="12" t="s">
        <v>772</v>
      </c>
      <c r="D663" s="13">
        <f t="shared" si="28"/>
        <v>3899.2427616931827</v>
      </c>
      <c r="E663" s="12" t="s">
        <v>230</v>
      </c>
      <c r="F663" s="12" t="s">
        <v>162</v>
      </c>
      <c r="G663" s="12" t="s">
        <v>163</v>
      </c>
      <c r="H663" s="12" t="s">
        <v>101</v>
      </c>
      <c r="I663" s="12" t="s">
        <v>59</v>
      </c>
      <c r="J663" s="14">
        <v>6.3518930957683333</v>
      </c>
      <c r="K663" s="14">
        <v>4.0979955456566666</v>
      </c>
      <c r="L663" s="15">
        <v>6.3518930957683333</v>
      </c>
      <c r="M663" s="15">
        <v>4.0979955456566666</v>
      </c>
      <c r="N663" s="13">
        <f>IFERROR(VLOOKUP(B:B,'[1]Budget Pivot'!A:B,2,0),0)</f>
        <v>1200</v>
      </c>
      <c r="O663" s="13">
        <f>IFERROR(VLOOKUP(B:B,'[1]Budget Pivot'!A:C,3,0),0)</f>
        <v>7622.2717149219998</v>
      </c>
      <c r="P663" s="16">
        <v>1200</v>
      </c>
      <c r="Q663" s="16">
        <f t="shared" si="27"/>
        <v>7622.2717149219998</v>
      </c>
      <c r="R663" s="17">
        <v>1760</v>
      </c>
      <c r="S663" s="17">
        <f>R663*L663</f>
        <v>11179.331848552267</v>
      </c>
      <c r="T663" s="17">
        <v>1730</v>
      </c>
      <c r="U663" s="17">
        <v>10988.775055679216</v>
      </c>
      <c r="V663" s="18">
        <v>-30</v>
      </c>
      <c r="W663" s="18">
        <v>-190.55679287305065</v>
      </c>
      <c r="X663" s="18">
        <v>3366.5033407572164</v>
      </c>
    </row>
    <row r="664" spans="1:24" x14ac:dyDescent="0.25">
      <c r="A664" s="12">
        <v>2039</v>
      </c>
      <c r="B664" s="12" t="str">
        <f>IFERROR(VLOOKUP(A:A,[1]Forecast_1911!A:B,2,0),0)</f>
        <v>10000002675</v>
      </c>
      <c r="C664" s="12" t="s">
        <v>773</v>
      </c>
      <c r="D664" s="13">
        <f t="shared" si="28"/>
        <v>-1285.5233853</v>
      </c>
      <c r="E664" s="12" t="s">
        <v>110</v>
      </c>
      <c r="F664" s="12" t="s">
        <v>332</v>
      </c>
      <c r="G664" s="12" t="s">
        <v>163</v>
      </c>
      <c r="H664" s="12" t="s">
        <v>101</v>
      </c>
      <c r="I664" s="12" t="s">
        <v>59</v>
      </c>
      <c r="J664" s="14">
        <v>9.1648106904250017</v>
      </c>
      <c r="K664" s="14">
        <v>19.877505567925002</v>
      </c>
      <c r="L664" s="15">
        <v>9.1648106904250017</v>
      </c>
      <c r="M664" s="15">
        <v>19.877505567925002</v>
      </c>
      <c r="N664" s="13">
        <f>IFERROR(VLOOKUP(B:B,'[1]Budget Pivot'!A:B,2,0),0)</f>
        <v>120</v>
      </c>
      <c r="O664" s="13">
        <f>IFERROR(VLOOKUP(B:B,'[1]Budget Pivot'!A:C,3,0),0)</f>
        <v>1099.7772828510001</v>
      </c>
      <c r="P664" s="16">
        <v>120</v>
      </c>
      <c r="Q664" s="16">
        <f t="shared" si="27"/>
        <v>1099.7772828510001</v>
      </c>
      <c r="R664" s="17">
        <v>141</v>
      </c>
      <c r="S664" s="17">
        <f>R664*L664</f>
        <v>1292.2383073499252</v>
      </c>
      <c r="T664" s="17">
        <v>120</v>
      </c>
      <c r="U664" s="17">
        <v>1099.7772828510001</v>
      </c>
      <c r="V664" s="18">
        <v>-21</v>
      </c>
      <c r="W664" s="18">
        <v>-192.4610244989251</v>
      </c>
      <c r="X664" s="18">
        <v>0</v>
      </c>
    </row>
    <row r="665" spans="1:24" x14ac:dyDescent="0.25">
      <c r="A665" s="12">
        <v>3310</v>
      </c>
      <c r="B665" s="12" t="str">
        <f>IFERROR(VLOOKUP(A:A,[1]Forecast_1911!A:B,2,0),0)</f>
        <v>10000000469</v>
      </c>
      <c r="C665" s="12" t="s">
        <v>774</v>
      </c>
      <c r="D665" s="13">
        <f t="shared" si="28"/>
        <v>126.96884241069688</v>
      </c>
      <c r="E665" s="12" t="s">
        <v>65</v>
      </c>
      <c r="F665" s="12" t="s">
        <v>78</v>
      </c>
      <c r="G665" s="12" t="s">
        <v>78</v>
      </c>
      <c r="H665" s="12" t="s">
        <v>69</v>
      </c>
      <c r="I665" s="12" t="s">
        <v>49</v>
      </c>
      <c r="J665" s="14">
        <v>40.363371594999997</v>
      </c>
      <c r="K665" s="14">
        <v>36.931674832969229</v>
      </c>
      <c r="L665" s="15">
        <v>40.363265168393937</v>
      </c>
      <c r="M665" s="15">
        <v>36.931674832969698</v>
      </c>
      <c r="N665" s="13">
        <f>IFERROR(VLOOKUP(B:B,'[1]Budget Pivot'!A:B,2,0),0)</f>
        <v>65</v>
      </c>
      <c r="O665" s="13">
        <f>IFERROR(VLOOKUP(B:B,'[1]Budget Pivot'!A:C,3,0),0)</f>
        <v>2623.6191536749998</v>
      </c>
      <c r="P665" s="16">
        <v>66</v>
      </c>
      <c r="Q665" s="16">
        <f t="shared" si="27"/>
        <v>2663.9755011140001</v>
      </c>
      <c r="R665" s="17">
        <v>42</v>
      </c>
      <c r="S665" s="17">
        <f>R665*L665</f>
        <v>1695.2571370725454</v>
      </c>
      <c r="T665" s="17">
        <v>37</v>
      </c>
      <c r="U665" s="17">
        <v>1493.4408112305757</v>
      </c>
      <c r="V665" s="18">
        <v>-5</v>
      </c>
      <c r="W665" s="18">
        <v>-201.81632584196973</v>
      </c>
      <c r="X665" s="18">
        <v>-1170.5346898834243</v>
      </c>
    </row>
    <row r="666" spans="1:24" x14ac:dyDescent="0.25">
      <c r="A666" s="12">
        <v>1160</v>
      </c>
      <c r="B666" s="12" t="str">
        <f>IFERROR(VLOOKUP(A:A,[1]Forecast_1911!A:B,2,0),0)</f>
        <v>10000001303</v>
      </c>
      <c r="C666" s="12" t="s">
        <v>775</v>
      </c>
      <c r="D666" s="13">
        <f t="shared" si="28"/>
        <v>98111.333988000886</v>
      </c>
      <c r="E666" s="12" t="s">
        <v>77</v>
      </c>
      <c r="F666" s="12" t="s">
        <v>135</v>
      </c>
      <c r="G666" s="12" t="s">
        <v>97</v>
      </c>
      <c r="H666" s="12" t="s">
        <v>58</v>
      </c>
      <c r="I666" s="12" t="s">
        <v>59</v>
      </c>
      <c r="J666" s="14">
        <v>5.3246936867517185</v>
      </c>
      <c r="K666" s="14">
        <v>2.3913563474387489</v>
      </c>
      <c r="L666" s="15">
        <v>5.3246936867517185</v>
      </c>
      <c r="M666" s="15">
        <v>2.3913563474387489</v>
      </c>
      <c r="N666" s="13">
        <f>IFERROR(VLOOKUP(B:B,'[1]Budget Pivot'!A:B,2,0),0)</f>
        <v>27779</v>
      </c>
      <c r="O666" s="13">
        <f>IFERROR(VLOOKUP(B:B,'[1]Budget Pivot'!A:C,3,0),0)</f>
        <v>147914.66592427599</v>
      </c>
      <c r="P666" s="16">
        <v>27779</v>
      </c>
      <c r="Q666" s="16">
        <f t="shared" si="27"/>
        <v>147914.66592427599</v>
      </c>
      <c r="R666" s="17">
        <v>34404</v>
      </c>
      <c r="S666" s="17">
        <f>R666*L666</f>
        <v>183190.76159900613</v>
      </c>
      <c r="T666" s="17">
        <v>33447</v>
      </c>
      <c r="U666" s="17">
        <v>178095.02974078472</v>
      </c>
      <c r="V666" s="18">
        <v>-957</v>
      </c>
      <c r="W666" s="18">
        <v>-5095.7318582214066</v>
      </c>
      <c r="X666" s="18">
        <v>30180.363816508732</v>
      </c>
    </row>
    <row r="667" spans="1:24" x14ac:dyDescent="0.25">
      <c r="A667" s="12">
        <v>1259</v>
      </c>
      <c r="B667" s="12" t="str">
        <f>IFERROR(VLOOKUP(A:A,[1]Forecast_1911!A:B,2,0),0)</f>
        <v>10000001526</v>
      </c>
      <c r="C667" s="12" t="s">
        <v>776</v>
      </c>
      <c r="D667" s="13">
        <f t="shared" si="28"/>
        <v>15108.989099928953</v>
      </c>
      <c r="E667" s="12" t="s">
        <v>106</v>
      </c>
      <c r="F667" s="12" t="s">
        <v>492</v>
      </c>
      <c r="G667" s="12" t="s">
        <v>493</v>
      </c>
      <c r="H667" s="12" t="s">
        <v>777</v>
      </c>
      <c r="I667" s="12" t="s">
        <v>59</v>
      </c>
      <c r="J667" s="14">
        <v>2.8533404490722347</v>
      </c>
      <c r="K667" s="14">
        <v>1.7260579064588093</v>
      </c>
      <c r="L667" s="15">
        <v>2.853342029411055</v>
      </c>
      <c r="M667" s="15">
        <v>1.7260579064588093</v>
      </c>
      <c r="N667" s="13">
        <f>IFERROR(VLOOKUP(B:B,'[1]Budget Pivot'!A:B,2,0),0)</f>
        <v>14093</v>
      </c>
      <c r="O667" s="13">
        <f>IFERROR(VLOOKUP(B:B,'[1]Budget Pivot'!A:C,3,0),0)</f>
        <v>40212.126948775003</v>
      </c>
      <c r="P667" s="16">
        <v>14093</v>
      </c>
      <c r="Q667" s="16">
        <f t="shared" si="27"/>
        <v>40212.149220489999</v>
      </c>
      <c r="R667" s="17">
        <v>13476</v>
      </c>
      <c r="S667" s="17">
        <f>R667*L667</f>
        <v>38451.637188343375</v>
      </c>
      <c r="T667" s="17">
        <v>13403</v>
      </c>
      <c r="U667" s="17">
        <v>38243.343220196373</v>
      </c>
      <c r="V667" s="18">
        <v>-73</v>
      </c>
      <c r="W667" s="18">
        <v>-208.29396814700158</v>
      </c>
      <c r="X667" s="18">
        <v>-1968.8060002936254</v>
      </c>
    </row>
    <row r="668" spans="1:24" x14ac:dyDescent="0.25">
      <c r="A668" s="12">
        <v>1066</v>
      </c>
      <c r="B668" s="12" t="str">
        <f>IFERROR(VLOOKUP(A:A,[1]Forecast_1911!A:B,2,0),0)</f>
        <v>10000001432</v>
      </c>
      <c r="C668" s="12" t="s">
        <v>778</v>
      </c>
      <c r="D668" s="13">
        <f t="shared" si="28"/>
        <v>5447.0966040955855</v>
      </c>
      <c r="E668" s="12" t="s">
        <v>85</v>
      </c>
      <c r="F668" s="12" t="s">
        <v>56</v>
      </c>
      <c r="G668" s="12" t="s">
        <v>220</v>
      </c>
      <c r="H668" s="12" t="s">
        <v>58</v>
      </c>
      <c r="I668" s="12" t="s">
        <v>59</v>
      </c>
      <c r="J668" s="14">
        <v>6.3651325948181077</v>
      </c>
      <c r="K668" s="14">
        <v>3.1400902004453508</v>
      </c>
      <c r="L668" s="15">
        <v>6.3651325948181077</v>
      </c>
      <c r="M668" s="15">
        <v>3.1400902004453508</v>
      </c>
      <c r="N668" s="13">
        <f>IFERROR(VLOOKUP(B:B,'[1]Budget Pivot'!A:B,2,0),0)</f>
        <v>1226</v>
      </c>
      <c r="O668" s="13">
        <f>IFERROR(VLOOKUP(B:B,'[1]Budget Pivot'!A:C,3,0),0)</f>
        <v>7803.6525612470004</v>
      </c>
      <c r="P668" s="16">
        <v>1226</v>
      </c>
      <c r="Q668" s="16">
        <f t="shared" si="27"/>
        <v>7803.6525612470004</v>
      </c>
      <c r="R668" s="17">
        <v>1722</v>
      </c>
      <c r="S668" s="17">
        <f>R668*L668</f>
        <v>10960.758328276781</v>
      </c>
      <c r="T668" s="17">
        <v>1689</v>
      </c>
      <c r="U668" s="17">
        <v>10750.708952647783</v>
      </c>
      <c r="V668" s="18">
        <v>-33</v>
      </c>
      <c r="W668" s="18">
        <v>-210.04937562899795</v>
      </c>
      <c r="X668" s="18">
        <v>2947.0563914007826</v>
      </c>
    </row>
    <row r="669" spans="1:24" x14ac:dyDescent="0.25">
      <c r="A669" s="12">
        <v>2421</v>
      </c>
      <c r="B669" s="12" t="str">
        <f>IFERROR(VLOOKUP(A:A,[1]Forecast_1911!A:B,2,0),0)</f>
        <v>10000002599</v>
      </c>
      <c r="C669" s="12" t="s">
        <v>779</v>
      </c>
      <c r="D669" s="13">
        <f t="shared" si="28"/>
        <v>-180.0588808464754</v>
      </c>
      <c r="E669" s="12" t="s">
        <v>110</v>
      </c>
      <c r="F669" s="12" t="s">
        <v>294</v>
      </c>
      <c r="G669" s="12" t="s">
        <v>294</v>
      </c>
      <c r="H669" s="12" t="s">
        <v>101</v>
      </c>
      <c r="I669" s="12" t="s">
        <v>59</v>
      </c>
      <c r="J669" s="14">
        <v>2.1376554380104169</v>
      </c>
      <c r="K669" s="14">
        <v>2.4276169265031253</v>
      </c>
      <c r="L669" s="15">
        <v>2.137667037861458</v>
      </c>
      <c r="M669" s="15">
        <v>2.4276169265031253</v>
      </c>
      <c r="N669" s="13">
        <f>IFERROR(VLOOKUP(B:B,'[1]Budget Pivot'!A:B,2,0),0)</f>
        <v>960</v>
      </c>
      <c r="O669" s="13">
        <f>IFERROR(VLOOKUP(B:B,'[1]Budget Pivot'!A:C,3,0),0)</f>
        <v>2052.1492204900001</v>
      </c>
      <c r="P669" s="16">
        <v>960</v>
      </c>
      <c r="Q669" s="16">
        <f t="shared" si="27"/>
        <v>2052.1603563469998</v>
      </c>
      <c r="R669" s="17">
        <v>720</v>
      </c>
      <c r="S669" s="17">
        <f>R669*L669</f>
        <v>1539.1202672602496</v>
      </c>
      <c r="T669" s="17">
        <v>621</v>
      </c>
      <c r="U669" s="17">
        <v>1327.4912305119653</v>
      </c>
      <c r="V669" s="18">
        <v>-99</v>
      </c>
      <c r="W669" s="18">
        <v>-211.62903674828431</v>
      </c>
      <c r="X669" s="18">
        <v>-724.66912583503449</v>
      </c>
    </row>
    <row r="670" spans="1:24" x14ac:dyDescent="0.25">
      <c r="A670" s="12">
        <v>1253</v>
      </c>
      <c r="B670" s="12" t="str">
        <f>IFERROR(VLOOKUP(A:A,[1]Forecast_1911!A:B,2,0),0)</f>
        <v>10000001525</v>
      </c>
      <c r="C670" s="12" t="s">
        <v>780</v>
      </c>
      <c r="D670" s="13">
        <f t="shared" si="28"/>
        <v>32373.569803904924</v>
      </c>
      <c r="E670" s="12" t="s">
        <v>106</v>
      </c>
      <c r="F670" s="12" t="s">
        <v>144</v>
      </c>
      <c r="G670" s="12" t="s">
        <v>132</v>
      </c>
      <c r="H670" s="12" t="s">
        <v>58</v>
      </c>
      <c r="I670" s="12" t="s">
        <v>59</v>
      </c>
      <c r="J670" s="14">
        <v>53.642810897602324</v>
      </c>
      <c r="K670" s="14">
        <v>12.972510022272093</v>
      </c>
      <c r="L670" s="15">
        <v>53.642823846273252</v>
      </c>
      <c r="M670" s="15">
        <v>12.972510022272093</v>
      </c>
      <c r="N670" s="13">
        <f>IFERROR(VLOOKUP(B:B,'[1]Budget Pivot'!A:B,2,0),0)</f>
        <v>860</v>
      </c>
      <c r="O670" s="13">
        <f>IFERROR(VLOOKUP(B:B,'[1]Budget Pivot'!A:C,3,0),0)</f>
        <v>46132.817371937999</v>
      </c>
      <c r="P670" s="16">
        <v>860</v>
      </c>
      <c r="Q670" s="16">
        <f t="shared" si="27"/>
        <v>46132.828507794999</v>
      </c>
      <c r="R670" s="17">
        <v>800</v>
      </c>
      <c r="S670" s="17">
        <f>R670*L670</f>
        <v>42914.2590770186</v>
      </c>
      <c r="T670" s="17">
        <v>796</v>
      </c>
      <c r="U670" s="17">
        <v>42699.687781633511</v>
      </c>
      <c r="V670" s="18">
        <v>-4</v>
      </c>
      <c r="W670" s="18">
        <v>-214.57129538508889</v>
      </c>
      <c r="X670" s="18">
        <v>-3433.1407261614877</v>
      </c>
    </row>
    <row r="671" spans="1:24" x14ac:dyDescent="0.25">
      <c r="A671" s="12">
        <v>2498</v>
      </c>
      <c r="B671" s="12" t="str">
        <f>IFERROR(VLOOKUP(A:A,[1]Forecast_1911!A:B,2,0),0)</f>
        <v>10000002762</v>
      </c>
      <c r="C671" s="12" t="s">
        <v>781</v>
      </c>
      <c r="D671" s="13">
        <f t="shared" si="28"/>
        <v>13139.587527839414</v>
      </c>
      <c r="E671" s="12" t="s">
        <v>230</v>
      </c>
      <c r="F671" s="12" t="s">
        <v>86</v>
      </c>
      <c r="G671" s="12" t="s">
        <v>87</v>
      </c>
      <c r="H671" s="12" t="s">
        <v>101</v>
      </c>
      <c r="I671" s="12" t="s">
        <v>59</v>
      </c>
      <c r="J671" s="14">
        <v>11.225122494432</v>
      </c>
      <c r="K671" s="14">
        <v>5.2115812917594999</v>
      </c>
      <c r="L671" s="15">
        <v>11.225122494432</v>
      </c>
      <c r="M671" s="15">
        <v>5.2115812917594999</v>
      </c>
      <c r="N671" s="13">
        <f>IFERROR(VLOOKUP(B:B,'[1]Budget Pivot'!A:B,2,0),0)</f>
        <v>2000</v>
      </c>
      <c r="O671" s="13">
        <f>IFERROR(VLOOKUP(B:B,'[1]Budget Pivot'!A:C,3,0),0)</f>
        <v>22450.244988864</v>
      </c>
      <c r="P671" s="16">
        <v>2000</v>
      </c>
      <c r="Q671" s="16">
        <f t="shared" si="27"/>
        <v>22450.244988864</v>
      </c>
      <c r="R671" s="17">
        <v>2205</v>
      </c>
      <c r="S671" s="17">
        <f>R671*L671</f>
        <v>24751.395100222559</v>
      </c>
      <c r="T671" s="17">
        <v>2185</v>
      </c>
      <c r="U671" s="17">
        <v>24526.892650333921</v>
      </c>
      <c r="V671" s="18">
        <v>-20</v>
      </c>
      <c r="W671" s="18">
        <v>-224.50244988863778</v>
      </c>
      <c r="X671" s="18">
        <v>2076.6476614699204</v>
      </c>
    </row>
    <row r="672" spans="1:24" x14ac:dyDescent="0.25">
      <c r="A672" s="12">
        <v>2500</v>
      </c>
      <c r="B672" s="12" t="str">
        <f>IFERROR(VLOOKUP(A:A,[1]Forecast_1911!A:B,2,0),0)</f>
        <v>10000002764</v>
      </c>
      <c r="C672" s="12" t="s">
        <v>782</v>
      </c>
      <c r="D672" s="13">
        <f t="shared" si="28"/>
        <v>24270.68607746339</v>
      </c>
      <c r="E672" s="12" t="s">
        <v>230</v>
      </c>
      <c r="F672" s="12" t="s">
        <v>86</v>
      </c>
      <c r="G672" s="12" t="s">
        <v>87</v>
      </c>
      <c r="H672" s="12" t="s">
        <v>101</v>
      </c>
      <c r="I672" s="12" t="s">
        <v>59</v>
      </c>
      <c r="J672" s="14">
        <v>45.160519311207324</v>
      </c>
      <c r="K672" s="14">
        <v>9.6770601336292685</v>
      </c>
      <c r="L672" s="15">
        <v>45.160519311207324</v>
      </c>
      <c r="M672" s="15">
        <v>9.6770601336292685</v>
      </c>
      <c r="N672" s="13">
        <f>IFERROR(VLOOKUP(B:B,'[1]Budget Pivot'!A:B,2,0),0)</f>
        <v>410</v>
      </c>
      <c r="O672" s="13">
        <f>IFERROR(VLOOKUP(B:B,'[1]Budget Pivot'!A:C,3,0),0)</f>
        <v>18515.812917595002</v>
      </c>
      <c r="P672" s="16">
        <v>410</v>
      </c>
      <c r="Q672" s="16">
        <f t="shared" si="27"/>
        <v>18515.812917595002</v>
      </c>
      <c r="R672" s="17">
        <v>689</v>
      </c>
      <c r="S672" s="17">
        <f>R672*L672</f>
        <v>31115.597805421847</v>
      </c>
      <c r="T672" s="17">
        <v>684</v>
      </c>
      <c r="U672" s="17">
        <v>30889.795208865809</v>
      </c>
      <c r="V672" s="18">
        <v>-5</v>
      </c>
      <c r="W672" s="18">
        <v>-225.80259655603732</v>
      </c>
      <c r="X672" s="18">
        <v>12373.982291270808</v>
      </c>
    </row>
    <row r="673" spans="1:24" x14ac:dyDescent="0.25">
      <c r="A673" s="12">
        <v>2297</v>
      </c>
      <c r="B673" s="12" t="str">
        <f>IFERROR(VLOOKUP(A:A,[1]Forecast_1911!A:B,2,0),0)</f>
        <v>10000002749</v>
      </c>
      <c r="C673" s="12" t="s">
        <v>783</v>
      </c>
      <c r="D673" s="13">
        <f t="shared" si="28"/>
        <v>0</v>
      </c>
      <c r="E673" s="12" t="s">
        <v>67</v>
      </c>
      <c r="F673" s="12" t="s">
        <v>127</v>
      </c>
      <c r="G673" s="12" t="s">
        <v>127</v>
      </c>
      <c r="H673" s="12" t="s">
        <v>101</v>
      </c>
      <c r="I673" s="12" t="s">
        <v>59</v>
      </c>
      <c r="J673" s="14">
        <v>1</v>
      </c>
      <c r="K673" s="14">
        <v>1</v>
      </c>
      <c r="L673" s="15">
        <v>1</v>
      </c>
      <c r="M673" s="15">
        <v>1</v>
      </c>
      <c r="N673" s="13">
        <f>IFERROR(VLOOKUP(B:B,'[1]Budget Pivot'!A:B,2,0),0)</f>
        <v>0</v>
      </c>
      <c r="O673" s="13">
        <f>IFERROR(VLOOKUP(B:B,'[1]Budget Pivot'!A:C,3,0),0)</f>
        <v>0</v>
      </c>
      <c r="P673" s="16">
        <f>N673</f>
        <v>0</v>
      </c>
      <c r="Q673" s="16">
        <f t="shared" si="27"/>
        <v>0</v>
      </c>
      <c r="R673" s="17">
        <v>11521</v>
      </c>
      <c r="S673" s="17">
        <f>R673*L673</f>
        <v>11521</v>
      </c>
      <c r="T673" s="17">
        <v>11293</v>
      </c>
      <c r="U673" s="17">
        <v>11293</v>
      </c>
      <c r="V673" s="18">
        <v>-228</v>
      </c>
      <c r="W673" s="18">
        <v>-228</v>
      </c>
      <c r="X673" s="18">
        <v>11293</v>
      </c>
    </row>
    <row r="674" spans="1:24" x14ac:dyDescent="0.25">
      <c r="A674" s="12">
        <v>2107</v>
      </c>
      <c r="B674" s="12" t="str">
        <f>IFERROR(VLOOKUP(A:A,[1]Forecast_1911!A:B,2,0),0)</f>
        <v>10000001764</v>
      </c>
      <c r="C674" s="12" t="s">
        <v>784</v>
      </c>
      <c r="D674" s="13">
        <f t="shared" si="28"/>
        <v>24052.368455047948</v>
      </c>
      <c r="E674" s="12" t="s">
        <v>124</v>
      </c>
      <c r="F674" s="12" t="s">
        <v>56</v>
      </c>
      <c r="G674" s="12" t="s">
        <v>57</v>
      </c>
      <c r="H674" s="12" t="s">
        <v>58</v>
      </c>
      <c r="I674" s="12" t="s">
        <v>59</v>
      </c>
      <c r="J674" s="14">
        <v>18.258292358014579</v>
      </c>
      <c r="K674" s="14">
        <v>7.4189702801183701</v>
      </c>
      <c r="L674" s="15">
        <v>18.258253044898769</v>
      </c>
      <c r="M674" s="15">
        <v>7.4189702801182591</v>
      </c>
      <c r="N674" s="13">
        <f>IFERROR(VLOOKUP(B:B,'[1]Budget Pivot'!A:B,2,0),0)</f>
        <v>2113.71</v>
      </c>
      <c r="O674" s="13">
        <f>IFERROR(VLOOKUP(B:B,'[1]Budget Pivot'!A:C,3,0),0)</f>
        <v>38592.735140058998</v>
      </c>
      <c r="P674" s="16">
        <v>2114</v>
      </c>
      <c r="Q674" s="16">
        <f t="shared" si="27"/>
        <v>38597.946936916</v>
      </c>
      <c r="R674" s="17">
        <v>2253</v>
      </c>
      <c r="S674" s="17">
        <f>R674*L674</f>
        <v>41135.844110156926</v>
      </c>
      <c r="T674" s="17">
        <v>2219</v>
      </c>
      <c r="U674" s="17">
        <v>40515.063506630366</v>
      </c>
      <c r="V674" s="18">
        <v>-34</v>
      </c>
      <c r="W674" s="18">
        <v>-620.7806035265603</v>
      </c>
      <c r="X674" s="18">
        <v>1917.1165697143661</v>
      </c>
    </row>
    <row r="675" spans="1:24" x14ac:dyDescent="0.25">
      <c r="A675" s="12">
        <v>2136</v>
      </c>
      <c r="B675" s="12" t="str">
        <f>IFERROR(VLOOKUP(A:A,[1]Forecast_1911!A:B,2,0),0)</f>
        <v>10000000543</v>
      </c>
      <c r="C675" s="12" t="s">
        <v>785</v>
      </c>
      <c r="D675" s="13">
        <f t="shared" si="28"/>
        <v>37871.853667987692</v>
      </c>
      <c r="E675" s="12" t="s">
        <v>148</v>
      </c>
      <c r="F675" s="12" t="s">
        <v>96</v>
      </c>
      <c r="G675" s="12" t="s">
        <v>97</v>
      </c>
      <c r="H675" s="12" t="s">
        <v>98</v>
      </c>
      <c r="I675" s="12" t="s">
        <v>59</v>
      </c>
      <c r="J675" s="14">
        <v>17.452094328806655</v>
      </c>
      <c r="K675" s="14">
        <v>5.9688191919193736</v>
      </c>
      <c r="L675" s="15">
        <v>17.452098282235227</v>
      </c>
      <c r="M675" s="15">
        <v>5.968819425962427</v>
      </c>
      <c r="N675" s="13">
        <f>IFERROR(VLOOKUP(B:B,'[1]Budget Pivot'!A:B,2,0),0)</f>
        <v>2555</v>
      </c>
      <c r="O675" s="13">
        <f>IFERROR(VLOOKUP(B:B,'[1]Budget Pivot'!A:C,3,0),0)</f>
        <v>44590.101010101003</v>
      </c>
      <c r="P675" s="16">
        <v>2555</v>
      </c>
      <c r="Q675" s="16">
        <f t="shared" si="27"/>
        <v>44590.111111111008</v>
      </c>
      <c r="R675" s="17">
        <v>3582</v>
      </c>
      <c r="S675" s="17">
        <f>R675*L675</f>
        <v>62513.41604696658</v>
      </c>
      <c r="T675" s="17">
        <v>3298</v>
      </c>
      <c r="U675" s="17">
        <v>57557.020134811777</v>
      </c>
      <c r="V675" s="18">
        <v>-284</v>
      </c>
      <c r="W675" s="18">
        <v>-4956.3959121548032</v>
      </c>
      <c r="X675" s="18">
        <v>12966.909023700769</v>
      </c>
    </row>
    <row r="676" spans="1:24" x14ac:dyDescent="0.25">
      <c r="A676" s="12">
        <v>1266</v>
      </c>
      <c r="B676" s="12" t="str">
        <f>IFERROR(VLOOKUP(A:A,[1]Forecast_1911!A:B,2,0),0)</f>
        <v>10000001474</v>
      </c>
      <c r="C676" s="12" t="s">
        <v>786</v>
      </c>
      <c r="D676" s="13">
        <f t="shared" si="28"/>
        <v>10918.998381730125</v>
      </c>
      <c r="E676" s="12" t="s">
        <v>106</v>
      </c>
      <c r="F676" s="12" t="s">
        <v>139</v>
      </c>
      <c r="G676" s="12" t="s">
        <v>139</v>
      </c>
      <c r="H676" s="12" t="s">
        <v>58</v>
      </c>
      <c r="I676" s="12" t="s">
        <v>59</v>
      </c>
      <c r="J676" s="14">
        <v>10.832126948774999</v>
      </c>
      <c r="K676" s="14">
        <v>5.7226236080176731</v>
      </c>
      <c r="L676" s="15">
        <v>10.832122148836637</v>
      </c>
      <c r="M676" s="15">
        <v>5.7226236080176731</v>
      </c>
      <c r="N676" s="13">
        <f>IFERROR(VLOOKUP(B:B,'[1]Budget Pivot'!A:B,2,0),0)</f>
        <v>2320</v>
      </c>
      <c r="O676" s="13">
        <f>IFERROR(VLOOKUP(B:B,'[1]Budget Pivot'!A:C,3,0),0)</f>
        <v>25130.534521157999</v>
      </c>
      <c r="P676" s="16">
        <v>2320</v>
      </c>
      <c r="Q676" s="16">
        <f t="shared" si="27"/>
        <v>25130.523385301</v>
      </c>
      <c r="R676" s="17">
        <v>2160</v>
      </c>
      <c r="S676" s="17">
        <f>R676*L676</f>
        <v>23397.383841487135</v>
      </c>
      <c r="T676" s="17">
        <v>2137</v>
      </c>
      <c r="U676" s="17">
        <v>23148.245032063893</v>
      </c>
      <c r="V676" s="18">
        <v>-23</v>
      </c>
      <c r="W676" s="18">
        <v>-249.13880942324249</v>
      </c>
      <c r="X676" s="18">
        <v>-1982.2783532371068</v>
      </c>
    </row>
    <row r="677" spans="1:24" x14ac:dyDescent="0.25">
      <c r="A677" s="12">
        <v>1258</v>
      </c>
      <c r="B677" s="12" t="str">
        <f>IFERROR(VLOOKUP(A:A,[1]Forecast_1911!A:B,2,0),0)</f>
        <v>10000001544</v>
      </c>
      <c r="C677" s="12" t="s">
        <v>787</v>
      </c>
      <c r="D677" s="13">
        <f t="shared" si="28"/>
        <v>21227.482460080388</v>
      </c>
      <c r="E677" s="12" t="s">
        <v>106</v>
      </c>
      <c r="F677" s="12" t="s">
        <v>294</v>
      </c>
      <c r="G677" s="12" t="s">
        <v>294</v>
      </c>
      <c r="H677" s="12" t="s">
        <v>58</v>
      </c>
      <c r="I677" s="12" t="s">
        <v>59</v>
      </c>
      <c r="J677" s="14">
        <v>7.6406118701369943</v>
      </c>
      <c r="K677" s="14">
        <v>4.1828040089087182</v>
      </c>
      <c r="L677" s="15">
        <v>7.6406118701369943</v>
      </c>
      <c r="M677" s="15">
        <v>4.1828040089087182</v>
      </c>
      <c r="N677" s="13">
        <f>IFERROR(VLOOKUP(B:B,'[1]Budget Pivot'!A:B,2,0),0)</f>
        <v>7066</v>
      </c>
      <c r="O677" s="13">
        <f>IFERROR(VLOOKUP(B:B,'[1]Budget Pivot'!A:C,3,0),0)</f>
        <v>53988.563474388</v>
      </c>
      <c r="P677" s="16">
        <v>7066</v>
      </c>
      <c r="Q677" s="16">
        <f t="shared" si="27"/>
        <v>53988.563474388</v>
      </c>
      <c r="R677" s="17">
        <v>6172</v>
      </c>
      <c r="S677" s="17">
        <f>R677*L677</f>
        <v>47157.856462485528</v>
      </c>
      <c r="T677" s="17">
        <v>6139</v>
      </c>
      <c r="U677" s="17">
        <v>46905.716270771009</v>
      </c>
      <c r="V677" s="18">
        <v>-33</v>
      </c>
      <c r="W677" s="18">
        <v>-252.14019171451946</v>
      </c>
      <c r="X677" s="18">
        <v>-7082.8472036169915</v>
      </c>
    </row>
    <row r="678" spans="1:24" x14ac:dyDescent="0.25">
      <c r="A678" s="12">
        <v>1495</v>
      </c>
      <c r="B678" s="12" t="str">
        <f>IFERROR(VLOOKUP(A:A,[1]Forecast_1911!A:B,2,0),0)</f>
        <v>10000001641</v>
      </c>
      <c r="C678" s="12" t="s">
        <v>788</v>
      </c>
      <c r="D678" s="13">
        <f t="shared" si="28"/>
        <v>27596.463023302291</v>
      </c>
      <c r="E678" s="12" t="s">
        <v>71</v>
      </c>
      <c r="F678" s="12" t="s">
        <v>86</v>
      </c>
      <c r="G678" s="12" t="s">
        <v>87</v>
      </c>
      <c r="H678" s="12" t="s">
        <v>58</v>
      </c>
      <c r="I678" s="12" t="s">
        <v>59</v>
      </c>
      <c r="J678" s="14">
        <v>14.855233853006586</v>
      </c>
      <c r="K678" s="14">
        <v>3.5726247216037041</v>
      </c>
      <c r="L678" s="15">
        <v>14.868761857625927</v>
      </c>
      <c r="M678" s="15">
        <v>3.5726247216037041</v>
      </c>
      <c r="N678" s="13">
        <f>IFERROR(VLOOKUP(B:B,'[1]Budget Pivot'!A:B,2,0),0)</f>
        <v>2430</v>
      </c>
      <c r="O678" s="13">
        <f>IFERROR(VLOOKUP(B:B,'[1]Budget Pivot'!A:C,3,0),0)</f>
        <v>36098.218262806004</v>
      </c>
      <c r="P678" s="16">
        <v>2430</v>
      </c>
      <c r="Q678" s="16">
        <f t="shared" si="27"/>
        <v>36131.091314031</v>
      </c>
      <c r="R678" s="17">
        <v>2460</v>
      </c>
      <c r="S678" s="17">
        <f>R678*L678</f>
        <v>36577.154169759779</v>
      </c>
      <c r="T678" s="17">
        <v>2443</v>
      </c>
      <c r="U678" s="17">
        <v>36324.385218180141</v>
      </c>
      <c r="V678" s="18">
        <v>-17</v>
      </c>
      <c r="W678" s="18">
        <v>-252.76895157963736</v>
      </c>
      <c r="X678" s="18">
        <v>193.29390414914087</v>
      </c>
    </row>
    <row r="679" spans="1:24" x14ac:dyDescent="0.25">
      <c r="A679" s="12">
        <v>2053</v>
      </c>
      <c r="B679" s="12" t="str">
        <f>IFERROR(VLOOKUP(A:A,[1]Forecast_1911!A:B,2,0),0)</f>
        <v>10000002689</v>
      </c>
      <c r="C679" s="12" t="s">
        <v>789</v>
      </c>
      <c r="D679" s="13">
        <f t="shared" si="28"/>
        <v>458.13841237576162</v>
      </c>
      <c r="E679" s="12" t="s">
        <v>110</v>
      </c>
      <c r="F679" s="12" t="s">
        <v>144</v>
      </c>
      <c r="G679" s="12" t="s">
        <v>132</v>
      </c>
      <c r="H679" s="12" t="s">
        <v>101</v>
      </c>
      <c r="I679" s="12" t="s">
        <v>59</v>
      </c>
      <c r="J679" s="14">
        <v>3.7750454624579497</v>
      </c>
      <c r="K679" s="14">
        <v>3.541202672605837</v>
      </c>
      <c r="L679" s="15">
        <v>3.7750660786167956</v>
      </c>
      <c r="M679" s="15">
        <v>3.5412026726056873</v>
      </c>
      <c r="N679" s="13">
        <f>IFERROR(VLOOKUP(B:B,'[1]Budget Pivot'!A:B,2,0),0)</f>
        <v>1831.12</v>
      </c>
      <c r="O679" s="13">
        <f>IFERROR(VLOOKUP(B:B,'[1]Budget Pivot'!A:C,3,0),0)</f>
        <v>6912.5612472160001</v>
      </c>
      <c r="P679" s="16">
        <v>1831.11</v>
      </c>
      <c r="Q679" s="16">
        <f t="shared" si="27"/>
        <v>6912.5612472160001</v>
      </c>
      <c r="R679" s="17">
        <v>2026</v>
      </c>
      <c r="S679" s="17">
        <f>R679*L679</f>
        <v>7648.2838752776279</v>
      </c>
      <c r="T679" s="17">
        <v>1959</v>
      </c>
      <c r="U679" s="17">
        <v>7395.3544480103028</v>
      </c>
      <c r="V679" s="18">
        <v>-67</v>
      </c>
      <c r="W679" s="18">
        <v>-252.92942726732508</v>
      </c>
      <c r="X679" s="18">
        <v>482.79320079430272</v>
      </c>
    </row>
    <row r="680" spans="1:24" x14ac:dyDescent="0.25">
      <c r="A680" s="12">
        <v>2252</v>
      </c>
      <c r="B680" s="12" t="str">
        <f>IFERROR(VLOOKUP(A:A,[1]Forecast_1911!A:B,2,0),0)</f>
        <v>10000000531</v>
      </c>
      <c r="C680" s="12" t="s">
        <v>790</v>
      </c>
      <c r="D680" s="13">
        <f t="shared" si="28"/>
        <v>4505.0424924554482</v>
      </c>
      <c r="E680" s="12" t="s">
        <v>148</v>
      </c>
      <c r="F680" s="12" t="s">
        <v>317</v>
      </c>
      <c r="G680" s="12" t="s">
        <v>163</v>
      </c>
      <c r="H680" s="12" t="s">
        <v>58</v>
      </c>
      <c r="I680" s="12" t="s">
        <v>59</v>
      </c>
      <c r="J680" s="14">
        <v>25.584234930448222</v>
      </c>
      <c r="K680" s="14">
        <v>18.012710101010821</v>
      </c>
      <c r="L680" s="15">
        <v>25.584210303876567</v>
      </c>
      <c r="M680" s="15">
        <v>18.012710316556486</v>
      </c>
      <c r="N680" s="13">
        <f>IFERROR(VLOOKUP(B:B,'[1]Budget Pivot'!A:B,2,0),0)</f>
        <v>647</v>
      </c>
      <c r="O680" s="13">
        <f>IFERROR(VLOOKUP(B:B,'[1]Budget Pivot'!A:C,3,0),0)</f>
        <v>16553</v>
      </c>
      <c r="P680" s="16">
        <v>478</v>
      </c>
      <c r="Q680" s="16">
        <f t="shared" si="27"/>
        <v>12229.252525252999</v>
      </c>
      <c r="R680" s="17">
        <v>605</v>
      </c>
      <c r="S680" s="17">
        <f>R680*L680</f>
        <v>15478.447233845323</v>
      </c>
      <c r="T680" s="17">
        <v>595</v>
      </c>
      <c r="U680" s="17">
        <v>15222.605130806558</v>
      </c>
      <c r="V680" s="18">
        <v>-10</v>
      </c>
      <c r="W680" s="18">
        <v>-255.84210303876534</v>
      </c>
      <c r="X680" s="18">
        <v>2993.3526055535585</v>
      </c>
    </row>
    <row r="681" spans="1:24" x14ac:dyDescent="0.25">
      <c r="A681" s="12">
        <v>3809</v>
      </c>
      <c r="B681" s="12" t="str">
        <f>IFERROR(VLOOKUP(A:A,[1]Forecast_1911!A:B,2,0),0)</f>
        <v>10000001848</v>
      </c>
      <c r="C681" s="12" t="s">
        <v>791</v>
      </c>
      <c r="D681" s="13">
        <f t="shared" si="28"/>
        <v>710.6968652561435</v>
      </c>
      <c r="E681" s="12" t="s">
        <v>73</v>
      </c>
      <c r="F681" s="12" t="s">
        <v>68</v>
      </c>
      <c r="G681" s="12" t="s">
        <v>68</v>
      </c>
      <c r="H681" s="12" t="s">
        <v>69</v>
      </c>
      <c r="I681" s="12" t="s">
        <v>49</v>
      </c>
      <c r="J681" s="14">
        <v>1</v>
      </c>
      <c r="K681" s="14">
        <v>1</v>
      </c>
      <c r="L681" s="15">
        <v>9.8789226057907502</v>
      </c>
      <c r="M681" s="15">
        <v>5.0111358574610003</v>
      </c>
      <c r="N681" s="13">
        <f>IFERROR(VLOOKUP(B:B,'[1]Budget Pivot'!A:B,2,0),0)</f>
        <v>4000</v>
      </c>
      <c r="O681" s="13">
        <f>IFERROR(VLOOKUP(B:B,'[1]Budget Pivot'!A:C,3,0),0)</f>
        <v>39515.723830734998</v>
      </c>
      <c r="P681" s="16">
        <v>4000</v>
      </c>
      <c r="Q681" s="16">
        <f t="shared" si="27"/>
        <v>39515.690423163003</v>
      </c>
      <c r="R681" s="17">
        <v>172</v>
      </c>
      <c r="S681" s="17">
        <f>R681*L681</f>
        <v>1699.1746881960091</v>
      </c>
      <c r="T681" s="17">
        <v>146</v>
      </c>
      <c r="U681" s="17">
        <v>1442.3227004454495</v>
      </c>
      <c r="V681" s="18">
        <v>-26</v>
      </c>
      <c r="W681" s="18">
        <v>-256.8519877505596</v>
      </c>
      <c r="X681" s="18">
        <v>-38073.36772271755</v>
      </c>
    </row>
    <row r="682" spans="1:24" x14ac:dyDescent="0.25">
      <c r="A682" s="12">
        <v>3864</v>
      </c>
      <c r="B682" s="12" t="str">
        <f>IFERROR(VLOOKUP(A:A,[1]Forecast_1911!A:B,2,0),0)</f>
        <v>10000000871</v>
      </c>
      <c r="C682" s="12" t="s">
        <v>792</v>
      </c>
      <c r="D682" s="13">
        <f t="shared" si="28"/>
        <v>935.26254017373151</v>
      </c>
      <c r="E682" s="12" t="s">
        <v>35</v>
      </c>
      <c r="F682" s="12" t="s">
        <v>181</v>
      </c>
      <c r="G682" s="12" t="s">
        <v>372</v>
      </c>
      <c r="H682" s="12" t="s">
        <v>101</v>
      </c>
      <c r="I682" s="12" t="s">
        <v>59</v>
      </c>
      <c r="J682" s="14">
        <v>22.150651754591312</v>
      </c>
      <c r="K682" s="14">
        <v>10.311804008912121</v>
      </c>
      <c r="L682" s="15">
        <v>22.15057034022518</v>
      </c>
      <c r="M682" s="15">
        <v>10.311804008912121</v>
      </c>
      <c r="N682" s="13">
        <f>IFERROR(VLOOKUP(B:B,'[1]Budget Pivot'!A:B,2,0),0)</f>
        <v>136.78</v>
      </c>
      <c r="O682" s="13">
        <f>IFERROR(VLOOKUP(B:B,'[1]Budget Pivot'!A:C,3,0),0)</f>
        <v>3029.7661469929999</v>
      </c>
      <c r="P682" s="16">
        <v>136.78</v>
      </c>
      <c r="Q682" s="16">
        <f t="shared" si="27"/>
        <v>3029.7550111360001</v>
      </c>
      <c r="R682" s="17">
        <v>91</v>
      </c>
      <c r="S682" s="17">
        <f>R682*L682</f>
        <v>2015.7019009604915</v>
      </c>
      <c r="T682" s="17">
        <v>79</v>
      </c>
      <c r="U682" s="17">
        <v>1749.8950568777891</v>
      </c>
      <c r="V682" s="18">
        <v>-12</v>
      </c>
      <c r="W682" s="18">
        <v>-265.80684408270236</v>
      </c>
      <c r="X682" s="18">
        <v>-1279.859954258211</v>
      </c>
    </row>
    <row r="683" spans="1:24" x14ac:dyDescent="0.25">
      <c r="A683" s="12">
        <v>2913</v>
      </c>
      <c r="B683" s="12" t="str">
        <f>IFERROR(VLOOKUP(A:A,[1]Forecast_1911!A:B,2,0),0)</f>
        <v>10000003141</v>
      </c>
      <c r="C683" s="12" t="s">
        <v>793</v>
      </c>
      <c r="D683" s="13">
        <f t="shared" si="28"/>
        <v>3020.5456570157176</v>
      </c>
      <c r="E683" s="12" t="s">
        <v>35</v>
      </c>
      <c r="F683" s="12" t="s">
        <v>111</v>
      </c>
      <c r="G683" s="12" t="s">
        <v>111</v>
      </c>
      <c r="H683" s="12" t="s">
        <v>101</v>
      </c>
      <c r="I683" s="12" t="s">
        <v>59</v>
      </c>
      <c r="J683" s="14">
        <v>9.3652561247226274</v>
      </c>
      <c r="K683" s="14">
        <v>3.7193763919829683</v>
      </c>
      <c r="L683" s="15">
        <v>9.3652561247226274</v>
      </c>
      <c r="M683" s="15">
        <v>3.7193763919829683</v>
      </c>
      <c r="N683" s="13">
        <f>IFERROR(VLOOKUP(B:B,'[1]Budget Pivot'!A:B,2,0),0)</f>
        <v>0</v>
      </c>
      <c r="O683" s="13">
        <f>IFERROR(VLOOKUP(B:B,'[1]Budget Pivot'!A:C,3,0),0)</f>
        <v>0</v>
      </c>
      <c r="P683" s="16">
        <f>N683</f>
        <v>0</v>
      </c>
      <c r="Q683" s="16">
        <f t="shared" si="27"/>
        <v>0</v>
      </c>
      <c r="R683" s="17">
        <v>564</v>
      </c>
      <c r="S683" s="17">
        <f>R683*L683</f>
        <v>5282.0044543435615</v>
      </c>
      <c r="T683" s="17">
        <v>535</v>
      </c>
      <c r="U683" s="17">
        <v>5010.4120267266053</v>
      </c>
      <c r="V683" s="18">
        <v>-29</v>
      </c>
      <c r="W683" s="18">
        <v>-271.59242761695623</v>
      </c>
      <c r="X683" s="18">
        <v>5010.4120267266053</v>
      </c>
    </row>
    <row r="684" spans="1:24" x14ac:dyDescent="0.25">
      <c r="A684" s="12">
        <v>1949</v>
      </c>
      <c r="B684" s="12" t="str">
        <f>IFERROR(VLOOKUP(A:A,[1]Forecast_1911!A:B,2,0),0)</f>
        <v>10000000536</v>
      </c>
      <c r="C684" s="12" t="s">
        <v>794</v>
      </c>
      <c r="D684" s="13">
        <f t="shared" si="28"/>
        <v>520582.05611826933</v>
      </c>
      <c r="E684" s="12" t="s">
        <v>148</v>
      </c>
      <c r="F684" s="12" t="s">
        <v>162</v>
      </c>
      <c r="G684" s="12" t="s">
        <v>163</v>
      </c>
      <c r="H684" s="12" t="s">
        <v>101</v>
      </c>
      <c r="I684" s="12" t="s">
        <v>59</v>
      </c>
      <c r="J684" s="14">
        <v>31.331203313873406</v>
      </c>
      <c r="K684" s="14">
        <v>4.6770606060606301</v>
      </c>
      <c r="L684" s="15">
        <v>31.331202999699922</v>
      </c>
      <c r="M684" s="15">
        <v>4.6770605534212173</v>
      </c>
      <c r="N684" s="13">
        <f>IFERROR(VLOOKUP(B:B,'[1]Budget Pivot'!A:B,2,0),0)</f>
        <v>20254</v>
      </c>
      <c r="O684" s="13">
        <f>IFERROR(VLOOKUP(B:B,'[1]Budget Pivot'!A:C,3,0),0)</f>
        <v>634582.19191919197</v>
      </c>
      <c r="P684" s="16">
        <v>20398</v>
      </c>
      <c r="Q684" s="16">
        <f t="shared" si="27"/>
        <v>639093.87878787902</v>
      </c>
      <c r="R684" s="17">
        <v>19540</v>
      </c>
      <c r="S684" s="17">
        <f>R684*L684</f>
        <v>612211.70661413646</v>
      </c>
      <c r="T684" s="17">
        <v>19531</v>
      </c>
      <c r="U684" s="17">
        <v>611929.72578713915</v>
      </c>
      <c r="V684" s="18">
        <v>-9</v>
      </c>
      <c r="W684" s="18">
        <v>-281.98082699731458</v>
      </c>
      <c r="X684" s="18">
        <v>-27164.153000739869</v>
      </c>
    </row>
    <row r="685" spans="1:24" x14ac:dyDescent="0.25">
      <c r="A685" s="12">
        <v>1247</v>
      </c>
      <c r="B685" s="12" t="str">
        <f>IFERROR(VLOOKUP(A:A,[1]Forecast_1911!A:B,2,0),0)</f>
        <v>10000001528</v>
      </c>
      <c r="C685" s="12" t="s">
        <v>795</v>
      </c>
      <c r="D685" s="13">
        <f t="shared" si="28"/>
        <v>17330.163811748382</v>
      </c>
      <c r="E685" s="12" t="s">
        <v>106</v>
      </c>
      <c r="F685" s="12" t="s">
        <v>202</v>
      </c>
      <c r="G685" s="12" t="s">
        <v>163</v>
      </c>
      <c r="H685" s="12" t="s">
        <v>58</v>
      </c>
      <c r="I685" s="12" t="s">
        <v>59</v>
      </c>
      <c r="J685" s="14">
        <v>16.232337799846722</v>
      </c>
      <c r="K685" s="14">
        <v>4.5543207126950822</v>
      </c>
      <c r="L685" s="15">
        <v>16.232328672094262</v>
      </c>
      <c r="M685" s="15">
        <v>4.5543207126950822</v>
      </c>
      <c r="N685" s="13">
        <f>IFERROR(VLOOKUP(B:B,'[1]Budget Pivot'!A:B,2,0),0)</f>
        <v>1220</v>
      </c>
      <c r="O685" s="13">
        <f>IFERROR(VLOOKUP(B:B,'[1]Budget Pivot'!A:C,3,0),0)</f>
        <v>19803.452115813001</v>
      </c>
      <c r="P685" s="16">
        <v>1220</v>
      </c>
      <c r="Q685" s="16">
        <f t="shared" si="27"/>
        <v>19803.440979955001</v>
      </c>
      <c r="R685" s="17">
        <v>1502</v>
      </c>
      <c r="S685" s="17">
        <f>R685*L685</f>
        <v>24380.957665485581</v>
      </c>
      <c r="T685" s="17">
        <v>1484</v>
      </c>
      <c r="U685" s="17">
        <v>24088.775749387885</v>
      </c>
      <c r="V685" s="18">
        <v>-18</v>
      </c>
      <c r="W685" s="18">
        <v>-292.18191609769565</v>
      </c>
      <c r="X685" s="18">
        <v>4285.3347694328841</v>
      </c>
    </row>
    <row r="686" spans="1:24" x14ac:dyDescent="0.25">
      <c r="A686" s="12">
        <v>1621</v>
      </c>
      <c r="B686" s="12" t="str">
        <f>IFERROR(VLOOKUP(A:A,[1]Forecast_1911!A:B,2,0),0)</f>
        <v>10000001174</v>
      </c>
      <c r="C686" s="12" t="s">
        <v>796</v>
      </c>
      <c r="D686" s="13">
        <f t="shared" si="28"/>
        <v>9159.2334894984815</v>
      </c>
      <c r="E686" s="12" t="s">
        <v>159</v>
      </c>
      <c r="F686" s="12" t="s">
        <v>47</v>
      </c>
      <c r="G686" s="12" t="s">
        <v>47</v>
      </c>
      <c r="H686" s="12" t="s">
        <v>48</v>
      </c>
      <c r="I686" s="12" t="s">
        <v>49</v>
      </c>
      <c r="J686" s="14">
        <v>32.618390168054283</v>
      </c>
      <c r="K686" s="14">
        <v>11.416436409719999</v>
      </c>
      <c r="L686" s="15">
        <v>32.618365783560343</v>
      </c>
      <c r="M686" s="15">
        <v>11.416436409721264</v>
      </c>
      <c r="N686" s="13">
        <f>IFERROR(VLOOKUP(B:B,'[1]Budget Pivot'!A:B,2,0),0)</f>
        <v>350</v>
      </c>
      <c r="O686" s="13">
        <f>IFERROR(VLOOKUP(B:B,'[1]Budget Pivot'!A:C,3,0),0)</f>
        <v>11416.436558818999</v>
      </c>
      <c r="P686" s="16">
        <v>348</v>
      </c>
      <c r="Q686" s="16">
        <f t="shared" si="27"/>
        <v>11351.191292678999</v>
      </c>
      <c r="R686" s="17">
        <v>441</v>
      </c>
      <c r="S686" s="17">
        <f>R686*L686</f>
        <v>14384.699310550111</v>
      </c>
      <c r="T686" s="17">
        <v>432</v>
      </c>
      <c r="U686" s="17">
        <v>14091.134018498067</v>
      </c>
      <c r="V686" s="18">
        <v>-9</v>
      </c>
      <c r="W686" s="18">
        <v>-293.56529205204424</v>
      </c>
      <c r="X686" s="18">
        <v>2739.9427258190681</v>
      </c>
    </row>
    <row r="687" spans="1:24" x14ac:dyDescent="0.25">
      <c r="A687" s="12">
        <v>1284</v>
      </c>
      <c r="B687" s="12" t="str">
        <f>IFERROR(VLOOKUP(A:A,[1]Forecast_1911!A:B,2,0),0)</f>
        <v>10000001731</v>
      </c>
      <c r="C687" s="12" t="s">
        <v>797</v>
      </c>
      <c r="D687" s="13">
        <f t="shared" si="28"/>
        <v>40048.616032143022</v>
      </c>
      <c r="E687" s="12" t="s">
        <v>124</v>
      </c>
      <c r="F687" s="12" t="s">
        <v>86</v>
      </c>
      <c r="G687" s="12" t="s">
        <v>87</v>
      </c>
      <c r="H687" s="12" t="s">
        <v>58</v>
      </c>
      <c r="I687" s="12" t="s">
        <v>59</v>
      </c>
      <c r="J687" s="14">
        <v>3.1994566074069963</v>
      </c>
      <c r="K687" s="14">
        <v>2.0702451605556731</v>
      </c>
      <c r="L687" s="15">
        <v>3.1994566879944508</v>
      </c>
      <c r="M687" s="15">
        <v>2.0702451605556922</v>
      </c>
      <c r="N687" s="13">
        <f>IFERROR(VLOOKUP(B:B,'[1]Budget Pivot'!A:B,2,0),0)</f>
        <v>32437.439999999999</v>
      </c>
      <c r="O687" s="13">
        <f>IFERROR(VLOOKUP(B:B,'[1]Budget Pivot'!A:C,3,0),0)</f>
        <v>103782.18173536799</v>
      </c>
      <c r="P687" s="16">
        <v>32437</v>
      </c>
      <c r="Q687" s="16">
        <f t="shared" si="27"/>
        <v>103780.776588476</v>
      </c>
      <c r="R687" s="17">
        <v>35559</v>
      </c>
      <c r="S687" s="17">
        <f>R687*L687</f>
        <v>113769.48036839468</v>
      </c>
      <c r="T687" s="17">
        <v>35466</v>
      </c>
      <c r="U687" s="17">
        <v>113471.9308964112</v>
      </c>
      <c r="V687" s="18">
        <v>-93</v>
      </c>
      <c r="W687" s="18">
        <v>-297.54947198348236</v>
      </c>
      <c r="X687" s="18">
        <v>9691.1543079351977</v>
      </c>
    </row>
    <row r="688" spans="1:24" x14ac:dyDescent="0.25">
      <c r="A688" s="12">
        <v>2010</v>
      </c>
      <c r="B688" s="12" t="str">
        <f>IFERROR(VLOOKUP(A:A,[1]Forecast_1911!A:B,2,0),0)</f>
        <v>10000002607</v>
      </c>
      <c r="C688" s="12" t="s">
        <v>798</v>
      </c>
      <c r="D688" s="13">
        <f t="shared" si="28"/>
        <v>26444.047927359916</v>
      </c>
      <c r="E688" s="12" t="s">
        <v>110</v>
      </c>
      <c r="F688" s="12" t="s">
        <v>47</v>
      </c>
      <c r="G688" s="12" t="s">
        <v>47</v>
      </c>
      <c r="H688" s="12" t="s">
        <v>48</v>
      </c>
      <c r="I688" s="12" t="s">
        <v>49</v>
      </c>
      <c r="J688" s="14">
        <v>51.225663575197807</v>
      </c>
      <c r="K688" s="14">
        <v>17.928730512255772</v>
      </c>
      <c r="L688" s="15">
        <v>51.233576768362404</v>
      </c>
      <c r="M688" s="15">
        <v>17.928730512241604</v>
      </c>
      <c r="N688" s="13">
        <f>IFERROR(VLOOKUP(B:B,'[1]Budget Pivot'!A:B,2,0),0)</f>
        <v>61.93</v>
      </c>
      <c r="O688" s="13">
        <f>IFERROR(VLOOKUP(B:B,'[1]Budget Pivot'!A:C,3,0),0)</f>
        <v>3172.4053452120002</v>
      </c>
      <c r="P688" s="16">
        <v>61.92</v>
      </c>
      <c r="Q688" s="16">
        <f t="shared" si="27"/>
        <v>3172.3830734970002</v>
      </c>
      <c r="R688" s="17">
        <v>800</v>
      </c>
      <c r="S688" s="17">
        <f>R688*L688</f>
        <v>40986.86141468992</v>
      </c>
      <c r="T688" s="17">
        <v>794</v>
      </c>
      <c r="U688" s="17">
        <v>40679.45995407975</v>
      </c>
      <c r="V688" s="18">
        <v>-6</v>
      </c>
      <c r="W688" s="18">
        <v>-307.40146061017003</v>
      </c>
      <c r="X688" s="18">
        <v>37507.076880582747</v>
      </c>
    </row>
    <row r="689" spans="1:24" x14ac:dyDescent="0.25">
      <c r="A689" s="12">
        <v>3311</v>
      </c>
      <c r="B689" s="12" t="str">
        <f>IFERROR(VLOOKUP(A:A,[1]Forecast_1911!A:B,2,0),0)</f>
        <v>10000000465</v>
      </c>
      <c r="C689" s="12" t="s">
        <v>799</v>
      </c>
      <c r="D689" s="13">
        <f t="shared" si="28"/>
        <v>-13.808531274009056</v>
      </c>
      <c r="E689" s="12" t="s">
        <v>65</v>
      </c>
      <c r="F689" s="12" t="s">
        <v>78</v>
      </c>
      <c r="G689" s="12" t="s">
        <v>78</v>
      </c>
      <c r="H689" s="12" t="s">
        <v>69</v>
      </c>
      <c r="I689" s="12" t="s">
        <v>49</v>
      </c>
      <c r="J689" s="14">
        <v>44.197697895635514</v>
      </c>
      <c r="K689" s="14">
        <v>44.392080178172897</v>
      </c>
      <c r="L689" s="15">
        <v>44.197593822200936</v>
      </c>
      <c r="M689" s="15">
        <v>44.392080178172897</v>
      </c>
      <c r="N689" s="13">
        <f>IFERROR(VLOOKUP(B:B,'[1]Budget Pivot'!A:B,2,0),0)</f>
        <v>214</v>
      </c>
      <c r="O689" s="13">
        <f>IFERROR(VLOOKUP(B:B,'[1]Budget Pivot'!A:C,3,0),0)</f>
        <v>9458.3073496659999</v>
      </c>
      <c r="P689" s="16">
        <v>214</v>
      </c>
      <c r="Q689" s="16">
        <f t="shared" si="27"/>
        <v>9458.2850779510009</v>
      </c>
      <c r="R689" s="17">
        <v>78</v>
      </c>
      <c r="S689" s="17">
        <f>R689*L689</f>
        <v>3447.4123181316731</v>
      </c>
      <c r="T689" s="17">
        <v>71</v>
      </c>
      <c r="U689" s="17">
        <v>3138.0291613762665</v>
      </c>
      <c r="V689" s="18">
        <v>-7</v>
      </c>
      <c r="W689" s="18">
        <v>-309.38315675540662</v>
      </c>
      <c r="X689" s="18">
        <v>-6320.2559165747343</v>
      </c>
    </row>
    <row r="690" spans="1:24" x14ac:dyDescent="0.25">
      <c r="A690" s="12">
        <v>2925</v>
      </c>
      <c r="B690" s="12" t="str">
        <f>IFERROR(VLOOKUP(A:A,[1]Forecast_1911!A:B,2,0),0)</f>
        <v>10000003125</v>
      </c>
      <c r="C690" s="12" t="s">
        <v>800</v>
      </c>
      <c r="D690" s="13">
        <f t="shared" si="28"/>
        <v>26513.789893992289</v>
      </c>
      <c r="E690" s="12" t="s">
        <v>35</v>
      </c>
      <c r="F690" s="12" t="s">
        <v>56</v>
      </c>
      <c r="G690" s="12" t="s">
        <v>57</v>
      </c>
      <c r="H690" s="12" t="s">
        <v>101</v>
      </c>
      <c r="I690" s="12" t="s">
        <v>59</v>
      </c>
      <c r="J690" s="14">
        <v>68.568158078762451</v>
      </c>
      <c r="K690" s="14">
        <v>6.035634743874974</v>
      </c>
      <c r="L690" s="15">
        <v>68.568158078762451</v>
      </c>
      <c r="M690" s="15">
        <v>6.035634743874974</v>
      </c>
      <c r="N690" s="13">
        <f>IFERROR(VLOOKUP(B:B,'[1]Budget Pivot'!A:B,2,0),0)</f>
        <v>0</v>
      </c>
      <c r="O690" s="13">
        <f>IFERROR(VLOOKUP(B:B,'[1]Budget Pivot'!A:C,3,0),0)</f>
        <v>0</v>
      </c>
      <c r="P690" s="16">
        <f>N690</f>
        <v>0</v>
      </c>
      <c r="Q690" s="16">
        <f t="shared" si="27"/>
        <v>0</v>
      </c>
      <c r="R690" s="17">
        <v>433</v>
      </c>
      <c r="S690" s="17">
        <f>R690*L690</f>
        <v>29690.012448104142</v>
      </c>
      <c r="T690" s="17">
        <v>424</v>
      </c>
      <c r="U690" s="17">
        <v>29072.89902539528</v>
      </c>
      <c r="V690" s="18">
        <v>-9</v>
      </c>
      <c r="W690" s="18">
        <v>-617.11342270886234</v>
      </c>
      <c r="X690" s="18">
        <v>29072.89902539528</v>
      </c>
    </row>
    <row r="691" spans="1:24" x14ac:dyDescent="0.25">
      <c r="A691" s="12">
        <v>1093</v>
      </c>
      <c r="B691" s="12" t="str">
        <f>IFERROR(VLOOKUP(A:A,[1]Forecast_1911!A:B,2,0),0)</f>
        <v>10000002233</v>
      </c>
      <c r="C691" s="12" t="s">
        <v>801</v>
      </c>
      <c r="D691" s="13">
        <f t="shared" si="28"/>
        <v>13629.120857150236</v>
      </c>
      <c r="E691" s="12" t="s">
        <v>55</v>
      </c>
      <c r="F691" s="12" t="s">
        <v>135</v>
      </c>
      <c r="G691" s="12" t="s">
        <v>97</v>
      </c>
      <c r="H691" s="12" t="s">
        <v>58</v>
      </c>
      <c r="I691" s="12" t="s">
        <v>59</v>
      </c>
      <c r="J691" s="14">
        <v>1.5664156159468798</v>
      </c>
      <c r="K691" s="14">
        <v>1.4211037214635698</v>
      </c>
      <c r="L691" s="15">
        <v>1.5664143614596235</v>
      </c>
      <c r="M691" s="15">
        <v>1.421103721463566</v>
      </c>
      <c r="N691" s="13">
        <f>IFERROR(VLOOKUP(B:B,'[1]Budget Pivot'!A:B,2,0),0)</f>
        <v>77411.820000000007</v>
      </c>
      <c r="O691" s="13">
        <f>IFERROR(VLOOKUP(B:B,'[1]Budget Pivot'!A:C,3,0),0)</f>
        <v>121259.083706869</v>
      </c>
      <c r="P691" s="16">
        <v>77411.88</v>
      </c>
      <c r="Q691" s="16">
        <f t="shared" si="27"/>
        <v>121259.080579589</v>
      </c>
      <c r="R691" s="17">
        <v>96675</v>
      </c>
      <c r="S691" s="17">
        <f>R691*L691</f>
        <v>151433.10839410912</v>
      </c>
      <c r="T691" s="17">
        <v>93793</v>
      </c>
      <c r="U691" s="17">
        <v>146918.70220438248</v>
      </c>
      <c r="V691" s="18">
        <v>-2882</v>
      </c>
      <c r="W691" s="18">
        <v>-4514.4061897266365</v>
      </c>
      <c r="X691" s="18">
        <v>25659.621624793479</v>
      </c>
    </row>
    <row r="692" spans="1:24" x14ac:dyDescent="0.25">
      <c r="A692" s="12">
        <v>2830</v>
      </c>
      <c r="B692" s="12" t="str">
        <f>IFERROR(VLOOKUP(A:A,[1]Forecast_1911!A:B,2,0),0)</f>
        <v>10000003162</v>
      </c>
      <c r="C692" s="12" t="s">
        <v>802</v>
      </c>
      <c r="D692" s="13">
        <f t="shared" si="28"/>
        <v>3118.9841551173527</v>
      </c>
      <c r="E692" s="12" t="s">
        <v>35</v>
      </c>
      <c r="F692" s="12" t="s">
        <v>86</v>
      </c>
      <c r="G692" s="12" t="s">
        <v>87</v>
      </c>
      <c r="H692" s="12" t="s">
        <v>101</v>
      </c>
      <c r="I692" s="12" t="s">
        <v>59</v>
      </c>
      <c r="J692" s="14">
        <v>6.7502138190550873</v>
      </c>
      <c r="K692" s="14">
        <v>2.6837416481067793</v>
      </c>
      <c r="L692" s="15">
        <v>6.7502138190550873</v>
      </c>
      <c r="M692" s="15">
        <v>2.6837416481067793</v>
      </c>
      <c r="N692" s="13">
        <f>IFERROR(VLOOKUP(B:B,'[1]Budget Pivot'!A:B,2,0),0)</f>
        <v>0</v>
      </c>
      <c r="O692" s="13">
        <f>IFERROR(VLOOKUP(B:B,'[1]Budget Pivot'!A:C,3,0),0)</f>
        <v>0</v>
      </c>
      <c r="P692" s="16">
        <f>N692</f>
        <v>0</v>
      </c>
      <c r="Q692" s="16">
        <f t="shared" si="27"/>
        <v>0</v>
      </c>
      <c r="R692" s="17">
        <v>814</v>
      </c>
      <c r="S692" s="17">
        <f>R692*L692</f>
        <v>5494.6740487108409</v>
      </c>
      <c r="T692" s="17">
        <v>767</v>
      </c>
      <c r="U692" s="17">
        <v>5177.4139992152523</v>
      </c>
      <c r="V692" s="18">
        <v>-47</v>
      </c>
      <c r="W692" s="18">
        <v>-317.26004949558865</v>
      </c>
      <c r="X692" s="18">
        <v>5177.4139992152523</v>
      </c>
    </row>
    <row r="693" spans="1:24" x14ac:dyDescent="0.25">
      <c r="A693" s="12">
        <v>1137</v>
      </c>
      <c r="B693" s="12" t="str">
        <f>IFERROR(VLOOKUP(A:A,[1]Forecast_1911!A:B,2,0),0)</f>
        <v>10000002210</v>
      </c>
      <c r="C693" s="12" t="s">
        <v>803</v>
      </c>
      <c r="D693" s="13">
        <f t="shared" si="28"/>
        <v>23882.409669000095</v>
      </c>
      <c r="E693" s="12" t="s">
        <v>55</v>
      </c>
      <c r="F693" s="12" t="s">
        <v>118</v>
      </c>
      <c r="G693" s="12" t="s">
        <v>119</v>
      </c>
      <c r="H693" s="12" t="s">
        <v>120</v>
      </c>
      <c r="I693" s="12" t="s">
        <v>59</v>
      </c>
      <c r="J693" s="14">
        <v>19.877538363383731</v>
      </c>
      <c r="K693" s="14">
        <v>9.9220489940581729</v>
      </c>
      <c r="L693" s="15">
        <v>19.877201002811958</v>
      </c>
      <c r="M693" s="15">
        <v>9.9220489940582723</v>
      </c>
      <c r="N693" s="13">
        <f>IFERROR(VLOOKUP(B:B,'[1]Budget Pivot'!A:B,2,0),0)</f>
        <v>2359.88</v>
      </c>
      <c r="O693" s="13">
        <f>IFERROR(VLOOKUP(B:B,'[1]Budget Pivot'!A:C,3,0),0)</f>
        <v>46908.605232982001</v>
      </c>
      <c r="P693" s="16">
        <v>2359.92</v>
      </c>
      <c r="Q693" s="16">
        <f t="shared" si="27"/>
        <v>46908.604190555998</v>
      </c>
      <c r="R693" s="17">
        <v>2415</v>
      </c>
      <c r="S693" s="17">
        <f>R693*L693</f>
        <v>48003.440421790881</v>
      </c>
      <c r="T693" s="17">
        <v>2399</v>
      </c>
      <c r="U693" s="17">
        <v>47685.40520574589</v>
      </c>
      <c r="V693" s="18">
        <v>-16</v>
      </c>
      <c r="W693" s="18">
        <v>-318.0352160449911</v>
      </c>
      <c r="X693" s="18">
        <v>776.8010151898925</v>
      </c>
    </row>
    <row r="694" spans="1:24" x14ac:dyDescent="0.25">
      <c r="A694" s="12">
        <v>3291</v>
      </c>
      <c r="B694" s="12" t="str">
        <f>IFERROR(VLOOKUP(A:A,[1]Forecast_1911!A:B,2,0),0)</f>
        <v>10000002586</v>
      </c>
      <c r="C694" s="12" t="s">
        <v>804</v>
      </c>
      <c r="D694" s="13">
        <f t="shared" si="28"/>
        <v>688137.48737545358</v>
      </c>
      <c r="E694" s="12" t="s">
        <v>67</v>
      </c>
      <c r="F694" s="12" t="s">
        <v>68</v>
      </c>
      <c r="G694" s="12" t="s">
        <v>68</v>
      </c>
      <c r="H694" s="12" t="s">
        <v>69</v>
      </c>
      <c r="I694" s="12" t="s">
        <v>49</v>
      </c>
      <c r="J694" s="14">
        <v>34.002866311100682</v>
      </c>
      <c r="K694" s="14">
        <v>25.935603563474395</v>
      </c>
      <c r="L694" s="15">
        <v>34.002866018051812</v>
      </c>
      <c r="M694" s="15">
        <v>25.935603563474395</v>
      </c>
      <c r="N694" s="13">
        <f>IFERROR(VLOOKUP(B:B,'[1]Budget Pivot'!A:B,2,0),0)</f>
        <v>38000</v>
      </c>
      <c r="O694" s="13">
        <f>IFERROR(VLOOKUP(B:B,'[1]Budget Pivot'!A:C,3,0),0)</f>
        <v>1292108.9198218258</v>
      </c>
      <c r="P694" s="16">
        <v>38000</v>
      </c>
      <c r="Q694" s="16">
        <f t="shared" si="27"/>
        <v>1292108.908685969</v>
      </c>
      <c r="R694" s="17">
        <v>85310</v>
      </c>
      <c r="S694" s="17">
        <f>R694*L694</f>
        <v>2900784.5</v>
      </c>
      <c r="T694" s="17">
        <v>85300</v>
      </c>
      <c r="U694" s="17">
        <v>2900444.4713398195</v>
      </c>
      <c r="V694" s="18">
        <v>-10</v>
      </c>
      <c r="W694" s="18">
        <v>-340.02866018051282</v>
      </c>
      <c r="X694" s="18">
        <v>1608335.5626538505</v>
      </c>
    </row>
    <row r="695" spans="1:24" x14ac:dyDescent="0.25">
      <c r="A695" s="12">
        <v>2783</v>
      </c>
      <c r="B695" s="12" t="str">
        <f>IFERROR(VLOOKUP(A:A,[1]Forecast_1911!A:B,2,0),0)</f>
        <v>10000003207</v>
      </c>
      <c r="C695" s="12" t="s">
        <v>805</v>
      </c>
      <c r="D695" s="13">
        <f t="shared" si="28"/>
        <v>9057.3309384000841</v>
      </c>
      <c r="E695" s="12" t="s">
        <v>35</v>
      </c>
      <c r="F695" s="12" t="s">
        <v>162</v>
      </c>
      <c r="G695" s="12" t="s">
        <v>163</v>
      </c>
      <c r="H695" s="12" t="s">
        <v>101</v>
      </c>
      <c r="I695" s="12" t="s">
        <v>59</v>
      </c>
      <c r="J695" s="14">
        <v>118.49414439036873</v>
      </c>
      <c r="K695" s="14">
        <v>61.169265033406184</v>
      </c>
      <c r="L695" s="15">
        <v>118.49414439036873</v>
      </c>
      <c r="M695" s="15">
        <v>61.169265033406184</v>
      </c>
      <c r="N695" s="13">
        <f>IFERROR(VLOOKUP(B:B,'[1]Budget Pivot'!A:B,2,0),0)</f>
        <v>0</v>
      </c>
      <c r="O695" s="13">
        <f>IFERROR(VLOOKUP(B:B,'[1]Budget Pivot'!A:C,3,0),0)</f>
        <v>0</v>
      </c>
      <c r="P695" s="16">
        <f>N695</f>
        <v>0</v>
      </c>
      <c r="Q695" s="16">
        <f t="shared" si="27"/>
        <v>0</v>
      </c>
      <c r="R695" s="17">
        <v>161</v>
      </c>
      <c r="S695" s="17">
        <f>R695*L695</f>
        <v>19077.557246849366</v>
      </c>
      <c r="T695" s="17">
        <v>158</v>
      </c>
      <c r="U695" s="17">
        <v>18722.07481367826</v>
      </c>
      <c r="V695" s="18">
        <v>-3</v>
      </c>
      <c r="W695" s="18">
        <v>-355.48243317110609</v>
      </c>
      <c r="X695" s="18">
        <v>18722.07481367826</v>
      </c>
    </row>
    <row r="696" spans="1:24" x14ac:dyDescent="0.25">
      <c r="A696" s="12">
        <v>1018</v>
      </c>
      <c r="B696" s="12" t="str">
        <f>IFERROR(VLOOKUP(A:A,[1]Forecast_1911!A:B,2,0),0)</f>
        <v>10000001453</v>
      </c>
      <c r="C696" s="12" t="s">
        <v>806</v>
      </c>
      <c r="D696" s="13">
        <f t="shared" si="28"/>
        <v>-22304.064587973524</v>
      </c>
      <c r="E696" s="12" t="s">
        <v>85</v>
      </c>
      <c r="F696" s="12" t="s">
        <v>260</v>
      </c>
      <c r="G696" s="12" t="s">
        <v>97</v>
      </c>
      <c r="H696" s="12" t="s">
        <v>261</v>
      </c>
      <c r="I696" s="12" t="s">
        <v>59</v>
      </c>
      <c r="J696" s="14">
        <v>2.8062360801781661</v>
      </c>
      <c r="K696" s="14">
        <v>3.3296213808463233</v>
      </c>
      <c r="L696" s="15">
        <v>2.8062360801781661</v>
      </c>
      <c r="M696" s="15">
        <v>3.3296213808463233</v>
      </c>
      <c r="N696" s="13">
        <f>IFERROR(VLOOKUP(B:B,'[1]Budget Pivot'!A:B,2,0),0)</f>
        <v>29074</v>
      </c>
      <c r="O696" s="13">
        <f>IFERROR(VLOOKUP(B:B,'[1]Budget Pivot'!A:C,3,0),0)</f>
        <v>81588.507795099998</v>
      </c>
      <c r="P696" s="16">
        <v>29074</v>
      </c>
      <c r="Q696" s="16">
        <f t="shared" si="27"/>
        <v>81588.507795099998</v>
      </c>
      <c r="R696" s="17">
        <v>44127</v>
      </c>
      <c r="S696" s="17">
        <f>R696*L696</f>
        <v>123830.77951002194</v>
      </c>
      <c r="T696" s="17">
        <v>42615</v>
      </c>
      <c r="U696" s="17">
        <v>119587.75055679254</v>
      </c>
      <c r="V696" s="18">
        <v>-1512</v>
      </c>
      <c r="W696" s="18">
        <v>-4243.0289532293973</v>
      </c>
      <c r="X696" s="18">
        <v>37999.242761692542</v>
      </c>
    </row>
    <row r="697" spans="1:24" x14ac:dyDescent="0.25">
      <c r="A697" s="12">
        <v>2876</v>
      </c>
      <c r="B697" s="12" t="str">
        <f>IFERROR(VLOOKUP(A:A,[1]Forecast_1911!A:B,2,0),0)</f>
        <v>10000003248</v>
      </c>
      <c r="C697" s="12" t="s">
        <v>807</v>
      </c>
      <c r="D697" s="13">
        <f t="shared" si="28"/>
        <v>19667.520244895564</v>
      </c>
      <c r="E697" s="12" t="s">
        <v>35</v>
      </c>
      <c r="F697" s="12" t="s">
        <v>144</v>
      </c>
      <c r="G697" s="12" t="s">
        <v>132</v>
      </c>
      <c r="H697" s="12" t="s">
        <v>101</v>
      </c>
      <c r="I697" s="12" t="s">
        <v>59</v>
      </c>
      <c r="J697" s="14">
        <v>72.590042027377962</v>
      </c>
      <c r="K697" s="14">
        <v>7.2494432071269186</v>
      </c>
      <c r="L697" s="15">
        <v>72.590042027377962</v>
      </c>
      <c r="M697" s="15">
        <v>7.2494432071269186</v>
      </c>
      <c r="N697" s="13">
        <f>IFERROR(VLOOKUP(B:B,'[1]Budget Pivot'!A:B,2,0),0)</f>
        <v>0</v>
      </c>
      <c r="O697" s="13">
        <f>IFERROR(VLOOKUP(B:B,'[1]Budget Pivot'!A:C,3,0),0)</f>
        <v>0</v>
      </c>
      <c r="P697" s="16">
        <f>N697</f>
        <v>0</v>
      </c>
      <c r="Q697" s="16">
        <f t="shared" si="27"/>
        <v>0</v>
      </c>
      <c r="R697" s="17">
        <v>306</v>
      </c>
      <c r="S697" s="17">
        <f>R697*L697</f>
        <v>22212.552860377655</v>
      </c>
      <c r="T697" s="17">
        <v>301</v>
      </c>
      <c r="U697" s="17">
        <v>21849.602650240766</v>
      </c>
      <c r="V697" s="18">
        <v>-5</v>
      </c>
      <c r="W697" s="18">
        <v>-362.95021013688893</v>
      </c>
      <c r="X697" s="18">
        <v>21849.602650240766</v>
      </c>
    </row>
    <row r="698" spans="1:24" x14ac:dyDescent="0.25">
      <c r="A698" s="12">
        <v>2135</v>
      </c>
      <c r="B698" s="12" t="str">
        <f>IFERROR(VLOOKUP(A:A,[1]Forecast_1911!A:B,2,0),0)</f>
        <v>10000000548</v>
      </c>
      <c r="C698" s="12" t="s">
        <v>808</v>
      </c>
      <c r="D698" s="13">
        <f t="shared" si="28"/>
        <v>91080.05886759462</v>
      </c>
      <c r="E698" s="12" t="s">
        <v>148</v>
      </c>
      <c r="F698" s="12" t="s">
        <v>96</v>
      </c>
      <c r="G698" s="12" t="s">
        <v>97</v>
      </c>
      <c r="H698" s="12" t="s">
        <v>98</v>
      </c>
      <c r="I698" s="12" t="s">
        <v>59</v>
      </c>
      <c r="J698" s="14">
        <v>18.725261015797859</v>
      </c>
      <c r="K698" s="14">
        <v>7.2383070707070223</v>
      </c>
      <c r="L698" s="15">
        <v>18.725261015797859</v>
      </c>
      <c r="M698" s="15">
        <v>7.2383069399251623</v>
      </c>
      <c r="N698" s="13">
        <f>IFERROR(VLOOKUP(B:B,'[1]Budget Pivot'!A:B,2,0),0)</f>
        <v>7376</v>
      </c>
      <c r="O698" s="13">
        <f>IFERROR(VLOOKUP(B:B,'[1]Budget Pivot'!A:C,3,0),0)</f>
        <v>138117.525252525</v>
      </c>
      <c r="P698" s="16">
        <v>7376</v>
      </c>
      <c r="Q698" s="16">
        <f t="shared" si="27"/>
        <v>138117.525252525</v>
      </c>
      <c r="R698" s="17">
        <v>8154</v>
      </c>
      <c r="S698" s="17">
        <f>R698*L698</f>
        <v>152685.77832281575</v>
      </c>
      <c r="T698" s="17">
        <v>7929</v>
      </c>
      <c r="U698" s="17">
        <v>148472.59459426123</v>
      </c>
      <c r="V698" s="18">
        <v>-225</v>
      </c>
      <c r="W698" s="18">
        <v>-4213.1837285545189</v>
      </c>
      <c r="X698" s="18">
        <v>10355.069341736234</v>
      </c>
    </row>
    <row r="699" spans="1:24" x14ac:dyDescent="0.25">
      <c r="A699" s="12">
        <v>2296</v>
      </c>
      <c r="B699" s="12" t="str">
        <f>IFERROR(VLOOKUP(A:A,[1]Forecast_1911!A:B,2,0),0)</f>
        <v>10000002748</v>
      </c>
      <c r="C699" s="12" t="s">
        <v>809</v>
      </c>
      <c r="D699" s="13">
        <f t="shared" si="28"/>
        <v>-194.76716777983347</v>
      </c>
      <c r="E699" s="12" t="s">
        <v>67</v>
      </c>
      <c r="F699" s="12" t="s">
        <v>127</v>
      </c>
      <c r="G699" s="12" t="s">
        <v>127</v>
      </c>
      <c r="H699" s="12" t="s">
        <v>101</v>
      </c>
      <c r="I699" s="12" t="s">
        <v>59</v>
      </c>
      <c r="J699" s="14">
        <v>3.7139012620641667</v>
      </c>
      <c r="K699" s="14">
        <v>3.8864142538975002</v>
      </c>
      <c r="L699" s="15">
        <v>3.7139012620641667</v>
      </c>
      <c r="M699" s="15">
        <v>3.8864142538975002</v>
      </c>
      <c r="N699" s="13">
        <f>IFERROR(VLOOKUP(B:B,'[1]Budget Pivot'!A:B,2,0),0)</f>
        <v>1200</v>
      </c>
      <c r="O699" s="13">
        <f>IFERROR(VLOOKUP(B:B,'[1]Budget Pivot'!A:C,3,0),0)</f>
        <v>4456.6815144769998</v>
      </c>
      <c r="P699" s="16">
        <v>1200</v>
      </c>
      <c r="Q699" s="16">
        <f t="shared" si="27"/>
        <v>4456.6815144769998</v>
      </c>
      <c r="R699" s="17">
        <v>1234</v>
      </c>
      <c r="S699" s="17">
        <f>R699*L699</f>
        <v>4582.954157387182</v>
      </c>
      <c r="T699" s="17">
        <v>1129</v>
      </c>
      <c r="U699" s="17">
        <v>4192.9945248704444</v>
      </c>
      <c r="V699" s="18">
        <v>-105</v>
      </c>
      <c r="W699" s="18">
        <v>-389.95963251673766</v>
      </c>
      <c r="X699" s="18">
        <v>-263.68698960655547</v>
      </c>
    </row>
    <row r="700" spans="1:24" x14ac:dyDescent="0.25">
      <c r="A700" s="12">
        <v>2186</v>
      </c>
      <c r="B700" s="12" t="str">
        <f>IFERROR(VLOOKUP(A:A,[1]Forecast_1911!A:B,2,0),0)</f>
        <v>10000002734</v>
      </c>
      <c r="C700" s="12" t="s">
        <v>810</v>
      </c>
      <c r="D700" s="13">
        <f t="shared" si="28"/>
        <v>67132.244377483643</v>
      </c>
      <c r="E700" s="12" t="s">
        <v>67</v>
      </c>
      <c r="F700" s="12" t="s">
        <v>86</v>
      </c>
      <c r="G700" s="12" t="s">
        <v>87</v>
      </c>
      <c r="H700" s="12" t="s">
        <v>101</v>
      </c>
      <c r="I700" s="12" t="s">
        <v>59</v>
      </c>
      <c r="J700" s="14">
        <v>11.109972693387542</v>
      </c>
      <c r="K700" s="14">
        <v>4.6993318485523643</v>
      </c>
      <c r="L700" s="15">
        <v>11.10997397780023</v>
      </c>
      <c r="M700" s="15">
        <v>4.6993318485523643</v>
      </c>
      <c r="N700" s="13">
        <f>IFERROR(VLOOKUP(B:B,'[1]Budget Pivot'!A:B,2,0),0)</f>
        <v>8670</v>
      </c>
      <c r="O700" s="13">
        <f>IFERROR(VLOOKUP(B:B,'[1]Budget Pivot'!A:C,3,0),0)</f>
        <v>96323.463251669993</v>
      </c>
      <c r="P700" s="16">
        <v>8670</v>
      </c>
      <c r="Q700" s="16">
        <f t="shared" si="27"/>
        <v>96323.474387527996</v>
      </c>
      <c r="R700" s="17">
        <v>10508</v>
      </c>
      <c r="S700" s="17">
        <f>R700*L700</f>
        <v>116743.60655872482</v>
      </c>
      <c r="T700" s="17">
        <v>10472</v>
      </c>
      <c r="U700" s="17">
        <v>116343.64749552401</v>
      </c>
      <c r="V700" s="18">
        <v>-36</v>
      </c>
      <c r="W700" s="18">
        <v>-399.95906320080394</v>
      </c>
      <c r="X700" s="18">
        <v>20020.173107996015</v>
      </c>
    </row>
    <row r="701" spans="1:24" x14ac:dyDescent="0.25">
      <c r="A701" s="12">
        <v>2051</v>
      </c>
      <c r="B701" s="12" t="str">
        <f>IFERROR(VLOOKUP(A:A,[1]Forecast_1911!A:B,2,0),0)</f>
        <v>10000002687</v>
      </c>
      <c r="C701" s="12" t="s">
        <v>811</v>
      </c>
      <c r="D701" s="13">
        <f t="shared" si="28"/>
        <v>-1864.1476448317535</v>
      </c>
      <c r="E701" s="12" t="s">
        <v>110</v>
      </c>
      <c r="F701" s="12" t="s">
        <v>144</v>
      </c>
      <c r="G701" s="12" t="s">
        <v>132</v>
      </c>
      <c r="H701" s="12" t="s">
        <v>101</v>
      </c>
      <c r="I701" s="12" t="s">
        <v>59</v>
      </c>
      <c r="J701" s="14">
        <v>2.2605783020646579</v>
      </c>
      <c r="K701" s="14">
        <v>2.5389755011136055</v>
      </c>
      <c r="L701" s="15">
        <v>2.2605783020646579</v>
      </c>
      <c r="M701" s="15">
        <v>2.5389755011136055</v>
      </c>
      <c r="N701" s="13">
        <f>IFERROR(VLOOKUP(B:B,'[1]Budget Pivot'!A:B,2,0),0)</f>
        <v>6717.82</v>
      </c>
      <c r="O701" s="13">
        <f>IFERROR(VLOOKUP(B:B,'[1]Budget Pivot'!A:C,3,0),0)</f>
        <v>15186.158129175999</v>
      </c>
      <c r="P701" s="16">
        <v>6717.82</v>
      </c>
      <c r="Q701" s="16">
        <f t="shared" si="27"/>
        <v>15186.158129175999</v>
      </c>
      <c r="R701" s="17">
        <v>6873</v>
      </c>
      <c r="S701" s="17">
        <f>R701*L701</f>
        <v>15536.954670090394</v>
      </c>
      <c r="T701" s="17">
        <v>6696</v>
      </c>
      <c r="U701" s="17">
        <v>15136.83231062495</v>
      </c>
      <c r="V701" s="18">
        <v>-177</v>
      </c>
      <c r="W701" s="18">
        <v>-400.12235946544388</v>
      </c>
      <c r="X701" s="18">
        <v>-49.325818551049451</v>
      </c>
    </row>
    <row r="702" spans="1:24" x14ac:dyDescent="0.25">
      <c r="A702" s="12">
        <v>2285</v>
      </c>
      <c r="B702" s="12" t="str">
        <f>IFERROR(VLOOKUP(A:A,[1]Forecast_1911!A:B,2,0),0)</f>
        <v>10000002753</v>
      </c>
      <c r="C702" s="12" t="s">
        <v>812</v>
      </c>
      <c r="D702" s="13">
        <f t="shared" si="28"/>
        <v>7233.0386068402495</v>
      </c>
      <c r="E702" s="12" t="s">
        <v>67</v>
      </c>
      <c r="F702" s="12" t="s">
        <v>162</v>
      </c>
      <c r="G702" s="12" t="s">
        <v>163</v>
      </c>
      <c r="H702" s="12" t="s">
        <v>101</v>
      </c>
      <c r="I702" s="12" t="s">
        <v>59</v>
      </c>
      <c r="J702" s="14">
        <v>23.870831654720135</v>
      </c>
      <c r="K702" s="14">
        <v>13.296213808462458</v>
      </c>
      <c r="L702" s="15">
        <v>23.870831654720135</v>
      </c>
      <c r="M702" s="15">
        <v>13.296213808462458</v>
      </c>
      <c r="N702" s="13">
        <f>IFERROR(VLOOKUP(B:B,'[1]Budget Pivot'!A:B,2,0),0)</f>
        <v>586</v>
      </c>
      <c r="O702" s="13">
        <f>IFERROR(VLOOKUP(B:B,'[1]Budget Pivot'!A:C,3,0),0)</f>
        <v>13988.307349666</v>
      </c>
      <c r="P702" s="16">
        <v>586</v>
      </c>
      <c r="Q702" s="16">
        <f t="shared" si="27"/>
        <v>13988.307349666</v>
      </c>
      <c r="R702" s="17">
        <v>701</v>
      </c>
      <c r="S702" s="17">
        <f>R702*L702</f>
        <v>16733.452989958816</v>
      </c>
      <c r="T702" s="17">
        <v>684</v>
      </c>
      <c r="U702" s="17">
        <v>16327.648851828571</v>
      </c>
      <c r="V702" s="18">
        <v>-17</v>
      </c>
      <c r="W702" s="18">
        <v>-405.80413813024461</v>
      </c>
      <c r="X702" s="18">
        <v>2339.3415021625715</v>
      </c>
    </row>
    <row r="703" spans="1:24" x14ac:dyDescent="0.25">
      <c r="A703" s="12">
        <v>3858</v>
      </c>
      <c r="B703" s="12" t="str">
        <f>IFERROR(VLOOKUP(A:A,[1]Forecast_1911!A:B,2,0),0)</f>
        <v>10000000862</v>
      </c>
      <c r="C703" s="12" t="s">
        <v>813</v>
      </c>
      <c r="D703" s="13">
        <f t="shared" si="28"/>
        <v>453.8290148337868</v>
      </c>
      <c r="E703" s="12" t="s">
        <v>35</v>
      </c>
      <c r="F703" s="12" t="s">
        <v>181</v>
      </c>
      <c r="G703" s="12" t="s">
        <v>372</v>
      </c>
      <c r="H703" s="12" t="s">
        <v>101</v>
      </c>
      <c r="I703" s="12" t="s">
        <v>59</v>
      </c>
      <c r="J703" s="14">
        <v>6.6650140346018798</v>
      </c>
      <c r="K703" s="14">
        <v>3.619153674833159</v>
      </c>
      <c r="L703" s="15">
        <v>6.6649859891534975</v>
      </c>
      <c r="M703" s="15">
        <v>3.6191536748327806</v>
      </c>
      <c r="N703" s="13">
        <f>IFERROR(VLOOKUP(B:B,'[1]Budget Pivot'!A:B,2,0),0)</f>
        <v>1979.43</v>
      </c>
      <c r="O703" s="13">
        <f>IFERROR(VLOOKUP(B:B,'[1]Budget Pivot'!A:C,3,0),0)</f>
        <v>13192.928730512</v>
      </c>
      <c r="P703" s="16">
        <v>1979.44</v>
      </c>
      <c r="Q703" s="16">
        <f t="shared" si="27"/>
        <v>13192.939866369999</v>
      </c>
      <c r="R703" s="17">
        <v>211</v>
      </c>
      <c r="S703" s="17">
        <f>R703*L703</f>
        <v>1406.312043711388</v>
      </c>
      <c r="T703" s="17">
        <v>149</v>
      </c>
      <c r="U703" s="17">
        <v>993.08291238387108</v>
      </c>
      <c r="V703" s="18">
        <v>-62</v>
      </c>
      <c r="W703" s="18">
        <v>-413.22913132751694</v>
      </c>
      <c r="X703" s="18">
        <v>-12199.856953986129</v>
      </c>
    </row>
    <row r="704" spans="1:24" x14ac:dyDescent="0.25">
      <c r="A704" s="12">
        <v>1860</v>
      </c>
      <c r="B704" s="12" t="str">
        <f>IFERROR(VLOOKUP(A:A,[1]Forecast_1911!A:B,2,0),0)</f>
        <v>10000000822</v>
      </c>
      <c r="C704" s="12" t="s">
        <v>814</v>
      </c>
      <c r="D704" s="13">
        <f t="shared" si="28"/>
        <v>788.54764750829054</v>
      </c>
      <c r="E704" s="12" t="s">
        <v>35</v>
      </c>
      <c r="F704" s="12" t="s">
        <v>317</v>
      </c>
      <c r="G704" s="12" t="s">
        <v>163</v>
      </c>
      <c r="H704" s="12" t="s">
        <v>58</v>
      </c>
      <c r="I704" s="12" t="s">
        <v>59</v>
      </c>
      <c r="J704" s="14">
        <v>18.786091372844602</v>
      </c>
      <c r="K704" s="14">
        <v>17.072195991091807</v>
      </c>
      <c r="L704" s="15">
        <v>18.786430007414015</v>
      </c>
      <c r="M704" s="15">
        <v>17.072195991091643</v>
      </c>
      <c r="N704" s="13">
        <f>IFERROR(VLOOKUP(B:B,'[1]Budget Pivot'!A:B,2,0),0)</f>
        <v>554.77</v>
      </c>
      <c r="O704" s="13">
        <f>IFERROR(VLOOKUP(B:B,'[1]Budget Pivot'!A:C,3,0),0)</f>
        <v>10421.959910912999</v>
      </c>
      <c r="P704" s="16">
        <v>554.76</v>
      </c>
      <c r="Q704" s="16">
        <f t="shared" si="27"/>
        <v>10421.959910912999</v>
      </c>
      <c r="R704" s="17">
        <v>483</v>
      </c>
      <c r="S704" s="17">
        <f>R704*L704</f>
        <v>9073.84569358097</v>
      </c>
      <c r="T704" s="17">
        <v>460</v>
      </c>
      <c r="U704" s="17">
        <v>8641.7578034104463</v>
      </c>
      <c r="V704" s="18">
        <v>-23</v>
      </c>
      <c r="W704" s="18">
        <v>-432.08789017052368</v>
      </c>
      <c r="X704" s="18">
        <v>-1780.2021075025532</v>
      </c>
    </row>
    <row r="705" spans="1:24" x14ac:dyDescent="0.25">
      <c r="A705" s="12">
        <v>2383</v>
      </c>
      <c r="B705" s="12" t="str">
        <f>IFERROR(VLOOKUP(A:A,[1]Forecast_1911!A:B,2,0),0)</f>
        <v>10000003377</v>
      </c>
      <c r="C705" s="12" t="s">
        <v>815</v>
      </c>
      <c r="D705" s="13">
        <f t="shared" si="28"/>
        <v>474.17594654793538</v>
      </c>
      <c r="E705" s="12" t="s">
        <v>80</v>
      </c>
      <c r="F705" s="12" t="s">
        <v>51</v>
      </c>
      <c r="G705" s="12" t="s">
        <v>52</v>
      </c>
      <c r="H705" s="12" t="s">
        <v>53</v>
      </c>
      <c r="I705" s="12" t="s">
        <v>49</v>
      </c>
      <c r="J705" s="14">
        <v>24.654788418708335</v>
      </c>
      <c r="K705" s="14">
        <v>42.617691536748332</v>
      </c>
      <c r="L705" s="15">
        <v>24.654788418708335</v>
      </c>
      <c r="M705" s="15">
        <v>23.775055679287306</v>
      </c>
      <c r="N705" s="13">
        <f>IFERROR(VLOOKUP(B:B,'[1]Budget Pivot'!A:B,2,0),0)</f>
        <v>6676</v>
      </c>
      <c r="O705" s="13">
        <f>IFERROR(VLOOKUP(B:B,'[1]Budget Pivot'!A:C,3,0),0)</f>
        <v>150381.50970374202</v>
      </c>
      <c r="P705" s="16">
        <v>1200</v>
      </c>
      <c r="Q705" s="16">
        <f t="shared" si="27"/>
        <v>29585.746102450001</v>
      </c>
      <c r="R705" s="17">
        <v>557</v>
      </c>
      <c r="S705" s="17">
        <f>R705*L705</f>
        <v>13732.717149220543</v>
      </c>
      <c r="T705" s="17">
        <v>539</v>
      </c>
      <c r="U705" s="17">
        <v>13288.930957683793</v>
      </c>
      <c r="V705" s="18">
        <v>-18</v>
      </c>
      <c r="W705" s="18">
        <v>-443.78619153675027</v>
      </c>
      <c r="X705" s="18">
        <v>-16296.815144766208</v>
      </c>
    </row>
    <row r="706" spans="1:24" x14ac:dyDescent="0.25">
      <c r="A706" s="12">
        <v>1249</v>
      </c>
      <c r="B706" s="12" t="str">
        <f>IFERROR(VLOOKUP(A:A,[1]Forecast_1911!A:B,2,0),0)</f>
        <v>10000001519</v>
      </c>
      <c r="C706" s="12" t="s">
        <v>816</v>
      </c>
      <c r="D706" s="13">
        <f t="shared" si="28"/>
        <v>918.39537861942699</v>
      </c>
      <c r="E706" s="12" t="s">
        <v>106</v>
      </c>
      <c r="F706" s="12" t="s">
        <v>144</v>
      </c>
      <c r="G706" s="12" t="s">
        <v>132</v>
      </c>
      <c r="H706" s="12" t="s">
        <v>58</v>
      </c>
      <c r="I706" s="12" t="s">
        <v>59</v>
      </c>
      <c r="J706" s="14">
        <v>9.0672810326806115</v>
      </c>
      <c r="K706" s="14">
        <v>8.0954454342979592</v>
      </c>
      <c r="L706" s="15">
        <v>9.0672923957999991</v>
      </c>
      <c r="M706" s="15">
        <v>8.0954454342979592</v>
      </c>
      <c r="N706" s="13">
        <f>IFERROR(VLOOKUP(B:B,'[1]Budget Pivot'!A:B,2,0),0)</f>
        <v>980</v>
      </c>
      <c r="O706" s="13">
        <f>IFERROR(VLOOKUP(B:B,'[1]Budget Pivot'!A:C,3,0),0)</f>
        <v>8885.935412027</v>
      </c>
      <c r="P706" s="16">
        <v>980</v>
      </c>
      <c r="Q706" s="16">
        <f t="shared" ref="Q706:Q769" si="29">P706*L706</f>
        <v>8885.9465478839993</v>
      </c>
      <c r="R706" s="17">
        <v>994</v>
      </c>
      <c r="S706" s="17">
        <f>R706*L706</f>
        <v>9012.8886414251992</v>
      </c>
      <c r="T706" s="17">
        <v>945</v>
      </c>
      <c r="U706" s="17">
        <v>8568.5913140309985</v>
      </c>
      <c r="V706" s="18">
        <v>-49</v>
      </c>
      <c r="W706" s="18">
        <v>-444.29732739420069</v>
      </c>
      <c r="X706" s="18">
        <v>-317.35523385300075</v>
      </c>
    </row>
    <row r="707" spans="1:24" x14ac:dyDescent="0.25">
      <c r="A707" s="12">
        <v>2904</v>
      </c>
      <c r="B707" s="12" t="str">
        <f>IFERROR(VLOOKUP(A:A,[1]Forecast_1911!A:B,2,0),0)</f>
        <v>10000003143</v>
      </c>
      <c r="C707" s="12" t="s">
        <v>817</v>
      </c>
      <c r="D707" s="13">
        <f t="shared" ref="D707:D770" si="30">U707-(T707*M707)</f>
        <v>17359.265033407071</v>
      </c>
      <c r="E707" s="12" t="s">
        <v>35</v>
      </c>
      <c r="F707" s="12" t="s">
        <v>111</v>
      </c>
      <c r="G707" s="12" t="s">
        <v>111</v>
      </c>
      <c r="H707" s="12" t="s">
        <v>101</v>
      </c>
      <c r="I707" s="12" t="s">
        <v>59</v>
      </c>
      <c r="J707" s="14">
        <v>14.131403118039904</v>
      </c>
      <c r="K707" s="14">
        <v>4.7884187082406191</v>
      </c>
      <c r="L707" s="15">
        <v>14.131403118039904</v>
      </c>
      <c r="M707" s="15">
        <v>4.7884187082406191</v>
      </c>
      <c r="N707" s="13">
        <f>IFERROR(VLOOKUP(B:B,'[1]Budget Pivot'!A:B,2,0),0)</f>
        <v>0</v>
      </c>
      <c r="O707" s="13">
        <f>IFERROR(VLOOKUP(B:B,'[1]Budget Pivot'!A:C,3,0),0)</f>
        <v>0</v>
      </c>
      <c r="P707" s="16">
        <f>N707</f>
        <v>0</v>
      </c>
      <c r="Q707" s="16">
        <f t="shared" si="29"/>
        <v>0</v>
      </c>
      <c r="R707" s="17">
        <v>1890</v>
      </c>
      <c r="S707" s="17">
        <f>R707*L707</f>
        <v>26708.35189309542</v>
      </c>
      <c r="T707" s="17">
        <v>1858</v>
      </c>
      <c r="U707" s="17">
        <v>26256.14699331814</v>
      </c>
      <c r="V707" s="18">
        <v>-32</v>
      </c>
      <c r="W707" s="18">
        <v>-452.20489977727993</v>
      </c>
      <c r="X707" s="18">
        <v>26256.14699331814</v>
      </c>
    </row>
    <row r="708" spans="1:24" x14ac:dyDescent="0.25">
      <c r="A708" s="12">
        <v>2501</v>
      </c>
      <c r="B708" s="12" t="str">
        <f>IFERROR(VLOOKUP(A:A,[1]Forecast_1911!A:B,2,0),0)</f>
        <v>10000002793</v>
      </c>
      <c r="C708" s="12" t="s">
        <v>818</v>
      </c>
      <c r="D708" s="13">
        <f t="shared" si="30"/>
        <v>8380.8166295467672</v>
      </c>
      <c r="E708" s="12" t="s">
        <v>230</v>
      </c>
      <c r="F708" s="12" t="s">
        <v>86</v>
      </c>
      <c r="G708" s="12" t="s">
        <v>87</v>
      </c>
      <c r="H708" s="12" t="s">
        <v>101</v>
      </c>
      <c r="I708" s="12" t="s">
        <v>59</v>
      </c>
      <c r="J708" s="14">
        <v>75.916852264291677</v>
      </c>
      <c r="K708" s="14">
        <v>8.3296213808499999</v>
      </c>
      <c r="L708" s="15">
        <v>75.916852264291677</v>
      </c>
      <c r="M708" s="15">
        <v>8.3296213808499999</v>
      </c>
      <c r="N708" s="13">
        <f>IFERROR(VLOOKUP(B:B,'[1]Budget Pivot'!A:B,2,0),0)</f>
        <v>120</v>
      </c>
      <c r="O708" s="13">
        <f>IFERROR(VLOOKUP(B:B,'[1]Budget Pivot'!A:C,3,0),0)</f>
        <v>9110.0222717150009</v>
      </c>
      <c r="P708" s="16">
        <v>120</v>
      </c>
      <c r="Q708" s="16">
        <f t="shared" si="29"/>
        <v>9110.0222717150009</v>
      </c>
      <c r="R708" s="17">
        <v>130</v>
      </c>
      <c r="S708" s="17">
        <f>R708*L708</f>
        <v>9869.1907943579172</v>
      </c>
      <c r="T708" s="17">
        <v>124</v>
      </c>
      <c r="U708" s="17">
        <v>9413.6896807721678</v>
      </c>
      <c r="V708" s="18">
        <v>-6</v>
      </c>
      <c r="W708" s="18">
        <v>-455.50111358574941</v>
      </c>
      <c r="X708" s="18">
        <v>303.66740905716688</v>
      </c>
    </row>
    <row r="709" spans="1:24" x14ac:dyDescent="0.25">
      <c r="A709" s="12">
        <v>2058</v>
      </c>
      <c r="B709" s="12" t="str">
        <f>IFERROR(VLOOKUP(A:A,[1]Forecast_1911!A:B,2,0),0)</f>
        <v>10000002694</v>
      </c>
      <c r="C709" s="12" t="s">
        <v>819</v>
      </c>
      <c r="D709" s="13">
        <f t="shared" si="30"/>
        <v>63562.850779509899</v>
      </c>
      <c r="E709" s="12" t="s">
        <v>110</v>
      </c>
      <c r="F709" s="12" t="s">
        <v>144</v>
      </c>
      <c r="G709" s="12" t="s">
        <v>132</v>
      </c>
      <c r="H709" s="12" t="s">
        <v>101</v>
      </c>
      <c r="I709" s="12" t="s">
        <v>59</v>
      </c>
      <c r="J709" s="14">
        <v>20.89086859688198</v>
      </c>
      <c r="K709" s="14">
        <v>12.071269487750595</v>
      </c>
      <c r="L709" s="15">
        <v>20.89086859688198</v>
      </c>
      <c r="M709" s="15">
        <v>12.071269487750595</v>
      </c>
      <c r="N709" s="13">
        <f>IFERROR(VLOOKUP(B:B,'[1]Budget Pivot'!A:B,2,0),0)</f>
        <v>10100</v>
      </c>
      <c r="O709" s="13">
        <f>IFERROR(VLOOKUP(B:B,'[1]Budget Pivot'!A:C,3,0),0)</f>
        <v>210997.77282850799</v>
      </c>
      <c r="P709" s="16">
        <v>10100</v>
      </c>
      <c r="Q709" s="16">
        <f t="shared" si="29"/>
        <v>210997.77282850799</v>
      </c>
      <c r="R709" s="17">
        <v>7229</v>
      </c>
      <c r="S709" s="17">
        <f>R709*L709</f>
        <v>151020.08908685984</v>
      </c>
      <c r="T709" s="17">
        <v>7207</v>
      </c>
      <c r="U709" s="17">
        <v>150560.48997772843</v>
      </c>
      <c r="V709" s="18">
        <v>-22</v>
      </c>
      <c r="W709" s="18">
        <v>-459.59910913140629</v>
      </c>
      <c r="X709" s="18">
        <v>-60437.282850779564</v>
      </c>
    </row>
    <row r="710" spans="1:24" x14ac:dyDescent="0.25">
      <c r="A710" s="12">
        <v>1514</v>
      </c>
      <c r="B710" s="12" t="str">
        <f>IFERROR(VLOOKUP(A:A,[1]Forecast_1911!A:B,2,0),0)</f>
        <v>10000001655</v>
      </c>
      <c r="C710" s="12" t="s">
        <v>820</v>
      </c>
      <c r="D710" s="13">
        <f t="shared" si="30"/>
        <v>132257.30512249423</v>
      </c>
      <c r="E710" s="12" t="s">
        <v>71</v>
      </c>
      <c r="F710" s="12" t="s">
        <v>96</v>
      </c>
      <c r="G710" s="12" t="s">
        <v>97</v>
      </c>
      <c r="H710" s="12" t="s">
        <v>98</v>
      </c>
      <c r="I710" s="12" t="s">
        <v>59</v>
      </c>
      <c r="J710" s="14">
        <v>35.022271714921935</v>
      </c>
      <c r="K710" s="14">
        <v>5.690423162583448</v>
      </c>
      <c r="L710" s="15">
        <v>35.022271714921935</v>
      </c>
      <c r="M710" s="15">
        <v>5.690423162583448</v>
      </c>
      <c r="N710" s="13">
        <f>IFERROR(VLOOKUP(B:B,'[1]Budget Pivot'!A:B,2,0),0)</f>
        <v>3625</v>
      </c>
      <c r="O710" s="13">
        <f>IFERROR(VLOOKUP(B:B,'[1]Budget Pivot'!A:C,3,0),0)</f>
        <v>126955.73496659202</v>
      </c>
      <c r="P710" s="16">
        <v>3625</v>
      </c>
      <c r="Q710" s="16">
        <f t="shared" si="29"/>
        <v>126955.73496659202</v>
      </c>
      <c r="R710" s="17">
        <v>4626</v>
      </c>
      <c r="S710" s="17">
        <f>R710*L710</f>
        <v>162013.02895322887</v>
      </c>
      <c r="T710" s="17">
        <v>4509</v>
      </c>
      <c r="U710" s="17">
        <v>157915.423162583</v>
      </c>
      <c r="V710" s="18">
        <v>-117</v>
      </c>
      <c r="W710" s="18">
        <v>-4097.6057906458736</v>
      </c>
      <c r="X710" s="18">
        <v>30959.688195990981</v>
      </c>
    </row>
    <row r="711" spans="1:24" x14ac:dyDescent="0.25">
      <c r="A711" s="12">
        <v>1752</v>
      </c>
      <c r="B711" s="12" t="str">
        <f>IFERROR(VLOOKUP(A:A,[1]Forecast_1911!A:B,2,0),0)</f>
        <v>10000001339</v>
      </c>
      <c r="C711" s="12" t="s">
        <v>821</v>
      </c>
      <c r="D711" s="13">
        <f t="shared" si="30"/>
        <v>15432.664810690916</v>
      </c>
      <c r="E711" s="12" t="s">
        <v>80</v>
      </c>
      <c r="F711" s="12" t="s">
        <v>47</v>
      </c>
      <c r="G711" s="12" t="s">
        <v>47</v>
      </c>
      <c r="H711" s="12" t="s">
        <v>48</v>
      </c>
      <c r="I711" s="12" t="s">
        <v>49</v>
      </c>
      <c r="J711" s="14">
        <v>24.654788418708694</v>
      </c>
      <c r="K711" s="14">
        <v>8.629175946547825</v>
      </c>
      <c r="L711" s="15">
        <v>24.654788418708694</v>
      </c>
      <c r="M711" s="15">
        <v>8.629175946547825</v>
      </c>
      <c r="N711" s="13">
        <f>IFERROR(VLOOKUP(B:B,'[1]Budget Pivot'!A:B,2,0),0)</f>
        <v>920</v>
      </c>
      <c r="O711" s="13">
        <f>IFERROR(VLOOKUP(B:B,'[1]Budget Pivot'!A:C,3,0),0)</f>
        <v>22682.405345211999</v>
      </c>
      <c r="P711" s="16">
        <v>920</v>
      </c>
      <c r="Q711" s="16">
        <f t="shared" si="29"/>
        <v>22682.405345211999</v>
      </c>
      <c r="R711" s="17">
        <v>982</v>
      </c>
      <c r="S711" s="17">
        <f>R711*L711</f>
        <v>24211.002227171939</v>
      </c>
      <c r="T711" s="17">
        <v>963</v>
      </c>
      <c r="U711" s="17">
        <v>23742.561247216472</v>
      </c>
      <c r="V711" s="18">
        <v>-19</v>
      </c>
      <c r="W711" s="18">
        <v>-468.4409799554669</v>
      </c>
      <c r="X711" s="18">
        <v>1060.1559020044733</v>
      </c>
    </row>
    <row r="712" spans="1:24" x14ac:dyDescent="0.25">
      <c r="A712" s="12">
        <v>2790</v>
      </c>
      <c r="B712" s="12" t="str">
        <f>IFERROR(VLOOKUP(A:A,[1]Forecast_1911!A:B,2,0),0)</f>
        <v>10000003197</v>
      </c>
      <c r="C712" s="12" t="s">
        <v>822</v>
      </c>
      <c r="D712" s="13">
        <f t="shared" si="30"/>
        <v>3136.1332815512455</v>
      </c>
      <c r="E712" s="12" t="s">
        <v>35</v>
      </c>
      <c r="F712" s="12" t="s">
        <v>162</v>
      </c>
      <c r="G712" s="12" t="s">
        <v>163</v>
      </c>
      <c r="H712" s="12" t="s">
        <v>101</v>
      </c>
      <c r="I712" s="12" t="s">
        <v>59</v>
      </c>
      <c r="J712" s="14">
        <v>10.459106436604982</v>
      </c>
      <c r="K712" s="14">
        <v>3.6414253897544482</v>
      </c>
      <c r="L712" s="15">
        <v>10.459106436604982</v>
      </c>
      <c r="M712" s="15">
        <v>3.6414253897544482</v>
      </c>
      <c r="N712" s="13">
        <f>IFERROR(VLOOKUP(B:B,'[1]Budget Pivot'!A:B,2,0),0)</f>
        <v>0</v>
      </c>
      <c r="O712" s="13">
        <f>IFERROR(VLOOKUP(B:B,'[1]Budget Pivot'!A:C,3,0),0)</f>
        <v>0</v>
      </c>
      <c r="P712" s="16">
        <f>N712</f>
        <v>0</v>
      </c>
      <c r="Q712" s="16">
        <f t="shared" si="29"/>
        <v>0</v>
      </c>
      <c r="R712" s="17">
        <v>505</v>
      </c>
      <c r="S712" s="17">
        <f>R712*L712</f>
        <v>5281.8487504855157</v>
      </c>
      <c r="T712" s="17">
        <v>460</v>
      </c>
      <c r="U712" s="17">
        <v>4811.1889608382917</v>
      </c>
      <c r="V712" s="18">
        <v>-45</v>
      </c>
      <c r="W712" s="18">
        <v>-470.65978964722399</v>
      </c>
      <c r="X712" s="18">
        <v>4811.1889608382917</v>
      </c>
    </row>
    <row r="713" spans="1:24" x14ac:dyDescent="0.25">
      <c r="A713" s="12">
        <v>1669</v>
      </c>
      <c r="B713" s="12" t="str">
        <f>IFERROR(VLOOKUP(A:A,[1]Forecast_1911!A:B,2,0),0)</f>
        <v>10000000446</v>
      </c>
      <c r="C713" s="12" t="s">
        <v>823</v>
      </c>
      <c r="D713" s="13">
        <f t="shared" si="30"/>
        <v>994.8537047506627</v>
      </c>
      <c r="E713" s="12" t="s">
        <v>65</v>
      </c>
      <c r="F713" s="12" t="s">
        <v>131</v>
      </c>
      <c r="G713" s="12" t="s">
        <v>132</v>
      </c>
      <c r="H713" s="12" t="s">
        <v>133</v>
      </c>
      <c r="I713" s="12" t="s">
        <v>59</v>
      </c>
      <c r="J713" s="14">
        <v>8.5899677558746266</v>
      </c>
      <c r="K713" s="14">
        <v>5.1113585746089552</v>
      </c>
      <c r="L713" s="15">
        <v>8.5898680317791047</v>
      </c>
      <c r="M713" s="15">
        <v>5.1113585746089552</v>
      </c>
      <c r="N713" s="13">
        <f>IFERROR(VLOOKUP(B:B,'[1]Budget Pivot'!A:B,2,0),0)</f>
        <v>335</v>
      </c>
      <c r="O713" s="13">
        <f>IFERROR(VLOOKUP(B:B,'[1]Budget Pivot'!A:C,3,0),0)</f>
        <v>2877.6391982179998</v>
      </c>
      <c r="P713" s="16">
        <v>335</v>
      </c>
      <c r="Q713" s="16">
        <f t="shared" si="29"/>
        <v>2877.6057906460001</v>
      </c>
      <c r="R713" s="17">
        <v>343</v>
      </c>
      <c r="S713" s="17">
        <f>R713*L713</f>
        <v>2946.3247349002331</v>
      </c>
      <c r="T713" s="17">
        <v>286</v>
      </c>
      <c r="U713" s="17">
        <v>2456.7022570888239</v>
      </c>
      <c r="V713" s="18">
        <v>-57</v>
      </c>
      <c r="W713" s="18">
        <v>-489.62247781140923</v>
      </c>
      <c r="X713" s="18">
        <v>-420.90353355717616</v>
      </c>
    </row>
    <row r="714" spans="1:24" x14ac:dyDescent="0.25">
      <c r="A714" s="12">
        <v>2194</v>
      </c>
      <c r="B714" s="12" t="str">
        <f>IFERROR(VLOOKUP(A:A,[1]Forecast_1911!A:B,2,0),0)</f>
        <v>10000002802</v>
      </c>
      <c r="C714" s="12" t="s">
        <v>824</v>
      </c>
      <c r="D714" s="13">
        <f t="shared" si="30"/>
        <v>297028.2783964366</v>
      </c>
      <c r="E714" s="12" t="s">
        <v>67</v>
      </c>
      <c r="F714" s="12" t="s">
        <v>56</v>
      </c>
      <c r="G714" s="12" t="s">
        <v>57</v>
      </c>
      <c r="H714" s="12" t="s">
        <v>101</v>
      </c>
      <c r="I714" s="12" t="s">
        <v>59</v>
      </c>
      <c r="J714" s="14">
        <v>25.817371937639237</v>
      </c>
      <c r="K714" s="14">
        <v>5.334075723830769</v>
      </c>
      <c r="L714" s="15">
        <v>25.817371937639237</v>
      </c>
      <c r="M714" s="15">
        <v>5.334075723830769</v>
      </c>
      <c r="N714" s="13">
        <f>IFERROR(VLOOKUP(B:B,'[1]Budget Pivot'!A:B,2,0),0)</f>
        <v>12870</v>
      </c>
      <c r="O714" s="13">
        <f>IFERROR(VLOOKUP(B:B,'[1]Budget Pivot'!A:C,3,0),0)</f>
        <v>332269.57683741697</v>
      </c>
      <c r="P714" s="16">
        <v>12870</v>
      </c>
      <c r="Q714" s="16">
        <f t="shared" si="29"/>
        <v>332269.57683741697</v>
      </c>
      <c r="R714" s="17">
        <v>14520</v>
      </c>
      <c r="S714" s="17">
        <f>R714*L714</f>
        <v>374868.2405345217</v>
      </c>
      <c r="T714" s="17">
        <v>14501</v>
      </c>
      <c r="U714" s="17">
        <v>374377.71046770655</v>
      </c>
      <c r="V714" s="18">
        <v>-19</v>
      </c>
      <c r="W714" s="18">
        <v>-490.53006681514671</v>
      </c>
      <c r="X714" s="18">
        <v>42108.13363028958</v>
      </c>
    </row>
    <row r="715" spans="1:24" x14ac:dyDescent="0.25">
      <c r="A715" s="12">
        <v>1231</v>
      </c>
      <c r="B715" s="12" t="str">
        <f>IFERROR(VLOOKUP(A:A,[1]Forecast_1911!A:B,2,0),0)</f>
        <v>10000001507</v>
      </c>
      <c r="C715" s="12" t="s">
        <v>825</v>
      </c>
      <c r="D715" s="13">
        <f t="shared" si="30"/>
        <v>8531.0167649717841</v>
      </c>
      <c r="E715" s="12" t="s">
        <v>106</v>
      </c>
      <c r="F715" s="12" t="s">
        <v>96</v>
      </c>
      <c r="G715" s="12" t="s">
        <v>97</v>
      </c>
      <c r="H715" s="12" t="s">
        <v>98</v>
      </c>
      <c r="I715" s="12" t="s">
        <v>59</v>
      </c>
      <c r="J715" s="14">
        <v>16.327449276781319</v>
      </c>
      <c r="K715" s="14">
        <v>9.7550111358576928</v>
      </c>
      <c r="L715" s="15">
        <v>16.327443158178021</v>
      </c>
      <c r="M715" s="15">
        <v>9.7550111358576928</v>
      </c>
      <c r="N715" s="13">
        <f>IFERROR(VLOOKUP(B:B,'[1]Budget Pivot'!A:B,2,0),0)</f>
        <v>1820</v>
      </c>
      <c r="O715" s="13">
        <f>IFERROR(VLOOKUP(B:B,'[1]Budget Pivot'!A:C,3,0),0)</f>
        <v>29715.957683742003</v>
      </c>
      <c r="P715" s="16">
        <v>1820</v>
      </c>
      <c r="Q715" s="16">
        <f t="shared" si="29"/>
        <v>29715.946547883999</v>
      </c>
      <c r="R715" s="17">
        <v>1542</v>
      </c>
      <c r="S715" s="17">
        <f>R715*L715</f>
        <v>25176.917349910509</v>
      </c>
      <c r="T715" s="17">
        <v>1298</v>
      </c>
      <c r="U715" s="17">
        <v>21193.021219315069</v>
      </c>
      <c r="V715" s="18">
        <v>-244</v>
      </c>
      <c r="W715" s="18">
        <v>-3983.8961305954399</v>
      </c>
      <c r="X715" s="18">
        <v>-8522.9253285689301</v>
      </c>
    </row>
    <row r="716" spans="1:24" x14ac:dyDescent="0.25">
      <c r="A716" s="12">
        <v>1177</v>
      </c>
      <c r="B716" s="12" t="str">
        <f>IFERROR(VLOOKUP(A:A,[1]Forecast_1911!A:B,2,0),0)</f>
        <v>10000001575</v>
      </c>
      <c r="C716" s="12" t="s">
        <v>826</v>
      </c>
      <c r="D716" s="13">
        <f t="shared" si="30"/>
        <v>7335.6771877088195</v>
      </c>
      <c r="E716" s="12" t="s">
        <v>44</v>
      </c>
      <c r="F716" s="12" t="s">
        <v>237</v>
      </c>
      <c r="G716" s="12" t="s">
        <v>237</v>
      </c>
      <c r="H716" s="12" t="s">
        <v>238</v>
      </c>
      <c r="I716" s="12" t="s">
        <v>59</v>
      </c>
      <c r="J716" s="14">
        <v>167.02843593140341</v>
      </c>
      <c r="K716" s="14">
        <v>65.144766146995096</v>
      </c>
      <c r="L716" s="15">
        <v>167.02917153184021</v>
      </c>
      <c r="M716" s="15">
        <v>65.14476614699548</v>
      </c>
      <c r="N716" s="13">
        <f>IFERROR(VLOOKUP(B:B,'[1]Budget Pivot'!A:B,2,0),0)</f>
        <v>59.07</v>
      </c>
      <c r="O716" s="13">
        <f>IFERROR(VLOOKUP(B:B,'[1]Budget Pivot'!A:C,3,0),0)</f>
        <v>9866.3697104679995</v>
      </c>
      <c r="P716" s="16">
        <v>64.069999999999993</v>
      </c>
      <c r="Q716" s="16">
        <f t="shared" si="29"/>
        <v>10701.559020045001</v>
      </c>
      <c r="R716" s="17">
        <v>75</v>
      </c>
      <c r="S716" s="17">
        <f>R716*L716</f>
        <v>12527.187864888016</v>
      </c>
      <c r="T716" s="17">
        <v>72</v>
      </c>
      <c r="U716" s="17">
        <v>12026.100350292494</v>
      </c>
      <c r="V716" s="18">
        <v>-3</v>
      </c>
      <c r="W716" s="18">
        <v>-501.0875145955215</v>
      </c>
      <c r="X716" s="18">
        <v>1324.5413302474935</v>
      </c>
    </row>
    <row r="717" spans="1:24" x14ac:dyDescent="0.25">
      <c r="A717" s="12">
        <v>2773</v>
      </c>
      <c r="B717" s="12" t="str">
        <f>IFERROR(VLOOKUP(A:A,[1]Forecast_1911!A:B,2,0),0)</f>
        <v>10000003203</v>
      </c>
      <c r="C717" s="12" t="s">
        <v>827</v>
      </c>
      <c r="D717" s="13">
        <f t="shared" si="30"/>
        <v>2032.4439537719204</v>
      </c>
      <c r="E717" s="12" t="s">
        <v>35</v>
      </c>
      <c r="F717" s="12" t="s">
        <v>162</v>
      </c>
      <c r="G717" s="12" t="s">
        <v>163</v>
      </c>
      <c r="H717" s="12" t="s">
        <v>101</v>
      </c>
      <c r="I717" s="12" t="s">
        <v>59</v>
      </c>
      <c r="J717" s="14">
        <v>19.31589460182235</v>
      </c>
      <c r="K717" s="14">
        <v>9.15367483296275</v>
      </c>
      <c r="L717" s="15">
        <v>19.31589460182235</v>
      </c>
      <c r="M717" s="15">
        <v>9.15367483296275</v>
      </c>
      <c r="N717" s="13">
        <f>IFERROR(VLOOKUP(B:B,'[1]Budget Pivot'!A:B,2,0),0)</f>
        <v>0</v>
      </c>
      <c r="O717" s="13">
        <f>IFERROR(VLOOKUP(B:B,'[1]Budget Pivot'!A:C,3,0),0)</f>
        <v>0</v>
      </c>
      <c r="P717" s="16">
        <f>N717</f>
        <v>0</v>
      </c>
      <c r="Q717" s="16">
        <f t="shared" si="29"/>
        <v>0</v>
      </c>
      <c r="R717" s="17">
        <v>226</v>
      </c>
      <c r="S717" s="17">
        <f>R717*L717</f>
        <v>4365.3921800118515</v>
      </c>
      <c r="T717" s="17">
        <v>200</v>
      </c>
      <c r="U717" s="17">
        <v>3863.1789203644703</v>
      </c>
      <c r="V717" s="18">
        <v>-26</v>
      </c>
      <c r="W717" s="18">
        <v>-502.21325964738116</v>
      </c>
      <c r="X717" s="18">
        <v>3863.1789203644703</v>
      </c>
    </row>
    <row r="718" spans="1:24" x14ac:dyDescent="0.25">
      <c r="A718" s="12">
        <v>1515</v>
      </c>
      <c r="B718" s="12" t="str">
        <f>IFERROR(VLOOKUP(A:A,[1]Forecast_1911!A:B,2,0),0)</f>
        <v>10000001657</v>
      </c>
      <c r="C718" s="12" t="s">
        <v>828</v>
      </c>
      <c r="D718" s="13">
        <f t="shared" si="30"/>
        <v>82715.812917594056</v>
      </c>
      <c r="E718" s="12" t="s">
        <v>71</v>
      </c>
      <c r="F718" s="12" t="s">
        <v>260</v>
      </c>
      <c r="G718" s="12" t="s">
        <v>97</v>
      </c>
      <c r="H718" s="12" t="s">
        <v>261</v>
      </c>
      <c r="I718" s="12" t="s">
        <v>59</v>
      </c>
      <c r="J718" s="14">
        <v>13.273942093541169</v>
      </c>
      <c r="K718" s="14">
        <v>3.4966592427617296</v>
      </c>
      <c r="L718" s="15">
        <v>13.273942093541169</v>
      </c>
      <c r="M718" s="15">
        <v>3.4966592427617296</v>
      </c>
      <c r="N718" s="13">
        <f>IFERROR(VLOOKUP(B:B,'[1]Budget Pivot'!A:B,2,0),0)</f>
        <v>8696</v>
      </c>
      <c r="O718" s="13">
        <f>IFERROR(VLOOKUP(B:B,'[1]Budget Pivot'!A:C,3,0),0)</f>
        <v>115430.20044543401</v>
      </c>
      <c r="P718" s="16">
        <v>8696</v>
      </c>
      <c r="Q718" s="16">
        <f t="shared" si="29"/>
        <v>115430.20044543401</v>
      </c>
      <c r="R718" s="17">
        <v>8757</v>
      </c>
      <c r="S718" s="17">
        <f>R718*L718</f>
        <v>116239.91091314002</v>
      </c>
      <c r="T718" s="17">
        <v>8460</v>
      </c>
      <c r="U718" s="17">
        <v>112297.55011135829</v>
      </c>
      <c r="V718" s="18">
        <v>-297</v>
      </c>
      <c r="W718" s="18">
        <v>-3942.3608017817314</v>
      </c>
      <c r="X718" s="18">
        <v>-3132.650334075719</v>
      </c>
    </row>
    <row r="719" spans="1:24" x14ac:dyDescent="0.25">
      <c r="A719" s="12">
        <v>2431</v>
      </c>
      <c r="B719" s="12" t="str">
        <f>IFERROR(VLOOKUP(A:A,[1]Forecast_1911!A:B,2,0),0)</f>
        <v>#N/A</v>
      </c>
      <c r="C719" s="12" t="s">
        <v>829</v>
      </c>
      <c r="D719" s="13">
        <f t="shared" si="30"/>
        <v>5510.307349665738</v>
      </c>
      <c r="E719" s="12" t="s">
        <v>230</v>
      </c>
      <c r="F719" s="12" t="s">
        <v>162</v>
      </c>
      <c r="G719" s="12" t="s">
        <v>163</v>
      </c>
      <c r="H719" s="12" t="s">
        <v>101</v>
      </c>
      <c r="I719" s="12" t="s">
        <v>59</v>
      </c>
      <c r="J719" s="14">
        <v>17.140311804008693</v>
      </c>
      <c r="K719" s="14">
        <v>5.6124721603565222</v>
      </c>
      <c r="L719" s="15">
        <v>17.140311804008693</v>
      </c>
      <c r="M719" s="15">
        <v>5.6124721603565222</v>
      </c>
      <c r="N719" s="13">
        <f>IFERROR(VLOOKUP(B:B,'[1]Budget Pivot'!A:B,2,0),0)</f>
        <v>0</v>
      </c>
      <c r="O719" s="13">
        <f>IFERROR(VLOOKUP(B:B,'[1]Budget Pivot'!A:C,3,0),0)</f>
        <v>0</v>
      </c>
      <c r="P719" s="16">
        <f>N719</f>
        <v>0</v>
      </c>
      <c r="Q719" s="16">
        <f t="shared" si="29"/>
        <v>0</v>
      </c>
      <c r="R719" s="17">
        <v>508</v>
      </c>
      <c r="S719" s="17">
        <f>R719*L719</f>
        <v>8707.2783964364153</v>
      </c>
      <c r="T719" s="17">
        <v>478</v>
      </c>
      <c r="U719" s="17">
        <v>8193.0690423161559</v>
      </c>
      <c r="V719" s="18">
        <v>-30</v>
      </c>
      <c r="W719" s="18">
        <v>-514.20935412025938</v>
      </c>
      <c r="X719" s="18">
        <v>8193.0690423161559</v>
      </c>
    </row>
    <row r="720" spans="1:24" x14ac:dyDescent="0.25">
      <c r="A720" s="12">
        <v>1722</v>
      </c>
      <c r="B720" s="12" t="str">
        <f>IFERROR(VLOOKUP(A:A,[1]Forecast_1911!A:B,2,0),0)</f>
        <v>10000001381</v>
      </c>
      <c r="C720" s="12" t="s">
        <v>830</v>
      </c>
      <c r="D720" s="13">
        <f t="shared" si="30"/>
        <v>-2337.6185389052698</v>
      </c>
      <c r="E720" s="12" t="s">
        <v>80</v>
      </c>
      <c r="F720" s="12" t="s">
        <v>144</v>
      </c>
      <c r="G720" s="12" t="s">
        <v>132</v>
      </c>
      <c r="H720" s="12" t="s">
        <v>58</v>
      </c>
      <c r="I720" s="12" t="s">
        <v>59</v>
      </c>
      <c r="J720" s="14">
        <v>9.0401924069350947</v>
      </c>
      <c r="K720" s="14">
        <v>10.830067928730536</v>
      </c>
      <c r="L720" s="15">
        <v>9.0401609311008073</v>
      </c>
      <c r="M720" s="15">
        <v>10.830067928731182</v>
      </c>
      <c r="N720" s="13">
        <f>IFERROR(VLOOKUP(B:B,'[1]Budget Pivot'!A:B,2,0),0)</f>
        <v>744.33</v>
      </c>
      <c r="O720" s="13">
        <f>IFERROR(VLOOKUP(B:B,'[1]Budget Pivot'!A:C,3,0),0)</f>
        <v>6728.8864142539996</v>
      </c>
      <c r="P720" s="16">
        <v>744</v>
      </c>
      <c r="Q720" s="16">
        <f t="shared" si="29"/>
        <v>6725.8797327390002</v>
      </c>
      <c r="R720" s="17">
        <v>1364</v>
      </c>
      <c r="S720" s="17">
        <f>R720*L720</f>
        <v>12330.779510021501</v>
      </c>
      <c r="T720" s="17">
        <v>1306</v>
      </c>
      <c r="U720" s="17">
        <v>11806.450176017654</v>
      </c>
      <c r="V720" s="18">
        <v>-58</v>
      </c>
      <c r="W720" s="18">
        <v>-524.32933400384718</v>
      </c>
      <c r="X720" s="18">
        <v>5080.5704432786533</v>
      </c>
    </row>
    <row r="721" spans="1:24" x14ac:dyDescent="0.25">
      <c r="A721" s="12">
        <v>3309</v>
      </c>
      <c r="B721" s="12" t="str">
        <f>IFERROR(VLOOKUP(A:A,[1]Forecast_1911!A:B,2,0),0)</f>
        <v>10000000463</v>
      </c>
      <c r="C721" s="12" t="s">
        <v>831</v>
      </c>
      <c r="D721" s="13">
        <f t="shared" si="30"/>
        <v>-364.98047095663605</v>
      </c>
      <c r="E721" s="12" t="s">
        <v>65</v>
      </c>
      <c r="F721" s="12" t="s">
        <v>78</v>
      </c>
      <c r="G721" s="12" t="s">
        <v>78</v>
      </c>
      <c r="H721" s="12" t="s">
        <v>69</v>
      </c>
      <c r="I721" s="12" t="s">
        <v>49</v>
      </c>
      <c r="J721" s="14">
        <v>44.129648010070653</v>
      </c>
      <c r="K721" s="14">
        <v>45.631634743875004</v>
      </c>
      <c r="L721" s="15">
        <v>44.129657497140542</v>
      </c>
      <c r="M721" s="15">
        <v>45.631634743875672</v>
      </c>
      <c r="N721" s="13">
        <f>IFERROR(VLOOKUP(B:B,'[1]Budget Pivot'!A:B,2,0),0)</f>
        <v>184</v>
      </c>
      <c r="O721" s="13">
        <f>IFERROR(VLOOKUP(B:B,'[1]Budget Pivot'!A:C,3,0),0)</f>
        <v>8119.8552338529998</v>
      </c>
      <c r="P721" s="16">
        <v>185</v>
      </c>
      <c r="Q721" s="16">
        <f t="shared" si="29"/>
        <v>8163.9866369709998</v>
      </c>
      <c r="R721" s="17">
        <v>255</v>
      </c>
      <c r="S721" s="17">
        <f>R721*L721</f>
        <v>11253.062661770839</v>
      </c>
      <c r="T721" s="17">
        <v>243</v>
      </c>
      <c r="U721" s="17">
        <v>10723.506771805152</v>
      </c>
      <c r="V721" s="18">
        <v>-12</v>
      </c>
      <c r="W721" s="18">
        <v>-529.55588996568622</v>
      </c>
      <c r="X721" s="18">
        <v>2559.5201348341525</v>
      </c>
    </row>
    <row r="722" spans="1:24" x14ac:dyDescent="0.25">
      <c r="A722" s="12">
        <v>1645</v>
      </c>
      <c r="B722" s="12" t="str">
        <f>IFERROR(VLOOKUP(A:A,[1]Forecast_1911!A:B,2,0),0)</f>
        <v>10000001254</v>
      </c>
      <c r="C722" s="12" t="s">
        <v>832</v>
      </c>
      <c r="D722" s="13">
        <f t="shared" si="30"/>
        <v>27397.308175230075</v>
      </c>
      <c r="E722" s="12" t="s">
        <v>159</v>
      </c>
      <c r="F722" s="12" t="s">
        <v>833</v>
      </c>
      <c r="G722" s="12" t="s">
        <v>833</v>
      </c>
      <c r="H722" s="12" t="s">
        <v>834</v>
      </c>
      <c r="I722" s="12" t="s">
        <v>59</v>
      </c>
      <c r="J722" s="14">
        <v>89.160578500073029</v>
      </c>
      <c r="K722" s="14">
        <v>19.097995527062881</v>
      </c>
      <c r="L722" s="15">
        <v>89.167837407444836</v>
      </c>
      <c r="M722" s="15">
        <v>19.09799552706102</v>
      </c>
      <c r="N722" s="13">
        <f>IFERROR(VLOOKUP(B:B,'[1]Budget Pivot'!A:B,2,0),0)</f>
        <v>246.5</v>
      </c>
      <c r="O722" s="13">
        <f>IFERROR(VLOOKUP(B:B,'[1]Budget Pivot'!A:C,3,0),0)</f>
        <v>21978.082600268001</v>
      </c>
      <c r="P722" s="16">
        <v>246.48</v>
      </c>
      <c r="Q722" s="16">
        <f t="shared" si="29"/>
        <v>21978.088564187001</v>
      </c>
      <c r="R722" s="17">
        <v>397</v>
      </c>
      <c r="S722" s="17">
        <f>R722*L722</f>
        <v>35399.631450755602</v>
      </c>
      <c r="T722" s="17">
        <v>391</v>
      </c>
      <c r="U722" s="17">
        <v>34864.624426310933</v>
      </c>
      <c r="V722" s="18">
        <v>-6</v>
      </c>
      <c r="W722" s="18">
        <v>-535.00702444466879</v>
      </c>
      <c r="X722" s="18">
        <v>12886.535862123932</v>
      </c>
    </row>
    <row r="723" spans="1:24" x14ac:dyDescent="0.25">
      <c r="A723" s="12">
        <v>1045</v>
      </c>
      <c r="B723" s="12" t="str">
        <f>IFERROR(VLOOKUP(A:A,[1]Forecast_1911!A:B,2,0),0)</f>
        <v>10000001421</v>
      </c>
      <c r="C723" s="12" t="s">
        <v>835</v>
      </c>
      <c r="D723" s="13">
        <f t="shared" si="30"/>
        <v>182115.93553082639</v>
      </c>
      <c r="E723" s="12" t="s">
        <v>85</v>
      </c>
      <c r="F723" s="12" t="s">
        <v>162</v>
      </c>
      <c r="G723" s="12" t="s">
        <v>163</v>
      </c>
      <c r="H723" s="12" t="s">
        <v>58</v>
      </c>
      <c r="I723" s="12" t="s">
        <v>59</v>
      </c>
      <c r="J723" s="14">
        <v>20.92121266860655</v>
      </c>
      <c r="K723" s="14">
        <v>2.5070634743875027</v>
      </c>
      <c r="L723" s="15">
        <v>20.92121266860655</v>
      </c>
      <c r="M723" s="15">
        <v>2.5070634743875027</v>
      </c>
      <c r="N723" s="13">
        <f>IFERROR(VLOOKUP(B:B,'[1]Budget Pivot'!A:B,2,0),0)</f>
        <v>10258</v>
      </c>
      <c r="O723" s="13">
        <f>IFERROR(VLOOKUP(B:B,'[1]Budget Pivot'!A:C,3,0),0)</f>
        <v>214609.79955456598</v>
      </c>
      <c r="P723" s="16">
        <v>10258</v>
      </c>
      <c r="Q723" s="16">
        <f t="shared" si="29"/>
        <v>214609.79955456598</v>
      </c>
      <c r="R723" s="17">
        <v>9916</v>
      </c>
      <c r="S723" s="17">
        <f>R723*L723</f>
        <v>207454.74482190254</v>
      </c>
      <c r="T723" s="17">
        <v>9890</v>
      </c>
      <c r="U723" s="17">
        <v>206910.79329251879</v>
      </c>
      <c r="V723" s="18">
        <v>-26</v>
      </c>
      <c r="W723" s="18">
        <v>-543.95152938374667</v>
      </c>
      <c r="X723" s="18">
        <v>-7699.0062620471872</v>
      </c>
    </row>
    <row r="724" spans="1:24" x14ac:dyDescent="0.25">
      <c r="A724" s="12">
        <v>1633</v>
      </c>
      <c r="B724" s="12" t="str">
        <f>IFERROR(VLOOKUP(A:A,[1]Forecast_1911!A:B,2,0),0)</f>
        <v>10000001256</v>
      </c>
      <c r="C724" s="12" t="s">
        <v>836</v>
      </c>
      <c r="D724" s="13">
        <f t="shared" si="30"/>
        <v>4924.9493908166733</v>
      </c>
      <c r="E724" s="12" t="s">
        <v>159</v>
      </c>
      <c r="F724" s="12" t="s">
        <v>733</v>
      </c>
      <c r="G724" s="12" t="s">
        <v>294</v>
      </c>
      <c r="H724" s="12" t="s">
        <v>58</v>
      </c>
      <c r="I724" s="12" t="s">
        <v>59</v>
      </c>
      <c r="J724" s="14">
        <v>12.409546784996255</v>
      </c>
      <c r="K724" s="14">
        <v>5.6910605337704441</v>
      </c>
      <c r="L724" s="15">
        <v>12.409954654939181</v>
      </c>
      <c r="M724" s="15">
        <v>5.6910605337704583</v>
      </c>
      <c r="N724" s="13">
        <f>IFERROR(VLOOKUP(B:B,'[1]Budget Pivot'!A:B,2,0),0)</f>
        <v>894.51</v>
      </c>
      <c r="O724" s="13">
        <f>IFERROR(VLOOKUP(B:B,'[1]Budget Pivot'!A:C,3,0),0)</f>
        <v>11100.463694647</v>
      </c>
      <c r="P724" s="16">
        <v>894.48</v>
      </c>
      <c r="Q724" s="16">
        <f t="shared" si="29"/>
        <v>11100.456239749999</v>
      </c>
      <c r="R724" s="17">
        <v>778</v>
      </c>
      <c r="S724" s="17">
        <f>R724*L724</f>
        <v>9654.9447215426826</v>
      </c>
      <c r="T724" s="17">
        <v>733</v>
      </c>
      <c r="U724" s="17">
        <v>9096.4967620704192</v>
      </c>
      <c r="V724" s="18">
        <v>-45</v>
      </c>
      <c r="W724" s="18">
        <v>-558.44795947226339</v>
      </c>
      <c r="X724" s="18">
        <v>-2003.9594776795802</v>
      </c>
    </row>
    <row r="725" spans="1:24" x14ac:dyDescent="0.25">
      <c r="A725" s="12">
        <v>2466</v>
      </c>
      <c r="B725" s="12" t="str">
        <f>IFERROR(VLOOKUP(A:A,[1]Forecast_1911!A:B,2,0),0)</f>
        <v>10000002656</v>
      </c>
      <c r="C725" s="12" t="s">
        <v>837</v>
      </c>
      <c r="D725" s="13">
        <f t="shared" si="30"/>
        <v>1553.3907498090248</v>
      </c>
      <c r="E725" s="12" t="s">
        <v>110</v>
      </c>
      <c r="F725" s="12" t="s">
        <v>350</v>
      </c>
      <c r="G725" s="12" t="s">
        <v>350</v>
      </c>
      <c r="H725" s="12" t="s">
        <v>101</v>
      </c>
      <c r="I725" s="12" t="s">
        <v>59</v>
      </c>
      <c r="J725" s="14">
        <v>7.1659067834147843</v>
      </c>
      <c r="K725" s="14">
        <v>4.4877505567929159</v>
      </c>
      <c r="L725" s="15">
        <v>7.1660104702568441</v>
      </c>
      <c r="M725" s="15">
        <v>4.4877505567930083</v>
      </c>
      <c r="N725" s="13">
        <f>IFERROR(VLOOKUP(B:B,'[1]Budget Pivot'!A:B,2,0),0)</f>
        <v>1489.64</v>
      </c>
      <c r="O725" s="13">
        <f>IFERROR(VLOOKUP(B:B,'[1]Budget Pivot'!A:C,3,0),0)</f>
        <v>10674.621380846</v>
      </c>
      <c r="P725" s="16">
        <v>1489.62</v>
      </c>
      <c r="Q725" s="16">
        <f t="shared" si="29"/>
        <v>10674.632516703999</v>
      </c>
      <c r="R725" s="17">
        <v>658</v>
      </c>
      <c r="S725" s="17">
        <f>R725*L725</f>
        <v>4715.2348894290035</v>
      </c>
      <c r="T725" s="17">
        <v>580</v>
      </c>
      <c r="U725" s="17">
        <v>4156.2860727489697</v>
      </c>
      <c r="V725" s="18">
        <v>-78</v>
      </c>
      <c r="W725" s="18">
        <v>-558.94881668003381</v>
      </c>
      <c r="X725" s="18">
        <v>-6518.3464439550298</v>
      </c>
    </row>
    <row r="726" spans="1:24" x14ac:dyDescent="0.25">
      <c r="A726" s="12">
        <v>1505</v>
      </c>
      <c r="B726" s="12" t="str">
        <f>IFERROR(VLOOKUP(A:A,[1]Forecast_1911!A:B,2,0),0)</f>
        <v>10000001636</v>
      </c>
      <c r="C726" s="12" t="s">
        <v>838</v>
      </c>
      <c r="D726" s="13">
        <f t="shared" si="30"/>
        <v>11086.299307350449</v>
      </c>
      <c r="E726" s="12" t="s">
        <v>71</v>
      </c>
      <c r="F726" s="12" t="s">
        <v>162</v>
      </c>
      <c r="G726" s="12" t="s">
        <v>163</v>
      </c>
      <c r="H726" s="12" t="s">
        <v>58</v>
      </c>
      <c r="I726" s="12" t="s">
        <v>59</v>
      </c>
      <c r="J726" s="14">
        <v>11.469933184855359</v>
      </c>
      <c r="K726" s="14">
        <v>3.3190768374161732</v>
      </c>
      <c r="L726" s="15">
        <v>11.458797327394477</v>
      </c>
      <c r="M726" s="15">
        <v>3.3190768374161732</v>
      </c>
      <c r="N726" s="13">
        <f>IFERROR(VLOOKUP(B:B,'[1]Budget Pivot'!A:B,2,0),0)</f>
        <v>1521</v>
      </c>
      <c r="O726" s="13">
        <f>IFERROR(VLOOKUP(B:B,'[1]Budget Pivot'!A:C,3,0),0)</f>
        <v>17445.768374165</v>
      </c>
      <c r="P726" s="16">
        <v>1521</v>
      </c>
      <c r="Q726" s="16">
        <f t="shared" si="29"/>
        <v>17428.830734966999</v>
      </c>
      <c r="R726" s="17">
        <v>1411</v>
      </c>
      <c r="S726" s="17">
        <f>R726*L726</f>
        <v>16168.363028953607</v>
      </c>
      <c r="T726" s="17">
        <v>1362</v>
      </c>
      <c r="U726" s="17">
        <v>15606.881959911278</v>
      </c>
      <c r="V726" s="18">
        <v>-49</v>
      </c>
      <c r="W726" s="18">
        <v>-561.48106904232918</v>
      </c>
      <c r="X726" s="18">
        <v>-1821.9487750557219</v>
      </c>
    </row>
    <row r="727" spans="1:24" x14ac:dyDescent="0.25">
      <c r="A727" s="12">
        <v>1709</v>
      </c>
      <c r="B727" s="12" t="str">
        <f>IFERROR(VLOOKUP(A:A,[1]Forecast_1911!A:B,2,0),0)</f>
        <v>10000001366</v>
      </c>
      <c r="C727" s="12" t="s">
        <v>839</v>
      </c>
      <c r="D727" s="13">
        <f t="shared" si="30"/>
        <v>16387.382182627916</v>
      </c>
      <c r="E727" s="12" t="s">
        <v>80</v>
      </c>
      <c r="F727" s="12" t="s">
        <v>86</v>
      </c>
      <c r="G727" s="12" t="s">
        <v>87</v>
      </c>
      <c r="H727" s="12" t="s">
        <v>58</v>
      </c>
      <c r="I727" s="12" t="s">
        <v>59</v>
      </c>
      <c r="J727" s="14">
        <v>11.714912881337678</v>
      </c>
      <c r="K727" s="14">
        <v>4.5899732739422827</v>
      </c>
      <c r="L727" s="15">
        <v>11.714922048997774</v>
      </c>
      <c r="M727" s="15">
        <v>4.5899732739421584</v>
      </c>
      <c r="N727" s="13">
        <f>IFERROR(VLOOKUP(B:B,'[1]Budget Pivot'!A:B,2,0),0)</f>
        <v>1797.74</v>
      </c>
      <c r="O727" s="13">
        <f>IFERROR(VLOOKUP(B:B,'[1]Budget Pivot'!A:C,3,0),0)</f>
        <v>21060.367483295999</v>
      </c>
      <c r="P727" s="16">
        <v>1798</v>
      </c>
      <c r="Q727" s="16">
        <f t="shared" si="29"/>
        <v>21063.429844097998</v>
      </c>
      <c r="R727" s="17">
        <v>2348</v>
      </c>
      <c r="S727" s="17">
        <f>R727*L727</f>
        <v>27506.636971046773</v>
      </c>
      <c r="T727" s="17">
        <v>2300</v>
      </c>
      <c r="U727" s="17">
        <v>26944.32071269488</v>
      </c>
      <c r="V727" s="18">
        <v>-48</v>
      </c>
      <c r="W727" s="18">
        <v>-562.31625835189334</v>
      </c>
      <c r="X727" s="18">
        <v>5880.8908685968818</v>
      </c>
    </row>
    <row r="728" spans="1:24" x14ac:dyDescent="0.25">
      <c r="A728" s="12">
        <v>1244</v>
      </c>
      <c r="B728" s="12" t="str">
        <f>IFERROR(VLOOKUP(A:A,[1]Forecast_1911!A:B,2,0),0)</f>
        <v>10000001497</v>
      </c>
      <c r="C728" s="12" t="s">
        <v>840</v>
      </c>
      <c r="D728" s="13">
        <f t="shared" si="30"/>
        <v>25425.055499310496</v>
      </c>
      <c r="E728" s="12" t="s">
        <v>106</v>
      </c>
      <c r="F728" s="12" t="s">
        <v>162</v>
      </c>
      <c r="G728" s="12" t="s">
        <v>163</v>
      </c>
      <c r="H728" s="12" t="s">
        <v>58</v>
      </c>
      <c r="I728" s="12" t="s">
        <v>59</v>
      </c>
      <c r="J728" s="14">
        <v>40.7816311379787</v>
      </c>
      <c r="K728" s="14">
        <v>6.6997873051228067</v>
      </c>
      <c r="L728" s="15">
        <v>40.7816311379787</v>
      </c>
      <c r="M728" s="15">
        <v>6.6997873051228067</v>
      </c>
      <c r="N728" s="13">
        <f>IFERROR(VLOOKUP(B:B,'[1]Budget Pivot'!A:B,2,0),0)</f>
        <v>798</v>
      </c>
      <c r="O728" s="13">
        <f>IFERROR(VLOOKUP(B:B,'[1]Budget Pivot'!A:C,3,0),0)</f>
        <v>32543.741648107003</v>
      </c>
      <c r="P728" s="16">
        <v>798</v>
      </c>
      <c r="Q728" s="16">
        <f t="shared" si="29"/>
        <v>32543.741648107003</v>
      </c>
      <c r="R728" s="17">
        <v>760</v>
      </c>
      <c r="S728" s="17">
        <f>R728*L728</f>
        <v>30994.039664863813</v>
      </c>
      <c r="T728" s="17">
        <v>746</v>
      </c>
      <c r="U728" s="17">
        <v>30423.09682893211</v>
      </c>
      <c r="V728" s="18">
        <v>-14</v>
      </c>
      <c r="W728" s="18">
        <v>-570.94283593170258</v>
      </c>
      <c r="X728" s="18">
        <v>-2120.6448191748932</v>
      </c>
    </row>
    <row r="729" spans="1:24" x14ac:dyDescent="0.25">
      <c r="A729" s="12">
        <v>3973</v>
      </c>
      <c r="B729" s="12" t="str">
        <f>IFERROR(VLOOKUP(A:A,[1]Forecast_1911!A:B,2,0),0)</f>
        <v>10000003060</v>
      </c>
      <c r="C729" s="12" t="s">
        <v>841</v>
      </c>
      <c r="D729" s="13">
        <f t="shared" si="30"/>
        <v>48061.60370667174</v>
      </c>
      <c r="E729" s="12" t="s">
        <v>77</v>
      </c>
      <c r="F729" s="12" t="s">
        <v>78</v>
      </c>
      <c r="G729" s="12" t="s">
        <v>78</v>
      </c>
      <c r="H729" s="12" t="s">
        <v>69</v>
      </c>
      <c r="I729" s="12" t="s">
        <v>49</v>
      </c>
      <c r="J729" s="14">
        <v>58.11313950626684</v>
      </c>
      <c r="K729" s="14">
        <v>55.259140311804003</v>
      </c>
      <c r="L729" s="15">
        <v>58.113154783696622</v>
      </c>
      <c r="M729" s="15">
        <v>55.259140311804003</v>
      </c>
      <c r="N729" s="13">
        <f>IFERROR(VLOOKUP(B:B,'[1]Budget Pivot'!A:B,2,0),0)</f>
        <v>16036</v>
      </c>
      <c r="O729" s="13">
        <f>IFERROR(VLOOKUP(B:B,'[1]Budget Pivot'!A:C,3,0),0)</f>
        <v>931902.30512249505</v>
      </c>
      <c r="P729" s="16">
        <v>16036</v>
      </c>
      <c r="Q729" s="16">
        <f t="shared" si="29"/>
        <v>931902.55011135899</v>
      </c>
      <c r="R729" s="17">
        <v>16850</v>
      </c>
      <c r="S729" s="17">
        <f>R729*L729</f>
        <v>979206.65810528805</v>
      </c>
      <c r="T729" s="17">
        <v>16840</v>
      </c>
      <c r="U729" s="17">
        <v>978625.52655745111</v>
      </c>
      <c r="V729" s="18">
        <v>-10</v>
      </c>
      <c r="W729" s="18">
        <v>-581.13154783693608</v>
      </c>
      <c r="X729" s="18">
        <v>46722.976446092129</v>
      </c>
    </row>
    <row r="730" spans="1:24" x14ac:dyDescent="0.25">
      <c r="A730" s="12">
        <v>3859</v>
      </c>
      <c r="B730" s="12" t="str">
        <f>IFERROR(VLOOKUP(A:A,[1]Forecast_1911!A:B,2,0),0)</f>
        <v>10000000863</v>
      </c>
      <c r="C730" s="12" t="s">
        <v>842</v>
      </c>
      <c r="D730" s="13">
        <f t="shared" si="30"/>
        <v>668.07224873484688</v>
      </c>
      <c r="E730" s="12" t="s">
        <v>35</v>
      </c>
      <c r="F730" s="12" t="s">
        <v>181</v>
      </c>
      <c r="G730" s="12" t="s">
        <v>372</v>
      </c>
      <c r="H730" s="12" t="s">
        <v>101</v>
      </c>
      <c r="I730" s="12" t="s">
        <v>59</v>
      </c>
      <c r="J730" s="14">
        <v>24.456573309317804</v>
      </c>
      <c r="K730" s="14">
        <v>9.933184855233943</v>
      </c>
      <c r="L730" s="15">
        <v>24.456494610339135</v>
      </c>
      <c r="M730" s="15">
        <v>9.9331848552337654</v>
      </c>
      <c r="N730" s="13">
        <f>IFERROR(VLOOKUP(B:B,'[1]Budget Pivot'!A:B,2,0),0)</f>
        <v>3107.6</v>
      </c>
      <c r="O730" s="13">
        <f>IFERROR(VLOOKUP(B:B,'[1]Budget Pivot'!A:C,3,0),0)</f>
        <v>76001.247216036005</v>
      </c>
      <c r="P730" s="16">
        <v>3107.61</v>
      </c>
      <c r="Q730" s="16">
        <f t="shared" si="29"/>
        <v>76001.247216036005</v>
      </c>
      <c r="R730" s="17">
        <v>70</v>
      </c>
      <c r="S730" s="17">
        <f>R730*L730</f>
        <v>1711.9546227237395</v>
      </c>
      <c r="T730" s="17">
        <v>46</v>
      </c>
      <c r="U730" s="17">
        <v>1124.9987520756001</v>
      </c>
      <c r="V730" s="18">
        <v>-24</v>
      </c>
      <c r="W730" s="18">
        <v>-586.95587064813935</v>
      </c>
      <c r="X730" s="18">
        <v>-74876.248463960408</v>
      </c>
    </row>
    <row r="731" spans="1:24" x14ac:dyDescent="0.25">
      <c r="A731" s="12">
        <v>3273</v>
      </c>
      <c r="B731" s="12" t="str">
        <f>IFERROR(VLOOKUP(A:A,[1]Forecast_1911!A:B,2,0),0)</f>
        <v>10000000634</v>
      </c>
      <c r="C731" s="12" t="s">
        <v>843</v>
      </c>
      <c r="D731" s="13">
        <f t="shared" si="30"/>
        <v>4093.9161794310639</v>
      </c>
      <c r="E731" s="12" t="s">
        <v>148</v>
      </c>
      <c r="F731" s="12" t="s">
        <v>78</v>
      </c>
      <c r="G731" s="12" t="s">
        <v>78</v>
      </c>
      <c r="H731" s="12" t="s">
        <v>69</v>
      </c>
      <c r="I731" s="12" t="s">
        <v>49</v>
      </c>
      <c r="J731" s="14">
        <v>118.59586776859481</v>
      </c>
      <c r="K731" s="14">
        <v>109.88547777777792</v>
      </c>
      <c r="L731" s="15">
        <v>118.5959374930919</v>
      </c>
      <c r="M731" s="15">
        <v>109.88547753685559</v>
      </c>
      <c r="N731" s="13">
        <f>IFERROR(VLOOKUP(B:B,'[1]Budget Pivot'!A:B,2,0),0)</f>
        <v>770</v>
      </c>
      <c r="O731" s="13">
        <f>IFERROR(VLOOKUP(B:B,'[1]Budget Pivot'!A:C,3,0),0)</f>
        <v>91318.818181818002</v>
      </c>
      <c r="P731" s="16">
        <v>457</v>
      </c>
      <c r="Q731" s="16">
        <f t="shared" si="29"/>
        <v>54198.343434342998</v>
      </c>
      <c r="R731" s="17">
        <v>475</v>
      </c>
      <c r="S731" s="17">
        <f>R731*L731</f>
        <v>56333.070309218652</v>
      </c>
      <c r="T731" s="17">
        <v>470</v>
      </c>
      <c r="U731" s="17">
        <v>55740.090621753188</v>
      </c>
      <c r="V731" s="18">
        <v>-5</v>
      </c>
      <c r="W731" s="18">
        <v>-592.97968746546394</v>
      </c>
      <c r="X731" s="18">
        <v>1541.7471874101902</v>
      </c>
    </row>
    <row r="732" spans="1:24" x14ac:dyDescent="0.25">
      <c r="A732" s="12">
        <v>1581</v>
      </c>
      <c r="B732" s="12" t="str">
        <f>IFERROR(VLOOKUP(A:A,[1]Forecast_1911!A:B,2,0),0)</f>
        <v>10000001218</v>
      </c>
      <c r="C732" s="12" t="s">
        <v>844</v>
      </c>
      <c r="D732" s="13">
        <f t="shared" si="30"/>
        <v>19979.532978164541</v>
      </c>
      <c r="E732" s="12" t="s">
        <v>159</v>
      </c>
      <c r="F732" s="12" t="s">
        <v>260</v>
      </c>
      <c r="G732" s="12" t="s">
        <v>97</v>
      </c>
      <c r="H732" s="12" t="s">
        <v>261</v>
      </c>
      <c r="I732" s="12" t="s">
        <v>59</v>
      </c>
      <c r="J732" s="14">
        <v>14.340313098305625</v>
      </c>
      <c r="K732" s="14">
        <v>3.4966593111674786</v>
      </c>
      <c r="L732" s="15">
        <v>5.4789524928486495</v>
      </c>
      <c r="M732" s="15">
        <v>3.496659311167476</v>
      </c>
      <c r="N732" s="13">
        <f>IFERROR(VLOOKUP(B:B,'[1]Budget Pivot'!A:B,2,0),0)</f>
        <v>5154.7</v>
      </c>
      <c r="O732" s="13">
        <f>IFERROR(VLOOKUP(B:B,'[1]Budget Pivot'!A:C,3,0),0)</f>
        <v>73920.011927836007</v>
      </c>
      <c r="P732" s="16">
        <v>10294</v>
      </c>
      <c r="Q732" s="16">
        <f t="shared" si="29"/>
        <v>56400.336961383997</v>
      </c>
      <c r="R732" s="17">
        <v>10717</v>
      </c>
      <c r="S732" s="17">
        <f>R732*L732</f>
        <v>58717.933865858977</v>
      </c>
      <c r="T732" s="17">
        <v>10079</v>
      </c>
      <c r="U732" s="17">
        <v>55222.362175421535</v>
      </c>
      <c r="V732" s="18">
        <v>-638</v>
      </c>
      <c r="W732" s="18">
        <v>-3495.5716904374422</v>
      </c>
      <c r="X732" s="18">
        <v>-1177.9747859624622</v>
      </c>
    </row>
    <row r="733" spans="1:24" x14ac:dyDescent="0.25">
      <c r="A733" s="12">
        <v>1046</v>
      </c>
      <c r="B733" s="12" t="str">
        <f>IFERROR(VLOOKUP(A:A,[1]Forecast_1911!A:B,2,0),0)</f>
        <v>10000001425</v>
      </c>
      <c r="C733" s="12" t="s">
        <v>845</v>
      </c>
      <c r="D733" s="13">
        <f t="shared" si="30"/>
        <v>116390.13246628837</v>
      </c>
      <c r="E733" s="12" t="s">
        <v>85</v>
      </c>
      <c r="F733" s="12" t="s">
        <v>162</v>
      </c>
      <c r="G733" s="12" t="s">
        <v>163</v>
      </c>
      <c r="H733" s="12" t="s">
        <v>58</v>
      </c>
      <c r="I733" s="12" t="s">
        <v>59</v>
      </c>
      <c r="J733" s="14">
        <v>40.119590296582373</v>
      </c>
      <c r="K733" s="14">
        <v>3.9398786191535975</v>
      </c>
      <c r="L733" s="15">
        <v>40.119590296582373</v>
      </c>
      <c r="M733" s="15">
        <v>3.9398786191535975</v>
      </c>
      <c r="N733" s="13">
        <f>IFERROR(VLOOKUP(B:B,'[1]Budget Pivot'!A:B,2,0),0)</f>
        <v>2780</v>
      </c>
      <c r="O733" s="13">
        <f>IFERROR(VLOOKUP(B:B,'[1]Budget Pivot'!A:C,3,0),0)</f>
        <v>111532.461024499</v>
      </c>
      <c r="P733" s="16">
        <v>2780</v>
      </c>
      <c r="Q733" s="16">
        <f t="shared" si="29"/>
        <v>111532.461024499</v>
      </c>
      <c r="R733" s="17">
        <v>3232</v>
      </c>
      <c r="S733" s="17">
        <f>R733*L733</f>
        <v>129666.51583855423</v>
      </c>
      <c r="T733" s="17">
        <v>3217</v>
      </c>
      <c r="U733" s="17">
        <v>129064.72198410549</v>
      </c>
      <c r="V733" s="18">
        <v>-15</v>
      </c>
      <c r="W733" s="18">
        <v>-601.7938544487406</v>
      </c>
      <c r="X733" s="18">
        <v>17532.260959606487</v>
      </c>
    </row>
    <row r="734" spans="1:24" x14ac:dyDescent="0.25">
      <c r="A734" s="12">
        <v>1254</v>
      </c>
      <c r="B734" s="12" t="str">
        <f>IFERROR(VLOOKUP(A:A,[1]Forecast_1911!A:B,2,0),0)</f>
        <v>10000001521</v>
      </c>
      <c r="C734" s="12" t="s">
        <v>846</v>
      </c>
      <c r="D734" s="13">
        <f t="shared" si="30"/>
        <v>37206.497999260951</v>
      </c>
      <c r="E734" s="12" t="s">
        <v>106</v>
      </c>
      <c r="F734" s="12" t="s">
        <v>144</v>
      </c>
      <c r="G734" s="12" t="s">
        <v>132</v>
      </c>
      <c r="H734" s="12" t="s">
        <v>58</v>
      </c>
      <c r="I734" s="12" t="s">
        <v>59</v>
      </c>
      <c r="J734" s="14">
        <v>100.84973975316574</v>
      </c>
      <c r="K734" s="14">
        <v>22.35504899777348</v>
      </c>
      <c r="L734" s="15">
        <v>100.84977051520166</v>
      </c>
      <c r="M734" s="15">
        <v>22.35504899777348</v>
      </c>
      <c r="N734" s="13">
        <f>IFERROR(VLOOKUP(B:B,'[1]Budget Pivot'!A:B,2,0),0)</f>
        <v>362</v>
      </c>
      <c r="O734" s="13">
        <f>IFERROR(VLOOKUP(B:B,'[1]Budget Pivot'!A:C,3,0),0)</f>
        <v>36507.605790645997</v>
      </c>
      <c r="P734" s="16">
        <v>362</v>
      </c>
      <c r="Q734" s="16">
        <f t="shared" si="29"/>
        <v>36507.616926502997</v>
      </c>
      <c r="R734" s="17">
        <v>480</v>
      </c>
      <c r="S734" s="17">
        <f>R734*L734</f>
        <v>48407.889847296792</v>
      </c>
      <c r="T734" s="17">
        <v>474</v>
      </c>
      <c r="U734" s="17">
        <v>47802.791224205583</v>
      </c>
      <c r="V734" s="18">
        <v>-6</v>
      </c>
      <c r="W734" s="18">
        <v>-605.09862309120945</v>
      </c>
      <c r="X734" s="18">
        <v>11295.174297702586</v>
      </c>
    </row>
    <row r="735" spans="1:24" x14ac:dyDescent="0.25">
      <c r="A735" s="12">
        <v>1228</v>
      </c>
      <c r="B735" s="12" t="str">
        <f>IFERROR(VLOOKUP(A:A,[1]Forecast_1911!A:B,2,0),0)</f>
        <v>10000001511</v>
      </c>
      <c r="C735" s="12" t="s">
        <v>847</v>
      </c>
      <c r="D735" s="13">
        <f t="shared" si="30"/>
        <v>43979.799851521908</v>
      </c>
      <c r="E735" s="12" t="s">
        <v>106</v>
      </c>
      <c r="F735" s="12" t="s">
        <v>260</v>
      </c>
      <c r="G735" s="12" t="s">
        <v>97</v>
      </c>
      <c r="H735" s="12" t="s">
        <v>261</v>
      </c>
      <c r="I735" s="12" t="s">
        <v>59</v>
      </c>
      <c r="J735" s="14">
        <v>12.628675716760316</v>
      </c>
      <c r="K735" s="14">
        <v>3.4966592427617464</v>
      </c>
      <c r="L735" s="15">
        <v>12.628677484356826</v>
      </c>
      <c r="M735" s="15">
        <v>3.4966592427617464</v>
      </c>
      <c r="N735" s="13">
        <f>IFERROR(VLOOKUP(B:B,'[1]Budget Pivot'!A:B,2,0),0)</f>
        <v>6300</v>
      </c>
      <c r="O735" s="13">
        <f>IFERROR(VLOOKUP(B:B,'[1]Budget Pivot'!A:C,3,0),0)</f>
        <v>79560.657015589997</v>
      </c>
      <c r="P735" s="16">
        <v>6300</v>
      </c>
      <c r="Q735" s="16">
        <f t="shared" si="29"/>
        <v>79560.668151448001</v>
      </c>
      <c r="R735" s="17">
        <v>5076</v>
      </c>
      <c r="S735" s="17">
        <f>R735*L735</f>
        <v>64103.166910595253</v>
      </c>
      <c r="T735" s="17">
        <v>4816</v>
      </c>
      <c r="U735" s="17">
        <v>60819.710764662479</v>
      </c>
      <c r="V735" s="18">
        <v>-260</v>
      </c>
      <c r="W735" s="18">
        <v>-3283.4561459327742</v>
      </c>
      <c r="X735" s="18">
        <v>-18740.957386785522</v>
      </c>
    </row>
    <row r="736" spans="1:24" x14ac:dyDescent="0.25">
      <c r="A736" s="12">
        <v>1298</v>
      </c>
      <c r="B736" s="12" t="str">
        <f>IFERROR(VLOOKUP(A:A,[1]Forecast_1911!A:B,2,0),0)</f>
        <v>10000001722</v>
      </c>
      <c r="C736" s="12" t="s">
        <v>848</v>
      </c>
      <c r="D736" s="13">
        <f t="shared" si="30"/>
        <v>19791.688719425252</v>
      </c>
      <c r="E736" s="12" t="s">
        <v>124</v>
      </c>
      <c r="F736" s="12" t="s">
        <v>86</v>
      </c>
      <c r="G736" s="12" t="s">
        <v>87</v>
      </c>
      <c r="H736" s="12" t="s">
        <v>58</v>
      </c>
      <c r="I736" s="12" t="s">
        <v>59</v>
      </c>
      <c r="J736" s="14">
        <v>25.450586289438718</v>
      </c>
      <c r="K736" s="14">
        <v>9.2145768617626747</v>
      </c>
      <c r="L736" s="15">
        <v>25.450580733317857</v>
      </c>
      <c r="M736" s="15">
        <v>9.2145768617630956</v>
      </c>
      <c r="N736" s="13">
        <f>IFERROR(VLOOKUP(B:B,'[1]Budget Pivot'!A:B,2,0),0)</f>
        <v>839.86</v>
      </c>
      <c r="O736" s="13">
        <f>IFERROR(VLOOKUP(B:B,'[1]Budget Pivot'!A:C,3,0),0)</f>
        <v>21374.929401048001</v>
      </c>
      <c r="P736" s="16">
        <v>840</v>
      </c>
      <c r="Q736" s="16">
        <f t="shared" si="29"/>
        <v>21378.487815986999</v>
      </c>
      <c r="R736" s="17">
        <v>1243</v>
      </c>
      <c r="S736" s="17">
        <f>R736*L736</f>
        <v>31635.071851514094</v>
      </c>
      <c r="T736" s="17">
        <v>1219</v>
      </c>
      <c r="U736" s="17">
        <v>31024.257913914465</v>
      </c>
      <c r="V736" s="18">
        <v>-24</v>
      </c>
      <c r="W736" s="18">
        <v>-610.81393759962884</v>
      </c>
      <c r="X736" s="18">
        <v>9645.7700979274668</v>
      </c>
    </row>
    <row r="737" spans="1:24" x14ac:dyDescent="0.25">
      <c r="A737" s="12">
        <v>1351</v>
      </c>
      <c r="B737" s="12" t="str">
        <f>IFERROR(VLOOKUP(A:A,[1]Forecast_1911!A:B,2,0),0)</f>
        <v>10000001780</v>
      </c>
      <c r="C737" s="12" t="s">
        <v>849</v>
      </c>
      <c r="D737" s="13">
        <f t="shared" si="30"/>
        <v>-5129.734834007566</v>
      </c>
      <c r="E737" s="12" t="s">
        <v>124</v>
      </c>
      <c r="F737" s="12" t="s">
        <v>350</v>
      </c>
      <c r="G737" s="12" t="s">
        <v>350</v>
      </c>
      <c r="H737" s="12" t="s">
        <v>58</v>
      </c>
      <c r="I737" s="12" t="s">
        <v>59</v>
      </c>
      <c r="J737" s="14">
        <v>7.1645411578489462</v>
      </c>
      <c r="K737" s="14">
        <v>8.6666602140741809</v>
      </c>
      <c r="L737" s="15">
        <v>7.1645416682447332</v>
      </c>
      <c r="M737" s="15">
        <v>8.6666602140741809</v>
      </c>
      <c r="N737" s="13">
        <f>IFERROR(VLOOKUP(B:B,'[1]Budget Pivot'!A:B,2,0),0)</f>
        <v>4462</v>
      </c>
      <c r="O737" s="13">
        <f>IFERROR(VLOOKUP(B:B,'[1]Budget Pivot'!A:C,3,0),0)</f>
        <v>31968.182646321999</v>
      </c>
      <c r="P737" s="16">
        <v>4462</v>
      </c>
      <c r="Q737" s="16">
        <f t="shared" si="29"/>
        <v>31968.184923707999</v>
      </c>
      <c r="R737" s="17">
        <v>3501</v>
      </c>
      <c r="S737" s="17">
        <f>R737*L737</f>
        <v>25083.06038052481</v>
      </c>
      <c r="T737" s="17">
        <v>3415</v>
      </c>
      <c r="U737" s="17">
        <v>24466.909797055763</v>
      </c>
      <c r="V737" s="18">
        <v>-86</v>
      </c>
      <c r="W737" s="18">
        <v>-616.15058346904698</v>
      </c>
      <c r="X737" s="18">
        <v>-7501.2751266522355</v>
      </c>
    </row>
    <row r="738" spans="1:24" x14ac:dyDescent="0.25">
      <c r="A738" s="12">
        <v>2098</v>
      </c>
      <c r="B738" s="12" t="str">
        <f>IFERROR(VLOOKUP(A:A,[1]Forecast_1911!A:B,2,0),0)</f>
        <v>10000001670</v>
      </c>
      <c r="C738" s="12" t="s">
        <v>850</v>
      </c>
      <c r="D738" s="13">
        <f t="shared" si="30"/>
        <v>19119.398610245116</v>
      </c>
      <c r="E738" s="12" t="s">
        <v>71</v>
      </c>
      <c r="F738" s="12" t="s">
        <v>56</v>
      </c>
      <c r="G738" s="12" t="s">
        <v>57</v>
      </c>
      <c r="H738" s="12" t="s">
        <v>58</v>
      </c>
      <c r="I738" s="12" t="s">
        <v>59</v>
      </c>
      <c r="J738" s="14">
        <v>62.204899777282499</v>
      </c>
      <c r="K738" s="14">
        <v>10.2500122494425</v>
      </c>
      <c r="L738" s="15">
        <v>62.204899777282499</v>
      </c>
      <c r="M738" s="15">
        <v>10.2500122494425</v>
      </c>
      <c r="N738" s="13">
        <f>IFERROR(VLOOKUP(B:B,'[1]Budget Pivot'!A:B,2,0),0)</f>
        <v>400</v>
      </c>
      <c r="O738" s="13">
        <f>IFERROR(VLOOKUP(B:B,'[1]Budget Pivot'!A:C,3,0),0)</f>
        <v>24881.959910912999</v>
      </c>
      <c r="P738" s="16">
        <v>400</v>
      </c>
      <c r="Q738" s="16">
        <f t="shared" si="29"/>
        <v>24881.959910912999</v>
      </c>
      <c r="R738" s="17">
        <v>373</v>
      </c>
      <c r="S738" s="17">
        <f>R738*L738</f>
        <v>23202.427616926372</v>
      </c>
      <c r="T738" s="17">
        <v>368</v>
      </c>
      <c r="U738" s="17">
        <v>22891.403118039958</v>
      </c>
      <c r="V738" s="18">
        <v>-5</v>
      </c>
      <c r="W738" s="18">
        <v>-311.02449888641422</v>
      </c>
      <c r="X738" s="18">
        <v>-1990.5567928730416</v>
      </c>
    </row>
    <row r="739" spans="1:24" x14ac:dyDescent="0.25">
      <c r="A739" s="12">
        <v>2109</v>
      </c>
      <c r="B739" s="12" t="str">
        <f>IFERROR(VLOOKUP(A:A,[1]Forecast_1911!A:B,2,0),0)</f>
        <v>10000001765</v>
      </c>
      <c r="C739" s="12" t="s">
        <v>851</v>
      </c>
      <c r="D739" s="13">
        <f t="shared" si="30"/>
        <v>106749.19053825937</v>
      </c>
      <c r="E739" s="12" t="s">
        <v>124</v>
      </c>
      <c r="F739" s="12" t="s">
        <v>56</v>
      </c>
      <c r="G739" s="12" t="s">
        <v>57</v>
      </c>
      <c r="H739" s="12" t="s">
        <v>58</v>
      </c>
      <c r="I739" s="12" t="s">
        <v>59</v>
      </c>
      <c r="J739" s="14">
        <v>60.802822872594511</v>
      </c>
      <c r="K739" s="14">
        <v>13.9212718059667</v>
      </c>
      <c r="L739" s="15">
        <v>60.80277841038474</v>
      </c>
      <c r="M739" s="15">
        <v>13.921271805966922</v>
      </c>
      <c r="N739" s="13">
        <f>IFERROR(VLOOKUP(B:B,'[1]Budget Pivot'!A:B,2,0),0)</f>
        <v>1964.57</v>
      </c>
      <c r="O739" s="13">
        <f>IFERROR(VLOOKUP(B:B,'[1]Budget Pivot'!A:C,3,0),0)</f>
        <v>119451.401730813</v>
      </c>
      <c r="P739" s="16">
        <v>1965</v>
      </c>
      <c r="Q739" s="16">
        <f t="shared" si="29"/>
        <v>119477.45957640601</v>
      </c>
      <c r="R739" s="17">
        <v>2281</v>
      </c>
      <c r="S739" s="17">
        <f>R739*L739</f>
        <v>138691.13755408759</v>
      </c>
      <c r="T739" s="17">
        <v>2277</v>
      </c>
      <c r="U739" s="17">
        <v>138447.92644044606</v>
      </c>
      <c r="V739" s="18">
        <v>-4</v>
      </c>
      <c r="W739" s="18">
        <v>-243.2111136415333</v>
      </c>
      <c r="X739" s="18">
        <v>18970.466864040049</v>
      </c>
    </row>
    <row r="740" spans="1:24" x14ac:dyDescent="0.25">
      <c r="A740" s="12">
        <v>2541</v>
      </c>
      <c r="B740" s="12" t="str">
        <f>IFERROR(VLOOKUP(A:A,[1]Forecast_1911!A:B,2,0),0)</f>
        <v>10000002779</v>
      </c>
      <c r="C740" s="12" t="s">
        <v>852</v>
      </c>
      <c r="D740" s="13">
        <f t="shared" si="30"/>
        <v>2220.9242761693877</v>
      </c>
      <c r="E740" s="12" t="s">
        <v>67</v>
      </c>
      <c r="F740" s="12" t="s">
        <v>332</v>
      </c>
      <c r="G740" s="12" t="s">
        <v>163</v>
      </c>
      <c r="H740" s="12" t="s">
        <v>101</v>
      </c>
      <c r="I740" s="12" t="s">
        <v>59</v>
      </c>
      <c r="J740" s="14">
        <v>56.770601336300004</v>
      </c>
      <c r="K740" s="14">
        <v>14.866369710462498</v>
      </c>
      <c r="L740" s="15">
        <v>56.770601336300004</v>
      </c>
      <c r="M740" s="15">
        <v>14.866369710462498</v>
      </c>
      <c r="N740" s="13">
        <f>IFERROR(VLOOKUP(B:B,'[1]Budget Pivot'!A:B,2,0),0)</f>
        <v>80</v>
      </c>
      <c r="O740" s="13">
        <f>IFERROR(VLOOKUP(B:B,'[1]Budget Pivot'!A:C,3,0),0)</f>
        <v>4541.6481069040001</v>
      </c>
      <c r="P740" s="16">
        <v>80</v>
      </c>
      <c r="Q740" s="16">
        <f t="shared" si="29"/>
        <v>4541.6481069040001</v>
      </c>
      <c r="R740" s="17">
        <v>64</v>
      </c>
      <c r="S740" s="17">
        <f>R740*L740</f>
        <v>3633.3184855232003</v>
      </c>
      <c r="T740" s="17">
        <v>53</v>
      </c>
      <c r="U740" s="17">
        <v>3008.8418708239001</v>
      </c>
      <c r="V740" s="18">
        <v>-11</v>
      </c>
      <c r="W740" s="18">
        <v>-624.47661469930017</v>
      </c>
      <c r="X740" s="18">
        <v>-1532.8062360801</v>
      </c>
    </row>
    <row r="741" spans="1:24" x14ac:dyDescent="0.25">
      <c r="A741" s="12">
        <v>2059</v>
      </c>
      <c r="B741" s="12" t="str">
        <f>IFERROR(VLOOKUP(A:A,[1]Forecast_1911!A:B,2,0),0)</f>
        <v>10000002695</v>
      </c>
      <c r="C741" s="12" t="s">
        <v>853</v>
      </c>
      <c r="D741" s="13">
        <f t="shared" si="30"/>
        <v>-1305.5196572089044</v>
      </c>
      <c r="E741" s="12" t="s">
        <v>110</v>
      </c>
      <c r="F741" s="12" t="s">
        <v>144</v>
      </c>
      <c r="G741" s="12" t="s">
        <v>132</v>
      </c>
      <c r="H741" s="12" t="s">
        <v>101</v>
      </c>
      <c r="I741" s="12" t="s">
        <v>59</v>
      </c>
      <c r="J741" s="14">
        <v>2.6588756011749095</v>
      </c>
      <c r="K741" s="14">
        <v>2.7616926503340578</v>
      </c>
      <c r="L741" s="15">
        <v>2.6588796359058877</v>
      </c>
      <c r="M741" s="15">
        <v>2.7616926503340578</v>
      </c>
      <c r="N741" s="13">
        <f>IFERROR(VLOOKUP(B:B,'[1]Budget Pivot'!A:B,2,0),0)</f>
        <v>11040</v>
      </c>
      <c r="O741" s="13">
        <f>IFERROR(VLOOKUP(B:B,'[1]Budget Pivot'!A:C,3,0),0)</f>
        <v>29353.986636971</v>
      </c>
      <c r="P741" s="16">
        <v>11040</v>
      </c>
      <c r="Q741" s="16">
        <f t="shared" si="29"/>
        <v>29354.031180401002</v>
      </c>
      <c r="R741" s="17">
        <v>12934</v>
      </c>
      <c r="S741" s="17">
        <f>R741*L741</f>
        <v>34389.94921080675</v>
      </c>
      <c r="T741" s="17">
        <v>12698</v>
      </c>
      <c r="U741" s="17">
        <v>33762.453616732964</v>
      </c>
      <c r="V741" s="18">
        <v>-236</v>
      </c>
      <c r="W741" s="18">
        <v>-627.49559407378547</v>
      </c>
      <c r="X741" s="18">
        <v>4408.4224363319627</v>
      </c>
    </row>
    <row r="742" spans="1:24" x14ac:dyDescent="0.25">
      <c r="A742" s="12">
        <v>3886</v>
      </c>
      <c r="B742" s="12" t="str">
        <f>IFERROR(VLOOKUP(A:A,[1]Forecast_1911!A:B,2,0),0)</f>
        <v>10000002519</v>
      </c>
      <c r="C742" s="12" t="s">
        <v>854</v>
      </c>
      <c r="D742" s="13">
        <f t="shared" si="30"/>
        <v>471.5826843369673</v>
      </c>
      <c r="E742" s="12" t="s">
        <v>35</v>
      </c>
      <c r="F742" s="12" t="s">
        <v>855</v>
      </c>
      <c r="G742" s="12" t="s">
        <v>372</v>
      </c>
      <c r="H742" s="12" t="s">
        <v>101</v>
      </c>
      <c r="I742" s="12" t="s">
        <v>59</v>
      </c>
      <c r="J742" s="14">
        <v>3.9482135245002268</v>
      </c>
      <c r="K742" s="14">
        <v>2.7951002227176596</v>
      </c>
      <c r="L742" s="15">
        <v>3.9481141208514816</v>
      </c>
      <c r="M742" s="15">
        <v>2.7951002227170876</v>
      </c>
      <c r="N742" s="13">
        <f>IFERROR(VLOOKUP(B:B,'[1]Budget Pivot'!A:B,2,0),0)</f>
        <v>397.18</v>
      </c>
      <c r="O742" s="13">
        <f>IFERROR(VLOOKUP(B:B,'[1]Budget Pivot'!A:C,3,0),0)</f>
        <v>1568.151447661</v>
      </c>
      <c r="P742" s="16">
        <v>397.19</v>
      </c>
      <c r="Q742" s="16">
        <f t="shared" si="29"/>
        <v>1568.151447661</v>
      </c>
      <c r="R742" s="17">
        <v>568</v>
      </c>
      <c r="S742" s="17">
        <f>R742*L742</f>
        <v>2242.5288206436417</v>
      </c>
      <c r="T742" s="17">
        <v>409</v>
      </c>
      <c r="U742" s="17">
        <v>1614.7786754282561</v>
      </c>
      <c r="V742" s="18">
        <v>-159</v>
      </c>
      <c r="W742" s="18">
        <v>-627.7501452153856</v>
      </c>
      <c r="X742" s="18">
        <v>46.627227767256045</v>
      </c>
    </row>
    <row r="743" spans="1:24" x14ac:dyDescent="0.25">
      <c r="A743" s="12">
        <v>2036</v>
      </c>
      <c r="B743" s="12" t="str">
        <f>IFERROR(VLOOKUP(A:A,[1]Forecast_1911!A:B,2,0),0)</f>
        <v>10000002672</v>
      </c>
      <c r="C743" s="12" t="s">
        <v>856</v>
      </c>
      <c r="D743" s="13">
        <f t="shared" si="30"/>
        <v>10370.53195019797</v>
      </c>
      <c r="E743" s="12" t="s">
        <v>110</v>
      </c>
      <c r="F743" s="12" t="s">
        <v>202</v>
      </c>
      <c r="G743" s="12" t="s">
        <v>163</v>
      </c>
      <c r="H743" s="12" t="s">
        <v>101</v>
      </c>
      <c r="I743" s="12" t="s">
        <v>59</v>
      </c>
      <c r="J743" s="14">
        <v>7.0479712125629685</v>
      </c>
      <c r="K743" s="14">
        <v>2.538975501113764</v>
      </c>
      <c r="L743" s="15">
        <v>7.0479024359824365</v>
      </c>
      <c r="M743" s="15">
        <v>2.5389755011137538</v>
      </c>
      <c r="N743" s="13">
        <f>IFERROR(VLOOKUP(B:B,'[1]Budget Pivot'!A:B,2,0),0)</f>
        <v>2211.42</v>
      </c>
      <c r="O743" s="13">
        <f>IFERROR(VLOOKUP(B:B,'[1]Budget Pivot'!A:C,3,0),0)</f>
        <v>15586.024498886001</v>
      </c>
      <c r="P743" s="16">
        <v>2211.44</v>
      </c>
      <c r="Q743" s="16">
        <f t="shared" si="29"/>
        <v>15586.013363029</v>
      </c>
      <c r="R743" s="17">
        <v>2390</v>
      </c>
      <c r="S743" s="17">
        <f>R743*L743</f>
        <v>16844.486821998024</v>
      </c>
      <c r="T743" s="17">
        <v>2300</v>
      </c>
      <c r="U743" s="17">
        <v>16210.175602759604</v>
      </c>
      <c r="V743" s="18">
        <v>-90</v>
      </c>
      <c r="W743" s="18">
        <v>-634.31121923841965</v>
      </c>
      <c r="X743" s="18">
        <v>624.16223973060369</v>
      </c>
    </row>
    <row r="744" spans="1:24" x14ac:dyDescent="0.25">
      <c r="A744" s="12">
        <v>2836</v>
      </c>
      <c r="B744" s="12" t="str">
        <f>IFERROR(VLOOKUP(A:A,[1]Forecast_1911!A:B,2,0),0)</f>
        <v>10000003178</v>
      </c>
      <c r="C744" s="12" t="s">
        <v>857</v>
      </c>
      <c r="D744" s="13">
        <f t="shared" si="30"/>
        <v>536246.20367291162</v>
      </c>
      <c r="E744" s="12" t="s">
        <v>35</v>
      </c>
      <c r="F744" s="12" t="s">
        <v>135</v>
      </c>
      <c r="G744" s="12" t="s">
        <v>97</v>
      </c>
      <c r="H744" s="12" t="s">
        <v>101</v>
      </c>
      <c r="I744" s="12" t="s">
        <v>59</v>
      </c>
      <c r="J744" s="14">
        <v>191.85041677596467</v>
      </c>
      <c r="K744" s="14">
        <v>9.755011135857421</v>
      </c>
      <c r="L744" s="15">
        <v>191.84200728964743</v>
      </c>
      <c r="M744" s="15">
        <v>9.7550111358574156</v>
      </c>
      <c r="N744" s="13">
        <f>IFERROR(VLOOKUP(B:B,'[1]Budget Pivot'!A:B,2,0),0)</f>
        <v>3193.76</v>
      </c>
      <c r="O744" s="13">
        <f>IFERROR(VLOOKUP(B:B,'[1]Budget Pivot'!A:C,3,0),0)</f>
        <v>612724.18708240497</v>
      </c>
      <c r="P744" s="16">
        <v>3193.9</v>
      </c>
      <c r="Q744" s="16">
        <f t="shared" si="29"/>
        <v>612724.18708240497</v>
      </c>
      <c r="R744" s="17">
        <v>2962</v>
      </c>
      <c r="S744" s="17">
        <f>R744*L744</f>
        <v>568236.02559193573</v>
      </c>
      <c r="T744" s="17">
        <v>2945</v>
      </c>
      <c r="U744" s="17">
        <v>564974.71146801172</v>
      </c>
      <c r="V744" s="18">
        <v>-17</v>
      </c>
      <c r="W744" s="18">
        <v>-3261.3141239240067</v>
      </c>
      <c r="X744" s="18">
        <v>-47749.475614393246</v>
      </c>
    </row>
    <row r="745" spans="1:24" x14ac:dyDescent="0.25">
      <c r="A745" s="12">
        <v>1715</v>
      </c>
      <c r="B745" s="12" t="str">
        <f>IFERROR(VLOOKUP(A:A,[1]Forecast_1911!A:B,2,0),0)</f>
        <v>10000001371</v>
      </c>
      <c r="C745" s="12" t="s">
        <v>858</v>
      </c>
      <c r="D745" s="13">
        <f t="shared" si="30"/>
        <v>36964.99218040151</v>
      </c>
      <c r="E745" s="12" t="s">
        <v>80</v>
      </c>
      <c r="F745" s="12" t="s">
        <v>135</v>
      </c>
      <c r="G745" s="12" t="s">
        <v>97</v>
      </c>
      <c r="H745" s="12" t="s">
        <v>58</v>
      </c>
      <c r="I745" s="12" t="s">
        <v>59</v>
      </c>
      <c r="J745" s="14">
        <v>7.0489977728285442</v>
      </c>
      <c r="K745" s="14">
        <v>2.5039354120266863</v>
      </c>
      <c r="L745" s="15">
        <v>7.0489977728285442</v>
      </c>
      <c r="M745" s="15">
        <v>2.5039354120266863</v>
      </c>
      <c r="N745" s="13">
        <f>IFERROR(VLOOKUP(B:B,'[1]Budget Pivot'!A:B,2,0),0)</f>
        <v>10230</v>
      </c>
      <c r="O745" s="13">
        <f>IFERROR(VLOOKUP(B:B,'[1]Budget Pivot'!A:C,3,0),0)</f>
        <v>72111.247216036005</v>
      </c>
      <c r="P745" s="16">
        <v>10230</v>
      </c>
      <c r="Q745" s="16">
        <f t="shared" si="29"/>
        <v>72111.247216036005</v>
      </c>
      <c r="R745" s="17">
        <v>8586</v>
      </c>
      <c r="S745" s="17">
        <f>R745*L745</f>
        <v>60522.694877505877</v>
      </c>
      <c r="T745" s="17">
        <v>8133</v>
      </c>
      <c r="U745" s="17">
        <v>57329.498886414549</v>
      </c>
      <c r="V745" s="18">
        <v>-453</v>
      </c>
      <c r="W745" s="18">
        <v>-3193.1959910913283</v>
      </c>
      <c r="X745" s="18">
        <v>-14781.748329621456</v>
      </c>
    </row>
    <row r="746" spans="1:24" x14ac:dyDescent="0.25">
      <c r="A746" s="12">
        <v>1238</v>
      </c>
      <c r="B746" s="12" t="str">
        <f>IFERROR(VLOOKUP(A:A,[1]Forecast_1911!A:B,2,0),0)</f>
        <v>10000001499</v>
      </c>
      <c r="C746" s="12" t="s">
        <v>859</v>
      </c>
      <c r="D746" s="13">
        <f t="shared" si="30"/>
        <v>25509.563157750265</v>
      </c>
      <c r="E746" s="12" t="s">
        <v>106</v>
      </c>
      <c r="F746" s="12" t="s">
        <v>317</v>
      </c>
      <c r="G746" s="12" t="s">
        <v>163</v>
      </c>
      <c r="H746" s="12" t="s">
        <v>58</v>
      </c>
      <c r="I746" s="12" t="s">
        <v>59</v>
      </c>
      <c r="J746" s="14">
        <v>66.776292186998205</v>
      </c>
      <c r="K746" s="14">
        <v>12.327456311891046</v>
      </c>
      <c r="L746" s="15">
        <v>66.776292186998205</v>
      </c>
      <c r="M746" s="15">
        <v>1.0299953886727813</v>
      </c>
      <c r="N746" s="13">
        <f>IFERROR(VLOOKUP(B:B,'[1]Budget Pivot'!A:B,2,0),0)</f>
        <v>1085.9099999999999</v>
      </c>
      <c r="O746" s="13">
        <f>IFERROR(VLOOKUP(B:B,'[1]Budget Pivot'!A:C,3,0),0)</f>
        <v>54953.385300668</v>
      </c>
      <c r="P746" s="16">
        <v>650.91</v>
      </c>
      <c r="Q746" s="16">
        <f t="shared" si="29"/>
        <v>43465.356347439003</v>
      </c>
      <c r="R746" s="17">
        <v>398</v>
      </c>
      <c r="S746" s="17">
        <f>R746*L746</f>
        <v>26576.964290425287</v>
      </c>
      <c r="T746" s="17">
        <v>388</v>
      </c>
      <c r="U746" s="17">
        <v>25909.201368555303</v>
      </c>
      <c r="V746" s="18">
        <v>-10</v>
      </c>
      <c r="W746" s="18">
        <v>-667.76292186998398</v>
      </c>
      <c r="X746" s="18">
        <v>-17556.1549788837</v>
      </c>
    </row>
    <row r="747" spans="1:24" x14ac:dyDescent="0.25">
      <c r="A747" s="12">
        <v>1153</v>
      </c>
      <c r="B747" s="12" t="str">
        <f>IFERROR(VLOOKUP(A:A,[1]Forecast_1911!A:B,2,0),0)</f>
        <v>10000001316</v>
      </c>
      <c r="C747" s="12" t="s">
        <v>860</v>
      </c>
      <c r="D747" s="13">
        <f t="shared" si="30"/>
        <v>165985.54698441012</v>
      </c>
      <c r="E747" s="12" t="s">
        <v>77</v>
      </c>
      <c r="F747" s="12" t="s">
        <v>202</v>
      </c>
      <c r="G747" s="12" t="s">
        <v>163</v>
      </c>
      <c r="H747" s="12" t="s">
        <v>58</v>
      </c>
      <c r="I747" s="12" t="s">
        <v>59</v>
      </c>
      <c r="J747" s="14">
        <v>2.5612473044589641</v>
      </c>
      <c r="K747" s="14">
        <v>1.133746102449888</v>
      </c>
      <c r="L747" s="15">
        <v>2.5612472160356368</v>
      </c>
      <c r="M747" s="15">
        <v>1.133746102449888</v>
      </c>
      <c r="N747" s="13">
        <f>IFERROR(VLOOKUP(B:B,'[1]Budget Pivot'!A:B,2,0),0)</f>
        <v>125938</v>
      </c>
      <c r="O747" s="13">
        <f>IFERROR(VLOOKUP(B:B,'[1]Budget Pivot'!A:C,3,0),0)</f>
        <v>322558.36302895303</v>
      </c>
      <c r="P747" s="16">
        <v>125938</v>
      </c>
      <c r="Q747" s="16">
        <f t="shared" si="29"/>
        <v>322558.351893096</v>
      </c>
      <c r="R747" s="17">
        <v>116542</v>
      </c>
      <c r="S747" s="17">
        <f>R747*L747</f>
        <v>298492.87305122521</v>
      </c>
      <c r="T747" s="17">
        <v>116277</v>
      </c>
      <c r="U747" s="17">
        <v>297814.14253897575</v>
      </c>
      <c r="V747" s="18">
        <v>-265</v>
      </c>
      <c r="W747" s="18">
        <v>-678.73051224945812</v>
      </c>
      <c r="X747" s="18">
        <v>-24744.209354120248</v>
      </c>
    </row>
    <row r="748" spans="1:24" x14ac:dyDescent="0.25">
      <c r="A748" s="12">
        <v>2731</v>
      </c>
      <c r="B748" s="12" t="str">
        <f>IFERROR(VLOOKUP(A:A,[1]Forecast_1911!A:B,2,0),0)</f>
        <v>10000003307</v>
      </c>
      <c r="C748" s="12" t="s">
        <v>861</v>
      </c>
      <c r="D748" s="13">
        <f t="shared" si="30"/>
        <v>97928.561571382976</v>
      </c>
      <c r="E748" s="12" t="s">
        <v>35</v>
      </c>
      <c r="F748" s="12" t="s">
        <v>127</v>
      </c>
      <c r="G748" s="12" t="s">
        <v>127</v>
      </c>
      <c r="H748" s="12" t="s">
        <v>101</v>
      </c>
      <c r="I748" s="12" t="s">
        <v>59</v>
      </c>
      <c r="J748" s="14">
        <v>27.627250849680578</v>
      </c>
      <c r="K748" s="14">
        <v>3.2850779510022359</v>
      </c>
      <c r="L748" s="15">
        <v>27.627250849680578</v>
      </c>
      <c r="M748" s="15">
        <v>3.2850779510022359</v>
      </c>
      <c r="N748" s="13">
        <f>IFERROR(VLOOKUP(B:B,'[1]Budget Pivot'!A:B,2,0),0)</f>
        <v>0</v>
      </c>
      <c r="O748" s="13">
        <f>IFERROR(VLOOKUP(B:B,'[1]Budget Pivot'!A:C,3,0),0)</f>
        <v>0</v>
      </c>
      <c r="P748" s="16">
        <f>N748</f>
        <v>0</v>
      </c>
      <c r="Q748" s="16">
        <f t="shared" si="29"/>
        <v>0</v>
      </c>
      <c r="R748" s="17">
        <v>4048</v>
      </c>
      <c r="S748" s="17">
        <f>R748*L748</f>
        <v>111835.11143950697</v>
      </c>
      <c r="T748" s="17">
        <v>4023</v>
      </c>
      <c r="U748" s="17">
        <v>111144.43016826497</v>
      </c>
      <c r="V748" s="18">
        <v>-25</v>
      </c>
      <c r="W748" s="18">
        <v>-690.68127124200691</v>
      </c>
      <c r="X748" s="18">
        <v>111144.43016826497</v>
      </c>
    </row>
    <row r="749" spans="1:24" x14ac:dyDescent="0.25">
      <c r="A749" s="12">
        <v>1923</v>
      </c>
      <c r="B749" s="12" t="str">
        <f>IFERROR(VLOOKUP(A:A,[1]Forecast_1911!A:B,2,0),0)</f>
        <v>10000002921</v>
      </c>
      <c r="C749" s="12" t="s">
        <v>862</v>
      </c>
      <c r="D749" s="13">
        <f t="shared" si="30"/>
        <v>32255.705692472162</v>
      </c>
      <c r="E749" s="12" t="s">
        <v>161</v>
      </c>
      <c r="F749" s="12" t="s">
        <v>260</v>
      </c>
      <c r="G749" s="12" t="s">
        <v>97</v>
      </c>
      <c r="H749" s="12" t="s">
        <v>261</v>
      </c>
      <c r="I749" s="12" t="s">
        <v>59</v>
      </c>
      <c r="J749" s="14">
        <v>13.449784675578016</v>
      </c>
      <c r="K749" s="14">
        <v>7.6169265033407356</v>
      </c>
      <c r="L749" s="15">
        <v>13.449784675578016</v>
      </c>
      <c r="M749" s="15">
        <v>7.6169265033407356</v>
      </c>
      <c r="N749" s="13">
        <f>IFERROR(VLOOKUP(B:B,'[1]Budget Pivot'!A:B,2,0),0)</f>
        <v>12382</v>
      </c>
      <c r="O749" s="13">
        <f>IFERROR(VLOOKUP(B:B,'[1]Budget Pivot'!A:C,3,0),0)</f>
        <v>166535.233853007</v>
      </c>
      <c r="P749" s="16">
        <v>12382</v>
      </c>
      <c r="Q749" s="16">
        <f t="shared" si="29"/>
        <v>166535.233853007</v>
      </c>
      <c r="R749" s="17">
        <v>5762</v>
      </c>
      <c r="S749" s="17">
        <f>R749*L749</f>
        <v>77497.659300680534</v>
      </c>
      <c r="T749" s="17">
        <v>5530</v>
      </c>
      <c r="U749" s="17">
        <v>74377.309255946428</v>
      </c>
      <c r="V749" s="18">
        <v>-232</v>
      </c>
      <c r="W749" s="18">
        <v>-3120.3500447341066</v>
      </c>
      <c r="X749" s="18">
        <v>-92157.92459706057</v>
      </c>
    </row>
    <row r="750" spans="1:24" x14ac:dyDescent="0.25">
      <c r="A750" s="12">
        <v>2318</v>
      </c>
      <c r="B750" s="12" t="str">
        <f>IFERROR(VLOOKUP(A:A,[1]Forecast_1911!A:B,2,0),0)</f>
        <v>10000002815</v>
      </c>
      <c r="C750" s="12" t="s">
        <v>863</v>
      </c>
      <c r="D750" s="13">
        <f t="shared" si="30"/>
        <v>7515.8129175944978</v>
      </c>
      <c r="E750" s="12" t="s">
        <v>67</v>
      </c>
      <c r="F750" s="12" t="s">
        <v>56</v>
      </c>
      <c r="G750" s="12" t="s">
        <v>57</v>
      </c>
      <c r="H750" s="12" t="s">
        <v>101</v>
      </c>
      <c r="I750" s="12" t="s">
        <v>59</v>
      </c>
      <c r="J750" s="14">
        <v>13.240534521158208</v>
      </c>
      <c r="K750" s="14">
        <v>5.244988864142786</v>
      </c>
      <c r="L750" s="15">
        <v>13.240534521158208</v>
      </c>
      <c r="M750" s="15">
        <v>5.244988864142786</v>
      </c>
      <c r="N750" s="13">
        <f>IFERROR(VLOOKUP(B:B,'[1]Budget Pivot'!A:B,2,0),0)</f>
        <v>2010</v>
      </c>
      <c r="O750" s="13">
        <f>IFERROR(VLOOKUP(B:B,'[1]Budget Pivot'!A:C,3,0),0)</f>
        <v>26613.474387528</v>
      </c>
      <c r="P750" s="16">
        <v>2010</v>
      </c>
      <c r="Q750" s="16">
        <f t="shared" si="29"/>
        <v>26613.474387528</v>
      </c>
      <c r="R750" s="17">
        <v>950</v>
      </c>
      <c r="S750" s="17">
        <f>R750*L750</f>
        <v>12578.507795100299</v>
      </c>
      <c r="T750" s="17">
        <v>940</v>
      </c>
      <c r="U750" s="17">
        <v>12446.102449888716</v>
      </c>
      <c r="V750" s="18">
        <v>-10</v>
      </c>
      <c r="W750" s="18">
        <v>-132.40534521158224</v>
      </c>
      <c r="X750" s="18">
        <v>-14167.371937639284</v>
      </c>
    </row>
    <row r="751" spans="1:24" x14ac:dyDescent="0.25">
      <c r="A751" s="12">
        <v>2540</v>
      </c>
      <c r="B751" s="12" t="str">
        <f>IFERROR(VLOOKUP(A:A,[1]Forecast_1911!A:B,2,0),0)</f>
        <v>10000002778</v>
      </c>
      <c r="C751" s="12" t="s">
        <v>864</v>
      </c>
      <c r="D751" s="13">
        <f t="shared" si="30"/>
        <v>13607.661469933273</v>
      </c>
      <c r="E751" s="12" t="s">
        <v>67</v>
      </c>
      <c r="F751" s="12" t="s">
        <v>332</v>
      </c>
      <c r="G751" s="12" t="s">
        <v>163</v>
      </c>
      <c r="H751" s="12" t="s">
        <v>101</v>
      </c>
      <c r="I751" s="12" t="s">
        <v>59</v>
      </c>
      <c r="J751" s="14">
        <v>18.897550111358751</v>
      </c>
      <c r="K751" s="14">
        <v>7.2271714922049997</v>
      </c>
      <c r="L751" s="15">
        <v>18.897550111358751</v>
      </c>
      <c r="M751" s="15">
        <v>7.2271714922049997</v>
      </c>
      <c r="N751" s="13">
        <f>IFERROR(VLOOKUP(B:B,'[1]Budget Pivot'!A:B,2,0),0)</f>
        <v>800</v>
      </c>
      <c r="O751" s="13">
        <f>IFERROR(VLOOKUP(B:B,'[1]Budget Pivot'!A:C,3,0),0)</f>
        <v>15118.040089087001</v>
      </c>
      <c r="P751" s="16">
        <v>800</v>
      </c>
      <c r="Q751" s="16">
        <f t="shared" si="29"/>
        <v>15118.040089087001</v>
      </c>
      <c r="R751" s="17">
        <v>1204</v>
      </c>
      <c r="S751" s="17">
        <f>R751*L751</f>
        <v>22752.650334075937</v>
      </c>
      <c r="T751" s="17">
        <v>1166</v>
      </c>
      <c r="U751" s="17">
        <v>22034.543429844303</v>
      </c>
      <c r="V751" s="18">
        <v>-38</v>
      </c>
      <c r="W751" s="18">
        <v>-718.10690423163396</v>
      </c>
      <c r="X751" s="18">
        <v>6916.5033407573028</v>
      </c>
    </row>
    <row r="752" spans="1:24" x14ac:dyDescent="0.25">
      <c r="A752" s="12">
        <v>2317</v>
      </c>
      <c r="B752" s="12" t="str">
        <f>IFERROR(VLOOKUP(A:A,[1]Forecast_1911!A:B,2,0),0)</f>
        <v>10000002814</v>
      </c>
      <c r="C752" s="12" t="s">
        <v>865</v>
      </c>
      <c r="D752" s="13">
        <f t="shared" si="30"/>
        <v>51.447661470578623</v>
      </c>
      <c r="E752" s="12" t="s">
        <v>67</v>
      </c>
      <c r="F752" s="12" t="s">
        <v>56</v>
      </c>
      <c r="G752" s="12" t="s">
        <v>57</v>
      </c>
      <c r="H752" s="12" t="s">
        <v>101</v>
      </c>
      <c r="I752" s="12" t="s">
        <v>59</v>
      </c>
      <c r="J752" s="14">
        <v>6.5979955456577786</v>
      </c>
      <c r="K752" s="14">
        <v>6.4810690423155553</v>
      </c>
      <c r="L752" s="15">
        <v>6.5979955456577786</v>
      </c>
      <c r="M752" s="15">
        <v>6.4810690423155553</v>
      </c>
      <c r="N752" s="13">
        <f>IFERROR(VLOOKUP(B:B,'[1]Budget Pivot'!A:B,2,0),0)</f>
        <v>450</v>
      </c>
      <c r="O752" s="13">
        <f>IFERROR(VLOOKUP(B:B,'[1]Budget Pivot'!A:C,3,0),0)</f>
        <v>2969.0979955460002</v>
      </c>
      <c r="P752" s="16">
        <v>450</v>
      </c>
      <c r="Q752" s="16">
        <f t="shared" si="29"/>
        <v>2969.0979955460002</v>
      </c>
      <c r="R752" s="17">
        <v>460</v>
      </c>
      <c r="S752" s="17">
        <f>R752*L752</f>
        <v>3035.0779510025782</v>
      </c>
      <c r="T752" s="17">
        <v>440</v>
      </c>
      <c r="U752" s="17">
        <v>2903.1180400894227</v>
      </c>
      <c r="V752" s="18">
        <v>-20</v>
      </c>
      <c r="W752" s="18">
        <v>-131.95991091315545</v>
      </c>
      <c r="X752" s="18">
        <v>-65.9799554565775</v>
      </c>
    </row>
    <row r="753" spans="1:24" x14ac:dyDescent="0.25">
      <c r="A753" s="12">
        <v>3444</v>
      </c>
      <c r="B753" s="12" t="str">
        <f>IFERROR(VLOOKUP(A:A,[1]Forecast_1911!A:B,2,0),0)</f>
        <v>10000001183</v>
      </c>
      <c r="C753" s="12" t="s">
        <v>866</v>
      </c>
      <c r="D753" s="13">
        <f t="shared" si="30"/>
        <v>33619.882283882864</v>
      </c>
      <c r="E753" s="12" t="s">
        <v>159</v>
      </c>
      <c r="F753" s="12" t="s">
        <v>156</v>
      </c>
      <c r="G753" s="12" t="s">
        <v>156</v>
      </c>
      <c r="H753" s="12" t="s">
        <v>157</v>
      </c>
      <c r="I753" s="12" t="s">
        <v>154</v>
      </c>
      <c r="J753" s="14">
        <v>33.398091546145999</v>
      </c>
      <c r="K753" s="14">
        <v>15.768374235872667</v>
      </c>
      <c r="L753" s="15">
        <v>33.398097510063998</v>
      </c>
      <c r="M753" s="15">
        <v>15.768374235872667</v>
      </c>
      <c r="N753" s="13">
        <f>IFERROR(VLOOKUP(B:B,'[1]Budget Pivot'!A:B,2,0),0)</f>
        <v>1500</v>
      </c>
      <c r="O753" s="13">
        <f>IFERROR(VLOOKUP(B:B,'[1]Budget Pivot'!A:C,3,0),0)</f>
        <v>50097.137319219</v>
      </c>
      <c r="P753" s="16">
        <v>1500</v>
      </c>
      <c r="Q753" s="16">
        <f t="shared" si="29"/>
        <v>50097.146265095995</v>
      </c>
      <c r="R753" s="17">
        <v>1929</v>
      </c>
      <c r="S753" s="17">
        <f>R753*L753</f>
        <v>64424.930096913449</v>
      </c>
      <c r="T753" s="17">
        <v>1907</v>
      </c>
      <c r="U753" s="17">
        <v>63690.171951692042</v>
      </c>
      <c r="V753" s="18">
        <v>-22</v>
      </c>
      <c r="W753" s="18">
        <v>-734.75814522140718</v>
      </c>
      <c r="X753" s="18">
        <v>13593.025686596047</v>
      </c>
    </row>
    <row r="754" spans="1:24" x14ac:dyDescent="0.25">
      <c r="A754" s="12">
        <v>3949</v>
      </c>
      <c r="B754" s="12" t="str">
        <f>IFERROR(VLOOKUP(A:A,[1]Forecast_1911!A:B,2,0),0)</f>
        <v>10000001189</v>
      </c>
      <c r="C754" s="12" t="s">
        <v>867</v>
      </c>
      <c r="D754" s="13">
        <f t="shared" si="30"/>
        <v>14483.148950086608</v>
      </c>
      <c r="E754" s="12" t="s">
        <v>159</v>
      </c>
      <c r="F754" s="12" t="s">
        <v>86</v>
      </c>
      <c r="G754" s="12" t="s">
        <v>87</v>
      </c>
      <c r="H754" s="12" t="s">
        <v>58</v>
      </c>
      <c r="I754" s="12" t="s">
        <v>59</v>
      </c>
      <c r="J754" s="14">
        <v>10.507381413772649</v>
      </c>
      <c r="K754" s="14">
        <v>3.251293872073926</v>
      </c>
      <c r="L754" s="15">
        <v>10.507380520413911</v>
      </c>
      <c r="M754" s="15">
        <v>3.251293872073926</v>
      </c>
      <c r="N754" s="13">
        <f>IFERROR(VLOOKUP(B:B,'[1]Budget Pivot'!A:B,2,0),0)</f>
        <v>3337.92</v>
      </c>
      <c r="O754" s="13">
        <f>IFERROR(VLOOKUP(B:B,'[1]Budget Pivot'!A:C,3,0),0)</f>
        <v>35072.79856866</v>
      </c>
      <c r="P754" s="16">
        <v>3337.92</v>
      </c>
      <c r="Q754" s="16">
        <f t="shared" si="29"/>
        <v>35072.795586699998</v>
      </c>
      <c r="R754" s="17">
        <v>2066</v>
      </c>
      <c r="S754" s="17">
        <f>R754*L754</f>
        <v>21708.248155175141</v>
      </c>
      <c r="T754" s="17">
        <v>1996</v>
      </c>
      <c r="U754" s="17">
        <v>20972.731518746165</v>
      </c>
      <c r="V754" s="18">
        <v>-70</v>
      </c>
      <c r="W754" s="18">
        <v>-735.5166364289762</v>
      </c>
      <c r="X754" s="18">
        <v>-14100.064067953834</v>
      </c>
    </row>
    <row r="755" spans="1:24" x14ac:dyDescent="0.25">
      <c r="A755" s="12">
        <v>1322</v>
      </c>
      <c r="B755" s="12" t="str">
        <f>IFERROR(VLOOKUP(A:A,[1]Forecast_1911!A:B,2,0),0)</f>
        <v>10000001752</v>
      </c>
      <c r="C755" s="12" t="s">
        <v>868</v>
      </c>
      <c r="D755" s="13">
        <f t="shared" si="30"/>
        <v>1719.1722603166106</v>
      </c>
      <c r="E755" s="12" t="s">
        <v>124</v>
      </c>
      <c r="F755" s="12" t="s">
        <v>131</v>
      </c>
      <c r="G755" s="12" t="s">
        <v>132</v>
      </c>
      <c r="H755" s="12" t="s">
        <v>133</v>
      </c>
      <c r="I755" s="12" t="s">
        <v>59</v>
      </c>
      <c r="J755" s="14">
        <v>36.83673308646776</v>
      </c>
      <c r="K755" s="14">
        <v>5.5790645638797631</v>
      </c>
      <c r="L755" s="15">
        <v>36.836742024183444</v>
      </c>
      <c r="M755" s="15">
        <v>5.5790645638814311</v>
      </c>
      <c r="N755" s="13">
        <f>IFERROR(VLOOKUP(B:B,'[1]Budget Pivot'!A:B,2,0),0)</f>
        <v>447.45</v>
      </c>
      <c r="O755" s="13">
        <f>IFERROR(VLOOKUP(B:B,'[1]Budget Pivot'!A:C,3,0),0)</f>
        <v>16482.596219539999</v>
      </c>
      <c r="P755" s="16">
        <v>447</v>
      </c>
      <c r="Q755" s="16">
        <f t="shared" si="29"/>
        <v>16466.023684809999</v>
      </c>
      <c r="R755" s="17">
        <v>75</v>
      </c>
      <c r="S755" s="17">
        <f>R755*L755</f>
        <v>2762.7556518137585</v>
      </c>
      <c r="T755" s="17">
        <v>55</v>
      </c>
      <c r="U755" s="17">
        <v>2026.0208113300894</v>
      </c>
      <c r="V755" s="18">
        <v>-20</v>
      </c>
      <c r="W755" s="18">
        <v>-736.73484048366913</v>
      </c>
      <c r="X755" s="18">
        <v>-14440.002873479911</v>
      </c>
    </row>
    <row r="756" spans="1:24" x14ac:dyDescent="0.25">
      <c r="A756" s="12">
        <v>2002</v>
      </c>
      <c r="B756" s="12" t="str">
        <f>IFERROR(VLOOKUP(A:A,[1]Forecast_1911!A:B,2,0),0)</f>
        <v>10000000511</v>
      </c>
      <c r="C756" s="12" t="s">
        <v>869</v>
      </c>
      <c r="D756" s="13">
        <f t="shared" si="30"/>
        <v>40134.467042810706</v>
      </c>
      <c r="E756" s="12" t="s">
        <v>148</v>
      </c>
      <c r="F756" s="12" t="s">
        <v>47</v>
      </c>
      <c r="G756" s="12" t="s">
        <v>47</v>
      </c>
      <c r="H756" s="12" t="s">
        <v>48</v>
      </c>
      <c r="I756" s="12" t="s">
        <v>49</v>
      </c>
      <c r="J756" s="14">
        <v>29.514981049271814</v>
      </c>
      <c r="K756" s="14">
        <v>10.330243434343268</v>
      </c>
      <c r="L756" s="15">
        <v>29.514979084115399</v>
      </c>
      <c r="M756" s="15">
        <v>10.330243403995562</v>
      </c>
      <c r="N756" s="13">
        <f>IFERROR(VLOOKUP(B:B,'[1]Budget Pivot'!A:B,2,0),0)</f>
        <v>2785</v>
      </c>
      <c r="O756" s="13">
        <f>IFERROR(VLOOKUP(B:B,'[1]Budget Pivot'!A:C,3,0),0)</f>
        <v>82199.222222222001</v>
      </c>
      <c r="P756" s="16">
        <v>2929</v>
      </c>
      <c r="Q756" s="16">
        <f t="shared" si="29"/>
        <v>86449.373737374</v>
      </c>
      <c r="R756" s="17">
        <v>2117</v>
      </c>
      <c r="S756" s="17">
        <f>R756*L756</f>
        <v>62483.210721072297</v>
      </c>
      <c r="T756" s="17">
        <v>2092</v>
      </c>
      <c r="U756" s="17">
        <v>61745.336243969417</v>
      </c>
      <c r="V756" s="18">
        <v>-25</v>
      </c>
      <c r="W756" s="18">
        <v>-737.87447710287961</v>
      </c>
      <c r="X756" s="18">
        <v>-24704.037493404583</v>
      </c>
    </row>
    <row r="757" spans="1:24" x14ac:dyDescent="0.25">
      <c r="A757" s="12">
        <v>1169</v>
      </c>
      <c r="B757" s="12" t="str">
        <f>IFERROR(VLOOKUP(A:A,[1]Forecast_1911!A:B,2,0),0)</f>
        <v>10000001312</v>
      </c>
      <c r="C757" s="12" t="s">
        <v>870</v>
      </c>
      <c r="D757" s="13">
        <f t="shared" si="30"/>
        <v>13422.568384033657</v>
      </c>
      <c r="E757" s="12" t="s">
        <v>77</v>
      </c>
      <c r="F757" s="12" t="s">
        <v>144</v>
      </c>
      <c r="G757" s="12" t="s">
        <v>132</v>
      </c>
      <c r="H757" s="12" t="s">
        <v>58</v>
      </c>
      <c r="I757" s="12" t="s">
        <v>59</v>
      </c>
      <c r="J757" s="14">
        <v>19.607769427737278</v>
      </c>
      <c r="K757" s="14">
        <v>9.4391570155905686</v>
      </c>
      <c r="L757" s="15">
        <v>19.607769427737278</v>
      </c>
      <c r="M757" s="15">
        <v>9.4391570155905686</v>
      </c>
      <c r="N757" s="13">
        <f>IFERROR(VLOOKUP(B:B,'[1]Budget Pivot'!A:B,2,0),0)</f>
        <v>1336</v>
      </c>
      <c r="O757" s="13">
        <f>IFERROR(VLOOKUP(B:B,'[1]Budget Pivot'!A:C,3,0),0)</f>
        <v>26195.979955457002</v>
      </c>
      <c r="P757" s="16">
        <v>1336</v>
      </c>
      <c r="Q757" s="16">
        <f t="shared" si="29"/>
        <v>26195.979955457002</v>
      </c>
      <c r="R757" s="17">
        <v>1358</v>
      </c>
      <c r="S757" s="17">
        <f>R757*L757</f>
        <v>26627.350882867224</v>
      </c>
      <c r="T757" s="17">
        <v>1320</v>
      </c>
      <c r="U757" s="17">
        <v>25882.255644613208</v>
      </c>
      <c r="V757" s="18">
        <v>-38</v>
      </c>
      <c r="W757" s="18">
        <v>-745.09523825401629</v>
      </c>
      <c r="X757" s="18">
        <v>-313.72431084379423</v>
      </c>
    </row>
    <row r="758" spans="1:24" x14ac:dyDescent="0.25">
      <c r="A758" s="12">
        <v>1452</v>
      </c>
      <c r="B758" s="12" t="str">
        <f>IFERROR(VLOOKUP(A:A,[1]Forecast_1911!A:B,2,0),0)</f>
        <v>10000002472</v>
      </c>
      <c r="C758" s="12" t="s">
        <v>871</v>
      </c>
      <c r="D758" s="13">
        <f t="shared" si="30"/>
        <v>28068.688758728182</v>
      </c>
      <c r="E758" s="12" t="s">
        <v>40</v>
      </c>
      <c r="F758" s="12" t="s">
        <v>144</v>
      </c>
      <c r="G758" s="12" t="s">
        <v>132</v>
      </c>
      <c r="H758" s="12" t="s">
        <v>58</v>
      </c>
      <c r="I758" s="12" t="s">
        <v>59</v>
      </c>
      <c r="J758" s="14">
        <v>22.150562915642659</v>
      </c>
      <c r="K758" s="14">
        <v>7.8444014687883383</v>
      </c>
      <c r="L758" s="15">
        <v>22.150562915642659</v>
      </c>
      <c r="M758" s="15">
        <v>7.8444014687883383</v>
      </c>
      <c r="N758" s="13">
        <f>IFERROR(VLOOKUP(B:B,'[1]Budget Pivot'!A:B,2,0),0)</f>
        <v>2362.13</v>
      </c>
      <c r="O758" s="13">
        <f>IFERROR(VLOOKUP(B:B,'[1]Budget Pivot'!A:C,3,0),0)</f>
        <v>52322.509179926994</v>
      </c>
      <c r="P758" s="16">
        <v>2362.13</v>
      </c>
      <c r="Q758" s="16">
        <f t="shared" si="29"/>
        <v>52322.509179926994</v>
      </c>
      <c r="R758" s="17">
        <v>1996</v>
      </c>
      <c r="S758" s="17">
        <f>R758*L758</f>
        <v>44212.52357962275</v>
      </c>
      <c r="T758" s="17">
        <v>1962</v>
      </c>
      <c r="U758" s="17">
        <v>43459.4044404909</v>
      </c>
      <c r="V758" s="18">
        <v>-34</v>
      </c>
      <c r="W758" s="18">
        <v>-753.11913913184981</v>
      </c>
      <c r="X758" s="18">
        <v>-8863.104739436094</v>
      </c>
    </row>
    <row r="759" spans="1:24" x14ac:dyDescent="0.25">
      <c r="A759" s="12">
        <v>3872</v>
      </c>
      <c r="B759" s="12" t="str">
        <f>IFERROR(VLOOKUP(A:A,[1]Forecast_1911!A:B,2,0),0)</f>
        <v>10000003109</v>
      </c>
      <c r="C759" s="12" t="s">
        <v>872</v>
      </c>
      <c r="D759" s="13">
        <f t="shared" si="30"/>
        <v>67419.997035381588</v>
      </c>
      <c r="E759" s="12" t="s">
        <v>35</v>
      </c>
      <c r="F759" s="12" t="s">
        <v>219</v>
      </c>
      <c r="G759" s="12" t="s">
        <v>220</v>
      </c>
      <c r="H759" s="12" t="s">
        <v>101</v>
      </c>
      <c r="I759" s="12" t="s">
        <v>59</v>
      </c>
      <c r="J759" s="14">
        <v>393.85750053087588</v>
      </c>
      <c r="K759" s="14">
        <v>33.541202672616414</v>
      </c>
      <c r="L759" s="15">
        <v>394.07594617731559</v>
      </c>
      <c r="M759" s="15">
        <v>33.541202672601216</v>
      </c>
      <c r="N759" s="13">
        <f>IFERROR(VLOOKUP(B:B,'[1]Budget Pivot'!A:B,2,0),0)</f>
        <v>18.04</v>
      </c>
      <c r="O759" s="13">
        <f>IFERROR(VLOOKUP(B:B,'[1]Budget Pivot'!A:C,3,0),0)</f>
        <v>7105.1893095770001</v>
      </c>
      <c r="P759" s="16">
        <v>18.03</v>
      </c>
      <c r="Q759" s="16">
        <f t="shared" si="29"/>
        <v>7105.1893095770001</v>
      </c>
      <c r="R759" s="17">
        <v>189</v>
      </c>
      <c r="S759" s="17">
        <f>R759*L759</f>
        <v>74480.353827512648</v>
      </c>
      <c r="T759" s="17">
        <v>187</v>
      </c>
      <c r="U759" s="17">
        <v>73692.201935158009</v>
      </c>
      <c r="V759" s="18">
        <v>-2</v>
      </c>
      <c r="W759" s="18">
        <v>-788.15189235463913</v>
      </c>
      <c r="X759" s="18">
        <v>66587.012625581003</v>
      </c>
    </row>
    <row r="760" spans="1:24" x14ac:dyDescent="0.25">
      <c r="A760" s="12">
        <v>2105</v>
      </c>
      <c r="B760" s="12" t="str">
        <f>IFERROR(VLOOKUP(A:A,[1]Forecast_1911!A:B,2,0),0)</f>
        <v>10000001394</v>
      </c>
      <c r="C760" s="12" t="s">
        <v>873</v>
      </c>
      <c r="D760" s="13">
        <f t="shared" si="30"/>
        <v>134219.29117483221</v>
      </c>
      <c r="E760" s="12" t="s">
        <v>80</v>
      </c>
      <c r="F760" s="12" t="s">
        <v>56</v>
      </c>
      <c r="G760" s="12" t="s">
        <v>57</v>
      </c>
      <c r="H760" s="12" t="s">
        <v>58</v>
      </c>
      <c r="I760" s="12" t="s">
        <v>59</v>
      </c>
      <c r="J760" s="14">
        <v>37.216035634743747</v>
      </c>
      <c r="K760" s="14">
        <v>5.3878897550111837</v>
      </c>
      <c r="L760" s="15">
        <v>37.216035634743747</v>
      </c>
      <c r="M760" s="15">
        <v>5.3878897550111837</v>
      </c>
      <c r="N760" s="13">
        <f>IFERROR(VLOOKUP(B:B,'[1]Budget Pivot'!A:B,2,0),0)</f>
        <v>3040</v>
      </c>
      <c r="O760" s="13">
        <f>IFERROR(VLOOKUP(B:B,'[1]Budget Pivot'!A:C,3,0),0)</f>
        <v>113136.748329621</v>
      </c>
      <c r="P760" s="16">
        <v>3040</v>
      </c>
      <c r="Q760" s="16">
        <f t="shared" si="29"/>
        <v>113136.748329621</v>
      </c>
      <c r="R760" s="17">
        <v>4218</v>
      </c>
      <c r="S760" s="17">
        <f>R760*L760</f>
        <v>156977.23830734912</v>
      </c>
      <c r="T760" s="17">
        <v>4217</v>
      </c>
      <c r="U760" s="17">
        <v>156940.02227171438</v>
      </c>
      <c r="V760" s="18">
        <v>-1</v>
      </c>
      <c r="W760" s="18">
        <v>-37.216035634744912</v>
      </c>
      <c r="X760" s="18">
        <v>43803.273942093379</v>
      </c>
    </row>
    <row r="761" spans="1:24" x14ac:dyDescent="0.25">
      <c r="A761" s="12">
        <v>1924</v>
      </c>
      <c r="B761" s="12">
        <f>IFERROR(VLOOKUP(A:A,[1]Forecast_1911!A:B,2,0),0)</f>
        <v>0</v>
      </c>
      <c r="C761" s="12" t="s">
        <v>874</v>
      </c>
      <c r="D761" s="13">
        <f t="shared" si="30"/>
        <v>0</v>
      </c>
      <c r="E761" s="12" t="s">
        <v>161</v>
      </c>
      <c r="F761" s="12" t="s">
        <v>56</v>
      </c>
      <c r="G761" s="12" t="s">
        <v>57</v>
      </c>
      <c r="H761" s="12" t="s">
        <v>101</v>
      </c>
      <c r="I761" s="12" t="s">
        <v>59</v>
      </c>
      <c r="J761" s="14">
        <v>1</v>
      </c>
      <c r="K761" s="14">
        <v>1</v>
      </c>
      <c r="L761" s="15">
        <v>1</v>
      </c>
      <c r="M761" s="15">
        <v>1</v>
      </c>
      <c r="N761" s="13">
        <f>IFERROR(VLOOKUP(B:B,'[1]Budget Pivot'!A:B,2,0),0)</f>
        <v>0</v>
      </c>
      <c r="O761" s="13">
        <f>IFERROR(VLOOKUP(B:B,'[1]Budget Pivot'!A:C,3,0),0)</f>
        <v>0</v>
      </c>
      <c r="P761" s="16">
        <f>N761</f>
        <v>0</v>
      </c>
      <c r="Q761" s="16">
        <f t="shared" si="29"/>
        <v>0</v>
      </c>
      <c r="R761" s="17">
        <v>0</v>
      </c>
      <c r="S761" s="17">
        <f>R761*L761</f>
        <v>0</v>
      </c>
      <c r="T761" s="17">
        <v>0</v>
      </c>
      <c r="U761" s="17">
        <v>0</v>
      </c>
      <c r="V761" s="18">
        <v>0</v>
      </c>
      <c r="W761" s="18">
        <v>0</v>
      </c>
      <c r="X761" s="18">
        <v>0</v>
      </c>
    </row>
    <row r="762" spans="1:24" x14ac:dyDescent="0.25">
      <c r="A762" s="12">
        <v>2843</v>
      </c>
      <c r="B762" s="12" t="str">
        <f>IFERROR(VLOOKUP(A:A,[1]Forecast_1911!A:B,2,0),0)</f>
        <v>10000003181</v>
      </c>
      <c r="C762" s="12" t="s">
        <v>875</v>
      </c>
      <c r="D762" s="13">
        <f t="shared" si="30"/>
        <v>67874.557851868958</v>
      </c>
      <c r="E762" s="12" t="s">
        <v>35</v>
      </c>
      <c r="F762" s="12" t="s">
        <v>135</v>
      </c>
      <c r="G762" s="12" t="s">
        <v>97</v>
      </c>
      <c r="H762" s="12" t="s">
        <v>101</v>
      </c>
      <c r="I762" s="12" t="s">
        <v>59</v>
      </c>
      <c r="J762" s="14">
        <v>134.40451984392712</v>
      </c>
      <c r="K762" s="14">
        <v>7.0601336302893003</v>
      </c>
      <c r="L762" s="15">
        <v>134.40451984392712</v>
      </c>
      <c r="M762" s="15">
        <v>7.0601336302893003</v>
      </c>
      <c r="N762" s="13">
        <f>IFERROR(VLOOKUP(B:B,'[1]Budget Pivot'!A:B,2,0),0)</f>
        <v>0</v>
      </c>
      <c r="O762" s="13">
        <f>IFERROR(VLOOKUP(B:B,'[1]Budget Pivot'!A:C,3,0),0)</f>
        <v>0</v>
      </c>
      <c r="P762" s="16">
        <f>N762</f>
        <v>0</v>
      </c>
      <c r="Q762" s="16">
        <f t="shared" si="29"/>
        <v>0</v>
      </c>
      <c r="R762" s="17">
        <v>556</v>
      </c>
      <c r="S762" s="17">
        <f>R762*L762</f>
        <v>74728.913033223478</v>
      </c>
      <c r="T762" s="17">
        <v>533</v>
      </c>
      <c r="U762" s="17">
        <v>71637.609076813154</v>
      </c>
      <c r="V762" s="18">
        <v>-23</v>
      </c>
      <c r="W762" s="18">
        <v>-3091.3039564103237</v>
      </c>
      <c r="X762" s="18">
        <v>71637.609076813154</v>
      </c>
    </row>
    <row r="763" spans="1:24" x14ac:dyDescent="0.25">
      <c r="A763" s="12">
        <v>1306</v>
      </c>
      <c r="B763" s="12" t="str">
        <f>IFERROR(VLOOKUP(A:A,[1]Forecast_1911!A:B,2,0),0)</f>
        <v>10000001737</v>
      </c>
      <c r="C763" s="12" t="s">
        <v>876</v>
      </c>
      <c r="D763" s="13">
        <f t="shared" si="30"/>
        <v>37946.098149628291</v>
      </c>
      <c r="E763" s="12" t="s">
        <v>124</v>
      </c>
      <c r="F763" s="12" t="s">
        <v>135</v>
      </c>
      <c r="G763" s="12" t="s">
        <v>97</v>
      </c>
      <c r="H763" s="12" t="s">
        <v>58</v>
      </c>
      <c r="I763" s="12" t="s">
        <v>59</v>
      </c>
      <c r="J763" s="14">
        <v>6.7786642905588135</v>
      </c>
      <c r="K763" s="14">
        <v>2.4797969710771652</v>
      </c>
      <c r="L763" s="15">
        <v>6.7786638737199869</v>
      </c>
      <c r="M763" s="15">
        <v>2.4797969710771532</v>
      </c>
      <c r="N763" s="13">
        <f>IFERROR(VLOOKUP(B:B,'[1]Budget Pivot'!A:B,2,0),0)</f>
        <v>9020.9</v>
      </c>
      <c r="O763" s="13">
        <f>IFERROR(VLOOKUP(B:B,'[1]Budget Pivot'!A:C,3,0),0)</f>
        <v>61149.652698701997</v>
      </c>
      <c r="P763" s="16">
        <v>9021</v>
      </c>
      <c r="Q763" s="16">
        <f t="shared" si="29"/>
        <v>61150.326804828001</v>
      </c>
      <c r="R763" s="17">
        <v>9252</v>
      </c>
      <c r="S763" s="17">
        <f>R763*L763</f>
        <v>62716.198159657317</v>
      </c>
      <c r="T763" s="17">
        <v>8827</v>
      </c>
      <c r="U763" s="17">
        <v>59835.266013326327</v>
      </c>
      <c r="V763" s="18">
        <v>-425</v>
      </c>
      <c r="W763" s="18">
        <v>-2880.9321463309898</v>
      </c>
      <c r="X763" s="18">
        <v>-1315.0607915016735</v>
      </c>
    </row>
    <row r="764" spans="1:24" x14ac:dyDescent="0.25">
      <c r="A764" s="12">
        <v>2807</v>
      </c>
      <c r="B764" s="12" t="str">
        <f>IFERROR(VLOOKUP(A:A,[1]Forecast_1911!A:B,2,0),0)</f>
        <v>10000003104</v>
      </c>
      <c r="C764" s="12" t="s">
        <v>877</v>
      </c>
      <c r="D764" s="13">
        <f t="shared" si="30"/>
        <v>12703.165972243689</v>
      </c>
      <c r="E764" s="12" t="s">
        <v>35</v>
      </c>
      <c r="F764" s="12" t="s">
        <v>219</v>
      </c>
      <c r="G764" s="12" t="s">
        <v>220</v>
      </c>
      <c r="H764" s="12" t="s">
        <v>101</v>
      </c>
      <c r="I764" s="12" t="s">
        <v>59</v>
      </c>
      <c r="J764" s="14">
        <v>34.371781563082607</v>
      </c>
      <c r="K764" s="14">
        <v>8.552338530066983</v>
      </c>
      <c r="L764" s="15">
        <v>34.371781563082607</v>
      </c>
      <c r="M764" s="15">
        <v>8.552338530066983</v>
      </c>
      <c r="N764" s="13">
        <f>IFERROR(VLOOKUP(B:B,'[1]Budget Pivot'!A:B,2,0),0)</f>
        <v>0</v>
      </c>
      <c r="O764" s="13">
        <f>IFERROR(VLOOKUP(B:B,'[1]Budget Pivot'!A:C,3,0),0)</f>
        <v>0</v>
      </c>
      <c r="P764" s="16">
        <f>N764</f>
        <v>0</v>
      </c>
      <c r="Q764" s="16">
        <f t="shared" si="29"/>
        <v>0</v>
      </c>
      <c r="R764" s="17">
        <v>516</v>
      </c>
      <c r="S764" s="17">
        <f>R764*L764</f>
        <v>17735.839286550625</v>
      </c>
      <c r="T764" s="17">
        <v>492</v>
      </c>
      <c r="U764" s="17">
        <v>16910.916529036644</v>
      </c>
      <c r="V764" s="18">
        <v>-24</v>
      </c>
      <c r="W764" s="18">
        <v>-824.9227575139812</v>
      </c>
      <c r="X764" s="18">
        <v>16910.916529036644</v>
      </c>
    </row>
    <row r="765" spans="1:24" x14ac:dyDescent="0.25">
      <c r="A765" s="12">
        <v>1289</v>
      </c>
      <c r="B765" s="12" t="str">
        <f>IFERROR(VLOOKUP(A:A,[1]Forecast_1911!A:B,2,0),0)</f>
        <v>10000001724</v>
      </c>
      <c r="C765" s="12" t="s">
        <v>878</v>
      </c>
      <c r="D765" s="13">
        <f t="shared" si="30"/>
        <v>12285.803667500639</v>
      </c>
      <c r="E765" s="12" t="s">
        <v>124</v>
      </c>
      <c r="F765" s="12" t="s">
        <v>86</v>
      </c>
      <c r="G765" s="12" t="s">
        <v>87</v>
      </c>
      <c r="H765" s="12" t="s">
        <v>58</v>
      </c>
      <c r="I765" s="12" t="s">
        <v>59</v>
      </c>
      <c r="J765" s="14">
        <v>12.984513778182299</v>
      </c>
      <c r="K765" s="14">
        <v>5.348837166932678</v>
      </c>
      <c r="L765" s="15">
        <v>12.984513778182299</v>
      </c>
      <c r="M765" s="15">
        <v>5.348837166932678</v>
      </c>
      <c r="N765" s="13">
        <f>IFERROR(VLOOKUP(B:B,'[1]Budget Pivot'!A:B,2,0),0)</f>
        <v>1322</v>
      </c>
      <c r="O765" s="13">
        <f>IFERROR(VLOOKUP(B:B,'[1]Budget Pivot'!A:C,3,0),0)</f>
        <v>17165.527214756999</v>
      </c>
      <c r="P765" s="16">
        <v>1322</v>
      </c>
      <c r="Q765" s="16">
        <f t="shared" si="29"/>
        <v>17165.527214756999</v>
      </c>
      <c r="R765" s="17">
        <v>1673</v>
      </c>
      <c r="S765" s="17">
        <f>R765*L765</f>
        <v>21723.091550898986</v>
      </c>
      <c r="T765" s="17">
        <v>1609</v>
      </c>
      <c r="U765" s="17">
        <v>20892.082669095318</v>
      </c>
      <c r="V765" s="18">
        <v>-64</v>
      </c>
      <c r="W765" s="18">
        <v>-831.00888180366746</v>
      </c>
      <c r="X765" s="18">
        <v>3726.5554543383187</v>
      </c>
    </row>
    <row r="766" spans="1:24" x14ac:dyDescent="0.25">
      <c r="A766" s="12">
        <v>1286</v>
      </c>
      <c r="B766" s="12" t="str">
        <f>IFERROR(VLOOKUP(A:A,[1]Forecast_1911!A:B,2,0),0)</f>
        <v>10000001718</v>
      </c>
      <c r="C766" s="12" t="s">
        <v>879</v>
      </c>
      <c r="D766" s="13">
        <f t="shared" si="30"/>
        <v>12222.215093265087</v>
      </c>
      <c r="E766" s="12" t="s">
        <v>124</v>
      </c>
      <c r="F766" s="12" t="s">
        <v>86</v>
      </c>
      <c r="G766" s="12" t="s">
        <v>87</v>
      </c>
      <c r="H766" s="12" t="s">
        <v>58</v>
      </c>
      <c r="I766" s="12" t="s">
        <v>59</v>
      </c>
      <c r="J766" s="14">
        <v>6.5749933914697234</v>
      </c>
      <c r="K766" s="14">
        <v>3.86840230015952</v>
      </c>
      <c r="L766" s="15">
        <v>6.5748272543812138</v>
      </c>
      <c r="M766" s="15">
        <v>3.8684023001595378</v>
      </c>
      <c r="N766" s="13">
        <f>IFERROR(VLOOKUP(B:B,'[1]Budget Pivot'!A:B,2,0),0)</f>
        <v>3460.38</v>
      </c>
      <c r="O766" s="13">
        <f>IFERROR(VLOOKUP(B:B,'[1]Budget Pivot'!A:C,3,0),0)</f>
        <v>22751.975631974001</v>
      </c>
      <c r="P766" s="16">
        <v>3460</v>
      </c>
      <c r="Q766" s="16">
        <f t="shared" si="29"/>
        <v>22748.902300158999</v>
      </c>
      <c r="R766" s="17">
        <v>4643</v>
      </c>
      <c r="S766" s="17">
        <f>R766*L766</f>
        <v>30526.922942091976</v>
      </c>
      <c r="T766" s="17">
        <v>4516</v>
      </c>
      <c r="U766" s="17">
        <v>29691.919880785561</v>
      </c>
      <c r="V766" s="18">
        <v>-127</v>
      </c>
      <c r="W766" s="18">
        <v>-835.00306130641547</v>
      </c>
      <c r="X766" s="18">
        <v>6943.0175806265615</v>
      </c>
    </row>
    <row r="767" spans="1:24" x14ac:dyDescent="0.25">
      <c r="A767" s="12">
        <v>1297</v>
      </c>
      <c r="B767" s="12" t="str">
        <f>IFERROR(VLOOKUP(A:A,[1]Forecast_1911!A:B,2,0),0)</f>
        <v>10000001721</v>
      </c>
      <c r="C767" s="12" t="s">
        <v>880</v>
      </c>
      <c r="D767" s="13">
        <f t="shared" si="30"/>
        <v>5975.8452026126579</v>
      </c>
      <c r="E767" s="12" t="s">
        <v>124</v>
      </c>
      <c r="F767" s="12" t="s">
        <v>86</v>
      </c>
      <c r="G767" s="12" t="s">
        <v>87</v>
      </c>
      <c r="H767" s="12" t="s">
        <v>58</v>
      </c>
      <c r="I767" s="12" t="s">
        <v>59</v>
      </c>
      <c r="J767" s="14">
        <v>7.9186052805062532</v>
      </c>
      <c r="K767" s="14">
        <v>3.5976752448189599</v>
      </c>
      <c r="L767" s="15">
        <v>7.9186045308729422</v>
      </c>
      <c r="M767" s="15">
        <v>3.5976752448189599</v>
      </c>
      <c r="N767" s="13">
        <f>IFERROR(VLOOKUP(B:B,'[1]Budget Pivot'!A:B,2,0),0)</f>
        <v>1519</v>
      </c>
      <c r="O767" s="13">
        <f>IFERROR(VLOOKUP(B:B,'[1]Budget Pivot'!A:C,3,0),0)</f>
        <v>12028.361421088999</v>
      </c>
      <c r="P767" s="16">
        <v>1519</v>
      </c>
      <c r="Q767" s="16">
        <f t="shared" si="29"/>
        <v>12028.360282395999</v>
      </c>
      <c r="R767" s="17">
        <v>1490</v>
      </c>
      <c r="S767" s="17">
        <f>R767*L767</f>
        <v>11798.720751000685</v>
      </c>
      <c r="T767" s="17">
        <v>1383</v>
      </c>
      <c r="U767" s="17">
        <v>10951.430066197279</v>
      </c>
      <c r="V767" s="18">
        <v>-107</v>
      </c>
      <c r="W767" s="18">
        <v>-847.29068480340538</v>
      </c>
      <c r="X767" s="18">
        <v>-1076.9302161987198</v>
      </c>
    </row>
    <row r="768" spans="1:24" x14ac:dyDescent="0.25">
      <c r="A768" s="12">
        <v>1925</v>
      </c>
      <c r="B768" s="12">
        <f>IFERROR(VLOOKUP(A:A,[1]Forecast_1911!A:B,2,0),0)</f>
        <v>0</v>
      </c>
      <c r="C768" s="12" t="s">
        <v>881</v>
      </c>
      <c r="D768" s="13">
        <f t="shared" si="30"/>
        <v>0</v>
      </c>
      <c r="E768" s="12" t="s">
        <v>161</v>
      </c>
      <c r="F768" s="12" t="s">
        <v>56</v>
      </c>
      <c r="G768" s="12" t="s">
        <v>57</v>
      </c>
      <c r="H768" s="12" t="s">
        <v>101</v>
      </c>
      <c r="I768" s="12" t="s">
        <v>59</v>
      </c>
      <c r="J768" s="14">
        <v>1</v>
      </c>
      <c r="K768" s="14">
        <v>1</v>
      </c>
      <c r="L768" s="15">
        <v>1</v>
      </c>
      <c r="M768" s="15">
        <v>1</v>
      </c>
      <c r="N768" s="13">
        <f>IFERROR(VLOOKUP(B:B,'[1]Budget Pivot'!A:B,2,0),0)</f>
        <v>0</v>
      </c>
      <c r="O768" s="13">
        <f>IFERROR(VLOOKUP(B:B,'[1]Budget Pivot'!A:C,3,0),0)</f>
        <v>0</v>
      </c>
      <c r="P768" s="16">
        <f>N768</f>
        <v>0</v>
      </c>
      <c r="Q768" s="16">
        <f t="shared" si="29"/>
        <v>0</v>
      </c>
      <c r="R768" s="17">
        <v>0</v>
      </c>
      <c r="S768" s="17">
        <f>R768*L768</f>
        <v>0</v>
      </c>
      <c r="T768" s="17">
        <v>0</v>
      </c>
      <c r="U768" s="17">
        <v>0</v>
      </c>
      <c r="V768" s="18">
        <v>0</v>
      </c>
      <c r="W768" s="18">
        <v>0</v>
      </c>
      <c r="X768" s="18">
        <v>0</v>
      </c>
    </row>
    <row r="769" spans="1:24" x14ac:dyDescent="0.25">
      <c r="A769" s="12">
        <v>1961</v>
      </c>
      <c r="B769" s="12" t="str">
        <f>IFERROR(VLOOKUP(A:A,[1]Forecast_1911!A:B,2,0),0)</f>
        <v>10000000590</v>
      </c>
      <c r="C769" s="12" t="s">
        <v>882</v>
      </c>
      <c r="D769" s="13">
        <f t="shared" si="30"/>
        <v>535317.83232307783</v>
      </c>
      <c r="E769" s="12" t="s">
        <v>148</v>
      </c>
      <c r="F769" s="12" t="s">
        <v>111</v>
      </c>
      <c r="G769" s="12" t="s">
        <v>111</v>
      </c>
      <c r="H769" s="12" t="s">
        <v>101</v>
      </c>
      <c r="I769" s="12" t="s">
        <v>59</v>
      </c>
      <c r="J769" s="14">
        <v>57.319014522927439</v>
      </c>
      <c r="K769" s="14">
        <v>7.2939868686868738</v>
      </c>
      <c r="L769" s="15">
        <v>57.31901544177407</v>
      </c>
      <c r="M769" s="15">
        <v>7.2939867226751263</v>
      </c>
      <c r="N769" s="13">
        <f>IFERROR(VLOOKUP(B:B,'[1]Budget Pivot'!A:B,2,0),0)</f>
        <v>10887</v>
      </c>
      <c r="O769" s="13">
        <f>IFERROR(VLOOKUP(B:B,'[1]Budget Pivot'!A:C,3,0),0)</f>
        <v>624032.11111111101</v>
      </c>
      <c r="P769" s="16">
        <v>10875</v>
      </c>
      <c r="Q769" s="16">
        <f t="shared" si="29"/>
        <v>623344.29292929301</v>
      </c>
      <c r="R769" s="17">
        <v>10716</v>
      </c>
      <c r="S769" s="17">
        <f>R769*L769</f>
        <v>614230.56947405089</v>
      </c>
      <c r="T769" s="17">
        <v>10701</v>
      </c>
      <c r="U769" s="17">
        <v>613370.7842424243</v>
      </c>
      <c r="V769" s="18">
        <v>-15</v>
      </c>
      <c r="W769" s="18">
        <v>-859.78523162659258</v>
      </c>
      <c r="X769" s="18">
        <v>-9973.5086868687067</v>
      </c>
    </row>
    <row r="770" spans="1:24" x14ac:dyDescent="0.25">
      <c r="A770" s="12">
        <v>1467</v>
      </c>
      <c r="B770" s="12" t="str">
        <f>IFERROR(VLOOKUP(A:A,[1]Forecast_1911!A:B,2,0),0)</f>
        <v>10000002444</v>
      </c>
      <c r="C770" s="12" t="s">
        <v>883</v>
      </c>
      <c r="D770" s="13">
        <f t="shared" si="30"/>
        <v>33682.070362352591</v>
      </c>
      <c r="E770" s="12" t="s">
        <v>40</v>
      </c>
      <c r="F770" s="12" t="s">
        <v>332</v>
      </c>
      <c r="G770" s="12" t="s">
        <v>163</v>
      </c>
      <c r="H770" s="12" t="s">
        <v>58</v>
      </c>
      <c r="I770" s="12" t="s">
        <v>59</v>
      </c>
      <c r="J770" s="14">
        <v>15.924389696662676</v>
      </c>
      <c r="K770" s="14">
        <v>6.7366927784577619</v>
      </c>
      <c r="L770" s="15">
        <v>15.924382457222789</v>
      </c>
      <c r="M770" s="15">
        <v>6.7366927784577619</v>
      </c>
      <c r="N770" s="13">
        <f>IFERROR(VLOOKUP(B:B,'[1]Budget Pivot'!A:B,2,0),0)</f>
        <v>3381.45</v>
      </c>
      <c r="O770" s="13">
        <f>IFERROR(VLOOKUP(B:B,'[1]Budget Pivot'!A:C,3,0),0)</f>
        <v>53847.52753978</v>
      </c>
      <c r="P770" s="16">
        <v>3381.45</v>
      </c>
      <c r="Q770" s="16">
        <f t="shared" ref="Q770:Q833" si="31">P770*L770</f>
        <v>53847.503059975999</v>
      </c>
      <c r="R770" s="17">
        <v>3720</v>
      </c>
      <c r="S770" s="17">
        <f>R770*L770</f>
        <v>59238.702740868772</v>
      </c>
      <c r="T770" s="17">
        <v>3666</v>
      </c>
      <c r="U770" s="17">
        <v>58378.786088178742</v>
      </c>
      <c r="V770" s="18">
        <v>-54</v>
      </c>
      <c r="W770" s="18">
        <v>-859.91665269002988</v>
      </c>
      <c r="X770" s="18">
        <v>4531.2830282027426</v>
      </c>
    </row>
    <row r="771" spans="1:24" x14ac:dyDescent="0.25">
      <c r="A771" s="12">
        <v>1651</v>
      </c>
      <c r="B771" s="12" t="str">
        <f>IFERROR(VLOOKUP(A:A,[1]Forecast_1911!A:B,2,0),0)</f>
        <v>10000000427</v>
      </c>
      <c r="C771" s="12" t="s">
        <v>884</v>
      </c>
      <c r="D771" s="13">
        <f t="shared" ref="D771:D834" si="32">U771-(T771*M771)</f>
        <v>35133.556184816895</v>
      </c>
      <c r="E771" s="12" t="s">
        <v>65</v>
      </c>
      <c r="F771" s="12" t="s">
        <v>162</v>
      </c>
      <c r="G771" s="12" t="s">
        <v>163</v>
      </c>
      <c r="H771" s="12" t="s">
        <v>58</v>
      </c>
      <c r="I771" s="12" t="s">
        <v>59</v>
      </c>
      <c r="J771" s="14">
        <v>4.3417409141411714</v>
      </c>
      <c r="K771" s="14">
        <v>2.3093730512249206</v>
      </c>
      <c r="L771" s="15">
        <v>4.3417416625986229</v>
      </c>
      <c r="M771" s="15">
        <v>2.3093730512249375</v>
      </c>
      <c r="N771" s="13">
        <f>IFERROR(VLOOKUP(B:B,'[1]Budget Pivot'!A:B,2,0),0)</f>
        <v>13218</v>
      </c>
      <c r="O771" s="13">
        <f>IFERROR(VLOOKUP(B:B,'[1]Budget Pivot'!A:C,3,0),0)</f>
        <v>57389.131403118001</v>
      </c>
      <c r="P771" s="16">
        <v>13217</v>
      </c>
      <c r="Q771" s="16">
        <f t="shared" si="31"/>
        <v>57384.799554566001</v>
      </c>
      <c r="R771" s="17">
        <v>17487</v>
      </c>
      <c r="S771" s="17">
        <f>R771*L771</f>
        <v>75924.036453862122</v>
      </c>
      <c r="T771" s="17">
        <v>17287</v>
      </c>
      <c r="U771" s="17">
        <v>75055.688121342391</v>
      </c>
      <c r="V771" s="18">
        <v>-200</v>
      </c>
      <c r="W771" s="18">
        <v>-868.34833251973032</v>
      </c>
      <c r="X771" s="18">
        <v>17670.88856677639</v>
      </c>
    </row>
    <row r="772" spans="1:24" x14ac:dyDescent="0.25">
      <c r="A772" s="12">
        <v>1454</v>
      </c>
      <c r="B772" s="12" t="str">
        <f>IFERROR(VLOOKUP(A:A,[1]Forecast_1911!A:B,2,0),0)</f>
        <v>10000002474</v>
      </c>
      <c r="C772" s="12" t="s">
        <v>885</v>
      </c>
      <c r="D772" s="13">
        <f t="shared" si="32"/>
        <v>76902.294525538644</v>
      </c>
      <c r="E772" s="12" t="s">
        <v>40</v>
      </c>
      <c r="F772" s="12" t="s">
        <v>144</v>
      </c>
      <c r="G772" s="12" t="s">
        <v>132</v>
      </c>
      <c r="H772" s="12" t="s">
        <v>58</v>
      </c>
      <c r="I772" s="12" t="s">
        <v>59</v>
      </c>
      <c r="J772" s="14">
        <v>58.518973220858278</v>
      </c>
      <c r="K772" s="14">
        <v>10.812828641371043</v>
      </c>
      <c r="L772" s="15">
        <v>58.518966684509159</v>
      </c>
      <c r="M772" s="15">
        <v>10.812828641371043</v>
      </c>
      <c r="N772" s="13">
        <f>IFERROR(VLOOKUP(B:B,'[1]Budget Pivot'!A:B,2,0),0)</f>
        <v>1872.59</v>
      </c>
      <c r="O772" s="13">
        <f>IFERROR(VLOOKUP(B:B,'[1]Budget Pivot'!A:C,3,0),0)</f>
        <v>109582.044063647</v>
      </c>
      <c r="P772" s="16">
        <v>1872.59</v>
      </c>
      <c r="Q772" s="16">
        <f t="shared" si="31"/>
        <v>109582.031823745</v>
      </c>
      <c r="R772" s="17">
        <v>1627</v>
      </c>
      <c r="S772" s="17">
        <f>R772*L772</f>
        <v>95210.358795696404</v>
      </c>
      <c r="T772" s="17">
        <v>1612</v>
      </c>
      <c r="U772" s="17">
        <v>94332.574295428771</v>
      </c>
      <c r="V772" s="18">
        <v>-15</v>
      </c>
      <c r="W772" s="18">
        <v>-877.78450026763312</v>
      </c>
      <c r="X772" s="18">
        <v>-15249.457528316227</v>
      </c>
    </row>
    <row r="773" spans="1:24" x14ac:dyDescent="0.25">
      <c r="A773" s="12">
        <v>2834</v>
      </c>
      <c r="B773" s="12" t="str">
        <f>IFERROR(VLOOKUP(A:A,[1]Forecast_1911!A:B,2,0),0)</f>
        <v>10000000894</v>
      </c>
      <c r="C773" s="12" t="s">
        <v>886</v>
      </c>
      <c r="D773" s="13">
        <f t="shared" si="32"/>
        <v>5685.3767051614104</v>
      </c>
      <c r="E773" s="12" t="s">
        <v>35</v>
      </c>
      <c r="F773" s="12" t="s">
        <v>86</v>
      </c>
      <c r="G773" s="12" t="s">
        <v>87</v>
      </c>
      <c r="H773" s="12" t="s">
        <v>101</v>
      </c>
      <c r="I773" s="12" t="s">
        <v>59</v>
      </c>
      <c r="J773" s="14">
        <v>74.655792143031618</v>
      </c>
      <c r="K773" s="14">
        <v>19.493318485523574</v>
      </c>
      <c r="L773" s="15">
        <v>74.691150574471919</v>
      </c>
      <c r="M773" s="15">
        <v>19.493318485526192</v>
      </c>
      <c r="N773" s="13">
        <f>IFERROR(VLOOKUP(B:B,'[1]Budget Pivot'!A:B,2,0),0)</f>
        <v>105.62</v>
      </c>
      <c r="O773" s="13">
        <f>IFERROR(VLOOKUP(B:B,'[1]Budget Pivot'!A:C,3,0),0)</f>
        <v>7885.1447661470002</v>
      </c>
      <c r="P773" s="16">
        <v>105.57</v>
      </c>
      <c r="Q773" s="16">
        <f t="shared" si="31"/>
        <v>7885.1447661470002</v>
      </c>
      <c r="R773" s="17">
        <v>115</v>
      </c>
      <c r="S773" s="17">
        <f>R773*L773</f>
        <v>8589.48231606427</v>
      </c>
      <c r="T773" s="17">
        <v>103</v>
      </c>
      <c r="U773" s="17">
        <v>7693.1885091706081</v>
      </c>
      <c r="V773" s="18">
        <v>-12</v>
      </c>
      <c r="W773" s="18">
        <v>-896.29380689366189</v>
      </c>
      <c r="X773" s="18">
        <v>-191.95625697639207</v>
      </c>
    </row>
    <row r="774" spans="1:24" x14ac:dyDescent="0.25">
      <c r="A774" s="12">
        <v>2822</v>
      </c>
      <c r="B774" s="12" t="str">
        <f>IFERROR(VLOOKUP(A:A,[1]Forecast_1911!A:B,2,0),0)</f>
        <v>10000003156</v>
      </c>
      <c r="C774" s="12" t="s">
        <v>887</v>
      </c>
      <c r="D774" s="13">
        <f t="shared" si="32"/>
        <v>11994.931684181409</v>
      </c>
      <c r="E774" s="12" t="s">
        <v>35</v>
      </c>
      <c r="F774" s="12" t="s">
        <v>86</v>
      </c>
      <c r="G774" s="12" t="s">
        <v>87</v>
      </c>
      <c r="H774" s="12" t="s">
        <v>101</v>
      </c>
      <c r="I774" s="12" t="s">
        <v>59</v>
      </c>
      <c r="J774" s="14">
        <v>22.457446530797906</v>
      </c>
      <c r="K774" s="14">
        <v>3.2962138084633863</v>
      </c>
      <c r="L774" s="15">
        <v>22.457446530797906</v>
      </c>
      <c r="M774" s="15">
        <v>3.2962138084633863</v>
      </c>
      <c r="N774" s="13">
        <f>IFERROR(VLOOKUP(B:B,'[1]Budget Pivot'!A:B,2,0),0)</f>
        <v>0</v>
      </c>
      <c r="O774" s="13">
        <f>IFERROR(VLOOKUP(B:B,'[1]Budget Pivot'!A:C,3,0),0)</f>
        <v>0</v>
      </c>
      <c r="P774" s="16">
        <f>N774</f>
        <v>0</v>
      </c>
      <c r="Q774" s="16">
        <f t="shared" si="31"/>
        <v>0</v>
      </c>
      <c r="R774" s="17">
        <v>666</v>
      </c>
      <c r="S774" s="17">
        <f>R774*L774</f>
        <v>14956.659389511406</v>
      </c>
      <c r="T774" s="17">
        <v>626</v>
      </c>
      <c r="U774" s="17">
        <v>14058.361528279489</v>
      </c>
      <c r="V774" s="18">
        <v>-40</v>
      </c>
      <c r="W774" s="18">
        <v>-898.29786123191661</v>
      </c>
      <c r="X774" s="18">
        <v>14058.361528279489</v>
      </c>
    </row>
    <row r="775" spans="1:24" x14ac:dyDescent="0.25">
      <c r="A775" s="12">
        <v>2271</v>
      </c>
      <c r="B775" s="12" t="str">
        <f>IFERROR(VLOOKUP(A:A,[1]Forecast_1911!A:B,2,0),0)</f>
        <v>10000002486</v>
      </c>
      <c r="C775" s="12" t="s">
        <v>888</v>
      </c>
      <c r="D775" s="13">
        <f t="shared" si="32"/>
        <v>35565.466318011051</v>
      </c>
      <c r="E775" s="12" t="s">
        <v>40</v>
      </c>
      <c r="F775" s="12" t="s">
        <v>260</v>
      </c>
      <c r="G775" s="12" t="s">
        <v>372</v>
      </c>
      <c r="H775" s="12" t="s">
        <v>261</v>
      </c>
      <c r="I775" s="12" t="s">
        <v>59</v>
      </c>
      <c r="J775" s="14">
        <v>4.2705909563066866</v>
      </c>
      <c r="K775" s="14">
        <v>2.9844100367197091</v>
      </c>
      <c r="L775" s="15">
        <v>4.270590649984972</v>
      </c>
      <c r="M775" s="15">
        <v>2.9844100367197091</v>
      </c>
      <c r="N775" s="13">
        <f>IFERROR(VLOOKUP(B:B,'[1]Budget Pivot'!A:B,2,0),0)</f>
        <v>39957.67</v>
      </c>
      <c r="O775" s="13">
        <f>IFERROR(VLOOKUP(B:B,'[1]Budget Pivot'!A:C,3,0),0)</f>
        <v>170642.86413708699</v>
      </c>
      <c r="P775" s="16">
        <v>39957.67</v>
      </c>
      <c r="Q775" s="16">
        <f t="shared" si="31"/>
        <v>170642.851897185</v>
      </c>
      <c r="R775" s="17">
        <v>27863</v>
      </c>
      <c r="S775" s="17">
        <f>R775*L775</f>
        <v>118991.46728053127</v>
      </c>
      <c r="T775" s="17">
        <v>27652</v>
      </c>
      <c r="U775" s="17">
        <v>118090.37265338445</v>
      </c>
      <c r="V775" s="18">
        <v>-211</v>
      </c>
      <c r="W775" s="18">
        <v>-901.09462714682741</v>
      </c>
      <c r="X775" s="18">
        <v>-52552.479243800553</v>
      </c>
    </row>
    <row r="776" spans="1:24" x14ac:dyDescent="0.25">
      <c r="A776" s="12">
        <v>2254</v>
      </c>
      <c r="B776" s="12" t="str">
        <f>IFERROR(VLOOKUP(A:A,[1]Forecast_1911!A:B,2,0),0)</f>
        <v>10000000529</v>
      </c>
      <c r="C776" s="12" t="s">
        <v>889</v>
      </c>
      <c r="D776" s="13">
        <f t="shared" si="32"/>
        <v>6714.8786007359595</v>
      </c>
      <c r="E776" s="12" t="s">
        <v>148</v>
      </c>
      <c r="F776" s="12" t="s">
        <v>317</v>
      </c>
      <c r="G776" s="12" t="s">
        <v>163</v>
      </c>
      <c r="H776" s="12" t="s">
        <v>58</v>
      </c>
      <c r="I776" s="12" t="s">
        <v>59</v>
      </c>
      <c r="J776" s="14">
        <v>65.210381325215309</v>
      </c>
      <c r="K776" s="14">
        <v>29.302007070708136</v>
      </c>
      <c r="L776" s="15">
        <v>65.210448859456946</v>
      </c>
      <c r="M776" s="15">
        <v>29.302007144291391</v>
      </c>
      <c r="N776" s="13">
        <f>IFERROR(VLOOKUP(B:B,'[1]Budget Pivot'!A:B,2,0),0)</f>
        <v>209</v>
      </c>
      <c r="O776" s="13">
        <f>IFERROR(VLOOKUP(B:B,'[1]Budget Pivot'!A:C,3,0),0)</f>
        <v>13628.96969697</v>
      </c>
      <c r="P776" s="16">
        <v>151</v>
      </c>
      <c r="Q776" s="16">
        <f t="shared" si="31"/>
        <v>9846.7777777779993</v>
      </c>
      <c r="R776" s="17">
        <v>201</v>
      </c>
      <c r="S776" s="17">
        <f>R776*L776</f>
        <v>13107.300220750845</v>
      </c>
      <c r="T776" s="17">
        <v>187</v>
      </c>
      <c r="U776" s="17">
        <v>12194.353936718449</v>
      </c>
      <c r="V776" s="18">
        <v>-14</v>
      </c>
      <c r="W776" s="18">
        <v>-912.94628403239585</v>
      </c>
      <c r="X776" s="18">
        <v>2347.5761589404501</v>
      </c>
    </row>
    <row r="777" spans="1:24" x14ac:dyDescent="0.25">
      <c r="A777" s="12">
        <v>3248</v>
      </c>
      <c r="B777" s="12" t="str">
        <f>IFERROR(VLOOKUP(A:A,[1]Forecast_1911!A:B,2,0),0)</f>
        <v>10000001341</v>
      </c>
      <c r="C777" s="12" t="s">
        <v>890</v>
      </c>
      <c r="D777" s="13">
        <f t="shared" si="32"/>
        <v>85313.79732739419</v>
      </c>
      <c r="E777" s="12" t="s">
        <v>55</v>
      </c>
      <c r="F777" s="12" t="s">
        <v>68</v>
      </c>
      <c r="G777" s="12" t="s">
        <v>68</v>
      </c>
      <c r="H777" s="12" t="s">
        <v>69</v>
      </c>
      <c r="I777" s="12" t="s">
        <v>49</v>
      </c>
      <c r="J777" s="14">
        <v>114.35412026726054</v>
      </c>
      <c r="K777" s="14">
        <v>43.318485523385284</v>
      </c>
      <c r="L777" s="15">
        <v>114.35412026726054</v>
      </c>
      <c r="M777" s="15">
        <v>43.318485523385284</v>
      </c>
      <c r="N777" s="13">
        <f>IFERROR(VLOOKUP(B:B,'[1]Budget Pivot'!A:B,2,0),0)</f>
        <v>10296.01</v>
      </c>
      <c r="O777" s="13">
        <f>IFERROR(VLOOKUP(B:B,'[1]Budget Pivot'!A:C,3,0),0)</f>
        <v>1181282.6164122541</v>
      </c>
      <c r="P777" s="16">
        <v>8970</v>
      </c>
      <c r="Q777" s="16">
        <f t="shared" si="31"/>
        <v>1025756.458797327</v>
      </c>
      <c r="R777" s="17">
        <v>1209</v>
      </c>
      <c r="S777" s="17">
        <f>R777*L777</f>
        <v>138254.13140311799</v>
      </c>
      <c r="T777" s="17">
        <v>1201</v>
      </c>
      <c r="U777" s="17">
        <v>137339.29844097991</v>
      </c>
      <c r="V777" s="18">
        <v>-8</v>
      </c>
      <c r="W777" s="18">
        <v>-914.83296213808353</v>
      </c>
      <c r="X777" s="18">
        <v>-888417.1603563471</v>
      </c>
    </row>
    <row r="778" spans="1:24" x14ac:dyDescent="0.25">
      <c r="A778" s="12">
        <v>1313</v>
      </c>
      <c r="B778" s="12" t="str">
        <f>IFERROR(VLOOKUP(A:A,[1]Forecast_1911!A:B,2,0),0)</f>
        <v>10000001746</v>
      </c>
      <c r="C778" s="12" t="s">
        <v>891</v>
      </c>
      <c r="D778" s="13">
        <f t="shared" si="32"/>
        <v>23280.568532405625</v>
      </c>
      <c r="E778" s="12" t="s">
        <v>124</v>
      </c>
      <c r="F778" s="12" t="s">
        <v>260</v>
      </c>
      <c r="G778" s="12" t="s">
        <v>97</v>
      </c>
      <c r="H778" s="12" t="s">
        <v>261</v>
      </c>
      <c r="I778" s="12" t="s">
        <v>59</v>
      </c>
      <c r="J778" s="14">
        <v>11.178003040440373</v>
      </c>
      <c r="K778" s="14">
        <v>3.6971046458663794</v>
      </c>
      <c r="L778" s="15">
        <v>11.178007130572558</v>
      </c>
      <c r="M778" s="15">
        <v>3.6971046458663794</v>
      </c>
      <c r="N778" s="13">
        <f>IFERROR(VLOOKUP(B:B,'[1]Budget Pivot'!A:B,2,0),0)</f>
        <v>1392</v>
      </c>
      <c r="O778" s="13">
        <f>IFERROR(VLOOKUP(B:B,'[1]Budget Pivot'!A:C,3,0),0)</f>
        <v>15559.780232293</v>
      </c>
      <c r="P778" s="16">
        <v>1392</v>
      </c>
      <c r="Q778" s="16">
        <f t="shared" si="31"/>
        <v>15559.785925757002</v>
      </c>
      <c r="R778" s="17">
        <v>3355</v>
      </c>
      <c r="S778" s="17">
        <f>R778*L778</f>
        <v>37502.213923070929</v>
      </c>
      <c r="T778" s="17">
        <v>3112</v>
      </c>
      <c r="U778" s="17">
        <v>34785.9581903418</v>
      </c>
      <c r="V778" s="18">
        <v>-243</v>
      </c>
      <c r="W778" s="18">
        <v>-2716.2557327291288</v>
      </c>
      <c r="X778" s="18">
        <v>19226.172264584799</v>
      </c>
    </row>
    <row r="779" spans="1:24" x14ac:dyDescent="0.25">
      <c r="A779" s="12">
        <v>2298</v>
      </c>
      <c r="B779" s="12" t="str">
        <f>IFERROR(VLOOKUP(A:A,[1]Forecast_1911!A:B,2,0),0)</f>
        <v>10000002750</v>
      </c>
      <c r="C779" s="12" t="s">
        <v>892</v>
      </c>
      <c r="D779" s="13">
        <f t="shared" si="32"/>
        <v>31105.988929648222</v>
      </c>
      <c r="E779" s="12" t="s">
        <v>67</v>
      </c>
      <c r="F779" s="12" t="s">
        <v>127</v>
      </c>
      <c r="G779" s="12" t="s">
        <v>127</v>
      </c>
      <c r="H779" s="12" t="s">
        <v>101</v>
      </c>
      <c r="I779" s="12" t="s">
        <v>59</v>
      </c>
      <c r="J779" s="14">
        <v>16.042381763395881</v>
      </c>
      <c r="K779" s="14">
        <v>7.4944320712694124</v>
      </c>
      <c r="L779" s="15">
        <v>16.042381763395881</v>
      </c>
      <c r="M779" s="15">
        <v>7.4944320712694124</v>
      </c>
      <c r="N779" s="13">
        <f>IFERROR(VLOOKUP(B:B,'[1]Budget Pivot'!A:B,2,0),0)</f>
        <v>3400</v>
      </c>
      <c r="O779" s="13">
        <f>IFERROR(VLOOKUP(B:B,'[1]Budget Pivot'!A:C,3,0),0)</f>
        <v>54544.097995545992</v>
      </c>
      <c r="P779" s="16">
        <v>3400</v>
      </c>
      <c r="Q779" s="16">
        <f t="shared" si="31"/>
        <v>54544.097995545992</v>
      </c>
      <c r="R779" s="17">
        <v>3697</v>
      </c>
      <c r="S779" s="17">
        <f>R779*L779</f>
        <v>59308.685379274568</v>
      </c>
      <c r="T779" s="17">
        <v>3639</v>
      </c>
      <c r="U779" s="17">
        <v>58378.227236997613</v>
      </c>
      <c r="V779" s="18">
        <v>-58</v>
      </c>
      <c r="W779" s="18">
        <v>-930.45814227695519</v>
      </c>
      <c r="X779" s="18">
        <v>3834.1292414516211</v>
      </c>
    </row>
    <row r="780" spans="1:24" x14ac:dyDescent="0.25">
      <c r="A780" s="12">
        <v>2040</v>
      </c>
      <c r="B780" s="12" t="str">
        <f>IFERROR(VLOOKUP(A:A,[1]Forecast_1911!A:B,2,0),0)</f>
        <v>10000002676</v>
      </c>
      <c r="C780" s="12" t="s">
        <v>893</v>
      </c>
      <c r="D780" s="13">
        <f t="shared" si="32"/>
        <v>19590.942792463204</v>
      </c>
      <c r="E780" s="12" t="s">
        <v>110</v>
      </c>
      <c r="F780" s="12" t="s">
        <v>332</v>
      </c>
      <c r="G780" s="12" t="s">
        <v>163</v>
      </c>
      <c r="H780" s="12" t="s">
        <v>101</v>
      </c>
      <c r="I780" s="12" t="s">
        <v>59</v>
      </c>
      <c r="J780" s="14">
        <v>24.577796262436401</v>
      </c>
      <c r="K780" s="14">
        <v>9.1759465478841609</v>
      </c>
      <c r="L780" s="15">
        <v>24.577631133154345</v>
      </c>
      <c r="M780" s="15">
        <v>9.1759465478845286</v>
      </c>
      <c r="N780" s="13">
        <f>IFERROR(VLOOKUP(B:B,'[1]Budget Pivot'!A:B,2,0),0)</f>
        <v>1420.95</v>
      </c>
      <c r="O780" s="13">
        <f>IFERROR(VLOOKUP(B:B,'[1]Budget Pivot'!A:C,3,0),0)</f>
        <v>34923.819599109003</v>
      </c>
      <c r="P780" s="16">
        <v>1420.96</v>
      </c>
      <c r="Q780" s="16">
        <f t="shared" si="31"/>
        <v>34923.830734966999</v>
      </c>
      <c r="R780" s="17">
        <v>1310</v>
      </c>
      <c r="S780" s="17">
        <f>R780*L780</f>
        <v>32196.696784432192</v>
      </c>
      <c r="T780" s="17">
        <v>1272</v>
      </c>
      <c r="U780" s="17">
        <v>31262.746801372326</v>
      </c>
      <c r="V780" s="18">
        <v>-38</v>
      </c>
      <c r="W780" s="18">
        <v>-933.94998305986519</v>
      </c>
      <c r="X780" s="18">
        <v>-3661.083933594673</v>
      </c>
    </row>
    <row r="781" spans="1:24" x14ac:dyDescent="0.25">
      <c r="A781" s="12">
        <v>2815</v>
      </c>
      <c r="B781" s="12" t="str">
        <f>IFERROR(VLOOKUP(A:A,[1]Forecast_1911!A:B,2,0),0)</f>
        <v>10000003154</v>
      </c>
      <c r="C781" s="12" t="s">
        <v>894</v>
      </c>
      <c r="D781" s="13">
        <f t="shared" si="32"/>
        <v>57867.589103490871</v>
      </c>
      <c r="E781" s="12" t="s">
        <v>35</v>
      </c>
      <c r="F781" s="12" t="s">
        <v>86</v>
      </c>
      <c r="G781" s="12" t="s">
        <v>87</v>
      </c>
      <c r="H781" s="12" t="s">
        <v>101</v>
      </c>
      <c r="I781" s="12" t="s">
        <v>59</v>
      </c>
      <c r="J781" s="14">
        <v>31.057486589994436</v>
      </c>
      <c r="K781" s="14">
        <v>3.9532293986638165</v>
      </c>
      <c r="L781" s="15">
        <v>31.057486589994436</v>
      </c>
      <c r="M781" s="15">
        <v>3.9532293986638165</v>
      </c>
      <c r="N781" s="13">
        <f>IFERROR(VLOOKUP(B:B,'[1]Budget Pivot'!A:B,2,0),0)</f>
        <v>0</v>
      </c>
      <c r="O781" s="13">
        <f>IFERROR(VLOOKUP(B:B,'[1]Budget Pivot'!A:C,3,0),0)</f>
        <v>0</v>
      </c>
      <c r="P781" s="16">
        <f>N781</f>
        <v>0</v>
      </c>
      <c r="Q781" s="16">
        <f t="shared" si="31"/>
        <v>0</v>
      </c>
      <c r="R781" s="17">
        <v>2166</v>
      </c>
      <c r="S781" s="17">
        <f>R781*L781</f>
        <v>67270.515953927956</v>
      </c>
      <c r="T781" s="17">
        <v>2135</v>
      </c>
      <c r="U781" s="17">
        <v>66307.733869638119</v>
      </c>
      <c r="V781" s="18">
        <v>-31</v>
      </c>
      <c r="W781" s="18">
        <v>-962.78208428983635</v>
      </c>
      <c r="X781" s="18">
        <v>66307.733869638119</v>
      </c>
    </row>
    <row r="782" spans="1:24" x14ac:dyDescent="0.25">
      <c r="A782" s="12">
        <v>1641</v>
      </c>
      <c r="B782" s="12" t="str">
        <f>IFERROR(VLOOKUP(A:A,[1]Forecast_1911!A:B,2,0),0)</f>
        <v>10000001250</v>
      </c>
      <c r="C782" s="12" t="s">
        <v>895</v>
      </c>
      <c r="D782" s="13">
        <f t="shared" si="32"/>
        <v>21161.66208838571</v>
      </c>
      <c r="E782" s="12" t="s">
        <v>159</v>
      </c>
      <c r="F782" s="12" t="s">
        <v>833</v>
      </c>
      <c r="G782" s="12" t="s">
        <v>833</v>
      </c>
      <c r="H782" s="12" t="s">
        <v>834</v>
      </c>
      <c r="I782" s="12" t="s">
        <v>59</v>
      </c>
      <c r="J782" s="14">
        <v>45.951990457732478</v>
      </c>
      <c r="K782" s="14">
        <v>9.721603548530382</v>
      </c>
      <c r="L782" s="15">
        <v>45.957326302617275</v>
      </c>
      <c r="M782" s="15">
        <v>9.721603548532153</v>
      </c>
      <c r="N782" s="13">
        <f>IFERROR(VLOOKUP(B:B,'[1]Budget Pivot'!A:B,2,0),0)</f>
        <v>257.55</v>
      </c>
      <c r="O782" s="13">
        <f>IFERROR(VLOOKUP(B:B,'[1]Budget Pivot'!A:C,3,0),0)</f>
        <v>11834.935142389</v>
      </c>
      <c r="P782" s="16">
        <v>257.52</v>
      </c>
      <c r="Q782" s="16">
        <f t="shared" si="31"/>
        <v>11834.930669449999</v>
      </c>
      <c r="R782" s="17">
        <v>605</v>
      </c>
      <c r="S782" s="17">
        <f>R782*L782</f>
        <v>27804.18241308345</v>
      </c>
      <c r="T782" s="17">
        <v>584</v>
      </c>
      <c r="U782" s="17">
        <v>26839.078560728489</v>
      </c>
      <c r="V782" s="18">
        <v>-21</v>
      </c>
      <c r="W782" s="18">
        <v>-965.10385235496142</v>
      </c>
      <c r="X782" s="18">
        <v>15004.14789127849</v>
      </c>
    </row>
    <row r="783" spans="1:24" x14ac:dyDescent="0.25">
      <c r="A783" s="12">
        <v>3249</v>
      </c>
      <c r="B783" s="12" t="str">
        <f>IFERROR(VLOOKUP(A:A,[1]Forecast_1911!A:B,2,0),0)</f>
        <v>10000001342</v>
      </c>
      <c r="C783" s="12" t="s">
        <v>896</v>
      </c>
      <c r="D783" s="13">
        <f t="shared" si="32"/>
        <v>25867.350486057607</v>
      </c>
      <c r="E783" s="12" t="s">
        <v>55</v>
      </c>
      <c r="F783" s="12" t="s">
        <v>68</v>
      </c>
      <c r="G783" s="12" t="s">
        <v>68</v>
      </c>
      <c r="H783" s="12" t="s">
        <v>69</v>
      </c>
      <c r="I783" s="12" t="s">
        <v>49</v>
      </c>
      <c r="J783" s="14">
        <v>42.093541202672668</v>
      </c>
      <c r="K783" s="14">
        <v>39.77530897529509</v>
      </c>
      <c r="L783" s="15">
        <v>42.093384583858636</v>
      </c>
      <c r="M783" s="15">
        <v>25.501113585745994</v>
      </c>
      <c r="N783" s="13">
        <f>IFERROR(VLOOKUP(B:B,'[1]Budget Pivot'!A:B,2,0),0)</f>
        <v>3712.49</v>
      </c>
      <c r="O783" s="13">
        <f>IFERROR(VLOOKUP(B:B,'[1]Budget Pivot'!A:C,3,0),0)</f>
        <v>162145.50946228701</v>
      </c>
      <c r="P783" s="16">
        <v>3000.49</v>
      </c>
      <c r="Q783" s="16">
        <f t="shared" si="31"/>
        <v>126300.779510022</v>
      </c>
      <c r="R783" s="17">
        <v>1582</v>
      </c>
      <c r="S783" s="17">
        <f>R783*L783</f>
        <v>66591.734411664365</v>
      </c>
      <c r="T783" s="17">
        <v>1559</v>
      </c>
      <c r="U783" s="17">
        <v>65623.586566235608</v>
      </c>
      <c r="V783" s="18">
        <v>-23</v>
      </c>
      <c r="W783" s="18">
        <v>-968.14784542875714</v>
      </c>
      <c r="X783" s="18">
        <v>-60677.192943786387</v>
      </c>
    </row>
    <row r="784" spans="1:24" x14ac:dyDescent="0.25">
      <c r="A784" s="12">
        <v>1221</v>
      </c>
      <c r="B784" s="12" t="str">
        <f>IFERROR(VLOOKUP(A:A,[1]Forecast_1911!A:B,2,0),0)</f>
        <v>10000001517</v>
      </c>
      <c r="C784" s="12" t="s">
        <v>897</v>
      </c>
      <c r="D784" s="13">
        <f t="shared" si="32"/>
        <v>79367.618512249086</v>
      </c>
      <c r="E784" s="12" t="s">
        <v>106</v>
      </c>
      <c r="F784" s="12" t="s">
        <v>86</v>
      </c>
      <c r="G784" s="12" t="s">
        <v>87</v>
      </c>
      <c r="H784" s="12" t="s">
        <v>58</v>
      </c>
      <c r="I784" s="12" t="s">
        <v>59</v>
      </c>
      <c r="J784" s="14">
        <v>65.478841870823814</v>
      </c>
      <c r="K784" s="14">
        <v>11.99661915367483</v>
      </c>
      <c r="L784" s="15">
        <v>65.478841870823814</v>
      </c>
      <c r="M784" s="15">
        <v>11.99661915367483</v>
      </c>
      <c r="N784" s="13">
        <f>IFERROR(VLOOKUP(B:B,'[1]Budget Pivot'!A:B,2,0),0)</f>
        <v>1470</v>
      </c>
      <c r="O784" s="13">
        <f>IFERROR(VLOOKUP(B:B,'[1]Budget Pivot'!A:C,3,0),0)</f>
        <v>96253.897550111011</v>
      </c>
      <c r="P784" s="16">
        <v>1470</v>
      </c>
      <c r="Q784" s="16">
        <f t="shared" si="31"/>
        <v>96253.897550111011</v>
      </c>
      <c r="R784" s="17">
        <v>1499</v>
      </c>
      <c r="S784" s="17">
        <f>R784*L784</f>
        <v>98152.783964364891</v>
      </c>
      <c r="T784" s="17">
        <v>1484</v>
      </c>
      <c r="U784" s="17">
        <v>97170.601336302541</v>
      </c>
      <c r="V784" s="18">
        <v>-15</v>
      </c>
      <c r="W784" s="18">
        <v>-982.18262806234998</v>
      </c>
      <c r="X784" s="18">
        <v>916.70378619153053</v>
      </c>
    </row>
    <row r="785" spans="1:24" x14ac:dyDescent="0.25">
      <c r="A785" s="12">
        <v>2826</v>
      </c>
      <c r="B785" s="12" t="str">
        <f>IFERROR(VLOOKUP(A:A,[1]Forecast_1911!A:B,2,0),0)</f>
        <v>10000003159</v>
      </c>
      <c r="C785" s="12" t="s">
        <v>898</v>
      </c>
      <c r="D785" s="13">
        <f t="shared" si="32"/>
        <v>13433.565737816651</v>
      </c>
      <c r="E785" s="12" t="s">
        <v>35</v>
      </c>
      <c r="F785" s="12" t="s">
        <v>86</v>
      </c>
      <c r="G785" s="12" t="s">
        <v>87</v>
      </c>
      <c r="H785" s="12" t="s">
        <v>101</v>
      </c>
      <c r="I785" s="12" t="s">
        <v>59</v>
      </c>
      <c r="J785" s="14">
        <v>40.944604374471311</v>
      </c>
      <c r="K785" s="14">
        <v>5.3118040089099035</v>
      </c>
      <c r="L785" s="15">
        <v>40.944604374471311</v>
      </c>
      <c r="M785" s="15">
        <v>5.3118040089099035</v>
      </c>
      <c r="N785" s="13">
        <f>IFERROR(VLOOKUP(B:B,'[1]Budget Pivot'!A:B,2,0),0)</f>
        <v>0</v>
      </c>
      <c r="O785" s="13">
        <f>IFERROR(VLOOKUP(B:B,'[1]Budget Pivot'!A:C,3,0),0)</f>
        <v>0</v>
      </c>
      <c r="P785" s="16">
        <f>N785</f>
        <v>0</v>
      </c>
      <c r="Q785" s="16">
        <f t="shared" si="31"/>
        <v>0</v>
      </c>
      <c r="R785" s="17">
        <v>401</v>
      </c>
      <c r="S785" s="17">
        <f>R785*L785</f>
        <v>16418.786354162996</v>
      </c>
      <c r="T785" s="17">
        <v>377</v>
      </c>
      <c r="U785" s="17">
        <v>15436.115849175685</v>
      </c>
      <c r="V785" s="18">
        <v>-24</v>
      </c>
      <c r="W785" s="18">
        <v>-982.67050498731078</v>
      </c>
      <c r="X785" s="18">
        <v>15436.115849175685</v>
      </c>
    </row>
    <row r="786" spans="1:24" x14ac:dyDescent="0.25">
      <c r="A786" s="12">
        <v>1092</v>
      </c>
      <c r="B786" s="12" t="str">
        <f>IFERROR(VLOOKUP(A:A,[1]Forecast_1911!A:B,2,0),0)</f>
        <v>10000002228</v>
      </c>
      <c r="C786" s="12" t="s">
        <v>899</v>
      </c>
      <c r="D786" s="13">
        <f t="shared" si="32"/>
        <v>66894.475328145694</v>
      </c>
      <c r="E786" s="12" t="s">
        <v>55</v>
      </c>
      <c r="F786" s="12" t="s">
        <v>86</v>
      </c>
      <c r="G786" s="12" t="s">
        <v>87</v>
      </c>
      <c r="H786" s="12" t="s">
        <v>58</v>
      </c>
      <c r="I786" s="12" t="s">
        <v>59</v>
      </c>
      <c r="J786" s="14">
        <v>99.966618881344942</v>
      </c>
      <c r="K786" s="14">
        <v>20.240310226206404</v>
      </c>
      <c r="L786" s="15">
        <v>99.971508471910752</v>
      </c>
      <c r="M786" s="15">
        <v>20.240310226206709</v>
      </c>
      <c r="N786" s="13">
        <f>IFERROR(VLOOKUP(B:B,'[1]Budget Pivot'!A:B,2,0),0)</f>
        <v>1021.01</v>
      </c>
      <c r="O786" s="13">
        <f>IFERROR(VLOOKUP(B:B,'[1]Budget Pivot'!A:C,3,0),0)</f>
        <v>102066.91754404199</v>
      </c>
      <c r="P786" s="16">
        <v>1020.96</v>
      </c>
      <c r="Q786" s="16">
        <f t="shared" si="31"/>
        <v>102066.911289482</v>
      </c>
      <c r="R786" s="17">
        <v>849</v>
      </c>
      <c r="S786" s="17">
        <f>R786*L786</f>
        <v>84875.810692652231</v>
      </c>
      <c r="T786" s="17">
        <v>839</v>
      </c>
      <c r="U786" s="17">
        <v>83876.095607933123</v>
      </c>
      <c r="V786" s="18">
        <v>-10</v>
      </c>
      <c r="W786" s="18">
        <v>-999.71508471910784</v>
      </c>
      <c r="X786" s="18">
        <v>-18190.815681548876</v>
      </c>
    </row>
    <row r="787" spans="1:24" x14ac:dyDescent="0.25">
      <c r="A787" s="12">
        <v>1161</v>
      </c>
      <c r="B787" s="12" t="str">
        <f>IFERROR(VLOOKUP(A:A,[1]Forecast_1911!A:B,2,0),0)</f>
        <v>10000001304</v>
      </c>
      <c r="C787" s="12" t="s">
        <v>900</v>
      </c>
      <c r="D787" s="13">
        <f t="shared" si="32"/>
        <v>128703.91800093697</v>
      </c>
      <c r="E787" s="12" t="s">
        <v>77</v>
      </c>
      <c r="F787" s="12" t="s">
        <v>135</v>
      </c>
      <c r="G787" s="12" t="s">
        <v>97</v>
      </c>
      <c r="H787" s="12" t="s">
        <v>58</v>
      </c>
      <c r="I787" s="12" t="s">
        <v>59</v>
      </c>
      <c r="J787" s="14">
        <v>10.638478539234249</v>
      </c>
      <c r="K787" s="14">
        <v>2.8866314031180664</v>
      </c>
      <c r="L787" s="15">
        <v>10.638478539234249</v>
      </c>
      <c r="M787" s="15">
        <v>2.8866314031180664</v>
      </c>
      <c r="N787" s="13">
        <f>IFERROR(VLOOKUP(B:B,'[1]Budget Pivot'!A:B,2,0),0)</f>
        <v>14873</v>
      </c>
      <c r="O787" s="13">
        <f>IFERROR(VLOOKUP(B:B,'[1]Budget Pivot'!A:C,3,0),0)</f>
        <v>158226.09131403099</v>
      </c>
      <c r="P787" s="16">
        <v>14873</v>
      </c>
      <c r="Q787" s="16">
        <f t="shared" si="31"/>
        <v>158226.09131403099</v>
      </c>
      <c r="R787" s="17">
        <v>16853</v>
      </c>
      <c r="S787" s="17">
        <f>R787*L787</f>
        <v>179290.2788217148</v>
      </c>
      <c r="T787" s="17">
        <v>16603</v>
      </c>
      <c r="U787" s="17">
        <v>176630.65918690624</v>
      </c>
      <c r="V787" s="18">
        <v>-250</v>
      </c>
      <c r="W787" s="18">
        <v>-2659.619634808565</v>
      </c>
      <c r="X787" s="18">
        <v>18404.567872875254</v>
      </c>
    </row>
    <row r="788" spans="1:24" x14ac:dyDescent="0.25">
      <c r="A788" s="12">
        <v>1097</v>
      </c>
      <c r="B788" s="12" t="str">
        <f>IFERROR(VLOOKUP(A:A,[1]Forecast_1911!A:B,2,0),0)</f>
        <v>10000002230</v>
      </c>
      <c r="C788" s="12" t="s">
        <v>901</v>
      </c>
      <c r="D788" s="13">
        <f t="shared" si="32"/>
        <v>255726.86844438664</v>
      </c>
      <c r="E788" s="12" t="s">
        <v>55</v>
      </c>
      <c r="F788" s="12" t="s">
        <v>135</v>
      </c>
      <c r="G788" s="12" t="s">
        <v>97</v>
      </c>
      <c r="H788" s="12" t="s">
        <v>58</v>
      </c>
      <c r="I788" s="12" t="s">
        <v>59</v>
      </c>
      <c r="J788" s="14">
        <v>19.805394577742291</v>
      </c>
      <c r="K788" s="14">
        <v>7.1562639424580148</v>
      </c>
      <c r="L788" s="15">
        <v>19.805364622301052</v>
      </c>
      <c r="M788" s="15">
        <v>7.1562639424580174</v>
      </c>
      <c r="N788" s="13">
        <f>IFERROR(VLOOKUP(B:B,'[1]Budget Pivot'!A:B,2,0),0)</f>
        <v>20384.490000000002</v>
      </c>
      <c r="O788" s="13">
        <f>IFERROR(VLOOKUP(B:B,'[1]Budget Pivot'!A:C,3,0),0)</f>
        <v>403722.86771604198</v>
      </c>
      <c r="P788" s="16">
        <v>19772.52</v>
      </c>
      <c r="Q788" s="16">
        <f t="shared" si="31"/>
        <v>391601.96810174</v>
      </c>
      <c r="R788" s="17">
        <v>20348</v>
      </c>
      <c r="S788" s="17">
        <f>R788*L788</f>
        <v>402999.55933458183</v>
      </c>
      <c r="T788" s="17">
        <v>20217</v>
      </c>
      <c r="U788" s="17">
        <v>400405.05656906037</v>
      </c>
      <c r="V788" s="18">
        <v>-131</v>
      </c>
      <c r="W788" s="18">
        <v>-2594.5027655214653</v>
      </c>
      <c r="X788" s="18">
        <v>8803.0884673203691</v>
      </c>
    </row>
    <row r="789" spans="1:24" x14ac:dyDescent="0.25">
      <c r="A789" s="12">
        <v>2026</v>
      </c>
      <c r="B789" s="12" t="str">
        <f>IFERROR(VLOOKUP(A:A,[1]Forecast_1911!A:B,2,0),0)</f>
        <v>10000002662</v>
      </c>
      <c r="C789" s="12" t="s">
        <v>902</v>
      </c>
      <c r="D789" s="13">
        <f t="shared" si="32"/>
        <v>25703.449798142719</v>
      </c>
      <c r="E789" s="12" t="s">
        <v>110</v>
      </c>
      <c r="F789" s="12" t="s">
        <v>162</v>
      </c>
      <c r="G789" s="12" t="s">
        <v>163</v>
      </c>
      <c r="H789" s="12" t="s">
        <v>101</v>
      </c>
      <c r="I789" s="12" t="s">
        <v>59</v>
      </c>
      <c r="J789" s="14">
        <v>14.021442067259496</v>
      </c>
      <c r="K789" s="14">
        <v>4.1202672605789425</v>
      </c>
      <c r="L789" s="15">
        <v>14.021442067259496</v>
      </c>
      <c r="M789" s="15">
        <v>4.1202672605789425</v>
      </c>
      <c r="N789" s="13">
        <f>IFERROR(VLOOKUP(B:B,'[1]Budget Pivot'!A:B,2,0),0)</f>
        <v>2381.2399999999998</v>
      </c>
      <c r="O789" s="13">
        <f>IFERROR(VLOOKUP(B:B,'[1]Budget Pivot'!A:C,3,0),0)</f>
        <v>33388.418708240999</v>
      </c>
      <c r="P789" s="16">
        <v>2381.2399999999998</v>
      </c>
      <c r="Q789" s="16">
        <f t="shared" si="31"/>
        <v>33388.418708240999</v>
      </c>
      <c r="R789" s="17">
        <v>2668</v>
      </c>
      <c r="S789" s="17">
        <f>R789*L789</f>
        <v>37409.207435448334</v>
      </c>
      <c r="T789" s="17">
        <v>2596</v>
      </c>
      <c r="U789" s="17">
        <v>36399.663606605653</v>
      </c>
      <c r="V789" s="18">
        <v>-72</v>
      </c>
      <c r="W789" s="18">
        <v>-1009.5438288426813</v>
      </c>
      <c r="X789" s="18">
        <v>3011.2448983646536</v>
      </c>
    </row>
    <row r="790" spans="1:24" x14ac:dyDescent="0.25">
      <c r="A790" s="12">
        <v>2394</v>
      </c>
      <c r="B790" s="12" t="str">
        <f>IFERROR(VLOOKUP(A:A,[1]Forecast_1911!A:B,2,0),0)</f>
        <v>10000003378</v>
      </c>
      <c r="C790" s="12" t="s">
        <v>903</v>
      </c>
      <c r="D790" s="13">
        <f t="shared" si="32"/>
        <v>12859.131403118081</v>
      </c>
      <c r="E790" s="12" t="s">
        <v>124</v>
      </c>
      <c r="F790" s="12" t="s">
        <v>51</v>
      </c>
      <c r="G790" s="12" t="s">
        <v>52</v>
      </c>
      <c r="H790" s="12" t="s">
        <v>53</v>
      </c>
      <c r="I790" s="12" t="s">
        <v>49</v>
      </c>
      <c r="J790" s="14">
        <v>33.897550111358591</v>
      </c>
      <c r="K790" s="14">
        <v>44.432836028240004</v>
      </c>
      <c r="L790" s="15">
        <v>33.897550111358591</v>
      </c>
      <c r="M790" s="15">
        <v>25.601336302895316</v>
      </c>
      <c r="N790" s="13">
        <f>IFERROR(VLOOKUP(B:B,'[1]Budget Pivot'!A:B,2,0),0)</f>
        <v>21670</v>
      </c>
      <c r="O790" s="13">
        <f>IFERROR(VLOOKUP(B:B,'[1]Budget Pivot'!A:C,3,0),0)</f>
        <v>734688.91668978694</v>
      </c>
      <c r="P790" s="16">
        <v>21420</v>
      </c>
      <c r="Q790" s="16">
        <f t="shared" si="31"/>
        <v>726085.523385301</v>
      </c>
      <c r="R790" s="17">
        <v>1580</v>
      </c>
      <c r="S790" s="17">
        <f>R790*L790</f>
        <v>53558.129175946575</v>
      </c>
      <c r="T790" s="17">
        <v>1550</v>
      </c>
      <c r="U790" s="17">
        <v>52541.202672605817</v>
      </c>
      <c r="V790" s="18">
        <v>-30</v>
      </c>
      <c r="W790" s="18">
        <v>-1016.9265033407573</v>
      </c>
      <c r="X790" s="18">
        <v>-673544.32071269513</v>
      </c>
    </row>
    <row r="791" spans="1:24" x14ac:dyDescent="0.25">
      <c r="A791" s="12">
        <v>3880</v>
      </c>
      <c r="B791" s="12" t="str">
        <f>IFERROR(VLOOKUP(A:A,[1]Forecast_1911!A:B,2,0),0)</f>
        <v>10000002513</v>
      </c>
      <c r="C791" s="12" t="s">
        <v>904</v>
      </c>
      <c r="D791" s="13">
        <f t="shared" si="32"/>
        <v>789.17007859517889</v>
      </c>
      <c r="E791" s="12" t="s">
        <v>35</v>
      </c>
      <c r="F791" s="12" t="s">
        <v>855</v>
      </c>
      <c r="G791" s="12" t="s">
        <v>372</v>
      </c>
      <c r="H791" s="12" t="s">
        <v>101</v>
      </c>
      <c r="I791" s="12" t="s">
        <v>59</v>
      </c>
      <c r="J791" s="14">
        <v>1.9495645936367392</v>
      </c>
      <c r="K791" s="14">
        <v>1.5701559020044416</v>
      </c>
      <c r="L791" s="15">
        <v>1.9495645936367392</v>
      </c>
      <c r="M791" s="15">
        <v>1.5701559020044416</v>
      </c>
      <c r="N791" s="13">
        <f>IFERROR(VLOOKUP(B:B,'[1]Budget Pivot'!A:B,2,0),0)</f>
        <v>2080.38</v>
      </c>
      <c r="O791" s="13">
        <f>IFERROR(VLOOKUP(B:B,'[1]Budget Pivot'!A:C,3,0),0)</f>
        <v>4055.8351893099998</v>
      </c>
      <c r="P791" s="16">
        <v>2080.38</v>
      </c>
      <c r="Q791" s="16">
        <f t="shared" si="31"/>
        <v>4055.8351893099998</v>
      </c>
      <c r="R791" s="17">
        <v>2602</v>
      </c>
      <c r="S791" s="17">
        <f>R791*L791</f>
        <v>5072.767072642795</v>
      </c>
      <c r="T791" s="17">
        <v>2080</v>
      </c>
      <c r="U791" s="17">
        <v>4055.0943547644174</v>
      </c>
      <c r="V791" s="18">
        <v>-522</v>
      </c>
      <c r="W791" s="18">
        <v>-1017.6727178783776</v>
      </c>
      <c r="X791" s="18">
        <v>-0.74083454558240192</v>
      </c>
    </row>
    <row r="792" spans="1:24" x14ac:dyDescent="0.25">
      <c r="A792" s="12">
        <v>1163</v>
      </c>
      <c r="B792" s="12" t="str">
        <f>IFERROR(VLOOKUP(A:A,[1]Forecast_1911!A:B,2,0),0)</f>
        <v>10000001307</v>
      </c>
      <c r="C792" s="12" t="s">
        <v>905</v>
      </c>
      <c r="D792" s="13">
        <f t="shared" si="32"/>
        <v>29679.802441327665</v>
      </c>
      <c r="E792" s="12" t="s">
        <v>77</v>
      </c>
      <c r="F792" s="12" t="s">
        <v>260</v>
      </c>
      <c r="G792" s="12" t="s">
        <v>97</v>
      </c>
      <c r="H792" s="12" t="s">
        <v>261</v>
      </c>
      <c r="I792" s="12" t="s">
        <v>59</v>
      </c>
      <c r="J792" s="14">
        <v>5.3683401956891705</v>
      </c>
      <c r="K792" s="14">
        <v>3.0289532293986632</v>
      </c>
      <c r="L792" s="15">
        <v>5.3683401956891705</v>
      </c>
      <c r="M792" s="15">
        <v>3.0289532293986632</v>
      </c>
      <c r="N792" s="13">
        <f>IFERROR(VLOOKUP(B:B,'[1]Budget Pivot'!A:B,2,0),0)</f>
        <v>14516</v>
      </c>
      <c r="O792" s="13">
        <f>IFERROR(VLOOKUP(B:B,'[1]Budget Pivot'!A:C,3,0),0)</f>
        <v>77926.826280623995</v>
      </c>
      <c r="P792" s="16">
        <v>14516</v>
      </c>
      <c r="Q792" s="16">
        <f t="shared" si="31"/>
        <v>77926.826280623995</v>
      </c>
      <c r="R792" s="17">
        <v>13159</v>
      </c>
      <c r="S792" s="17">
        <f>R792*L792</f>
        <v>70641.988635073794</v>
      </c>
      <c r="T792" s="17">
        <v>12687</v>
      </c>
      <c r="U792" s="17">
        <v>68108.132062708508</v>
      </c>
      <c r="V792" s="18">
        <v>-472</v>
      </c>
      <c r="W792" s="18">
        <v>-2533.8565723652864</v>
      </c>
      <c r="X792" s="18">
        <v>-9818.6942179154867</v>
      </c>
    </row>
    <row r="793" spans="1:24" x14ac:dyDescent="0.25">
      <c r="A793" s="12">
        <v>1661</v>
      </c>
      <c r="B793" s="12" t="str">
        <f>IFERROR(VLOOKUP(A:A,[1]Forecast_1911!A:B,2,0),0)</f>
        <v>10000000441</v>
      </c>
      <c r="C793" s="12" t="s">
        <v>906</v>
      </c>
      <c r="D793" s="13">
        <f t="shared" si="32"/>
        <v>19459.645497396778</v>
      </c>
      <c r="E793" s="12" t="s">
        <v>65</v>
      </c>
      <c r="F793" s="12" t="s">
        <v>260</v>
      </c>
      <c r="G793" s="12" t="s">
        <v>97</v>
      </c>
      <c r="H793" s="12" t="s">
        <v>261</v>
      </c>
      <c r="I793" s="12" t="s">
        <v>59</v>
      </c>
      <c r="J793" s="14">
        <v>12.220801139798239</v>
      </c>
      <c r="K793" s="14">
        <v>3.5412026726056847</v>
      </c>
      <c r="L793" s="15">
        <v>12.220794776707883</v>
      </c>
      <c r="M793" s="15">
        <v>3.5412026726058419</v>
      </c>
      <c r="N793" s="13">
        <f>IFERROR(VLOOKUP(B:B,'[1]Budget Pivot'!A:B,2,0),0)</f>
        <v>2498</v>
      </c>
      <c r="O793" s="13">
        <f>IFERROR(VLOOKUP(B:B,'[1]Budget Pivot'!A:C,3,0),0)</f>
        <v>30527.561247215999</v>
      </c>
      <c r="P793" s="16">
        <v>2499</v>
      </c>
      <c r="Q793" s="16">
        <f t="shared" si="31"/>
        <v>30539.766146993003</v>
      </c>
      <c r="R793" s="17">
        <v>2445</v>
      </c>
      <c r="S793" s="17">
        <f>R793*L793</f>
        <v>29879.843229050774</v>
      </c>
      <c r="T793" s="17">
        <v>2242</v>
      </c>
      <c r="U793" s="17">
        <v>27399.021889379073</v>
      </c>
      <c r="V793" s="18">
        <v>-203</v>
      </c>
      <c r="W793" s="18">
        <v>-2480.8213396717001</v>
      </c>
      <c r="X793" s="18">
        <v>-3140.7442576139292</v>
      </c>
    </row>
    <row r="794" spans="1:24" x14ac:dyDescent="0.25">
      <c r="A794" s="12">
        <v>1191</v>
      </c>
      <c r="B794" s="12" t="str">
        <f>IFERROR(VLOOKUP(A:A,[1]Forecast_1911!A:B,2,0),0)</f>
        <v>10000001582</v>
      </c>
      <c r="C794" s="12" t="s">
        <v>907</v>
      </c>
      <c r="D794" s="13">
        <f t="shared" si="32"/>
        <v>179098.19480846278</v>
      </c>
      <c r="E794" s="12" t="s">
        <v>44</v>
      </c>
      <c r="F794" s="12" t="s">
        <v>162</v>
      </c>
      <c r="G794" s="12" t="s">
        <v>163</v>
      </c>
      <c r="H794" s="12" t="s">
        <v>58</v>
      </c>
      <c r="I794" s="12" t="s">
        <v>59</v>
      </c>
      <c r="J794" s="14">
        <v>6.1191536748329494</v>
      </c>
      <c r="K794" s="14">
        <v>1.4043062360801779</v>
      </c>
      <c r="L794" s="15">
        <v>6.1191536748329494</v>
      </c>
      <c r="M794" s="15">
        <v>1.4043062360801779</v>
      </c>
      <c r="N794" s="13">
        <f>IFERROR(VLOOKUP(B:B,'[1]Budget Pivot'!A:B,2,0),0)</f>
        <v>37342</v>
      </c>
      <c r="O794" s="13">
        <f>IFERROR(VLOOKUP(B:B,'[1]Budget Pivot'!A:C,3,0),0)</f>
        <v>228501.43652561199</v>
      </c>
      <c r="P794" s="16">
        <v>37342</v>
      </c>
      <c r="Q794" s="16">
        <f t="shared" si="31"/>
        <v>228501.43652561199</v>
      </c>
      <c r="R794" s="17">
        <v>38155</v>
      </c>
      <c r="S794" s="17">
        <f>R794*L794</f>
        <v>233476.30846325119</v>
      </c>
      <c r="T794" s="17">
        <v>37986</v>
      </c>
      <c r="U794" s="17">
        <v>232442.17149220442</v>
      </c>
      <c r="V794" s="18">
        <v>-169</v>
      </c>
      <c r="W794" s="18">
        <v>-1034.1369710467698</v>
      </c>
      <c r="X794" s="18">
        <v>3940.7349665924266</v>
      </c>
    </row>
    <row r="795" spans="1:24" x14ac:dyDescent="0.25">
      <c r="A795" s="12">
        <v>1926</v>
      </c>
      <c r="B795" s="12">
        <f>IFERROR(VLOOKUP(A:A,[1]Forecast_1911!A:B,2,0),0)</f>
        <v>0</v>
      </c>
      <c r="C795" s="12" t="s">
        <v>908</v>
      </c>
      <c r="D795" s="13">
        <f t="shared" si="32"/>
        <v>0</v>
      </c>
      <c r="E795" s="12" t="s">
        <v>161</v>
      </c>
      <c r="F795" s="12" t="s">
        <v>56</v>
      </c>
      <c r="G795" s="12" t="s">
        <v>57</v>
      </c>
      <c r="H795" s="12" t="s">
        <v>101</v>
      </c>
      <c r="I795" s="12" t="s">
        <v>59</v>
      </c>
      <c r="J795" s="14">
        <v>1</v>
      </c>
      <c r="K795" s="14">
        <v>1</v>
      </c>
      <c r="L795" s="15">
        <v>1</v>
      </c>
      <c r="M795" s="15">
        <v>1</v>
      </c>
      <c r="N795" s="13">
        <f>IFERROR(VLOOKUP(B:B,'[1]Budget Pivot'!A:B,2,0),0)</f>
        <v>0</v>
      </c>
      <c r="O795" s="13">
        <f>IFERROR(VLOOKUP(B:B,'[1]Budget Pivot'!A:C,3,0),0)</f>
        <v>0</v>
      </c>
      <c r="P795" s="16">
        <f>N795</f>
        <v>0</v>
      </c>
      <c r="Q795" s="16">
        <f t="shared" si="31"/>
        <v>0</v>
      </c>
      <c r="R795" s="17">
        <v>0</v>
      </c>
      <c r="S795" s="17">
        <f>R795*L795</f>
        <v>0</v>
      </c>
      <c r="T795" s="17">
        <v>0</v>
      </c>
      <c r="U795" s="17">
        <v>0</v>
      </c>
      <c r="V795" s="18">
        <v>0</v>
      </c>
      <c r="W795" s="18">
        <v>0</v>
      </c>
      <c r="X795" s="18">
        <v>0</v>
      </c>
    </row>
    <row r="796" spans="1:24" x14ac:dyDescent="0.25">
      <c r="A796" s="12">
        <v>1159</v>
      </c>
      <c r="B796" s="12" t="str">
        <f>IFERROR(VLOOKUP(A:A,[1]Forecast_1911!A:B,2,0),0)</f>
        <v>10000001305</v>
      </c>
      <c r="C796" s="12" t="s">
        <v>909</v>
      </c>
      <c r="D796" s="13">
        <f t="shared" si="32"/>
        <v>27446.940165650391</v>
      </c>
      <c r="E796" s="12" t="s">
        <v>77</v>
      </c>
      <c r="F796" s="12" t="s">
        <v>135</v>
      </c>
      <c r="G796" s="12" t="s">
        <v>97</v>
      </c>
      <c r="H796" s="12" t="s">
        <v>58</v>
      </c>
      <c r="I796" s="12" t="s">
        <v>59</v>
      </c>
      <c r="J796" s="14">
        <v>2.6623475131690215</v>
      </c>
      <c r="K796" s="14">
        <v>2.0842494432071361</v>
      </c>
      <c r="L796" s="15">
        <v>2.6623475131690215</v>
      </c>
      <c r="M796" s="15">
        <v>2.0842494432071361</v>
      </c>
      <c r="N796" s="13">
        <f>IFERROR(VLOOKUP(B:B,'[1]Budget Pivot'!A:B,2,0),0)</f>
        <v>41900</v>
      </c>
      <c r="O796" s="13">
        <f>IFERROR(VLOOKUP(B:B,'[1]Budget Pivot'!A:C,3,0),0)</f>
        <v>111552.36080178201</v>
      </c>
      <c r="P796" s="16">
        <v>41900</v>
      </c>
      <c r="Q796" s="16">
        <f t="shared" si="31"/>
        <v>111552.36080178201</v>
      </c>
      <c r="R796" s="17">
        <v>48306</v>
      </c>
      <c r="S796" s="17">
        <f>R796*L796</f>
        <v>128607.35897114275</v>
      </c>
      <c r="T796" s="17">
        <v>47478</v>
      </c>
      <c r="U796" s="17">
        <v>126402.9352302388</v>
      </c>
      <c r="V796" s="18">
        <v>-828</v>
      </c>
      <c r="W796" s="18">
        <v>-2204.4237409039488</v>
      </c>
      <c r="X796" s="18">
        <v>14850.574428456792</v>
      </c>
    </row>
    <row r="797" spans="1:24" x14ac:dyDescent="0.25">
      <c r="A797" s="12">
        <v>1075</v>
      </c>
      <c r="B797" s="12" t="str">
        <f>IFERROR(VLOOKUP(A:A,[1]Forecast_1911!A:B,2,0),0)</f>
        <v>10000001858</v>
      </c>
      <c r="C797" s="12" t="s">
        <v>910</v>
      </c>
      <c r="D797" s="13">
        <f t="shared" si="32"/>
        <v>63832.352135400535</v>
      </c>
      <c r="E797" s="12" t="s">
        <v>73</v>
      </c>
      <c r="F797" s="12" t="s">
        <v>162</v>
      </c>
      <c r="G797" s="12" t="s">
        <v>163</v>
      </c>
      <c r="H797" s="12" t="s">
        <v>58</v>
      </c>
      <c r="I797" s="12" t="s">
        <v>59</v>
      </c>
      <c r="J797" s="14">
        <v>9.5116333608644155</v>
      </c>
      <c r="K797" s="14">
        <v>2.9357204899776854</v>
      </c>
      <c r="L797" s="15">
        <v>9.5116298476989591</v>
      </c>
      <c r="M797" s="15">
        <v>2.9357204899776721</v>
      </c>
      <c r="N797" s="13">
        <f>IFERROR(VLOOKUP(B:B,'[1]Budget Pivot'!A:B,2,0),0)</f>
        <v>7793.01</v>
      </c>
      <c r="O797" s="13">
        <f>IFERROR(VLOOKUP(B:B,'[1]Budget Pivot'!A:C,3,0),0)</f>
        <v>74124.253897550007</v>
      </c>
      <c r="P797" s="16">
        <v>7793</v>
      </c>
      <c r="Q797" s="16">
        <f t="shared" si="31"/>
        <v>74124.131403117994</v>
      </c>
      <c r="R797" s="17">
        <v>9817</v>
      </c>
      <c r="S797" s="17">
        <f>R797*L797</f>
        <v>93375.670214860686</v>
      </c>
      <c r="T797" s="17">
        <v>9707</v>
      </c>
      <c r="U797" s="17">
        <v>92329.390931613802</v>
      </c>
      <c r="V797" s="18">
        <v>-110</v>
      </c>
      <c r="W797" s="18">
        <v>-1046.279283246884</v>
      </c>
      <c r="X797" s="18">
        <v>18205.259528495808</v>
      </c>
    </row>
    <row r="798" spans="1:24" x14ac:dyDescent="0.25">
      <c r="A798" s="12">
        <v>2289</v>
      </c>
      <c r="B798" s="12" t="str">
        <f>IFERROR(VLOOKUP(A:A,[1]Forecast_1911!A:B,2,0),0)</f>
        <v>10000002759</v>
      </c>
      <c r="C798" s="12" t="s">
        <v>911</v>
      </c>
      <c r="D798" s="13">
        <f t="shared" si="32"/>
        <v>87624.388837940583</v>
      </c>
      <c r="E798" s="12" t="s">
        <v>67</v>
      </c>
      <c r="F798" s="12" t="s">
        <v>144</v>
      </c>
      <c r="G798" s="12" t="s">
        <v>132</v>
      </c>
      <c r="H798" s="12" t="s">
        <v>101</v>
      </c>
      <c r="I798" s="12" t="s">
        <v>59</v>
      </c>
      <c r="J798" s="14">
        <v>33.790776889820592</v>
      </c>
      <c r="K798" s="14">
        <v>6.6035634743875811</v>
      </c>
      <c r="L798" s="15">
        <v>33.790776889820592</v>
      </c>
      <c r="M798" s="15">
        <v>6.6035634743875811</v>
      </c>
      <c r="N798" s="13">
        <f>IFERROR(VLOOKUP(B:B,'[1]Budget Pivot'!A:B,2,0),0)</f>
        <v>3060</v>
      </c>
      <c r="O798" s="13">
        <f>IFERROR(VLOOKUP(B:B,'[1]Budget Pivot'!A:C,3,0),0)</f>
        <v>103399.77728285101</v>
      </c>
      <c r="P798" s="16">
        <v>3060</v>
      </c>
      <c r="Q798" s="16">
        <f t="shared" si="31"/>
        <v>103399.77728285101</v>
      </c>
      <c r="R798" s="17">
        <v>3254</v>
      </c>
      <c r="S798" s="17">
        <f>R798*L798</f>
        <v>109955.1879994762</v>
      </c>
      <c r="T798" s="17">
        <v>3223</v>
      </c>
      <c r="U798" s="17">
        <v>108907.67391589176</v>
      </c>
      <c r="V798" s="18">
        <v>-31</v>
      </c>
      <c r="W798" s="18">
        <v>-1047.5140835844359</v>
      </c>
      <c r="X798" s="18">
        <v>5507.8966330407566</v>
      </c>
    </row>
    <row r="799" spans="1:24" x14ac:dyDescent="0.25">
      <c r="A799" s="12">
        <v>1540</v>
      </c>
      <c r="B799" s="12" t="str">
        <f>IFERROR(VLOOKUP(A:A,[1]Forecast_1911!A:B,2,0),0)</f>
        <v>10000001628</v>
      </c>
      <c r="C799" s="12" t="s">
        <v>912</v>
      </c>
      <c r="D799" s="13">
        <f t="shared" si="32"/>
        <v>14847.928730512433</v>
      </c>
      <c r="E799" s="12" t="s">
        <v>71</v>
      </c>
      <c r="F799" s="12" t="s">
        <v>237</v>
      </c>
      <c r="G799" s="12" t="s">
        <v>237</v>
      </c>
      <c r="H799" s="12" t="s">
        <v>238</v>
      </c>
      <c r="I799" s="12" t="s">
        <v>59</v>
      </c>
      <c r="J799" s="14">
        <v>72.825354529339279</v>
      </c>
      <c r="K799" s="14">
        <v>28.401893095767857</v>
      </c>
      <c r="L799" s="15">
        <v>75.367483296214289</v>
      </c>
      <c r="M799" s="15">
        <v>29.398663697104592</v>
      </c>
      <c r="N799" s="13">
        <f>IFERROR(VLOOKUP(B:B,'[1]Budget Pivot'!A:B,2,0),0)</f>
        <v>392</v>
      </c>
      <c r="O799" s="13">
        <f>IFERROR(VLOOKUP(B:B,'[1]Budget Pivot'!A:C,3,0),0)</f>
        <v>28547.538975500996</v>
      </c>
      <c r="P799" s="16">
        <v>392</v>
      </c>
      <c r="Q799" s="16">
        <f t="shared" si="31"/>
        <v>29544.053452116001</v>
      </c>
      <c r="R799" s="17">
        <v>337</v>
      </c>
      <c r="S799" s="17">
        <f>R799*L799</f>
        <v>25398.841870824217</v>
      </c>
      <c r="T799" s="17">
        <v>323</v>
      </c>
      <c r="U799" s="17">
        <v>24343.697104677216</v>
      </c>
      <c r="V799" s="18">
        <v>-14</v>
      </c>
      <c r="W799" s="18">
        <v>-1055.1447661470011</v>
      </c>
      <c r="X799" s="18">
        <v>-5200.3563474387847</v>
      </c>
    </row>
    <row r="800" spans="1:24" x14ac:dyDescent="0.25">
      <c r="A800" s="12">
        <v>2456</v>
      </c>
      <c r="B800" s="12" t="str">
        <f>IFERROR(VLOOKUP(A:A,[1]Forecast_1911!A:B,2,0),0)</f>
        <v>10000002805</v>
      </c>
      <c r="C800" s="12" t="s">
        <v>913</v>
      </c>
      <c r="D800" s="13">
        <f t="shared" si="32"/>
        <v>-17833.567928730688</v>
      </c>
      <c r="E800" s="12" t="s">
        <v>67</v>
      </c>
      <c r="F800" s="12" t="s">
        <v>127</v>
      </c>
      <c r="G800" s="12" t="s">
        <v>127</v>
      </c>
      <c r="H800" s="12" t="s">
        <v>101</v>
      </c>
      <c r="I800" s="12" t="s">
        <v>59</v>
      </c>
      <c r="J800" s="14">
        <v>3.5839643652560937</v>
      </c>
      <c r="K800" s="14">
        <v>5.6013363028953123</v>
      </c>
      <c r="L800" s="15">
        <v>3.5839643652560937</v>
      </c>
      <c r="M800" s="15">
        <v>5.6013363028953123</v>
      </c>
      <c r="N800" s="13">
        <f>IFERROR(VLOOKUP(B:B,'[1]Budget Pivot'!A:B,2,0),0)</f>
        <v>6400</v>
      </c>
      <c r="O800" s="13">
        <f>IFERROR(VLOOKUP(B:B,'[1]Budget Pivot'!A:C,3,0),0)</f>
        <v>22937.371937639</v>
      </c>
      <c r="P800" s="16">
        <v>6400</v>
      </c>
      <c r="Q800" s="16">
        <f t="shared" si="31"/>
        <v>22937.371937639</v>
      </c>
      <c r="R800" s="17">
        <v>9140</v>
      </c>
      <c r="S800" s="17">
        <f>R800*L800</f>
        <v>32757.434298440698</v>
      </c>
      <c r="T800" s="17">
        <v>8840</v>
      </c>
      <c r="U800" s="17">
        <v>31682.244988863869</v>
      </c>
      <c r="V800" s="18">
        <v>-300</v>
      </c>
      <c r="W800" s="18">
        <v>-1075.1893095768282</v>
      </c>
      <c r="X800" s="18">
        <v>8744.8730512248694</v>
      </c>
    </row>
    <row r="801" spans="1:24" x14ac:dyDescent="0.25">
      <c r="A801" s="12">
        <v>2554</v>
      </c>
      <c r="B801" s="12" t="str">
        <f>IFERROR(VLOOKUP(A:A,[1]Forecast_1911!A:B,2,0),0)</f>
        <v>10000002579</v>
      </c>
      <c r="C801" s="12" t="s">
        <v>914</v>
      </c>
      <c r="D801" s="13">
        <f t="shared" si="32"/>
        <v>5552.1172409930423</v>
      </c>
      <c r="E801" s="12" t="s">
        <v>230</v>
      </c>
      <c r="F801" s="12" t="s">
        <v>162</v>
      </c>
      <c r="G801" s="12" t="s">
        <v>163</v>
      </c>
      <c r="H801" s="12" t="s">
        <v>101</v>
      </c>
      <c r="I801" s="12" t="s">
        <v>59</v>
      </c>
      <c r="J801" s="14">
        <v>23.898450745300917</v>
      </c>
      <c r="K801" s="14">
        <v>7.8062360801777748</v>
      </c>
      <c r="L801" s="15">
        <v>23.899329532330825</v>
      </c>
      <c r="M801" s="15">
        <v>7.8062360801770785</v>
      </c>
      <c r="N801" s="13">
        <f>IFERROR(VLOOKUP(B:B,'[1]Budget Pivot'!A:B,2,0),0)</f>
        <v>284.63</v>
      </c>
      <c r="O801" s="13">
        <f>IFERROR(VLOOKUP(B:B,'[1]Budget Pivot'!A:C,3,0),0)</f>
        <v>6802.2160356349996</v>
      </c>
      <c r="P801" s="16">
        <v>284.62</v>
      </c>
      <c r="Q801" s="16">
        <f t="shared" si="31"/>
        <v>6802.2271714919998</v>
      </c>
      <c r="R801" s="17">
        <v>390</v>
      </c>
      <c r="S801" s="17">
        <f>R801*L801</f>
        <v>9320.7385176090211</v>
      </c>
      <c r="T801" s="17">
        <v>345</v>
      </c>
      <c r="U801" s="17">
        <v>8245.2686886541342</v>
      </c>
      <c r="V801" s="18">
        <v>-45</v>
      </c>
      <c r="W801" s="18">
        <v>-1075.4698289548869</v>
      </c>
      <c r="X801" s="18">
        <v>1443.0415171621344</v>
      </c>
    </row>
    <row r="802" spans="1:24" x14ac:dyDescent="0.25">
      <c r="A802" s="12">
        <v>1708</v>
      </c>
      <c r="B802" s="12" t="str">
        <f>IFERROR(VLOOKUP(A:A,[1]Forecast_1911!A:B,2,0),0)</f>
        <v>10000001365</v>
      </c>
      <c r="C802" s="12" t="s">
        <v>915</v>
      </c>
      <c r="D802" s="13">
        <f t="shared" si="32"/>
        <v>123700.80999554563</v>
      </c>
      <c r="E802" s="12" t="s">
        <v>80</v>
      </c>
      <c r="F802" s="12" t="s">
        <v>86</v>
      </c>
      <c r="G802" s="12" t="s">
        <v>87</v>
      </c>
      <c r="H802" s="12" t="s">
        <v>58</v>
      </c>
      <c r="I802" s="12" t="s">
        <v>59</v>
      </c>
      <c r="J802" s="14">
        <v>21.280623608017816</v>
      </c>
      <c r="K802" s="14">
        <v>7.9837505567928737</v>
      </c>
      <c r="L802" s="15">
        <v>21.280623608017816</v>
      </c>
      <c r="M802" s="15">
        <v>7.9837505567928737</v>
      </c>
      <c r="N802" s="13">
        <f>IFERROR(VLOOKUP(B:B,'[1]Budget Pivot'!A:B,2,0),0)</f>
        <v>8700</v>
      </c>
      <c r="O802" s="13">
        <f>IFERROR(VLOOKUP(B:B,'[1]Budget Pivot'!A:C,3,0),0)</f>
        <v>185141.42538975499</v>
      </c>
      <c r="P802" s="16">
        <v>8700</v>
      </c>
      <c r="Q802" s="16">
        <f t="shared" si="31"/>
        <v>185141.42538975499</v>
      </c>
      <c r="R802" s="17">
        <v>9354</v>
      </c>
      <c r="S802" s="17">
        <f>R802*L802</f>
        <v>199058.95322939864</v>
      </c>
      <c r="T802" s="17">
        <v>9303</v>
      </c>
      <c r="U802" s="17">
        <v>197973.64142538974</v>
      </c>
      <c r="V802" s="18">
        <v>-51</v>
      </c>
      <c r="W802" s="18">
        <v>-1085.311804008903</v>
      </c>
      <c r="X802" s="18">
        <v>12832.216035634745</v>
      </c>
    </row>
    <row r="803" spans="1:24" x14ac:dyDescent="0.25">
      <c r="A803" s="12">
        <v>1927</v>
      </c>
      <c r="B803" s="12">
        <f>IFERROR(VLOOKUP(A:A,[1]Forecast_1911!A:B,2,0),0)</f>
        <v>0</v>
      </c>
      <c r="C803" s="12" t="s">
        <v>916</v>
      </c>
      <c r="D803" s="13">
        <f t="shared" si="32"/>
        <v>0</v>
      </c>
      <c r="E803" s="12" t="s">
        <v>161</v>
      </c>
      <c r="F803" s="12" t="s">
        <v>56</v>
      </c>
      <c r="G803" s="12" t="s">
        <v>57</v>
      </c>
      <c r="H803" s="12" t="s">
        <v>101</v>
      </c>
      <c r="I803" s="12" t="s">
        <v>59</v>
      </c>
      <c r="J803" s="14">
        <v>1</v>
      </c>
      <c r="K803" s="14">
        <v>1</v>
      </c>
      <c r="L803" s="15">
        <v>1</v>
      </c>
      <c r="M803" s="15">
        <v>1</v>
      </c>
      <c r="N803" s="13">
        <f>IFERROR(VLOOKUP(B:B,'[1]Budget Pivot'!A:B,2,0),0)</f>
        <v>0</v>
      </c>
      <c r="O803" s="13">
        <f>IFERROR(VLOOKUP(B:B,'[1]Budget Pivot'!A:C,3,0),0)</f>
        <v>0</v>
      </c>
      <c r="P803" s="16">
        <f>N803</f>
        <v>0</v>
      </c>
      <c r="Q803" s="16">
        <f t="shared" si="31"/>
        <v>0</v>
      </c>
      <c r="R803" s="17">
        <v>0</v>
      </c>
      <c r="S803" s="17">
        <f>R803*L803</f>
        <v>0</v>
      </c>
      <c r="T803" s="17">
        <v>0</v>
      </c>
      <c r="U803" s="17">
        <v>0</v>
      </c>
      <c r="V803" s="18">
        <v>0</v>
      </c>
      <c r="W803" s="18">
        <v>0</v>
      </c>
      <c r="X803" s="18">
        <v>0</v>
      </c>
    </row>
    <row r="804" spans="1:24" x14ac:dyDescent="0.25">
      <c r="A804" s="12">
        <v>1981</v>
      </c>
      <c r="B804" s="12" t="str">
        <f>IFERROR(VLOOKUP(A:A,[1]Forecast_1911!A:B,2,0),0)</f>
        <v>10000000573</v>
      </c>
      <c r="C804" s="12" t="s">
        <v>917</v>
      </c>
      <c r="D804" s="13">
        <f t="shared" si="32"/>
        <v>295967.29566707049</v>
      </c>
      <c r="E804" s="12" t="s">
        <v>148</v>
      </c>
      <c r="F804" s="12" t="s">
        <v>144</v>
      </c>
      <c r="G804" s="12" t="s">
        <v>132</v>
      </c>
      <c r="H804" s="12" t="s">
        <v>101</v>
      </c>
      <c r="I804" s="12" t="s">
        <v>59</v>
      </c>
      <c r="J804" s="14">
        <v>136.93541486164136</v>
      </c>
      <c r="K804" s="14">
        <v>16.525612121212141</v>
      </c>
      <c r="L804" s="15">
        <v>136.93541486164136</v>
      </c>
      <c r="M804" s="15">
        <v>16.525611905144014</v>
      </c>
      <c r="N804" s="13">
        <f>IFERROR(VLOOKUP(B:B,'[1]Budget Pivot'!A:B,2,0),0)</f>
        <v>2833</v>
      </c>
      <c r="O804" s="13">
        <f>IFERROR(VLOOKUP(B:B,'[1]Budget Pivot'!A:C,3,0),0)</f>
        <v>387938.03030302998</v>
      </c>
      <c r="P804" s="16">
        <v>2833</v>
      </c>
      <c r="Q804" s="16">
        <f t="shared" si="31"/>
        <v>387938.03030302998</v>
      </c>
      <c r="R804" s="17">
        <v>2466</v>
      </c>
      <c r="S804" s="17">
        <f>R804*L804</f>
        <v>337682.7330488076</v>
      </c>
      <c r="T804" s="17">
        <v>2458</v>
      </c>
      <c r="U804" s="17">
        <v>336587.24972991447</v>
      </c>
      <c r="V804" s="18">
        <v>-8</v>
      </c>
      <c r="W804" s="18">
        <v>-1095.4833188931225</v>
      </c>
      <c r="X804" s="18">
        <v>-51350.780573115509</v>
      </c>
    </row>
    <row r="805" spans="1:24" x14ac:dyDescent="0.25">
      <c r="A805" s="12">
        <v>2045</v>
      </c>
      <c r="B805" s="12" t="str">
        <f>IFERROR(VLOOKUP(A:A,[1]Forecast_1911!A:B,2,0),0)</f>
        <v>10000002681</v>
      </c>
      <c r="C805" s="12" t="s">
        <v>918</v>
      </c>
      <c r="D805" s="13">
        <f t="shared" si="32"/>
        <v>11429.490865852869</v>
      </c>
      <c r="E805" s="12" t="s">
        <v>110</v>
      </c>
      <c r="F805" s="12" t="s">
        <v>111</v>
      </c>
      <c r="G805" s="12" t="s">
        <v>111</v>
      </c>
      <c r="H805" s="12" t="s">
        <v>101</v>
      </c>
      <c r="I805" s="12" t="s">
        <v>59</v>
      </c>
      <c r="J805" s="14">
        <v>14.432674397053693</v>
      </c>
      <c r="K805" s="14">
        <v>5.2449888641424049</v>
      </c>
      <c r="L805" s="15">
        <v>14.432682486210629</v>
      </c>
      <c r="M805" s="15">
        <v>5.2449888641424049</v>
      </c>
      <c r="N805" s="13">
        <f>IFERROR(VLOOKUP(B:B,'[1]Budget Pivot'!A:B,2,0),0)</f>
        <v>1376.64</v>
      </c>
      <c r="O805" s="13">
        <f>IFERROR(VLOOKUP(B:B,'[1]Budget Pivot'!A:C,3,0),0)</f>
        <v>19868.596881959998</v>
      </c>
      <c r="P805" s="16">
        <v>1376.64</v>
      </c>
      <c r="Q805" s="16">
        <f t="shared" si="31"/>
        <v>19868.608017817001</v>
      </c>
      <c r="R805" s="17">
        <v>1321</v>
      </c>
      <c r="S805" s="17">
        <f>R805*L805</f>
        <v>19065.573564284241</v>
      </c>
      <c r="T805" s="17">
        <v>1244</v>
      </c>
      <c r="U805" s="17">
        <v>17954.257012846021</v>
      </c>
      <c r="V805" s="18">
        <v>-77</v>
      </c>
      <c r="W805" s="18">
        <v>-1111.3165514382199</v>
      </c>
      <c r="X805" s="18">
        <v>-1914.3510049709803</v>
      </c>
    </row>
    <row r="806" spans="1:24" x14ac:dyDescent="0.25">
      <c r="A806" s="12">
        <v>3862</v>
      </c>
      <c r="B806" s="12" t="str">
        <f>IFERROR(VLOOKUP(A:A,[1]Forecast_1911!A:B,2,0),0)</f>
        <v>10000000869</v>
      </c>
      <c r="C806" s="12" t="s">
        <v>919</v>
      </c>
      <c r="D806" s="13">
        <f t="shared" si="32"/>
        <v>505.96495626291619</v>
      </c>
      <c r="E806" s="12" t="s">
        <v>35</v>
      </c>
      <c r="F806" s="12" t="s">
        <v>181</v>
      </c>
      <c r="G806" s="12" t="s">
        <v>372</v>
      </c>
      <c r="H806" s="12" t="s">
        <v>101</v>
      </c>
      <c r="I806" s="12" t="s">
        <v>59</v>
      </c>
      <c r="J806" s="14">
        <v>44.592850377357394</v>
      </c>
      <c r="K806" s="14">
        <v>17.962138084632674</v>
      </c>
      <c r="L806" s="15">
        <v>44.591872624786497</v>
      </c>
      <c r="M806" s="15">
        <v>17.962138084633011</v>
      </c>
      <c r="N806" s="13">
        <f>IFERROR(VLOOKUP(B:B,'[1]Budget Pivot'!A:B,2,0),0)</f>
        <v>912.13</v>
      </c>
      <c r="O806" s="13">
        <f>IFERROR(VLOOKUP(B:B,'[1]Budget Pivot'!A:C,3,0),0)</f>
        <v>40674.476614699</v>
      </c>
      <c r="P806" s="16">
        <v>912.15</v>
      </c>
      <c r="Q806" s="16">
        <f t="shared" si="31"/>
        <v>40674.476614699</v>
      </c>
      <c r="R806" s="17">
        <v>44</v>
      </c>
      <c r="S806" s="17">
        <f>R806*L806</f>
        <v>1962.0423954906059</v>
      </c>
      <c r="T806" s="17">
        <v>19</v>
      </c>
      <c r="U806" s="17">
        <v>847.2455798709434</v>
      </c>
      <c r="V806" s="18">
        <v>-25</v>
      </c>
      <c r="W806" s="18">
        <v>-1114.7968156196625</v>
      </c>
      <c r="X806" s="18">
        <v>-39827.231034828059</v>
      </c>
    </row>
    <row r="807" spans="1:24" x14ac:dyDescent="0.25">
      <c r="A807" s="12">
        <v>2100</v>
      </c>
      <c r="B807" s="12" t="str">
        <f>IFERROR(VLOOKUP(A:A,[1]Forecast_1911!A:B,2,0),0)</f>
        <v>10000001672</v>
      </c>
      <c r="C807" s="12" t="s">
        <v>920</v>
      </c>
      <c r="D807" s="13">
        <f t="shared" si="32"/>
        <v>4958.3394654788581</v>
      </c>
      <c r="E807" s="12" t="s">
        <v>71</v>
      </c>
      <c r="F807" s="12" t="s">
        <v>56</v>
      </c>
      <c r="G807" s="12" t="s">
        <v>57</v>
      </c>
      <c r="H807" s="12" t="s">
        <v>58</v>
      </c>
      <c r="I807" s="12" t="s">
        <v>59</v>
      </c>
      <c r="J807" s="14">
        <v>225.61247216034923</v>
      </c>
      <c r="K807" s="14">
        <v>19.014994432063492</v>
      </c>
      <c r="L807" s="15">
        <v>225.61247216034923</v>
      </c>
      <c r="M807" s="15">
        <v>19.014994432063492</v>
      </c>
      <c r="N807" s="13">
        <f>IFERROR(VLOOKUP(B:B,'[1]Budget Pivot'!A:B,2,0),0)</f>
        <v>63</v>
      </c>
      <c r="O807" s="13">
        <f>IFERROR(VLOOKUP(B:B,'[1]Budget Pivot'!A:C,3,0),0)</f>
        <v>14213.585746102</v>
      </c>
      <c r="P807" s="16">
        <v>63</v>
      </c>
      <c r="Q807" s="16">
        <f t="shared" si="31"/>
        <v>14213.585746102</v>
      </c>
      <c r="R807" s="17">
        <v>24</v>
      </c>
      <c r="S807" s="17">
        <f>R807*L807</f>
        <v>5414.6993318483819</v>
      </c>
      <c r="T807" s="17">
        <v>24</v>
      </c>
      <c r="U807" s="17">
        <v>5414.6993318483819</v>
      </c>
      <c r="V807" s="18">
        <v>0</v>
      </c>
      <c r="W807" s="18">
        <v>0</v>
      </c>
      <c r="X807" s="18">
        <v>-8798.8864142536186</v>
      </c>
    </row>
    <row r="808" spans="1:24" x14ac:dyDescent="0.25">
      <c r="A808" s="12">
        <v>2778</v>
      </c>
      <c r="B808" s="12" t="str">
        <f>IFERROR(VLOOKUP(A:A,[1]Forecast_1911!A:B,2,0),0)</f>
        <v>10000003194</v>
      </c>
      <c r="C808" s="12" t="s">
        <v>921</v>
      </c>
      <c r="D808" s="13">
        <f t="shared" si="32"/>
        <v>2511.3951816509161</v>
      </c>
      <c r="E808" s="12" t="s">
        <v>35</v>
      </c>
      <c r="F808" s="12" t="s">
        <v>162</v>
      </c>
      <c r="G808" s="12" t="s">
        <v>163</v>
      </c>
      <c r="H808" s="12" t="s">
        <v>101</v>
      </c>
      <c r="I808" s="12" t="s">
        <v>59</v>
      </c>
      <c r="J808" s="14">
        <v>4.1835921020568554</v>
      </c>
      <c r="K808" s="14">
        <v>1.7594654788416855</v>
      </c>
      <c r="L808" s="15">
        <v>4.1835921020568554</v>
      </c>
      <c r="M808" s="15">
        <v>1.7594654788416855</v>
      </c>
      <c r="N808" s="13">
        <f>IFERROR(VLOOKUP(B:B,'[1]Budget Pivot'!A:B,2,0),0)</f>
        <v>0</v>
      </c>
      <c r="O808" s="13">
        <f>IFERROR(VLOOKUP(B:B,'[1]Budget Pivot'!A:C,3,0),0)</f>
        <v>0</v>
      </c>
      <c r="P808" s="16">
        <f>N808</f>
        <v>0</v>
      </c>
      <c r="Q808" s="16">
        <f t="shared" si="31"/>
        <v>0</v>
      </c>
      <c r="R808" s="17">
        <v>1309</v>
      </c>
      <c r="S808" s="17">
        <f>R808*L808</f>
        <v>5476.3220615924238</v>
      </c>
      <c r="T808" s="17">
        <v>1036</v>
      </c>
      <c r="U808" s="17">
        <v>4334.201417730902</v>
      </c>
      <c r="V808" s="18">
        <v>-273</v>
      </c>
      <c r="W808" s="18">
        <v>-1142.1206438615218</v>
      </c>
      <c r="X808" s="18">
        <v>4334.201417730902</v>
      </c>
    </row>
    <row r="809" spans="1:24" x14ac:dyDescent="0.25">
      <c r="A809" s="12">
        <v>1858</v>
      </c>
      <c r="B809" s="12" t="str">
        <f>IFERROR(VLOOKUP(A:A,[1]Forecast_1911!A:B,2,0),0)</f>
        <v>10000000816</v>
      </c>
      <c r="C809" s="12" t="s">
        <v>922</v>
      </c>
      <c r="D809" s="13">
        <f t="shared" si="32"/>
        <v>-1269.3990937718263</v>
      </c>
      <c r="E809" s="12" t="s">
        <v>35</v>
      </c>
      <c r="F809" s="12" t="s">
        <v>317</v>
      </c>
      <c r="G809" s="12" t="s">
        <v>163</v>
      </c>
      <c r="H809" s="12" t="s">
        <v>58</v>
      </c>
      <c r="I809" s="12" t="s">
        <v>59</v>
      </c>
      <c r="J809" s="14">
        <v>10.752126357217538</v>
      </c>
      <c r="K809" s="14">
        <v>11.289779510022207</v>
      </c>
      <c r="L809" s="15">
        <v>10.752126357217538</v>
      </c>
      <c r="M809" s="15">
        <v>11.289779510022207</v>
      </c>
      <c r="N809" s="13">
        <f>IFERROR(VLOOKUP(B:B,'[1]Budget Pivot'!A:B,2,0),0)</f>
        <v>2544.15</v>
      </c>
      <c r="O809" s="13">
        <f>IFERROR(VLOOKUP(B:B,'[1]Budget Pivot'!A:C,3,0),0)</f>
        <v>27355.022271714999</v>
      </c>
      <c r="P809" s="16">
        <v>2544.15</v>
      </c>
      <c r="Q809" s="16">
        <f t="shared" si="31"/>
        <v>27355.022271714999</v>
      </c>
      <c r="R809" s="17">
        <v>2468</v>
      </c>
      <c r="S809" s="17">
        <f>R809*L809</f>
        <v>26536.247849612882</v>
      </c>
      <c r="T809" s="17">
        <v>2361</v>
      </c>
      <c r="U809" s="17">
        <v>25385.770329390605</v>
      </c>
      <c r="V809" s="18">
        <v>-107</v>
      </c>
      <c r="W809" s="18">
        <v>-1150.4775202222772</v>
      </c>
      <c r="X809" s="18">
        <v>-1969.2519423243939</v>
      </c>
    </row>
    <row r="810" spans="1:24" x14ac:dyDescent="0.25">
      <c r="A810" s="12">
        <v>2068</v>
      </c>
      <c r="B810" s="12" t="str">
        <f>IFERROR(VLOOKUP(A:A,[1]Forecast_1911!A:B,2,0),0)</f>
        <v>10000002704</v>
      </c>
      <c r="C810" s="12" t="s">
        <v>923</v>
      </c>
      <c r="D810" s="13">
        <f t="shared" si="32"/>
        <v>2558.5755011133206</v>
      </c>
      <c r="E810" s="12" t="s">
        <v>110</v>
      </c>
      <c r="F810" s="12" t="s">
        <v>86</v>
      </c>
      <c r="G810" s="12" t="s">
        <v>87</v>
      </c>
      <c r="H810" s="12" t="s">
        <v>101</v>
      </c>
      <c r="I810" s="12" t="s">
        <v>59</v>
      </c>
      <c r="J810" s="14">
        <v>15.676206384556666</v>
      </c>
      <c r="K810" s="14">
        <v>7.5278396436533335</v>
      </c>
      <c r="L810" s="15">
        <v>15.676169265033336</v>
      </c>
      <c r="M810" s="15">
        <v>7.5278396436533335</v>
      </c>
      <c r="N810" s="13">
        <f>IFERROR(VLOOKUP(B:B,'[1]Budget Pivot'!A:B,2,0),0)</f>
        <v>300</v>
      </c>
      <c r="O810" s="13">
        <f>IFERROR(VLOOKUP(B:B,'[1]Budget Pivot'!A:C,3,0),0)</f>
        <v>4702.8619153669997</v>
      </c>
      <c r="P810" s="16">
        <v>300</v>
      </c>
      <c r="Q810" s="16">
        <f t="shared" si="31"/>
        <v>4702.8507795100004</v>
      </c>
      <c r="R810" s="17">
        <v>388</v>
      </c>
      <c r="S810" s="17">
        <f>R810*L810</f>
        <v>6082.3536748329343</v>
      </c>
      <c r="T810" s="17">
        <v>314</v>
      </c>
      <c r="U810" s="17">
        <v>4922.3171492204674</v>
      </c>
      <c r="V810" s="18">
        <v>-74</v>
      </c>
      <c r="W810" s="18">
        <v>-1160.0365256124669</v>
      </c>
      <c r="X810" s="18">
        <v>219.46636971046701</v>
      </c>
    </row>
    <row r="811" spans="1:24" x14ac:dyDescent="0.25">
      <c r="A811" s="12">
        <v>2765</v>
      </c>
      <c r="B811" s="12" t="str">
        <f>IFERROR(VLOOKUP(A:A,[1]Forecast_1911!A:B,2,0),0)</f>
        <v>10000000788</v>
      </c>
      <c r="C811" s="12" t="s">
        <v>924</v>
      </c>
      <c r="D811" s="13">
        <f t="shared" si="32"/>
        <v>111115.14820541689</v>
      </c>
      <c r="E811" s="12" t="s">
        <v>35</v>
      </c>
      <c r="F811" s="12" t="s">
        <v>303</v>
      </c>
      <c r="G811" s="12" t="s">
        <v>163</v>
      </c>
      <c r="H811" s="12" t="s">
        <v>133</v>
      </c>
      <c r="I811" s="12" t="s">
        <v>59</v>
      </c>
      <c r="J811" s="14">
        <v>8.6961576936399059</v>
      </c>
      <c r="K811" s="14">
        <v>2.1603563474387726</v>
      </c>
      <c r="L811" s="15">
        <v>8.6961570771262551</v>
      </c>
      <c r="M811" s="15">
        <v>2.1603563474387726</v>
      </c>
      <c r="N811" s="13">
        <f>IFERROR(VLOOKUP(B:B,'[1]Budget Pivot'!A:B,2,0),0)</f>
        <v>18062.63</v>
      </c>
      <c r="O811" s="13">
        <f>IFERROR(VLOOKUP(B:B,'[1]Budget Pivot'!A:C,3,0),0)</f>
        <v>157075.47884187099</v>
      </c>
      <c r="P811" s="16">
        <v>18062.63</v>
      </c>
      <c r="Q811" s="16">
        <f t="shared" si="31"/>
        <v>157075.46770601301</v>
      </c>
      <c r="R811" s="17">
        <v>17135</v>
      </c>
      <c r="S811" s="17">
        <f>R811*L811</f>
        <v>149008.65151655837</v>
      </c>
      <c r="T811" s="17">
        <v>17001</v>
      </c>
      <c r="U811" s="17">
        <v>147843.36646822345</v>
      </c>
      <c r="V811" s="18">
        <v>-134</v>
      </c>
      <c r="W811" s="18">
        <v>-1165.2850483349175</v>
      </c>
      <c r="X811" s="18">
        <v>-9232.1012377895531</v>
      </c>
    </row>
    <row r="812" spans="1:24" x14ac:dyDescent="0.25">
      <c r="A812" s="12">
        <v>2772</v>
      </c>
      <c r="B812" s="12" t="str">
        <f>IFERROR(VLOOKUP(A:A,[1]Forecast_1911!A:B,2,0),0)</f>
        <v>10000003204</v>
      </c>
      <c r="C812" s="12" t="s">
        <v>925</v>
      </c>
      <c r="D812" s="13">
        <f t="shared" si="32"/>
        <v>6310.8302778787183</v>
      </c>
      <c r="E812" s="12" t="s">
        <v>35</v>
      </c>
      <c r="F812" s="12" t="s">
        <v>162</v>
      </c>
      <c r="G812" s="12" t="s">
        <v>163</v>
      </c>
      <c r="H812" s="12" t="s">
        <v>101</v>
      </c>
      <c r="I812" s="12" t="s">
        <v>59</v>
      </c>
      <c r="J812" s="14">
        <v>69.008969709757807</v>
      </c>
      <c r="K812" s="14">
        <v>7.1380846325154677</v>
      </c>
      <c r="L812" s="15">
        <v>69.008969709757807</v>
      </c>
      <c r="M812" s="15">
        <v>7.1380846325154677</v>
      </c>
      <c r="N812" s="13">
        <f>IFERROR(VLOOKUP(B:B,'[1]Budget Pivot'!A:B,2,0),0)</f>
        <v>0</v>
      </c>
      <c r="O812" s="13">
        <f>IFERROR(VLOOKUP(B:B,'[1]Budget Pivot'!A:C,3,0),0)</f>
        <v>0</v>
      </c>
      <c r="P812" s="16">
        <f>N812</f>
        <v>0</v>
      </c>
      <c r="Q812" s="16">
        <f t="shared" si="31"/>
        <v>0</v>
      </c>
      <c r="R812" s="17">
        <v>119</v>
      </c>
      <c r="S812" s="17">
        <f>R812*L812</f>
        <v>8212.0673954611793</v>
      </c>
      <c r="T812" s="17">
        <v>102</v>
      </c>
      <c r="U812" s="17">
        <v>7038.9149103952959</v>
      </c>
      <c r="V812" s="18">
        <v>-17</v>
      </c>
      <c r="W812" s="18">
        <v>-1173.1524850658834</v>
      </c>
      <c r="X812" s="18">
        <v>7038.9149103952959</v>
      </c>
    </row>
    <row r="813" spans="1:24" x14ac:dyDescent="0.25">
      <c r="A813" s="12">
        <v>2290</v>
      </c>
      <c r="B813" s="12" t="str">
        <f>IFERROR(VLOOKUP(A:A,[1]Forecast_1911!A:B,2,0),0)</f>
        <v>10000002760</v>
      </c>
      <c r="C813" s="12" t="s">
        <v>926</v>
      </c>
      <c r="D813" s="13">
        <f t="shared" si="32"/>
        <v>122614.7327394204</v>
      </c>
      <c r="E813" s="12" t="s">
        <v>67</v>
      </c>
      <c r="F813" s="12" t="s">
        <v>144</v>
      </c>
      <c r="G813" s="12" t="s">
        <v>132</v>
      </c>
      <c r="H813" s="12" t="s">
        <v>101</v>
      </c>
      <c r="I813" s="12" t="s">
        <v>59</v>
      </c>
      <c r="J813" s="14">
        <v>70.612472160356276</v>
      </c>
      <c r="K813" s="14">
        <v>9.8218262806238084</v>
      </c>
      <c r="L813" s="15">
        <v>70.612472160356276</v>
      </c>
      <c r="M813" s="15">
        <v>9.8218262806238084</v>
      </c>
      <c r="N813" s="13">
        <f>IFERROR(VLOOKUP(B:B,'[1]Budget Pivot'!A:B,2,0),0)</f>
        <v>2310</v>
      </c>
      <c r="O813" s="13">
        <f>IFERROR(VLOOKUP(B:B,'[1]Budget Pivot'!A:C,3,0),0)</f>
        <v>163114.81069042301</v>
      </c>
      <c r="P813" s="16">
        <v>2310</v>
      </c>
      <c r="Q813" s="16">
        <f t="shared" si="31"/>
        <v>163114.81069042301</v>
      </c>
      <c r="R813" s="17">
        <v>2034</v>
      </c>
      <c r="S813" s="17">
        <f>R813*L813</f>
        <v>143625.76837416468</v>
      </c>
      <c r="T813" s="17">
        <v>2017</v>
      </c>
      <c r="U813" s="17">
        <v>142425.35634743862</v>
      </c>
      <c r="V813" s="18">
        <v>-17</v>
      </c>
      <c r="W813" s="18">
        <v>-1200.4120267260587</v>
      </c>
      <c r="X813" s="18">
        <v>-20689.454342984391</v>
      </c>
    </row>
    <row r="814" spans="1:24" x14ac:dyDescent="0.25">
      <c r="A814" s="12">
        <v>2320</v>
      </c>
      <c r="B814" s="12" t="str">
        <f>IFERROR(VLOOKUP(A:A,[1]Forecast_1911!A:B,2,0),0)</f>
        <v>10000002826</v>
      </c>
      <c r="C814" s="12" t="s">
        <v>927</v>
      </c>
      <c r="D814" s="13">
        <f t="shared" si="32"/>
        <v>64861.247216034237</v>
      </c>
      <c r="E814" s="12" t="s">
        <v>67</v>
      </c>
      <c r="F814" s="12" t="s">
        <v>56</v>
      </c>
      <c r="G814" s="12" t="s">
        <v>57</v>
      </c>
      <c r="H814" s="12" t="s">
        <v>101</v>
      </c>
      <c r="I814" s="12" t="s">
        <v>59</v>
      </c>
      <c r="J814" s="14">
        <v>108.50779510022195</v>
      </c>
      <c r="K814" s="14">
        <v>20.857461024500001</v>
      </c>
      <c r="L814" s="15">
        <v>108.50779510022195</v>
      </c>
      <c r="M814" s="15">
        <v>20.857461024500001</v>
      </c>
      <c r="N814" s="13">
        <f>IFERROR(VLOOKUP(B:B,'[1]Budget Pivot'!A:B,2,0),0)</f>
        <v>410</v>
      </c>
      <c r="O814" s="13">
        <f>IFERROR(VLOOKUP(B:B,'[1]Budget Pivot'!A:C,3,0),0)</f>
        <v>44488.195991091001</v>
      </c>
      <c r="P814" s="16">
        <v>410</v>
      </c>
      <c r="Q814" s="16">
        <f t="shared" si="31"/>
        <v>44488.195991091001</v>
      </c>
      <c r="R814" s="17">
        <v>740</v>
      </c>
      <c r="S814" s="17">
        <f>R814*L814</f>
        <v>80295.76837416424</v>
      </c>
      <c r="T814" s="17">
        <v>740</v>
      </c>
      <c r="U814" s="17">
        <v>80295.76837416424</v>
      </c>
      <c r="V814" s="18">
        <v>0</v>
      </c>
      <c r="W814" s="18">
        <v>0</v>
      </c>
      <c r="X814" s="18">
        <v>35807.572383073239</v>
      </c>
    </row>
    <row r="815" spans="1:24" x14ac:dyDescent="0.25">
      <c r="A815" s="12">
        <v>2884</v>
      </c>
      <c r="B815" s="12" t="str">
        <f>IFERROR(VLOOKUP(A:A,[1]Forecast_1911!A:B,2,0),0)</f>
        <v>10000003242</v>
      </c>
      <c r="C815" s="12" t="s">
        <v>928</v>
      </c>
      <c r="D815" s="13">
        <f t="shared" si="32"/>
        <v>24358.433569451387</v>
      </c>
      <c r="E815" s="12" t="s">
        <v>35</v>
      </c>
      <c r="F815" s="12" t="s">
        <v>144</v>
      </c>
      <c r="G815" s="12" t="s">
        <v>132</v>
      </c>
      <c r="H815" s="12" t="s">
        <v>101</v>
      </c>
      <c r="I815" s="12" t="s">
        <v>59</v>
      </c>
      <c r="J815" s="14">
        <v>17.50746065399418</v>
      </c>
      <c r="K815" s="14">
        <v>2.8953229398661722</v>
      </c>
      <c r="L815" s="15">
        <v>17.50746065399418</v>
      </c>
      <c r="M815" s="15">
        <v>2.8953229398661722</v>
      </c>
      <c r="N815" s="13">
        <f>IFERROR(VLOOKUP(B:B,'[1]Budget Pivot'!A:B,2,0),0)</f>
        <v>0</v>
      </c>
      <c r="O815" s="13">
        <f>IFERROR(VLOOKUP(B:B,'[1]Budget Pivot'!A:C,3,0),0)</f>
        <v>0</v>
      </c>
      <c r="P815" s="16">
        <f>N815</f>
        <v>0</v>
      </c>
      <c r="Q815" s="16">
        <f t="shared" si="31"/>
        <v>0</v>
      </c>
      <c r="R815" s="17">
        <v>1737</v>
      </c>
      <c r="S815" s="17">
        <f>R815*L815</f>
        <v>30410.45915598789</v>
      </c>
      <c r="T815" s="17">
        <v>1667</v>
      </c>
      <c r="U815" s="17">
        <v>29184.936910208296</v>
      </c>
      <c r="V815" s="18">
        <v>-70</v>
      </c>
      <c r="W815" s="18">
        <v>-1225.5222457795935</v>
      </c>
      <c r="X815" s="18">
        <v>29184.936910208296</v>
      </c>
    </row>
    <row r="816" spans="1:24" x14ac:dyDescent="0.25">
      <c r="A816" s="12">
        <v>3885</v>
      </c>
      <c r="B816" s="12" t="str">
        <f>IFERROR(VLOOKUP(A:A,[1]Forecast_1911!A:B,2,0),0)</f>
        <v>10000002518</v>
      </c>
      <c r="C816" s="12" t="s">
        <v>929</v>
      </c>
      <c r="D816" s="13">
        <f t="shared" si="32"/>
        <v>5007.7428643280782</v>
      </c>
      <c r="E816" s="12" t="s">
        <v>35</v>
      </c>
      <c r="F816" s="12" t="s">
        <v>855</v>
      </c>
      <c r="G816" s="12" t="s">
        <v>372</v>
      </c>
      <c r="H816" s="12" t="s">
        <v>101</v>
      </c>
      <c r="I816" s="12" t="s">
        <v>59</v>
      </c>
      <c r="J816" s="14">
        <v>9.7281231906231564</v>
      </c>
      <c r="K816" s="14">
        <v>4.3318485523385899</v>
      </c>
      <c r="L816" s="15">
        <v>9.7281231906231564</v>
      </c>
      <c r="M816" s="15">
        <v>4.3318485523385899</v>
      </c>
      <c r="N816" s="13">
        <f>IFERROR(VLOOKUP(B:B,'[1]Budget Pivot'!A:B,2,0),0)</f>
        <v>711.54</v>
      </c>
      <c r="O816" s="13">
        <f>IFERROR(VLOOKUP(B:B,'[1]Budget Pivot'!A:C,3,0),0)</f>
        <v>6921.9487750560002</v>
      </c>
      <c r="P816" s="16">
        <v>711.54</v>
      </c>
      <c r="Q816" s="16">
        <f t="shared" si="31"/>
        <v>6921.9487750560002</v>
      </c>
      <c r="R816" s="17">
        <v>1054</v>
      </c>
      <c r="S816" s="17">
        <f>R816*L816</f>
        <v>10253.441842916807</v>
      </c>
      <c r="T816" s="17">
        <v>928</v>
      </c>
      <c r="U816" s="17">
        <v>9027.6983208982892</v>
      </c>
      <c r="V816" s="18">
        <v>-126</v>
      </c>
      <c r="W816" s="18">
        <v>-1225.743522018518</v>
      </c>
      <c r="X816" s="18">
        <v>2105.7495458422891</v>
      </c>
    </row>
    <row r="817" spans="1:24" x14ac:dyDescent="0.25">
      <c r="A817" s="12">
        <v>1245</v>
      </c>
      <c r="B817" s="12" t="str">
        <f>IFERROR(VLOOKUP(A:A,[1]Forecast_1911!A:B,2,0),0)</f>
        <v>10000001492</v>
      </c>
      <c r="C817" s="12" t="s">
        <v>930</v>
      </c>
      <c r="D817" s="13">
        <f t="shared" si="32"/>
        <v>17016.366389467737</v>
      </c>
      <c r="E817" s="12" t="s">
        <v>106</v>
      </c>
      <c r="F817" s="12" t="s">
        <v>162</v>
      </c>
      <c r="G817" s="12" t="s">
        <v>163</v>
      </c>
      <c r="H817" s="12" t="s">
        <v>58</v>
      </c>
      <c r="I817" s="12" t="s">
        <v>59</v>
      </c>
      <c r="J817" s="14">
        <v>62.699511459158067</v>
      </c>
      <c r="K817" s="14">
        <v>11.599276169264515</v>
      </c>
      <c r="L817" s="15">
        <v>62.699475537035489</v>
      </c>
      <c r="M817" s="15">
        <v>11.599276169264515</v>
      </c>
      <c r="N817" s="13">
        <f>IFERROR(VLOOKUP(B:B,'[1]Budget Pivot'!A:B,2,0),0)</f>
        <v>310</v>
      </c>
      <c r="O817" s="13">
        <f>IFERROR(VLOOKUP(B:B,'[1]Budget Pivot'!A:C,3,0),0)</f>
        <v>19436.848552339001</v>
      </c>
      <c r="P817" s="16">
        <v>310</v>
      </c>
      <c r="Q817" s="16">
        <f t="shared" si="31"/>
        <v>19436.837416481001</v>
      </c>
      <c r="R817" s="17">
        <v>353</v>
      </c>
      <c r="S817" s="17">
        <f>R817*L817</f>
        <v>22132.914864573529</v>
      </c>
      <c r="T817" s="17">
        <v>333</v>
      </c>
      <c r="U817" s="17">
        <v>20878.925353832819</v>
      </c>
      <c r="V817" s="18">
        <v>-20</v>
      </c>
      <c r="W817" s="18">
        <v>-1253.9895107407101</v>
      </c>
      <c r="X817" s="18">
        <v>1442.0879373518183</v>
      </c>
    </row>
    <row r="818" spans="1:24" x14ac:dyDescent="0.25">
      <c r="A818" s="12">
        <v>1646</v>
      </c>
      <c r="B818" s="12" t="str">
        <f>IFERROR(VLOOKUP(A:A,[1]Forecast_1911!A:B,2,0),0)</f>
        <v>10000000436</v>
      </c>
      <c r="C818" s="12" t="s">
        <v>931</v>
      </c>
      <c r="D818" s="13">
        <f t="shared" si="32"/>
        <v>46886.335303505126</v>
      </c>
      <c r="E818" s="12" t="s">
        <v>65</v>
      </c>
      <c r="F818" s="12" t="s">
        <v>86</v>
      </c>
      <c r="G818" s="12" t="s">
        <v>87</v>
      </c>
      <c r="H818" s="12" t="s">
        <v>58</v>
      </c>
      <c r="I818" s="12" t="s">
        <v>59</v>
      </c>
      <c r="J818" s="14">
        <v>2.839663683391255</v>
      </c>
      <c r="K818" s="14">
        <v>1.9580935412026843</v>
      </c>
      <c r="L818" s="15">
        <v>2.8396641965285259</v>
      </c>
      <c r="M818" s="15">
        <v>1.9580935412026796</v>
      </c>
      <c r="N818" s="13">
        <f>IFERROR(VLOOKUP(B:B,'[1]Budget Pivot'!A:B,2,0),0)</f>
        <v>43363</v>
      </c>
      <c r="O818" s="13">
        <f>IFERROR(VLOOKUP(B:B,'[1]Budget Pivot'!A:C,3,0),0)</f>
        <v>123136.33630289498</v>
      </c>
      <c r="P818" s="16">
        <v>43364</v>
      </c>
      <c r="Q818" s="16">
        <f t="shared" si="31"/>
        <v>123139.198218263</v>
      </c>
      <c r="R818" s="17">
        <v>53629</v>
      </c>
      <c r="S818" s="17">
        <f>R818*L818</f>
        <v>152288.35119562832</v>
      </c>
      <c r="T818" s="17">
        <v>53185</v>
      </c>
      <c r="U818" s="17">
        <v>151027.54029236964</v>
      </c>
      <c r="V818" s="18">
        <v>-444</v>
      </c>
      <c r="W818" s="18">
        <v>-1260.8109032586799</v>
      </c>
      <c r="X818" s="18">
        <v>27888.342074106637</v>
      </c>
    </row>
    <row r="819" spans="1:24" x14ac:dyDescent="0.25">
      <c r="A819" s="12">
        <v>3314</v>
      </c>
      <c r="B819" s="12" t="str">
        <f>IFERROR(VLOOKUP(A:A,[1]Forecast_1911!A:B,2,0),0)</f>
        <v>10000000468</v>
      </c>
      <c r="C819" s="12" t="s">
        <v>932</v>
      </c>
      <c r="D819" s="13">
        <f t="shared" si="32"/>
        <v>3550.6967025685881</v>
      </c>
      <c r="E819" s="12" t="s">
        <v>65</v>
      </c>
      <c r="F819" s="12" t="s">
        <v>78</v>
      </c>
      <c r="G819" s="12" t="s">
        <v>78</v>
      </c>
      <c r="H819" s="12" t="s">
        <v>69</v>
      </c>
      <c r="I819" s="12" t="s">
        <v>49</v>
      </c>
      <c r="J819" s="14">
        <v>114.63998427879019</v>
      </c>
      <c r="K819" s="14">
        <v>107.60885077950981</v>
      </c>
      <c r="L819" s="15">
        <v>114.63993335885351</v>
      </c>
      <c r="M819" s="15">
        <v>107.60885077950977</v>
      </c>
      <c r="N819" s="13">
        <f>IFERROR(VLOOKUP(B:B,'[1]Budget Pivot'!A:B,2,0),0)</f>
        <v>510</v>
      </c>
      <c r="O819" s="13">
        <f>IFERROR(VLOOKUP(B:B,'[1]Budget Pivot'!A:C,3,0),0)</f>
        <v>58466.391982182999</v>
      </c>
      <c r="P819" s="16">
        <v>512</v>
      </c>
      <c r="Q819" s="16">
        <f t="shared" si="31"/>
        <v>58695.645879732998</v>
      </c>
      <c r="R819" s="17">
        <v>516</v>
      </c>
      <c r="S819" s="17">
        <f>R819*L819</f>
        <v>59154.205613168415</v>
      </c>
      <c r="T819" s="17">
        <v>505</v>
      </c>
      <c r="U819" s="17">
        <v>57893.16634622102</v>
      </c>
      <c r="V819" s="18">
        <v>-11</v>
      </c>
      <c r="W819" s="18">
        <v>-1261.0392669473949</v>
      </c>
      <c r="X819" s="18">
        <v>-802.47953351197793</v>
      </c>
    </row>
    <row r="820" spans="1:24" x14ac:dyDescent="0.25">
      <c r="A820" s="12">
        <v>2041</v>
      </c>
      <c r="B820" s="12" t="str">
        <f>IFERROR(VLOOKUP(A:A,[1]Forecast_1911!A:B,2,0),0)</f>
        <v>10000002677</v>
      </c>
      <c r="C820" s="12" t="s">
        <v>933</v>
      </c>
      <c r="D820" s="13">
        <f t="shared" si="32"/>
        <v>257.09819134663439</v>
      </c>
      <c r="E820" s="12" t="s">
        <v>110</v>
      </c>
      <c r="F820" s="12" t="s">
        <v>332</v>
      </c>
      <c r="G820" s="12" t="s">
        <v>163</v>
      </c>
      <c r="H820" s="12" t="s">
        <v>101</v>
      </c>
      <c r="I820" s="12" t="s">
        <v>59</v>
      </c>
      <c r="J820" s="14">
        <v>15.010865350800515</v>
      </c>
      <c r="K820" s="14">
        <v>13.340757238305116</v>
      </c>
      <c r="L820" s="15">
        <v>15.010226013286102</v>
      </c>
      <c r="M820" s="15">
        <v>13.340757238307955</v>
      </c>
      <c r="N820" s="13">
        <f>IFERROR(VLOOKUP(B:B,'[1]Budget Pivot'!A:B,2,0),0)</f>
        <v>217.36</v>
      </c>
      <c r="O820" s="13">
        <f>IFERROR(VLOOKUP(B:B,'[1]Budget Pivot'!A:C,3,0),0)</f>
        <v>3262.76169265</v>
      </c>
      <c r="P820" s="16">
        <v>217.37</v>
      </c>
      <c r="Q820" s="16">
        <f t="shared" si="31"/>
        <v>3262.7728285080002</v>
      </c>
      <c r="R820" s="17">
        <v>239</v>
      </c>
      <c r="S820" s="17">
        <f>R820*L820</f>
        <v>3587.4440171753786</v>
      </c>
      <c r="T820" s="17">
        <v>154</v>
      </c>
      <c r="U820" s="17">
        <v>2311.5748060460596</v>
      </c>
      <c r="V820" s="18">
        <v>-85</v>
      </c>
      <c r="W820" s="18">
        <v>-1275.869211129319</v>
      </c>
      <c r="X820" s="18">
        <v>-951.19802246194058</v>
      </c>
    </row>
    <row r="821" spans="1:24" x14ac:dyDescent="0.25">
      <c r="A821" s="12">
        <v>1307</v>
      </c>
      <c r="B821" s="12" t="str">
        <f>IFERROR(VLOOKUP(A:A,[1]Forecast_1911!A:B,2,0),0)</f>
        <v>10000001738</v>
      </c>
      <c r="C821" s="12" t="s">
        <v>934</v>
      </c>
      <c r="D821" s="13">
        <f t="shared" si="32"/>
        <v>100235.44966072433</v>
      </c>
      <c r="E821" s="12" t="s">
        <v>124</v>
      </c>
      <c r="F821" s="12" t="s">
        <v>135</v>
      </c>
      <c r="G821" s="12" t="s">
        <v>97</v>
      </c>
      <c r="H821" s="12" t="s">
        <v>58</v>
      </c>
      <c r="I821" s="12" t="s">
        <v>59</v>
      </c>
      <c r="J821" s="14">
        <v>17.300785067468031</v>
      </c>
      <c r="K821" s="14">
        <v>7.3340503302209186</v>
      </c>
      <c r="L821" s="15">
        <v>17.300784909193155</v>
      </c>
      <c r="M821" s="15">
        <v>7.3340503302208635</v>
      </c>
      <c r="N821" s="13">
        <f>IFERROR(VLOOKUP(B:B,'[1]Budget Pivot'!A:B,2,0),0)</f>
        <v>8588.7199999999993</v>
      </c>
      <c r="O821" s="13">
        <f>IFERROR(VLOOKUP(B:B,'[1]Budget Pivot'!A:C,3,0),0)</f>
        <v>148591.59872466401</v>
      </c>
      <c r="P821" s="16">
        <v>8589</v>
      </c>
      <c r="Q821" s="16">
        <f t="shared" si="31"/>
        <v>148596.44158506001</v>
      </c>
      <c r="R821" s="17">
        <v>10181</v>
      </c>
      <c r="S821" s="17">
        <f>R821*L821</f>
        <v>176139.29116049552</v>
      </c>
      <c r="T821" s="17">
        <v>10057</v>
      </c>
      <c r="U821" s="17">
        <v>173993.99383175556</v>
      </c>
      <c r="V821" s="18">
        <v>-124</v>
      </c>
      <c r="W821" s="18">
        <v>-2145.2973287399509</v>
      </c>
      <c r="X821" s="18">
        <v>25397.552246695559</v>
      </c>
    </row>
    <row r="822" spans="1:24" x14ac:dyDescent="0.25">
      <c r="A822" s="12">
        <v>2880</v>
      </c>
      <c r="B822" s="12" t="str">
        <f>IFERROR(VLOOKUP(A:A,[1]Forecast_1911!A:B,2,0),0)</f>
        <v>10000003251</v>
      </c>
      <c r="C822" s="12" t="s">
        <v>935</v>
      </c>
      <c r="D822" s="13">
        <f t="shared" si="32"/>
        <v>15519.902323103672</v>
      </c>
      <c r="E822" s="12" t="s">
        <v>35</v>
      </c>
      <c r="F822" s="12" t="s">
        <v>144</v>
      </c>
      <c r="G822" s="12" t="s">
        <v>132</v>
      </c>
      <c r="H822" s="12" t="s">
        <v>101</v>
      </c>
      <c r="I822" s="12" t="s">
        <v>59</v>
      </c>
      <c r="J822" s="14">
        <v>107.98933645607764</v>
      </c>
      <c r="K822" s="14">
        <v>11.592427616924407</v>
      </c>
      <c r="L822" s="15">
        <v>107.98933645607764</v>
      </c>
      <c r="M822" s="15">
        <v>11.592427616924407</v>
      </c>
      <c r="N822" s="13">
        <f>IFERROR(VLOOKUP(B:B,'[1]Budget Pivot'!A:B,2,0),0)</f>
        <v>0</v>
      </c>
      <c r="O822" s="13">
        <f>IFERROR(VLOOKUP(B:B,'[1]Budget Pivot'!A:C,3,0),0)</f>
        <v>0</v>
      </c>
      <c r="P822" s="16">
        <f>N822</f>
        <v>0</v>
      </c>
      <c r="Q822" s="16">
        <f t="shared" si="31"/>
        <v>0</v>
      </c>
      <c r="R822" s="17">
        <v>173</v>
      </c>
      <c r="S822" s="17">
        <f>R822*L822</f>
        <v>18682.155206901432</v>
      </c>
      <c r="T822" s="17">
        <v>161</v>
      </c>
      <c r="U822" s="17">
        <v>17386.283169428501</v>
      </c>
      <c r="V822" s="18">
        <v>-12</v>
      </c>
      <c r="W822" s="18">
        <v>-1295.872037472931</v>
      </c>
      <c r="X822" s="18">
        <v>17386.283169428501</v>
      </c>
    </row>
    <row r="823" spans="1:24" x14ac:dyDescent="0.25">
      <c r="A823" s="12">
        <v>1214</v>
      </c>
      <c r="B823" s="12" t="str">
        <f>IFERROR(VLOOKUP(A:A,[1]Forecast_1911!A:B,2,0),0)</f>
        <v>10000001538</v>
      </c>
      <c r="C823" s="12" t="s">
        <v>936</v>
      </c>
      <c r="D823" s="13">
        <f t="shared" si="32"/>
        <v>36699.8698633124</v>
      </c>
      <c r="E823" s="12" t="s">
        <v>106</v>
      </c>
      <c r="F823" s="12" t="s">
        <v>833</v>
      </c>
      <c r="G823" s="12" t="s">
        <v>833</v>
      </c>
      <c r="H823" s="12" t="s">
        <v>834</v>
      </c>
      <c r="I823" s="12" t="s">
        <v>59</v>
      </c>
      <c r="J823" s="14">
        <v>21.378920476876861</v>
      </c>
      <c r="K823" s="14">
        <v>5.2115812917596083</v>
      </c>
      <c r="L823" s="15">
        <v>21.378924843879606</v>
      </c>
      <c r="M823" s="15">
        <v>5.2115812917596083</v>
      </c>
      <c r="N823" s="13">
        <f>IFERROR(VLOOKUP(B:B,'[1]Budget Pivot'!A:B,2,0),0)</f>
        <v>2550</v>
      </c>
      <c r="O823" s="13">
        <f>IFERROR(VLOOKUP(B:B,'[1]Budget Pivot'!A:C,3,0),0)</f>
        <v>54516.247216035998</v>
      </c>
      <c r="P823" s="16">
        <v>2550</v>
      </c>
      <c r="Q823" s="16">
        <f t="shared" si="31"/>
        <v>54516.258351892997</v>
      </c>
      <c r="R823" s="17">
        <v>2331</v>
      </c>
      <c r="S823" s="17">
        <f>R823*L823</f>
        <v>49834.27381108336</v>
      </c>
      <c r="T823" s="17">
        <v>2270</v>
      </c>
      <c r="U823" s="17">
        <v>48530.159395606708</v>
      </c>
      <c r="V823" s="18">
        <v>-61</v>
      </c>
      <c r="W823" s="18">
        <v>-1304.1144154766516</v>
      </c>
      <c r="X823" s="18">
        <v>-5986.0989562862887</v>
      </c>
    </row>
    <row r="824" spans="1:24" x14ac:dyDescent="0.25">
      <c r="A824" s="12">
        <v>2251</v>
      </c>
      <c r="B824" s="12" t="str">
        <f>IFERROR(VLOOKUP(A:A,[1]Forecast_1911!A:B,2,0),0)</f>
        <v>10000000530</v>
      </c>
      <c r="C824" s="12" t="s">
        <v>937</v>
      </c>
      <c r="D824" s="13">
        <f t="shared" si="32"/>
        <v>18980.438748420729</v>
      </c>
      <c r="E824" s="12" t="s">
        <v>148</v>
      </c>
      <c r="F824" s="12" t="s">
        <v>317</v>
      </c>
      <c r="G824" s="12" t="s">
        <v>163</v>
      </c>
      <c r="H824" s="12" t="s">
        <v>58</v>
      </c>
      <c r="I824" s="12" t="s">
        <v>59</v>
      </c>
      <c r="J824" s="14">
        <v>23.710544376655275</v>
      </c>
      <c r="K824" s="14">
        <v>14.999925252525218</v>
      </c>
      <c r="L824" s="15">
        <v>23.710544332211111</v>
      </c>
      <c r="M824" s="15">
        <v>14.999925356341112</v>
      </c>
      <c r="N824" s="13">
        <f>IFERROR(VLOOKUP(B:B,'[1]Budget Pivot'!A:B,2,0),0)</f>
        <v>2399</v>
      </c>
      <c r="O824" s="13">
        <f>IFERROR(VLOOKUP(B:B,'[1]Budget Pivot'!A:C,3,0),0)</f>
        <v>56881.595959596001</v>
      </c>
      <c r="P824" s="16">
        <v>1800</v>
      </c>
      <c r="Q824" s="16">
        <f t="shared" si="31"/>
        <v>42678.979797979999</v>
      </c>
      <c r="R824" s="17">
        <v>2235</v>
      </c>
      <c r="S824" s="17">
        <f>R824*L824</f>
        <v>52993.066582491832</v>
      </c>
      <c r="T824" s="17">
        <v>2179</v>
      </c>
      <c r="U824" s="17">
        <v>51665.276099888011</v>
      </c>
      <c r="V824" s="18">
        <v>-56</v>
      </c>
      <c r="W824" s="18">
        <v>-1327.7904826038211</v>
      </c>
      <c r="X824" s="18">
        <v>8986.2963019080125</v>
      </c>
    </row>
    <row r="825" spans="1:24" x14ac:dyDescent="0.25">
      <c r="A825" s="12">
        <v>2618</v>
      </c>
      <c r="B825" s="12">
        <f>IFERROR(VLOOKUP(A:A,[1]Forecast_1911!A:B,2,0),0)</f>
        <v>0</v>
      </c>
      <c r="C825" s="12" t="s">
        <v>938</v>
      </c>
      <c r="D825" s="13">
        <f t="shared" si="32"/>
        <v>0</v>
      </c>
      <c r="E825" s="12" t="s">
        <v>230</v>
      </c>
      <c r="F825" s="12" t="s">
        <v>56</v>
      </c>
      <c r="G825" s="12" t="s">
        <v>57</v>
      </c>
      <c r="H825" s="12" t="s">
        <v>101</v>
      </c>
      <c r="I825" s="12" t="s">
        <v>59</v>
      </c>
      <c r="J825" s="14">
        <v>1</v>
      </c>
      <c r="K825" s="14">
        <v>1</v>
      </c>
      <c r="L825" s="15">
        <v>1</v>
      </c>
      <c r="M825" s="15">
        <v>1</v>
      </c>
      <c r="N825" s="13">
        <f>IFERROR(VLOOKUP(B:B,'[1]Budget Pivot'!A:B,2,0),0)</f>
        <v>0</v>
      </c>
      <c r="O825" s="13">
        <f>IFERROR(VLOOKUP(B:B,'[1]Budget Pivot'!A:C,3,0),0)</f>
        <v>0</v>
      </c>
      <c r="P825" s="16">
        <f>N825</f>
        <v>0</v>
      </c>
      <c r="Q825" s="16">
        <f t="shared" si="31"/>
        <v>0</v>
      </c>
      <c r="R825" s="17">
        <v>0</v>
      </c>
      <c r="S825" s="17">
        <f>R825*L825</f>
        <v>0</v>
      </c>
      <c r="T825" s="17">
        <v>0</v>
      </c>
      <c r="U825" s="17">
        <v>0</v>
      </c>
      <c r="V825" s="18">
        <v>0</v>
      </c>
      <c r="W825" s="18">
        <v>0</v>
      </c>
      <c r="X825" s="18">
        <v>0</v>
      </c>
    </row>
    <row r="826" spans="1:24" x14ac:dyDescent="0.25">
      <c r="A826" s="12">
        <v>1216</v>
      </c>
      <c r="B826" s="12" t="str">
        <f>IFERROR(VLOOKUP(A:A,[1]Forecast_1911!A:B,2,0),0)</f>
        <v>10000001540</v>
      </c>
      <c r="C826" s="12" t="s">
        <v>939</v>
      </c>
      <c r="D826" s="13">
        <f t="shared" si="32"/>
        <v>54985.566545539681</v>
      </c>
      <c r="E826" s="12" t="s">
        <v>106</v>
      </c>
      <c r="F826" s="12" t="s">
        <v>833</v>
      </c>
      <c r="G826" s="12" t="s">
        <v>833</v>
      </c>
      <c r="H826" s="12" t="s">
        <v>834</v>
      </c>
      <c r="I826" s="12" t="s">
        <v>59</v>
      </c>
      <c r="J826" s="14">
        <v>42.039221662173162</v>
      </c>
      <c r="K826" s="14">
        <v>10.200445434298421</v>
      </c>
      <c r="L826" s="15">
        <v>42.039221662173162</v>
      </c>
      <c r="M826" s="15">
        <v>10.200445434298421</v>
      </c>
      <c r="N826" s="13">
        <f>IFERROR(VLOOKUP(B:B,'[1]Budget Pivot'!A:B,2,0),0)</f>
        <v>1900</v>
      </c>
      <c r="O826" s="13">
        <f>IFERROR(VLOOKUP(B:B,'[1]Budget Pivot'!A:C,3,0),0)</f>
        <v>79874.521158129006</v>
      </c>
      <c r="P826" s="16">
        <v>1900</v>
      </c>
      <c r="Q826" s="16">
        <f t="shared" si="31"/>
        <v>79874.521158129006</v>
      </c>
      <c r="R826" s="17">
        <v>1759</v>
      </c>
      <c r="S826" s="17">
        <f>R826*L826</f>
        <v>73946.990903762591</v>
      </c>
      <c r="T826" s="17">
        <v>1727</v>
      </c>
      <c r="U826" s="17">
        <v>72601.735810573053</v>
      </c>
      <c r="V826" s="18">
        <v>-32</v>
      </c>
      <c r="W826" s="18">
        <v>-1345.2550931895385</v>
      </c>
      <c r="X826" s="18">
        <v>-7272.7853475559532</v>
      </c>
    </row>
    <row r="827" spans="1:24" x14ac:dyDescent="0.25">
      <c r="A827" s="12">
        <v>1652</v>
      </c>
      <c r="B827" s="12" t="str">
        <f>IFERROR(VLOOKUP(A:A,[1]Forecast_1911!A:B,2,0),0)</f>
        <v>10000000428</v>
      </c>
      <c r="C827" s="12" t="s">
        <v>940</v>
      </c>
      <c r="D827" s="13">
        <f t="shared" si="32"/>
        <v>12658.514833145306</v>
      </c>
      <c r="E827" s="12" t="s">
        <v>65</v>
      </c>
      <c r="F827" s="12" t="s">
        <v>162</v>
      </c>
      <c r="G827" s="12" t="s">
        <v>163</v>
      </c>
      <c r="H827" s="12" t="s">
        <v>58</v>
      </c>
      <c r="I827" s="12" t="s">
        <v>59</v>
      </c>
      <c r="J827" s="14">
        <v>9.2316829954470361</v>
      </c>
      <c r="K827" s="14">
        <v>3.3275300668152124</v>
      </c>
      <c r="L827" s="15">
        <v>9.2316881046626271</v>
      </c>
      <c r="M827" s="15">
        <v>3.3275300668150045</v>
      </c>
      <c r="N827" s="13">
        <f>IFERROR(VLOOKUP(B:B,'[1]Budget Pivot'!A:B,2,0),0)</f>
        <v>2143</v>
      </c>
      <c r="O827" s="13">
        <f>IFERROR(VLOOKUP(B:B,'[1]Budget Pivot'!A:C,3,0),0)</f>
        <v>19783.496659242999</v>
      </c>
      <c r="P827" s="16">
        <v>2146</v>
      </c>
      <c r="Q827" s="16">
        <f t="shared" si="31"/>
        <v>19811.202672605999</v>
      </c>
      <c r="R827" s="17">
        <v>2292</v>
      </c>
      <c r="S827" s="17">
        <f>R827*L827</f>
        <v>21159.02913588674</v>
      </c>
      <c r="T827" s="17">
        <v>2144</v>
      </c>
      <c r="U827" s="17">
        <v>19792.739296396674</v>
      </c>
      <c r="V827" s="18">
        <v>-148</v>
      </c>
      <c r="W827" s="18">
        <v>-1366.2898394900658</v>
      </c>
      <c r="X827" s="18">
        <v>-18.463376209325361</v>
      </c>
    </row>
    <row r="828" spans="1:24" x14ac:dyDescent="0.25">
      <c r="A828" s="12">
        <v>1942</v>
      </c>
      <c r="B828" s="12" t="str">
        <f>IFERROR(VLOOKUP(A:A,[1]Forecast_1911!A:B,2,0),0)</f>
        <v>10000000523</v>
      </c>
      <c r="C828" s="12" t="s">
        <v>941</v>
      </c>
      <c r="D828" s="13">
        <f t="shared" si="32"/>
        <v>5794.5565884081252</v>
      </c>
      <c r="E828" s="12" t="s">
        <v>148</v>
      </c>
      <c r="F828" s="12" t="s">
        <v>189</v>
      </c>
      <c r="G828" s="12" t="s">
        <v>189</v>
      </c>
      <c r="H828" s="12" t="s">
        <v>190</v>
      </c>
      <c r="I828" s="12" t="s">
        <v>59</v>
      </c>
      <c r="J828" s="14">
        <v>21.097175141242371</v>
      </c>
      <c r="K828" s="14">
        <v>8.0169121212118633</v>
      </c>
      <c r="L828" s="15">
        <v>21.097175141242371</v>
      </c>
      <c r="M828" s="15">
        <v>8.016911961991525</v>
      </c>
      <c r="N828" s="13">
        <f>IFERROR(VLOOKUP(B:B,'[1]Budget Pivot'!A:B,2,0),0)</f>
        <v>590</v>
      </c>
      <c r="O828" s="13">
        <f>IFERROR(VLOOKUP(B:B,'[1]Budget Pivot'!A:C,3,0),0)</f>
        <v>12447.333333332999</v>
      </c>
      <c r="P828" s="16">
        <v>590</v>
      </c>
      <c r="Q828" s="16">
        <f t="shared" si="31"/>
        <v>12447.333333332999</v>
      </c>
      <c r="R828" s="17">
        <v>508</v>
      </c>
      <c r="S828" s="17">
        <f>R828*L828</f>
        <v>10717.364971751123</v>
      </c>
      <c r="T828" s="17">
        <v>443</v>
      </c>
      <c r="U828" s="17">
        <v>9346.0485875703707</v>
      </c>
      <c r="V828" s="18">
        <v>-65</v>
      </c>
      <c r="W828" s="18">
        <v>-1371.3163841807527</v>
      </c>
      <c r="X828" s="18">
        <v>-3101.2847457626285</v>
      </c>
    </row>
    <row r="829" spans="1:24" x14ac:dyDescent="0.25">
      <c r="A829" s="12">
        <v>2728</v>
      </c>
      <c r="B829" s="12" t="str">
        <f>IFERROR(VLOOKUP(A:A,[1]Forecast_1911!A:B,2,0),0)</f>
        <v>10000000724</v>
      </c>
      <c r="C829" s="12" t="s">
        <v>942</v>
      </c>
      <c r="D829" s="13">
        <f t="shared" si="32"/>
        <v>16577.275388070102</v>
      </c>
      <c r="E829" s="12" t="s">
        <v>35</v>
      </c>
      <c r="F829" s="12" t="s">
        <v>127</v>
      </c>
      <c r="G829" s="12" t="s">
        <v>127</v>
      </c>
      <c r="H829" s="12" t="s">
        <v>101</v>
      </c>
      <c r="I829" s="12" t="s">
        <v>59</v>
      </c>
      <c r="J829" s="14">
        <v>63.125643604664475</v>
      </c>
      <c r="K829" s="14">
        <v>6.55</v>
      </c>
      <c r="L829" s="15">
        <v>63.125615886979794</v>
      </c>
      <c r="M829" s="15">
        <v>6.5478841870818405</v>
      </c>
      <c r="N829" s="13">
        <f>IFERROR(VLOOKUP(B:B,'[1]Budget Pivot'!A:B,2,0),0)</f>
        <v>401.76</v>
      </c>
      <c r="O829" s="13">
        <f>IFERROR(VLOOKUP(B:B,'[1]Budget Pivot'!A:C,3,0),0)</f>
        <v>25361.35857461</v>
      </c>
      <c r="P829" s="16">
        <v>401.76</v>
      </c>
      <c r="Q829" s="16">
        <f t="shared" si="31"/>
        <v>25361.347438753</v>
      </c>
      <c r="R829" s="17">
        <v>315</v>
      </c>
      <c r="S829" s="17">
        <f>R829*L829</f>
        <v>19884.569004398636</v>
      </c>
      <c r="T829" s="17">
        <v>293</v>
      </c>
      <c r="U829" s="17">
        <v>18495.805454885081</v>
      </c>
      <c r="V829" s="18">
        <v>-22</v>
      </c>
      <c r="W829" s="18">
        <v>-1388.7635495135546</v>
      </c>
      <c r="X829" s="18">
        <v>-6865.541983867919</v>
      </c>
    </row>
    <row r="830" spans="1:24" x14ac:dyDescent="0.25">
      <c r="A830" s="12">
        <v>1503</v>
      </c>
      <c r="B830" s="12" t="str">
        <f>IFERROR(VLOOKUP(A:A,[1]Forecast_1911!A:B,2,0),0)</f>
        <v>10000001633</v>
      </c>
      <c r="C830" s="12" t="s">
        <v>943</v>
      </c>
      <c r="D830" s="13">
        <f t="shared" si="32"/>
        <v>11261.00563697132</v>
      </c>
      <c r="E830" s="12" t="s">
        <v>71</v>
      </c>
      <c r="F830" s="12" t="s">
        <v>162</v>
      </c>
      <c r="G830" s="12" t="s">
        <v>163</v>
      </c>
      <c r="H830" s="12" t="s">
        <v>58</v>
      </c>
      <c r="I830" s="12" t="s">
        <v>59</v>
      </c>
      <c r="J830" s="14">
        <v>5</v>
      </c>
      <c r="K830" s="14">
        <v>2.24580066815136</v>
      </c>
      <c r="L830" s="15">
        <v>4.9777282850779301</v>
      </c>
      <c r="M830" s="15">
        <v>2.24580066815136</v>
      </c>
      <c r="N830" s="13">
        <f>IFERROR(VLOOKUP(B:B,'[1]Budget Pivot'!A:B,2,0),0)</f>
        <v>4889</v>
      </c>
      <c r="O830" s="13">
        <f>IFERROR(VLOOKUP(B:B,'[1]Budget Pivot'!A:C,3,0),0)</f>
        <v>24445</v>
      </c>
      <c r="P830" s="16">
        <v>4889</v>
      </c>
      <c r="Q830" s="16">
        <f t="shared" si="31"/>
        <v>24336.113585745999</v>
      </c>
      <c r="R830" s="17">
        <v>4408</v>
      </c>
      <c r="S830" s="17">
        <f>R830*L830</f>
        <v>21941.826280623514</v>
      </c>
      <c r="T830" s="17">
        <v>4122</v>
      </c>
      <c r="U830" s="17">
        <v>20518.195991091226</v>
      </c>
      <c r="V830" s="18">
        <v>-286</v>
      </c>
      <c r="W830" s="18">
        <v>-1423.6302895322879</v>
      </c>
      <c r="X830" s="18">
        <v>-3817.917594654773</v>
      </c>
    </row>
    <row r="831" spans="1:24" x14ac:dyDescent="0.25">
      <c r="A831" s="12">
        <v>2434</v>
      </c>
      <c r="B831" s="12" t="str">
        <f>IFERROR(VLOOKUP(A:A,[1]Forecast_1911!A:B,2,0),0)</f>
        <v>10000002772</v>
      </c>
      <c r="C831" s="12" t="s">
        <v>944</v>
      </c>
      <c r="D831" s="13">
        <f t="shared" si="32"/>
        <v>37383.964365255881</v>
      </c>
      <c r="E831" s="12" t="s">
        <v>230</v>
      </c>
      <c r="F831" s="12" t="s">
        <v>86</v>
      </c>
      <c r="G831" s="12" t="s">
        <v>87</v>
      </c>
      <c r="H831" s="12" t="s">
        <v>101</v>
      </c>
      <c r="I831" s="12" t="s">
        <v>59</v>
      </c>
      <c r="J831" s="14">
        <v>28.641425389755</v>
      </c>
      <c r="K831" s="14">
        <v>5.8463251670379996</v>
      </c>
      <c r="L831" s="15">
        <v>28.641425389755</v>
      </c>
      <c r="M831" s="15">
        <v>5.8463251670379996</v>
      </c>
      <c r="N831" s="13">
        <f>IFERROR(VLOOKUP(B:B,'[1]Budget Pivot'!A:B,2,0),0)</f>
        <v>2000</v>
      </c>
      <c r="O831" s="13">
        <f>IFERROR(VLOOKUP(B:B,'[1]Budget Pivot'!A:C,3,0),0)</f>
        <v>57282.850779510001</v>
      </c>
      <c r="P831" s="16">
        <v>2000</v>
      </c>
      <c r="Q831" s="16">
        <f t="shared" si="31"/>
        <v>57282.850779510001</v>
      </c>
      <c r="R831" s="17">
        <v>1690</v>
      </c>
      <c r="S831" s="17">
        <f>R831*L831</f>
        <v>48404.008908685952</v>
      </c>
      <c r="T831" s="17">
        <v>1640</v>
      </c>
      <c r="U831" s="17">
        <v>46971.9376391982</v>
      </c>
      <c r="V831" s="18">
        <v>-50</v>
      </c>
      <c r="W831" s="18">
        <v>-1432.0712694877511</v>
      </c>
      <c r="X831" s="18">
        <v>-10310.913140311801</v>
      </c>
    </row>
    <row r="832" spans="1:24" x14ac:dyDescent="0.25">
      <c r="A832" s="12">
        <v>1409</v>
      </c>
      <c r="B832" s="12" t="str">
        <f>IFERROR(VLOOKUP(A:A,[1]Forecast_1911!A:B,2,0),0)</f>
        <v>10000002429</v>
      </c>
      <c r="C832" s="12" t="s">
        <v>945</v>
      </c>
      <c r="D832" s="13">
        <f t="shared" si="32"/>
        <v>19549.974594182189</v>
      </c>
      <c r="E832" s="12" t="s">
        <v>40</v>
      </c>
      <c r="F832" s="12" t="s">
        <v>317</v>
      </c>
      <c r="G832" s="12" t="s">
        <v>163</v>
      </c>
      <c r="H832" s="12" t="s">
        <v>58</v>
      </c>
      <c r="I832" s="12" t="s">
        <v>59</v>
      </c>
      <c r="J832" s="14">
        <v>180.63507266349214</v>
      </c>
      <c r="K832" s="14">
        <v>46.731137086901782</v>
      </c>
      <c r="L832" s="15">
        <v>180.63507266349214</v>
      </c>
      <c r="M832" s="15">
        <v>46.731137086901782</v>
      </c>
      <c r="N832" s="13">
        <f>IFERROR(VLOOKUP(B:B,'[1]Budget Pivot'!A:B,2,0),0)</f>
        <v>271.64</v>
      </c>
      <c r="O832" s="13">
        <f>IFERROR(VLOOKUP(B:B,'[1]Budget Pivot'!A:C,3,0),0)</f>
        <v>49067.711138311002</v>
      </c>
      <c r="P832" s="16">
        <v>271.64</v>
      </c>
      <c r="Q832" s="16">
        <f t="shared" si="31"/>
        <v>49067.711138311002</v>
      </c>
      <c r="R832" s="17">
        <v>154</v>
      </c>
      <c r="S832" s="17">
        <f>R832*L832</f>
        <v>27817.80119017779</v>
      </c>
      <c r="T832" s="17">
        <v>146</v>
      </c>
      <c r="U832" s="17">
        <v>26372.720608869851</v>
      </c>
      <c r="V832" s="18">
        <v>-8</v>
      </c>
      <c r="W832" s="18">
        <v>-1445.0805813079387</v>
      </c>
      <c r="X832" s="18">
        <v>-22694.990529441151</v>
      </c>
    </row>
    <row r="833" spans="1:24" x14ac:dyDescent="0.25">
      <c r="A833" s="12">
        <v>1067</v>
      </c>
      <c r="B833" s="12" t="str">
        <f>IFERROR(VLOOKUP(A:A,[1]Forecast_1911!A:B,2,0),0)</f>
        <v>10000001434</v>
      </c>
      <c r="C833" s="12" t="s">
        <v>946</v>
      </c>
      <c r="D833" s="13">
        <f t="shared" si="32"/>
        <v>18804.178421931239</v>
      </c>
      <c r="E833" s="12" t="s">
        <v>85</v>
      </c>
      <c r="F833" s="12" t="s">
        <v>56</v>
      </c>
      <c r="G833" s="12" t="s">
        <v>220</v>
      </c>
      <c r="H833" s="12" t="s">
        <v>58</v>
      </c>
      <c r="I833" s="12" t="s">
        <v>59</v>
      </c>
      <c r="J833" s="14">
        <v>8.3909323615263389</v>
      </c>
      <c r="K833" s="14">
        <v>2.9624743875277142</v>
      </c>
      <c r="L833" s="15">
        <v>8.3909323615263389</v>
      </c>
      <c r="M833" s="15">
        <v>2.9624743875277142</v>
      </c>
      <c r="N833" s="13">
        <f>IFERROR(VLOOKUP(B:B,'[1]Budget Pivot'!A:B,2,0),0)</f>
        <v>2183</v>
      </c>
      <c r="O833" s="13">
        <f>IFERROR(VLOOKUP(B:B,'[1]Budget Pivot'!A:C,3,0),0)</f>
        <v>18317.405345211999</v>
      </c>
      <c r="P833" s="16">
        <v>2183</v>
      </c>
      <c r="Q833" s="16">
        <f t="shared" si="31"/>
        <v>18317.405345211999</v>
      </c>
      <c r="R833" s="17">
        <v>3637</v>
      </c>
      <c r="S833" s="17">
        <f>R833*L833</f>
        <v>30517.820998871295</v>
      </c>
      <c r="T833" s="17">
        <v>3464</v>
      </c>
      <c r="U833" s="17">
        <v>29066.189700327239</v>
      </c>
      <c r="V833" s="18">
        <v>-173</v>
      </c>
      <c r="W833" s="18">
        <v>-1451.6312985440563</v>
      </c>
      <c r="X833" s="18">
        <v>10748.78435511524</v>
      </c>
    </row>
    <row r="834" spans="1:24" x14ac:dyDescent="0.25">
      <c r="A834" s="12">
        <v>2619</v>
      </c>
      <c r="B834" s="12">
        <f>IFERROR(VLOOKUP(A:A,[1]Forecast_1911!A:B,2,0),0)</f>
        <v>0</v>
      </c>
      <c r="C834" s="12" t="s">
        <v>947</v>
      </c>
      <c r="D834" s="13">
        <f t="shared" si="32"/>
        <v>0</v>
      </c>
      <c r="E834" s="12" t="s">
        <v>230</v>
      </c>
      <c r="F834" s="12" t="s">
        <v>56</v>
      </c>
      <c r="G834" s="12" t="s">
        <v>57</v>
      </c>
      <c r="H834" s="12" t="s">
        <v>101</v>
      </c>
      <c r="I834" s="12" t="s">
        <v>59</v>
      </c>
      <c r="J834" s="14">
        <v>1</v>
      </c>
      <c r="K834" s="14">
        <v>1</v>
      </c>
      <c r="L834" s="15">
        <v>1</v>
      </c>
      <c r="M834" s="15">
        <v>1</v>
      </c>
      <c r="N834" s="13">
        <f>IFERROR(VLOOKUP(B:B,'[1]Budget Pivot'!A:B,2,0),0)</f>
        <v>0</v>
      </c>
      <c r="O834" s="13">
        <f>IFERROR(VLOOKUP(B:B,'[1]Budget Pivot'!A:C,3,0),0)</f>
        <v>0</v>
      </c>
      <c r="P834" s="16">
        <f>N834</f>
        <v>0</v>
      </c>
      <c r="Q834" s="16">
        <f t="shared" ref="Q834:Q897" si="33">P834*L834</f>
        <v>0</v>
      </c>
      <c r="R834" s="17">
        <v>0</v>
      </c>
      <c r="S834" s="17">
        <f>R834*L834</f>
        <v>0</v>
      </c>
      <c r="T834" s="17">
        <v>0</v>
      </c>
      <c r="U834" s="17">
        <v>0</v>
      </c>
      <c r="V834" s="18">
        <v>0</v>
      </c>
      <c r="W834" s="18">
        <v>0</v>
      </c>
      <c r="X834" s="18">
        <v>0</v>
      </c>
    </row>
    <row r="835" spans="1:24" x14ac:dyDescent="0.25">
      <c r="A835" s="12">
        <v>3952</v>
      </c>
      <c r="B835" s="12" t="str">
        <f>IFERROR(VLOOKUP(A:A,[1]Forecast_1911!A:B,2,0),0)</f>
        <v>10000001190</v>
      </c>
      <c r="C835" s="12" t="s">
        <v>948</v>
      </c>
      <c r="D835" s="13">
        <f t="shared" ref="D835:D898" si="34">U835-(T835*M835)</f>
        <v>37319.631752910114</v>
      </c>
      <c r="E835" s="12" t="s">
        <v>159</v>
      </c>
      <c r="F835" s="12" t="s">
        <v>86</v>
      </c>
      <c r="G835" s="12" t="s">
        <v>87</v>
      </c>
      <c r="H835" s="12" t="s">
        <v>58</v>
      </c>
      <c r="I835" s="12" t="s">
        <v>59</v>
      </c>
      <c r="J835" s="14">
        <v>19.664581603618167</v>
      </c>
      <c r="K835" s="14">
        <v>3.9110827493662748</v>
      </c>
      <c r="L835" s="15">
        <v>19.664409787319137</v>
      </c>
      <c r="M835" s="15">
        <v>3.9110827493663671</v>
      </c>
      <c r="N835" s="13">
        <f>IFERROR(VLOOKUP(B:B,'[1]Budget Pivot'!A:B,2,0),0)</f>
        <v>5722.51</v>
      </c>
      <c r="O835" s="13">
        <f>IFERROR(VLOOKUP(B:B,'[1]Budget Pivot'!A:C,3,0),0)</f>
        <v>112530.764872521</v>
      </c>
      <c r="P835" s="16">
        <v>5722.56</v>
      </c>
      <c r="Q835" s="16">
        <f t="shared" si="33"/>
        <v>112530.764872521</v>
      </c>
      <c r="R835" s="17">
        <v>2444</v>
      </c>
      <c r="S835" s="17">
        <f>R835*L835</f>
        <v>48059.817520207973</v>
      </c>
      <c r="T835" s="17">
        <v>2369</v>
      </c>
      <c r="U835" s="17">
        <v>46584.986786159039</v>
      </c>
      <c r="V835" s="18">
        <v>-75</v>
      </c>
      <c r="W835" s="18">
        <v>-1474.8307340489337</v>
      </c>
      <c r="X835" s="18">
        <v>-65945.77808636197</v>
      </c>
    </row>
    <row r="836" spans="1:24" x14ac:dyDescent="0.25">
      <c r="A836" s="12">
        <v>1100</v>
      </c>
      <c r="B836" s="12" t="str">
        <f>IFERROR(VLOOKUP(A:A,[1]Forecast_1911!A:B,2,0),0)</f>
        <v>10000002236</v>
      </c>
      <c r="C836" s="12" t="s">
        <v>949</v>
      </c>
      <c r="D836" s="13">
        <f t="shared" si="34"/>
        <v>52368.153638744487</v>
      </c>
      <c r="E836" s="12" t="s">
        <v>55</v>
      </c>
      <c r="F836" s="12" t="s">
        <v>178</v>
      </c>
      <c r="G836" s="12" t="s">
        <v>97</v>
      </c>
      <c r="H836" s="12" t="s">
        <v>179</v>
      </c>
      <c r="I836" s="12" t="s">
        <v>59</v>
      </c>
      <c r="J836" s="14">
        <v>48.221302154378918</v>
      </c>
      <c r="K836" s="14">
        <v>6.1247215678105409</v>
      </c>
      <c r="L836" s="15">
        <v>48.221308094132475</v>
      </c>
      <c r="M836" s="15">
        <v>6.1247215678105409</v>
      </c>
      <c r="N836" s="13">
        <f>IFERROR(VLOOKUP(B:B,'[1]Budget Pivot'!A:B,2,0),0)</f>
        <v>702</v>
      </c>
      <c r="O836" s="13">
        <f>IFERROR(VLOOKUP(B:B,'[1]Budget Pivot'!A:C,3,0),0)</f>
        <v>33851.354112374</v>
      </c>
      <c r="P836" s="16">
        <v>702</v>
      </c>
      <c r="Q836" s="16">
        <f t="shared" si="33"/>
        <v>33851.358282080997</v>
      </c>
      <c r="R836" s="17">
        <v>1288</v>
      </c>
      <c r="S836" s="17">
        <f>R836*L836</f>
        <v>62109.044825242629</v>
      </c>
      <c r="T836" s="17">
        <v>1244</v>
      </c>
      <c r="U836" s="17">
        <v>59987.307269100798</v>
      </c>
      <c r="V836" s="18">
        <v>-44</v>
      </c>
      <c r="W836" s="18">
        <v>-2121.7375561418303</v>
      </c>
      <c r="X836" s="18">
        <v>26135.948987019801</v>
      </c>
    </row>
    <row r="837" spans="1:24" x14ac:dyDescent="0.25">
      <c r="A837" s="12">
        <v>3254</v>
      </c>
      <c r="B837" s="12" t="str">
        <f>IFERROR(VLOOKUP(A:A,[1]Forecast_1911!A:B,2,0),0)</f>
        <v>10000001548</v>
      </c>
      <c r="C837" s="12" t="s">
        <v>950</v>
      </c>
      <c r="D837" s="13">
        <f t="shared" si="34"/>
        <v>14466.680129228669</v>
      </c>
      <c r="E837" s="12" t="s">
        <v>106</v>
      </c>
      <c r="F837" s="12" t="s">
        <v>78</v>
      </c>
      <c r="G837" s="12" t="s">
        <v>78</v>
      </c>
      <c r="H837" s="12" t="s">
        <v>69</v>
      </c>
      <c r="I837" s="12" t="s">
        <v>49</v>
      </c>
      <c r="J837" s="14">
        <v>43.896381405811681</v>
      </c>
      <c r="K837" s="14">
        <v>38.109709354120213</v>
      </c>
      <c r="L837" s="15">
        <v>43.896381405811681</v>
      </c>
      <c r="M837" s="15">
        <v>38.109709354120213</v>
      </c>
      <c r="N837" s="13">
        <f>IFERROR(VLOOKUP(B:B,'[1]Budget Pivot'!A:B,2,0),0)</f>
        <v>2687</v>
      </c>
      <c r="O837" s="13">
        <f>IFERROR(VLOOKUP(B:B,'[1]Budget Pivot'!A:C,3,0),0)</f>
        <v>117949.57683741598</v>
      </c>
      <c r="P837" s="16">
        <v>2687</v>
      </c>
      <c r="Q837" s="16">
        <f t="shared" si="33"/>
        <v>117949.57683741598</v>
      </c>
      <c r="R837" s="17">
        <v>2534</v>
      </c>
      <c r="S837" s="17">
        <f>R837*L837</f>
        <v>111233.4304823268</v>
      </c>
      <c r="T837" s="17">
        <v>2500</v>
      </c>
      <c r="U837" s="17">
        <v>109740.9535145292</v>
      </c>
      <c r="V837" s="18">
        <v>-34</v>
      </c>
      <c r="W837" s="18">
        <v>-1492.4769677976001</v>
      </c>
      <c r="X837" s="18">
        <v>-8208.6233228867786</v>
      </c>
    </row>
    <row r="838" spans="1:24" x14ac:dyDescent="0.25">
      <c r="A838" s="12">
        <v>2435</v>
      </c>
      <c r="B838" s="12" t="str">
        <f>IFERROR(VLOOKUP(A:A,[1]Forecast_1911!A:B,2,0),0)</f>
        <v>10000002773</v>
      </c>
      <c r="C838" s="12" t="s">
        <v>951</v>
      </c>
      <c r="D838" s="13">
        <f t="shared" si="34"/>
        <v>35645.011135857319</v>
      </c>
      <c r="E838" s="12" t="s">
        <v>230</v>
      </c>
      <c r="F838" s="12" t="s">
        <v>86</v>
      </c>
      <c r="G838" s="12" t="s">
        <v>87</v>
      </c>
      <c r="H838" s="12" t="s">
        <v>101</v>
      </c>
      <c r="I838" s="12" t="s">
        <v>59</v>
      </c>
      <c r="J838" s="14">
        <v>49.808463251669998</v>
      </c>
      <c r="K838" s="14">
        <v>4.6881959910911117</v>
      </c>
      <c r="L838" s="15">
        <v>49.808463251669998</v>
      </c>
      <c r="M838" s="15">
        <v>4.6881959910911117</v>
      </c>
      <c r="N838" s="13">
        <f>IFERROR(VLOOKUP(B:B,'[1]Budget Pivot'!A:B,2,0),0)</f>
        <v>900</v>
      </c>
      <c r="O838" s="13">
        <f>IFERROR(VLOOKUP(B:B,'[1]Budget Pivot'!A:C,3,0),0)</f>
        <v>44827.616926502997</v>
      </c>
      <c r="P838" s="16">
        <v>900</v>
      </c>
      <c r="Q838" s="16">
        <f t="shared" si="33"/>
        <v>44827.616926502997</v>
      </c>
      <c r="R838" s="17">
        <v>820</v>
      </c>
      <c r="S838" s="17">
        <f>R838*L838</f>
        <v>40842.939866369401</v>
      </c>
      <c r="T838" s="17">
        <v>790</v>
      </c>
      <c r="U838" s="17">
        <v>39348.6859688193</v>
      </c>
      <c r="V838" s="18">
        <v>-30</v>
      </c>
      <c r="W838" s="18">
        <v>-1494.2538975501011</v>
      </c>
      <c r="X838" s="18">
        <v>-5478.9309576836968</v>
      </c>
    </row>
    <row r="839" spans="1:24" x14ac:dyDescent="0.25">
      <c r="A839" s="12">
        <v>3516</v>
      </c>
      <c r="B839" s="12" t="str">
        <f>IFERROR(VLOOKUP(A:A,[1]Forecast_1911!A:B,2,0),0)</f>
        <v>10000001700</v>
      </c>
      <c r="C839" s="12" t="s">
        <v>952</v>
      </c>
      <c r="D839" s="13">
        <f t="shared" si="34"/>
        <v>145240.75878159876</v>
      </c>
      <c r="E839" s="12" t="s">
        <v>124</v>
      </c>
      <c r="F839" s="12" t="s">
        <v>68</v>
      </c>
      <c r="G839" s="12" t="s">
        <v>68</v>
      </c>
      <c r="H839" s="12" t="s">
        <v>69</v>
      </c>
      <c r="I839" s="12" t="s">
        <v>49</v>
      </c>
      <c r="J839" s="14">
        <v>99.67888863584605</v>
      </c>
      <c r="K839" s="14">
        <v>43.318485538601678</v>
      </c>
      <c r="L839" s="15">
        <v>99.67888863584605</v>
      </c>
      <c r="M839" s="15">
        <v>43.318485538601678</v>
      </c>
      <c r="N839" s="13">
        <f>IFERROR(VLOOKUP(B:B,'[1]Budget Pivot'!A:B,2,0),0)</f>
        <v>12952</v>
      </c>
      <c r="O839" s="13">
        <f>IFERROR(VLOOKUP(B:B,'[1]Budget Pivot'!A:C,3,0),0)</f>
        <v>1291040.9656114781</v>
      </c>
      <c r="P839" s="16">
        <v>12952</v>
      </c>
      <c r="Q839" s="16">
        <f t="shared" si="33"/>
        <v>1291040.9656114781</v>
      </c>
      <c r="R839" s="17">
        <v>2592</v>
      </c>
      <c r="S839" s="17">
        <f>R839*L839</f>
        <v>258367.67934411296</v>
      </c>
      <c r="T839" s="17">
        <v>2577</v>
      </c>
      <c r="U839" s="17">
        <v>256872.49601457527</v>
      </c>
      <c r="V839" s="18">
        <v>-15</v>
      </c>
      <c r="W839" s="18">
        <v>-1495.1833295376855</v>
      </c>
      <c r="X839" s="18">
        <v>-1034168.4695969028</v>
      </c>
    </row>
    <row r="840" spans="1:24" x14ac:dyDescent="0.25">
      <c r="A840" s="12">
        <v>1043</v>
      </c>
      <c r="B840" s="12" t="str">
        <f>IFERROR(VLOOKUP(A:A,[1]Forecast_1911!A:B,2,0),0)</f>
        <v>10000001427</v>
      </c>
      <c r="C840" s="12" t="s">
        <v>953</v>
      </c>
      <c r="D840" s="13">
        <f t="shared" si="34"/>
        <v>157359.29812026728</v>
      </c>
      <c r="E840" s="12" t="s">
        <v>85</v>
      </c>
      <c r="F840" s="12" t="s">
        <v>162</v>
      </c>
      <c r="G840" s="12" t="s">
        <v>163</v>
      </c>
      <c r="H840" s="12" t="s">
        <v>58</v>
      </c>
      <c r="I840" s="12" t="s">
        <v>59</v>
      </c>
      <c r="J840" s="14">
        <v>6.3363028953229321</v>
      </c>
      <c r="K840" s="14">
        <v>1.4329220489977641</v>
      </c>
      <c r="L840" s="15">
        <v>6.3363028953229321</v>
      </c>
      <c r="M840" s="15">
        <v>1.4329220489977641</v>
      </c>
      <c r="N840" s="13">
        <f>IFERROR(VLOOKUP(B:B,'[1]Budget Pivot'!A:B,2,0),0)</f>
        <v>30861</v>
      </c>
      <c r="O840" s="13">
        <f>IFERROR(VLOOKUP(B:B,'[1]Budget Pivot'!A:C,3,0),0)</f>
        <v>195544.643652561</v>
      </c>
      <c r="P840" s="16">
        <v>30861</v>
      </c>
      <c r="Q840" s="16">
        <f t="shared" si="33"/>
        <v>195544.643652561</v>
      </c>
      <c r="R840" s="17">
        <v>32330</v>
      </c>
      <c r="S840" s="17">
        <f>R840*L840</f>
        <v>204852.6726057904</v>
      </c>
      <c r="T840" s="17">
        <v>32092</v>
      </c>
      <c r="U840" s="17">
        <v>203344.63251670354</v>
      </c>
      <c r="V840" s="18">
        <v>-238</v>
      </c>
      <c r="W840" s="18">
        <v>-1508.0400890868623</v>
      </c>
      <c r="X840" s="18">
        <v>7799.988864142535</v>
      </c>
    </row>
    <row r="841" spans="1:24" x14ac:dyDescent="0.25">
      <c r="A841" s="12">
        <v>1299</v>
      </c>
      <c r="B841" s="12" t="str">
        <f>IFERROR(VLOOKUP(A:A,[1]Forecast_1911!A:B,2,0),0)</f>
        <v>10000001726</v>
      </c>
      <c r="C841" s="12" t="s">
        <v>954</v>
      </c>
      <c r="D841" s="13">
        <f t="shared" si="34"/>
        <v>13944.626679717208</v>
      </c>
      <c r="E841" s="12" t="s">
        <v>124</v>
      </c>
      <c r="F841" s="12" t="s">
        <v>86</v>
      </c>
      <c r="G841" s="12" t="s">
        <v>87</v>
      </c>
      <c r="H841" s="12" t="s">
        <v>58</v>
      </c>
      <c r="I841" s="12" t="s">
        <v>59</v>
      </c>
      <c r="J841" s="14">
        <v>12.405647994924445</v>
      </c>
      <c r="K841" s="14">
        <v>4.198100432703245</v>
      </c>
      <c r="L841" s="15">
        <v>12.405649979328921</v>
      </c>
      <c r="M841" s="15">
        <v>4.1981004327031357</v>
      </c>
      <c r="N841" s="13">
        <f>IFERROR(VLOOKUP(B:B,'[1]Budget Pivot'!A:B,2,0),0)</f>
        <v>1434.72</v>
      </c>
      <c r="O841" s="13">
        <f>IFERROR(VLOOKUP(B:B,'[1]Budget Pivot'!A:C,3,0),0)</f>
        <v>17798.631291278001</v>
      </c>
      <c r="P841" s="16">
        <v>1435</v>
      </c>
      <c r="Q841" s="16">
        <f t="shared" si="33"/>
        <v>17802.107720337001</v>
      </c>
      <c r="R841" s="17">
        <v>1821</v>
      </c>
      <c r="S841" s="17">
        <f>R841*L841</f>
        <v>22590.688612357964</v>
      </c>
      <c r="T841" s="17">
        <v>1699</v>
      </c>
      <c r="U841" s="17">
        <v>21077.199314879836</v>
      </c>
      <c r="V841" s="18">
        <v>-122</v>
      </c>
      <c r="W841" s="18">
        <v>-1513.4892974781287</v>
      </c>
      <c r="X841" s="18">
        <v>3275.0915945428351</v>
      </c>
    </row>
    <row r="842" spans="1:24" x14ac:dyDescent="0.25">
      <c r="A842" s="12">
        <v>1725</v>
      </c>
      <c r="B842" s="12" t="str">
        <f>IFERROR(VLOOKUP(A:A,[1]Forecast_1911!A:B,2,0),0)</f>
        <v>10000001386</v>
      </c>
      <c r="C842" s="12" t="s">
        <v>955</v>
      </c>
      <c r="D842" s="13">
        <f t="shared" si="34"/>
        <v>54008.443740385716</v>
      </c>
      <c r="E842" s="12" t="s">
        <v>80</v>
      </c>
      <c r="F842" s="12" t="s">
        <v>144</v>
      </c>
      <c r="G842" s="12" t="s">
        <v>132</v>
      </c>
      <c r="H842" s="12" t="s">
        <v>58</v>
      </c>
      <c r="I842" s="12" t="s">
        <v>59</v>
      </c>
      <c r="J842" s="14">
        <v>50.756780104074203</v>
      </c>
      <c r="K842" s="14">
        <v>15.57244209354155</v>
      </c>
      <c r="L842" s="15">
        <v>50.757095996072415</v>
      </c>
      <c r="M842" s="15">
        <v>15.572442093541001</v>
      </c>
      <c r="N842" s="13">
        <f>IFERROR(VLOOKUP(B:B,'[1]Budget Pivot'!A:B,2,0),0)</f>
        <v>939.08</v>
      </c>
      <c r="O842" s="13">
        <f>IFERROR(VLOOKUP(B:B,'[1]Budget Pivot'!A:C,3,0),0)</f>
        <v>47664.677060134003</v>
      </c>
      <c r="P842" s="16">
        <v>939</v>
      </c>
      <c r="Q842" s="16">
        <f t="shared" si="33"/>
        <v>47660.913140311997</v>
      </c>
      <c r="R842" s="17">
        <v>1565</v>
      </c>
      <c r="S842" s="17">
        <f>R842*L842</f>
        <v>79434.855233853334</v>
      </c>
      <c r="T842" s="17">
        <v>1535</v>
      </c>
      <c r="U842" s="17">
        <v>77912.142353971154</v>
      </c>
      <c r="V842" s="18">
        <v>-30</v>
      </c>
      <c r="W842" s="18">
        <v>-1522.7128798821795</v>
      </c>
      <c r="X842" s="18">
        <v>30251.229213659157</v>
      </c>
    </row>
    <row r="843" spans="1:24" x14ac:dyDescent="0.25">
      <c r="A843" s="12">
        <v>1154</v>
      </c>
      <c r="B843" s="12" t="str">
        <f>IFERROR(VLOOKUP(A:A,[1]Forecast_1911!A:B,2,0),0)</f>
        <v>10000001301</v>
      </c>
      <c r="C843" s="12" t="s">
        <v>956</v>
      </c>
      <c r="D843" s="13">
        <f t="shared" si="34"/>
        <v>24885.650908505348</v>
      </c>
      <c r="E843" s="12" t="s">
        <v>77</v>
      </c>
      <c r="F843" s="12" t="s">
        <v>86</v>
      </c>
      <c r="G843" s="12" t="s">
        <v>87</v>
      </c>
      <c r="H843" s="12" t="s">
        <v>58</v>
      </c>
      <c r="I843" s="12" t="s">
        <v>59</v>
      </c>
      <c r="J843" s="14">
        <v>2.6724244419386198</v>
      </c>
      <c r="K843" s="14">
        <v>1.9363585746102354</v>
      </c>
      <c r="L843" s="15">
        <v>2.6724244419386198</v>
      </c>
      <c r="M843" s="15">
        <v>1.9363585746102354</v>
      </c>
      <c r="N843" s="13">
        <f>IFERROR(VLOOKUP(B:B,'[1]Budget Pivot'!A:B,2,0),0)</f>
        <v>36168</v>
      </c>
      <c r="O843" s="13">
        <f>IFERROR(VLOOKUP(B:B,'[1]Budget Pivot'!A:C,3,0),0)</f>
        <v>96656.247216036005</v>
      </c>
      <c r="P843" s="16">
        <v>36168</v>
      </c>
      <c r="Q843" s="16">
        <f t="shared" si="33"/>
        <v>96656.247216036005</v>
      </c>
      <c r="R843" s="17">
        <v>34382</v>
      </c>
      <c r="S843" s="17">
        <f>R843*L843</f>
        <v>91883.297162733623</v>
      </c>
      <c r="T843" s="17">
        <v>33809</v>
      </c>
      <c r="U843" s="17">
        <v>90351.997957502797</v>
      </c>
      <c r="V843" s="18">
        <v>-573</v>
      </c>
      <c r="W843" s="18">
        <v>-1531.2992052308255</v>
      </c>
      <c r="X843" s="18">
        <v>-6304.2492585332075</v>
      </c>
    </row>
    <row r="844" spans="1:24" x14ac:dyDescent="0.25">
      <c r="A844" s="12">
        <v>1068</v>
      </c>
      <c r="B844" s="12" t="str">
        <f>IFERROR(VLOOKUP(A:A,[1]Forecast_1911!A:B,2,0),0)</f>
        <v>10000001435</v>
      </c>
      <c r="C844" s="12" t="s">
        <v>957</v>
      </c>
      <c r="D844" s="13">
        <f t="shared" si="34"/>
        <v>16315.755486555367</v>
      </c>
      <c r="E844" s="12" t="s">
        <v>85</v>
      </c>
      <c r="F844" s="12" t="s">
        <v>56</v>
      </c>
      <c r="G844" s="12" t="s">
        <v>220</v>
      </c>
      <c r="H844" s="12" t="s">
        <v>58</v>
      </c>
      <c r="I844" s="12" t="s">
        <v>59</v>
      </c>
      <c r="J844" s="14">
        <v>12.780401215529155</v>
      </c>
      <c r="K844" s="14">
        <v>4.5066915367485425</v>
      </c>
      <c r="L844" s="15">
        <v>12.780401215529155</v>
      </c>
      <c r="M844" s="15">
        <v>4.5066915367485425</v>
      </c>
      <c r="N844" s="13">
        <f>IFERROR(VLOOKUP(B:B,'[1]Budget Pivot'!A:B,2,0),0)</f>
        <v>1372</v>
      </c>
      <c r="O844" s="13">
        <f>IFERROR(VLOOKUP(B:B,'[1]Budget Pivot'!A:C,3,0),0)</f>
        <v>17534.710467706002</v>
      </c>
      <c r="P844" s="16">
        <v>1372</v>
      </c>
      <c r="Q844" s="16">
        <f t="shared" si="33"/>
        <v>17534.710467706002</v>
      </c>
      <c r="R844" s="17">
        <v>2093</v>
      </c>
      <c r="S844" s="17">
        <f>R844*L844</f>
        <v>26749.37974410252</v>
      </c>
      <c r="T844" s="17">
        <v>1972</v>
      </c>
      <c r="U844" s="17">
        <v>25202.951197023493</v>
      </c>
      <c r="V844" s="18">
        <v>-121</v>
      </c>
      <c r="W844" s="18">
        <v>-1546.4285470790273</v>
      </c>
      <c r="X844" s="18">
        <v>7668.2407293174911</v>
      </c>
    </row>
    <row r="845" spans="1:24" x14ac:dyDescent="0.25">
      <c r="A845" s="12">
        <v>1096</v>
      </c>
      <c r="B845" s="12" t="str">
        <f>IFERROR(VLOOKUP(A:A,[1]Forecast_1911!A:B,2,0),0)</f>
        <v>10000002229</v>
      </c>
      <c r="C845" s="12" t="s">
        <v>958</v>
      </c>
      <c r="D845" s="13">
        <f t="shared" si="34"/>
        <v>47051.542813395659</v>
      </c>
      <c r="E845" s="12" t="s">
        <v>55</v>
      </c>
      <c r="F845" s="12" t="s">
        <v>135</v>
      </c>
      <c r="G845" s="12" t="s">
        <v>97</v>
      </c>
      <c r="H845" s="12" t="s">
        <v>58</v>
      </c>
      <c r="I845" s="12" t="s">
        <v>59</v>
      </c>
      <c r="J845" s="14">
        <v>5.7059183936526914</v>
      </c>
      <c r="K845" s="14">
        <v>2.7848956530803739</v>
      </c>
      <c r="L845" s="15">
        <v>5.7059002975673385</v>
      </c>
      <c r="M845" s="15">
        <v>2.7848956530803961</v>
      </c>
      <c r="N845" s="13">
        <f>IFERROR(VLOOKUP(B:B,'[1]Budget Pivot'!A:B,2,0),0)</f>
        <v>15592.75</v>
      </c>
      <c r="O845" s="13">
        <f>IFERROR(VLOOKUP(B:B,'[1]Budget Pivot'!A:C,3,0),0)</f>
        <v>88970.959032628001</v>
      </c>
      <c r="P845" s="16">
        <v>15592.8</v>
      </c>
      <c r="Q845" s="16">
        <f t="shared" si="33"/>
        <v>88970.962159907998</v>
      </c>
      <c r="R845" s="17">
        <v>16473</v>
      </c>
      <c r="S845" s="17">
        <f>R845*L845</f>
        <v>93993.295601826772</v>
      </c>
      <c r="T845" s="17">
        <v>16108</v>
      </c>
      <c r="U845" s="17">
        <v>91910.641993214682</v>
      </c>
      <c r="V845" s="18">
        <v>-365</v>
      </c>
      <c r="W845" s="18">
        <v>-2082.6536086120905</v>
      </c>
      <c r="X845" s="18">
        <v>2939.6798333066836</v>
      </c>
    </row>
    <row r="846" spans="1:24" x14ac:dyDescent="0.25">
      <c r="A846" s="12">
        <v>2038</v>
      </c>
      <c r="B846" s="12" t="str">
        <f>IFERROR(VLOOKUP(A:A,[1]Forecast_1911!A:B,2,0),0)</f>
        <v>10000002674</v>
      </c>
      <c r="C846" s="12" t="s">
        <v>959</v>
      </c>
      <c r="D846" s="13">
        <f t="shared" si="34"/>
        <v>12845.51081135106</v>
      </c>
      <c r="E846" s="12" t="s">
        <v>110</v>
      </c>
      <c r="F846" s="12" t="s">
        <v>332</v>
      </c>
      <c r="G846" s="12" t="s">
        <v>163</v>
      </c>
      <c r="H846" s="12" t="s">
        <v>101</v>
      </c>
      <c r="I846" s="12" t="s">
        <v>59</v>
      </c>
      <c r="J846" s="14">
        <v>14.377384059464372</v>
      </c>
      <c r="K846" s="14">
        <v>6.5256124721603461</v>
      </c>
      <c r="L846" s="15">
        <v>14.377391696702558</v>
      </c>
      <c r="M846" s="15">
        <v>6.5256124721603461</v>
      </c>
      <c r="N846" s="13">
        <f>IFERROR(VLOOKUP(B:B,'[1]Budget Pivot'!A:B,2,0),0)</f>
        <v>1458.1</v>
      </c>
      <c r="O846" s="13">
        <f>IFERROR(VLOOKUP(B:B,'[1]Budget Pivot'!A:C,3,0),0)</f>
        <v>20963.663697104999</v>
      </c>
      <c r="P846" s="16">
        <v>1458.1</v>
      </c>
      <c r="Q846" s="16">
        <f t="shared" si="33"/>
        <v>20963.674832961999</v>
      </c>
      <c r="R846" s="17">
        <v>1745</v>
      </c>
      <c r="S846" s="17">
        <f>R846*L846</f>
        <v>25088.548510745964</v>
      </c>
      <c r="T846" s="17">
        <v>1636</v>
      </c>
      <c r="U846" s="17">
        <v>23521.412815805386</v>
      </c>
      <c r="V846" s="18">
        <v>-109</v>
      </c>
      <c r="W846" s="18">
        <v>-1567.1356949405781</v>
      </c>
      <c r="X846" s="18">
        <v>2557.7379828433877</v>
      </c>
    </row>
    <row r="847" spans="1:24" x14ac:dyDescent="0.25">
      <c r="A847" s="12">
        <v>2620</v>
      </c>
      <c r="B847" s="12">
        <f>IFERROR(VLOOKUP(A:A,[1]Forecast_1911!A:B,2,0),0)</f>
        <v>0</v>
      </c>
      <c r="C847" s="12" t="s">
        <v>960</v>
      </c>
      <c r="D847" s="13">
        <f t="shared" si="34"/>
        <v>0</v>
      </c>
      <c r="E847" s="12" t="s">
        <v>230</v>
      </c>
      <c r="F847" s="12" t="s">
        <v>56</v>
      </c>
      <c r="G847" s="12" t="s">
        <v>57</v>
      </c>
      <c r="H847" s="12" t="s">
        <v>101</v>
      </c>
      <c r="I847" s="12" t="s">
        <v>59</v>
      </c>
      <c r="J847" s="14">
        <v>1</v>
      </c>
      <c r="K847" s="14">
        <v>1</v>
      </c>
      <c r="L847" s="15">
        <v>1</v>
      </c>
      <c r="M847" s="15">
        <v>1</v>
      </c>
      <c r="N847" s="13">
        <f>IFERROR(VLOOKUP(B:B,'[1]Budget Pivot'!A:B,2,0),0)</f>
        <v>0</v>
      </c>
      <c r="O847" s="13">
        <f>IFERROR(VLOOKUP(B:B,'[1]Budget Pivot'!A:C,3,0),0)</f>
        <v>0</v>
      </c>
      <c r="P847" s="16">
        <f>N847</f>
        <v>0</v>
      </c>
      <c r="Q847" s="16">
        <f t="shared" si="33"/>
        <v>0</v>
      </c>
      <c r="R847" s="17">
        <v>0</v>
      </c>
      <c r="S847" s="17">
        <f>R847*L847</f>
        <v>0</v>
      </c>
      <c r="T847" s="17">
        <v>0</v>
      </c>
      <c r="U847" s="17">
        <v>0</v>
      </c>
      <c r="V847" s="18">
        <v>0</v>
      </c>
      <c r="W847" s="18">
        <v>0</v>
      </c>
      <c r="X847" s="18">
        <v>0</v>
      </c>
    </row>
    <row r="848" spans="1:24" x14ac:dyDescent="0.25">
      <c r="A848" s="12">
        <v>2430</v>
      </c>
      <c r="B848" s="12" t="str">
        <f>IFERROR(VLOOKUP(A:A,[1]Forecast_1911!A:B,2,0),0)</f>
        <v>10000002570</v>
      </c>
      <c r="C848" s="12" t="s">
        <v>961</v>
      </c>
      <c r="D848" s="13">
        <f t="shared" si="34"/>
        <v>4533.5634743873761</v>
      </c>
      <c r="E848" s="12" t="s">
        <v>230</v>
      </c>
      <c r="F848" s="12" t="s">
        <v>162</v>
      </c>
      <c r="G848" s="12" t="s">
        <v>163</v>
      </c>
      <c r="H848" s="12" t="s">
        <v>101</v>
      </c>
      <c r="I848" s="12" t="s">
        <v>59</v>
      </c>
      <c r="J848" s="14">
        <v>11.251670378618751</v>
      </c>
      <c r="K848" s="14">
        <v>3.81959910913125</v>
      </c>
      <c r="L848" s="15">
        <v>11.251670378618751</v>
      </c>
      <c r="M848" s="15">
        <v>3.81959910913125</v>
      </c>
      <c r="N848" s="13">
        <f>IFERROR(VLOOKUP(B:B,'[1]Budget Pivot'!A:B,2,0),0)</f>
        <v>800</v>
      </c>
      <c r="O848" s="13">
        <f>IFERROR(VLOOKUP(B:B,'[1]Budget Pivot'!A:C,3,0),0)</f>
        <v>9001.3363028950007</v>
      </c>
      <c r="P848" s="16">
        <v>800</v>
      </c>
      <c r="Q848" s="16">
        <f t="shared" si="33"/>
        <v>9001.3363028950007</v>
      </c>
      <c r="R848" s="17">
        <v>750</v>
      </c>
      <c r="S848" s="17">
        <f>R848*L848</f>
        <v>8438.7527839640643</v>
      </c>
      <c r="T848" s="17">
        <v>610</v>
      </c>
      <c r="U848" s="17">
        <v>6863.518930957438</v>
      </c>
      <c r="V848" s="18">
        <v>-140</v>
      </c>
      <c r="W848" s="18">
        <v>-1575.2338530066263</v>
      </c>
      <c r="X848" s="18">
        <v>-2137.8173719375627</v>
      </c>
    </row>
    <row r="849" spans="1:24" x14ac:dyDescent="0.25">
      <c r="A849" s="12">
        <v>2076</v>
      </c>
      <c r="B849" s="12" t="str">
        <f>IFERROR(VLOOKUP(A:A,[1]Forecast_1911!A:B,2,0),0)</f>
        <v>10000002712</v>
      </c>
      <c r="C849" s="12" t="s">
        <v>962</v>
      </c>
      <c r="D849" s="13">
        <f t="shared" si="34"/>
        <v>60145.552895322762</v>
      </c>
      <c r="E849" s="12" t="s">
        <v>110</v>
      </c>
      <c r="F849" s="12" t="s">
        <v>86</v>
      </c>
      <c r="G849" s="12" t="s">
        <v>87</v>
      </c>
      <c r="H849" s="12" t="s">
        <v>101</v>
      </c>
      <c r="I849" s="12" t="s">
        <v>59</v>
      </c>
      <c r="J849" s="14">
        <v>83.24594778520138</v>
      </c>
      <c r="K849" s="14">
        <v>10.868596881959721</v>
      </c>
      <c r="L849" s="15">
        <v>83.245916852263889</v>
      </c>
      <c r="M849" s="15">
        <v>10.868596881959721</v>
      </c>
      <c r="N849" s="13">
        <f>IFERROR(VLOOKUP(B:B,'[1]Budget Pivot'!A:B,2,0),0)</f>
        <v>720</v>
      </c>
      <c r="O849" s="13">
        <f>IFERROR(VLOOKUP(B:B,'[1]Budget Pivot'!A:C,3,0),0)</f>
        <v>59937.082405344991</v>
      </c>
      <c r="P849" s="16">
        <v>720</v>
      </c>
      <c r="Q849" s="16">
        <f t="shared" si="33"/>
        <v>59937.060133630002</v>
      </c>
      <c r="R849" s="17">
        <v>850</v>
      </c>
      <c r="S849" s="17">
        <f>R849*L849</f>
        <v>70759.029324424308</v>
      </c>
      <c r="T849" s="17">
        <v>831</v>
      </c>
      <c r="U849" s="17">
        <v>69177.356904231288</v>
      </c>
      <c r="V849" s="18">
        <v>-19</v>
      </c>
      <c r="W849" s="18">
        <v>-1581.6724201930192</v>
      </c>
      <c r="X849" s="18">
        <v>9240.296770601286</v>
      </c>
    </row>
    <row r="850" spans="1:24" x14ac:dyDescent="0.25">
      <c r="A850" s="12">
        <v>2789</v>
      </c>
      <c r="B850" s="12" t="str">
        <f>IFERROR(VLOOKUP(A:A,[1]Forecast_1911!A:B,2,0),0)</f>
        <v>10000003210</v>
      </c>
      <c r="C850" s="12" t="s">
        <v>963</v>
      </c>
      <c r="D850" s="13">
        <f t="shared" si="34"/>
        <v>14466.890154109951</v>
      </c>
      <c r="E850" s="12" t="s">
        <v>35</v>
      </c>
      <c r="F850" s="12" t="s">
        <v>162</v>
      </c>
      <c r="G850" s="12" t="s">
        <v>163</v>
      </c>
      <c r="H850" s="12" t="s">
        <v>101</v>
      </c>
      <c r="I850" s="12" t="s">
        <v>59</v>
      </c>
      <c r="J850" s="14">
        <v>30.118666730481372</v>
      </c>
      <c r="K850" s="14">
        <v>11.158129175946703</v>
      </c>
      <c r="L850" s="15">
        <v>30.118666730481372</v>
      </c>
      <c r="M850" s="15">
        <v>11.158129175946703</v>
      </c>
      <c r="N850" s="13">
        <f>IFERROR(VLOOKUP(B:B,'[1]Budget Pivot'!A:B,2,0),0)</f>
        <v>0</v>
      </c>
      <c r="O850" s="13">
        <f>IFERROR(VLOOKUP(B:B,'[1]Budget Pivot'!A:C,3,0),0)</f>
        <v>0</v>
      </c>
      <c r="P850" s="16">
        <f>N850</f>
        <v>0</v>
      </c>
      <c r="Q850" s="16">
        <f t="shared" si="33"/>
        <v>0</v>
      </c>
      <c r="R850" s="17">
        <v>816</v>
      </c>
      <c r="S850" s="17">
        <f>R850*L850</f>
        <v>24576.832052072801</v>
      </c>
      <c r="T850" s="17">
        <v>763</v>
      </c>
      <c r="U850" s="17">
        <v>22980.542715357285</v>
      </c>
      <c r="V850" s="18">
        <v>-53</v>
      </c>
      <c r="W850" s="18">
        <v>-1596.2893367155157</v>
      </c>
      <c r="X850" s="18">
        <v>22980.542715357285</v>
      </c>
    </row>
    <row r="851" spans="1:24" x14ac:dyDescent="0.25">
      <c r="A851" s="12">
        <v>2621</v>
      </c>
      <c r="B851" s="12">
        <f>IFERROR(VLOOKUP(A:A,[1]Forecast_1911!A:B,2,0),0)</f>
        <v>0</v>
      </c>
      <c r="C851" s="12" t="s">
        <v>964</v>
      </c>
      <c r="D851" s="13">
        <f t="shared" si="34"/>
        <v>0</v>
      </c>
      <c r="E851" s="12" t="s">
        <v>230</v>
      </c>
      <c r="F851" s="12" t="s">
        <v>56</v>
      </c>
      <c r="G851" s="12" t="s">
        <v>57</v>
      </c>
      <c r="H851" s="12" t="s">
        <v>101</v>
      </c>
      <c r="I851" s="12" t="s">
        <v>59</v>
      </c>
      <c r="J851" s="14">
        <v>1</v>
      </c>
      <c r="K851" s="14">
        <v>1</v>
      </c>
      <c r="L851" s="15">
        <v>1</v>
      </c>
      <c r="M851" s="15">
        <v>1</v>
      </c>
      <c r="N851" s="13">
        <f>IFERROR(VLOOKUP(B:B,'[1]Budget Pivot'!A:B,2,0),0)</f>
        <v>0</v>
      </c>
      <c r="O851" s="13">
        <f>IFERROR(VLOOKUP(B:B,'[1]Budget Pivot'!A:C,3,0),0)</f>
        <v>0</v>
      </c>
      <c r="P851" s="16">
        <f>N851</f>
        <v>0</v>
      </c>
      <c r="Q851" s="16">
        <f t="shared" si="33"/>
        <v>0</v>
      </c>
      <c r="R851" s="17">
        <v>0</v>
      </c>
      <c r="S851" s="17">
        <f>R851*L851</f>
        <v>0</v>
      </c>
      <c r="T851" s="17">
        <v>0</v>
      </c>
      <c r="U851" s="17">
        <v>0</v>
      </c>
      <c r="V851" s="18">
        <v>0</v>
      </c>
      <c r="W851" s="18">
        <v>0</v>
      </c>
      <c r="X851" s="18">
        <v>0</v>
      </c>
    </row>
    <row r="852" spans="1:24" x14ac:dyDescent="0.25">
      <c r="A852" s="12">
        <v>2553</v>
      </c>
      <c r="B852" s="12" t="str">
        <f>IFERROR(VLOOKUP(A:A,[1]Forecast_1911!A:B,2,0),0)</f>
        <v>10000002578</v>
      </c>
      <c r="C852" s="12" t="s">
        <v>965</v>
      </c>
      <c r="D852" s="13">
        <f t="shared" si="34"/>
        <v>5100.4288699582557</v>
      </c>
      <c r="E852" s="12" t="s">
        <v>230</v>
      </c>
      <c r="F852" s="12" t="s">
        <v>162</v>
      </c>
      <c r="G852" s="12" t="s">
        <v>163</v>
      </c>
      <c r="H852" s="12" t="s">
        <v>101</v>
      </c>
      <c r="I852" s="12" t="s">
        <v>59</v>
      </c>
      <c r="J852" s="14">
        <v>13.641451798902766</v>
      </c>
      <c r="K852" s="14">
        <v>6.904231625833992</v>
      </c>
      <c r="L852" s="15">
        <v>13.641918376109915</v>
      </c>
      <c r="M852" s="15">
        <v>6.9042316258348082</v>
      </c>
      <c r="N852" s="13">
        <f>IFERROR(VLOOKUP(B:B,'[1]Budget Pivot'!A:B,2,0),0)</f>
        <v>316.25</v>
      </c>
      <c r="O852" s="13">
        <f>IFERROR(VLOOKUP(B:B,'[1]Budget Pivot'!A:C,3,0),0)</f>
        <v>4314.109131403</v>
      </c>
      <c r="P852" s="16">
        <v>316.24</v>
      </c>
      <c r="Q852" s="16">
        <f t="shared" si="33"/>
        <v>4314.1202672609998</v>
      </c>
      <c r="R852" s="17">
        <v>877</v>
      </c>
      <c r="S852" s="17">
        <f>R852*L852</f>
        <v>11963.962415848395</v>
      </c>
      <c r="T852" s="17">
        <v>757</v>
      </c>
      <c r="U852" s="17">
        <v>10326.932210715206</v>
      </c>
      <c r="V852" s="18">
        <v>-120</v>
      </c>
      <c r="W852" s="18">
        <v>-1637.0302051331892</v>
      </c>
      <c r="X852" s="18">
        <v>6012.8119434542059</v>
      </c>
    </row>
    <row r="853" spans="1:24" x14ac:dyDescent="0.25">
      <c r="A853" s="12">
        <v>1350</v>
      </c>
      <c r="B853" s="12" t="str">
        <f>IFERROR(VLOOKUP(A:A,[1]Forecast_1911!A:B,2,0),0)</f>
        <v>10000001777</v>
      </c>
      <c r="C853" s="12" t="s">
        <v>966</v>
      </c>
      <c r="D853" s="13">
        <f t="shared" si="34"/>
        <v>104059.63368145288</v>
      </c>
      <c r="E853" s="12" t="s">
        <v>124</v>
      </c>
      <c r="F853" s="12" t="s">
        <v>350</v>
      </c>
      <c r="G853" s="12" t="s">
        <v>350</v>
      </c>
      <c r="H853" s="12" t="s">
        <v>58</v>
      </c>
      <c r="I853" s="12" t="s">
        <v>59</v>
      </c>
      <c r="J853" s="14">
        <v>31.990890542039601</v>
      </c>
      <c r="K853" s="14">
        <v>14.080454452288674</v>
      </c>
      <c r="L853" s="15">
        <v>31.990890542039601</v>
      </c>
      <c r="M853" s="15">
        <v>14.080454452288674</v>
      </c>
      <c r="N853" s="13">
        <f>IFERROR(VLOOKUP(B:B,'[1]Budget Pivot'!A:B,2,0),0)</f>
        <v>5404</v>
      </c>
      <c r="O853" s="13">
        <f>IFERROR(VLOOKUP(B:B,'[1]Budget Pivot'!A:C,3,0),0)</f>
        <v>172878.77248918201</v>
      </c>
      <c r="P853" s="16">
        <v>5404</v>
      </c>
      <c r="Q853" s="16">
        <f t="shared" si="33"/>
        <v>172878.77248918201</v>
      </c>
      <c r="R853" s="17">
        <v>5862</v>
      </c>
      <c r="S853" s="17">
        <f>R853*L853</f>
        <v>187530.60035743614</v>
      </c>
      <c r="T853" s="17">
        <v>5810</v>
      </c>
      <c r="U853" s="17">
        <v>185867.07404925008</v>
      </c>
      <c r="V853" s="18">
        <v>-52</v>
      </c>
      <c r="W853" s="18">
        <v>-1663.5263081860612</v>
      </c>
      <c r="X853" s="18">
        <v>12988.301560068066</v>
      </c>
    </row>
    <row r="854" spans="1:24" x14ac:dyDescent="0.25">
      <c r="A854" s="12">
        <v>2735</v>
      </c>
      <c r="B854" s="12" t="str">
        <f>IFERROR(VLOOKUP(A:A,[1]Forecast_1911!A:B,2,0),0)</f>
        <v>10000003311</v>
      </c>
      <c r="C854" s="12" t="s">
        <v>967</v>
      </c>
      <c r="D854" s="13">
        <f t="shared" si="34"/>
        <v>78211.675778984194</v>
      </c>
      <c r="E854" s="12" t="s">
        <v>35</v>
      </c>
      <c r="F854" s="12" t="s">
        <v>127</v>
      </c>
      <c r="G854" s="12" t="s">
        <v>127</v>
      </c>
      <c r="H854" s="12" t="s">
        <v>101</v>
      </c>
      <c r="I854" s="12" t="s">
        <v>59</v>
      </c>
      <c r="J854" s="14">
        <v>170.09418472125478</v>
      </c>
      <c r="K854" s="14">
        <v>9.1648106904231117</v>
      </c>
      <c r="L854" s="15">
        <v>170.09418472125478</v>
      </c>
      <c r="M854" s="15">
        <v>9.1648106904231117</v>
      </c>
      <c r="N854" s="13">
        <f>IFERROR(VLOOKUP(B:B,'[1]Budget Pivot'!A:B,2,0),0)</f>
        <v>0</v>
      </c>
      <c r="O854" s="13">
        <f>IFERROR(VLOOKUP(B:B,'[1]Budget Pivot'!A:C,3,0),0)</f>
        <v>0</v>
      </c>
      <c r="P854" s="16">
        <f>N854</f>
        <v>0</v>
      </c>
      <c r="Q854" s="16">
        <f t="shared" si="33"/>
        <v>0</v>
      </c>
      <c r="R854" s="17">
        <v>496</v>
      </c>
      <c r="S854" s="17">
        <f>R854*L854</f>
        <v>84366.715621742376</v>
      </c>
      <c r="T854" s="17">
        <v>486</v>
      </c>
      <c r="U854" s="17">
        <v>82665.773774529822</v>
      </c>
      <c r="V854" s="18">
        <v>-10</v>
      </c>
      <c r="W854" s="18">
        <v>-1700.9418472125544</v>
      </c>
      <c r="X854" s="18">
        <v>82665.773774529822</v>
      </c>
    </row>
    <row r="855" spans="1:24" x14ac:dyDescent="0.25">
      <c r="A855" s="12">
        <v>1019</v>
      </c>
      <c r="B855" s="12" t="str">
        <f>IFERROR(VLOOKUP(A:A,[1]Forecast_1911!A:B,2,0),0)</f>
        <v>10000001451</v>
      </c>
      <c r="C855" s="12" t="s">
        <v>968</v>
      </c>
      <c r="D855" s="13">
        <f t="shared" si="34"/>
        <v>22802.984409799974</v>
      </c>
      <c r="E855" s="12" t="s">
        <v>85</v>
      </c>
      <c r="F855" s="12" t="s">
        <v>260</v>
      </c>
      <c r="G855" s="12" t="s">
        <v>97</v>
      </c>
      <c r="H855" s="12" t="s">
        <v>261</v>
      </c>
      <c r="I855" s="12" t="s">
        <v>59</v>
      </c>
      <c r="J855" s="14">
        <v>3.5189309576837369</v>
      </c>
      <c r="K855" s="14">
        <v>2.9398663697104519</v>
      </c>
      <c r="L855" s="15">
        <v>3.5189309576837369</v>
      </c>
      <c r="M855" s="15">
        <v>2.9398663697104519</v>
      </c>
      <c r="N855" s="13">
        <f>IFERROR(VLOOKUP(B:B,'[1]Budget Pivot'!A:B,2,0),0)</f>
        <v>24331</v>
      </c>
      <c r="O855" s="13">
        <f>IFERROR(VLOOKUP(B:B,'[1]Budget Pivot'!A:C,3,0),0)</f>
        <v>85619.109131403005</v>
      </c>
      <c r="P855" s="16">
        <v>24331</v>
      </c>
      <c r="Q855" s="16">
        <f t="shared" si="33"/>
        <v>85619.109131403005</v>
      </c>
      <c r="R855" s="17">
        <v>39945</v>
      </c>
      <c r="S855" s="17">
        <f>R855*L855</f>
        <v>140563.69710467686</v>
      </c>
      <c r="T855" s="17">
        <v>39379</v>
      </c>
      <c r="U855" s="17">
        <v>138571.98218262786</v>
      </c>
      <c r="V855" s="18">
        <v>-566</v>
      </c>
      <c r="W855" s="18">
        <v>-1991.7149220489955</v>
      </c>
      <c r="X855" s="18">
        <v>52952.873051224859</v>
      </c>
    </row>
    <row r="856" spans="1:24" x14ac:dyDescent="0.25">
      <c r="A856" s="12">
        <v>3447</v>
      </c>
      <c r="B856" s="12" t="str">
        <f>IFERROR(VLOOKUP(A:A,[1]Forecast_1911!A:B,2,0),0)</f>
        <v>10000002848</v>
      </c>
      <c r="C856" s="12" t="s">
        <v>969</v>
      </c>
      <c r="D856" s="13">
        <f t="shared" si="34"/>
        <v>26115.876020790896</v>
      </c>
      <c r="E856" s="12" t="s">
        <v>110</v>
      </c>
      <c r="F856" s="12" t="s">
        <v>156</v>
      </c>
      <c r="G856" s="12" t="s">
        <v>156</v>
      </c>
      <c r="H856" s="12" t="s">
        <v>157</v>
      </c>
      <c r="I856" s="12" t="s">
        <v>154</v>
      </c>
      <c r="J856" s="14">
        <v>33.947492744818184</v>
      </c>
      <c r="K856" s="14">
        <v>15.82405345211111</v>
      </c>
      <c r="L856" s="15">
        <v>33.947492744818184</v>
      </c>
      <c r="M856" s="15">
        <v>15.82405345211111</v>
      </c>
      <c r="N856" s="13">
        <f>IFERROR(VLOOKUP(B:B,'[1]Budget Pivot'!A:B,2,0),0)</f>
        <v>99</v>
      </c>
      <c r="O856" s="13">
        <f>IFERROR(VLOOKUP(B:B,'[1]Budget Pivot'!A:C,3,0),0)</f>
        <v>3360.8017817370001</v>
      </c>
      <c r="P856" s="16">
        <v>99</v>
      </c>
      <c r="Q856" s="16">
        <f t="shared" si="33"/>
        <v>3360.8017817370001</v>
      </c>
      <c r="R856" s="17">
        <v>1492</v>
      </c>
      <c r="S856" s="17">
        <f>R856*L856</f>
        <v>50649.659175268731</v>
      </c>
      <c r="T856" s="17">
        <v>1441</v>
      </c>
      <c r="U856" s="17">
        <v>48918.337045283006</v>
      </c>
      <c r="V856" s="18">
        <v>-51</v>
      </c>
      <c r="W856" s="18">
        <v>-1731.322129985725</v>
      </c>
      <c r="X856" s="18">
        <v>45557.535263546008</v>
      </c>
    </row>
    <row r="857" spans="1:24" x14ac:dyDescent="0.25">
      <c r="A857" s="12">
        <v>3437</v>
      </c>
      <c r="B857" s="12" t="str">
        <f>IFERROR(VLOOKUP(A:A,[1]Forecast_1911!A:B,2,0),0)</f>
        <v>10000000417</v>
      </c>
      <c r="C857" s="12" t="s">
        <v>970</v>
      </c>
      <c r="D857" s="13">
        <f t="shared" si="34"/>
        <v>54548.418708240788</v>
      </c>
      <c r="E857" s="12" t="s">
        <v>65</v>
      </c>
      <c r="F857" s="12" t="s">
        <v>63</v>
      </c>
      <c r="G857" s="12" t="s">
        <v>63</v>
      </c>
      <c r="H857" s="12" t="s">
        <v>42</v>
      </c>
      <c r="I857" s="12" t="s">
        <v>38</v>
      </c>
      <c r="J857" s="14">
        <v>217.16035634743884</v>
      </c>
      <c r="K857" s="14">
        <v>173.73051224944325</v>
      </c>
      <c r="L857" s="15">
        <v>217.16035634743884</v>
      </c>
      <c r="M857" s="15">
        <v>194.87750556792872</v>
      </c>
      <c r="N857" s="13">
        <f>IFERROR(VLOOKUP(B:B,'[1]Budget Pivot'!A:B,2,0),0)</f>
        <v>6538</v>
      </c>
      <c r="O857" s="13">
        <f>IFERROR(VLOOKUP(B:B,'[1]Budget Pivot'!A:C,3,0),0)</f>
        <v>1419794.4097995551</v>
      </c>
      <c r="P857" s="16">
        <v>6538</v>
      </c>
      <c r="Q857" s="16">
        <f t="shared" si="33"/>
        <v>1419794.4097995551</v>
      </c>
      <c r="R857" s="17">
        <v>2456</v>
      </c>
      <c r="S857" s="17">
        <f>R857*L857</f>
        <v>533345.83518930979</v>
      </c>
      <c r="T857" s="17">
        <v>2448</v>
      </c>
      <c r="U857" s="17">
        <v>531608.55233853031</v>
      </c>
      <c r="V857" s="18">
        <v>-8</v>
      </c>
      <c r="W857" s="18">
        <v>-1737.2828507794766</v>
      </c>
      <c r="X857" s="18">
        <v>-888185.85746102477</v>
      </c>
    </row>
    <row r="858" spans="1:24" x14ac:dyDescent="0.25">
      <c r="A858" s="12">
        <v>1044</v>
      </c>
      <c r="B858" s="12" t="str">
        <f>IFERROR(VLOOKUP(A:A,[1]Forecast_1911!A:B,2,0),0)</f>
        <v>10000001429</v>
      </c>
      <c r="C858" s="12" t="s">
        <v>971</v>
      </c>
      <c r="D858" s="13">
        <f t="shared" si="34"/>
        <v>171828.67220710884</v>
      </c>
      <c r="E858" s="12" t="s">
        <v>85</v>
      </c>
      <c r="F858" s="12" t="s">
        <v>162</v>
      </c>
      <c r="G858" s="12" t="s">
        <v>163</v>
      </c>
      <c r="H858" s="12" t="s">
        <v>58</v>
      </c>
      <c r="I858" s="12" t="s">
        <v>59</v>
      </c>
      <c r="J858" s="14">
        <v>14.159945458628377</v>
      </c>
      <c r="K858" s="14">
        <v>2.0491002227171258</v>
      </c>
      <c r="L858" s="15">
        <v>14.159945458628377</v>
      </c>
      <c r="M858" s="15">
        <v>2.0491002227171258</v>
      </c>
      <c r="N858" s="13">
        <f>IFERROR(VLOOKUP(B:B,'[1]Budget Pivot'!A:B,2,0),0)</f>
        <v>14738</v>
      </c>
      <c r="O858" s="13">
        <f>IFERROR(VLOOKUP(B:B,'[1]Budget Pivot'!A:C,3,0),0)</f>
        <v>208689.27616926501</v>
      </c>
      <c r="P858" s="16">
        <v>14738</v>
      </c>
      <c r="Q858" s="16">
        <f t="shared" si="33"/>
        <v>208689.27616926501</v>
      </c>
      <c r="R858" s="17">
        <v>14312</v>
      </c>
      <c r="S858" s="17">
        <f>R858*L858</f>
        <v>202657.13940388933</v>
      </c>
      <c r="T858" s="17">
        <v>14188</v>
      </c>
      <c r="U858" s="17">
        <v>200901.30616701941</v>
      </c>
      <c r="V858" s="18">
        <v>-124</v>
      </c>
      <c r="W858" s="18">
        <v>-1755.8332368699193</v>
      </c>
      <c r="X858" s="18">
        <v>-7787.9700022455945</v>
      </c>
    </row>
    <row r="859" spans="1:24" x14ac:dyDescent="0.25">
      <c r="A859" s="12">
        <v>1520</v>
      </c>
      <c r="B859" s="12" t="str">
        <f>IFERROR(VLOOKUP(A:A,[1]Forecast_1911!A:B,2,0),0)</f>
        <v>10000001667</v>
      </c>
      <c r="C859" s="12" t="s">
        <v>972</v>
      </c>
      <c r="D859" s="13">
        <f t="shared" si="34"/>
        <v>62394.284793352359</v>
      </c>
      <c r="E859" s="12" t="s">
        <v>71</v>
      </c>
      <c r="F859" s="12" t="s">
        <v>144</v>
      </c>
      <c r="G859" s="12" t="s">
        <v>132</v>
      </c>
      <c r="H859" s="12" t="s">
        <v>58</v>
      </c>
      <c r="I859" s="12" t="s">
        <v>59</v>
      </c>
      <c r="J859" s="14">
        <v>18.351893095768293</v>
      </c>
      <c r="K859" s="14">
        <v>4.4144910913141064</v>
      </c>
      <c r="L859" s="15">
        <v>18.354233002250737</v>
      </c>
      <c r="M859" s="15">
        <v>4.4144910913141064</v>
      </c>
      <c r="N859" s="13">
        <f>IFERROR(VLOOKUP(B:B,'[1]Budget Pivot'!A:B,2,0),0)</f>
        <v>5097</v>
      </c>
      <c r="O859" s="13">
        <f>IFERROR(VLOOKUP(B:B,'[1]Budget Pivot'!A:C,3,0),0)</f>
        <v>93539.599109130984</v>
      </c>
      <c r="P859" s="16">
        <v>5097</v>
      </c>
      <c r="Q859" s="16">
        <f t="shared" si="33"/>
        <v>93551.525612472004</v>
      </c>
      <c r="R859" s="17">
        <v>4572</v>
      </c>
      <c r="S859" s="17">
        <f>R859*L859</f>
        <v>83915.553286290364</v>
      </c>
      <c r="T859" s="17">
        <v>4476</v>
      </c>
      <c r="U859" s="17">
        <v>82153.546918074295</v>
      </c>
      <c r="V859" s="18">
        <v>-96</v>
      </c>
      <c r="W859" s="18">
        <v>-1762.0063682160689</v>
      </c>
      <c r="X859" s="18">
        <v>-11397.978694397709</v>
      </c>
    </row>
    <row r="860" spans="1:24" x14ac:dyDescent="0.25">
      <c r="A860" s="12">
        <v>2912</v>
      </c>
      <c r="B860" s="12" t="str">
        <f>IFERROR(VLOOKUP(A:A,[1]Forecast_1911!A:B,2,0),0)</f>
        <v>10000003140</v>
      </c>
      <c r="C860" s="12" t="s">
        <v>973</v>
      </c>
      <c r="D860" s="13">
        <f t="shared" si="34"/>
        <v>30878.218262806047</v>
      </c>
      <c r="E860" s="12" t="s">
        <v>35</v>
      </c>
      <c r="F860" s="12" t="s">
        <v>111</v>
      </c>
      <c r="G860" s="12" t="s">
        <v>111</v>
      </c>
      <c r="H860" s="12" t="s">
        <v>101</v>
      </c>
      <c r="I860" s="12" t="s">
        <v>59</v>
      </c>
      <c r="J860" s="14">
        <v>16.191536748329462</v>
      </c>
      <c r="K860" s="14">
        <v>5.100222717149129</v>
      </c>
      <c r="L860" s="15">
        <v>16.191536748329462</v>
      </c>
      <c r="M860" s="15">
        <v>5.100222717149129</v>
      </c>
      <c r="N860" s="13">
        <f>IFERROR(VLOOKUP(B:B,'[1]Budget Pivot'!A:B,2,0),0)</f>
        <v>0</v>
      </c>
      <c r="O860" s="13">
        <f>IFERROR(VLOOKUP(B:B,'[1]Budget Pivot'!A:C,3,0),0)</f>
        <v>0</v>
      </c>
      <c r="P860" s="16">
        <f>N860</f>
        <v>0</v>
      </c>
      <c r="Q860" s="16">
        <f t="shared" si="33"/>
        <v>0</v>
      </c>
      <c r="R860" s="17">
        <v>2894</v>
      </c>
      <c r="S860" s="17">
        <f>R860*L860</f>
        <v>46858.307349665462</v>
      </c>
      <c r="T860" s="17">
        <v>2784</v>
      </c>
      <c r="U860" s="17">
        <v>45077.238307349224</v>
      </c>
      <c r="V860" s="18">
        <v>-110</v>
      </c>
      <c r="W860" s="18">
        <v>-1781.0690423162378</v>
      </c>
      <c r="X860" s="18">
        <v>45077.238307349224</v>
      </c>
    </row>
    <row r="861" spans="1:24" x14ac:dyDescent="0.25">
      <c r="A861" s="12">
        <v>2842</v>
      </c>
      <c r="B861" s="12" t="str">
        <f>IFERROR(VLOOKUP(A:A,[1]Forecast_1911!A:B,2,0),0)</f>
        <v>10000003180</v>
      </c>
      <c r="C861" s="12" t="s">
        <v>974</v>
      </c>
      <c r="D861" s="13">
        <f t="shared" si="34"/>
        <v>13789.826921887212</v>
      </c>
      <c r="E861" s="12" t="s">
        <v>35</v>
      </c>
      <c r="F861" s="12" t="s">
        <v>135</v>
      </c>
      <c r="G861" s="12" t="s">
        <v>97</v>
      </c>
      <c r="H861" s="12" t="s">
        <v>101</v>
      </c>
      <c r="I861" s="12" t="s">
        <v>59</v>
      </c>
      <c r="J861" s="14">
        <v>55.011194880967068</v>
      </c>
      <c r="K861" s="14">
        <v>4.8663697104681143</v>
      </c>
      <c r="L861" s="15">
        <v>55.011194880967068</v>
      </c>
      <c r="M861" s="15">
        <v>4.8663697104681143</v>
      </c>
      <c r="N861" s="13">
        <f>IFERROR(VLOOKUP(B:B,'[1]Budget Pivot'!A:B,2,0),0)</f>
        <v>0</v>
      </c>
      <c r="O861" s="13">
        <f>IFERROR(VLOOKUP(B:B,'[1]Budget Pivot'!A:C,3,0),0)</f>
        <v>0</v>
      </c>
      <c r="P861" s="16">
        <f>N861</f>
        <v>0</v>
      </c>
      <c r="Q861" s="16">
        <f t="shared" si="33"/>
        <v>0</v>
      </c>
      <c r="R861" s="17">
        <v>311</v>
      </c>
      <c r="S861" s="17">
        <f>R861*L861</f>
        <v>17108.481607980757</v>
      </c>
      <c r="T861" s="17">
        <v>275</v>
      </c>
      <c r="U861" s="17">
        <v>15128.078592265943</v>
      </c>
      <c r="V861" s="18">
        <v>-36</v>
      </c>
      <c r="W861" s="18">
        <v>-1980.4030157148136</v>
      </c>
      <c r="X861" s="18">
        <v>15128.078592265943</v>
      </c>
    </row>
    <row r="862" spans="1:24" x14ac:dyDescent="0.25">
      <c r="A862" s="12">
        <v>2626</v>
      </c>
      <c r="B862" s="12" t="str">
        <f>IFERROR(VLOOKUP(A:A,[1]Forecast_1911!A:B,2,0),0)</f>
        <v>10000001556</v>
      </c>
      <c r="C862" s="12" t="s">
        <v>975</v>
      </c>
      <c r="D862" s="13">
        <f t="shared" si="34"/>
        <v>26348.010198786909</v>
      </c>
      <c r="E862" s="12" t="s">
        <v>44</v>
      </c>
      <c r="F862" s="12" t="s">
        <v>47</v>
      </c>
      <c r="G862" s="12" t="s">
        <v>976</v>
      </c>
      <c r="H862" s="12" t="s">
        <v>48</v>
      </c>
      <c r="I862" s="12" t="s">
        <v>49</v>
      </c>
      <c r="J862" s="14">
        <v>21.976089313477562</v>
      </c>
      <c r="K862" s="14">
        <v>8.53006681514462</v>
      </c>
      <c r="L862" s="15">
        <v>22.048799600566607</v>
      </c>
      <c r="M862" s="15">
        <v>8.5300668151448988</v>
      </c>
      <c r="N862" s="13">
        <f>IFERROR(VLOOKUP(B:B,'[1]Budget Pivot'!A:B,2,0),0)</f>
        <v>1956.14</v>
      </c>
      <c r="O862" s="13">
        <f>IFERROR(VLOOKUP(B:B,'[1]Budget Pivot'!A:C,3,0),0)</f>
        <v>42988.307349666</v>
      </c>
      <c r="P862" s="16">
        <v>1955.51</v>
      </c>
      <c r="Q862" s="16">
        <f t="shared" si="33"/>
        <v>43116.648106904002</v>
      </c>
      <c r="R862" s="17">
        <v>2031</v>
      </c>
      <c r="S862" s="17">
        <f>R862*L862</f>
        <v>44781.111988750781</v>
      </c>
      <c r="T862" s="17">
        <v>1949</v>
      </c>
      <c r="U862" s="17">
        <v>42973.110421504316</v>
      </c>
      <c r="V862" s="18">
        <v>-82</v>
      </c>
      <c r="W862" s="18">
        <v>-1808.0015672464651</v>
      </c>
      <c r="X862" s="18">
        <v>-143.53768539968587</v>
      </c>
    </row>
    <row r="863" spans="1:24" x14ac:dyDescent="0.25">
      <c r="A863" s="12">
        <v>2932</v>
      </c>
      <c r="B863" s="12">
        <f>IFERROR(VLOOKUP(A:A,[1]Forecast_1911!A:B,2,0),0)</f>
        <v>0</v>
      </c>
      <c r="C863" s="12" t="s">
        <v>977</v>
      </c>
      <c r="D863" s="13">
        <f t="shared" si="34"/>
        <v>0</v>
      </c>
      <c r="E863" s="12" t="s">
        <v>35</v>
      </c>
      <c r="F863" s="12" t="s">
        <v>56</v>
      </c>
      <c r="G863" s="12" t="s">
        <v>57</v>
      </c>
      <c r="H863" s="12" t="s">
        <v>101</v>
      </c>
      <c r="I863" s="12" t="s">
        <v>59</v>
      </c>
      <c r="J863" s="14">
        <v>1</v>
      </c>
      <c r="K863" s="14">
        <v>1</v>
      </c>
      <c r="L863" s="15">
        <v>1</v>
      </c>
      <c r="M863" s="15">
        <v>1</v>
      </c>
      <c r="N863" s="13">
        <f>IFERROR(VLOOKUP(B:B,'[1]Budget Pivot'!A:B,2,0),0)</f>
        <v>0</v>
      </c>
      <c r="O863" s="13">
        <f>IFERROR(VLOOKUP(B:B,'[1]Budget Pivot'!A:C,3,0),0)</f>
        <v>0</v>
      </c>
      <c r="P863" s="16">
        <f>N863</f>
        <v>0</v>
      </c>
      <c r="Q863" s="16">
        <f t="shared" si="33"/>
        <v>0</v>
      </c>
      <c r="R863" s="17">
        <v>0</v>
      </c>
      <c r="S863" s="17">
        <f>R863*L863</f>
        <v>0</v>
      </c>
      <c r="T863" s="17">
        <v>0</v>
      </c>
      <c r="U863" s="17">
        <v>0</v>
      </c>
      <c r="V863" s="18">
        <v>0</v>
      </c>
      <c r="W863" s="18">
        <v>0</v>
      </c>
      <c r="X863" s="18">
        <v>0</v>
      </c>
    </row>
    <row r="864" spans="1:24" x14ac:dyDescent="0.25">
      <c r="A864" s="12">
        <v>1706</v>
      </c>
      <c r="B864" s="12" t="str">
        <f>IFERROR(VLOOKUP(A:A,[1]Forecast_1911!A:B,2,0),0)</f>
        <v>10000001363</v>
      </c>
      <c r="C864" s="12" t="s">
        <v>978</v>
      </c>
      <c r="D864" s="13">
        <f t="shared" si="34"/>
        <v>47737.535348551915</v>
      </c>
      <c r="E864" s="12" t="s">
        <v>80</v>
      </c>
      <c r="F864" s="12" t="s">
        <v>86</v>
      </c>
      <c r="G864" s="12" t="s">
        <v>87</v>
      </c>
      <c r="H864" s="12" t="s">
        <v>58</v>
      </c>
      <c r="I864" s="12" t="s">
        <v>59</v>
      </c>
      <c r="J864" s="14">
        <v>10.178174142669596</v>
      </c>
      <c r="K864" s="14">
        <v>6.9327093541202345</v>
      </c>
      <c r="L864" s="15">
        <v>10.178173719376385</v>
      </c>
      <c r="M864" s="15">
        <v>6.9327093541202887</v>
      </c>
      <c r="N864" s="13">
        <f>IFERROR(VLOOKUP(B:B,'[1]Budget Pivot'!A:B,2,0),0)</f>
        <v>12627.68</v>
      </c>
      <c r="O864" s="13">
        <f>IFERROR(VLOOKUP(B:B,'[1]Budget Pivot'!A:C,3,0),0)</f>
        <v>128526.72605790599</v>
      </c>
      <c r="P864" s="16">
        <v>12628</v>
      </c>
      <c r="Q864" s="16">
        <f t="shared" si="33"/>
        <v>128529.977728285</v>
      </c>
      <c r="R864" s="17">
        <v>14889</v>
      </c>
      <c r="S864" s="17">
        <f>R864*L864</f>
        <v>151542.828507795</v>
      </c>
      <c r="T864" s="17">
        <v>14709</v>
      </c>
      <c r="U864" s="17">
        <v>149710.75723830724</v>
      </c>
      <c r="V864" s="18">
        <v>-180</v>
      </c>
      <c r="W864" s="18">
        <v>-1832.0712694877584</v>
      </c>
      <c r="X864" s="18">
        <v>21180.779510022243</v>
      </c>
    </row>
    <row r="865" spans="1:24" x14ac:dyDescent="0.25">
      <c r="A865" s="12">
        <v>3874</v>
      </c>
      <c r="B865" s="12" t="str">
        <f>IFERROR(VLOOKUP(A:A,[1]Forecast_1911!A:B,2,0),0)</f>
        <v>10000003107</v>
      </c>
      <c r="C865" s="12" t="s">
        <v>979</v>
      </c>
      <c r="D865" s="13">
        <f t="shared" si="34"/>
        <v>2868.4280390324193</v>
      </c>
      <c r="E865" s="12" t="s">
        <v>35</v>
      </c>
      <c r="F865" s="12" t="s">
        <v>219</v>
      </c>
      <c r="G865" s="12" t="s">
        <v>220</v>
      </c>
      <c r="H865" s="12" t="s">
        <v>101</v>
      </c>
      <c r="I865" s="12" t="s">
        <v>59</v>
      </c>
      <c r="J865" s="14">
        <v>83.398920463659138</v>
      </c>
      <c r="K865" s="14">
        <v>11.269487750626567</v>
      </c>
      <c r="L865" s="15">
        <v>82.980188726433923</v>
      </c>
      <c r="M865" s="15">
        <v>11.269487750623442</v>
      </c>
      <c r="N865" s="13">
        <f>IFERROR(VLOOKUP(B:B,'[1]Budget Pivot'!A:B,2,0),0)</f>
        <v>3.99</v>
      </c>
      <c r="O865" s="13">
        <f>IFERROR(VLOOKUP(B:B,'[1]Budget Pivot'!A:C,3,0),0)</f>
        <v>332.76169264999999</v>
      </c>
      <c r="P865" s="16">
        <v>4.01</v>
      </c>
      <c r="Q865" s="16">
        <f t="shared" si="33"/>
        <v>332.75055679299999</v>
      </c>
      <c r="R865" s="17">
        <v>63</v>
      </c>
      <c r="S865" s="17">
        <f>R865*L865</f>
        <v>5227.7518897653372</v>
      </c>
      <c r="T865" s="17">
        <v>40</v>
      </c>
      <c r="U865" s="17">
        <v>3319.207549057357</v>
      </c>
      <c r="V865" s="18">
        <v>-23</v>
      </c>
      <c r="W865" s="18">
        <v>-1908.5443407079802</v>
      </c>
      <c r="X865" s="18">
        <v>2986.4569922643568</v>
      </c>
    </row>
    <row r="866" spans="1:24" x14ac:dyDescent="0.25">
      <c r="A866" s="12">
        <v>1357</v>
      </c>
      <c r="B866" s="12" t="str">
        <f>IFERROR(VLOOKUP(A:A,[1]Forecast_1911!A:B,2,0),0)</f>
        <v>10000001784</v>
      </c>
      <c r="C866" s="12" t="s">
        <v>980</v>
      </c>
      <c r="D866" s="13">
        <f t="shared" si="34"/>
        <v>9979.4838658848676</v>
      </c>
      <c r="E866" s="12" t="s">
        <v>124</v>
      </c>
      <c r="F866" s="12" t="s">
        <v>350</v>
      </c>
      <c r="G866" s="12" t="s">
        <v>350</v>
      </c>
      <c r="H866" s="12" t="s">
        <v>58</v>
      </c>
      <c r="I866" s="12" t="s">
        <v>59</v>
      </c>
      <c r="J866" s="14">
        <v>6.9288317383261973</v>
      </c>
      <c r="K866" s="14">
        <v>5.7558782737417147</v>
      </c>
      <c r="L866" s="15">
        <v>6.9288312434037813</v>
      </c>
      <c r="M866" s="15">
        <v>5.7558782737417147</v>
      </c>
      <c r="N866" s="13">
        <f>IFERROR(VLOOKUP(B:B,'[1]Budget Pivot'!A:B,2,0),0)</f>
        <v>9203</v>
      </c>
      <c r="O866" s="13">
        <f>IFERROR(VLOOKUP(B:B,'[1]Budget Pivot'!A:C,3,0),0)</f>
        <v>63766.038487815997</v>
      </c>
      <c r="P866" s="16">
        <v>9203</v>
      </c>
      <c r="Q866" s="16">
        <f t="shared" si="33"/>
        <v>63766.033933045001</v>
      </c>
      <c r="R866" s="17">
        <v>8784</v>
      </c>
      <c r="S866" s="17">
        <f>R866*L866</f>
        <v>60862.853642058813</v>
      </c>
      <c r="T866" s="17">
        <v>8508</v>
      </c>
      <c r="U866" s="17">
        <v>58950.496218879372</v>
      </c>
      <c r="V866" s="18">
        <v>-276</v>
      </c>
      <c r="W866" s="18">
        <v>-1912.357423179441</v>
      </c>
      <c r="X866" s="18">
        <v>-4815.5377141656281</v>
      </c>
    </row>
    <row r="867" spans="1:24" x14ac:dyDescent="0.25">
      <c r="A867" s="12">
        <v>2462</v>
      </c>
      <c r="B867" s="12" t="str">
        <f>IFERROR(VLOOKUP(A:A,[1]Forecast_1911!A:B,2,0),0)</f>
        <v>10000002650</v>
      </c>
      <c r="C867" s="12" t="s">
        <v>981</v>
      </c>
      <c r="D867" s="13">
        <f t="shared" si="34"/>
        <v>14764.142964609719</v>
      </c>
      <c r="E867" s="12" t="s">
        <v>110</v>
      </c>
      <c r="F867" s="12" t="s">
        <v>350</v>
      </c>
      <c r="G867" s="12" t="s">
        <v>350</v>
      </c>
      <c r="H867" s="12" t="s">
        <v>101</v>
      </c>
      <c r="I867" s="12" t="s">
        <v>59</v>
      </c>
      <c r="J867" s="14">
        <v>9.0710536322481463</v>
      </c>
      <c r="K867" s="14">
        <v>3.6748329621379403</v>
      </c>
      <c r="L867" s="15">
        <v>9.0710840456943327</v>
      </c>
      <c r="M867" s="15">
        <v>3.674832962138149</v>
      </c>
      <c r="N867" s="13">
        <f>IFERROR(VLOOKUP(B:B,'[1]Budget Pivot'!A:B,2,0),0)</f>
        <v>2982.59</v>
      </c>
      <c r="O867" s="13">
        <f>IFERROR(VLOOKUP(B:B,'[1]Budget Pivot'!A:C,3,0),0)</f>
        <v>27055.233853007001</v>
      </c>
      <c r="P867" s="16">
        <v>2982.58</v>
      </c>
      <c r="Q867" s="16">
        <f t="shared" si="33"/>
        <v>27055.233853007001</v>
      </c>
      <c r="R867" s="17">
        <v>2952</v>
      </c>
      <c r="S867" s="17">
        <f>R867*L867</f>
        <v>26777.84010288967</v>
      </c>
      <c r="T867" s="17">
        <v>2736</v>
      </c>
      <c r="U867" s="17">
        <v>24818.485949019694</v>
      </c>
      <c r="V867" s="18">
        <v>-216</v>
      </c>
      <c r="W867" s="18">
        <v>-1959.3541538699756</v>
      </c>
      <c r="X867" s="18">
        <v>-2236.7479039873069</v>
      </c>
    </row>
    <row r="868" spans="1:24" x14ac:dyDescent="0.25">
      <c r="A868" s="12">
        <v>1662</v>
      </c>
      <c r="B868" s="12" t="str">
        <f>IFERROR(VLOOKUP(A:A,[1]Forecast_1911!A:B,2,0),0)</f>
        <v>10000000442</v>
      </c>
      <c r="C868" s="12" t="s">
        <v>982</v>
      </c>
      <c r="D868" s="13">
        <f t="shared" si="34"/>
        <v>46984.67706013428</v>
      </c>
      <c r="E868" s="12" t="s">
        <v>65</v>
      </c>
      <c r="F868" s="12" t="s">
        <v>260</v>
      </c>
      <c r="G868" s="12" t="s">
        <v>97</v>
      </c>
      <c r="H868" s="12" t="s">
        <v>261</v>
      </c>
      <c r="I868" s="12" t="s">
        <v>59</v>
      </c>
      <c r="J868" s="14">
        <v>66.937639198218974</v>
      </c>
      <c r="K868" s="14">
        <v>3.7861915367481749</v>
      </c>
      <c r="L868" s="15">
        <v>66.937639198218974</v>
      </c>
      <c r="M868" s="15">
        <v>3.7861915367481749</v>
      </c>
      <c r="N868" s="13">
        <f>IFERROR(VLOOKUP(B:B,'[1]Budget Pivot'!A:B,2,0),0)</f>
        <v>548</v>
      </c>
      <c r="O868" s="13">
        <f>IFERROR(VLOOKUP(B:B,'[1]Budget Pivot'!A:C,3,0),0)</f>
        <v>36681.826280623995</v>
      </c>
      <c r="P868" s="16">
        <v>548</v>
      </c>
      <c r="Q868" s="16">
        <f t="shared" si="33"/>
        <v>36681.826280623995</v>
      </c>
      <c r="R868" s="17">
        <v>771</v>
      </c>
      <c r="S868" s="17">
        <f>R868*L868</f>
        <v>51608.919821826828</v>
      </c>
      <c r="T868" s="17">
        <v>744</v>
      </c>
      <c r="U868" s="17">
        <v>49801.603563474921</v>
      </c>
      <c r="V868" s="18">
        <v>-27</v>
      </c>
      <c r="W868" s="18">
        <v>-1807.3162583519079</v>
      </c>
      <c r="X868" s="18">
        <v>13119.777282850926</v>
      </c>
    </row>
    <row r="869" spans="1:24" x14ac:dyDescent="0.25">
      <c r="A869" s="12">
        <v>3856</v>
      </c>
      <c r="B869" s="12" t="str">
        <f>IFERROR(VLOOKUP(A:A,[1]Forecast_1911!A:B,2,0),0)</f>
        <v>10000000860</v>
      </c>
      <c r="C869" s="12" t="s">
        <v>983</v>
      </c>
      <c r="D869" s="13">
        <f t="shared" si="34"/>
        <v>5144.7605247172314</v>
      </c>
      <c r="E869" s="12" t="s">
        <v>35</v>
      </c>
      <c r="F869" s="12" t="s">
        <v>181</v>
      </c>
      <c r="G869" s="12" t="s">
        <v>372</v>
      </c>
      <c r="H869" s="12" t="s">
        <v>101</v>
      </c>
      <c r="I869" s="12" t="s">
        <v>59</v>
      </c>
      <c r="J869" s="14">
        <v>13.417834219729107</v>
      </c>
      <c r="K869" s="14">
        <v>6.603563474387502</v>
      </c>
      <c r="L869" s="15">
        <v>13.417815825006391</v>
      </c>
      <c r="M869" s="15">
        <v>6.6035634743875402</v>
      </c>
      <c r="N869" s="13">
        <f>IFERROR(VLOOKUP(B:B,'[1]Budget Pivot'!A:B,2,0),0)</f>
        <v>6689</v>
      </c>
      <c r="O869" s="13">
        <f>IFERROR(VLOOKUP(B:B,'[1]Budget Pivot'!A:C,3,0),0)</f>
        <v>89751.893095767999</v>
      </c>
      <c r="P869" s="16">
        <v>6689.01</v>
      </c>
      <c r="Q869" s="16">
        <f t="shared" si="33"/>
        <v>89751.904231626002</v>
      </c>
      <c r="R869" s="17">
        <v>903</v>
      </c>
      <c r="S869" s="17">
        <f>R869*L869</f>
        <v>12116.287689980771</v>
      </c>
      <c r="T869" s="17">
        <v>755</v>
      </c>
      <c r="U869" s="17">
        <v>10130.450947879825</v>
      </c>
      <c r="V869" s="18">
        <v>-148</v>
      </c>
      <c r="W869" s="18">
        <v>-1985.8367421009461</v>
      </c>
      <c r="X869" s="18">
        <v>-79621.453283746174</v>
      </c>
    </row>
    <row r="870" spans="1:24" x14ac:dyDescent="0.25">
      <c r="A870" s="12">
        <v>2936</v>
      </c>
      <c r="B870" s="12">
        <f>IFERROR(VLOOKUP(A:A,[1]Forecast_1911!A:B,2,0),0)</f>
        <v>0</v>
      </c>
      <c r="C870" s="12" t="s">
        <v>984</v>
      </c>
      <c r="D870" s="13">
        <f t="shared" si="34"/>
        <v>0</v>
      </c>
      <c r="E870" s="12" t="s">
        <v>35</v>
      </c>
      <c r="F870" s="12" t="s">
        <v>56</v>
      </c>
      <c r="G870" s="12" t="s">
        <v>57</v>
      </c>
      <c r="H870" s="12" t="s">
        <v>101</v>
      </c>
      <c r="I870" s="12" t="s">
        <v>59</v>
      </c>
      <c r="J870" s="14">
        <v>1</v>
      </c>
      <c r="K870" s="14">
        <v>1</v>
      </c>
      <c r="L870" s="15">
        <v>1</v>
      </c>
      <c r="M870" s="15">
        <v>1</v>
      </c>
      <c r="N870" s="13">
        <f>IFERROR(VLOOKUP(B:B,'[1]Budget Pivot'!A:B,2,0),0)</f>
        <v>0</v>
      </c>
      <c r="O870" s="13">
        <f>IFERROR(VLOOKUP(B:B,'[1]Budget Pivot'!A:C,3,0),0)</f>
        <v>0</v>
      </c>
      <c r="P870" s="16">
        <f>N870</f>
        <v>0</v>
      </c>
      <c r="Q870" s="16">
        <f t="shared" si="33"/>
        <v>0</v>
      </c>
      <c r="R870" s="17">
        <v>0</v>
      </c>
      <c r="S870" s="17">
        <f>R870*L870</f>
        <v>0</v>
      </c>
      <c r="T870" s="17">
        <v>0</v>
      </c>
      <c r="U870" s="17">
        <v>0</v>
      </c>
      <c r="V870" s="18">
        <v>0</v>
      </c>
      <c r="W870" s="18">
        <v>0</v>
      </c>
      <c r="X870" s="18">
        <v>0</v>
      </c>
    </row>
    <row r="871" spans="1:24" x14ac:dyDescent="0.25">
      <c r="A871" s="12">
        <v>3215</v>
      </c>
      <c r="B871" s="12" t="str">
        <f>IFERROR(VLOOKUP(A:A,[1]Forecast_1911!A:B,2,0),0)</f>
        <v>Missing in Foundation</v>
      </c>
      <c r="C871" s="12" t="s">
        <v>985</v>
      </c>
      <c r="D871" s="13">
        <f t="shared" si="34"/>
        <v>0</v>
      </c>
      <c r="E871" s="12" t="s">
        <v>622</v>
      </c>
      <c r="F871" s="12" t="s">
        <v>56</v>
      </c>
      <c r="G871" s="12" t="s">
        <v>57</v>
      </c>
      <c r="H871" s="12"/>
      <c r="I871" s="12" t="s">
        <v>59</v>
      </c>
      <c r="J871" s="14">
        <v>1</v>
      </c>
      <c r="K871" s="14">
        <v>1</v>
      </c>
      <c r="L871" s="15">
        <v>1</v>
      </c>
      <c r="M871" s="15">
        <v>1</v>
      </c>
      <c r="N871" s="13">
        <f>IFERROR(VLOOKUP(B:B,'[1]Budget Pivot'!A:B,2,0),0)</f>
        <v>0</v>
      </c>
      <c r="O871" s="13">
        <f>IFERROR(VLOOKUP(B:B,'[1]Budget Pivot'!A:C,3,0),0)</f>
        <v>0</v>
      </c>
      <c r="P871" s="16">
        <f>N871</f>
        <v>0</v>
      </c>
      <c r="Q871" s="16">
        <f t="shared" si="33"/>
        <v>0</v>
      </c>
      <c r="R871" s="17">
        <v>0</v>
      </c>
      <c r="S871" s="17">
        <f>R871*L871</f>
        <v>0</v>
      </c>
      <c r="T871" s="17">
        <v>0</v>
      </c>
      <c r="U871" s="17">
        <v>0</v>
      </c>
      <c r="V871" s="18">
        <v>0</v>
      </c>
      <c r="W871" s="18">
        <v>0</v>
      </c>
      <c r="X871" s="18">
        <v>0</v>
      </c>
    </row>
    <row r="872" spans="1:24" x14ac:dyDescent="0.25">
      <c r="A872" s="12">
        <v>2457</v>
      </c>
      <c r="B872" s="12" t="str">
        <f>IFERROR(VLOOKUP(A:A,[1]Forecast_1911!A:B,2,0),0)</f>
        <v>10000002806</v>
      </c>
      <c r="C872" s="12" t="s">
        <v>986</v>
      </c>
      <c r="D872" s="13">
        <f t="shared" si="34"/>
        <v>7983.7594654779678</v>
      </c>
      <c r="E872" s="12" t="s">
        <v>67</v>
      </c>
      <c r="F872" s="12" t="s">
        <v>127</v>
      </c>
      <c r="G872" s="12" t="s">
        <v>127</v>
      </c>
      <c r="H872" s="12" t="s">
        <v>101</v>
      </c>
      <c r="I872" s="12" t="s">
        <v>59</v>
      </c>
      <c r="J872" s="14">
        <v>8.651224944320667</v>
      </c>
      <c r="K872" s="14">
        <v>6.904231625835334</v>
      </c>
      <c r="L872" s="15">
        <v>8.651224944320667</v>
      </c>
      <c r="M872" s="15">
        <v>6.904231625835334</v>
      </c>
      <c r="N872" s="13">
        <f>IFERROR(VLOOKUP(B:B,'[1]Budget Pivot'!A:B,2,0),0)</f>
        <v>3000</v>
      </c>
      <c r="O872" s="13">
        <f>IFERROR(VLOOKUP(B:B,'[1]Budget Pivot'!A:C,3,0),0)</f>
        <v>25953.674832962002</v>
      </c>
      <c r="P872" s="16">
        <v>3000</v>
      </c>
      <c r="Q872" s="16">
        <f t="shared" si="33"/>
        <v>25953.674832962002</v>
      </c>
      <c r="R872" s="17">
        <v>4800</v>
      </c>
      <c r="S872" s="17">
        <f>R872*L872</f>
        <v>41525.879732739202</v>
      </c>
      <c r="T872" s="17">
        <v>4570</v>
      </c>
      <c r="U872" s="17">
        <v>39536.097995545446</v>
      </c>
      <c r="V872" s="18">
        <v>-230</v>
      </c>
      <c r="W872" s="18">
        <v>-1989.7817371937563</v>
      </c>
      <c r="X872" s="18">
        <v>13582.423162583444</v>
      </c>
    </row>
    <row r="873" spans="1:24" x14ac:dyDescent="0.25">
      <c r="A873" s="12">
        <v>1580</v>
      </c>
      <c r="B873" s="12" t="str">
        <f>IFERROR(VLOOKUP(A:A,[1]Forecast_1911!A:B,2,0),0)</f>
        <v>10000001217</v>
      </c>
      <c r="C873" s="12" t="s">
        <v>987</v>
      </c>
      <c r="D873" s="13">
        <f t="shared" si="34"/>
        <v>-9301.6209443888511</v>
      </c>
      <c r="E873" s="12" t="s">
        <v>159</v>
      </c>
      <c r="F873" s="12" t="s">
        <v>260</v>
      </c>
      <c r="G873" s="12" t="s">
        <v>97</v>
      </c>
      <c r="H873" s="12" t="s">
        <v>261</v>
      </c>
      <c r="I873" s="12" t="s">
        <v>59</v>
      </c>
      <c r="J873" s="14">
        <v>6.9069025361328427</v>
      </c>
      <c r="K873" s="14">
        <v>3.0289531832413878</v>
      </c>
      <c r="L873" s="15">
        <v>2.8300646067705384</v>
      </c>
      <c r="M873" s="15">
        <v>3.0289531832413914</v>
      </c>
      <c r="N873" s="13">
        <f>IFERROR(VLOOKUP(B:B,'[1]Budget Pivot'!A:B,2,0),0)</f>
        <v>18311.54</v>
      </c>
      <c r="O873" s="13">
        <f>IFERROR(VLOOKUP(B:B,'[1]Budget Pivot'!A:C,3,0),0)</f>
        <v>126476.022066498</v>
      </c>
      <c r="P873" s="16">
        <v>50880</v>
      </c>
      <c r="Q873" s="16">
        <f t="shared" si="33"/>
        <v>143993.687192485</v>
      </c>
      <c r="R873" s="17">
        <v>47378</v>
      </c>
      <c r="S873" s="17">
        <f>R873*L873</f>
        <v>134082.80093957458</v>
      </c>
      <c r="T873" s="17">
        <v>46768</v>
      </c>
      <c r="U873" s="17">
        <v>132356.46152944455</v>
      </c>
      <c r="V873" s="18">
        <v>-610</v>
      </c>
      <c r="W873" s="18">
        <v>-1726.3394101300219</v>
      </c>
      <c r="X873" s="18">
        <v>-11637.225663040444</v>
      </c>
    </row>
    <row r="874" spans="1:24" x14ac:dyDescent="0.25">
      <c r="A874" s="12">
        <v>3216</v>
      </c>
      <c r="B874" s="12">
        <f>IFERROR(VLOOKUP(A:A,[1]Forecast_1911!A:B,2,0),0)</f>
        <v>0</v>
      </c>
      <c r="C874" s="12" t="s">
        <v>988</v>
      </c>
      <c r="D874" s="13">
        <f t="shared" si="34"/>
        <v>0</v>
      </c>
      <c r="E874" s="12" t="s">
        <v>622</v>
      </c>
      <c r="F874" s="12" t="s">
        <v>56</v>
      </c>
      <c r="G874" s="12" t="s">
        <v>57</v>
      </c>
      <c r="H874" s="12"/>
      <c r="I874" s="12" t="s">
        <v>59</v>
      </c>
      <c r="J874" s="14">
        <v>1</v>
      </c>
      <c r="K874" s="14">
        <v>1</v>
      </c>
      <c r="L874" s="15">
        <v>1</v>
      </c>
      <c r="M874" s="15">
        <v>1</v>
      </c>
      <c r="N874" s="13">
        <f>IFERROR(VLOOKUP(B:B,'[1]Budget Pivot'!A:B,2,0),0)</f>
        <v>0</v>
      </c>
      <c r="O874" s="13">
        <f>IFERROR(VLOOKUP(B:B,'[1]Budget Pivot'!A:C,3,0),0)</f>
        <v>0</v>
      </c>
      <c r="P874" s="16">
        <f>N874</f>
        <v>0</v>
      </c>
      <c r="Q874" s="16">
        <f t="shared" si="33"/>
        <v>0</v>
      </c>
      <c r="R874" s="17">
        <v>0</v>
      </c>
      <c r="S874" s="17">
        <f>R874*L874</f>
        <v>0</v>
      </c>
      <c r="T874" s="17">
        <v>0</v>
      </c>
      <c r="U874" s="17">
        <v>0</v>
      </c>
      <c r="V874" s="18">
        <v>0</v>
      </c>
      <c r="W874" s="18">
        <v>0</v>
      </c>
      <c r="X874" s="18">
        <v>0</v>
      </c>
    </row>
    <row r="875" spans="1:24" x14ac:dyDescent="0.25">
      <c r="A875" s="12">
        <v>1468</v>
      </c>
      <c r="B875" s="12" t="str">
        <f>IFERROR(VLOOKUP(A:A,[1]Forecast_1911!A:B,2,0),0)</f>
        <v>10000002445</v>
      </c>
      <c r="C875" s="12" t="s">
        <v>989</v>
      </c>
      <c r="D875" s="13">
        <f t="shared" si="34"/>
        <v>55546.929967168748</v>
      </c>
      <c r="E875" s="12" t="s">
        <v>40</v>
      </c>
      <c r="F875" s="12" t="s">
        <v>332</v>
      </c>
      <c r="G875" s="12" t="s">
        <v>163</v>
      </c>
      <c r="H875" s="12" t="s">
        <v>58</v>
      </c>
      <c r="I875" s="12" t="s">
        <v>59</v>
      </c>
      <c r="J875" s="14">
        <v>23.443052740664225</v>
      </c>
      <c r="K875" s="14">
        <v>7.4629167686658224</v>
      </c>
      <c r="L875" s="15">
        <v>23.443046218369147</v>
      </c>
      <c r="M875" s="15">
        <v>7.4629167686658224</v>
      </c>
      <c r="N875" s="13">
        <f>IFERROR(VLOOKUP(B:B,'[1]Budget Pivot'!A:B,2,0),0)</f>
        <v>3753.25</v>
      </c>
      <c r="O875" s="13">
        <f>IFERROR(VLOOKUP(B:B,'[1]Budget Pivot'!A:C,3,0),0)</f>
        <v>87987.637698898005</v>
      </c>
      <c r="P875" s="16">
        <v>3753.25</v>
      </c>
      <c r="Q875" s="16">
        <f t="shared" si="33"/>
        <v>87987.613219093997</v>
      </c>
      <c r="R875" s="17">
        <v>3562</v>
      </c>
      <c r="S875" s="17">
        <f>R875*L875</f>
        <v>83504.130629830906</v>
      </c>
      <c r="T875" s="17">
        <v>3476</v>
      </c>
      <c r="U875" s="17">
        <v>81488.028655051152</v>
      </c>
      <c r="V875" s="18">
        <v>-86</v>
      </c>
      <c r="W875" s="18">
        <v>-2016.1019747797545</v>
      </c>
      <c r="X875" s="18">
        <v>-6499.5845640428452</v>
      </c>
    </row>
    <row r="876" spans="1:24" x14ac:dyDescent="0.25">
      <c r="A876" s="12">
        <v>1205</v>
      </c>
      <c r="B876" s="12" t="str">
        <f>IFERROR(VLOOKUP(A:A,[1]Forecast_1911!A:B,2,0),0)</f>
        <v>10000002212</v>
      </c>
      <c r="C876" s="12" t="s">
        <v>990</v>
      </c>
      <c r="D876" s="13">
        <f t="shared" si="34"/>
        <v>39680.874384870105</v>
      </c>
      <c r="E876" s="12" t="s">
        <v>55</v>
      </c>
      <c r="F876" s="12" t="s">
        <v>118</v>
      </c>
      <c r="G876" s="12" t="s">
        <v>119</v>
      </c>
      <c r="H876" s="12" t="s">
        <v>120</v>
      </c>
      <c r="I876" s="12" t="s">
        <v>59</v>
      </c>
      <c r="J876" s="14">
        <v>17.167511962455308</v>
      </c>
      <c r="K876" s="14">
        <v>9.4654788908578489</v>
      </c>
      <c r="L876" s="15">
        <v>17.167511962455308</v>
      </c>
      <c r="M876" s="15">
        <v>9.4654788908578489</v>
      </c>
      <c r="N876" s="13">
        <f>IFERROR(VLOOKUP(B:B,'[1]Budget Pivot'!A:B,2,0),0)</f>
        <v>5918.52</v>
      </c>
      <c r="O876" s="13">
        <f>IFERROR(VLOOKUP(B:B,'[1]Budget Pivot'!A:C,3,0),0)</f>
        <v>101606.262900031</v>
      </c>
      <c r="P876" s="16">
        <v>5918.52</v>
      </c>
      <c r="Q876" s="16">
        <f t="shared" si="33"/>
        <v>101606.262900031</v>
      </c>
      <c r="R876" s="17">
        <v>5270</v>
      </c>
      <c r="S876" s="17">
        <f>R876*L876</f>
        <v>90472.788042139466</v>
      </c>
      <c r="T876" s="17">
        <v>5152</v>
      </c>
      <c r="U876" s="17">
        <v>88447.02163056974</v>
      </c>
      <c r="V876" s="18">
        <v>-118</v>
      </c>
      <c r="W876" s="18">
        <v>-2025.7664115697262</v>
      </c>
      <c r="X876" s="18">
        <v>-13159.241269461258</v>
      </c>
    </row>
    <row r="877" spans="1:24" x14ac:dyDescent="0.25">
      <c r="A877" s="12">
        <v>1220</v>
      </c>
      <c r="B877" s="12" t="str">
        <f>IFERROR(VLOOKUP(A:A,[1]Forecast_1911!A:B,2,0),0)</f>
        <v>10000001516</v>
      </c>
      <c r="C877" s="12" t="s">
        <v>991</v>
      </c>
      <c r="D877" s="13">
        <f t="shared" si="34"/>
        <v>146978.09989340152</v>
      </c>
      <c r="E877" s="12" t="s">
        <v>106</v>
      </c>
      <c r="F877" s="12" t="s">
        <v>86</v>
      </c>
      <c r="G877" s="12" t="s">
        <v>87</v>
      </c>
      <c r="H877" s="12" t="s">
        <v>58</v>
      </c>
      <c r="I877" s="12" t="s">
        <v>59</v>
      </c>
      <c r="J877" s="14">
        <v>35.572383520540349</v>
      </c>
      <c r="K877" s="14">
        <v>7.1543440979955841</v>
      </c>
      <c r="L877" s="15">
        <v>35.572383520540349</v>
      </c>
      <c r="M877" s="15">
        <v>7.1543440979955841</v>
      </c>
      <c r="N877" s="13">
        <f>IFERROR(VLOOKUP(B:B,'[1]Budget Pivot'!A:B,2,0),0)</f>
        <v>4982</v>
      </c>
      <c r="O877" s="13">
        <f>IFERROR(VLOOKUP(B:B,'[1]Budget Pivot'!A:C,3,0),0)</f>
        <v>177221.61469933201</v>
      </c>
      <c r="P877" s="16">
        <v>4982</v>
      </c>
      <c r="Q877" s="16">
        <f t="shared" si="33"/>
        <v>177221.61469933201</v>
      </c>
      <c r="R877" s="17">
        <v>5229</v>
      </c>
      <c r="S877" s="17">
        <f>R877*L877</f>
        <v>186007.99342890549</v>
      </c>
      <c r="T877" s="17">
        <v>5172</v>
      </c>
      <c r="U877" s="17">
        <v>183980.36756823468</v>
      </c>
      <c r="V877" s="18">
        <v>-57</v>
      </c>
      <c r="W877" s="18">
        <v>-2027.6258606708143</v>
      </c>
      <c r="X877" s="18">
        <v>6758.7528689026658</v>
      </c>
    </row>
    <row r="878" spans="1:24" x14ac:dyDescent="0.25">
      <c r="A878" s="12">
        <v>2241</v>
      </c>
      <c r="B878" s="12" t="str">
        <f>IFERROR(VLOOKUP(A:A,[1]Forecast_1911!A:B,2,0),0)</f>
        <v>10000000623</v>
      </c>
      <c r="C878" s="12" t="s">
        <v>992</v>
      </c>
      <c r="D878" s="13">
        <f t="shared" si="34"/>
        <v>8011.4941892830502</v>
      </c>
      <c r="E878" s="12" t="s">
        <v>148</v>
      </c>
      <c r="F878" s="12" t="s">
        <v>294</v>
      </c>
      <c r="G878" s="12" t="s">
        <v>294</v>
      </c>
      <c r="H878" s="12" t="s">
        <v>101</v>
      </c>
      <c r="I878" s="12" t="s">
        <v>59</v>
      </c>
      <c r="J878" s="14">
        <v>6.0929249693295882</v>
      </c>
      <c r="K878" s="14">
        <v>3.1069040404039594</v>
      </c>
      <c r="L878" s="15">
        <v>6.0929249693295882</v>
      </c>
      <c r="M878" s="15">
        <v>3.1069040266225252</v>
      </c>
      <c r="N878" s="13">
        <f>IFERROR(VLOOKUP(B:B,'[1]Budget Pivot'!A:B,2,0),0)</f>
        <v>3738</v>
      </c>
      <c r="O878" s="13">
        <f>IFERROR(VLOOKUP(B:B,'[1]Budget Pivot'!A:C,3,0),0)</f>
        <v>22775.353535353999</v>
      </c>
      <c r="P878" s="16">
        <v>3738</v>
      </c>
      <c r="Q878" s="16">
        <f t="shared" si="33"/>
        <v>22775.353535353999</v>
      </c>
      <c r="R878" s="17">
        <v>3017</v>
      </c>
      <c r="S878" s="17">
        <f>R878*L878</f>
        <v>18382.354632467366</v>
      </c>
      <c r="T878" s="17">
        <v>2683</v>
      </c>
      <c r="U878" s="17">
        <v>16347.317692711285</v>
      </c>
      <c r="V878" s="18">
        <v>-334</v>
      </c>
      <c r="W878" s="18">
        <v>-2035.0369397560808</v>
      </c>
      <c r="X878" s="18">
        <v>-6428.0358426427138</v>
      </c>
    </row>
    <row r="879" spans="1:24" x14ac:dyDescent="0.25">
      <c r="A879" s="12">
        <v>1294</v>
      </c>
      <c r="B879" s="12" t="str">
        <f>IFERROR(VLOOKUP(A:A,[1]Forecast_1911!A:B,2,0),0)</f>
        <v>10000001734</v>
      </c>
      <c r="C879" s="12" t="s">
        <v>993</v>
      </c>
      <c r="D879" s="13">
        <f t="shared" si="34"/>
        <v>14502.328470325931</v>
      </c>
      <c r="E879" s="12" t="s">
        <v>124</v>
      </c>
      <c r="F879" s="12" t="s">
        <v>86</v>
      </c>
      <c r="G879" s="12" t="s">
        <v>87</v>
      </c>
      <c r="H879" s="12" t="s">
        <v>58</v>
      </c>
      <c r="I879" s="12" t="s">
        <v>59</v>
      </c>
      <c r="J879" s="14">
        <v>24.639217454901289</v>
      </c>
      <c r="K879" s="14">
        <v>7.8151722842174784</v>
      </c>
      <c r="L879" s="15">
        <v>24.639219233551508</v>
      </c>
      <c r="M879" s="15">
        <v>7.815172284217482</v>
      </c>
      <c r="N879" s="13">
        <f>IFERROR(VLOOKUP(B:B,'[1]Budget Pivot'!A:B,2,0),0)</f>
        <v>961.38</v>
      </c>
      <c r="O879" s="13">
        <f>IFERROR(VLOOKUP(B:B,'[1]Budget Pivot'!A:C,3,0),0)</f>
        <v>23687.650876792999</v>
      </c>
      <c r="P879" s="16">
        <v>961</v>
      </c>
      <c r="Q879" s="16">
        <f t="shared" si="33"/>
        <v>23678.289683442999</v>
      </c>
      <c r="R879" s="17">
        <v>945</v>
      </c>
      <c r="S879" s="17">
        <f>R879*L879</f>
        <v>23284.062175706174</v>
      </c>
      <c r="T879" s="17">
        <v>862</v>
      </c>
      <c r="U879" s="17">
        <v>21239.006979321399</v>
      </c>
      <c r="V879" s="18">
        <v>-83</v>
      </c>
      <c r="W879" s="18">
        <v>-2045.0551963847756</v>
      </c>
      <c r="X879" s="18">
        <v>-2439.2827041216005</v>
      </c>
    </row>
    <row r="880" spans="1:24" x14ac:dyDescent="0.25">
      <c r="A880" s="12">
        <v>3882</v>
      </c>
      <c r="B880" s="12" t="str">
        <f>IFERROR(VLOOKUP(A:A,[1]Forecast_1911!A:B,2,0),0)</f>
        <v>10000002515</v>
      </c>
      <c r="C880" s="12" t="s">
        <v>994</v>
      </c>
      <c r="D880" s="13">
        <f t="shared" si="34"/>
        <v>9432.7485029062191</v>
      </c>
      <c r="E880" s="12" t="s">
        <v>35</v>
      </c>
      <c r="F880" s="12" t="s">
        <v>855</v>
      </c>
      <c r="G880" s="12" t="s">
        <v>372</v>
      </c>
      <c r="H880" s="12" t="s">
        <v>101</v>
      </c>
      <c r="I880" s="12" t="s">
        <v>59</v>
      </c>
      <c r="J880" s="14">
        <v>7.3440016405090969</v>
      </c>
      <c r="K880" s="14">
        <v>3.2516703786190293</v>
      </c>
      <c r="L880" s="15">
        <v>7.3439690783615177</v>
      </c>
      <c r="M880" s="15">
        <v>3.2516703786191239</v>
      </c>
      <c r="N880" s="13">
        <f>IFERROR(VLOOKUP(B:B,'[1]Budget Pivot'!A:B,2,0),0)</f>
        <v>2255.37</v>
      </c>
      <c r="O880" s="13">
        <f>IFERROR(VLOOKUP(B:B,'[1]Budget Pivot'!A:C,3,0),0)</f>
        <v>16563.440979955001</v>
      </c>
      <c r="P880" s="16">
        <v>2255.38</v>
      </c>
      <c r="Q880" s="16">
        <f t="shared" si="33"/>
        <v>16563.440979955001</v>
      </c>
      <c r="R880" s="17">
        <v>2584</v>
      </c>
      <c r="S880" s="17">
        <f>R880*L880</f>
        <v>18976.816098486161</v>
      </c>
      <c r="T880" s="17">
        <v>2305</v>
      </c>
      <c r="U880" s="17">
        <v>16927.848725623298</v>
      </c>
      <c r="V880" s="18">
        <v>-279</v>
      </c>
      <c r="W880" s="18">
        <v>-2048.9673728628622</v>
      </c>
      <c r="X880" s="18">
        <v>364.40774566829714</v>
      </c>
    </row>
    <row r="881" spans="1:24" x14ac:dyDescent="0.25">
      <c r="A881" s="12">
        <v>1077</v>
      </c>
      <c r="B881" s="12" t="str">
        <f>IFERROR(VLOOKUP(A:A,[1]Forecast_1911!A:B,2,0),0)</f>
        <v>10000001856</v>
      </c>
      <c r="C881" s="12" t="s">
        <v>995</v>
      </c>
      <c r="D881" s="13">
        <f t="shared" si="34"/>
        <v>60073.626958527413</v>
      </c>
      <c r="E881" s="12" t="s">
        <v>73</v>
      </c>
      <c r="F881" s="12" t="s">
        <v>162</v>
      </c>
      <c r="G881" s="12" t="s">
        <v>163</v>
      </c>
      <c r="H881" s="12" t="s">
        <v>58</v>
      </c>
      <c r="I881" s="12" t="s">
        <v>59</v>
      </c>
      <c r="J881" s="14">
        <v>28.624531220683242</v>
      </c>
      <c r="K881" s="14">
        <v>5.7654599109129405</v>
      </c>
      <c r="L881" s="15">
        <v>28.624526485695277</v>
      </c>
      <c r="M881" s="15">
        <v>5.7654599109131537</v>
      </c>
      <c r="N881" s="13">
        <f>IFERROR(VLOOKUP(B:B,'[1]Budget Pivot'!A:B,2,0),0)</f>
        <v>1969.13</v>
      </c>
      <c r="O881" s="13">
        <f>IFERROR(VLOOKUP(B:B,'[1]Budget Pivot'!A:C,3,0),0)</f>
        <v>56365.423162583997</v>
      </c>
      <c r="P881" s="16">
        <v>1969</v>
      </c>
      <c r="Q881" s="16">
        <f t="shared" si="33"/>
        <v>56361.692650334</v>
      </c>
      <c r="R881" s="17">
        <v>2700</v>
      </c>
      <c r="S881" s="17">
        <f>R881*L881</f>
        <v>77286.221511377255</v>
      </c>
      <c r="T881" s="17">
        <v>2628</v>
      </c>
      <c r="U881" s="17">
        <v>75225.255604407183</v>
      </c>
      <c r="V881" s="18">
        <v>-72</v>
      </c>
      <c r="W881" s="18">
        <v>-2060.965906970072</v>
      </c>
      <c r="X881" s="18">
        <v>18863.562954073182</v>
      </c>
    </row>
    <row r="882" spans="1:24" x14ac:dyDescent="0.25">
      <c r="A882" s="12">
        <v>1583</v>
      </c>
      <c r="B882" s="12" t="str">
        <f>IFERROR(VLOOKUP(A:A,[1]Forecast_1911!A:B,2,0),0)</f>
        <v>10000001222</v>
      </c>
      <c r="C882" s="12" t="s">
        <v>996</v>
      </c>
      <c r="D882" s="13">
        <f t="shared" si="34"/>
        <v>17892.148466808347</v>
      </c>
      <c r="E882" s="12" t="s">
        <v>159</v>
      </c>
      <c r="F882" s="12" t="s">
        <v>96</v>
      </c>
      <c r="G882" s="12" t="s">
        <v>97</v>
      </c>
      <c r="H882" s="12" t="s">
        <v>98</v>
      </c>
      <c r="I882" s="12" t="s">
        <v>59</v>
      </c>
      <c r="J882" s="14">
        <v>5.1404228709095614</v>
      </c>
      <c r="K882" s="14">
        <v>3.273942149992541</v>
      </c>
      <c r="L882" s="15">
        <v>5.1404295761147774</v>
      </c>
      <c r="M882" s="15">
        <v>3.2739421499924797</v>
      </c>
      <c r="N882" s="13">
        <f>IFERROR(VLOOKUP(B:B,'[1]Budget Pivot'!A:B,2,0),0)</f>
        <v>8111.05</v>
      </c>
      <c r="O882" s="13">
        <f>IFERROR(VLOOKUP(B:B,'[1]Budget Pivot'!A:C,3,0),0)</f>
        <v>41694.226927090996</v>
      </c>
      <c r="P882" s="16">
        <v>8111.04</v>
      </c>
      <c r="Q882" s="16">
        <f t="shared" si="33"/>
        <v>41694.229909050002</v>
      </c>
      <c r="R882" s="17">
        <v>9890</v>
      </c>
      <c r="S882" s="17">
        <f>R882*L882</f>
        <v>50838.848507775147</v>
      </c>
      <c r="T882" s="17">
        <v>9586</v>
      </c>
      <c r="U882" s="17">
        <v>49276.157916636257</v>
      </c>
      <c r="V882" s="18">
        <v>-304</v>
      </c>
      <c r="W882" s="18">
        <v>-1562.6905911388894</v>
      </c>
      <c r="X882" s="18">
        <v>7581.9280075862553</v>
      </c>
    </row>
    <row r="883" spans="1:24" x14ac:dyDescent="0.25">
      <c r="A883" s="12">
        <v>3276</v>
      </c>
      <c r="B883" s="12" t="str">
        <f>IFERROR(VLOOKUP(A:A,[1]Forecast_1911!A:B,2,0),0)</f>
        <v>10000000631</v>
      </c>
      <c r="C883" s="12" t="s">
        <v>997</v>
      </c>
      <c r="D883" s="13">
        <f t="shared" si="34"/>
        <v>1531.2055443557001</v>
      </c>
      <c r="E883" s="12" t="s">
        <v>148</v>
      </c>
      <c r="F883" s="12" t="s">
        <v>78</v>
      </c>
      <c r="G883" s="12" t="s">
        <v>78</v>
      </c>
      <c r="H883" s="12" t="s">
        <v>69</v>
      </c>
      <c r="I883" s="12" t="s">
        <v>49</v>
      </c>
      <c r="J883" s="14">
        <v>55.216849871262255</v>
      </c>
      <c r="K883" s="14">
        <v>50.72647070707108</v>
      </c>
      <c r="L883" s="15">
        <v>55.216809240732054</v>
      </c>
      <c r="M883" s="15">
        <v>50.726470400979267</v>
      </c>
      <c r="N883" s="13">
        <f>IFERROR(VLOOKUP(B:B,'[1]Budget Pivot'!A:B,2,0),0)</f>
        <v>408</v>
      </c>
      <c r="O883" s="13">
        <f>IFERROR(VLOOKUP(B:B,'[1]Budget Pivot'!A:C,3,0),0)</f>
        <v>22528.474747475</v>
      </c>
      <c r="P883" s="16">
        <v>627</v>
      </c>
      <c r="Q883" s="16">
        <f t="shared" si="33"/>
        <v>34620.939393938999</v>
      </c>
      <c r="R883" s="17">
        <v>379</v>
      </c>
      <c r="S883" s="17">
        <f>R883*L883</f>
        <v>20927.17070223745</v>
      </c>
      <c r="T883" s="17">
        <v>341</v>
      </c>
      <c r="U883" s="17">
        <v>18828.931951089631</v>
      </c>
      <c r="V883" s="18">
        <v>-38</v>
      </c>
      <c r="W883" s="18">
        <v>-2098.2387511478191</v>
      </c>
      <c r="X883" s="18">
        <v>-15792.007442849368</v>
      </c>
    </row>
    <row r="884" spans="1:24" x14ac:dyDescent="0.25">
      <c r="A884" s="12">
        <v>2777</v>
      </c>
      <c r="B884" s="12" t="str">
        <f>IFERROR(VLOOKUP(A:A,[1]Forecast_1911!A:B,2,0),0)</f>
        <v>10000003209</v>
      </c>
      <c r="C884" s="12" t="s">
        <v>998</v>
      </c>
      <c r="D884" s="13">
        <f t="shared" si="34"/>
        <v>24583.095189812942</v>
      </c>
      <c r="E884" s="12" t="s">
        <v>35</v>
      </c>
      <c r="F884" s="12" t="s">
        <v>162</v>
      </c>
      <c r="G884" s="12" t="s">
        <v>163</v>
      </c>
      <c r="H884" s="12" t="s">
        <v>101</v>
      </c>
      <c r="I884" s="12" t="s">
        <v>59</v>
      </c>
      <c r="J884" s="14">
        <v>16.802585986595741</v>
      </c>
      <c r="K884" s="14">
        <v>8.9309576837417719</v>
      </c>
      <c r="L884" s="15">
        <v>16.802585986595741</v>
      </c>
      <c r="M884" s="15">
        <v>8.9309576837417719</v>
      </c>
      <c r="N884" s="13">
        <f>IFERROR(VLOOKUP(B:B,'[1]Budget Pivot'!A:B,2,0),0)</f>
        <v>0</v>
      </c>
      <c r="O884" s="13">
        <f>IFERROR(VLOOKUP(B:B,'[1]Budget Pivot'!A:C,3,0),0)</f>
        <v>0</v>
      </c>
      <c r="P884" s="16">
        <f>N884</f>
        <v>0</v>
      </c>
      <c r="Q884" s="16">
        <f t="shared" si="33"/>
        <v>0</v>
      </c>
      <c r="R884" s="17">
        <v>3249</v>
      </c>
      <c r="S884" s="17">
        <f>R884*L884</f>
        <v>54591.601870449558</v>
      </c>
      <c r="T884" s="17">
        <v>3123</v>
      </c>
      <c r="U884" s="17">
        <v>52474.476036138498</v>
      </c>
      <c r="V884" s="18">
        <v>-126</v>
      </c>
      <c r="W884" s="18">
        <v>-2117.1258343110603</v>
      </c>
      <c r="X884" s="18">
        <v>52474.476036138498</v>
      </c>
    </row>
    <row r="885" spans="1:24" x14ac:dyDescent="0.25">
      <c r="A885" s="12">
        <v>2402</v>
      </c>
      <c r="B885" s="12" t="str">
        <f>IFERROR(VLOOKUP(A:A,[1]Forecast_1911!A:B,2,0),0)</f>
        <v>10000000542</v>
      </c>
      <c r="C885" s="12" t="s">
        <v>999</v>
      </c>
      <c r="D885" s="13">
        <f t="shared" si="34"/>
        <v>12218.91458332577</v>
      </c>
      <c r="E885" s="12" t="s">
        <v>148</v>
      </c>
      <c r="F885" s="12" t="s">
        <v>260</v>
      </c>
      <c r="G885" s="12" t="s">
        <v>97</v>
      </c>
      <c r="H885" s="12" t="s">
        <v>261</v>
      </c>
      <c r="I885" s="12" t="s">
        <v>59</v>
      </c>
      <c r="J885" s="14">
        <v>59.090329128607657</v>
      </c>
      <c r="K885" s="14">
        <v>3.2962141414162676</v>
      </c>
      <c r="L885" s="15">
        <v>59.090344788670386</v>
      </c>
      <c r="M885" s="15">
        <v>3.2962142712011171</v>
      </c>
      <c r="N885" s="13">
        <f>IFERROR(VLOOKUP(B:B,'[1]Budget Pivot'!A:B,2,0),0)</f>
        <v>209</v>
      </c>
      <c r="O885" s="13">
        <f>IFERROR(VLOOKUP(B:B,'[1]Budget Pivot'!A:C,3,0),0)</f>
        <v>12349.878787879001</v>
      </c>
      <c r="P885" s="16">
        <v>179</v>
      </c>
      <c r="Q885" s="16">
        <f t="shared" si="33"/>
        <v>10577.171717171999</v>
      </c>
      <c r="R885" s="17">
        <v>244</v>
      </c>
      <c r="S885" s="17">
        <f>R885*L885</f>
        <v>14418.044128435575</v>
      </c>
      <c r="T885" s="17">
        <v>219</v>
      </c>
      <c r="U885" s="17">
        <v>12940.785508718815</v>
      </c>
      <c r="V885" s="18">
        <v>-25</v>
      </c>
      <c r="W885" s="18">
        <v>-1477.2586197167602</v>
      </c>
      <c r="X885" s="18">
        <v>2363.6137915468153</v>
      </c>
    </row>
    <row r="886" spans="1:24" x14ac:dyDescent="0.25">
      <c r="A886" s="12">
        <v>3105</v>
      </c>
      <c r="B886" s="12" t="str">
        <f>IFERROR(VLOOKUP(A:A,[1]Forecast_1911!A:B,2,0),0)</f>
        <v>10000002550</v>
      </c>
      <c r="C886" s="12" t="s">
        <v>1000</v>
      </c>
      <c r="D886" s="13">
        <f t="shared" si="34"/>
        <v>3513.9786071923359</v>
      </c>
      <c r="E886" s="12" t="s">
        <v>73</v>
      </c>
      <c r="F886" s="12" t="s">
        <v>152</v>
      </c>
      <c r="G886" s="12" t="s">
        <v>152</v>
      </c>
      <c r="H886" s="12" t="s">
        <v>153</v>
      </c>
      <c r="I886" s="12" t="s">
        <v>154</v>
      </c>
      <c r="J886" s="14">
        <v>22.625540819041291</v>
      </c>
      <c r="K886" s="14">
        <v>6.1277327394208569</v>
      </c>
      <c r="L886" s="15">
        <v>22.625284885864801</v>
      </c>
      <c r="M886" s="15">
        <v>6.1277327394219112</v>
      </c>
      <c r="N886" s="13">
        <f>IFERROR(VLOOKUP(B:B,'[1]Budget Pivot'!A:B,2,0),0)</f>
        <v>428.91</v>
      </c>
      <c r="O886" s="13">
        <f>IFERROR(VLOOKUP(B:B,'[1]Budget Pivot'!A:C,3,0),0)</f>
        <v>9704.3207126950001</v>
      </c>
      <c r="P886" s="16">
        <v>429</v>
      </c>
      <c r="Q886" s="16">
        <f t="shared" si="33"/>
        <v>9706.2472160359994</v>
      </c>
      <c r="R886" s="17">
        <v>307</v>
      </c>
      <c r="S886" s="17">
        <f>R886*L886</f>
        <v>6945.962459960494</v>
      </c>
      <c r="T886" s="17">
        <v>213</v>
      </c>
      <c r="U886" s="17">
        <v>4819.1856806892029</v>
      </c>
      <c r="V886" s="18">
        <v>-94</v>
      </c>
      <c r="W886" s="18">
        <v>-2126.7767792712912</v>
      </c>
      <c r="X886" s="18">
        <v>-4887.0615353467965</v>
      </c>
    </row>
    <row r="887" spans="1:24" x14ac:dyDescent="0.25">
      <c r="A887" s="12">
        <v>1671</v>
      </c>
      <c r="B887" s="12" t="str">
        <f>IFERROR(VLOOKUP(A:A,[1]Forecast_1911!A:B,2,0),0)</f>
        <v>10000000445</v>
      </c>
      <c r="C887" s="12" t="s">
        <v>1001</v>
      </c>
      <c r="D887" s="13">
        <f t="shared" si="34"/>
        <v>7087.8173719375109</v>
      </c>
      <c r="E887" s="12" t="s">
        <v>65</v>
      </c>
      <c r="F887" s="12" t="s">
        <v>131</v>
      </c>
      <c r="G887" s="12" t="s">
        <v>132</v>
      </c>
      <c r="H887" s="12" t="s">
        <v>133</v>
      </c>
      <c r="I887" s="12" t="s">
        <v>59</v>
      </c>
      <c r="J887" s="14">
        <v>89.198218262805128</v>
      </c>
      <c r="K887" s="14">
        <v>6.7817371937641022</v>
      </c>
      <c r="L887" s="15">
        <v>89.198218262806122</v>
      </c>
      <c r="M887" s="15">
        <v>6.7817371937653057</v>
      </c>
      <c r="N887" s="13">
        <f>IFERROR(VLOOKUP(B:B,'[1]Budget Pivot'!A:B,2,0),0)</f>
        <v>195</v>
      </c>
      <c r="O887" s="13">
        <f>IFERROR(VLOOKUP(B:B,'[1]Budget Pivot'!A:C,3,0),0)</f>
        <v>17393.652561247</v>
      </c>
      <c r="P887" s="16">
        <v>196</v>
      </c>
      <c r="Q887" s="16">
        <f t="shared" si="33"/>
        <v>17482.850779510001</v>
      </c>
      <c r="R887" s="17">
        <v>110</v>
      </c>
      <c r="S887" s="17">
        <f>R887*L887</f>
        <v>9811.8040089086735</v>
      </c>
      <c r="T887" s="17">
        <v>86</v>
      </c>
      <c r="U887" s="17">
        <v>7671.0467706013269</v>
      </c>
      <c r="V887" s="18">
        <v>-24</v>
      </c>
      <c r="W887" s="18">
        <v>-2140.7572383073466</v>
      </c>
      <c r="X887" s="18">
        <v>-9811.8040089086753</v>
      </c>
    </row>
    <row r="888" spans="1:24" x14ac:dyDescent="0.25">
      <c r="A888" s="12">
        <v>2791</v>
      </c>
      <c r="B888" s="12" t="str">
        <f>IFERROR(VLOOKUP(A:A,[1]Forecast_1911!A:B,2,0),0)</f>
        <v>10000003198</v>
      </c>
      <c r="C888" s="12" t="s">
        <v>1002</v>
      </c>
      <c r="D888" s="13">
        <f t="shared" si="34"/>
        <v>18349.111258697249</v>
      </c>
      <c r="E888" s="12" t="s">
        <v>35</v>
      </c>
      <c r="F888" s="12" t="s">
        <v>162</v>
      </c>
      <c r="G888" s="12" t="s">
        <v>163</v>
      </c>
      <c r="H888" s="12" t="s">
        <v>101</v>
      </c>
      <c r="I888" s="12" t="s">
        <v>59</v>
      </c>
      <c r="J888" s="14">
        <v>21.19927195239466</v>
      </c>
      <c r="K888" s="14">
        <v>4.2093541202675784</v>
      </c>
      <c r="L888" s="15">
        <v>21.19927195239466</v>
      </c>
      <c r="M888" s="15">
        <v>4.2093541202675784</v>
      </c>
      <c r="N888" s="13">
        <f>IFERROR(VLOOKUP(B:B,'[1]Budget Pivot'!A:B,2,0),0)</f>
        <v>0</v>
      </c>
      <c r="O888" s="13">
        <f>IFERROR(VLOOKUP(B:B,'[1]Budget Pivot'!A:C,3,0),0)</f>
        <v>0</v>
      </c>
      <c r="P888" s="16">
        <f>N888</f>
        <v>0</v>
      </c>
      <c r="Q888" s="16">
        <f t="shared" si="33"/>
        <v>0</v>
      </c>
      <c r="R888" s="17">
        <v>1181</v>
      </c>
      <c r="S888" s="17">
        <f>R888*L888</f>
        <v>25036.340175778096</v>
      </c>
      <c r="T888" s="17">
        <v>1080</v>
      </c>
      <c r="U888" s="17">
        <v>22895.213708586234</v>
      </c>
      <c r="V888" s="18">
        <v>-101</v>
      </c>
      <c r="W888" s="18">
        <v>-2141.1264671918616</v>
      </c>
      <c r="X888" s="18">
        <v>22895.213708586234</v>
      </c>
    </row>
    <row r="889" spans="1:24" x14ac:dyDescent="0.25">
      <c r="A889" s="12">
        <v>1585</v>
      </c>
      <c r="B889" s="12" t="str">
        <f>IFERROR(VLOOKUP(A:A,[1]Forecast_1911!A:B,2,0),0)</f>
        <v>10000001221</v>
      </c>
      <c r="C889" s="12" t="s">
        <v>1003</v>
      </c>
      <c r="D889" s="13">
        <f t="shared" si="34"/>
        <v>49213.948552048285</v>
      </c>
      <c r="E889" s="12" t="s">
        <v>159</v>
      </c>
      <c r="F889" s="12" t="s">
        <v>96</v>
      </c>
      <c r="G889" s="12" t="s">
        <v>97</v>
      </c>
      <c r="H889" s="12" t="s">
        <v>98</v>
      </c>
      <c r="I889" s="12" t="s">
        <v>59</v>
      </c>
      <c r="J889" s="14">
        <v>24.537868966335509</v>
      </c>
      <c r="K889" s="14">
        <v>8.9977727747128391</v>
      </c>
      <c r="L889" s="15">
        <v>24.537383937342653</v>
      </c>
      <c r="M889" s="15">
        <v>8.9977727747129439</v>
      </c>
      <c r="N889" s="13">
        <f>IFERROR(VLOOKUP(B:B,'[1]Budget Pivot'!A:B,2,0),0)</f>
        <v>2532.5500000000002</v>
      </c>
      <c r="O889" s="13">
        <f>IFERROR(VLOOKUP(B:B,'[1]Budget Pivot'!A:C,3,0),0)</f>
        <v>62143.380050692998</v>
      </c>
      <c r="P889" s="16">
        <v>2532.6</v>
      </c>
      <c r="Q889" s="16">
        <f t="shared" si="33"/>
        <v>62143.378559714001</v>
      </c>
      <c r="R889" s="17">
        <v>3219</v>
      </c>
      <c r="S889" s="17">
        <f>R889*L889</f>
        <v>78985.838894305998</v>
      </c>
      <c r="T889" s="17">
        <v>3167</v>
      </c>
      <c r="U889" s="17">
        <v>77709.89492956418</v>
      </c>
      <c r="V889" s="18">
        <v>-52</v>
      </c>
      <c r="W889" s="18">
        <v>-1275.9439647418185</v>
      </c>
      <c r="X889" s="18">
        <v>15566.516369850178</v>
      </c>
    </row>
    <row r="890" spans="1:24" x14ac:dyDescent="0.25">
      <c r="A890" s="12">
        <v>1353</v>
      </c>
      <c r="B890" s="12" t="str">
        <f>IFERROR(VLOOKUP(A:A,[1]Forecast_1911!A:B,2,0),0)</f>
        <v>10000001781</v>
      </c>
      <c r="C890" s="12" t="s">
        <v>1004</v>
      </c>
      <c r="D890" s="13">
        <f t="shared" si="34"/>
        <v>15614.672051651323</v>
      </c>
      <c r="E890" s="12" t="s">
        <v>124</v>
      </c>
      <c r="F890" s="12" t="s">
        <v>350</v>
      </c>
      <c r="G890" s="12" t="s">
        <v>350</v>
      </c>
      <c r="H890" s="12" t="s">
        <v>58</v>
      </c>
      <c r="I890" s="12" t="s">
        <v>59</v>
      </c>
      <c r="J890" s="14">
        <v>12.863584688416729</v>
      </c>
      <c r="K890" s="14">
        <v>9.7135594397632055</v>
      </c>
      <c r="L890" s="15">
        <v>12.86358406184336</v>
      </c>
      <c r="M890" s="15">
        <v>9.7135594397632055</v>
      </c>
      <c r="N890" s="13">
        <f>IFERROR(VLOOKUP(B:B,'[1]Budget Pivot'!A:B,2,0),0)</f>
        <v>5452</v>
      </c>
      <c r="O890" s="13">
        <f>IFERROR(VLOOKUP(B:B,'[1]Budget Pivot'!A:C,3,0),0)</f>
        <v>70132.263721248004</v>
      </c>
      <c r="P890" s="16">
        <v>5452</v>
      </c>
      <c r="Q890" s="16">
        <f t="shared" si="33"/>
        <v>70132.260305169999</v>
      </c>
      <c r="R890" s="17">
        <v>5124</v>
      </c>
      <c r="S890" s="17">
        <f>R890*L890</f>
        <v>65913.004732885383</v>
      </c>
      <c r="T890" s="17">
        <v>4957</v>
      </c>
      <c r="U890" s="17">
        <v>63764.786194557535</v>
      </c>
      <c r="V890" s="18">
        <v>-167</v>
      </c>
      <c r="W890" s="18">
        <v>-2148.2185383278484</v>
      </c>
      <c r="X890" s="18">
        <v>-6367.4741106124638</v>
      </c>
    </row>
    <row r="891" spans="1:24" x14ac:dyDescent="0.25">
      <c r="A891" s="12">
        <v>1349</v>
      </c>
      <c r="B891" s="12" t="str">
        <f>IFERROR(VLOOKUP(A:A,[1]Forecast_1911!A:B,2,0),0)</f>
        <v>10000001778</v>
      </c>
      <c r="C891" s="12" t="s">
        <v>1005</v>
      </c>
      <c r="D891" s="13">
        <f t="shared" si="34"/>
        <v>-12038.073126533935</v>
      </c>
      <c r="E891" s="12" t="s">
        <v>124</v>
      </c>
      <c r="F891" s="12" t="s">
        <v>350</v>
      </c>
      <c r="G891" s="12" t="s">
        <v>350</v>
      </c>
      <c r="H891" s="12" t="s">
        <v>58</v>
      </c>
      <c r="I891" s="12" t="s">
        <v>59</v>
      </c>
      <c r="J891" s="14">
        <v>6.3979730673264505</v>
      </c>
      <c r="K891" s="14">
        <v>7.9932657708950599</v>
      </c>
      <c r="L891" s="15">
        <v>6.3979738113755884</v>
      </c>
      <c r="M891" s="15">
        <v>7.9932657708950599</v>
      </c>
      <c r="N891" s="13">
        <f>IFERROR(VLOOKUP(B:B,'[1]Budget Pivot'!A:B,2,0),0)</f>
        <v>7652</v>
      </c>
      <c r="O891" s="13">
        <f>IFERROR(VLOOKUP(B:B,'[1]Budget Pivot'!A:C,3,0),0)</f>
        <v>48957.289911182001</v>
      </c>
      <c r="P891" s="16">
        <v>7652</v>
      </c>
      <c r="Q891" s="16">
        <f t="shared" si="33"/>
        <v>48957.295604646002</v>
      </c>
      <c r="R891" s="17">
        <v>7882</v>
      </c>
      <c r="S891" s="17">
        <f>R891*L891</f>
        <v>50428.829581262391</v>
      </c>
      <c r="T891" s="17">
        <v>7546</v>
      </c>
      <c r="U891" s="17">
        <v>48279.110380640188</v>
      </c>
      <c r="V891" s="18">
        <v>-336</v>
      </c>
      <c r="W891" s="18">
        <v>-2149.7192006222031</v>
      </c>
      <c r="X891" s="18">
        <v>-678.18522400581423</v>
      </c>
    </row>
    <row r="892" spans="1:24" x14ac:dyDescent="0.25">
      <c r="A892" s="12">
        <v>2177</v>
      </c>
      <c r="B892" s="12" t="str">
        <f>IFERROR(VLOOKUP(A:A,[1]Forecast_1911!A:B,2,0),0)</f>
        <v>10000002741</v>
      </c>
      <c r="C892" s="12" t="s">
        <v>1006</v>
      </c>
      <c r="D892" s="13">
        <f t="shared" si="34"/>
        <v>11050.796034197867</v>
      </c>
      <c r="E892" s="12" t="s">
        <v>67</v>
      </c>
      <c r="F892" s="12" t="s">
        <v>144</v>
      </c>
      <c r="G892" s="12" t="s">
        <v>132</v>
      </c>
      <c r="H892" s="12" t="s">
        <v>101</v>
      </c>
      <c r="I892" s="12" t="s">
        <v>59</v>
      </c>
      <c r="J892" s="14">
        <v>10.319912144755991</v>
      </c>
      <c r="K892" s="14">
        <v>5.7572383073497697</v>
      </c>
      <c r="L892" s="15">
        <v>10.319912144755991</v>
      </c>
      <c r="M892" s="15">
        <v>5.7572383073497697</v>
      </c>
      <c r="N892" s="13">
        <f>IFERROR(VLOOKUP(B:B,'[1]Budget Pivot'!A:B,2,0),0)</f>
        <v>4340</v>
      </c>
      <c r="O892" s="13">
        <f>IFERROR(VLOOKUP(B:B,'[1]Budget Pivot'!A:C,3,0),0)</f>
        <v>44788.418708240999</v>
      </c>
      <c r="P892" s="16">
        <v>4340</v>
      </c>
      <c r="Q892" s="16">
        <f t="shared" si="33"/>
        <v>44788.418708240999</v>
      </c>
      <c r="R892" s="17">
        <v>2632</v>
      </c>
      <c r="S892" s="17">
        <f>R892*L892</f>
        <v>27162.008764997769</v>
      </c>
      <c r="T892" s="17">
        <v>2422</v>
      </c>
      <c r="U892" s="17">
        <v>24994.827214599009</v>
      </c>
      <c r="V892" s="18">
        <v>-210</v>
      </c>
      <c r="W892" s="18">
        <v>-2167.18155039876</v>
      </c>
      <c r="X892" s="18">
        <v>-19793.59149364199</v>
      </c>
    </row>
    <row r="893" spans="1:24" x14ac:dyDescent="0.25">
      <c r="A893" s="12">
        <v>1807</v>
      </c>
      <c r="B893" s="12">
        <f>IFERROR(VLOOKUP(A:A,[1]Forecast_1911!A:B,2,0),0)</f>
        <v>0</v>
      </c>
      <c r="C893" s="12" t="s">
        <v>1007</v>
      </c>
      <c r="D893" s="13">
        <f t="shared" si="34"/>
        <v>0</v>
      </c>
      <c r="E893" s="12" t="s">
        <v>35</v>
      </c>
      <c r="F893" s="12" t="s">
        <v>47</v>
      </c>
      <c r="G893" s="12" t="s">
        <v>47</v>
      </c>
      <c r="H893" s="12" t="s">
        <v>48</v>
      </c>
      <c r="I893" s="12" t="s">
        <v>49</v>
      </c>
      <c r="J893" s="14">
        <v>1</v>
      </c>
      <c r="K893" s="14">
        <v>1</v>
      </c>
      <c r="L893" s="15">
        <v>1</v>
      </c>
      <c r="M893" s="15">
        <v>1</v>
      </c>
      <c r="N893" s="13">
        <f>IFERROR(VLOOKUP(B:B,'[1]Budget Pivot'!A:B,2,0),0)</f>
        <v>0</v>
      </c>
      <c r="O893" s="13">
        <f>IFERROR(VLOOKUP(B:B,'[1]Budget Pivot'!A:C,3,0),0)</f>
        <v>0</v>
      </c>
      <c r="P893" s="16">
        <f>N893</f>
        <v>0</v>
      </c>
      <c r="Q893" s="16">
        <f t="shared" si="33"/>
        <v>0</v>
      </c>
      <c r="R893" s="17">
        <v>16591</v>
      </c>
      <c r="S893" s="17">
        <f>R893*L893</f>
        <v>16591</v>
      </c>
      <c r="T893" s="17">
        <v>14412</v>
      </c>
      <c r="U893" s="17">
        <v>14412</v>
      </c>
      <c r="V893" s="18">
        <v>-2179</v>
      </c>
      <c r="W893" s="18">
        <v>-2179</v>
      </c>
      <c r="X893" s="18">
        <v>14412</v>
      </c>
    </row>
    <row r="894" spans="1:24" x14ac:dyDescent="0.25">
      <c r="A894" s="12">
        <v>2458</v>
      </c>
      <c r="B894" s="12" t="str">
        <f>IFERROR(VLOOKUP(A:A,[1]Forecast_1911!A:B,2,0),0)</f>
        <v>10000002807</v>
      </c>
      <c r="C894" s="12" t="s">
        <v>1008</v>
      </c>
      <c r="D894" s="13">
        <f t="shared" si="34"/>
        <v>15065.986636970822</v>
      </c>
      <c r="E894" s="12" t="s">
        <v>67</v>
      </c>
      <c r="F894" s="12" t="s">
        <v>127</v>
      </c>
      <c r="G894" s="12" t="s">
        <v>127</v>
      </c>
      <c r="H894" s="12" t="s">
        <v>101</v>
      </c>
      <c r="I894" s="12" t="s">
        <v>59</v>
      </c>
      <c r="J894" s="14">
        <v>14.608463251670214</v>
      </c>
      <c r="K894" s="14">
        <v>9.7327394209353191</v>
      </c>
      <c r="L894" s="15">
        <v>14.608463251670214</v>
      </c>
      <c r="M894" s="15">
        <v>9.7327394209353191</v>
      </c>
      <c r="N894" s="13">
        <f>IFERROR(VLOOKUP(B:B,'[1]Budget Pivot'!A:B,2,0),0)</f>
        <v>2350</v>
      </c>
      <c r="O894" s="13">
        <f>IFERROR(VLOOKUP(B:B,'[1]Budget Pivot'!A:C,3,0),0)</f>
        <v>34329.888641425001</v>
      </c>
      <c r="P894" s="16">
        <v>2350</v>
      </c>
      <c r="Q894" s="16">
        <f t="shared" si="33"/>
        <v>34329.888641425001</v>
      </c>
      <c r="R894" s="17">
        <v>3240</v>
      </c>
      <c r="S894" s="17">
        <f>R894*L894</f>
        <v>47331.420935411494</v>
      </c>
      <c r="T894" s="17">
        <v>3090</v>
      </c>
      <c r="U894" s="17">
        <v>45140.151447660959</v>
      </c>
      <c r="V894" s="18">
        <v>-150</v>
      </c>
      <c r="W894" s="18">
        <v>-2191.2694877505346</v>
      </c>
      <c r="X894" s="18">
        <v>10810.262806235958</v>
      </c>
    </row>
    <row r="895" spans="1:24" x14ac:dyDescent="0.25">
      <c r="A895" s="12">
        <v>2811</v>
      </c>
      <c r="B895" s="12" t="str">
        <f>IFERROR(VLOOKUP(A:A,[1]Forecast_1911!A:B,2,0),0)</f>
        <v>10000003096</v>
      </c>
      <c r="C895" s="12" t="s">
        <v>1009</v>
      </c>
      <c r="D895" s="13">
        <f t="shared" si="34"/>
        <v>153622.71613959016</v>
      </c>
      <c r="E895" s="12" t="s">
        <v>35</v>
      </c>
      <c r="F895" s="12" t="s">
        <v>219</v>
      </c>
      <c r="G895" s="12" t="s">
        <v>220</v>
      </c>
      <c r="H895" s="12" t="s">
        <v>101</v>
      </c>
      <c r="I895" s="12" t="s">
        <v>59</v>
      </c>
      <c r="J895" s="14">
        <v>13.718298092283758</v>
      </c>
      <c r="K895" s="14">
        <v>2.2939866369710376</v>
      </c>
      <c r="L895" s="15">
        <v>13.718298092283758</v>
      </c>
      <c r="M895" s="15">
        <v>2.2939866369710376</v>
      </c>
      <c r="N895" s="13">
        <f>IFERROR(VLOOKUP(B:B,'[1]Budget Pivot'!A:B,2,0),0)</f>
        <v>0</v>
      </c>
      <c r="O895" s="13">
        <f>IFERROR(VLOOKUP(B:B,'[1]Budget Pivot'!A:C,3,0),0)</f>
        <v>0</v>
      </c>
      <c r="P895" s="16">
        <f>N895</f>
        <v>0</v>
      </c>
      <c r="Q895" s="16">
        <f t="shared" si="33"/>
        <v>0</v>
      </c>
      <c r="R895" s="17">
        <v>13607</v>
      </c>
      <c r="S895" s="17">
        <f>R895*L895</f>
        <v>186664.88214170511</v>
      </c>
      <c r="T895" s="17">
        <v>13447</v>
      </c>
      <c r="U895" s="17">
        <v>184469.95444693969</v>
      </c>
      <c r="V895" s="18">
        <v>-160</v>
      </c>
      <c r="W895" s="18">
        <v>-2194.9276947654143</v>
      </c>
      <c r="X895" s="18">
        <v>184469.95444693969</v>
      </c>
    </row>
    <row r="896" spans="1:24" x14ac:dyDescent="0.25">
      <c r="A896" s="12">
        <v>1223</v>
      </c>
      <c r="B896" s="12" t="str">
        <f>IFERROR(VLOOKUP(A:A,[1]Forecast_1911!A:B,2,0),0)</f>
        <v>10000001503</v>
      </c>
      <c r="C896" s="12" t="s">
        <v>1010</v>
      </c>
      <c r="D896" s="13">
        <f t="shared" si="34"/>
        <v>237518.74779509986</v>
      </c>
      <c r="E896" s="12" t="s">
        <v>106</v>
      </c>
      <c r="F896" s="12" t="s">
        <v>135</v>
      </c>
      <c r="G896" s="12" t="s">
        <v>97</v>
      </c>
      <c r="H896" s="12" t="s">
        <v>58</v>
      </c>
      <c r="I896" s="12" t="s">
        <v>59</v>
      </c>
      <c r="J896" s="14">
        <v>13.763919821826278</v>
      </c>
      <c r="K896" s="14">
        <v>4.5720178173719503</v>
      </c>
      <c r="L896" s="15">
        <v>13.763919821826278</v>
      </c>
      <c r="M896" s="15">
        <v>4.5720178173719503</v>
      </c>
      <c r="N896" s="13">
        <f>IFERROR(VLOOKUP(B:B,'[1]Budget Pivot'!A:B,2,0),0)</f>
        <v>28200</v>
      </c>
      <c r="O896" s="13">
        <f>IFERROR(VLOOKUP(B:B,'[1]Budget Pivot'!A:C,3,0),0)</f>
        <v>388142.53897550103</v>
      </c>
      <c r="P896" s="16">
        <v>28200</v>
      </c>
      <c r="Q896" s="16">
        <f t="shared" si="33"/>
        <v>388142.53897550103</v>
      </c>
      <c r="R896" s="17">
        <v>25916</v>
      </c>
      <c r="S896" s="17">
        <f>R896*L896</f>
        <v>356705.74610244983</v>
      </c>
      <c r="T896" s="17">
        <v>25840</v>
      </c>
      <c r="U896" s="17">
        <v>355659.68819599104</v>
      </c>
      <c r="V896" s="18">
        <v>-76</v>
      </c>
      <c r="W896" s="18">
        <v>-1046.0579064587946</v>
      </c>
      <c r="X896" s="18">
        <v>-32482.850779509987</v>
      </c>
    </row>
    <row r="897" spans="1:24" x14ac:dyDescent="0.25">
      <c r="A897" s="12">
        <v>3217</v>
      </c>
      <c r="B897" s="12">
        <f>IFERROR(VLOOKUP(A:A,[1]Forecast_1911!A:B,2,0),0)</f>
        <v>0</v>
      </c>
      <c r="C897" s="12" t="s">
        <v>1011</v>
      </c>
      <c r="D897" s="13">
        <f t="shared" si="34"/>
        <v>0</v>
      </c>
      <c r="E897" s="12" t="s">
        <v>622</v>
      </c>
      <c r="F897" s="12" t="s">
        <v>56</v>
      </c>
      <c r="G897" s="12" t="s">
        <v>57</v>
      </c>
      <c r="H897" s="12"/>
      <c r="I897" s="12" t="s">
        <v>59</v>
      </c>
      <c r="J897" s="14">
        <v>1</v>
      </c>
      <c r="K897" s="14">
        <v>1</v>
      </c>
      <c r="L897" s="15">
        <v>1</v>
      </c>
      <c r="M897" s="15">
        <v>1</v>
      </c>
      <c r="N897" s="13">
        <f>IFERROR(VLOOKUP(B:B,'[1]Budget Pivot'!A:B,2,0),0)</f>
        <v>0</v>
      </c>
      <c r="O897" s="13">
        <f>IFERROR(VLOOKUP(B:B,'[1]Budget Pivot'!A:C,3,0),0)</f>
        <v>0</v>
      </c>
      <c r="P897" s="16">
        <f>N897</f>
        <v>0</v>
      </c>
      <c r="Q897" s="16">
        <f t="shared" si="33"/>
        <v>0</v>
      </c>
      <c r="R897" s="17">
        <v>0</v>
      </c>
      <c r="S897" s="17">
        <f>R897*L897</f>
        <v>0</v>
      </c>
      <c r="T897" s="17">
        <v>0</v>
      </c>
      <c r="U897" s="17">
        <v>0</v>
      </c>
      <c r="V897" s="18">
        <v>0</v>
      </c>
      <c r="W897" s="18">
        <v>0</v>
      </c>
      <c r="X897" s="18">
        <v>0</v>
      </c>
    </row>
    <row r="898" spans="1:24" x14ac:dyDescent="0.25">
      <c r="A898" s="12">
        <v>2043</v>
      </c>
      <c r="B898" s="12" t="str">
        <f>IFERROR(VLOOKUP(A:A,[1]Forecast_1911!A:B,2,0),0)</f>
        <v>10000002679</v>
      </c>
      <c r="C898" s="12" t="s">
        <v>1012</v>
      </c>
      <c r="D898" s="13">
        <f t="shared" si="34"/>
        <v>6934.8106904237393</v>
      </c>
      <c r="E898" s="12" t="s">
        <v>110</v>
      </c>
      <c r="F898" s="12" t="s">
        <v>332</v>
      </c>
      <c r="G898" s="12" t="s">
        <v>163</v>
      </c>
      <c r="H898" s="12" t="s">
        <v>101</v>
      </c>
      <c r="I898" s="12" t="s">
        <v>59</v>
      </c>
      <c r="J898" s="14">
        <v>21.425389755011665</v>
      </c>
      <c r="K898" s="14">
        <v>8.1403118040083342</v>
      </c>
      <c r="L898" s="15">
        <v>21.425389755011665</v>
      </c>
      <c r="M898" s="15">
        <v>8.1403118040083342</v>
      </c>
      <c r="N898" s="13">
        <f>IFERROR(VLOOKUP(B:B,'[1]Budget Pivot'!A:B,2,0),0)</f>
        <v>600</v>
      </c>
      <c r="O898" s="13">
        <f>IFERROR(VLOOKUP(B:B,'[1]Budget Pivot'!A:C,3,0),0)</f>
        <v>12855.233853006999</v>
      </c>
      <c r="P898" s="16">
        <v>600</v>
      </c>
      <c r="Q898" s="16">
        <f t="shared" ref="Q898:Q961" si="35">P898*L898</f>
        <v>12855.233853006999</v>
      </c>
      <c r="R898" s="17">
        <v>626</v>
      </c>
      <c r="S898" s="17">
        <f>R898*L898</f>
        <v>13412.293986637302</v>
      </c>
      <c r="T898" s="17">
        <v>522</v>
      </c>
      <c r="U898" s="17">
        <v>11184.05345211609</v>
      </c>
      <c r="V898" s="18">
        <v>-104</v>
      </c>
      <c r="W898" s="18">
        <v>-2228.2405345212119</v>
      </c>
      <c r="X898" s="18">
        <v>-1671.1804008909094</v>
      </c>
    </row>
    <row r="899" spans="1:24" x14ac:dyDescent="0.25">
      <c r="A899" s="12">
        <v>1151</v>
      </c>
      <c r="B899" s="12" t="str">
        <f>IFERROR(VLOOKUP(A:A,[1]Forecast_1911!A:B,2,0),0)</f>
        <v>10000001294</v>
      </c>
      <c r="C899" s="12" t="s">
        <v>1013</v>
      </c>
      <c r="D899" s="13">
        <f t="shared" ref="D899:D962" si="36">U899-(T899*M899)</f>
        <v>235612.96545188403</v>
      </c>
      <c r="E899" s="12" t="s">
        <v>77</v>
      </c>
      <c r="F899" s="12" t="s">
        <v>162</v>
      </c>
      <c r="G899" s="12" t="s">
        <v>163</v>
      </c>
      <c r="H899" s="12" t="s">
        <v>58</v>
      </c>
      <c r="I899" s="12" t="s">
        <v>59</v>
      </c>
      <c r="J899" s="14">
        <v>41.274225863375882</v>
      </c>
      <c r="K899" s="14">
        <v>7.5477806236079896</v>
      </c>
      <c r="L899" s="15">
        <v>41.274228584083801</v>
      </c>
      <c r="M899" s="15">
        <v>7.5477806236079896</v>
      </c>
      <c r="N899" s="13">
        <f>IFERROR(VLOOKUP(B:B,'[1]Budget Pivot'!A:B,2,0),0)</f>
        <v>8186</v>
      </c>
      <c r="O899" s="13">
        <f>IFERROR(VLOOKUP(B:B,'[1]Budget Pivot'!A:C,3,0),0)</f>
        <v>337870.81291759497</v>
      </c>
      <c r="P899" s="16">
        <v>8186</v>
      </c>
      <c r="Q899" s="16">
        <f t="shared" si="35"/>
        <v>337870.83518931002</v>
      </c>
      <c r="R899" s="17">
        <v>7040</v>
      </c>
      <c r="S899" s="17">
        <f>R899*L899</f>
        <v>290570.56923194998</v>
      </c>
      <c r="T899" s="17">
        <v>6986</v>
      </c>
      <c r="U899" s="17">
        <v>288341.76088840945</v>
      </c>
      <c r="V899" s="18">
        <v>-54</v>
      </c>
      <c r="W899" s="18">
        <v>-2228.8083435405279</v>
      </c>
      <c r="X899" s="18">
        <v>-49529.074300900567</v>
      </c>
    </row>
    <row r="900" spans="1:24" x14ac:dyDescent="0.25">
      <c r="A900" s="12">
        <v>2877</v>
      </c>
      <c r="B900" s="12" t="str">
        <f>IFERROR(VLOOKUP(A:A,[1]Forecast_1911!A:B,2,0),0)</f>
        <v>10000003249</v>
      </c>
      <c r="C900" s="12" t="s">
        <v>1014</v>
      </c>
      <c r="D900" s="13">
        <f t="shared" si="36"/>
        <v>229813.21338807669</v>
      </c>
      <c r="E900" s="12" t="s">
        <v>35</v>
      </c>
      <c r="F900" s="12" t="s">
        <v>144</v>
      </c>
      <c r="G900" s="12" t="s">
        <v>132</v>
      </c>
      <c r="H900" s="12" t="s">
        <v>101</v>
      </c>
      <c r="I900" s="12" t="s">
        <v>59</v>
      </c>
      <c r="J900" s="14">
        <v>187.54193017816758</v>
      </c>
      <c r="K900" s="14">
        <v>14.097995545656866</v>
      </c>
      <c r="L900" s="15">
        <v>187.54193017816758</v>
      </c>
      <c r="M900" s="15">
        <v>14.097995545656866</v>
      </c>
      <c r="N900" s="13">
        <f>IFERROR(VLOOKUP(B:B,'[1]Budget Pivot'!A:B,2,0),0)</f>
        <v>0</v>
      </c>
      <c r="O900" s="13">
        <f>IFERROR(VLOOKUP(B:B,'[1]Budget Pivot'!A:C,3,0),0)</f>
        <v>0</v>
      </c>
      <c r="P900" s="16">
        <f>N900</f>
        <v>0</v>
      </c>
      <c r="Q900" s="16">
        <f t="shared" si="35"/>
        <v>0</v>
      </c>
      <c r="R900" s="17">
        <v>1337</v>
      </c>
      <c r="S900" s="17">
        <f>R900*L900</f>
        <v>250743.56064821006</v>
      </c>
      <c r="T900" s="17">
        <v>1325</v>
      </c>
      <c r="U900" s="17">
        <v>248493.05748607204</v>
      </c>
      <c r="V900" s="18">
        <v>-12</v>
      </c>
      <c r="W900" s="18">
        <v>-2250.5031621380185</v>
      </c>
      <c r="X900" s="18">
        <v>248493.05748607204</v>
      </c>
    </row>
    <row r="901" spans="1:24" x14ac:dyDescent="0.25">
      <c r="A901" s="12">
        <v>1997</v>
      </c>
      <c r="B901" s="12" t="str">
        <f>IFERROR(VLOOKUP(A:A,[1]Forecast_1911!A:B,2,0),0)</f>
        <v>10000000553</v>
      </c>
      <c r="C901" s="12" t="s">
        <v>1015</v>
      </c>
      <c r="D901" s="13">
        <f t="shared" si="36"/>
        <v>22631.213981105993</v>
      </c>
      <c r="E901" s="12" t="s">
        <v>148</v>
      </c>
      <c r="F901" s="12" t="s">
        <v>86</v>
      </c>
      <c r="G901" s="12" t="s">
        <v>87</v>
      </c>
      <c r="H901" s="12" t="s">
        <v>101</v>
      </c>
      <c r="I901" s="12" t="s">
        <v>59</v>
      </c>
      <c r="J901" s="14">
        <v>46.106390610651992</v>
      </c>
      <c r="K901" s="14">
        <v>5.0334070707073861</v>
      </c>
      <c r="L901" s="15">
        <v>46.106390610651992</v>
      </c>
      <c r="M901" s="15">
        <v>5.0334069788806817</v>
      </c>
      <c r="N901" s="13">
        <f>IFERROR(VLOOKUP(B:B,'[1]Budget Pivot'!A:B,2,0),0)</f>
        <v>704</v>
      </c>
      <c r="O901" s="13">
        <f>IFERROR(VLOOKUP(B:B,'[1]Budget Pivot'!A:C,3,0),0)</f>
        <v>32458.898989899004</v>
      </c>
      <c r="P901" s="16">
        <v>704</v>
      </c>
      <c r="Q901" s="16">
        <f t="shared" si="35"/>
        <v>32458.898989899004</v>
      </c>
      <c r="R901" s="17">
        <v>600</v>
      </c>
      <c r="S901" s="17">
        <f>R901*L901</f>
        <v>27663.834366391195</v>
      </c>
      <c r="T901" s="17">
        <v>551</v>
      </c>
      <c r="U901" s="17">
        <v>25404.621226469248</v>
      </c>
      <c r="V901" s="18">
        <v>-49</v>
      </c>
      <c r="W901" s="18">
        <v>-2259.213139921947</v>
      </c>
      <c r="X901" s="18">
        <v>-7054.2777634297563</v>
      </c>
    </row>
    <row r="902" spans="1:24" x14ac:dyDescent="0.25">
      <c r="A902" s="12">
        <v>2201</v>
      </c>
      <c r="B902" s="12" t="str">
        <f>IFERROR(VLOOKUP(A:A,[1]Forecast_1911!A:B,2,0),0)</f>
        <v>10000002740</v>
      </c>
      <c r="C902" s="12" t="s">
        <v>1016</v>
      </c>
      <c r="D902" s="13">
        <f t="shared" si="36"/>
        <v>14273.184855233889</v>
      </c>
      <c r="E902" s="12" t="s">
        <v>67</v>
      </c>
      <c r="F902" s="12" t="s">
        <v>350</v>
      </c>
      <c r="G902" s="12" t="s">
        <v>350</v>
      </c>
      <c r="H902" s="12" t="s">
        <v>101</v>
      </c>
      <c r="I902" s="12" t="s">
        <v>59</v>
      </c>
      <c r="J902" s="14">
        <v>9.9777282850778946</v>
      </c>
      <c r="K902" s="14">
        <v>3.095768374164737</v>
      </c>
      <c r="L902" s="15">
        <v>9.9777282850778946</v>
      </c>
      <c r="M902" s="15">
        <v>3.095768374164737</v>
      </c>
      <c r="N902" s="13">
        <f>IFERROR(VLOOKUP(B:B,'[1]Budget Pivot'!A:B,2,0),0)</f>
        <v>1900</v>
      </c>
      <c r="O902" s="13">
        <f>IFERROR(VLOOKUP(B:B,'[1]Budget Pivot'!A:C,3,0),0)</f>
        <v>18957.683741648001</v>
      </c>
      <c r="P902" s="16">
        <v>1900</v>
      </c>
      <c r="Q902" s="16">
        <f t="shared" si="35"/>
        <v>18957.683741648001</v>
      </c>
      <c r="R902" s="17">
        <v>2301</v>
      </c>
      <c r="S902" s="17">
        <f>R902*L902</f>
        <v>22958.752783964235</v>
      </c>
      <c r="T902" s="17">
        <v>2074</v>
      </c>
      <c r="U902" s="17">
        <v>20693.808463251553</v>
      </c>
      <c r="V902" s="18">
        <v>-227</v>
      </c>
      <c r="W902" s="18">
        <v>-2264.9443207126824</v>
      </c>
      <c r="X902" s="18">
        <v>1736.1247216035517</v>
      </c>
    </row>
    <row r="903" spans="1:24" x14ac:dyDescent="0.25">
      <c r="A903" s="12">
        <v>3315</v>
      </c>
      <c r="B903" s="12" t="str">
        <f>IFERROR(VLOOKUP(A:A,[1]Forecast_1911!A:B,2,0),0)</f>
        <v>10000000462</v>
      </c>
      <c r="C903" s="12" t="s">
        <v>1017</v>
      </c>
      <c r="D903" s="13">
        <f t="shared" si="36"/>
        <v>-6558.2298811096989</v>
      </c>
      <c r="E903" s="12" t="s">
        <v>65</v>
      </c>
      <c r="F903" s="12" t="s">
        <v>78</v>
      </c>
      <c r="G903" s="12" t="s">
        <v>78</v>
      </c>
      <c r="H903" s="12" t="s">
        <v>69</v>
      </c>
      <c r="I903" s="12" t="s">
        <v>49</v>
      </c>
      <c r="J903" s="14">
        <v>126.73635067061042</v>
      </c>
      <c r="K903" s="14">
        <v>132.88853563474368</v>
      </c>
      <c r="L903" s="15">
        <v>126.73635000518547</v>
      </c>
      <c r="M903" s="15">
        <v>132.8885356347443</v>
      </c>
      <c r="N903" s="13">
        <f>IFERROR(VLOOKUP(B:B,'[1]Budget Pivot'!A:B,2,0),0)</f>
        <v>1268</v>
      </c>
      <c r="O903" s="13">
        <f>IFERROR(VLOOKUP(B:B,'[1]Budget Pivot'!A:C,3,0),0)</f>
        <v>160701.69265033401</v>
      </c>
      <c r="P903" s="16">
        <v>1267</v>
      </c>
      <c r="Q903" s="16">
        <f t="shared" si="35"/>
        <v>160574.95545656999</v>
      </c>
      <c r="R903" s="17">
        <v>1084</v>
      </c>
      <c r="S903" s="17">
        <f>R903*L903</f>
        <v>137382.20340562105</v>
      </c>
      <c r="T903" s="17">
        <v>1066</v>
      </c>
      <c r="U903" s="17">
        <v>135100.94910552772</v>
      </c>
      <c r="V903" s="18">
        <v>-18</v>
      </c>
      <c r="W903" s="18">
        <v>-2281.2543000933365</v>
      </c>
      <c r="X903" s="18">
        <v>-25474.006351042277</v>
      </c>
    </row>
    <row r="904" spans="1:24" x14ac:dyDescent="0.25">
      <c r="A904" s="12">
        <v>3777</v>
      </c>
      <c r="B904" s="12" t="str">
        <f>IFERROR(VLOOKUP(A:A,[1]Forecast_1911!A:B,2,0),0)</f>
        <v>10000001518</v>
      </c>
      <c r="C904" s="12" t="s">
        <v>1018</v>
      </c>
      <c r="D904" s="13">
        <f t="shared" si="36"/>
        <v>350496.48106904235</v>
      </c>
      <c r="E904" s="12" t="s">
        <v>106</v>
      </c>
      <c r="F904" s="12" t="s">
        <v>36</v>
      </c>
      <c r="G904" s="12" t="s">
        <v>36</v>
      </c>
      <c r="H904" s="12" t="s">
        <v>37</v>
      </c>
      <c r="I904" s="12" t="s">
        <v>38</v>
      </c>
      <c r="J904" s="14">
        <v>573.552338530067</v>
      </c>
      <c r="K904" s="14">
        <v>159.2538975501115</v>
      </c>
      <c r="L904" s="15">
        <v>573.552338530067</v>
      </c>
      <c r="M904" s="15">
        <v>159.2538975501115</v>
      </c>
      <c r="N904" s="13">
        <f>IFERROR(VLOOKUP(B:B,'[1]Budget Pivot'!A:B,2,0),0)</f>
        <v>2610</v>
      </c>
      <c r="O904" s="13">
        <f>IFERROR(VLOOKUP(B:B,'[1]Budget Pivot'!A:C,3,0),0)</f>
        <v>1496971.603563475</v>
      </c>
      <c r="P904" s="16">
        <v>2610</v>
      </c>
      <c r="Q904" s="16">
        <f t="shared" si="35"/>
        <v>1496971.603563475</v>
      </c>
      <c r="R904" s="17">
        <v>850</v>
      </c>
      <c r="S904" s="17">
        <f>R904*L904</f>
        <v>487519.48775055696</v>
      </c>
      <c r="T904" s="17">
        <v>846</v>
      </c>
      <c r="U904" s="17">
        <v>485225.27839643671</v>
      </c>
      <c r="V904" s="18">
        <v>-4</v>
      </c>
      <c r="W904" s="18">
        <v>-2294.2093541202485</v>
      </c>
      <c r="X904" s="18">
        <v>-1011746.3251670382</v>
      </c>
    </row>
    <row r="905" spans="1:24" x14ac:dyDescent="0.25">
      <c r="A905" s="12">
        <v>3218</v>
      </c>
      <c r="B905" s="12" t="str">
        <f>IFERROR(VLOOKUP(A:A,[1]Forecast_1911!A:B,2,0),0)</f>
        <v>Missing in Foundation</v>
      </c>
      <c r="C905" s="12" t="s">
        <v>1019</v>
      </c>
      <c r="D905" s="13">
        <f t="shared" si="36"/>
        <v>0</v>
      </c>
      <c r="E905" s="12" t="s">
        <v>622</v>
      </c>
      <c r="F905" s="12" t="s">
        <v>56</v>
      </c>
      <c r="G905" s="12" t="s">
        <v>57</v>
      </c>
      <c r="H905" s="12"/>
      <c r="I905" s="12" t="s">
        <v>59</v>
      </c>
      <c r="J905" s="14">
        <v>1</v>
      </c>
      <c r="K905" s="14">
        <v>1</v>
      </c>
      <c r="L905" s="15">
        <v>1</v>
      </c>
      <c r="M905" s="15">
        <v>1</v>
      </c>
      <c r="N905" s="13">
        <f>IFERROR(VLOOKUP(B:B,'[1]Budget Pivot'!A:B,2,0),0)</f>
        <v>0</v>
      </c>
      <c r="O905" s="13">
        <f>IFERROR(VLOOKUP(B:B,'[1]Budget Pivot'!A:C,3,0),0)</f>
        <v>0</v>
      </c>
      <c r="P905" s="16">
        <f>N905</f>
        <v>0</v>
      </c>
      <c r="Q905" s="16">
        <f t="shared" si="35"/>
        <v>0</v>
      </c>
      <c r="R905" s="17">
        <v>0</v>
      </c>
      <c r="S905" s="17">
        <f>R905*L905</f>
        <v>0</v>
      </c>
      <c r="T905" s="17">
        <v>0</v>
      </c>
      <c r="U905" s="17">
        <v>0</v>
      </c>
      <c r="V905" s="18">
        <v>0</v>
      </c>
      <c r="W905" s="18">
        <v>0</v>
      </c>
      <c r="X905" s="18">
        <v>0</v>
      </c>
    </row>
    <row r="906" spans="1:24" x14ac:dyDescent="0.25">
      <c r="A906" s="12">
        <v>3270</v>
      </c>
      <c r="B906" s="12" t="str">
        <f>IFERROR(VLOOKUP(A:A,[1]Forecast_1911!A:B,2,0),0)</f>
        <v>10000000521</v>
      </c>
      <c r="C906" s="12" t="s">
        <v>1020</v>
      </c>
      <c r="D906" s="13">
        <f t="shared" si="36"/>
        <v>14973.260238463561</v>
      </c>
      <c r="E906" s="12" t="s">
        <v>148</v>
      </c>
      <c r="F906" s="12" t="s">
        <v>68</v>
      </c>
      <c r="G906" s="12" t="s">
        <v>68</v>
      </c>
      <c r="H906" s="12" t="s">
        <v>69</v>
      </c>
      <c r="I906" s="12" t="s">
        <v>49</v>
      </c>
      <c r="J906" s="14">
        <v>58.074791305560822</v>
      </c>
      <c r="K906" s="14">
        <v>44.223490909090728</v>
      </c>
      <c r="L906" s="15">
        <v>58.07479568308014</v>
      </c>
      <c r="M906" s="15">
        <v>44.223491114658714</v>
      </c>
      <c r="N906" s="13">
        <f>IFERROR(VLOOKUP(B:B,'[1]Budget Pivot'!A:B,2,0),0)</f>
        <v>1521</v>
      </c>
      <c r="O906" s="13">
        <f>IFERROR(VLOOKUP(B:B,'[1]Budget Pivot'!A:C,3,0),0)</f>
        <v>88331.757575758005</v>
      </c>
      <c r="P906" s="16">
        <v>2221</v>
      </c>
      <c r="Q906" s="16">
        <f t="shared" si="35"/>
        <v>128984.121212121</v>
      </c>
      <c r="R906" s="17">
        <v>1121</v>
      </c>
      <c r="S906" s="17">
        <f>R906*L906</f>
        <v>65101.84596073284</v>
      </c>
      <c r="T906" s="17">
        <v>1081</v>
      </c>
      <c r="U906" s="17">
        <v>62778.85413340963</v>
      </c>
      <c r="V906" s="18">
        <v>-40</v>
      </c>
      <c r="W906" s="18">
        <v>-2322.9918273232106</v>
      </c>
      <c r="X906" s="18">
        <v>-66205.26707871136</v>
      </c>
    </row>
    <row r="907" spans="1:24" x14ac:dyDescent="0.25">
      <c r="A907" s="12">
        <v>2028</v>
      </c>
      <c r="B907" s="12" t="str">
        <f>IFERROR(VLOOKUP(A:A,[1]Forecast_1911!A:B,2,0),0)</f>
        <v>10000002664</v>
      </c>
      <c r="C907" s="12" t="s">
        <v>1021</v>
      </c>
      <c r="D907" s="13">
        <f t="shared" si="36"/>
        <v>43216.297788433265</v>
      </c>
      <c r="E907" s="12" t="s">
        <v>110</v>
      </c>
      <c r="F907" s="12" t="s">
        <v>162</v>
      </c>
      <c r="G907" s="12" t="s">
        <v>163</v>
      </c>
      <c r="H907" s="12" t="s">
        <v>101</v>
      </c>
      <c r="I907" s="12" t="s">
        <v>59</v>
      </c>
      <c r="J907" s="14">
        <v>23.257765546460721</v>
      </c>
      <c r="K907" s="14">
        <v>5.7683741648106155</v>
      </c>
      <c r="L907" s="15">
        <v>23.257770275062846</v>
      </c>
      <c r="M907" s="15">
        <v>5.7683741648106155</v>
      </c>
      <c r="N907" s="13">
        <f>IFERROR(VLOOKUP(B:B,'[1]Budget Pivot'!A:B,2,0),0)</f>
        <v>2355</v>
      </c>
      <c r="O907" s="13">
        <f>IFERROR(VLOOKUP(B:B,'[1]Budget Pivot'!A:C,3,0),0)</f>
        <v>54772.037861915</v>
      </c>
      <c r="P907" s="16">
        <v>2355</v>
      </c>
      <c r="Q907" s="16">
        <f t="shared" si="35"/>
        <v>54772.048997773003</v>
      </c>
      <c r="R907" s="17">
        <v>2571</v>
      </c>
      <c r="S907" s="17">
        <f>R907*L907</f>
        <v>59795.72737718658</v>
      </c>
      <c r="T907" s="17">
        <v>2471</v>
      </c>
      <c r="U907" s="17">
        <v>57469.950349680294</v>
      </c>
      <c r="V907" s="18">
        <v>-100</v>
      </c>
      <c r="W907" s="18">
        <v>-2325.7770275062867</v>
      </c>
      <c r="X907" s="18">
        <v>2697.9013519072905</v>
      </c>
    </row>
    <row r="908" spans="1:24" x14ac:dyDescent="0.25">
      <c r="A908" s="12">
        <v>1627</v>
      </c>
      <c r="B908" s="12" t="str">
        <f>IFERROR(VLOOKUP(A:A,[1]Forecast_1911!A:B,2,0),0)</f>
        <v>10000001244</v>
      </c>
      <c r="C908" s="12" t="s">
        <v>1022</v>
      </c>
      <c r="D908" s="13">
        <f t="shared" si="36"/>
        <v>6255.3732843105117</v>
      </c>
      <c r="E908" s="12" t="s">
        <v>159</v>
      </c>
      <c r="F908" s="12" t="s">
        <v>336</v>
      </c>
      <c r="G908" s="12" t="s">
        <v>337</v>
      </c>
      <c r="H908" s="12" t="s">
        <v>101</v>
      </c>
      <c r="I908" s="12" t="s">
        <v>59</v>
      </c>
      <c r="J908" s="14">
        <v>27.848218522270567</v>
      </c>
      <c r="K908" s="14">
        <v>12.327394214998499</v>
      </c>
      <c r="L908" s="15">
        <v>27.849412290211333</v>
      </c>
      <c r="M908" s="15">
        <v>12.327394214999144</v>
      </c>
      <c r="N908" s="13">
        <f>IFERROR(VLOOKUP(B:B,'[1]Budget Pivot'!A:B,2,0),0)</f>
        <v>466.58</v>
      </c>
      <c r="O908" s="13">
        <f>IFERROR(VLOOKUP(B:B,'[1]Budget Pivot'!A:C,3,0),0)</f>
        <v>12993.421798121</v>
      </c>
      <c r="P908" s="16">
        <v>466.56</v>
      </c>
      <c r="Q908" s="16">
        <f t="shared" si="35"/>
        <v>12993.421798121</v>
      </c>
      <c r="R908" s="17">
        <v>488</v>
      </c>
      <c r="S908" s="17">
        <f>R908*L908</f>
        <v>13590.513197623131</v>
      </c>
      <c r="T908" s="17">
        <v>403</v>
      </c>
      <c r="U908" s="17">
        <v>11223.313152955167</v>
      </c>
      <c r="V908" s="18">
        <v>-85</v>
      </c>
      <c r="W908" s="18">
        <v>-2367.2000446679649</v>
      </c>
      <c r="X908" s="18">
        <v>-1770.1086451658339</v>
      </c>
    </row>
    <row r="909" spans="1:24" x14ac:dyDescent="0.25">
      <c r="A909" s="12">
        <v>1382</v>
      </c>
      <c r="B909" s="12" t="str">
        <f>IFERROR(VLOOKUP(A:A,[1]Forecast_1911!A:B,2,0),0)</f>
        <v>10000002392</v>
      </c>
      <c r="C909" s="12" t="s">
        <v>1023</v>
      </c>
      <c r="D909" s="13">
        <f t="shared" si="36"/>
        <v>474437.22062271053</v>
      </c>
      <c r="E909" s="12" t="s">
        <v>40</v>
      </c>
      <c r="F909" s="12" t="s">
        <v>139</v>
      </c>
      <c r="G909" s="12" t="s">
        <v>139</v>
      </c>
      <c r="H909" s="12" t="s">
        <v>58</v>
      </c>
      <c r="I909" s="12" t="s">
        <v>59</v>
      </c>
      <c r="J909" s="14">
        <v>7.9374211894922153</v>
      </c>
      <c r="K909" s="14">
        <v>4.8958249694002447</v>
      </c>
      <c r="L909" s="15">
        <v>7.9374206601018633</v>
      </c>
      <c r="M909" s="15">
        <v>4.8958249694002447</v>
      </c>
      <c r="N909" s="13">
        <f>IFERROR(VLOOKUP(B:B,'[1]Budget Pivot'!A:B,2,0),0)</f>
        <v>161845.25</v>
      </c>
      <c r="O909" s="13">
        <f>IFERROR(VLOOKUP(B:B,'[1]Budget Pivot'!A:C,3,0),0)</f>
        <v>1284633.916768665</v>
      </c>
      <c r="P909" s="16">
        <v>161845.25</v>
      </c>
      <c r="Q909" s="16">
        <f t="shared" si="35"/>
        <v>1284633.8310893511</v>
      </c>
      <c r="R909" s="17">
        <v>156282</v>
      </c>
      <c r="S909" s="17">
        <f>R909*L909</f>
        <v>1240475.9756020394</v>
      </c>
      <c r="T909" s="17">
        <v>155983</v>
      </c>
      <c r="U909" s="17">
        <v>1238102.6868246689</v>
      </c>
      <c r="V909" s="18">
        <v>-299</v>
      </c>
      <c r="W909" s="18">
        <v>-2373.2887773704715</v>
      </c>
      <c r="X909" s="18">
        <v>-46531.144264682196</v>
      </c>
    </row>
    <row r="910" spans="1:24" x14ac:dyDescent="0.25">
      <c r="A910" s="12">
        <v>1958</v>
      </c>
      <c r="B910" s="12" t="str">
        <f>IFERROR(VLOOKUP(A:A,[1]Forecast_1911!A:B,2,0),0)</f>
        <v>10000000500</v>
      </c>
      <c r="C910" s="12" t="s">
        <v>1024</v>
      </c>
      <c r="D910" s="13">
        <f t="shared" si="36"/>
        <v>37274.366814470341</v>
      </c>
      <c r="E910" s="12" t="s">
        <v>148</v>
      </c>
      <c r="F910" s="12" t="s">
        <v>127</v>
      </c>
      <c r="G910" s="12" t="s">
        <v>127</v>
      </c>
      <c r="H910" s="12" t="s">
        <v>101</v>
      </c>
      <c r="I910" s="12" t="s">
        <v>59</v>
      </c>
      <c r="J910" s="14">
        <v>42.451837681481244</v>
      </c>
      <c r="K910" s="14">
        <v>10.011135353535225</v>
      </c>
      <c r="L910" s="15">
        <v>42.451837681481244</v>
      </c>
      <c r="M910" s="15">
        <v>10.011135493082344</v>
      </c>
      <c r="N910" s="13">
        <f>IFERROR(VLOOKUP(B:B,'[1]Budget Pivot'!A:B,2,0),0)</f>
        <v>1093</v>
      </c>
      <c r="O910" s="13">
        <f>IFERROR(VLOOKUP(B:B,'[1]Budget Pivot'!A:C,3,0),0)</f>
        <v>46399.858585859001</v>
      </c>
      <c r="P910" s="16">
        <v>1093</v>
      </c>
      <c r="Q910" s="16">
        <f t="shared" si="35"/>
        <v>46399.858585859001</v>
      </c>
      <c r="R910" s="17">
        <v>1205</v>
      </c>
      <c r="S910" s="17">
        <f>R910*L910</f>
        <v>51154.464406184896</v>
      </c>
      <c r="T910" s="17">
        <v>1149</v>
      </c>
      <c r="U910" s="17">
        <v>48777.161496021952</v>
      </c>
      <c r="V910" s="18">
        <v>-56</v>
      </c>
      <c r="W910" s="18">
        <v>-2377.3029101629436</v>
      </c>
      <c r="X910" s="18">
        <v>2377.3029101629509</v>
      </c>
    </row>
    <row r="911" spans="1:24" x14ac:dyDescent="0.25">
      <c r="A911" s="12">
        <v>3883</v>
      </c>
      <c r="B911" s="12" t="str">
        <f>IFERROR(VLOOKUP(A:A,[1]Forecast_1911!A:B,2,0),0)</f>
        <v>10000002516</v>
      </c>
      <c r="C911" s="12" t="s">
        <v>1025</v>
      </c>
      <c r="D911" s="13">
        <f t="shared" si="36"/>
        <v>1794.645735250816</v>
      </c>
      <c r="E911" s="12" t="s">
        <v>35</v>
      </c>
      <c r="F911" s="12" t="s">
        <v>855</v>
      </c>
      <c r="G911" s="12" t="s">
        <v>372</v>
      </c>
      <c r="H911" s="12" t="s">
        <v>101</v>
      </c>
      <c r="I911" s="12" t="s">
        <v>59</v>
      </c>
      <c r="J911" s="14">
        <v>3.0095106607295619</v>
      </c>
      <c r="K911" s="14">
        <v>1.6258351893098741</v>
      </c>
      <c r="L911" s="15">
        <v>3.00952503915622</v>
      </c>
      <c r="M911" s="15">
        <v>1.6258351893097931</v>
      </c>
      <c r="N911" s="13">
        <f>IFERROR(VLOOKUP(B:B,'[1]Budget Pivot'!A:B,2,0),0)</f>
        <v>1318.6</v>
      </c>
      <c r="O911" s="13">
        <f>IFERROR(VLOOKUP(B:B,'[1]Budget Pivot'!A:C,3,0),0)</f>
        <v>3968.3407572380002</v>
      </c>
      <c r="P911" s="16">
        <v>1318.59</v>
      </c>
      <c r="Q911" s="16">
        <f t="shared" si="35"/>
        <v>3968.3296213809999</v>
      </c>
      <c r="R911" s="17">
        <v>2089</v>
      </c>
      <c r="S911" s="17">
        <f>R911*L911</f>
        <v>6286.8978067973439</v>
      </c>
      <c r="T911" s="17">
        <v>1297</v>
      </c>
      <c r="U911" s="17">
        <v>3903.3539757856174</v>
      </c>
      <c r="V911" s="18">
        <v>-792</v>
      </c>
      <c r="W911" s="18">
        <v>-2383.5438310117265</v>
      </c>
      <c r="X911" s="18">
        <v>-64.975645595382503</v>
      </c>
    </row>
    <row r="912" spans="1:24" x14ac:dyDescent="0.25">
      <c r="A912" s="12">
        <v>1979</v>
      </c>
      <c r="B912" s="12" t="str">
        <f>IFERROR(VLOOKUP(A:A,[1]Forecast_1911!A:B,2,0),0)</f>
        <v>10000000579</v>
      </c>
      <c r="C912" s="12" t="s">
        <v>1026</v>
      </c>
      <c r="D912" s="13">
        <f t="shared" si="36"/>
        <v>402603.39055495738</v>
      </c>
      <c r="E912" s="12" t="s">
        <v>148</v>
      </c>
      <c r="F912" s="12" t="s">
        <v>144</v>
      </c>
      <c r="G912" s="12" t="s">
        <v>132</v>
      </c>
      <c r="H912" s="12" t="s">
        <v>101</v>
      </c>
      <c r="I912" s="12" t="s">
        <v>59</v>
      </c>
      <c r="J912" s="14">
        <v>79.928200371057486</v>
      </c>
      <c r="K912" s="14">
        <v>9.4320717171717696</v>
      </c>
      <c r="L912" s="15">
        <v>79.928200371057486</v>
      </c>
      <c r="M912" s="15">
        <v>9.4320717499828231</v>
      </c>
      <c r="N912" s="13">
        <f>IFERROR(VLOOKUP(B:B,'[1]Budget Pivot'!A:B,2,0),0)</f>
        <v>5880</v>
      </c>
      <c r="O912" s="13">
        <f>IFERROR(VLOOKUP(B:B,'[1]Budget Pivot'!A:C,3,0),0)</f>
        <v>469977.818181818</v>
      </c>
      <c r="P912" s="16">
        <v>5880</v>
      </c>
      <c r="Q912" s="16">
        <f t="shared" si="35"/>
        <v>469977.818181818</v>
      </c>
      <c r="R912" s="17">
        <v>5741</v>
      </c>
      <c r="S912" s="17">
        <f>R912*L912</f>
        <v>458867.798330241</v>
      </c>
      <c r="T912" s="17">
        <v>5711</v>
      </c>
      <c r="U912" s="17">
        <v>456469.95231910929</v>
      </c>
      <c r="V912" s="18">
        <v>-30</v>
      </c>
      <c r="W912" s="18">
        <v>-2397.8460111317108</v>
      </c>
      <c r="X912" s="18">
        <v>-13507.865862708713</v>
      </c>
    </row>
    <row r="913" spans="1:24" x14ac:dyDescent="0.25">
      <c r="A913" s="12">
        <v>3957</v>
      </c>
      <c r="B913" s="12" t="str">
        <f>IFERROR(VLOOKUP(A:A,[1]Forecast_1911!A:B,2,0),0)</f>
        <v>10000001208</v>
      </c>
      <c r="C913" s="12" t="s">
        <v>1027</v>
      </c>
      <c r="D913" s="13">
        <f t="shared" si="36"/>
        <v>38691.354667618994</v>
      </c>
      <c r="E913" s="12" t="s">
        <v>159</v>
      </c>
      <c r="F913" s="12" t="s">
        <v>86</v>
      </c>
      <c r="G913" s="12" t="s">
        <v>87</v>
      </c>
      <c r="H913" s="12" t="s">
        <v>58</v>
      </c>
      <c r="I913" s="12" t="s">
        <v>59</v>
      </c>
      <c r="J913" s="14">
        <v>185.17557916028369</v>
      </c>
      <c r="K913" s="14">
        <v>24.607939018936602</v>
      </c>
      <c r="L913" s="15">
        <v>185.15297913353595</v>
      </c>
      <c r="M913" s="15">
        <v>24.607939018934292</v>
      </c>
      <c r="N913" s="13">
        <f>IFERROR(VLOOKUP(B:B,'[1]Budget Pivot'!A:B,2,0),0)</f>
        <v>409.63</v>
      </c>
      <c r="O913" s="13">
        <f>IFERROR(VLOOKUP(B:B,'[1]Budget Pivot'!A:C,3,0),0)</f>
        <v>75853.472491427005</v>
      </c>
      <c r="P913" s="16">
        <v>409.68</v>
      </c>
      <c r="Q913" s="16">
        <f t="shared" si="35"/>
        <v>75853.472491427005</v>
      </c>
      <c r="R913" s="17">
        <v>254</v>
      </c>
      <c r="S913" s="17">
        <f>R913*L913</f>
        <v>47028.856699918135</v>
      </c>
      <c r="T913" s="17">
        <v>241</v>
      </c>
      <c r="U913" s="17">
        <v>44621.867971182161</v>
      </c>
      <c r="V913" s="18">
        <v>-13</v>
      </c>
      <c r="W913" s="18">
        <v>-2406.9887287359743</v>
      </c>
      <c r="X913" s="18">
        <v>-31231.604520244844</v>
      </c>
    </row>
    <row r="914" spans="1:24" x14ac:dyDescent="0.25">
      <c r="A914" s="12">
        <v>2507</v>
      </c>
      <c r="B914" s="12" t="str">
        <f>IFERROR(VLOOKUP(A:A,[1]Forecast_1911!A:B,2,0),0)</f>
        <v>10000002767</v>
      </c>
      <c r="C914" s="12" t="s">
        <v>1028</v>
      </c>
      <c r="D914" s="13">
        <f t="shared" si="36"/>
        <v>60641.887549588471</v>
      </c>
      <c r="E914" s="12" t="s">
        <v>230</v>
      </c>
      <c r="F914" s="12" t="s">
        <v>111</v>
      </c>
      <c r="G914" s="12" t="s">
        <v>111</v>
      </c>
      <c r="H914" s="12" t="s">
        <v>101</v>
      </c>
      <c r="I914" s="12" t="s">
        <v>59</v>
      </c>
      <c r="J914" s="14">
        <v>40.979963329865193</v>
      </c>
      <c r="K914" s="14">
        <v>8.8084632516703394</v>
      </c>
      <c r="L914" s="15">
        <v>40.979225877446986</v>
      </c>
      <c r="M914" s="15">
        <v>8.8084632516706058</v>
      </c>
      <c r="N914" s="13">
        <f>IFERROR(VLOOKUP(B:B,'[1]Budget Pivot'!A:B,2,0),0)</f>
        <v>1697.26</v>
      </c>
      <c r="O914" s="13">
        <f>IFERROR(VLOOKUP(B:B,'[1]Budget Pivot'!A:C,3,0),0)</f>
        <v>69553.652561247</v>
      </c>
      <c r="P914" s="16">
        <v>1697.29</v>
      </c>
      <c r="Q914" s="16">
        <f t="shared" si="35"/>
        <v>69553.630289531997</v>
      </c>
      <c r="R914" s="17">
        <v>1944</v>
      </c>
      <c r="S914" s="17">
        <f>R914*L914</f>
        <v>79663.615105756937</v>
      </c>
      <c r="T914" s="17">
        <v>1885</v>
      </c>
      <c r="U914" s="17">
        <v>77245.840778987564</v>
      </c>
      <c r="V914" s="18">
        <v>-59</v>
      </c>
      <c r="W914" s="18">
        <v>-2417.7743267693731</v>
      </c>
      <c r="X914" s="18">
        <v>7692.2104894555669</v>
      </c>
    </row>
    <row r="915" spans="1:24" x14ac:dyDescent="0.25">
      <c r="A915" s="12">
        <v>1670</v>
      </c>
      <c r="B915" s="12" t="str">
        <f>IFERROR(VLOOKUP(A:A,[1]Forecast_1911!A:B,2,0),0)</f>
        <v>10000000444</v>
      </c>
      <c r="C915" s="12" t="s">
        <v>1029</v>
      </c>
      <c r="D915" s="13">
        <f t="shared" si="36"/>
        <v>1596.2356518763847</v>
      </c>
      <c r="E915" s="12" t="s">
        <v>65</v>
      </c>
      <c r="F915" s="12" t="s">
        <v>131</v>
      </c>
      <c r="G915" s="12" t="s">
        <v>132</v>
      </c>
      <c r="H915" s="12" t="s">
        <v>133</v>
      </c>
      <c r="I915" s="12" t="s">
        <v>59</v>
      </c>
      <c r="J915" s="14">
        <v>31.149885748999999</v>
      </c>
      <c r="K915" s="14">
        <v>5.8129175946493508</v>
      </c>
      <c r="L915" s="15">
        <v>31.149991433961539</v>
      </c>
      <c r="M915" s="15">
        <v>5.8129175946538458</v>
      </c>
      <c r="N915" s="13">
        <f>IFERROR(VLOOKUP(B:B,'[1]Budget Pivot'!A:B,2,0),0)</f>
        <v>77</v>
      </c>
      <c r="O915" s="13">
        <f>IFERROR(VLOOKUP(B:B,'[1]Budget Pivot'!A:C,3,0),0)</f>
        <v>2398.541202673</v>
      </c>
      <c r="P915" s="16">
        <v>78</v>
      </c>
      <c r="Q915" s="16">
        <f t="shared" si="35"/>
        <v>2429.6993318489999</v>
      </c>
      <c r="R915" s="17">
        <v>141</v>
      </c>
      <c r="S915" s="17">
        <f>R915*L915</f>
        <v>4392.1487921885773</v>
      </c>
      <c r="T915" s="17">
        <v>63</v>
      </c>
      <c r="U915" s="17">
        <v>1962.4494603395769</v>
      </c>
      <c r="V915" s="18">
        <v>-78</v>
      </c>
      <c r="W915" s="18">
        <v>-2429.6993318490004</v>
      </c>
      <c r="X915" s="18">
        <v>-467.24987150942297</v>
      </c>
    </row>
    <row r="916" spans="1:24" x14ac:dyDescent="0.25">
      <c r="A916" s="12">
        <v>3097</v>
      </c>
      <c r="B916" s="12" t="str">
        <f>IFERROR(VLOOKUP(A:A,[1]Forecast_1911!A:B,2,0),0)</f>
        <v>10000002966</v>
      </c>
      <c r="C916" s="12" t="s">
        <v>1030</v>
      </c>
      <c r="D916" s="13">
        <f t="shared" si="36"/>
        <v>9069.1414253897128</v>
      </c>
      <c r="E916" s="12" t="s">
        <v>67</v>
      </c>
      <c r="F916" s="12" t="s">
        <v>152</v>
      </c>
      <c r="G916" s="12" t="s">
        <v>152</v>
      </c>
      <c r="H916" s="12" t="s">
        <v>153</v>
      </c>
      <c r="I916" s="12" t="s">
        <v>154</v>
      </c>
      <c r="J916" s="14">
        <v>24.498886414253793</v>
      </c>
      <c r="K916" s="14">
        <v>6.3606035634743687</v>
      </c>
      <c r="L916" s="15">
        <v>24.498886414253793</v>
      </c>
      <c r="M916" s="15">
        <v>6.3606035634743687</v>
      </c>
      <c r="N916" s="13">
        <f>IFERROR(VLOOKUP(B:B,'[1]Budget Pivot'!A:B,2,0),0)</f>
        <v>2770</v>
      </c>
      <c r="O916" s="13">
        <f>IFERROR(VLOOKUP(B:B,'[1]Budget Pivot'!A:C,3,0),0)</f>
        <v>67861.915367483001</v>
      </c>
      <c r="P916" s="16">
        <v>2770</v>
      </c>
      <c r="Q916" s="16">
        <f t="shared" si="35"/>
        <v>67861.915367483001</v>
      </c>
      <c r="R916" s="17">
        <v>600</v>
      </c>
      <c r="S916" s="17">
        <f>R916*L916</f>
        <v>14699.331848552276</v>
      </c>
      <c r="T916" s="17">
        <v>500</v>
      </c>
      <c r="U916" s="17">
        <v>12249.443207126897</v>
      </c>
      <c r="V916" s="18">
        <v>-100</v>
      </c>
      <c r="W916" s="18">
        <v>-2449.8886414253793</v>
      </c>
      <c r="X916" s="18">
        <v>-55612.472160356105</v>
      </c>
    </row>
    <row r="917" spans="1:24" x14ac:dyDescent="0.25">
      <c r="A917" s="12">
        <v>2838</v>
      </c>
      <c r="B917" s="12" t="str">
        <f>IFERROR(VLOOKUP(A:A,[1]Forecast_1911!A:B,2,0),0)</f>
        <v>10000003176</v>
      </c>
      <c r="C917" s="12" t="s">
        <v>1031</v>
      </c>
      <c r="D917" s="13">
        <f t="shared" si="36"/>
        <v>28319.846411706832</v>
      </c>
      <c r="E917" s="12" t="s">
        <v>35</v>
      </c>
      <c r="F917" s="12" t="s">
        <v>135</v>
      </c>
      <c r="G917" s="12" t="s">
        <v>97</v>
      </c>
      <c r="H917" s="12" t="s">
        <v>101</v>
      </c>
      <c r="I917" s="12" t="s">
        <v>59</v>
      </c>
      <c r="J917" s="14">
        <v>39.597063525183238</v>
      </c>
      <c r="K917" s="14">
        <v>2.3830734966591471</v>
      </c>
      <c r="L917" s="15">
        <v>39.597063525183238</v>
      </c>
      <c r="M917" s="15">
        <v>2.3830734966591471</v>
      </c>
      <c r="N917" s="13">
        <f>IFERROR(VLOOKUP(B:B,'[1]Budget Pivot'!A:B,2,0),0)</f>
        <v>0</v>
      </c>
      <c r="O917" s="13">
        <f>IFERROR(VLOOKUP(B:B,'[1]Budget Pivot'!A:C,3,0),0)</f>
        <v>0</v>
      </c>
      <c r="P917" s="16">
        <f>N917</f>
        <v>0</v>
      </c>
      <c r="Q917" s="16">
        <f t="shared" si="35"/>
        <v>0</v>
      </c>
      <c r="R917" s="17">
        <v>787</v>
      </c>
      <c r="S917" s="17">
        <f>R917*L917</f>
        <v>31162.888994319208</v>
      </c>
      <c r="T917" s="17">
        <v>761</v>
      </c>
      <c r="U917" s="17">
        <v>30133.365342664445</v>
      </c>
      <c r="V917" s="18">
        <v>-26</v>
      </c>
      <c r="W917" s="18">
        <v>-1029.5236516547629</v>
      </c>
      <c r="X917" s="18">
        <v>30133.365342664445</v>
      </c>
    </row>
    <row r="918" spans="1:24" x14ac:dyDescent="0.25">
      <c r="A918" s="12">
        <v>1069</v>
      </c>
      <c r="B918" s="12" t="str">
        <f>IFERROR(VLOOKUP(A:A,[1]Forecast_1911!A:B,2,0),0)</f>
        <v>10000001436</v>
      </c>
      <c r="C918" s="12" t="s">
        <v>1032</v>
      </c>
      <c r="D918" s="13">
        <f t="shared" si="36"/>
        <v>29312.660636944107</v>
      </c>
      <c r="E918" s="12" t="s">
        <v>85</v>
      </c>
      <c r="F918" s="12" t="s">
        <v>56</v>
      </c>
      <c r="G918" s="12" t="s">
        <v>220</v>
      </c>
      <c r="H918" s="12" t="s">
        <v>58</v>
      </c>
      <c r="I918" s="12" t="s">
        <v>59</v>
      </c>
      <c r="J918" s="14">
        <v>16.895906285591344</v>
      </c>
      <c r="K918" s="14">
        <v>5.4411737193763763</v>
      </c>
      <c r="L918" s="15">
        <v>16.895906285591344</v>
      </c>
      <c r="M918" s="15">
        <v>5.4411737193763763</v>
      </c>
      <c r="N918" s="13">
        <f>IFERROR(VLOOKUP(B:B,'[1]Budget Pivot'!A:B,2,0),0)</f>
        <v>1363</v>
      </c>
      <c r="O918" s="13">
        <f>IFERROR(VLOOKUP(B:B,'[1]Budget Pivot'!A:C,3,0),0)</f>
        <v>23029.120267261002</v>
      </c>
      <c r="P918" s="16">
        <v>1363</v>
      </c>
      <c r="Q918" s="16">
        <f t="shared" si="35"/>
        <v>23029.120267261002</v>
      </c>
      <c r="R918" s="17">
        <v>2707</v>
      </c>
      <c r="S918" s="17">
        <f>R918*L918</f>
        <v>45737.218315095772</v>
      </c>
      <c r="T918" s="17">
        <v>2559</v>
      </c>
      <c r="U918" s="17">
        <v>43236.624184828252</v>
      </c>
      <c r="V918" s="18">
        <v>-148</v>
      </c>
      <c r="W918" s="18">
        <v>-2500.5941302675201</v>
      </c>
      <c r="X918" s="18">
        <v>20207.50391756725</v>
      </c>
    </row>
    <row r="919" spans="1:24" x14ac:dyDescent="0.25">
      <c r="A919" s="12">
        <v>2736</v>
      </c>
      <c r="B919" s="12" t="str">
        <f>IFERROR(VLOOKUP(A:A,[1]Forecast_1911!A:B,2,0),0)</f>
        <v>10000003312</v>
      </c>
      <c r="C919" s="12" t="s">
        <v>1033</v>
      </c>
      <c r="D919" s="13">
        <f t="shared" si="36"/>
        <v>16075.84466509278</v>
      </c>
      <c r="E919" s="12" t="s">
        <v>35</v>
      </c>
      <c r="F919" s="12" t="s">
        <v>127</v>
      </c>
      <c r="G919" s="12" t="s">
        <v>127</v>
      </c>
      <c r="H919" s="12" t="s">
        <v>101</v>
      </c>
      <c r="I919" s="12" t="s">
        <v>59</v>
      </c>
      <c r="J919" s="14">
        <v>39.528939994728752</v>
      </c>
      <c r="K919" s="14">
        <v>4.7327394209348608</v>
      </c>
      <c r="L919" s="15">
        <v>39.528939994728752</v>
      </c>
      <c r="M919" s="15">
        <v>4.7327394209348608</v>
      </c>
      <c r="N919" s="13">
        <f>IFERROR(VLOOKUP(B:B,'[1]Budget Pivot'!A:B,2,0),0)</f>
        <v>0</v>
      </c>
      <c r="O919" s="13">
        <f>IFERROR(VLOOKUP(B:B,'[1]Budget Pivot'!A:C,3,0),0)</f>
        <v>0</v>
      </c>
      <c r="P919" s="16">
        <f>N919</f>
        <v>0</v>
      </c>
      <c r="Q919" s="16">
        <f t="shared" si="35"/>
        <v>0</v>
      </c>
      <c r="R919" s="17">
        <v>526</v>
      </c>
      <c r="S919" s="17">
        <f>R919*L919</f>
        <v>20792.222437227323</v>
      </c>
      <c r="T919" s="17">
        <v>462</v>
      </c>
      <c r="U919" s="17">
        <v>18262.370277564685</v>
      </c>
      <c r="V919" s="18">
        <v>-64</v>
      </c>
      <c r="W919" s="18">
        <v>-2529.8521596626379</v>
      </c>
      <c r="X919" s="18">
        <v>18262.370277564685</v>
      </c>
    </row>
    <row r="920" spans="1:24" x14ac:dyDescent="0.25">
      <c r="A920" s="12">
        <v>1312</v>
      </c>
      <c r="B920" s="12" t="str">
        <f>IFERROR(VLOOKUP(A:A,[1]Forecast_1911!A:B,2,0),0)</f>
        <v>10000001745</v>
      </c>
      <c r="C920" s="12" t="s">
        <v>1034</v>
      </c>
      <c r="D920" s="13">
        <f t="shared" si="36"/>
        <v>15450.52937134782</v>
      </c>
      <c r="E920" s="12" t="s">
        <v>124</v>
      </c>
      <c r="F920" s="12" t="s">
        <v>260</v>
      </c>
      <c r="G920" s="12" t="s">
        <v>97</v>
      </c>
      <c r="H920" s="12" t="s">
        <v>261</v>
      </c>
      <c r="I920" s="12" t="s">
        <v>59</v>
      </c>
      <c r="J920" s="14">
        <v>5.5882601924505053</v>
      </c>
      <c r="K920" s="14">
        <v>3.0289531997267676</v>
      </c>
      <c r="L920" s="15">
        <v>5.5882590422558085</v>
      </c>
      <c r="M920" s="15">
        <v>3.0289531997267676</v>
      </c>
      <c r="N920" s="13">
        <f>IFERROR(VLOOKUP(B:B,'[1]Budget Pivot'!A:B,2,0),0)</f>
        <v>3960</v>
      </c>
      <c r="O920" s="13">
        <f>IFERROR(VLOOKUP(B:B,'[1]Budget Pivot'!A:C,3,0),0)</f>
        <v>22129.510362104</v>
      </c>
      <c r="P920" s="16">
        <v>3960</v>
      </c>
      <c r="Q920" s="16">
        <f t="shared" si="35"/>
        <v>22129.505807333</v>
      </c>
      <c r="R920" s="17">
        <v>6221</v>
      </c>
      <c r="S920" s="17">
        <f>R920*L920</f>
        <v>34764.559501873387</v>
      </c>
      <c r="T920" s="17">
        <v>6037</v>
      </c>
      <c r="U920" s="17">
        <v>33736.319838098316</v>
      </c>
      <c r="V920" s="18">
        <v>-184</v>
      </c>
      <c r="W920" s="18">
        <v>-1028.2396637750717</v>
      </c>
      <c r="X920" s="18">
        <v>11606.814030765316</v>
      </c>
    </row>
    <row r="921" spans="1:24" x14ac:dyDescent="0.25">
      <c r="A921" s="12">
        <v>1643</v>
      </c>
      <c r="B921" s="12" t="str">
        <f>IFERROR(VLOOKUP(A:A,[1]Forecast_1911!A:B,2,0),0)</f>
        <v>10000001252</v>
      </c>
      <c r="C921" s="12" t="s">
        <v>1035</v>
      </c>
      <c r="D921" s="13">
        <f t="shared" si="36"/>
        <v>34195.631547246368</v>
      </c>
      <c r="E921" s="12" t="s">
        <v>159</v>
      </c>
      <c r="F921" s="12" t="s">
        <v>833</v>
      </c>
      <c r="G921" s="12" t="s">
        <v>833</v>
      </c>
      <c r="H921" s="12" t="s">
        <v>834</v>
      </c>
      <c r="I921" s="12" t="s">
        <v>59</v>
      </c>
      <c r="J921" s="14">
        <v>68.585060384671962</v>
      </c>
      <c r="K921" s="14">
        <v>14.554565677649668</v>
      </c>
      <c r="L921" s="15">
        <v>68.576100507423064</v>
      </c>
      <c r="M921" s="15">
        <v>14.554565677649975</v>
      </c>
      <c r="N921" s="13">
        <f>IFERROR(VLOOKUP(B:B,'[1]Budget Pivot'!A:B,2,0),0)</f>
        <v>383.35</v>
      </c>
      <c r="O921" s="13">
        <f>IFERROR(VLOOKUP(B:B,'[1]Budget Pivot'!A:C,3,0),0)</f>
        <v>26292.082898463999</v>
      </c>
      <c r="P921" s="16">
        <v>383.4</v>
      </c>
      <c r="Q921" s="16">
        <f t="shared" si="35"/>
        <v>26292.076934545999</v>
      </c>
      <c r="R921" s="17">
        <v>670</v>
      </c>
      <c r="S921" s="17">
        <f>R921*L921</f>
        <v>45945.98733997345</v>
      </c>
      <c r="T921" s="17">
        <v>633</v>
      </c>
      <c r="U921" s="17">
        <v>43408.671621198802</v>
      </c>
      <c r="V921" s="18">
        <v>-37</v>
      </c>
      <c r="W921" s="18">
        <v>-2537.3157187746474</v>
      </c>
      <c r="X921" s="18">
        <v>17116.594686652803</v>
      </c>
    </row>
    <row r="922" spans="1:24" x14ac:dyDescent="0.25">
      <c r="A922" s="12">
        <v>1498</v>
      </c>
      <c r="B922" s="12" t="str">
        <f>IFERROR(VLOOKUP(A:A,[1]Forecast_1911!A:B,2,0),0)</f>
        <v>10000001644</v>
      </c>
      <c r="C922" s="12" t="s">
        <v>1036</v>
      </c>
      <c r="D922" s="13">
        <f t="shared" si="36"/>
        <v>80156.443906953151</v>
      </c>
      <c r="E922" s="12" t="s">
        <v>71</v>
      </c>
      <c r="F922" s="12" t="s">
        <v>86</v>
      </c>
      <c r="G922" s="12" t="s">
        <v>87</v>
      </c>
      <c r="H922" s="12" t="s">
        <v>58</v>
      </c>
      <c r="I922" s="12" t="s">
        <v>59</v>
      </c>
      <c r="J922" s="14">
        <v>27.772828507795069</v>
      </c>
      <c r="K922" s="14">
        <v>4.2157438752784442</v>
      </c>
      <c r="L922" s="15">
        <v>27.619085161980095</v>
      </c>
      <c r="M922" s="15">
        <v>4.2157438752784442</v>
      </c>
      <c r="N922" s="13">
        <f>IFERROR(VLOOKUP(B:B,'[1]Budget Pivot'!A:B,2,0),0)</f>
        <v>4421</v>
      </c>
      <c r="O922" s="13">
        <f>IFERROR(VLOOKUP(B:B,'[1]Budget Pivot'!A:C,3,0),0)</f>
        <v>122783.674832962</v>
      </c>
      <c r="P922" s="16">
        <v>4421</v>
      </c>
      <c r="Q922" s="16">
        <f t="shared" si="35"/>
        <v>122103.97550111401</v>
      </c>
      <c r="R922" s="17">
        <v>3517</v>
      </c>
      <c r="S922" s="17">
        <f>R922*L922</f>
        <v>97136.322514683998</v>
      </c>
      <c r="T922" s="17">
        <v>3425</v>
      </c>
      <c r="U922" s="17">
        <v>94595.36667978183</v>
      </c>
      <c r="V922" s="18">
        <v>-92</v>
      </c>
      <c r="W922" s="18">
        <v>-2540.9558349021681</v>
      </c>
      <c r="X922" s="18">
        <v>-27508.608821332178</v>
      </c>
    </row>
    <row r="923" spans="1:24" x14ac:dyDescent="0.25">
      <c r="A923" s="12">
        <v>2555</v>
      </c>
      <c r="B923" s="12" t="str">
        <f>IFERROR(VLOOKUP(A:A,[1]Forecast_1911!A:B,2,0),0)</f>
        <v>10000002580</v>
      </c>
      <c r="C923" s="12" t="s">
        <v>1037</v>
      </c>
      <c r="D923" s="13">
        <f t="shared" si="36"/>
        <v>11178.522619044637</v>
      </c>
      <c r="E923" s="12" t="s">
        <v>230</v>
      </c>
      <c r="F923" s="12" t="s">
        <v>162</v>
      </c>
      <c r="G923" s="12" t="s">
        <v>163</v>
      </c>
      <c r="H923" s="12" t="s">
        <v>101</v>
      </c>
      <c r="I923" s="12" t="s">
        <v>59</v>
      </c>
      <c r="J923" s="14">
        <v>42.839775698303029</v>
      </c>
      <c r="K923" s="14">
        <v>8.9643652561238465</v>
      </c>
      <c r="L923" s="15">
        <v>42.838676222926935</v>
      </c>
      <c r="M923" s="15">
        <v>8.9643652561250047</v>
      </c>
      <c r="N923" s="13">
        <f>IFERROR(VLOOKUP(B:B,'[1]Budget Pivot'!A:B,2,0),0)</f>
        <v>379.5</v>
      </c>
      <c r="O923" s="13">
        <f>IFERROR(VLOOKUP(B:B,'[1]Budget Pivot'!A:C,3,0),0)</f>
        <v>16257.694877505999</v>
      </c>
      <c r="P923" s="16">
        <v>379.51</v>
      </c>
      <c r="Q923" s="16">
        <f t="shared" si="35"/>
        <v>16257.706013363</v>
      </c>
      <c r="R923" s="17">
        <v>390</v>
      </c>
      <c r="S923" s="17">
        <f>R923*L923</f>
        <v>16707.083726941506</v>
      </c>
      <c r="T923" s="17">
        <v>330</v>
      </c>
      <c r="U923" s="17">
        <v>14136.763153565889</v>
      </c>
      <c r="V923" s="18">
        <v>-60</v>
      </c>
      <c r="W923" s="18">
        <v>-2570.3205733756167</v>
      </c>
      <c r="X923" s="18">
        <v>-2120.9428597971109</v>
      </c>
    </row>
    <row r="924" spans="1:24" x14ac:dyDescent="0.25">
      <c r="A924" s="12">
        <v>1584</v>
      </c>
      <c r="B924" s="12" t="str">
        <f>IFERROR(VLOOKUP(A:A,[1]Forecast_1911!A:B,2,0),0)</f>
        <v>10000001220</v>
      </c>
      <c r="C924" s="12" t="s">
        <v>1038</v>
      </c>
      <c r="D924" s="13">
        <f t="shared" si="36"/>
        <v>-15944.431399793597</v>
      </c>
      <c r="E924" s="12" t="s">
        <v>159</v>
      </c>
      <c r="F924" s="12" t="s">
        <v>96</v>
      </c>
      <c r="G924" s="12" t="s">
        <v>97</v>
      </c>
      <c r="H924" s="12" t="s">
        <v>98</v>
      </c>
      <c r="I924" s="12" t="s">
        <v>59</v>
      </c>
      <c r="J924" s="14">
        <v>12.906754079226953</v>
      </c>
      <c r="K924" s="14">
        <v>15.601336364991798</v>
      </c>
      <c r="L924" s="15">
        <v>12.906654702021859</v>
      </c>
      <c r="M924" s="15">
        <v>15.601336364991877</v>
      </c>
      <c r="N924" s="13">
        <f>IFERROR(VLOOKUP(B:B,'[1]Budget Pivot'!A:B,2,0),0)</f>
        <v>5120</v>
      </c>
      <c r="O924" s="13">
        <f>IFERROR(VLOOKUP(B:B,'[1]Budget Pivot'!A:C,3,0),0)</f>
        <v>66082.580885642004</v>
      </c>
      <c r="P924" s="16">
        <v>5120.04</v>
      </c>
      <c r="Q924" s="16">
        <f t="shared" si="35"/>
        <v>66082.588340539995</v>
      </c>
      <c r="R924" s="17">
        <v>5995</v>
      </c>
      <c r="S924" s="17">
        <f>R924*L924</f>
        <v>77375.394938621044</v>
      </c>
      <c r="T924" s="17">
        <v>5917</v>
      </c>
      <c r="U924" s="17">
        <v>76368.675871863335</v>
      </c>
      <c r="V924" s="18">
        <v>-78</v>
      </c>
      <c r="W924" s="18">
        <v>-1006.7190667577088</v>
      </c>
      <c r="X924" s="18">
        <v>10286.087531323341</v>
      </c>
    </row>
    <row r="925" spans="1:24" x14ac:dyDescent="0.25">
      <c r="A925" s="12">
        <v>2828</v>
      </c>
      <c r="B925" s="12" t="str">
        <f>IFERROR(VLOOKUP(A:A,[1]Forecast_1911!A:B,2,0),0)</f>
        <v>10000003164</v>
      </c>
      <c r="C925" s="12" t="s">
        <v>1039</v>
      </c>
      <c r="D925" s="13">
        <f t="shared" si="36"/>
        <v>124713.83873274711</v>
      </c>
      <c r="E925" s="12" t="s">
        <v>35</v>
      </c>
      <c r="F925" s="12" t="s">
        <v>86</v>
      </c>
      <c r="G925" s="12" t="s">
        <v>87</v>
      </c>
      <c r="H925" s="12" t="s">
        <v>101</v>
      </c>
      <c r="I925" s="12" t="s">
        <v>59</v>
      </c>
      <c r="J925" s="14">
        <v>34.291938166217129</v>
      </c>
      <c r="K925" s="14">
        <v>5.6681514476614465</v>
      </c>
      <c r="L925" s="15">
        <v>34.291938166217129</v>
      </c>
      <c r="M925" s="15">
        <v>5.6681514476614465</v>
      </c>
      <c r="N925" s="13">
        <f>IFERROR(VLOOKUP(B:B,'[1]Budget Pivot'!A:B,2,0),0)</f>
        <v>0</v>
      </c>
      <c r="O925" s="13">
        <f>IFERROR(VLOOKUP(B:B,'[1]Budget Pivot'!A:C,3,0),0)</f>
        <v>0</v>
      </c>
      <c r="P925" s="16">
        <f>N925</f>
        <v>0</v>
      </c>
      <c r="Q925" s="16">
        <f t="shared" si="35"/>
        <v>0</v>
      </c>
      <c r="R925" s="17">
        <v>4433</v>
      </c>
      <c r="S925" s="17">
        <f>R925*L925</f>
        <v>152016.16189084054</v>
      </c>
      <c r="T925" s="17">
        <v>4357</v>
      </c>
      <c r="U925" s="17">
        <v>149409.97459020803</v>
      </c>
      <c r="V925" s="18">
        <v>-76</v>
      </c>
      <c r="W925" s="18">
        <v>-2606.187300632504</v>
      </c>
      <c r="X925" s="18">
        <v>149409.97459020803</v>
      </c>
    </row>
    <row r="926" spans="1:24" x14ac:dyDescent="0.25">
      <c r="A926" s="12">
        <v>1710</v>
      </c>
      <c r="B926" s="12" t="str">
        <f>IFERROR(VLOOKUP(A:A,[1]Forecast_1911!A:B,2,0),0)</f>
        <v>10000001367</v>
      </c>
      <c r="C926" s="12" t="s">
        <v>1040</v>
      </c>
      <c r="D926" s="13">
        <f t="shared" si="36"/>
        <v>225675.19565144781</v>
      </c>
      <c r="E926" s="12" t="s">
        <v>80</v>
      </c>
      <c r="F926" s="12" t="s">
        <v>86</v>
      </c>
      <c r="G926" s="12" t="s">
        <v>87</v>
      </c>
      <c r="H926" s="12" t="s">
        <v>58</v>
      </c>
      <c r="I926" s="12" t="s">
        <v>59</v>
      </c>
      <c r="J926" s="14">
        <v>57.995545657015683</v>
      </c>
      <c r="K926" s="14">
        <v>11.416557906458856</v>
      </c>
      <c r="L926" s="15">
        <v>57.995545657015683</v>
      </c>
      <c r="M926" s="15">
        <v>11.416557906458856</v>
      </c>
      <c r="N926" s="13">
        <f>IFERROR(VLOOKUP(B:B,'[1]Budget Pivot'!A:B,2,0),0)</f>
        <v>5420</v>
      </c>
      <c r="O926" s="13">
        <f>IFERROR(VLOOKUP(B:B,'[1]Budget Pivot'!A:C,3,0),0)</f>
        <v>314335.85746102501</v>
      </c>
      <c r="P926" s="16">
        <v>5420</v>
      </c>
      <c r="Q926" s="16">
        <f t="shared" si="35"/>
        <v>314335.85746102501</v>
      </c>
      <c r="R926" s="17">
        <v>4890</v>
      </c>
      <c r="S926" s="17">
        <f>R926*L926</f>
        <v>283598.21826280671</v>
      </c>
      <c r="T926" s="17">
        <v>4845</v>
      </c>
      <c r="U926" s="17">
        <v>280988.41870824096</v>
      </c>
      <c r="V926" s="18">
        <v>-45</v>
      </c>
      <c r="W926" s="18">
        <v>-2609.7995545657468</v>
      </c>
      <c r="X926" s="18">
        <v>-33347.438752784044</v>
      </c>
    </row>
    <row r="927" spans="1:24" x14ac:dyDescent="0.25">
      <c r="A927" s="12">
        <v>1947</v>
      </c>
      <c r="B927" s="12" t="str">
        <f>IFERROR(VLOOKUP(A:A,[1]Forecast_1911!A:B,2,0),0)</f>
        <v>10000000526</v>
      </c>
      <c r="C927" s="12" t="s">
        <v>1041</v>
      </c>
      <c r="D927" s="13">
        <f t="shared" si="36"/>
        <v>60483.501288206055</v>
      </c>
      <c r="E927" s="12" t="s">
        <v>148</v>
      </c>
      <c r="F927" s="12" t="s">
        <v>189</v>
      </c>
      <c r="G927" s="12" t="s">
        <v>189</v>
      </c>
      <c r="H927" s="12" t="s">
        <v>190</v>
      </c>
      <c r="I927" s="12" t="s">
        <v>59</v>
      </c>
      <c r="J927" s="14">
        <v>75.041591965834044</v>
      </c>
      <c r="K927" s="14">
        <v>28.515807070707073</v>
      </c>
      <c r="L927" s="15">
        <v>75.041577390062045</v>
      </c>
      <c r="M927" s="15">
        <v>28.515807168365079</v>
      </c>
      <c r="N927" s="13">
        <f>IFERROR(VLOOKUP(B:B,'[1]Budget Pivot'!A:B,2,0),0)</f>
        <v>1386</v>
      </c>
      <c r="O927" s="13">
        <f>IFERROR(VLOOKUP(B:B,'[1]Budget Pivot'!A:C,3,0),0)</f>
        <v>104007.64646464598</v>
      </c>
      <c r="P927" s="16">
        <v>1386</v>
      </c>
      <c r="Q927" s="16">
        <f t="shared" si="35"/>
        <v>104007.626262626</v>
      </c>
      <c r="R927" s="17">
        <v>1335</v>
      </c>
      <c r="S927" s="17">
        <f>R927*L927</f>
        <v>100180.50581573283</v>
      </c>
      <c r="T927" s="17">
        <v>1300</v>
      </c>
      <c r="U927" s="17">
        <v>97554.050607080659</v>
      </c>
      <c r="V927" s="18">
        <v>-35</v>
      </c>
      <c r="W927" s="18">
        <v>-2626.4552086521726</v>
      </c>
      <c r="X927" s="18">
        <v>-6453.5756555453409</v>
      </c>
    </row>
    <row r="928" spans="1:24" x14ac:dyDescent="0.25">
      <c r="A928" s="12">
        <v>1676</v>
      </c>
      <c r="B928" s="12" t="str">
        <f>IFERROR(VLOOKUP(A:A,[1]Forecast_1911!A:B,2,0),0)</f>
        <v>10000000458</v>
      </c>
      <c r="C928" s="12" t="s">
        <v>1042</v>
      </c>
      <c r="D928" s="13">
        <f t="shared" si="36"/>
        <v>25847.304267260144</v>
      </c>
      <c r="E928" s="12" t="s">
        <v>65</v>
      </c>
      <c r="F928" s="12" t="s">
        <v>56</v>
      </c>
      <c r="G928" s="12" t="s">
        <v>57</v>
      </c>
      <c r="H928" s="12" t="s">
        <v>58</v>
      </c>
      <c r="I928" s="12" t="s">
        <v>59</v>
      </c>
      <c r="J928" s="14">
        <v>67.605790645879338</v>
      </c>
      <c r="K928" s="14">
        <v>10.547723830735537</v>
      </c>
      <c r="L928" s="15">
        <v>67.605790645879338</v>
      </c>
      <c r="M928" s="15">
        <v>10.547723830735537</v>
      </c>
      <c r="N928" s="13">
        <f>IFERROR(VLOOKUP(B:B,'[1]Budget Pivot'!A:B,2,0),0)</f>
        <v>605</v>
      </c>
      <c r="O928" s="13">
        <f>IFERROR(VLOOKUP(B:B,'[1]Budget Pivot'!A:C,3,0),0)</f>
        <v>40901.503340757001</v>
      </c>
      <c r="P928" s="16">
        <v>605</v>
      </c>
      <c r="Q928" s="16">
        <f t="shared" si="35"/>
        <v>40901.503340757001</v>
      </c>
      <c r="R928" s="17">
        <v>449</v>
      </c>
      <c r="S928" s="17">
        <f>R928*L928</f>
        <v>30354.999999999822</v>
      </c>
      <c r="T928" s="17">
        <v>453</v>
      </c>
      <c r="U928" s="17">
        <v>30625.423162583342</v>
      </c>
      <c r="V928" s="18">
        <v>4</v>
      </c>
      <c r="W928" s="18">
        <v>270.42316258352002</v>
      </c>
      <c r="X928" s="18">
        <v>-10276.080178173659</v>
      </c>
    </row>
    <row r="929" spans="1:24" x14ac:dyDescent="0.25">
      <c r="A929" s="12">
        <v>1379</v>
      </c>
      <c r="B929" s="12" t="str">
        <f>IFERROR(VLOOKUP(A:A,[1]Forecast_1911!A:B,2,0),0)</f>
        <v>10000002389</v>
      </c>
      <c r="C929" s="12" t="s">
        <v>1043</v>
      </c>
      <c r="D929" s="13">
        <f t="shared" si="36"/>
        <v>1117453.1113252006</v>
      </c>
      <c r="E929" s="12" t="s">
        <v>40</v>
      </c>
      <c r="F929" s="12" t="s">
        <v>139</v>
      </c>
      <c r="G929" s="12" t="s">
        <v>139</v>
      </c>
      <c r="H929" s="12" t="s">
        <v>58</v>
      </c>
      <c r="I929" s="12" t="s">
        <v>59</v>
      </c>
      <c r="J929" s="14">
        <v>9.097728172395513</v>
      </c>
      <c r="K929" s="14">
        <v>3.477499388004893</v>
      </c>
      <c r="L929" s="15">
        <v>9.0977275829945103</v>
      </c>
      <c r="M929" s="15">
        <v>3.477499388004893</v>
      </c>
      <c r="N929" s="13">
        <f>IFERROR(VLOOKUP(B:B,'[1]Budget Pivot'!A:B,2,0),0)</f>
        <v>186900.12</v>
      </c>
      <c r="O929" s="13">
        <f>IFERROR(VLOOKUP(B:B,'[1]Budget Pivot'!A:C,3,0),0)</f>
        <v>1700366.4871481021</v>
      </c>
      <c r="P929" s="16">
        <v>186900.12</v>
      </c>
      <c r="Q929" s="16">
        <f t="shared" si="35"/>
        <v>1700366.3769889839</v>
      </c>
      <c r="R929" s="17">
        <v>199119</v>
      </c>
      <c r="S929" s="17">
        <f>R929*L929</f>
        <v>1811530.418598284</v>
      </c>
      <c r="T929" s="17">
        <v>198827</v>
      </c>
      <c r="U929" s="17">
        <v>1808873.8821440495</v>
      </c>
      <c r="V929" s="18">
        <v>-292</v>
      </c>
      <c r="W929" s="18">
        <v>-2656.5364542345051</v>
      </c>
      <c r="X929" s="18">
        <v>108507.50515506556</v>
      </c>
    </row>
    <row r="930" spans="1:24" x14ac:dyDescent="0.25">
      <c r="A930" s="12">
        <v>1985</v>
      </c>
      <c r="B930" s="12" t="str">
        <f>IFERROR(VLOOKUP(A:A,[1]Forecast_1911!A:B,2,0),0)</f>
        <v>10000000564</v>
      </c>
      <c r="C930" s="12" t="s">
        <v>1044</v>
      </c>
      <c r="D930" s="13">
        <f t="shared" si="36"/>
        <v>127804.87891947236</v>
      </c>
      <c r="E930" s="12" t="s">
        <v>148</v>
      </c>
      <c r="F930" s="12" t="s">
        <v>135</v>
      </c>
      <c r="G930" s="12" t="s">
        <v>97</v>
      </c>
      <c r="H930" s="12" t="s">
        <v>101</v>
      </c>
      <c r="I930" s="12" t="s">
        <v>59</v>
      </c>
      <c r="J930" s="14">
        <v>20.063448555910917</v>
      </c>
      <c r="K930" s="14">
        <v>5.0222717171717681</v>
      </c>
      <c r="L930" s="15">
        <v>20.063448555910917</v>
      </c>
      <c r="M930" s="15">
        <v>5.0222717971169484</v>
      </c>
      <c r="N930" s="13">
        <f>IFERROR(VLOOKUP(B:B,'[1]Budget Pivot'!A:B,2,0),0)</f>
        <v>8756</v>
      </c>
      <c r="O930" s="13">
        <f>IFERROR(VLOOKUP(B:B,'[1]Budget Pivot'!A:C,3,0),0)</f>
        <v>175675.555555556</v>
      </c>
      <c r="P930" s="16">
        <v>8756</v>
      </c>
      <c r="Q930" s="16">
        <f t="shared" si="35"/>
        <v>175675.555555556</v>
      </c>
      <c r="R930" s="17">
        <v>8547</v>
      </c>
      <c r="S930" s="17">
        <f>R930*L930</f>
        <v>171482.29480737061</v>
      </c>
      <c r="T930" s="17">
        <v>8497</v>
      </c>
      <c r="U930" s="17">
        <v>170479.12237957507</v>
      </c>
      <c r="V930" s="18">
        <v>-50</v>
      </c>
      <c r="W930" s="18">
        <v>-1003.1724277955364</v>
      </c>
      <c r="X930" s="18">
        <v>-5196.4331759809284</v>
      </c>
    </row>
    <row r="931" spans="1:24" x14ac:dyDescent="0.25">
      <c r="A931" s="12">
        <v>1994</v>
      </c>
      <c r="B931" s="12" t="str">
        <f>IFERROR(VLOOKUP(A:A,[1]Forecast_1911!A:B,2,0),0)</f>
        <v>10000000550</v>
      </c>
      <c r="C931" s="12" t="s">
        <v>1045</v>
      </c>
      <c r="D931" s="13">
        <f t="shared" si="36"/>
        <v>261205.93050900381</v>
      </c>
      <c r="E931" s="12" t="s">
        <v>148</v>
      </c>
      <c r="F931" s="12" t="s">
        <v>86</v>
      </c>
      <c r="G931" s="12" t="s">
        <v>87</v>
      </c>
      <c r="H931" s="12" t="s">
        <v>101</v>
      </c>
      <c r="I931" s="12" t="s">
        <v>59</v>
      </c>
      <c r="J931" s="14">
        <v>23.185892119274659</v>
      </c>
      <c r="K931" s="14">
        <v>4.4654787878787898</v>
      </c>
      <c r="L931" s="15">
        <v>23.185892119274659</v>
      </c>
      <c r="M931" s="15">
        <v>4.4654785516545186</v>
      </c>
      <c r="N931" s="13">
        <f>IFERROR(VLOOKUP(B:B,'[1]Budget Pivot'!A:B,2,0),0)</f>
        <v>13555</v>
      </c>
      <c r="O931" s="13">
        <f>IFERROR(VLOOKUP(B:B,'[1]Budget Pivot'!A:C,3,0),0)</f>
        <v>314284.76767676801</v>
      </c>
      <c r="P931" s="16">
        <v>13555</v>
      </c>
      <c r="Q931" s="16">
        <f t="shared" si="35"/>
        <v>314284.76767676801</v>
      </c>
      <c r="R931" s="17">
        <v>14068</v>
      </c>
      <c r="S931" s="17">
        <f>R931*L931</f>
        <v>326179.13033395592</v>
      </c>
      <c r="T931" s="17">
        <v>13953</v>
      </c>
      <c r="U931" s="17">
        <v>323512.75274023932</v>
      </c>
      <c r="V931" s="18">
        <v>-115</v>
      </c>
      <c r="W931" s="18">
        <v>-2666.3775937166065</v>
      </c>
      <c r="X931" s="18">
        <v>9227.9850634713075</v>
      </c>
    </row>
    <row r="932" spans="1:24" x14ac:dyDescent="0.25">
      <c r="A932" s="12">
        <v>1999</v>
      </c>
      <c r="B932" s="12" t="str">
        <f>IFERROR(VLOOKUP(A:A,[1]Forecast_1911!A:B,2,0),0)</f>
        <v>10000000557</v>
      </c>
      <c r="C932" s="12" t="s">
        <v>1046</v>
      </c>
      <c r="D932" s="13">
        <f t="shared" si="36"/>
        <v>16187.39629618877</v>
      </c>
      <c r="E932" s="12" t="s">
        <v>148</v>
      </c>
      <c r="F932" s="12" t="s">
        <v>86</v>
      </c>
      <c r="G932" s="12" t="s">
        <v>87</v>
      </c>
      <c r="H932" s="12" t="s">
        <v>101</v>
      </c>
      <c r="I932" s="12" t="s">
        <v>59</v>
      </c>
      <c r="J932" s="14">
        <v>80.857273642773421</v>
      </c>
      <c r="K932" s="14">
        <v>9.2316262626253778</v>
      </c>
      <c r="L932" s="15">
        <v>80.857273642773421</v>
      </c>
      <c r="M932" s="15">
        <v>9.2316263145045312</v>
      </c>
      <c r="N932" s="13">
        <f>IFERROR(VLOOKUP(B:B,'[1]Budget Pivot'!A:B,2,0),0)</f>
        <v>331</v>
      </c>
      <c r="O932" s="13">
        <f>IFERROR(VLOOKUP(B:B,'[1]Budget Pivot'!A:C,3,0),0)</f>
        <v>26763.757575758002</v>
      </c>
      <c r="P932" s="16">
        <v>331</v>
      </c>
      <c r="Q932" s="16">
        <f t="shared" si="35"/>
        <v>26763.757575758002</v>
      </c>
      <c r="R932" s="17">
        <v>259</v>
      </c>
      <c r="S932" s="17">
        <f>R932*L932</f>
        <v>20942.033873478314</v>
      </c>
      <c r="T932" s="17">
        <v>226</v>
      </c>
      <c r="U932" s="17">
        <v>18273.743843266795</v>
      </c>
      <c r="V932" s="18">
        <v>-33</v>
      </c>
      <c r="W932" s="18">
        <v>-2668.2900302115195</v>
      </c>
      <c r="X932" s="18">
        <v>-8490.0137324912066</v>
      </c>
    </row>
    <row r="933" spans="1:24" x14ac:dyDescent="0.25">
      <c r="A933" s="12">
        <v>1519</v>
      </c>
      <c r="B933" s="12" t="str">
        <f>IFERROR(VLOOKUP(A:A,[1]Forecast_1911!A:B,2,0),0)</f>
        <v>10000001664</v>
      </c>
      <c r="C933" s="12" t="s">
        <v>1047</v>
      </c>
      <c r="D933" s="13">
        <f t="shared" si="36"/>
        <v>56197.399946547419</v>
      </c>
      <c r="E933" s="12" t="s">
        <v>71</v>
      </c>
      <c r="F933" s="12" t="s">
        <v>144</v>
      </c>
      <c r="G933" s="12" t="s">
        <v>132</v>
      </c>
      <c r="H933" s="12" t="s">
        <v>58</v>
      </c>
      <c r="I933" s="12" t="s">
        <v>59</v>
      </c>
      <c r="J933" s="14">
        <v>19.242761692650255</v>
      </c>
      <c r="K933" s="14">
        <v>4.7588240534521695</v>
      </c>
      <c r="L933" s="15">
        <v>19.253897550111294</v>
      </c>
      <c r="M933" s="15">
        <v>4.7588240534521695</v>
      </c>
      <c r="N933" s="13">
        <f>IFERROR(VLOOKUP(B:B,'[1]Budget Pivot'!A:B,2,0),0)</f>
        <v>4286</v>
      </c>
      <c r="O933" s="13">
        <f>IFERROR(VLOOKUP(B:B,'[1]Budget Pivot'!A:C,3,0),0)</f>
        <v>82474.476614699</v>
      </c>
      <c r="P933" s="16">
        <v>4286</v>
      </c>
      <c r="Q933" s="16">
        <f t="shared" si="35"/>
        <v>82522.204899777003</v>
      </c>
      <c r="R933" s="17">
        <v>4016</v>
      </c>
      <c r="S933" s="17">
        <f>R933*L933</f>
        <v>77323.652561246956</v>
      </c>
      <c r="T933" s="17">
        <v>3877</v>
      </c>
      <c r="U933" s="17">
        <v>74647.360801781484</v>
      </c>
      <c r="V933" s="18">
        <v>-139</v>
      </c>
      <c r="W933" s="18">
        <v>-2676.2917594654718</v>
      </c>
      <c r="X933" s="18">
        <v>-7874.8440979955194</v>
      </c>
    </row>
    <row r="934" spans="1:24" x14ac:dyDescent="0.25">
      <c r="A934" s="12">
        <v>1964</v>
      </c>
      <c r="B934" s="12" t="str">
        <f>IFERROR(VLOOKUP(A:A,[1]Forecast_1911!A:B,2,0),0)</f>
        <v>10000000596</v>
      </c>
      <c r="C934" s="12" t="s">
        <v>1048</v>
      </c>
      <c r="D934" s="13">
        <f t="shared" si="36"/>
        <v>62422.755727962998</v>
      </c>
      <c r="E934" s="12" t="s">
        <v>148</v>
      </c>
      <c r="F934" s="12" t="s">
        <v>202</v>
      </c>
      <c r="G934" s="12" t="s">
        <v>163</v>
      </c>
      <c r="H934" s="12" t="s">
        <v>101</v>
      </c>
      <c r="I934" s="12" t="s">
        <v>59</v>
      </c>
      <c r="J934" s="14">
        <v>10.558942473602311</v>
      </c>
      <c r="K934" s="14">
        <v>2.9287303030302776</v>
      </c>
      <c r="L934" s="15">
        <v>10.558941051125194</v>
      </c>
      <c r="M934" s="15">
        <v>2.928730107724264</v>
      </c>
      <c r="N934" s="13">
        <f>IFERROR(VLOOKUP(B:B,'[1]Budget Pivot'!A:B,2,0),0)</f>
        <v>7101</v>
      </c>
      <c r="O934" s="13">
        <f>IFERROR(VLOOKUP(B:B,'[1]Budget Pivot'!A:C,3,0),0)</f>
        <v>74979.050505050007</v>
      </c>
      <c r="P934" s="16">
        <v>7101</v>
      </c>
      <c r="Q934" s="16">
        <f t="shared" si="35"/>
        <v>74979.040404040003</v>
      </c>
      <c r="R934" s="17">
        <v>8435</v>
      </c>
      <c r="S934" s="17">
        <f>R934*L934</f>
        <v>89064.667766241007</v>
      </c>
      <c r="T934" s="17">
        <v>8181</v>
      </c>
      <c r="U934" s="17">
        <v>86382.696739255203</v>
      </c>
      <c r="V934" s="18">
        <v>-254</v>
      </c>
      <c r="W934" s="18">
        <v>-2681.9710269858042</v>
      </c>
      <c r="X934" s="18">
        <v>11403.656335215201</v>
      </c>
    </row>
    <row r="935" spans="1:24" x14ac:dyDescent="0.25">
      <c r="A935" s="12">
        <v>2804</v>
      </c>
      <c r="B935" s="12" t="str">
        <f>IFERROR(VLOOKUP(A:A,[1]Forecast_1911!A:B,2,0),0)</f>
        <v>10000003101</v>
      </c>
      <c r="C935" s="12" t="s">
        <v>1049</v>
      </c>
      <c r="D935" s="13">
        <f t="shared" si="36"/>
        <v>39168.198641436786</v>
      </c>
      <c r="E935" s="12" t="s">
        <v>35</v>
      </c>
      <c r="F935" s="12" t="s">
        <v>219</v>
      </c>
      <c r="G935" s="12" t="s">
        <v>220</v>
      </c>
      <c r="H935" s="12" t="s">
        <v>101</v>
      </c>
      <c r="I935" s="12" t="s">
        <v>59</v>
      </c>
      <c r="J935" s="14">
        <v>16.985240718557559</v>
      </c>
      <c r="K935" s="14">
        <v>3.7750556792871408</v>
      </c>
      <c r="L935" s="15">
        <v>16.985240718557559</v>
      </c>
      <c r="M935" s="15">
        <v>3.7750556792871408</v>
      </c>
      <c r="N935" s="13">
        <f>IFERROR(VLOOKUP(B:B,'[1]Budget Pivot'!A:B,2,0),0)</f>
        <v>0</v>
      </c>
      <c r="O935" s="13">
        <f>IFERROR(VLOOKUP(B:B,'[1]Budget Pivot'!A:C,3,0),0)</f>
        <v>0</v>
      </c>
      <c r="P935" s="16">
        <f>N935</f>
        <v>0</v>
      </c>
      <c r="Q935" s="16">
        <f t="shared" si="35"/>
        <v>0</v>
      </c>
      <c r="R935" s="17">
        <v>3123</v>
      </c>
      <c r="S935" s="17">
        <f>R935*L935</f>
        <v>53044.90676405526</v>
      </c>
      <c r="T935" s="17">
        <v>2965</v>
      </c>
      <c r="U935" s="17">
        <v>50361.23873052316</v>
      </c>
      <c r="V935" s="18">
        <v>-158</v>
      </c>
      <c r="W935" s="18">
        <v>-2683.6680335320998</v>
      </c>
      <c r="X935" s="18">
        <v>50361.23873052316</v>
      </c>
    </row>
    <row r="936" spans="1:24" x14ac:dyDescent="0.25">
      <c r="A936" s="12">
        <v>1956</v>
      </c>
      <c r="B936" s="12" t="str">
        <f>IFERROR(VLOOKUP(A:A,[1]Forecast_1911!A:B,2,0),0)</f>
        <v>10000000504</v>
      </c>
      <c r="C936" s="12" t="s">
        <v>1050</v>
      </c>
      <c r="D936" s="13">
        <f t="shared" si="36"/>
        <v>26274.935367505906</v>
      </c>
      <c r="E936" s="12" t="s">
        <v>148</v>
      </c>
      <c r="F936" s="12" t="s">
        <v>127</v>
      </c>
      <c r="G936" s="12" t="s">
        <v>127</v>
      </c>
      <c r="H936" s="12" t="s">
        <v>101</v>
      </c>
      <c r="I936" s="12" t="s">
        <v>59</v>
      </c>
      <c r="J936" s="14">
        <v>34.747465971618595</v>
      </c>
      <c r="K936" s="14">
        <v>8.2071272727271936</v>
      </c>
      <c r="L936" s="15">
        <v>34.747465971618595</v>
      </c>
      <c r="M936" s="15">
        <v>8.207127216562121</v>
      </c>
      <c r="N936" s="13">
        <f>IFERROR(VLOOKUP(B:B,'[1]Budget Pivot'!A:B,2,0),0)</f>
        <v>1151</v>
      </c>
      <c r="O936" s="13">
        <f>IFERROR(VLOOKUP(B:B,'[1]Budget Pivot'!A:C,3,0),0)</f>
        <v>39994.333333333001</v>
      </c>
      <c r="P936" s="16">
        <v>1151</v>
      </c>
      <c r="Q936" s="16">
        <f t="shared" si="35"/>
        <v>39994.333333333001</v>
      </c>
      <c r="R936" s="17">
        <v>1068</v>
      </c>
      <c r="S936" s="17">
        <f>R936*L936</f>
        <v>37110.293657688657</v>
      </c>
      <c r="T936" s="17">
        <v>990</v>
      </c>
      <c r="U936" s="17">
        <v>34399.991311902406</v>
      </c>
      <c r="V936" s="18">
        <v>-78</v>
      </c>
      <c r="W936" s="18">
        <v>-2710.302345786251</v>
      </c>
      <c r="X936" s="18">
        <v>-5594.3420214305952</v>
      </c>
    </row>
    <row r="937" spans="1:24" x14ac:dyDescent="0.25">
      <c r="A937" s="12">
        <v>1192</v>
      </c>
      <c r="B937" s="12" t="str">
        <f>IFERROR(VLOOKUP(A:A,[1]Forecast_1911!A:B,2,0),0)</f>
        <v>10000001583</v>
      </c>
      <c r="C937" s="12" t="s">
        <v>1051</v>
      </c>
      <c r="D937" s="13">
        <f t="shared" si="36"/>
        <v>134084.21066202453</v>
      </c>
      <c r="E937" s="12" t="s">
        <v>44</v>
      </c>
      <c r="F937" s="12" t="s">
        <v>162</v>
      </c>
      <c r="G937" s="12" t="s">
        <v>163</v>
      </c>
      <c r="H937" s="12" t="s">
        <v>58</v>
      </c>
      <c r="I937" s="12" t="s">
        <v>59</v>
      </c>
      <c r="J937" s="14">
        <v>11.393097816855102</v>
      </c>
      <c r="K937" s="14">
        <v>1.9955501113585681</v>
      </c>
      <c r="L937" s="15">
        <v>11.393097816855102</v>
      </c>
      <c r="M937" s="15">
        <v>1.9955501113585681</v>
      </c>
      <c r="N937" s="13">
        <f>IFERROR(VLOOKUP(B:B,'[1]Budget Pivot'!A:B,2,0),0)</f>
        <v>14134</v>
      </c>
      <c r="O937" s="13">
        <f>IFERROR(VLOOKUP(B:B,'[1]Budget Pivot'!A:C,3,0),0)</f>
        <v>161030.04454343001</v>
      </c>
      <c r="P937" s="16">
        <v>14134</v>
      </c>
      <c r="Q937" s="16">
        <f t="shared" si="35"/>
        <v>161030.04454343001</v>
      </c>
      <c r="R937" s="17">
        <v>14506</v>
      </c>
      <c r="S937" s="17">
        <f>R937*L937</f>
        <v>165268.27693130012</v>
      </c>
      <c r="T937" s="17">
        <v>14268</v>
      </c>
      <c r="U937" s="17">
        <v>162556.71965088858</v>
      </c>
      <c r="V937" s="18">
        <v>-238</v>
      </c>
      <c r="W937" s="18">
        <v>-2711.5572804115363</v>
      </c>
      <c r="X937" s="18">
        <v>1526.6751074585773</v>
      </c>
    </row>
    <row r="938" spans="1:24" x14ac:dyDescent="0.25">
      <c r="A938" s="12">
        <v>1261</v>
      </c>
      <c r="B938" s="12" t="str">
        <f>IFERROR(VLOOKUP(A:A,[1]Forecast_1911!A:B,2,0),0)</f>
        <v>10000001468</v>
      </c>
      <c r="C938" s="12" t="s">
        <v>1052</v>
      </c>
      <c r="D938" s="13">
        <f t="shared" si="36"/>
        <v>48053.144110330461</v>
      </c>
      <c r="E938" s="12" t="s">
        <v>106</v>
      </c>
      <c r="F938" s="12" t="s">
        <v>139</v>
      </c>
      <c r="G938" s="12" t="s">
        <v>139</v>
      </c>
      <c r="H938" s="12" t="s">
        <v>58</v>
      </c>
      <c r="I938" s="12" t="s">
        <v>59</v>
      </c>
      <c r="J938" s="14">
        <v>11.349955742104999</v>
      </c>
      <c r="K938" s="14">
        <v>4.9351692650334611</v>
      </c>
      <c r="L938" s="15">
        <v>11.349952886756924</v>
      </c>
      <c r="M938" s="15">
        <v>4.9351692650334611</v>
      </c>
      <c r="N938" s="13">
        <f>IFERROR(VLOOKUP(B:B,'[1]Budget Pivot'!A:B,2,0),0)</f>
        <v>7800</v>
      </c>
      <c r="O938" s="13">
        <f>IFERROR(VLOOKUP(B:B,'[1]Budget Pivot'!A:C,3,0),0)</f>
        <v>88529.654788418993</v>
      </c>
      <c r="P938" s="16">
        <v>7800</v>
      </c>
      <c r="Q938" s="16">
        <f t="shared" si="35"/>
        <v>88529.632516704005</v>
      </c>
      <c r="R938" s="17">
        <v>7730</v>
      </c>
      <c r="S938" s="17">
        <f>R938*L938</f>
        <v>87735.135814631023</v>
      </c>
      <c r="T938" s="17">
        <v>7491</v>
      </c>
      <c r="U938" s="17">
        <v>85022.497074696119</v>
      </c>
      <c r="V938" s="18">
        <v>-239</v>
      </c>
      <c r="W938" s="18">
        <v>-2712.6387399349042</v>
      </c>
      <c r="X938" s="18">
        <v>-3507.135442007886</v>
      </c>
    </row>
    <row r="939" spans="1:24" x14ac:dyDescent="0.25">
      <c r="A939" s="12">
        <v>1516</v>
      </c>
      <c r="B939" s="12" t="str">
        <f>IFERROR(VLOOKUP(A:A,[1]Forecast_1911!A:B,2,0),0)</f>
        <v>10000001658</v>
      </c>
      <c r="C939" s="12" t="s">
        <v>1053</v>
      </c>
      <c r="D939" s="13">
        <f t="shared" si="36"/>
        <v>48452.394209354119</v>
      </c>
      <c r="E939" s="12" t="s">
        <v>71</v>
      </c>
      <c r="F939" s="12" t="s">
        <v>260</v>
      </c>
      <c r="G939" s="12" t="s">
        <v>97</v>
      </c>
      <c r="H939" s="12" t="s">
        <v>261</v>
      </c>
      <c r="I939" s="12" t="s">
        <v>59</v>
      </c>
      <c r="J939" s="14">
        <v>33.162583518930894</v>
      </c>
      <c r="K939" s="14">
        <v>3.7082405345210931</v>
      </c>
      <c r="L939" s="15">
        <v>33.162583518930894</v>
      </c>
      <c r="M939" s="15">
        <v>3.7082405345210931</v>
      </c>
      <c r="N939" s="13">
        <f>IFERROR(VLOOKUP(B:B,'[1]Budget Pivot'!A:B,2,0),0)</f>
        <v>2489</v>
      </c>
      <c r="O939" s="13">
        <f>IFERROR(VLOOKUP(B:B,'[1]Budget Pivot'!A:C,3,0),0)</f>
        <v>82541.67037861899</v>
      </c>
      <c r="P939" s="16">
        <v>2489</v>
      </c>
      <c r="Q939" s="16">
        <f t="shared" si="35"/>
        <v>82541.67037861899</v>
      </c>
      <c r="R939" s="17">
        <v>1673</v>
      </c>
      <c r="S939" s="17">
        <f>R939*L939</f>
        <v>55481.00222717139</v>
      </c>
      <c r="T939" s="17">
        <v>1645</v>
      </c>
      <c r="U939" s="17">
        <v>54552.44988864132</v>
      </c>
      <c r="V939" s="18">
        <v>-28</v>
      </c>
      <c r="W939" s="18">
        <v>-928.55233853006939</v>
      </c>
      <c r="X939" s="18">
        <v>-27989.22048997767</v>
      </c>
    </row>
    <row r="940" spans="1:24" x14ac:dyDescent="0.25">
      <c r="A940" s="12">
        <v>2319</v>
      </c>
      <c r="B940" s="12" t="str">
        <f>IFERROR(VLOOKUP(A:A,[1]Forecast_1911!A:B,2,0),0)</f>
        <v>10000002816</v>
      </c>
      <c r="C940" s="12" t="s">
        <v>1054</v>
      </c>
      <c r="D940" s="13">
        <f t="shared" si="36"/>
        <v>27400</v>
      </c>
      <c r="E940" s="12" t="s">
        <v>67</v>
      </c>
      <c r="F940" s="12" t="s">
        <v>56</v>
      </c>
      <c r="G940" s="12" t="s">
        <v>57</v>
      </c>
      <c r="H940" s="12" t="s">
        <v>101</v>
      </c>
      <c r="I940" s="12" t="s">
        <v>59</v>
      </c>
      <c r="J940" s="14">
        <v>27.126948775055517</v>
      </c>
      <c r="K940" s="14">
        <v>7.1269487750555172</v>
      </c>
      <c r="L940" s="15">
        <v>27.126948775055517</v>
      </c>
      <c r="M940" s="15">
        <v>7.1269487750555172</v>
      </c>
      <c r="N940" s="13">
        <f>IFERROR(VLOOKUP(B:B,'[1]Budget Pivot'!A:B,2,0),0)</f>
        <v>2900</v>
      </c>
      <c r="O940" s="13">
        <f>IFERROR(VLOOKUP(B:B,'[1]Budget Pivot'!A:C,3,0),0)</f>
        <v>78668.151447661003</v>
      </c>
      <c r="P940" s="16">
        <v>2900</v>
      </c>
      <c r="Q940" s="16">
        <f t="shared" si="35"/>
        <v>78668.151447661003</v>
      </c>
      <c r="R940" s="17">
        <v>1360</v>
      </c>
      <c r="S940" s="17">
        <f>R940*L940</f>
        <v>36892.650334075501</v>
      </c>
      <c r="T940" s="17">
        <v>1370</v>
      </c>
      <c r="U940" s="17">
        <v>37163.919821826057</v>
      </c>
      <c r="V940" s="18">
        <v>10</v>
      </c>
      <c r="W940" s="18">
        <v>271.26948775055644</v>
      </c>
      <c r="X940" s="18">
        <v>-41504.231625834946</v>
      </c>
    </row>
    <row r="941" spans="1:24" x14ac:dyDescent="0.25">
      <c r="A941" s="12">
        <v>2862</v>
      </c>
      <c r="B941" s="12" t="str">
        <f>IFERROR(VLOOKUP(A:A,[1]Forecast_1911!A:B,2,0),0)</f>
        <v>10000003234</v>
      </c>
      <c r="C941" s="12" t="s">
        <v>1055</v>
      </c>
      <c r="D941" s="13">
        <f t="shared" si="36"/>
        <v>168398.3296805014</v>
      </c>
      <c r="E941" s="12" t="s">
        <v>35</v>
      </c>
      <c r="F941" s="12" t="s">
        <v>144</v>
      </c>
      <c r="G941" s="12" t="s">
        <v>132</v>
      </c>
      <c r="H941" s="12" t="s">
        <v>101</v>
      </c>
      <c r="I941" s="12" t="s">
        <v>59</v>
      </c>
      <c r="J941" s="14">
        <v>16.038018914927061</v>
      </c>
      <c r="K941" s="14">
        <v>1.7706013363028654</v>
      </c>
      <c r="L941" s="15">
        <v>16.038018914927061</v>
      </c>
      <c r="M941" s="15">
        <v>1.7706013363028654</v>
      </c>
      <c r="N941" s="13">
        <f>IFERROR(VLOOKUP(B:B,'[1]Budget Pivot'!A:B,2,0),0)</f>
        <v>0</v>
      </c>
      <c r="O941" s="13">
        <f>IFERROR(VLOOKUP(B:B,'[1]Budget Pivot'!A:C,3,0),0)</f>
        <v>0</v>
      </c>
      <c r="P941" s="16">
        <f>N941</f>
        <v>0</v>
      </c>
      <c r="Q941" s="16">
        <f t="shared" si="35"/>
        <v>0</v>
      </c>
      <c r="R941" s="17">
        <v>11973</v>
      </c>
      <c r="S941" s="17">
        <f>R941*L941</f>
        <v>192023.20046842171</v>
      </c>
      <c r="T941" s="17">
        <v>11803</v>
      </c>
      <c r="U941" s="17">
        <v>189296.73725288411</v>
      </c>
      <c r="V941" s="18">
        <v>-170</v>
      </c>
      <c r="W941" s="18">
        <v>-2726.4632155376021</v>
      </c>
      <c r="X941" s="18">
        <v>189296.73725288411</v>
      </c>
    </row>
    <row r="942" spans="1:24" x14ac:dyDescent="0.25">
      <c r="A942" s="12">
        <v>2070</v>
      </c>
      <c r="B942" s="12" t="str">
        <f>IFERROR(VLOOKUP(A:A,[1]Forecast_1911!A:B,2,0),0)</f>
        <v>10000002706</v>
      </c>
      <c r="C942" s="12" t="s">
        <v>1056</v>
      </c>
      <c r="D942" s="13">
        <f t="shared" si="36"/>
        <v>10618.971707869699</v>
      </c>
      <c r="E942" s="12" t="s">
        <v>110</v>
      </c>
      <c r="F942" s="12" t="s">
        <v>86</v>
      </c>
      <c r="G942" s="12" t="s">
        <v>87</v>
      </c>
      <c r="H942" s="12" t="s">
        <v>101</v>
      </c>
      <c r="I942" s="12" t="s">
        <v>59</v>
      </c>
      <c r="J942" s="14">
        <v>16.089519372074573</v>
      </c>
      <c r="K942" s="14">
        <v>4.5100222717145222</v>
      </c>
      <c r="L942" s="15">
        <v>16.090144090547827</v>
      </c>
      <c r="M942" s="15">
        <v>4.5100222717150036</v>
      </c>
      <c r="N942" s="13">
        <f>IFERROR(VLOOKUP(B:B,'[1]Budget Pivot'!A:B,2,0),0)</f>
        <v>1216.49</v>
      </c>
      <c r="O942" s="13">
        <f>IFERROR(VLOOKUP(B:B,'[1]Budget Pivot'!A:C,3,0),0)</f>
        <v>19572.739420934999</v>
      </c>
      <c r="P942" s="16">
        <v>1216.44</v>
      </c>
      <c r="Q942" s="16">
        <f t="shared" si="35"/>
        <v>19572.694877506001</v>
      </c>
      <c r="R942" s="17">
        <v>1087</v>
      </c>
      <c r="S942" s="17">
        <f>R942*L942</f>
        <v>17489.986626425489</v>
      </c>
      <c r="T942" s="17">
        <v>917</v>
      </c>
      <c r="U942" s="17">
        <v>14754.662131032357</v>
      </c>
      <c r="V942" s="18">
        <v>-170</v>
      </c>
      <c r="W942" s="18">
        <v>-2735.3244953931317</v>
      </c>
      <c r="X942" s="18">
        <v>-4818.0327464736438</v>
      </c>
    </row>
    <row r="943" spans="1:24" x14ac:dyDescent="0.25">
      <c r="A943" s="12">
        <v>1668</v>
      </c>
      <c r="B943" s="12" t="str">
        <f>IFERROR(VLOOKUP(A:A,[1]Forecast_1911!A:B,2,0),0)</f>
        <v>10000000450</v>
      </c>
      <c r="C943" s="12" t="s">
        <v>1057</v>
      </c>
      <c r="D943" s="13">
        <f t="shared" si="36"/>
        <v>70679.525746102503</v>
      </c>
      <c r="E943" s="12" t="s">
        <v>65</v>
      </c>
      <c r="F943" s="12" t="s">
        <v>144</v>
      </c>
      <c r="G943" s="12" t="s">
        <v>132</v>
      </c>
      <c r="H943" s="12" t="s">
        <v>58</v>
      </c>
      <c r="I943" s="12" t="s">
        <v>59</v>
      </c>
      <c r="J943" s="14">
        <v>59.277768506810759</v>
      </c>
      <c r="K943" s="14">
        <v>13.97037639198223</v>
      </c>
      <c r="L943" s="15">
        <v>59.277764690765871</v>
      </c>
      <c r="M943" s="15">
        <v>13.970376391982212</v>
      </c>
      <c r="N943" s="13">
        <f>IFERROR(VLOOKUP(B:B,'[1]Budget Pivot'!A:B,2,0),0)</f>
        <v>2082</v>
      </c>
      <c r="O943" s="13">
        <f>IFERROR(VLOOKUP(B:B,'[1]Budget Pivot'!A:C,3,0),0)</f>
        <v>123416.31403117999</v>
      </c>
      <c r="P943" s="16">
        <v>2080</v>
      </c>
      <c r="Q943" s="16">
        <f t="shared" si="35"/>
        <v>123297.75055679301</v>
      </c>
      <c r="R943" s="17">
        <v>1607</v>
      </c>
      <c r="S943" s="17">
        <f>R943*L943</f>
        <v>95259.367858060752</v>
      </c>
      <c r="T943" s="17">
        <v>1560</v>
      </c>
      <c r="U943" s="17">
        <v>92473.312917594754</v>
      </c>
      <c r="V943" s="18">
        <v>-47</v>
      </c>
      <c r="W943" s="18">
        <v>-2786.0549404659978</v>
      </c>
      <c r="X943" s="18">
        <v>-30824.437639198251</v>
      </c>
    </row>
    <row r="944" spans="1:24" x14ac:dyDescent="0.25">
      <c r="A944" s="12">
        <v>2914</v>
      </c>
      <c r="B944" s="12" t="str">
        <f>IFERROR(VLOOKUP(A:A,[1]Forecast_1911!A:B,2,0),0)</f>
        <v>10000003142</v>
      </c>
      <c r="C944" s="12" t="s">
        <v>1058</v>
      </c>
      <c r="D944" s="13">
        <f t="shared" si="36"/>
        <v>50944.510022271286</v>
      </c>
      <c r="E944" s="12" t="s">
        <v>35</v>
      </c>
      <c r="F944" s="12" t="s">
        <v>111</v>
      </c>
      <c r="G944" s="12" t="s">
        <v>111</v>
      </c>
      <c r="H944" s="12" t="s">
        <v>101</v>
      </c>
      <c r="I944" s="12" t="s">
        <v>59</v>
      </c>
      <c r="J944" s="14">
        <v>28.229398663696951</v>
      </c>
      <c r="K944" s="14">
        <v>6.8151447661470188</v>
      </c>
      <c r="L944" s="15">
        <v>28.229398663696951</v>
      </c>
      <c r="M944" s="15">
        <v>6.8151447661470188</v>
      </c>
      <c r="N944" s="13">
        <f>IFERROR(VLOOKUP(B:B,'[1]Budget Pivot'!A:B,2,0),0)</f>
        <v>0</v>
      </c>
      <c r="O944" s="13">
        <f>IFERROR(VLOOKUP(B:B,'[1]Budget Pivot'!A:C,3,0),0)</f>
        <v>0</v>
      </c>
      <c r="P944" s="16">
        <f>N944</f>
        <v>0</v>
      </c>
      <c r="Q944" s="16">
        <f t="shared" si="35"/>
        <v>0</v>
      </c>
      <c r="R944" s="17">
        <v>2478</v>
      </c>
      <c r="S944" s="17">
        <f>R944*L944</f>
        <v>69952.449888641044</v>
      </c>
      <c r="T944" s="17">
        <v>2379</v>
      </c>
      <c r="U944" s="17">
        <v>67157.739420935046</v>
      </c>
      <c r="V944" s="18">
        <v>-99</v>
      </c>
      <c r="W944" s="18">
        <v>-2794.7104677059979</v>
      </c>
      <c r="X944" s="18">
        <v>67157.739420935046</v>
      </c>
    </row>
    <row r="945" spans="1:24" x14ac:dyDescent="0.25">
      <c r="A945" s="12">
        <v>1541</v>
      </c>
      <c r="B945" s="12" t="str">
        <f>IFERROR(VLOOKUP(A:A,[1]Forecast_1911!A:B,2,0),0)</f>
        <v>10000001627</v>
      </c>
      <c r="C945" s="12" t="s">
        <v>1059</v>
      </c>
      <c r="D945" s="13">
        <f t="shared" si="36"/>
        <v>63122.36080178219</v>
      </c>
      <c r="E945" s="12" t="s">
        <v>71</v>
      </c>
      <c r="F945" s="12" t="s">
        <v>237</v>
      </c>
      <c r="G945" s="12" t="s">
        <v>237</v>
      </c>
      <c r="H945" s="12" t="s">
        <v>238</v>
      </c>
      <c r="I945" s="12" t="s">
        <v>59</v>
      </c>
      <c r="J945" s="14">
        <v>206.13265797958954</v>
      </c>
      <c r="K945" s="14">
        <v>80.391732739421641</v>
      </c>
      <c r="L945" s="15">
        <v>200.15590200445521</v>
      </c>
      <c r="M945" s="15">
        <v>78.062360801781722</v>
      </c>
      <c r="N945" s="13">
        <f>IFERROR(VLOOKUP(B:B,'[1]Budget Pivot'!A:B,2,0),0)</f>
        <v>536</v>
      </c>
      <c r="O945" s="13">
        <f>IFERROR(VLOOKUP(B:B,'[1]Budget Pivot'!A:C,3,0),0)</f>
        <v>110487.10467705999</v>
      </c>
      <c r="P945" s="16">
        <v>536</v>
      </c>
      <c r="Q945" s="16">
        <f t="shared" si="35"/>
        <v>107283.56347438799</v>
      </c>
      <c r="R945" s="17">
        <v>531</v>
      </c>
      <c r="S945" s="17">
        <f>R945*L945</f>
        <v>106282.78396436572</v>
      </c>
      <c r="T945" s="17">
        <v>517</v>
      </c>
      <c r="U945" s="17">
        <v>103480.60133630334</v>
      </c>
      <c r="V945" s="18">
        <v>-14</v>
      </c>
      <c r="W945" s="18">
        <v>-2802.1826280623791</v>
      </c>
      <c r="X945" s="18">
        <v>-3802.9621380846511</v>
      </c>
    </row>
    <row r="946" spans="1:24" x14ac:dyDescent="0.25">
      <c r="A946" s="12">
        <v>3247</v>
      </c>
      <c r="B946" s="12" t="str">
        <f>IFERROR(VLOOKUP(A:A,[1]Forecast_1911!A:B,2,0),0)</f>
        <v>10000001340</v>
      </c>
      <c r="C946" s="12" t="s">
        <v>1060</v>
      </c>
      <c r="D946" s="13">
        <f t="shared" si="36"/>
        <v>4512.7513655435832</v>
      </c>
      <c r="E946" s="12" t="s">
        <v>55</v>
      </c>
      <c r="F946" s="12" t="s">
        <v>68</v>
      </c>
      <c r="G946" s="12" t="s">
        <v>68</v>
      </c>
      <c r="H946" s="12" t="s">
        <v>69</v>
      </c>
      <c r="I946" s="12" t="s">
        <v>49</v>
      </c>
      <c r="J946" s="14">
        <v>39.095861897866691</v>
      </c>
      <c r="K946" s="14">
        <v>28.862867194830006</v>
      </c>
      <c r="L946" s="15">
        <v>39.095863488579624</v>
      </c>
      <c r="M946" s="15">
        <v>28.862867194830006</v>
      </c>
      <c r="N946" s="13">
        <f>IFERROR(VLOOKUP(B:B,'[1]Budget Pivot'!A:B,2,0),0)</f>
        <v>655.32000000000005</v>
      </c>
      <c r="O946" s="13">
        <f>IFERROR(VLOOKUP(B:B,'[1]Budget Pivot'!A:C,3,0),0)</f>
        <v>25620.300218910001</v>
      </c>
      <c r="P946" s="16">
        <v>655.32000000000005</v>
      </c>
      <c r="Q946" s="16">
        <f t="shared" si="35"/>
        <v>25620.301261336001</v>
      </c>
      <c r="R946" s="17">
        <v>513</v>
      </c>
      <c r="S946" s="17">
        <f>R946*L946</f>
        <v>20056.177969641347</v>
      </c>
      <c r="T946" s="17">
        <v>441</v>
      </c>
      <c r="U946" s="17">
        <v>17241.275798463616</v>
      </c>
      <c r="V946" s="18">
        <v>-72</v>
      </c>
      <c r="W946" s="18">
        <v>-2814.9021711777314</v>
      </c>
      <c r="X946" s="18">
        <v>-8379.0254628723851</v>
      </c>
    </row>
    <row r="947" spans="1:24" x14ac:dyDescent="0.25">
      <c r="A947" s="12">
        <v>2422</v>
      </c>
      <c r="B947" s="12" t="str">
        <f>IFERROR(VLOOKUP(A:A,[1]Forecast_1911!A:B,2,0),0)</f>
        <v>10000002600</v>
      </c>
      <c r="C947" s="12" t="s">
        <v>1061</v>
      </c>
      <c r="D947" s="13">
        <f t="shared" si="36"/>
        <v>15199.97772828555</v>
      </c>
      <c r="E947" s="12" t="s">
        <v>110</v>
      </c>
      <c r="F947" s="12" t="s">
        <v>294</v>
      </c>
      <c r="G947" s="12" t="s">
        <v>294</v>
      </c>
      <c r="H947" s="12" t="s">
        <v>101</v>
      </c>
      <c r="I947" s="12" t="s">
        <v>59</v>
      </c>
      <c r="J947" s="14">
        <v>4.2204899777283336</v>
      </c>
      <c r="K947" s="14">
        <v>2.4276169265033332</v>
      </c>
      <c r="L947" s="15">
        <v>4.2204899777283336</v>
      </c>
      <c r="M947" s="15">
        <v>2.4276169265033332</v>
      </c>
      <c r="N947" s="13">
        <f>IFERROR(VLOOKUP(B:B,'[1]Budget Pivot'!A:B,2,0),0)</f>
        <v>9600</v>
      </c>
      <c r="O947" s="13">
        <f>IFERROR(VLOOKUP(B:B,'[1]Budget Pivot'!A:C,3,0),0)</f>
        <v>40516.703786192003</v>
      </c>
      <c r="P947" s="16">
        <v>9600</v>
      </c>
      <c r="Q947" s="16">
        <f t="shared" si="35"/>
        <v>40516.703786192003</v>
      </c>
      <c r="R947" s="17">
        <v>9147</v>
      </c>
      <c r="S947" s="17">
        <f>R947*L947</f>
        <v>38604.82182628107</v>
      </c>
      <c r="T947" s="17">
        <v>8478</v>
      </c>
      <c r="U947" s="17">
        <v>35781.314031180809</v>
      </c>
      <c r="V947" s="18">
        <v>-669</v>
      </c>
      <c r="W947" s="18">
        <v>-2823.5077951002604</v>
      </c>
      <c r="X947" s="18">
        <v>-4735.3897550111942</v>
      </c>
    </row>
    <row r="948" spans="1:24" x14ac:dyDescent="0.25">
      <c r="A948" s="12">
        <v>1308</v>
      </c>
      <c r="B948" s="12" t="str">
        <f>IFERROR(VLOOKUP(A:A,[1]Forecast_1911!A:B,2,0),0)</f>
        <v>10000001739</v>
      </c>
      <c r="C948" s="12" t="s">
        <v>1062</v>
      </c>
      <c r="D948" s="13">
        <f t="shared" si="36"/>
        <v>16957.421489195734</v>
      </c>
      <c r="E948" s="12" t="s">
        <v>124</v>
      </c>
      <c r="F948" s="12" t="s">
        <v>135</v>
      </c>
      <c r="G948" s="12" t="s">
        <v>97</v>
      </c>
      <c r="H948" s="12" t="s">
        <v>58</v>
      </c>
      <c r="I948" s="12" t="s">
        <v>59</v>
      </c>
      <c r="J948" s="14">
        <v>11.038216748274129</v>
      </c>
      <c r="K948" s="14">
        <v>3.3162555226601693</v>
      </c>
      <c r="L948" s="15">
        <v>11.038214306446894</v>
      </c>
      <c r="M948" s="15">
        <v>3.3162555226601307</v>
      </c>
      <c r="N948" s="13">
        <f>IFERROR(VLOOKUP(B:B,'[1]Budget Pivot'!A:B,2,0),0)</f>
        <v>2448.04</v>
      </c>
      <c r="O948" s="13">
        <f>IFERROR(VLOOKUP(B:B,'[1]Budget Pivot'!A:C,3,0),0)</f>
        <v>27021.996128445</v>
      </c>
      <c r="P948" s="16">
        <v>2448</v>
      </c>
      <c r="Q948" s="16">
        <f t="shared" si="35"/>
        <v>27021.548622181999</v>
      </c>
      <c r="R948" s="17">
        <v>2269</v>
      </c>
      <c r="S948" s="17">
        <f>R948*L948</f>
        <v>25045.708261328004</v>
      </c>
      <c r="T948" s="17">
        <v>2196</v>
      </c>
      <c r="U948" s="17">
        <v>24239.91861695738</v>
      </c>
      <c r="V948" s="18">
        <v>-73</v>
      </c>
      <c r="W948" s="18">
        <v>-805.78964437062314</v>
      </c>
      <c r="X948" s="18">
        <v>-2781.6300052246188</v>
      </c>
    </row>
    <row r="949" spans="1:24" x14ac:dyDescent="0.25">
      <c r="A949" s="12">
        <v>2103</v>
      </c>
      <c r="B949" s="12" t="str">
        <f>IFERROR(VLOOKUP(A:A,[1]Forecast_1911!A:B,2,0),0)</f>
        <v>10000001235</v>
      </c>
      <c r="C949" s="12" t="s">
        <v>1063</v>
      </c>
      <c r="D949" s="13">
        <f t="shared" si="36"/>
        <v>6401.860946259807</v>
      </c>
      <c r="E949" s="12" t="s">
        <v>159</v>
      </c>
      <c r="F949" s="12" t="s">
        <v>56</v>
      </c>
      <c r="G949" s="12" t="s">
        <v>57</v>
      </c>
      <c r="H949" s="12" t="s">
        <v>58</v>
      </c>
      <c r="I949" s="12" t="s">
        <v>59</v>
      </c>
      <c r="J949" s="14">
        <v>29.647125180665327</v>
      </c>
      <c r="K949" s="14">
        <v>11.400331146561733</v>
      </c>
      <c r="L949" s="15">
        <v>36.310295918000669</v>
      </c>
      <c r="M949" s="15">
        <v>11.400331146561733</v>
      </c>
      <c r="N949" s="13">
        <f>IFERROR(VLOOKUP(B:B,'[1]Budget Pivot'!A:B,2,0),0)</f>
        <v>179.16</v>
      </c>
      <c r="O949" s="13">
        <f>IFERROR(VLOOKUP(B:B,'[1]Budget Pivot'!A:C,3,0),0)</f>
        <v>5311.5789473679997</v>
      </c>
      <c r="P949" s="16">
        <v>179.16</v>
      </c>
      <c r="Q949" s="16">
        <f t="shared" si="35"/>
        <v>6505.3526166689999</v>
      </c>
      <c r="R949" s="17">
        <v>244</v>
      </c>
      <c r="S949" s="17">
        <f>R949*L949</f>
        <v>8859.7122039921633</v>
      </c>
      <c r="T949" s="17">
        <v>257</v>
      </c>
      <c r="U949" s="17">
        <v>9331.7460509261728</v>
      </c>
      <c r="V949" s="18">
        <v>13</v>
      </c>
      <c r="W949" s="18">
        <v>472.03384693400949</v>
      </c>
      <c r="X949" s="18">
        <v>2826.3934342571729</v>
      </c>
    </row>
    <row r="950" spans="1:24" x14ac:dyDescent="0.25">
      <c r="A950" s="12">
        <v>2270</v>
      </c>
      <c r="B950" s="12" t="str">
        <f>IFERROR(VLOOKUP(A:A,[1]Forecast_1911!A:B,2,0),0)</f>
        <v>10000002485</v>
      </c>
      <c r="C950" s="12" t="s">
        <v>1064</v>
      </c>
      <c r="D950" s="13">
        <f t="shared" si="36"/>
        <v>135037.21257623026</v>
      </c>
      <c r="E950" s="12" t="s">
        <v>40</v>
      </c>
      <c r="F950" s="12" t="s">
        <v>1065</v>
      </c>
      <c r="G950" s="12" t="s">
        <v>372</v>
      </c>
      <c r="H950" s="12" t="s">
        <v>179</v>
      </c>
      <c r="I950" s="12" t="s">
        <v>59</v>
      </c>
      <c r="J950" s="14">
        <v>35.612645030812544</v>
      </c>
      <c r="K950" s="14">
        <v>6.2694871481027956</v>
      </c>
      <c r="L950" s="15">
        <v>35.612645030812544</v>
      </c>
      <c r="M950" s="15">
        <v>6.2694871481027956</v>
      </c>
      <c r="N950" s="13">
        <f>IFERROR(VLOOKUP(B:B,'[1]Budget Pivot'!A:B,2,0),0)</f>
        <v>4233.6000000000004</v>
      </c>
      <c r="O950" s="13">
        <f>IFERROR(VLOOKUP(B:B,'[1]Budget Pivot'!A:C,3,0),0)</f>
        <v>150769.694002448</v>
      </c>
      <c r="P950" s="16">
        <v>4233.6000000000004</v>
      </c>
      <c r="Q950" s="16">
        <f t="shared" si="35"/>
        <v>150769.694002448</v>
      </c>
      <c r="R950" s="17">
        <v>4684</v>
      </c>
      <c r="S950" s="17">
        <f>R950*L950</f>
        <v>166809.62932432594</v>
      </c>
      <c r="T950" s="17">
        <v>4602</v>
      </c>
      <c r="U950" s="17">
        <v>163889.39243179932</v>
      </c>
      <c r="V950" s="18">
        <v>-82</v>
      </c>
      <c r="W950" s="18">
        <v>-2920.2368925266201</v>
      </c>
      <c r="X950" s="18">
        <v>13119.698429351323</v>
      </c>
    </row>
    <row r="951" spans="1:24" x14ac:dyDescent="0.25">
      <c r="A951" s="12">
        <v>1861</v>
      </c>
      <c r="B951" s="12" t="str">
        <f>IFERROR(VLOOKUP(A:A,[1]Forecast_1911!A:B,2,0),0)</f>
        <v>10000000823</v>
      </c>
      <c r="C951" s="12" t="s">
        <v>1066</v>
      </c>
      <c r="D951" s="13">
        <f t="shared" si="36"/>
        <v>21905.464955553813</v>
      </c>
      <c r="E951" s="12" t="s">
        <v>35</v>
      </c>
      <c r="F951" s="12" t="s">
        <v>317</v>
      </c>
      <c r="G951" s="12" t="s">
        <v>163</v>
      </c>
      <c r="H951" s="12" t="s">
        <v>58</v>
      </c>
      <c r="I951" s="12" t="s">
        <v>59</v>
      </c>
      <c r="J951" s="14">
        <v>47.138124992783872</v>
      </c>
      <c r="K951" s="14">
        <v>34.130129175946692</v>
      </c>
      <c r="L951" s="15">
        <v>47.138124992783872</v>
      </c>
      <c r="M951" s="15">
        <v>34.130129175946692</v>
      </c>
      <c r="N951" s="13">
        <f>IFERROR(VLOOKUP(B:B,'[1]Budget Pivot'!A:B,2,0),0)</f>
        <v>2179.6999999999998</v>
      </c>
      <c r="O951" s="13">
        <f>IFERROR(VLOOKUP(B:B,'[1]Budget Pivot'!A:C,3,0),0)</f>
        <v>102746.971046771</v>
      </c>
      <c r="P951" s="16">
        <v>2179.6999999999998</v>
      </c>
      <c r="Q951" s="16">
        <f t="shared" si="35"/>
        <v>102746.971046771</v>
      </c>
      <c r="R951" s="17">
        <v>1746</v>
      </c>
      <c r="S951" s="17">
        <f>R951*L951</f>
        <v>82303.166237400641</v>
      </c>
      <c r="T951" s="17">
        <v>1684</v>
      </c>
      <c r="U951" s="17">
        <v>79380.602487848038</v>
      </c>
      <c r="V951" s="18">
        <v>-62</v>
      </c>
      <c r="W951" s="18">
        <v>-2922.5637495526025</v>
      </c>
      <c r="X951" s="18">
        <v>-23366.368558922957</v>
      </c>
    </row>
    <row r="952" spans="1:24" x14ac:dyDescent="0.25">
      <c r="A952" s="12">
        <v>1076</v>
      </c>
      <c r="B952" s="12" t="str">
        <f>IFERROR(VLOOKUP(A:A,[1]Forecast_1911!A:B,2,0),0)</f>
        <v>10000001859</v>
      </c>
      <c r="C952" s="12" t="s">
        <v>1067</v>
      </c>
      <c r="D952" s="13">
        <f t="shared" si="36"/>
        <v>71972.065838103139</v>
      </c>
      <c r="E952" s="12" t="s">
        <v>73</v>
      </c>
      <c r="F952" s="12" t="s">
        <v>162</v>
      </c>
      <c r="G952" s="12" t="s">
        <v>163</v>
      </c>
      <c r="H952" s="12" t="s">
        <v>58</v>
      </c>
      <c r="I952" s="12" t="s">
        <v>59</v>
      </c>
      <c r="J952" s="14">
        <v>19.01329117833442</v>
      </c>
      <c r="K952" s="14">
        <v>3.6608964365255559</v>
      </c>
      <c r="L952" s="15">
        <v>19.013299558987853</v>
      </c>
      <c r="M952" s="15">
        <v>3.6608964365255781</v>
      </c>
      <c r="N952" s="13">
        <f>IFERROR(VLOOKUP(B:B,'[1]Budget Pivot'!A:B,2,0),0)</f>
        <v>4281.03</v>
      </c>
      <c r="O952" s="13">
        <f>IFERROR(VLOOKUP(B:B,'[1]Budget Pivot'!A:C,3,0),0)</f>
        <v>81396.469933184999</v>
      </c>
      <c r="P952" s="16">
        <v>4281</v>
      </c>
      <c r="Q952" s="16">
        <f t="shared" si="35"/>
        <v>81395.935412027</v>
      </c>
      <c r="R952" s="17">
        <v>4843</v>
      </c>
      <c r="S952" s="17">
        <f>R952*L952</f>
        <v>92081.40976417817</v>
      </c>
      <c r="T952" s="17">
        <v>4688</v>
      </c>
      <c r="U952" s="17">
        <v>89134.348332535053</v>
      </c>
      <c r="V952" s="18">
        <v>-155</v>
      </c>
      <c r="W952" s="18">
        <v>-2947.0614316431165</v>
      </c>
      <c r="X952" s="18">
        <v>7738.4129205080535</v>
      </c>
    </row>
    <row r="953" spans="1:24" x14ac:dyDescent="0.25">
      <c r="A953" s="12">
        <v>1078</v>
      </c>
      <c r="B953" s="12" t="str">
        <f>IFERROR(VLOOKUP(A:A,[1]Forecast_1911!A:B,2,0),0)</f>
        <v>10000001863</v>
      </c>
      <c r="C953" s="12" t="s">
        <v>1068</v>
      </c>
      <c r="D953" s="13">
        <f t="shared" si="36"/>
        <v>18941.866412120806</v>
      </c>
      <c r="E953" s="12" t="s">
        <v>73</v>
      </c>
      <c r="F953" s="12" t="s">
        <v>202</v>
      </c>
      <c r="G953" s="12" t="s">
        <v>163</v>
      </c>
      <c r="H953" s="12" t="s">
        <v>58</v>
      </c>
      <c r="I953" s="12" t="s">
        <v>59</v>
      </c>
      <c r="J953" s="14">
        <v>2.4202375039384174</v>
      </c>
      <c r="K953" s="14">
        <v>1.8009587973274006</v>
      </c>
      <c r="L953" s="15">
        <v>2.42023713165637</v>
      </c>
      <c r="M953" s="15">
        <v>1.8009587973273806</v>
      </c>
      <c r="N953" s="13">
        <f>IFERROR(VLOOKUP(B:B,'[1]Budget Pivot'!A:B,2,0),0)</f>
        <v>30461.73</v>
      </c>
      <c r="O953" s="13">
        <f>IFERROR(VLOOKUP(B:B,'[1]Budget Pivot'!A:C,3,0),0)</f>
        <v>73724.621380846002</v>
      </c>
      <c r="P953" s="16">
        <v>30463</v>
      </c>
      <c r="Q953" s="16">
        <f t="shared" si="35"/>
        <v>73727.683741647998</v>
      </c>
      <c r="R953" s="17">
        <v>31817</v>
      </c>
      <c r="S953" s="17">
        <f>R953*L953</f>
        <v>77004.684817910718</v>
      </c>
      <c r="T953" s="17">
        <v>30587</v>
      </c>
      <c r="U953" s="17">
        <v>74027.793145973395</v>
      </c>
      <c r="V953" s="18">
        <v>-1230</v>
      </c>
      <c r="W953" s="18">
        <v>-2976.8916719373228</v>
      </c>
      <c r="X953" s="18">
        <v>300.10940432539792</v>
      </c>
    </row>
    <row r="954" spans="1:24" x14ac:dyDescent="0.25">
      <c r="A954" s="12">
        <v>2104</v>
      </c>
      <c r="B954" s="12" t="str">
        <f>IFERROR(VLOOKUP(A:A,[1]Forecast_1911!A:B,2,0),0)</f>
        <v>10000001238</v>
      </c>
      <c r="C954" s="12" t="s">
        <v>1069</v>
      </c>
      <c r="D954" s="13">
        <f t="shared" si="36"/>
        <v>32799.119150000733</v>
      </c>
      <c r="E954" s="12" t="s">
        <v>159</v>
      </c>
      <c r="F954" s="12" t="s">
        <v>56</v>
      </c>
      <c r="G954" s="12" t="s">
        <v>57</v>
      </c>
      <c r="H954" s="12" t="s">
        <v>58</v>
      </c>
      <c r="I954" s="12" t="s">
        <v>59</v>
      </c>
      <c r="J954" s="14">
        <v>68.317375586415267</v>
      </c>
      <c r="K954" s="14">
        <v>8.8808859400606863</v>
      </c>
      <c r="L954" s="15">
        <v>68.299580052383433</v>
      </c>
      <c r="M954" s="15">
        <v>8.8808859400632691</v>
      </c>
      <c r="N954" s="13">
        <f>IFERROR(VLOOKUP(B:B,'[1]Budget Pivot'!A:B,2,0),0)</f>
        <v>230.7</v>
      </c>
      <c r="O954" s="13">
        <f>IFERROR(VLOOKUP(B:B,'[1]Budget Pivot'!A:C,3,0),0)</f>
        <v>15760.818547786001</v>
      </c>
      <c r="P954" s="16">
        <v>230.76</v>
      </c>
      <c r="Q954" s="16">
        <f t="shared" si="35"/>
        <v>15760.811092888</v>
      </c>
      <c r="R954" s="17">
        <v>543</v>
      </c>
      <c r="S954" s="17">
        <f>R954*L954</f>
        <v>37086.671968444207</v>
      </c>
      <c r="T954" s="17">
        <v>552</v>
      </c>
      <c r="U954" s="17">
        <v>37701.368188915658</v>
      </c>
      <c r="V954" s="18">
        <v>9</v>
      </c>
      <c r="W954" s="18">
        <v>614.69622047145094</v>
      </c>
      <c r="X954" s="18">
        <v>21940.55709602766</v>
      </c>
    </row>
    <row r="955" spans="1:24" x14ac:dyDescent="0.25">
      <c r="A955" s="12">
        <v>1291</v>
      </c>
      <c r="B955" s="12" t="str">
        <f>IFERROR(VLOOKUP(A:A,[1]Forecast_1911!A:B,2,0),0)</f>
        <v>10000001728</v>
      </c>
      <c r="C955" s="12" t="s">
        <v>1070</v>
      </c>
      <c r="D955" s="13">
        <f t="shared" si="36"/>
        <v>13027.799072892958</v>
      </c>
      <c r="E955" s="12" t="s">
        <v>124</v>
      </c>
      <c r="F955" s="12" t="s">
        <v>86</v>
      </c>
      <c r="G955" s="12" t="s">
        <v>87</v>
      </c>
      <c r="H955" s="12" t="s">
        <v>58</v>
      </c>
      <c r="I955" s="12" t="s">
        <v>59</v>
      </c>
      <c r="J955" s="14">
        <v>12.406648488610706</v>
      </c>
      <c r="K955" s="14">
        <v>3.9858197449329871</v>
      </c>
      <c r="L955" s="15">
        <v>12.407150755206203</v>
      </c>
      <c r="M955" s="15">
        <v>3.9858197449327974</v>
      </c>
      <c r="N955" s="13">
        <f>IFERROR(VLOOKUP(B:B,'[1]Budget Pivot'!A:B,2,0),0)</f>
        <v>1741.46</v>
      </c>
      <c r="O955" s="13">
        <f>IFERROR(VLOOKUP(B:B,'[1]Budget Pivot'!A:C,3,0),0)</f>
        <v>21605.682076976002</v>
      </c>
      <c r="P955" s="16">
        <v>1741</v>
      </c>
      <c r="Q955" s="16">
        <f t="shared" si="35"/>
        <v>21600.849464814</v>
      </c>
      <c r="R955" s="17">
        <v>1790</v>
      </c>
      <c r="S955" s="17">
        <f>R955*L955</f>
        <v>22208.799851819102</v>
      </c>
      <c r="T955" s="17">
        <v>1547</v>
      </c>
      <c r="U955" s="17">
        <v>19193.862218303995</v>
      </c>
      <c r="V955" s="18">
        <v>-243</v>
      </c>
      <c r="W955" s="18">
        <v>-3014.9376335151064</v>
      </c>
      <c r="X955" s="18">
        <v>-2406.9872465100052</v>
      </c>
    </row>
    <row r="956" spans="1:24" x14ac:dyDescent="0.25">
      <c r="A956" s="12">
        <v>2906</v>
      </c>
      <c r="B956" s="12" t="str">
        <f>IFERROR(VLOOKUP(A:A,[1]Forecast_1911!A:B,2,0),0)</f>
        <v>10000003145</v>
      </c>
      <c r="C956" s="12" t="s">
        <v>1071</v>
      </c>
      <c r="D956" s="13">
        <f t="shared" si="36"/>
        <v>110041.23608017864</v>
      </c>
      <c r="E956" s="12" t="s">
        <v>35</v>
      </c>
      <c r="F956" s="12" t="s">
        <v>111</v>
      </c>
      <c r="G956" s="12" t="s">
        <v>111</v>
      </c>
      <c r="H956" s="12" t="s">
        <v>101</v>
      </c>
      <c r="I956" s="12" t="s">
        <v>59</v>
      </c>
      <c r="J956" s="14">
        <v>24.688195991091341</v>
      </c>
      <c r="K956" s="14">
        <v>4.6770601336302287</v>
      </c>
      <c r="L956" s="15">
        <v>24.688195991091341</v>
      </c>
      <c r="M956" s="15">
        <v>4.6770601336302287</v>
      </c>
      <c r="N956" s="13">
        <f>IFERROR(VLOOKUP(B:B,'[1]Budget Pivot'!A:B,2,0),0)</f>
        <v>0</v>
      </c>
      <c r="O956" s="13">
        <f>IFERROR(VLOOKUP(B:B,'[1]Budget Pivot'!A:C,3,0),0)</f>
        <v>0</v>
      </c>
      <c r="P956" s="16">
        <f>N956</f>
        <v>0</v>
      </c>
      <c r="Q956" s="16">
        <f t="shared" si="35"/>
        <v>0</v>
      </c>
      <c r="R956" s="17">
        <v>5622</v>
      </c>
      <c r="S956" s="17">
        <f>R956*L956</f>
        <v>138797.03786191551</v>
      </c>
      <c r="T956" s="17">
        <v>5499</v>
      </c>
      <c r="U956" s="17">
        <v>135760.38975501127</v>
      </c>
      <c r="V956" s="18">
        <v>-123</v>
      </c>
      <c r="W956" s="18">
        <v>-3036.6481069042347</v>
      </c>
      <c r="X956" s="18">
        <v>135760.38975501127</v>
      </c>
    </row>
    <row r="957" spans="1:24" x14ac:dyDescent="0.25">
      <c r="A957" s="12">
        <v>2020</v>
      </c>
      <c r="B957" s="12" t="str">
        <f>IFERROR(VLOOKUP(A:A,[1]Forecast_1911!A:B,2,0),0)</f>
        <v>10000002644</v>
      </c>
      <c r="C957" s="12" t="s">
        <v>1072</v>
      </c>
      <c r="D957" s="13">
        <f t="shared" si="36"/>
        <v>37990.790830409467</v>
      </c>
      <c r="E957" s="12" t="s">
        <v>110</v>
      </c>
      <c r="F957" s="12" t="s">
        <v>127</v>
      </c>
      <c r="G957" s="12" t="s">
        <v>127</v>
      </c>
      <c r="H957" s="12" t="s">
        <v>101</v>
      </c>
      <c r="I957" s="12" t="s">
        <v>59</v>
      </c>
      <c r="J957" s="14">
        <v>7.307917934519736</v>
      </c>
      <c r="K957" s="14">
        <v>3.4855233853006644</v>
      </c>
      <c r="L957" s="15">
        <v>7.3079190820920381</v>
      </c>
      <c r="M957" s="15">
        <v>3.4855233853006644</v>
      </c>
      <c r="N957" s="13">
        <f>IFERROR(VLOOKUP(B:B,'[1]Budget Pivot'!A:B,2,0),0)</f>
        <v>9703.84</v>
      </c>
      <c r="O957" s="13">
        <f>IFERROR(VLOOKUP(B:B,'[1]Budget Pivot'!A:C,3,0),0)</f>
        <v>70914.866369709998</v>
      </c>
      <c r="P957" s="16">
        <v>9703.84</v>
      </c>
      <c r="Q957" s="16">
        <f t="shared" si="35"/>
        <v>70914.877505568002</v>
      </c>
      <c r="R957" s="17">
        <v>10356</v>
      </c>
      <c r="S957" s="17">
        <f>R957*L957</f>
        <v>75680.810014145143</v>
      </c>
      <c r="T957" s="17">
        <v>9939</v>
      </c>
      <c r="U957" s="17">
        <v>72633.407756912769</v>
      </c>
      <c r="V957" s="18">
        <v>-417</v>
      </c>
      <c r="W957" s="18">
        <v>-3047.4022572323738</v>
      </c>
      <c r="X957" s="18">
        <v>1718.5302513447677</v>
      </c>
    </row>
    <row r="958" spans="1:24" x14ac:dyDescent="0.25">
      <c r="A958" s="12">
        <v>2881</v>
      </c>
      <c r="B958" s="12" t="str">
        <f>IFERROR(VLOOKUP(A:A,[1]Forecast_1911!A:B,2,0),0)</f>
        <v>10000003252</v>
      </c>
      <c r="C958" s="12" t="s">
        <v>1073</v>
      </c>
      <c r="D958" s="13">
        <f t="shared" si="36"/>
        <v>136619.40920823245</v>
      </c>
      <c r="E958" s="12" t="s">
        <v>35</v>
      </c>
      <c r="F958" s="12" t="s">
        <v>144</v>
      </c>
      <c r="G958" s="12" t="s">
        <v>132</v>
      </c>
      <c r="H958" s="12" t="s">
        <v>101</v>
      </c>
      <c r="I958" s="12" t="s">
        <v>59</v>
      </c>
      <c r="J958" s="14">
        <v>279.04195795476926</v>
      </c>
      <c r="K958" s="14">
        <v>21.269487750557094</v>
      </c>
      <c r="L958" s="15">
        <v>279.04195795476926</v>
      </c>
      <c r="M958" s="15">
        <v>21.269487750557094</v>
      </c>
      <c r="N958" s="13">
        <f>IFERROR(VLOOKUP(B:B,'[1]Budget Pivot'!A:B,2,0),0)</f>
        <v>0</v>
      </c>
      <c r="O958" s="13">
        <f>IFERROR(VLOOKUP(B:B,'[1]Budget Pivot'!A:C,3,0),0)</f>
        <v>0</v>
      </c>
      <c r="P958" s="16">
        <f>N958</f>
        <v>0</v>
      </c>
      <c r="Q958" s="16">
        <f t="shared" si="35"/>
        <v>0</v>
      </c>
      <c r="R958" s="17">
        <v>541</v>
      </c>
      <c r="S958" s="17">
        <f>R958*L958</f>
        <v>150961.69925353018</v>
      </c>
      <c r="T958" s="17">
        <v>530</v>
      </c>
      <c r="U958" s="17">
        <v>147892.23771602771</v>
      </c>
      <c r="V958" s="18">
        <v>-11</v>
      </c>
      <c r="W958" s="18">
        <v>-3069.4615375024732</v>
      </c>
      <c r="X958" s="18">
        <v>147892.23771602771</v>
      </c>
    </row>
    <row r="959" spans="1:24" x14ac:dyDescent="0.25">
      <c r="A959" s="12">
        <v>1577</v>
      </c>
      <c r="B959" s="12" t="str">
        <f>IFERROR(VLOOKUP(A:A,[1]Forecast_1911!A:B,2,0),0)</f>
        <v>10000001212</v>
      </c>
      <c r="C959" s="12" t="s">
        <v>1074</v>
      </c>
      <c r="D959" s="13">
        <f t="shared" si="36"/>
        <v>22879.889903504882</v>
      </c>
      <c r="E959" s="12" t="s">
        <v>159</v>
      </c>
      <c r="F959" s="12" t="s">
        <v>135</v>
      </c>
      <c r="G959" s="12" t="s">
        <v>97</v>
      </c>
      <c r="H959" s="12" t="s">
        <v>58</v>
      </c>
      <c r="I959" s="12" t="s">
        <v>59</v>
      </c>
      <c r="J959" s="14">
        <v>52.766317161782673</v>
      </c>
      <c r="K959" s="14">
        <v>9.1026293424777247</v>
      </c>
      <c r="L959" s="15">
        <v>52.766541372066662</v>
      </c>
      <c r="M959" s="15">
        <v>9.1026293424771936</v>
      </c>
      <c r="N959" s="13">
        <f>IFERROR(VLOOKUP(B:B,'[1]Budget Pivot'!A:B,2,0),0)</f>
        <v>934.89</v>
      </c>
      <c r="O959" s="13">
        <f>IFERROR(VLOOKUP(B:B,'[1]Budget Pivot'!A:C,3,0),0)</f>
        <v>49330.702251379</v>
      </c>
      <c r="P959" s="16">
        <v>570</v>
      </c>
      <c r="Q959" s="16">
        <f t="shared" si="35"/>
        <v>30076.928582077999</v>
      </c>
      <c r="R959" s="17">
        <v>539</v>
      </c>
      <c r="S959" s="17">
        <f>R959*L959</f>
        <v>28441.165799543931</v>
      </c>
      <c r="T959" s="17">
        <v>524</v>
      </c>
      <c r="U959" s="17">
        <v>27649.667678962931</v>
      </c>
      <c r="V959" s="18">
        <v>-15</v>
      </c>
      <c r="W959" s="18">
        <v>-791.49812058099997</v>
      </c>
      <c r="X959" s="18">
        <v>-2427.2609031150678</v>
      </c>
    </row>
    <row r="960" spans="1:24" x14ac:dyDescent="0.25">
      <c r="A960" s="12">
        <v>1986</v>
      </c>
      <c r="B960" s="12" t="str">
        <f>IFERROR(VLOOKUP(A:A,[1]Forecast_1911!A:B,2,0),0)</f>
        <v>10000000559</v>
      </c>
      <c r="C960" s="12" t="s">
        <v>1075</v>
      </c>
      <c r="D960" s="13">
        <f t="shared" si="36"/>
        <v>27517.718989194291</v>
      </c>
      <c r="E960" s="12" t="s">
        <v>148</v>
      </c>
      <c r="F960" s="12" t="s">
        <v>135</v>
      </c>
      <c r="G960" s="12" t="s">
        <v>97</v>
      </c>
      <c r="H960" s="12" t="s">
        <v>101</v>
      </c>
      <c r="I960" s="12" t="s">
        <v>59</v>
      </c>
      <c r="J960" s="14">
        <v>18.697405913333203</v>
      </c>
      <c r="K960" s="14">
        <v>4.3652565656564972</v>
      </c>
      <c r="L960" s="15">
        <v>18.69740191134786</v>
      </c>
      <c r="M960" s="15">
        <v>4.3652566044758325</v>
      </c>
      <c r="N960" s="13">
        <f>IFERROR(VLOOKUP(B:B,'[1]Budget Pivot'!A:B,2,0),0)</f>
        <v>2524</v>
      </c>
      <c r="O960" s="13">
        <f>IFERROR(VLOOKUP(B:B,'[1]Budget Pivot'!A:C,3,0),0)</f>
        <v>47192.252525253003</v>
      </c>
      <c r="P960" s="16">
        <v>2524</v>
      </c>
      <c r="Q960" s="16">
        <f t="shared" si="35"/>
        <v>47192.242424242002</v>
      </c>
      <c r="R960" s="17">
        <v>1958</v>
      </c>
      <c r="S960" s="17">
        <f>R960*L960</f>
        <v>36609.512942419111</v>
      </c>
      <c r="T960" s="17">
        <v>1920</v>
      </c>
      <c r="U960" s="17">
        <v>35899.011669787891</v>
      </c>
      <c r="V960" s="18">
        <v>-38</v>
      </c>
      <c r="W960" s="18">
        <v>-710.50127263121976</v>
      </c>
      <c r="X960" s="18">
        <v>-11293.230754454111</v>
      </c>
    </row>
    <row r="961" spans="1:24" x14ac:dyDescent="0.25">
      <c r="A961" s="12">
        <v>1629</v>
      </c>
      <c r="B961" s="12" t="str">
        <f>IFERROR(VLOOKUP(A:A,[1]Forecast_1911!A:B,2,0),0)</f>
        <v>10000001248</v>
      </c>
      <c r="C961" s="12" t="s">
        <v>1076</v>
      </c>
      <c r="D961" s="13">
        <f t="shared" si="36"/>
        <v>79071.423493217168</v>
      </c>
      <c r="E961" s="12" t="s">
        <v>159</v>
      </c>
      <c r="F961" s="12" t="s">
        <v>336</v>
      </c>
      <c r="G961" s="12" t="s">
        <v>337</v>
      </c>
      <c r="H961" s="12" t="s">
        <v>101</v>
      </c>
      <c r="I961" s="12" t="s">
        <v>59</v>
      </c>
      <c r="J961" s="14">
        <v>27.15201293168921</v>
      </c>
      <c r="K961" s="14">
        <v>7.9175946026540664</v>
      </c>
      <c r="L961" s="15">
        <v>27.151703941797109</v>
      </c>
      <c r="M961" s="15">
        <v>7.9175946026540363</v>
      </c>
      <c r="N961" s="13">
        <f>IFERROR(VLOOKUP(B:B,'[1]Budget Pivot'!A:B,2,0),0)</f>
        <v>3534.2</v>
      </c>
      <c r="O961" s="13">
        <f>IFERROR(VLOOKUP(B:B,'[1]Budget Pivot'!A:C,3,0),0)</f>
        <v>95960.644103176004</v>
      </c>
      <c r="P961" s="16">
        <v>3534.24</v>
      </c>
      <c r="Q961" s="16">
        <f t="shared" si="35"/>
        <v>95960.638139257004</v>
      </c>
      <c r="R961" s="17">
        <v>4227</v>
      </c>
      <c r="S961" s="17">
        <f>R961*L961</f>
        <v>114770.25256197638</v>
      </c>
      <c r="T961" s="17">
        <v>4111</v>
      </c>
      <c r="U961" s="17">
        <v>111620.65490472791</v>
      </c>
      <c r="V961" s="18">
        <v>-116</v>
      </c>
      <c r="W961" s="18">
        <v>-3149.5976572484651</v>
      </c>
      <c r="X961" s="18">
        <v>15660.016765470908</v>
      </c>
    </row>
    <row r="962" spans="1:24" x14ac:dyDescent="0.25">
      <c r="A962" s="12">
        <v>3108</v>
      </c>
      <c r="B962" s="12" t="str">
        <f>IFERROR(VLOOKUP(A:A,[1]Forecast_1911!A:B,2,0),0)</f>
        <v>10000002847</v>
      </c>
      <c r="C962" s="12" t="s">
        <v>1077</v>
      </c>
      <c r="D962" s="13">
        <f t="shared" si="36"/>
        <v>4639.932293986586</v>
      </c>
      <c r="E962" s="12" t="s">
        <v>110</v>
      </c>
      <c r="F962" s="12" t="s">
        <v>152</v>
      </c>
      <c r="G962" s="12" t="s">
        <v>152</v>
      </c>
      <c r="H962" s="12" t="s">
        <v>153</v>
      </c>
      <c r="I962" s="12" t="s">
        <v>154</v>
      </c>
      <c r="J962" s="14">
        <v>24.395916852266666</v>
      </c>
      <c r="K962" s="14">
        <v>5.2227171492200002</v>
      </c>
      <c r="L962" s="15">
        <v>24.395991091313331</v>
      </c>
      <c r="M962" s="15">
        <v>5.2227171492200002</v>
      </c>
      <c r="N962" s="13">
        <f>IFERROR(VLOOKUP(B:B,'[1]Budget Pivot'!A:B,2,0),0)</f>
        <v>150</v>
      </c>
      <c r="O962" s="13">
        <f>IFERROR(VLOOKUP(B:B,'[1]Budget Pivot'!A:C,3,0),0)</f>
        <v>3659.3875278400001</v>
      </c>
      <c r="P962" s="16">
        <v>150</v>
      </c>
      <c r="Q962" s="16">
        <f t="shared" ref="Q962:Q1025" si="37">P962*L962</f>
        <v>3659.3986636969994</v>
      </c>
      <c r="R962" s="17">
        <v>372</v>
      </c>
      <c r="S962" s="17">
        <f>R962*L962</f>
        <v>9075.3086859685591</v>
      </c>
      <c r="T962" s="17">
        <v>242</v>
      </c>
      <c r="U962" s="17">
        <v>5903.829844097826</v>
      </c>
      <c r="V962" s="18">
        <v>-130</v>
      </c>
      <c r="W962" s="18">
        <v>-3171.478841870733</v>
      </c>
      <c r="X962" s="18">
        <v>2244.4311804008266</v>
      </c>
    </row>
    <row r="963" spans="1:24" x14ac:dyDescent="0.25">
      <c r="A963" s="12">
        <v>1984</v>
      </c>
      <c r="B963" s="12" t="str">
        <f>IFERROR(VLOOKUP(A:A,[1]Forecast_1911!A:B,2,0),0)</f>
        <v>10000000563</v>
      </c>
      <c r="C963" s="12" t="s">
        <v>1078</v>
      </c>
      <c r="D963" s="13">
        <f t="shared" ref="D963:D1026" si="38">U963-(T963*M963)</f>
        <v>79155.634972011656</v>
      </c>
      <c r="E963" s="12" t="s">
        <v>148</v>
      </c>
      <c r="F963" s="12" t="s">
        <v>135</v>
      </c>
      <c r="G963" s="12" t="s">
        <v>97</v>
      </c>
      <c r="H963" s="12" t="s">
        <v>101</v>
      </c>
      <c r="I963" s="12" t="s">
        <v>59</v>
      </c>
      <c r="J963" s="14">
        <v>11.15454520839948</v>
      </c>
      <c r="K963" s="14">
        <v>2.8285080808080574</v>
      </c>
      <c r="L963" s="15">
        <v>11.15454520839948</v>
      </c>
      <c r="M963" s="15">
        <v>2.8285080808080574</v>
      </c>
      <c r="N963" s="13">
        <f>IFERROR(VLOOKUP(B:B,'[1]Budget Pivot'!A:B,2,0),0)</f>
        <v>12311</v>
      </c>
      <c r="O963" s="13">
        <f>IFERROR(VLOOKUP(B:B,'[1]Budget Pivot'!A:C,3,0),0)</f>
        <v>137323.60606060599</v>
      </c>
      <c r="P963" s="16">
        <v>12311</v>
      </c>
      <c r="Q963" s="16">
        <f t="shared" si="37"/>
        <v>137323.60606060599</v>
      </c>
      <c r="R963" s="17">
        <v>9566</v>
      </c>
      <c r="S963" s="17">
        <f>R963*L963</f>
        <v>106704.37946354943</v>
      </c>
      <c r="T963" s="17">
        <v>9507</v>
      </c>
      <c r="U963" s="17">
        <v>106046.26129625386</v>
      </c>
      <c r="V963" s="18">
        <v>-59</v>
      </c>
      <c r="W963" s="18">
        <v>-658.11816729557177</v>
      </c>
      <c r="X963" s="18">
        <v>-31277.344764352136</v>
      </c>
    </row>
    <row r="964" spans="1:24" x14ac:dyDescent="0.25">
      <c r="A964" s="12">
        <v>1734</v>
      </c>
      <c r="B964" s="12" t="str">
        <f>IFERROR(VLOOKUP(A:A,[1]Forecast_1911!A:B,2,0),0)</f>
        <v>10000001395</v>
      </c>
      <c r="C964" s="12" t="s">
        <v>1079</v>
      </c>
      <c r="D964" s="13">
        <f t="shared" si="38"/>
        <v>128524.44754899744</v>
      </c>
      <c r="E964" s="12" t="s">
        <v>80</v>
      </c>
      <c r="F964" s="12" t="s">
        <v>56</v>
      </c>
      <c r="G964" s="12" t="s">
        <v>57</v>
      </c>
      <c r="H964" s="12" t="s">
        <v>58</v>
      </c>
      <c r="I964" s="12" t="s">
        <v>59</v>
      </c>
      <c r="J964" s="14">
        <v>30.668151447661476</v>
      </c>
      <c r="K964" s="14">
        <v>4.1189988864143299</v>
      </c>
      <c r="L964" s="15">
        <v>30.668151447661476</v>
      </c>
      <c r="M964" s="15">
        <v>4.1189988864143299</v>
      </c>
      <c r="N964" s="13">
        <f>IFERROR(VLOOKUP(B:B,'[1]Budget Pivot'!A:B,2,0),0)</f>
        <v>4815</v>
      </c>
      <c r="O964" s="13">
        <f>IFERROR(VLOOKUP(B:B,'[1]Budget Pivot'!A:C,3,0),0)</f>
        <v>147667.14922049001</v>
      </c>
      <c r="P964" s="16">
        <v>4815</v>
      </c>
      <c r="Q964" s="16">
        <f t="shared" si="37"/>
        <v>147667.14922049001</v>
      </c>
      <c r="R964" s="17">
        <v>4820</v>
      </c>
      <c r="S964" s="17">
        <f>R964*L964</f>
        <v>147820.48997772831</v>
      </c>
      <c r="T964" s="17">
        <v>4841</v>
      </c>
      <c r="U964" s="17">
        <v>148464.52115812921</v>
      </c>
      <c r="V964" s="18">
        <v>21</v>
      </c>
      <c r="W964" s="18">
        <v>644.03118040089612</v>
      </c>
      <c r="X964" s="18">
        <v>797.3719376391964</v>
      </c>
    </row>
    <row r="965" spans="1:24" x14ac:dyDescent="0.25">
      <c r="A965" s="12">
        <v>1084</v>
      </c>
      <c r="B965" s="12" t="str">
        <f>IFERROR(VLOOKUP(A:A,[1]Forecast_1911!A:B,2,0),0)</f>
        <v>10000002218</v>
      </c>
      <c r="C965" s="12" t="s">
        <v>1080</v>
      </c>
      <c r="D965" s="13">
        <f t="shared" si="38"/>
        <v>41288.122278403571</v>
      </c>
      <c r="E965" s="12" t="s">
        <v>55</v>
      </c>
      <c r="F965" s="12" t="s">
        <v>86</v>
      </c>
      <c r="G965" s="12" t="s">
        <v>87</v>
      </c>
      <c r="H965" s="12" t="s">
        <v>58</v>
      </c>
      <c r="I965" s="12" t="s">
        <v>59</v>
      </c>
      <c r="J965" s="14">
        <v>11.68659448110547</v>
      </c>
      <c r="K965" s="14">
        <v>2.7749227561763661</v>
      </c>
      <c r="L965" s="15">
        <v>11.686669416742578</v>
      </c>
      <c r="M965" s="15">
        <v>2.7749227561762981</v>
      </c>
      <c r="N965" s="13">
        <f>IFERROR(VLOOKUP(B:B,'[1]Budget Pivot'!A:B,2,0),0)</f>
        <v>4636.95</v>
      </c>
      <c r="O965" s="13">
        <f>IFERROR(VLOOKUP(B:B,'[1]Budget Pivot'!A:C,3,0),0)</f>
        <v>54190.154279162009</v>
      </c>
      <c r="P965" s="16">
        <v>4636.92</v>
      </c>
      <c r="Q965" s="16">
        <f t="shared" si="37"/>
        <v>54190.151151881997</v>
      </c>
      <c r="R965" s="17">
        <v>4912</v>
      </c>
      <c r="S965" s="17">
        <f>R965*L965</f>
        <v>57404.920175039544</v>
      </c>
      <c r="T965" s="17">
        <v>4633</v>
      </c>
      <c r="U965" s="17">
        <v>54144.339407768362</v>
      </c>
      <c r="V965" s="18">
        <v>-279</v>
      </c>
      <c r="W965" s="18">
        <v>-3260.5807672711817</v>
      </c>
      <c r="X965" s="18">
        <v>-45.811744113634632</v>
      </c>
    </row>
    <row r="966" spans="1:24" x14ac:dyDescent="0.25">
      <c r="A966" s="12">
        <v>1232</v>
      </c>
      <c r="B966" s="12" t="str">
        <f>IFERROR(VLOOKUP(A:A,[1]Forecast_1911!A:B,2,0),0)</f>
        <v>10000001508</v>
      </c>
      <c r="C966" s="12" t="s">
        <v>1081</v>
      </c>
      <c r="D966" s="13">
        <f t="shared" si="38"/>
        <v>5848.5644569626766</v>
      </c>
      <c r="E966" s="12" t="s">
        <v>106</v>
      </c>
      <c r="F966" s="12" t="s">
        <v>96</v>
      </c>
      <c r="G966" s="12" t="s">
        <v>97</v>
      </c>
      <c r="H966" s="12" t="s">
        <v>98</v>
      </c>
      <c r="I966" s="12" t="s">
        <v>59</v>
      </c>
      <c r="J966" s="14">
        <v>32.644329446700006</v>
      </c>
      <c r="K966" s="14">
        <v>20.066815144766665</v>
      </c>
      <c r="L966" s="15">
        <v>32.644373116729412</v>
      </c>
      <c r="M966" s="15">
        <v>20.066815144766665</v>
      </c>
      <c r="N966" s="13">
        <f>IFERROR(VLOOKUP(B:B,'[1]Budget Pivot'!A:B,2,0),0)</f>
        <v>510</v>
      </c>
      <c r="O966" s="13">
        <f>IFERROR(VLOOKUP(B:B,'[1]Budget Pivot'!A:C,3,0),0)</f>
        <v>16648.608017817001</v>
      </c>
      <c r="P966" s="16">
        <v>510</v>
      </c>
      <c r="Q966" s="16">
        <f t="shared" si="37"/>
        <v>16648.630289532</v>
      </c>
      <c r="R966" s="17">
        <v>485</v>
      </c>
      <c r="S966" s="17">
        <f>R966*L966</f>
        <v>15832.520961613765</v>
      </c>
      <c r="T966" s="17">
        <v>465</v>
      </c>
      <c r="U966" s="17">
        <v>15179.633499279176</v>
      </c>
      <c r="V966" s="18">
        <v>-20</v>
      </c>
      <c r="W966" s="18">
        <v>-652.88746233458915</v>
      </c>
      <c r="X966" s="18">
        <v>-1468.9967902528242</v>
      </c>
    </row>
    <row r="967" spans="1:24" x14ac:dyDescent="0.25">
      <c r="A967" s="12">
        <v>1578</v>
      </c>
      <c r="B967" s="12" t="str">
        <f>IFERROR(VLOOKUP(A:A,[1]Forecast_1911!A:B,2,0),0)</f>
        <v>10000001215</v>
      </c>
      <c r="C967" s="12" t="s">
        <v>1082</v>
      </c>
      <c r="D967" s="13">
        <f t="shared" si="38"/>
        <v>59701.607440799358</v>
      </c>
      <c r="E967" s="12" t="s">
        <v>159</v>
      </c>
      <c r="F967" s="12" t="s">
        <v>178</v>
      </c>
      <c r="G967" s="12" t="s">
        <v>97</v>
      </c>
      <c r="H967" s="12" t="s">
        <v>179</v>
      </c>
      <c r="I967" s="12" t="s">
        <v>59</v>
      </c>
      <c r="J967" s="14">
        <v>60.54798894421009</v>
      </c>
      <c r="K967" s="14">
        <v>6.1247216341133388</v>
      </c>
      <c r="L967" s="15">
        <v>60.54733552727663</v>
      </c>
      <c r="M967" s="15">
        <v>6.1247216341140458</v>
      </c>
      <c r="N967" s="13">
        <f>IFERROR(VLOOKUP(B:B,'[1]Budget Pivot'!A:B,2,0),0)</f>
        <v>931.19</v>
      </c>
      <c r="O967" s="13">
        <f>IFERROR(VLOOKUP(B:B,'[1]Budget Pivot'!A:C,3,0),0)</f>
        <v>56381.681824959</v>
      </c>
      <c r="P967" s="16">
        <v>931.2</v>
      </c>
      <c r="Q967" s="16">
        <f t="shared" si="37"/>
        <v>56381.678843000002</v>
      </c>
      <c r="R967" s="17">
        <v>1107</v>
      </c>
      <c r="S967" s="17">
        <f>R967*L967</f>
        <v>67025.900428695226</v>
      </c>
      <c r="T967" s="17">
        <v>1097</v>
      </c>
      <c r="U967" s="17">
        <v>66420.42707342247</v>
      </c>
      <c r="V967" s="18">
        <v>-10</v>
      </c>
      <c r="W967" s="18">
        <v>-605.47335527275573</v>
      </c>
      <c r="X967" s="18">
        <v>10038.748230422469</v>
      </c>
    </row>
    <row r="968" spans="1:24" x14ac:dyDescent="0.25">
      <c r="A968" s="12">
        <v>2106</v>
      </c>
      <c r="B968" s="12" t="str">
        <f>IFERROR(VLOOKUP(A:A,[1]Forecast_1911!A:B,2,0),0)</f>
        <v>10000001397</v>
      </c>
      <c r="C968" s="12" t="s">
        <v>1083</v>
      </c>
      <c r="D968" s="13">
        <f t="shared" si="38"/>
        <v>36403.025138084253</v>
      </c>
      <c r="E968" s="12" t="s">
        <v>80</v>
      </c>
      <c r="F968" s="12" t="s">
        <v>56</v>
      </c>
      <c r="G968" s="12" t="s">
        <v>57</v>
      </c>
      <c r="H968" s="12" t="s">
        <v>58</v>
      </c>
      <c r="I968" s="12" t="s">
        <v>59</v>
      </c>
      <c r="J968" s="14">
        <v>73.340757238306523</v>
      </c>
      <c r="K968" s="14">
        <v>12.870615812917391</v>
      </c>
      <c r="L968" s="15">
        <v>73.340757238306523</v>
      </c>
      <c r="M968" s="15">
        <v>12.870615812917391</v>
      </c>
      <c r="N968" s="13">
        <f>IFERROR(VLOOKUP(B:B,'[1]Budget Pivot'!A:B,2,0),0)</f>
        <v>460</v>
      </c>
      <c r="O968" s="13">
        <f>IFERROR(VLOOKUP(B:B,'[1]Budget Pivot'!A:C,3,0),0)</f>
        <v>33736.748329620998</v>
      </c>
      <c r="P968" s="16">
        <v>460</v>
      </c>
      <c r="Q968" s="16">
        <f t="shared" si="37"/>
        <v>33736.748329620998</v>
      </c>
      <c r="R968" s="17">
        <v>592</v>
      </c>
      <c r="S968" s="17">
        <f>R968*L968</f>
        <v>43417.728285077465</v>
      </c>
      <c r="T968" s="17">
        <v>602</v>
      </c>
      <c r="U968" s="17">
        <v>44151.135857460526</v>
      </c>
      <c r="V968" s="18">
        <v>10</v>
      </c>
      <c r="W968" s="18">
        <v>733.40757238306105</v>
      </c>
      <c r="X968" s="18">
        <v>10414.387527839528</v>
      </c>
    </row>
    <row r="969" spans="1:24" x14ac:dyDescent="0.25">
      <c r="A969" s="12">
        <v>3956</v>
      </c>
      <c r="B969" s="12" t="str">
        <f>IFERROR(VLOOKUP(A:A,[1]Forecast_1911!A:B,2,0),0)</f>
        <v>10000001202</v>
      </c>
      <c r="C969" s="12" t="s">
        <v>1084</v>
      </c>
      <c r="D969" s="13">
        <f t="shared" si="38"/>
        <v>41506.65607705505</v>
      </c>
      <c r="E969" s="12" t="s">
        <v>159</v>
      </c>
      <c r="F969" s="12" t="s">
        <v>86</v>
      </c>
      <c r="G969" s="12" t="s">
        <v>87</v>
      </c>
      <c r="H969" s="12" t="s">
        <v>58</v>
      </c>
      <c r="I969" s="12" t="s">
        <v>59</v>
      </c>
      <c r="J969" s="14">
        <v>101.95223403399926</v>
      </c>
      <c r="K969" s="14">
        <v>12.682512598778146</v>
      </c>
      <c r="L969" s="15">
        <v>101.94413857093805</v>
      </c>
      <c r="M969" s="15">
        <v>12.682512598776656</v>
      </c>
      <c r="N969" s="13">
        <f>IFERROR(VLOOKUP(B:B,'[1]Budget Pivot'!A:B,2,0),0)</f>
        <v>630.19000000000005</v>
      </c>
      <c r="O969" s="13">
        <f>IFERROR(VLOOKUP(B:B,'[1]Budget Pivot'!A:C,3,0),0)</f>
        <v>64249.278365885999</v>
      </c>
      <c r="P969" s="16">
        <v>630.24</v>
      </c>
      <c r="Q969" s="16">
        <f t="shared" si="37"/>
        <v>64249.273892947997</v>
      </c>
      <c r="R969" s="17">
        <v>498</v>
      </c>
      <c r="S969" s="17">
        <f>R969*L969</f>
        <v>50768.181008327148</v>
      </c>
      <c r="T969" s="17">
        <v>465</v>
      </c>
      <c r="U969" s="17">
        <v>47404.024435486193</v>
      </c>
      <c r="V969" s="18">
        <v>-33</v>
      </c>
      <c r="W969" s="18">
        <v>-3364.1565728409551</v>
      </c>
      <c r="X969" s="18">
        <v>-16845.249457461803</v>
      </c>
    </row>
    <row r="970" spans="1:24" x14ac:dyDescent="0.25">
      <c r="A970" s="12">
        <v>1724</v>
      </c>
      <c r="B970" s="12" t="str">
        <f>IFERROR(VLOOKUP(A:A,[1]Forecast_1911!A:B,2,0),0)</f>
        <v>10000001385</v>
      </c>
      <c r="C970" s="12" t="s">
        <v>1085</v>
      </c>
      <c r="D970" s="13">
        <f t="shared" si="38"/>
        <v>36001.384692214546</v>
      </c>
      <c r="E970" s="12" t="s">
        <v>80</v>
      </c>
      <c r="F970" s="12" t="s">
        <v>144</v>
      </c>
      <c r="G970" s="12" t="s">
        <v>132</v>
      </c>
      <c r="H970" s="12" t="s">
        <v>58</v>
      </c>
      <c r="I970" s="12" t="s">
        <v>59</v>
      </c>
      <c r="J970" s="14">
        <v>28.190786800949525</v>
      </c>
      <c r="K970" s="14">
        <v>10.208067928730371</v>
      </c>
      <c r="L970" s="15">
        <v>28.190777565201472</v>
      </c>
      <c r="M970" s="15">
        <v>10.208067928730669</v>
      </c>
      <c r="N970" s="13">
        <f>IFERROR(VLOOKUP(B:B,'[1]Budget Pivot'!A:B,2,0),0)</f>
        <v>1900.95</v>
      </c>
      <c r="O970" s="13">
        <f>IFERROR(VLOOKUP(B:B,'[1]Budget Pivot'!A:C,3,0),0)</f>
        <v>53589.276169265002</v>
      </c>
      <c r="P970" s="16">
        <v>1901</v>
      </c>
      <c r="Q970" s="16">
        <f t="shared" si="37"/>
        <v>53590.668151448001</v>
      </c>
      <c r="R970" s="17">
        <v>2123</v>
      </c>
      <c r="S970" s="17">
        <f>R970*L970</f>
        <v>59849.020770922725</v>
      </c>
      <c r="T970" s="17">
        <v>2002</v>
      </c>
      <c r="U970" s="17">
        <v>56437.93668553335</v>
      </c>
      <c r="V970" s="18">
        <v>-121</v>
      </c>
      <c r="W970" s="18">
        <v>-3411.0840853893751</v>
      </c>
      <c r="X970" s="18">
        <v>2847.2685340853495</v>
      </c>
    </row>
    <row r="971" spans="1:24" x14ac:dyDescent="0.25">
      <c r="A971" s="12">
        <v>2420</v>
      </c>
      <c r="B971" s="12" t="str">
        <f>IFERROR(VLOOKUP(A:A,[1]Forecast_1911!A:B,2,0),0)</f>
        <v>10000002598</v>
      </c>
      <c r="C971" s="12" t="s">
        <v>1086</v>
      </c>
      <c r="D971" s="13">
        <f t="shared" si="38"/>
        <v>3065.7069042314506</v>
      </c>
      <c r="E971" s="12" t="s">
        <v>110</v>
      </c>
      <c r="F971" s="12" t="s">
        <v>294</v>
      </c>
      <c r="G971" s="12" t="s">
        <v>294</v>
      </c>
      <c r="H971" s="12" t="s">
        <v>101</v>
      </c>
      <c r="I971" s="12" t="s">
        <v>59</v>
      </c>
      <c r="J971" s="14">
        <v>3.5464206172446429</v>
      </c>
      <c r="K971" s="14">
        <v>3.1625835189309521</v>
      </c>
      <c r="L971" s="15">
        <v>3.5464206172446429</v>
      </c>
      <c r="M971" s="15">
        <v>3.1625835189309521</v>
      </c>
      <c r="N971" s="13">
        <f>IFERROR(VLOOKUP(B:B,'[1]Budget Pivot'!A:B,2,0),0)</f>
        <v>8400</v>
      </c>
      <c r="O971" s="13">
        <f>IFERROR(VLOOKUP(B:B,'[1]Budget Pivot'!A:C,3,0),0)</f>
        <v>29789.933184854999</v>
      </c>
      <c r="P971" s="16">
        <v>8400</v>
      </c>
      <c r="Q971" s="16">
        <f t="shared" si="37"/>
        <v>29789.933184854999</v>
      </c>
      <c r="R971" s="17">
        <v>8967</v>
      </c>
      <c r="S971" s="17">
        <f>R971*L971</f>
        <v>31800.753674832711</v>
      </c>
      <c r="T971" s="17">
        <v>7987</v>
      </c>
      <c r="U971" s="17">
        <v>28325.261469932964</v>
      </c>
      <c r="V971" s="18">
        <v>-980</v>
      </c>
      <c r="W971" s="18">
        <v>-3475.4922048997469</v>
      </c>
      <c r="X971" s="18">
        <v>-1464.6717149220349</v>
      </c>
    </row>
    <row r="972" spans="1:24" x14ac:dyDescent="0.25">
      <c r="A972" s="12">
        <v>1701</v>
      </c>
      <c r="B972" s="12" t="str">
        <f>IFERROR(VLOOKUP(A:A,[1]Forecast_1911!A:B,2,0),0)</f>
        <v>10000001324</v>
      </c>
      <c r="C972" s="12" t="s">
        <v>1087</v>
      </c>
      <c r="D972" s="13">
        <f t="shared" si="38"/>
        <v>180366.86922183371</v>
      </c>
      <c r="E972" s="12" t="s">
        <v>77</v>
      </c>
      <c r="F972" s="12" t="s">
        <v>350</v>
      </c>
      <c r="G972" s="12" t="s">
        <v>464</v>
      </c>
      <c r="H972" s="12" t="s">
        <v>58</v>
      </c>
      <c r="I972" s="12" t="s">
        <v>59</v>
      </c>
      <c r="J972" s="14">
        <v>12.208210648322597</v>
      </c>
      <c r="K972" s="14">
        <v>6.4644086859688059</v>
      </c>
      <c r="L972" s="15">
        <v>12.208210648322597</v>
      </c>
      <c r="M972" s="15">
        <v>6.4644086859688059</v>
      </c>
      <c r="N972" s="13">
        <f>IFERROR(VLOOKUP(B:B,'[1]Budget Pivot'!A:B,2,0),0)</f>
        <v>25710</v>
      </c>
      <c r="O972" s="13">
        <f>IFERROR(VLOOKUP(B:B,'[1]Budget Pivot'!A:C,3,0),0)</f>
        <v>313873.09576837398</v>
      </c>
      <c r="P972" s="16">
        <v>25710</v>
      </c>
      <c r="Q972" s="16">
        <f t="shared" si="37"/>
        <v>313873.09576837398</v>
      </c>
      <c r="R972" s="17">
        <v>31688</v>
      </c>
      <c r="S972" s="17">
        <f>R972*L972</f>
        <v>386853.77902404644</v>
      </c>
      <c r="T972" s="17">
        <v>31402</v>
      </c>
      <c r="U972" s="17">
        <v>383362.23077862617</v>
      </c>
      <c r="V972" s="18">
        <v>-286</v>
      </c>
      <c r="W972" s="18">
        <v>-3491.548245420272</v>
      </c>
      <c r="X972" s="18">
        <v>69489.135010252183</v>
      </c>
    </row>
    <row r="973" spans="1:24" x14ac:dyDescent="0.25">
      <c r="A973" s="12">
        <v>1230</v>
      </c>
      <c r="B973" s="12" t="str">
        <f>IFERROR(VLOOKUP(A:A,[1]Forecast_1911!A:B,2,0),0)</f>
        <v>10000001509</v>
      </c>
      <c r="C973" s="12" t="s">
        <v>1088</v>
      </c>
      <c r="D973" s="13">
        <f t="shared" si="38"/>
        <v>3409.9651790297785</v>
      </c>
      <c r="E973" s="12" t="s">
        <v>106</v>
      </c>
      <c r="F973" s="12" t="s">
        <v>96</v>
      </c>
      <c r="G973" s="12" t="s">
        <v>97</v>
      </c>
      <c r="H973" s="12" t="s">
        <v>98</v>
      </c>
      <c r="I973" s="12" t="s">
        <v>59</v>
      </c>
      <c r="J973" s="14">
        <v>5.8546342299126373</v>
      </c>
      <c r="K973" s="14">
        <v>3.7639198218263736</v>
      </c>
      <c r="L973" s="15">
        <v>5.8546403485153853</v>
      </c>
      <c r="M973" s="15">
        <v>3.7639198218263736</v>
      </c>
      <c r="N973" s="13">
        <f>IFERROR(VLOOKUP(B:B,'[1]Budget Pivot'!A:B,2,0),0)</f>
        <v>1820</v>
      </c>
      <c r="O973" s="13">
        <f>IFERROR(VLOOKUP(B:B,'[1]Budget Pivot'!A:C,3,0),0)</f>
        <v>10655.434298441</v>
      </c>
      <c r="P973" s="16">
        <v>1820</v>
      </c>
      <c r="Q973" s="16">
        <f t="shared" si="37"/>
        <v>10655.445434298001</v>
      </c>
      <c r="R973" s="17">
        <v>1733</v>
      </c>
      <c r="S973" s="17">
        <f>R973*L973</f>
        <v>10146.091723977162</v>
      </c>
      <c r="T973" s="17">
        <v>1631</v>
      </c>
      <c r="U973" s="17">
        <v>9548.9184084285935</v>
      </c>
      <c r="V973" s="18">
        <v>-102</v>
      </c>
      <c r="W973" s="18">
        <v>-597.17331554856901</v>
      </c>
      <c r="X973" s="18">
        <v>-1106.5270258694072</v>
      </c>
    </row>
    <row r="974" spans="1:24" x14ac:dyDescent="0.25">
      <c r="A974" s="12">
        <v>1696</v>
      </c>
      <c r="B974" s="12" t="str">
        <f>IFERROR(VLOOKUP(A:A,[1]Forecast_1911!A:B,2,0),0)</f>
        <v>10000001410</v>
      </c>
      <c r="C974" s="12" t="s">
        <v>1089</v>
      </c>
      <c r="D974" s="13">
        <f t="shared" si="38"/>
        <v>3563815.5556792873</v>
      </c>
      <c r="E974" s="12" t="s">
        <v>85</v>
      </c>
      <c r="F974" s="12" t="s">
        <v>47</v>
      </c>
      <c r="G974" s="12" t="s">
        <v>47</v>
      </c>
      <c r="H974" s="12" t="s">
        <v>48</v>
      </c>
      <c r="I974" s="12" t="s">
        <v>49</v>
      </c>
      <c r="J974" s="14">
        <v>29.053452115812917</v>
      </c>
      <c r="K974" s="14">
        <v>10.168708240534521</v>
      </c>
      <c r="L974" s="15">
        <v>29.053452115812917</v>
      </c>
      <c r="M974" s="15">
        <v>10.168708240534521</v>
      </c>
      <c r="N974" s="13">
        <f>IFERROR(VLOOKUP(B:B,'[1]Budget Pivot'!A:B,2,0),0)</f>
        <v>176891</v>
      </c>
      <c r="O974" s="13">
        <f>IFERROR(VLOOKUP(B:B,'[1]Budget Pivot'!A:C,3,0),0)</f>
        <v>5139294.1982182628</v>
      </c>
      <c r="P974" s="16">
        <v>176891</v>
      </c>
      <c r="Q974" s="16">
        <f t="shared" si="37"/>
        <v>5139294.1982182628</v>
      </c>
      <c r="R974" s="17">
        <v>188835</v>
      </c>
      <c r="S974" s="17">
        <f>R974*L974</f>
        <v>5486308.6302895322</v>
      </c>
      <c r="T974" s="17">
        <v>188714</v>
      </c>
      <c r="U974" s="17">
        <v>5482793.1625835188</v>
      </c>
      <c r="V974" s="18">
        <v>-121</v>
      </c>
      <c r="W974" s="18">
        <v>-3515.4677060134709</v>
      </c>
      <c r="X974" s="18">
        <v>343498.96436525602</v>
      </c>
    </row>
    <row r="975" spans="1:24" x14ac:dyDescent="0.25">
      <c r="A975" s="12">
        <v>1492</v>
      </c>
      <c r="B975" s="12" t="str">
        <f>IFERROR(VLOOKUP(A:A,[1]Forecast_1911!A:B,2,0),0)</f>
        <v>10000001647</v>
      </c>
      <c r="C975" s="12" t="s">
        <v>1090</v>
      </c>
      <c r="D975" s="13">
        <f t="shared" si="38"/>
        <v>9923.1137225818275</v>
      </c>
      <c r="E975" s="12" t="s">
        <v>71</v>
      </c>
      <c r="F975" s="12" t="s">
        <v>86</v>
      </c>
      <c r="G975" s="12" t="s">
        <v>87</v>
      </c>
      <c r="H975" s="12" t="s">
        <v>58</v>
      </c>
      <c r="I975" s="12" t="s">
        <v>59</v>
      </c>
      <c r="J975" s="14">
        <v>8.9198218262805611</v>
      </c>
      <c r="K975" s="14">
        <v>4.4986046770602268</v>
      </c>
      <c r="L975" s="15">
        <v>8.9524259169982106</v>
      </c>
      <c r="M975" s="15">
        <v>4.4986046770602268</v>
      </c>
      <c r="N975" s="13">
        <f>IFERROR(VLOOKUP(B:B,'[1]Budget Pivot'!A:B,2,0),0)</f>
        <v>3354</v>
      </c>
      <c r="O975" s="13">
        <f>IFERROR(VLOOKUP(B:B,'[1]Budget Pivot'!A:C,3,0),0)</f>
        <v>29917.082405345001</v>
      </c>
      <c r="P975" s="16">
        <v>3354</v>
      </c>
      <c r="Q975" s="16">
        <f t="shared" si="37"/>
        <v>30026.436525612</v>
      </c>
      <c r="R975" s="17">
        <v>2622</v>
      </c>
      <c r="S975" s="17">
        <f>R975*L975</f>
        <v>23473.260754369308</v>
      </c>
      <c r="T975" s="17">
        <v>2228</v>
      </c>
      <c r="U975" s="17">
        <v>19946.004943072014</v>
      </c>
      <c r="V975" s="18">
        <v>-394</v>
      </c>
      <c r="W975" s="18">
        <v>-3527.2558112972947</v>
      </c>
      <c r="X975" s="18">
        <v>-10080.431582539986</v>
      </c>
    </row>
    <row r="976" spans="1:24" x14ac:dyDescent="0.25">
      <c r="A976" s="12">
        <v>3876</v>
      </c>
      <c r="B976" s="12" t="str">
        <f>IFERROR(VLOOKUP(A:A,[1]Forecast_1911!A:B,2,0),0)</f>
        <v>10000003111</v>
      </c>
      <c r="C976" s="12" t="s">
        <v>1091</v>
      </c>
      <c r="D976" s="13">
        <f t="shared" si="38"/>
        <v>13618.436310079836</v>
      </c>
      <c r="E976" s="12" t="s">
        <v>35</v>
      </c>
      <c r="F976" s="12" t="s">
        <v>219</v>
      </c>
      <c r="G976" s="12" t="s">
        <v>220</v>
      </c>
      <c r="H976" s="12" t="s">
        <v>101</v>
      </c>
      <c r="I976" s="12" t="s">
        <v>59</v>
      </c>
      <c r="J976" s="14">
        <v>295.00143688481177</v>
      </c>
      <c r="K976" s="14">
        <v>27.973273942069891</v>
      </c>
      <c r="L976" s="15">
        <v>295.00143688481177</v>
      </c>
      <c r="M976" s="15">
        <v>27.973273942069891</v>
      </c>
      <c r="N976" s="13">
        <f>IFERROR(VLOOKUP(B:B,'[1]Budget Pivot'!A:B,2,0),0)</f>
        <v>7.44</v>
      </c>
      <c r="O976" s="13">
        <f>IFERROR(VLOOKUP(B:B,'[1]Budget Pivot'!A:C,3,0),0)</f>
        <v>2194.8106904229999</v>
      </c>
      <c r="P976" s="16">
        <v>7.44</v>
      </c>
      <c r="Q976" s="16">
        <f t="shared" si="37"/>
        <v>2194.8106904229999</v>
      </c>
      <c r="R976" s="17">
        <v>63</v>
      </c>
      <c r="S976" s="17">
        <f>R976*L976</f>
        <v>18585.09052374314</v>
      </c>
      <c r="T976" s="17">
        <v>51</v>
      </c>
      <c r="U976" s="17">
        <v>15045.0732811254</v>
      </c>
      <c r="V976" s="18">
        <v>-12</v>
      </c>
      <c r="W976" s="18">
        <v>-3540.0172426177396</v>
      </c>
      <c r="X976" s="18">
        <v>12850.262590702401</v>
      </c>
    </row>
    <row r="977" spans="1:24" x14ac:dyDescent="0.25">
      <c r="A977" s="12">
        <v>2779</v>
      </c>
      <c r="B977" s="12" t="str">
        <f>IFERROR(VLOOKUP(A:A,[1]Forecast_1911!A:B,2,0),0)</f>
        <v>10000003195</v>
      </c>
      <c r="C977" s="12" t="s">
        <v>1092</v>
      </c>
      <c r="D977" s="13">
        <f t="shared" si="38"/>
        <v>21269.921401782532</v>
      </c>
      <c r="E977" s="12" t="s">
        <v>35</v>
      </c>
      <c r="F977" s="12" t="s">
        <v>162</v>
      </c>
      <c r="G977" s="12" t="s">
        <v>163</v>
      </c>
      <c r="H977" s="12" t="s">
        <v>101</v>
      </c>
      <c r="I977" s="12" t="s">
        <v>59</v>
      </c>
      <c r="J977" s="14">
        <v>10.733524596875597</v>
      </c>
      <c r="K977" s="14">
        <v>2.7282850779510457</v>
      </c>
      <c r="L977" s="15">
        <v>10.733524596875597</v>
      </c>
      <c r="M977" s="15">
        <v>2.7282850779510457</v>
      </c>
      <c r="N977" s="13">
        <f>IFERROR(VLOOKUP(B:B,'[1]Budget Pivot'!A:B,2,0),0)</f>
        <v>0</v>
      </c>
      <c r="O977" s="13">
        <f>IFERROR(VLOOKUP(B:B,'[1]Budget Pivot'!A:C,3,0),0)</f>
        <v>0</v>
      </c>
      <c r="P977" s="16">
        <f>N977</f>
        <v>0</v>
      </c>
      <c r="Q977" s="16">
        <f t="shared" si="37"/>
        <v>0</v>
      </c>
      <c r="R977" s="17">
        <v>2989</v>
      </c>
      <c r="S977" s="17">
        <f>R977*L977</f>
        <v>32082.505020061159</v>
      </c>
      <c r="T977" s="17">
        <v>2657</v>
      </c>
      <c r="U977" s="17">
        <v>28518.97485389846</v>
      </c>
      <c r="V977" s="18">
        <v>-332</v>
      </c>
      <c r="W977" s="18">
        <v>-3563.5301661626982</v>
      </c>
      <c r="X977" s="18">
        <v>28518.97485389846</v>
      </c>
    </row>
    <row r="978" spans="1:24" x14ac:dyDescent="0.25">
      <c r="A978" s="12">
        <v>1543</v>
      </c>
      <c r="B978" s="12" t="str">
        <f>IFERROR(VLOOKUP(A:A,[1]Forecast_1911!A:B,2,0),0)</f>
        <v>10000001674</v>
      </c>
      <c r="C978" s="12" t="s">
        <v>1093</v>
      </c>
      <c r="D978" s="13">
        <f t="shared" si="38"/>
        <v>10351.061247215992</v>
      </c>
      <c r="E978" s="12" t="s">
        <v>71</v>
      </c>
      <c r="F978" s="12" t="s">
        <v>350</v>
      </c>
      <c r="G978" s="12" t="s">
        <v>350</v>
      </c>
      <c r="H978" s="12" t="s">
        <v>58</v>
      </c>
      <c r="I978" s="12" t="s">
        <v>59</v>
      </c>
      <c r="J978" s="14">
        <v>11.993318485523393</v>
      </c>
      <c r="K978" s="14">
        <v>10.066763919821902</v>
      </c>
      <c r="L978" s="15">
        <v>11.948775055679356</v>
      </c>
      <c r="M978" s="15">
        <v>10.066763919821902</v>
      </c>
      <c r="N978" s="13">
        <f>IFERROR(VLOOKUP(B:B,'[1]Budget Pivot'!A:B,2,0),0)</f>
        <v>5963</v>
      </c>
      <c r="O978" s="13">
        <f>IFERROR(VLOOKUP(B:B,'[1]Budget Pivot'!A:C,3,0),0)</f>
        <v>71516.158129175994</v>
      </c>
      <c r="P978" s="16">
        <v>5963</v>
      </c>
      <c r="Q978" s="16">
        <f t="shared" si="37"/>
        <v>71250.545657016002</v>
      </c>
      <c r="R978" s="17">
        <v>5799</v>
      </c>
      <c r="S978" s="17">
        <f>R978*L978</f>
        <v>69290.946547884581</v>
      </c>
      <c r="T978" s="17">
        <v>5500</v>
      </c>
      <c r="U978" s="17">
        <v>65718.262806236453</v>
      </c>
      <c r="V978" s="18">
        <v>-299</v>
      </c>
      <c r="W978" s="18">
        <v>-3572.6837416481285</v>
      </c>
      <c r="X978" s="18">
        <v>-5532.2828507795493</v>
      </c>
    </row>
    <row r="979" spans="1:24" x14ac:dyDescent="0.25">
      <c r="A979" s="12">
        <v>1466</v>
      </c>
      <c r="B979" s="12" t="str">
        <f>IFERROR(VLOOKUP(A:A,[1]Forecast_1911!A:B,2,0),0)</f>
        <v>10000002443</v>
      </c>
      <c r="C979" s="12" t="s">
        <v>1094</v>
      </c>
      <c r="D979" s="13">
        <f t="shared" si="38"/>
        <v>37828.734643904085</v>
      </c>
      <c r="E979" s="12" t="s">
        <v>40</v>
      </c>
      <c r="F979" s="12" t="s">
        <v>332</v>
      </c>
      <c r="G979" s="12" t="s">
        <v>163</v>
      </c>
      <c r="H979" s="12" t="s">
        <v>58</v>
      </c>
      <c r="I979" s="12" t="s">
        <v>59</v>
      </c>
      <c r="J979" s="14">
        <v>11.644675592460532</v>
      </c>
      <c r="K979" s="14">
        <v>4.9231542227662572</v>
      </c>
      <c r="L979" s="15">
        <v>11.644677791334859</v>
      </c>
      <c r="M979" s="15">
        <v>4.9231542227662572</v>
      </c>
      <c r="N979" s="13">
        <f>IFERROR(VLOOKUP(B:B,'[1]Budget Pivot'!A:B,2,0),0)</f>
        <v>5566.44</v>
      </c>
      <c r="O979" s="13">
        <f>IFERROR(VLOOKUP(B:B,'[1]Budget Pivot'!A:C,3,0),0)</f>
        <v>64819.388004895998</v>
      </c>
      <c r="P979" s="16">
        <v>5566.44</v>
      </c>
      <c r="Q979" s="16">
        <f t="shared" si="37"/>
        <v>64819.400244798009</v>
      </c>
      <c r="R979" s="17">
        <v>5936</v>
      </c>
      <c r="S979" s="17">
        <f>R979*L979</f>
        <v>69122.807369363727</v>
      </c>
      <c r="T979" s="17">
        <v>5628</v>
      </c>
      <c r="U979" s="17">
        <v>65536.246609632581</v>
      </c>
      <c r="V979" s="18">
        <v>-308</v>
      </c>
      <c r="W979" s="18">
        <v>-3586.5607597311464</v>
      </c>
      <c r="X979" s="18">
        <v>716.84636483457143</v>
      </c>
    </row>
    <row r="980" spans="1:24" x14ac:dyDescent="0.25">
      <c r="A980" s="12">
        <v>2030</v>
      </c>
      <c r="B980" s="12" t="str">
        <f>IFERROR(VLOOKUP(A:A,[1]Forecast_1911!A:B,2,0),0)</f>
        <v>10000002666</v>
      </c>
      <c r="C980" s="12" t="s">
        <v>1095</v>
      </c>
      <c r="D980" s="13">
        <f t="shared" si="38"/>
        <v>45609.889940353489</v>
      </c>
      <c r="E980" s="12" t="s">
        <v>110</v>
      </c>
      <c r="F980" s="12" t="s">
        <v>162</v>
      </c>
      <c r="G980" s="12" t="s">
        <v>163</v>
      </c>
      <c r="H980" s="12" t="s">
        <v>101</v>
      </c>
      <c r="I980" s="12" t="s">
        <v>59</v>
      </c>
      <c r="J980" s="14">
        <v>34.678825355330765</v>
      </c>
      <c r="K980" s="14">
        <v>6.3140311804010674</v>
      </c>
      <c r="L980" s="15">
        <v>34.678390596043386</v>
      </c>
      <c r="M980" s="15">
        <v>6.3140311804006659</v>
      </c>
      <c r="N980" s="13">
        <f>IFERROR(VLOOKUP(B:B,'[1]Budget Pivot'!A:B,2,0),0)</f>
        <v>1518.45</v>
      </c>
      <c r="O980" s="13">
        <f>IFERROR(VLOOKUP(B:B,'[1]Budget Pivot'!A:C,3,0),0)</f>
        <v>52658.062360802003</v>
      </c>
      <c r="P980" s="16">
        <v>1518.47</v>
      </c>
      <c r="Q980" s="16">
        <f t="shared" si="37"/>
        <v>52658.095768373998</v>
      </c>
      <c r="R980" s="17">
        <v>1712</v>
      </c>
      <c r="S980" s="17">
        <f>R980*L980</f>
        <v>59369.404700426276</v>
      </c>
      <c r="T980" s="17">
        <v>1608</v>
      </c>
      <c r="U980" s="17">
        <v>55762.852078437762</v>
      </c>
      <c r="V980" s="18">
        <v>-104</v>
      </c>
      <c r="W980" s="18">
        <v>-3606.5526219885141</v>
      </c>
      <c r="X980" s="18">
        <v>3104.7563100637635</v>
      </c>
    </row>
    <row r="981" spans="1:24" x14ac:dyDescent="0.25">
      <c r="A981" s="12">
        <v>2797</v>
      </c>
      <c r="B981" s="12" t="str">
        <f>IFERROR(VLOOKUP(A:A,[1]Forecast_1911!A:B,2,0),0)</f>
        <v>10000003201</v>
      </c>
      <c r="C981" s="12" t="s">
        <v>1096</v>
      </c>
      <c r="D981" s="13">
        <f t="shared" si="38"/>
        <v>14202.840770640585</v>
      </c>
      <c r="E981" s="12" t="s">
        <v>35</v>
      </c>
      <c r="F981" s="12" t="s">
        <v>162</v>
      </c>
      <c r="G981" s="12" t="s">
        <v>163</v>
      </c>
      <c r="H981" s="12" t="s">
        <v>101</v>
      </c>
      <c r="I981" s="12" t="s">
        <v>59</v>
      </c>
      <c r="J981" s="14">
        <v>45.73666283618639</v>
      </c>
      <c r="K981" s="14">
        <v>9.1314031180405539</v>
      </c>
      <c r="L981" s="15">
        <v>45.73666283618639</v>
      </c>
      <c r="M981" s="15">
        <v>9.1314031180405539</v>
      </c>
      <c r="N981" s="13">
        <f>IFERROR(VLOOKUP(B:B,'[1]Budget Pivot'!A:B,2,0),0)</f>
        <v>0</v>
      </c>
      <c r="O981" s="13">
        <f>IFERROR(VLOOKUP(B:B,'[1]Budget Pivot'!A:C,3,0),0)</f>
        <v>0</v>
      </c>
      <c r="P981" s="16">
        <f>N981</f>
        <v>0</v>
      </c>
      <c r="Q981" s="16">
        <f t="shared" si="37"/>
        <v>0</v>
      </c>
      <c r="R981" s="17">
        <v>467</v>
      </c>
      <c r="S981" s="17">
        <f>R981*L981</f>
        <v>21359.021544499043</v>
      </c>
      <c r="T981" s="17">
        <v>388</v>
      </c>
      <c r="U981" s="17">
        <v>17745.825180440319</v>
      </c>
      <c r="V981" s="18">
        <v>-79</v>
      </c>
      <c r="W981" s="18">
        <v>-3613.1963640587237</v>
      </c>
      <c r="X981" s="18">
        <v>17745.825180440319</v>
      </c>
    </row>
    <row r="982" spans="1:24" x14ac:dyDescent="0.25">
      <c r="A982" s="12">
        <v>2130</v>
      </c>
      <c r="B982" s="12" t="str">
        <f>IFERROR(VLOOKUP(A:A,[1]Forecast_1911!A:B,2,0),0)</f>
        <v>10000001186</v>
      </c>
      <c r="C982" s="12" t="s">
        <v>1097</v>
      </c>
      <c r="D982" s="13">
        <f t="shared" si="38"/>
        <v>69305.445191086823</v>
      </c>
      <c r="E982" s="12" t="s">
        <v>159</v>
      </c>
      <c r="F982" s="12" t="s">
        <v>118</v>
      </c>
      <c r="G982" s="12" t="s">
        <v>119</v>
      </c>
      <c r="H982" s="12" t="s">
        <v>120</v>
      </c>
      <c r="I982" s="12" t="s">
        <v>59</v>
      </c>
      <c r="J982" s="14">
        <v>51.624433788330968</v>
      </c>
      <c r="K982" s="14">
        <v>8.7639197852989099</v>
      </c>
      <c r="L982" s="15">
        <v>51.624430107554211</v>
      </c>
      <c r="M982" s="15">
        <v>8.7639197852989099</v>
      </c>
      <c r="N982" s="13">
        <f>IFERROR(VLOOKUP(B:B,'[1]Budget Pivot'!A:B,2,0),0)</f>
        <v>2025.36</v>
      </c>
      <c r="O982" s="13">
        <f>IFERROR(VLOOKUP(B:B,'[1]Budget Pivot'!A:C,3,0),0)</f>
        <v>104558.063217534</v>
      </c>
      <c r="P982" s="16">
        <v>2025.36</v>
      </c>
      <c r="Q982" s="16">
        <f t="shared" si="37"/>
        <v>104558.055762636</v>
      </c>
      <c r="R982" s="17">
        <v>1687</v>
      </c>
      <c r="S982" s="17">
        <f>R982*L982</f>
        <v>87090.413591443954</v>
      </c>
      <c r="T982" s="17">
        <v>1617</v>
      </c>
      <c r="U982" s="17">
        <v>83476.70348391516</v>
      </c>
      <c r="V982" s="18">
        <v>-70</v>
      </c>
      <c r="W982" s="18">
        <v>-3613.7101075287937</v>
      </c>
      <c r="X982" s="18">
        <v>-21081.352278720835</v>
      </c>
    </row>
    <row r="983" spans="1:24" x14ac:dyDescent="0.25">
      <c r="A983" s="12">
        <v>2061</v>
      </c>
      <c r="B983" s="12" t="str">
        <f>IFERROR(VLOOKUP(A:A,[1]Forecast_1911!A:B,2,0),0)</f>
        <v>10000002697</v>
      </c>
      <c r="C983" s="12" t="s">
        <v>1098</v>
      </c>
      <c r="D983" s="13">
        <f t="shared" si="38"/>
        <v>8385.4128013954378</v>
      </c>
      <c r="E983" s="12" t="s">
        <v>110</v>
      </c>
      <c r="F983" s="12" t="s">
        <v>144</v>
      </c>
      <c r="G983" s="12" t="s">
        <v>132</v>
      </c>
      <c r="H983" s="12" t="s">
        <v>101</v>
      </c>
      <c r="I983" s="12" t="s">
        <v>59</v>
      </c>
      <c r="J983" s="14">
        <v>4.2197193441141305</v>
      </c>
      <c r="K983" s="14">
        <v>2.1937639198217389</v>
      </c>
      <c r="L983" s="15">
        <v>4.2197153093833331</v>
      </c>
      <c r="M983" s="15">
        <v>2.1937639198217389</v>
      </c>
      <c r="N983" s="13">
        <f>IFERROR(VLOOKUP(B:B,'[1]Budget Pivot'!A:B,2,0),0)</f>
        <v>2760</v>
      </c>
      <c r="O983" s="13">
        <f>IFERROR(VLOOKUP(B:B,'[1]Budget Pivot'!A:C,3,0),0)</f>
        <v>11646.425389755001</v>
      </c>
      <c r="P983" s="16">
        <v>2760</v>
      </c>
      <c r="Q983" s="16">
        <f t="shared" si="37"/>
        <v>11646.414253898</v>
      </c>
      <c r="R983" s="17">
        <v>4996</v>
      </c>
      <c r="S983" s="17">
        <f>R983*L983</f>
        <v>21081.697685679133</v>
      </c>
      <c r="T983" s="17">
        <v>4139</v>
      </c>
      <c r="U983" s="17">
        <v>17465.401665537614</v>
      </c>
      <c r="V983" s="18">
        <v>-857</v>
      </c>
      <c r="W983" s="18">
        <v>-3616.296020141519</v>
      </c>
      <c r="X983" s="18">
        <v>5818.9874116396149</v>
      </c>
    </row>
    <row r="984" spans="1:24" x14ac:dyDescent="0.25">
      <c r="A984" s="12">
        <v>1120</v>
      </c>
      <c r="B984" s="12" t="str">
        <f>IFERROR(VLOOKUP(A:A,[1]Forecast_1911!A:B,2,0),0)</f>
        <v>10000002264</v>
      </c>
      <c r="C984" s="12" t="s">
        <v>1099</v>
      </c>
      <c r="D984" s="13">
        <f t="shared" si="38"/>
        <v>131246.83900572825</v>
      </c>
      <c r="E984" s="12" t="s">
        <v>55</v>
      </c>
      <c r="F984" s="12" t="s">
        <v>56</v>
      </c>
      <c r="G984" s="12" t="s">
        <v>57</v>
      </c>
      <c r="H984" s="12" t="s">
        <v>58</v>
      </c>
      <c r="I984" s="12" t="s">
        <v>59</v>
      </c>
      <c r="J984" s="14">
        <v>95.805650085642583</v>
      </c>
      <c r="K984" s="14">
        <v>13.415918273741294</v>
      </c>
      <c r="L984" s="15">
        <v>95.805647718642888</v>
      </c>
      <c r="M984" s="15">
        <v>13.415918273741294</v>
      </c>
      <c r="N984" s="13">
        <f>IFERROR(VLOOKUP(B:B,'[1]Budget Pivot'!A:B,2,0),0)</f>
        <v>1321.2</v>
      </c>
      <c r="O984" s="13">
        <f>IFERROR(VLOOKUP(B:B,'[1]Budget Pivot'!A:C,3,0),0)</f>
        <v>126578.42489315098</v>
      </c>
      <c r="P984" s="16">
        <v>1321.2</v>
      </c>
      <c r="Q984" s="16">
        <f t="shared" si="37"/>
        <v>126578.42176587098</v>
      </c>
      <c r="R984" s="17">
        <v>1585</v>
      </c>
      <c r="S984" s="17">
        <f>R984*L984</f>
        <v>151851.95163404898</v>
      </c>
      <c r="T984" s="17">
        <v>1593</v>
      </c>
      <c r="U984" s="17">
        <v>152618.39681579813</v>
      </c>
      <c r="V984" s="18">
        <v>8</v>
      </c>
      <c r="W984" s="18">
        <v>766.44518174914992</v>
      </c>
      <c r="X984" s="18">
        <v>26039.975049927147</v>
      </c>
    </row>
    <row r="985" spans="1:24" x14ac:dyDescent="0.25">
      <c r="A985" s="12">
        <v>2888</v>
      </c>
      <c r="B985" s="12" t="str">
        <f>IFERROR(VLOOKUP(A:A,[1]Forecast_1911!A:B,2,0),0)</f>
        <v>10000003245</v>
      </c>
      <c r="C985" s="12" t="s">
        <v>1100</v>
      </c>
      <c r="D985" s="13">
        <f t="shared" si="38"/>
        <v>36487.058135290557</v>
      </c>
      <c r="E985" s="12" t="s">
        <v>35</v>
      </c>
      <c r="F985" s="12" t="s">
        <v>144</v>
      </c>
      <c r="G985" s="12" t="s">
        <v>132</v>
      </c>
      <c r="H985" s="12" t="s">
        <v>101</v>
      </c>
      <c r="I985" s="12" t="s">
        <v>59</v>
      </c>
      <c r="J985" s="14">
        <v>35.603247395469445</v>
      </c>
      <c r="K985" s="14">
        <v>4.5768374164808794</v>
      </c>
      <c r="L985" s="15">
        <v>35.603247395469445</v>
      </c>
      <c r="M985" s="15">
        <v>4.5768374164808794</v>
      </c>
      <c r="N985" s="13">
        <f>IFERROR(VLOOKUP(B:B,'[1]Budget Pivot'!A:B,2,0),0)</f>
        <v>0</v>
      </c>
      <c r="O985" s="13">
        <f>IFERROR(VLOOKUP(B:B,'[1]Budget Pivot'!A:C,3,0),0)</f>
        <v>0</v>
      </c>
      <c r="P985" s="16">
        <f>N985</f>
        <v>0</v>
      </c>
      <c r="Q985" s="16">
        <f t="shared" si="37"/>
        <v>0</v>
      </c>
      <c r="R985" s="17">
        <v>1278</v>
      </c>
      <c r="S985" s="17">
        <f>R985*L985</f>
        <v>45500.950171409953</v>
      </c>
      <c r="T985" s="17">
        <v>1176</v>
      </c>
      <c r="U985" s="17">
        <v>41869.418937072071</v>
      </c>
      <c r="V985" s="18">
        <v>-102</v>
      </c>
      <c r="W985" s="18">
        <v>-3631.5312343378828</v>
      </c>
      <c r="X985" s="18">
        <v>41869.418937072071</v>
      </c>
    </row>
    <row r="986" spans="1:24" x14ac:dyDescent="0.25">
      <c r="A986" s="12">
        <v>1980</v>
      </c>
      <c r="B986" s="12" t="str">
        <f>IFERROR(VLOOKUP(A:A,[1]Forecast_1911!A:B,2,0),0)</f>
        <v>10000000572</v>
      </c>
      <c r="C986" s="12" t="s">
        <v>1101</v>
      </c>
      <c r="D986" s="13">
        <f t="shared" si="38"/>
        <v>74445.209204647967</v>
      </c>
      <c r="E986" s="12" t="s">
        <v>148</v>
      </c>
      <c r="F986" s="12" t="s">
        <v>144</v>
      </c>
      <c r="G986" s="12" t="s">
        <v>132</v>
      </c>
      <c r="H986" s="12" t="s">
        <v>101</v>
      </c>
      <c r="I986" s="12" t="s">
        <v>59</v>
      </c>
      <c r="J986" s="14">
        <v>75.752627397570777</v>
      </c>
      <c r="K986" s="14">
        <v>9.3429848484853917</v>
      </c>
      <c r="L986" s="15">
        <v>75.752627397570777</v>
      </c>
      <c r="M986" s="15">
        <v>9.3429849313370781</v>
      </c>
      <c r="N986" s="13">
        <f>IFERROR(VLOOKUP(B:B,'[1]Budget Pivot'!A:B,2,0),0)</f>
        <v>890</v>
      </c>
      <c r="O986" s="13">
        <f>IFERROR(VLOOKUP(B:B,'[1]Budget Pivot'!A:C,3,0),0)</f>
        <v>67419.838383837996</v>
      </c>
      <c r="P986" s="16">
        <v>890</v>
      </c>
      <c r="Q986" s="16">
        <f t="shared" si="37"/>
        <v>67419.838383837996</v>
      </c>
      <c r="R986" s="17">
        <v>1169</v>
      </c>
      <c r="S986" s="17">
        <f>R986*L986</f>
        <v>88554.821427760238</v>
      </c>
      <c r="T986" s="17">
        <v>1121</v>
      </c>
      <c r="U986" s="17">
        <v>84918.695312676835</v>
      </c>
      <c r="V986" s="18">
        <v>-48</v>
      </c>
      <c r="W986" s="18">
        <v>-3636.1261150834034</v>
      </c>
      <c r="X986" s="18">
        <v>17498.856928838839</v>
      </c>
    </row>
    <row r="987" spans="1:24" x14ac:dyDescent="0.25">
      <c r="A987" s="12">
        <v>1113</v>
      </c>
      <c r="B987" s="12" t="str">
        <f>IFERROR(VLOOKUP(A:A,[1]Forecast_1911!A:B,2,0),0)</f>
        <v>10000002249</v>
      </c>
      <c r="C987" s="12" t="s">
        <v>1102</v>
      </c>
      <c r="D987" s="13">
        <f t="shared" si="38"/>
        <v>54646.598729221841</v>
      </c>
      <c r="E987" s="12" t="s">
        <v>55</v>
      </c>
      <c r="F987" s="12" t="s">
        <v>131</v>
      </c>
      <c r="G987" s="12" t="s">
        <v>132</v>
      </c>
      <c r="H987" s="12" t="s">
        <v>133</v>
      </c>
      <c r="I987" s="12" t="s">
        <v>59</v>
      </c>
      <c r="J987" s="14">
        <v>47.299833303966814</v>
      </c>
      <c r="K987" s="14">
        <v>5.7126948816845129</v>
      </c>
      <c r="L987" s="15">
        <v>47.300669561457724</v>
      </c>
      <c r="M987" s="15">
        <v>5.712694881684631</v>
      </c>
      <c r="N987" s="13">
        <f>IFERROR(VLOOKUP(B:B,'[1]Budget Pivot'!A:B,2,0),0)</f>
        <v>2260</v>
      </c>
      <c r="O987" s="13">
        <f>IFERROR(VLOOKUP(B:B,'[1]Budget Pivot'!A:C,3,0),0)</f>
        <v>106897.62326696501</v>
      </c>
      <c r="P987" s="16">
        <v>2259.96</v>
      </c>
      <c r="Q987" s="16">
        <f t="shared" si="37"/>
        <v>106897.62118211199</v>
      </c>
      <c r="R987" s="17">
        <v>1391</v>
      </c>
      <c r="S987" s="17">
        <f>R987*L987</f>
        <v>65795.231359987694</v>
      </c>
      <c r="T987" s="17">
        <v>1314</v>
      </c>
      <c r="U987" s="17">
        <v>62153.079803755449</v>
      </c>
      <c r="V987" s="18">
        <v>-77</v>
      </c>
      <c r="W987" s="18">
        <v>-3642.1515562322456</v>
      </c>
      <c r="X987" s="18">
        <v>-44744.541378356545</v>
      </c>
    </row>
    <row r="988" spans="1:24" x14ac:dyDescent="0.25">
      <c r="A988" s="12">
        <v>1303</v>
      </c>
      <c r="B988" s="12" t="str">
        <f>IFERROR(VLOOKUP(A:A,[1]Forecast_1911!A:B,2,0),0)</f>
        <v>10000001720</v>
      </c>
      <c r="C988" s="12" t="s">
        <v>1103</v>
      </c>
      <c r="D988" s="13">
        <f t="shared" si="38"/>
        <v>62274.479938038785</v>
      </c>
      <c r="E988" s="12" t="s">
        <v>124</v>
      </c>
      <c r="F988" s="12" t="s">
        <v>86</v>
      </c>
      <c r="G988" s="12" t="s">
        <v>87</v>
      </c>
      <c r="H988" s="12" t="s">
        <v>58</v>
      </c>
      <c r="I988" s="12" t="s">
        <v>59</v>
      </c>
      <c r="J988" s="14">
        <v>49.277434563513381</v>
      </c>
      <c r="K988" s="14">
        <v>8.5485387155542725</v>
      </c>
      <c r="L988" s="15">
        <v>49.277433377450478</v>
      </c>
      <c r="M988" s="15">
        <v>8.5485387155546118</v>
      </c>
      <c r="N988" s="13">
        <f>IFERROR(VLOOKUP(B:B,'[1]Budget Pivot'!A:B,2,0),0)</f>
        <v>1767.36</v>
      </c>
      <c r="O988" s="13">
        <f>IFERROR(VLOOKUP(B:B,'[1]Budget Pivot'!A:C,3,0),0)</f>
        <v>87090.966750171006</v>
      </c>
      <c r="P988" s="16">
        <v>1767</v>
      </c>
      <c r="Q988" s="16">
        <f t="shared" si="37"/>
        <v>87073.224777954994</v>
      </c>
      <c r="R988" s="17">
        <v>1603</v>
      </c>
      <c r="S988" s="17">
        <f>R988*L988</f>
        <v>78991.725704053111</v>
      </c>
      <c r="T988" s="17">
        <v>1529</v>
      </c>
      <c r="U988" s="17">
        <v>75345.195634121788</v>
      </c>
      <c r="V988" s="18">
        <v>-74</v>
      </c>
      <c r="W988" s="18">
        <v>-3646.5300699313229</v>
      </c>
      <c r="X988" s="18">
        <v>-11728.029143833206</v>
      </c>
    </row>
    <row r="989" spans="1:24" x14ac:dyDescent="0.25">
      <c r="A989" s="12">
        <v>1953</v>
      </c>
      <c r="B989" s="12" t="str">
        <f>IFERROR(VLOOKUP(A:A,[1]Forecast_1911!A:B,2,0),0)</f>
        <v>10000000501</v>
      </c>
      <c r="C989" s="12" t="s">
        <v>1104</v>
      </c>
      <c r="D989" s="13">
        <f t="shared" si="38"/>
        <v>7036.5588682211364</v>
      </c>
      <c r="E989" s="12" t="s">
        <v>148</v>
      </c>
      <c r="F989" s="12" t="s">
        <v>127</v>
      </c>
      <c r="G989" s="12" t="s">
        <v>127</v>
      </c>
      <c r="H989" s="12" t="s">
        <v>101</v>
      </c>
      <c r="I989" s="12" t="s">
        <v>59</v>
      </c>
      <c r="J989" s="14">
        <v>13.521937481813787</v>
      </c>
      <c r="K989" s="14">
        <v>4.1648111111111108</v>
      </c>
      <c r="L989" s="15">
        <v>13.521937481813787</v>
      </c>
      <c r="M989" s="15">
        <v>4.1648113272644034</v>
      </c>
      <c r="N989" s="13">
        <f>IFERROR(VLOOKUP(B:B,'[1]Budget Pivot'!A:B,2,0),0)</f>
        <v>972</v>
      </c>
      <c r="O989" s="13">
        <f>IFERROR(VLOOKUP(B:B,'[1]Budget Pivot'!A:C,3,0),0)</f>
        <v>13143.323232323</v>
      </c>
      <c r="P989" s="16">
        <v>972</v>
      </c>
      <c r="Q989" s="16">
        <f t="shared" si="37"/>
        <v>13143.323232323</v>
      </c>
      <c r="R989" s="17">
        <v>1026</v>
      </c>
      <c r="S989" s="17">
        <f>R989*L989</f>
        <v>13873.507856340944</v>
      </c>
      <c r="T989" s="17">
        <v>752</v>
      </c>
      <c r="U989" s="17">
        <v>10168.496986323968</v>
      </c>
      <c r="V989" s="18">
        <v>-274</v>
      </c>
      <c r="W989" s="18">
        <v>-3705.0108700169767</v>
      </c>
      <c r="X989" s="18">
        <v>-2974.8262459990328</v>
      </c>
    </row>
    <row r="990" spans="1:24" x14ac:dyDescent="0.25">
      <c r="A990" s="12">
        <v>1445</v>
      </c>
      <c r="B990" s="12" t="str">
        <f>IFERROR(VLOOKUP(A:A,[1]Forecast_1911!A:B,2,0),0)</f>
        <v>10000002481</v>
      </c>
      <c r="C990" s="12" t="s">
        <v>1105</v>
      </c>
      <c r="D990" s="13">
        <f t="shared" si="38"/>
        <v>261441.91487467336</v>
      </c>
      <c r="E990" s="12" t="s">
        <v>40</v>
      </c>
      <c r="F990" s="12" t="s">
        <v>202</v>
      </c>
      <c r="G990" s="12" t="s">
        <v>163</v>
      </c>
      <c r="H990" s="12" t="s">
        <v>58</v>
      </c>
      <c r="I990" s="12" t="s">
        <v>59</v>
      </c>
      <c r="J990" s="14">
        <v>29.698083521864078</v>
      </c>
      <c r="K990" s="14">
        <v>5.8916817625458915</v>
      </c>
      <c r="L990" s="15">
        <v>29.698084501088356</v>
      </c>
      <c r="M990" s="15">
        <v>5.8916817625458915</v>
      </c>
      <c r="N990" s="13">
        <f>IFERROR(VLOOKUP(B:B,'[1]Budget Pivot'!A:B,2,0),0)</f>
        <v>12499.59</v>
      </c>
      <c r="O990" s="13">
        <f>IFERROR(VLOOKUP(B:B,'[1]Budget Pivot'!A:C,3,0),0)</f>
        <v>371213.867809057</v>
      </c>
      <c r="P990" s="16">
        <v>12499.59</v>
      </c>
      <c r="Q990" s="16">
        <f t="shared" si="37"/>
        <v>371213.88004895899</v>
      </c>
      <c r="R990" s="17">
        <v>11107</v>
      </c>
      <c r="S990" s="17">
        <f>R990*L990</f>
        <v>329856.62455358839</v>
      </c>
      <c r="T990" s="17">
        <v>10982</v>
      </c>
      <c r="U990" s="17">
        <v>326144.36399095232</v>
      </c>
      <c r="V990" s="18">
        <v>-125</v>
      </c>
      <c r="W990" s="18">
        <v>-3712.2605626360746</v>
      </c>
      <c r="X990" s="18">
        <v>-45069.516058006673</v>
      </c>
    </row>
    <row r="991" spans="1:24" x14ac:dyDescent="0.25">
      <c r="A991" s="12">
        <v>1747</v>
      </c>
      <c r="B991" s="12" t="str">
        <f>IFERROR(VLOOKUP(A:A,[1]Forecast_1911!A:B,2,0),0)</f>
        <v>10000001361</v>
      </c>
      <c r="C991" s="12" t="s">
        <v>1106</v>
      </c>
      <c r="D991" s="13">
        <f t="shared" si="38"/>
        <v>160951.00222715747</v>
      </c>
      <c r="E991" s="12" t="s">
        <v>80</v>
      </c>
      <c r="F991" s="12" t="s">
        <v>118</v>
      </c>
      <c r="G991" s="12" t="s">
        <v>119</v>
      </c>
      <c r="H991" s="12" t="s">
        <v>120</v>
      </c>
      <c r="I991" s="12" t="s">
        <v>59</v>
      </c>
      <c r="J991" s="14">
        <v>7.3496659242762492</v>
      </c>
      <c r="K991" s="14">
        <v>2.6169265033412499</v>
      </c>
      <c r="L991" s="15">
        <v>7.3496659242762492</v>
      </c>
      <c r="M991" s="15">
        <v>2.6169265033412499</v>
      </c>
      <c r="N991" s="13">
        <f>IFERROR(VLOOKUP(B:B,'[1]Budget Pivot'!A:B,2,0),0)</f>
        <v>37458.870000000003</v>
      </c>
      <c r="O991" s="13">
        <f>IFERROR(VLOOKUP(B:B,'[1]Budget Pivot'!A:C,3,0),0)</f>
        <v>248630.47884187099</v>
      </c>
      <c r="P991" s="16">
        <v>800</v>
      </c>
      <c r="Q991" s="16">
        <f t="shared" si="37"/>
        <v>5879.7327394209997</v>
      </c>
      <c r="R991" s="17">
        <v>34515</v>
      </c>
      <c r="S991" s="17">
        <f>R991*L991</f>
        <v>253673.71937639473</v>
      </c>
      <c r="T991" s="17">
        <v>34008</v>
      </c>
      <c r="U991" s="17">
        <v>249947.43875278669</v>
      </c>
      <c r="V991" s="18">
        <v>-507</v>
      </c>
      <c r="W991" s="18">
        <v>-3726.280623608036</v>
      </c>
      <c r="X991" s="18">
        <v>244067.70601336571</v>
      </c>
    </row>
    <row r="992" spans="1:24" x14ac:dyDescent="0.25">
      <c r="A992" s="12">
        <v>1215</v>
      </c>
      <c r="B992" s="12" t="str">
        <f>IFERROR(VLOOKUP(A:A,[1]Forecast_1911!A:B,2,0),0)</f>
        <v>10000001539</v>
      </c>
      <c r="C992" s="12" t="s">
        <v>1107</v>
      </c>
      <c r="D992" s="13">
        <f t="shared" si="38"/>
        <v>39225.5614568327</v>
      </c>
      <c r="E992" s="12" t="s">
        <v>106</v>
      </c>
      <c r="F992" s="12" t="s">
        <v>833</v>
      </c>
      <c r="G992" s="12" t="s">
        <v>833</v>
      </c>
      <c r="H992" s="12" t="s">
        <v>834</v>
      </c>
      <c r="I992" s="12" t="s">
        <v>59</v>
      </c>
      <c r="J992" s="14">
        <v>31.978553648631173</v>
      </c>
      <c r="K992" s="14">
        <v>7.7951002227170587</v>
      </c>
      <c r="L992" s="15">
        <v>31.978553648631173</v>
      </c>
      <c r="M992" s="15">
        <v>7.7951002227170587</v>
      </c>
      <c r="N992" s="13">
        <f>IFERROR(VLOOKUP(B:B,'[1]Budget Pivot'!A:B,2,0),0)</f>
        <v>1700</v>
      </c>
      <c r="O992" s="13">
        <f>IFERROR(VLOOKUP(B:B,'[1]Budget Pivot'!A:C,3,0),0)</f>
        <v>54363.541202672997</v>
      </c>
      <c r="P992" s="16">
        <v>1700</v>
      </c>
      <c r="Q992" s="16">
        <f t="shared" si="37"/>
        <v>54363.541202672997</v>
      </c>
      <c r="R992" s="17">
        <v>1739</v>
      </c>
      <c r="S992" s="17">
        <f>R992*L992</f>
        <v>55610.704794969613</v>
      </c>
      <c r="T992" s="17">
        <v>1622</v>
      </c>
      <c r="U992" s="17">
        <v>51869.214018079765</v>
      </c>
      <c r="V992" s="18">
        <v>-117</v>
      </c>
      <c r="W992" s="18">
        <v>-3741.4907768898483</v>
      </c>
      <c r="X992" s="18">
        <v>-2494.3271845932322</v>
      </c>
    </row>
    <row r="993" spans="1:24" x14ac:dyDescent="0.25">
      <c r="A993" s="12">
        <v>3784</v>
      </c>
      <c r="B993" s="12" t="str">
        <f>IFERROR(VLOOKUP(A:A,[1]Forecast_1911!A:B,2,0),0)</f>
        <v>#N/A</v>
      </c>
      <c r="C993" s="12" t="s">
        <v>1108</v>
      </c>
      <c r="D993" s="13">
        <f t="shared" si="38"/>
        <v>49162.633630256751</v>
      </c>
      <c r="E993" s="12" t="s">
        <v>73</v>
      </c>
      <c r="F993" s="12" t="s">
        <v>56</v>
      </c>
      <c r="G993" s="12" t="s">
        <v>57</v>
      </c>
      <c r="H993" s="12" t="s">
        <v>58</v>
      </c>
      <c r="I993" s="12" t="s">
        <v>59</v>
      </c>
      <c r="J993" s="14">
        <v>38.457683741666663</v>
      </c>
      <c r="K993" s="14">
        <v>13.129175946583333</v>
      </c>
      <c r="L993" s="15">
        <v>38.457683741666663</v>
      </c>
      <c r="M993" s="15">
        <v>13.129175946583333</v>
      </c>
      <c r="N993" s="13">
        <f>IFERROR(VLOOKUP(B:B,'[1]Budget Pivot'!A:B,2,0),0)</f>
        <v>0</v>
      </c>
      <c r="O993" s="13">
        <f>IFERROR(VLOOKUP(B:B,'[1]Budget Pivot'!A:C,3,0),0)</f>
        <v>0</v>
      </c>
      <c r="P993" s="16">
        <f>N993</f>
        <v>0</v>
      </c>
      <c r="Q993" s="16">
        <f t="shared" si="37"/>
        <v>0</v>
      </c>
      <c r="R993" s="17">
        <v>1921</v>
      </c>
      <c r="S993" s="17">
        <f>R993*L993</f>
        <v>73877.210467741665</v>
      </c>
      <c r="T993" s="17">
        <v>1941</v>
      </c>
      <c r="U993" s="17">
        <v>74646.364142574996</v>
      </c>
      <c r="V993" s="18">
        <v>20</v>
      </c>
      <c r="W993" s="18">
        <v>769.15367483333102</v>
      </c>
      <c r="X993" s="18">
        <v>74646.364142574996</v>
      </c>
    </row>
    <row r="994" spans="1:24" x14ac:dyDescent="0.25">
      <c r="A994" s="12">
        <v>1727</v>
      </c>
      <c r="B994" s="12" t="str">
        <f>IFERROR(VLOOKUP(A:A,[1]Forecast_1911!A:B,2,0),0)</f>
        <v>10000001384</v>
      </c>
      <c r="C994" s="12" t="s">
        <v>1109</v>
      </c>
      <c r="D994" s="13">
        <f t="shared" si="38"/>
        <v>38179.939886597946</v>
      </c>
      <c r="E994" s="12" t="s">
        <v>80</v>
      </c>
      <c r="F994" s="12" t="s">
        <v>144</v>
      </c>
      <c r="G994" s="12" t="s">
        <v>132</v>
      </c>
      <c r="H994" s="12" t="s">
        <v>58</v>
      </c>
      <c r="I994" s="12" t="s">
        <v>59</v>
      </c>
      <c r="J994" s="14">
        <v>125.51460501198218</v>
      </c>
      <c r="K994" s="14">
        <v>28.610100222718195</v>
      </c>
      <c r="L994" s="15">
        <v>125.51350095012384</v>
      </c>
      <c r="M994" s="15">
        <v>28.61010022271789</v>
      </c>
      <c r="N994" s="13">
        <f>IFERROR(VLOOKUP(B:B,'[1]Budget Pivot'!A:B,2,0),0)</f>
        <v>435.73</v>
      </c>
      <c r="O994" s="13">
        <f>IFERROR(VLOOKUP(B:B,'[1]Budget Pivot'!A:C,3,0),0)</f>
        <v>54690.478841871001</v>
      </c>
      <c r="P994" s="16">
        <v>436</v>
      </c>
      <c r="Q994" s="16">
        <f t="shared" si="37"/>
        <v>54723.886414253997</v>
      </c>
      <c r="R994" s="17">
        <v>424</v>
      </c>
      <c r="S994" s="17">
        <f>R994*L994</f>
        <v>53217.724402852509</v>
      </c>
      <c r="T994" s="17">
        <v>394</v>
      </c>
      <c r="U994" s="17">
        <v>49452.319374348794</v>
      </c>
      <c r="V994" s="18">
        <v>-30</v>
      </c>
      <c r="W994" s="18">
        <v>-3765.4050285037156</v>
      </c>
      <c r="X994" s="18">
        <v>-5271.5670399052033</v>
      </c>
    </row>
    <row r="995" spans="1:24" x14ac:dyDescent="0.25">
      <c r="A995" s="12">
        <v>2072</v>
      </c>
      <c r="B995" s="12" t="str">
        <f>IFERROR(VLOOKUP(A:A,[1]Forecast_1911!A:B,2,0),0)</f>
        <v>10000002708</v>
      </c>
      <c r="C995" s="12" t="s">
        <v>1110</v>
      </c>
      <c r="D995" s="13">
        <f t="shared" si="38"/>
        <v>25012.444913044947</v>
      </c>
      <c r="E995" s="12" t="s">
        <v>110</v>
      </c>
      <c r="F995" s="12" t="s">
        <v>86</v>
      </c>
      <c r="G995" s="12" t="s">
        <v>87</v>
      </c>
      <c r="H995" s="12" t="s">
        <v>101</v>
      </c>
      <c r="I995" s="12" t="s">
        <v>59</v>
      </c>
      <c r="J995" s="14">
        <v>27.133030058917733</v>
      </c>
      <c r="K995" s="14">
        <v>4.8997772828510637</v>
      </c>
      <c r="L995" s="15">
        <v>27.133061650002126</v>
      </c>
      <c r="M995" s="15">
        <v>4.8997772828510637</v>
      </c>
      <c r="N995" s="13">
        <f>IFERROR(VLOOKUP(B:B,'[1]Budget Pivot'!A:B,2,0),0)</f>
        <v>1410</v>
      </c>
      <c r="O995" s="13">
        <f>IFERROR(VLOOKUP(B:B,'[1]Budget Pivot'!A:C,3,0),0)</f>
        <v>38257.572383074003</v>
      </c>
      <c r="P995" s="16">
        <v>1410</v>
      </c>
      <c r="Q995" s="16">
        <f t="shared" si="37"/>
        <v>38257.616926502997</v>
      </c>
      <c r="R995" s="17">
        <v>1264</v>
      </c>
      <c r="S995" s="17">
        <f>R995*L995</f>
        <v>34296.189925602688</v>
      </c>
      <c r="T995" s="17">
        <v>1125</v>
      </c>
      <c r="U995" s="17">
        <v>30524.694356252392</v>
      </c>
      <c r="V995" s="18">
        <v>-139</v>
      </c>
      <c r="W995" s="18">
        <v>-3771.4955693502961</v>
      </c>
      <c r="X995" s="18">
        <v>-7732.9225702506046</v>
      </c>
    </row>
    <row r="996" spans="1:24" x14ac:dyDescent="0.25">
      <c r="A996" s="12">
        <v>2764</v>
      </c>
      <c r="B996" s="12" t="str">
        <f>IFERROR(VLOOKUP(A:A,[1]Forecast_1911!A:B,2,0),0)</f>
        <v>10000000787</v>
      </c>
      <c r="C996" s="12" t="s">
        <v>1111</v>
      </c>
      <c r="D996" s="13">
        <f t="shared" si="38"/>
        <v>361743.95803526475</v>
      </c>
      <c r="E996" s="12" t="s">
        <v>35</v>
      </c>
      <c r="F996" s="12" t="s">
        <v>303</v>
      </c>
      <c r="G996" s="12" t="s">
        <v>163</v>
      </c>
      <c r="H996" s="12" t="s">
        <v>133</v>
      </c>
      <c r="I996" s="12" t="s">
        <v>59</v>
      </c>
      <c r="J996" s="14">
        <v>77.007041804378176</v>
      </c>
      <c r="K996" s="14">
        <v>3.4521158129174911</v>
      </c>
      <c r="L996" s="15">
        <v>77.007210980722476</v>
      </c>
      <c r="M996" s="15">
        <v>3.4521158129175196</v>
      </c>
      <c r="N996" s="13">
        <f>IFERROR(VLOOKUP(B:B,'[1]Budget Pivot'!A:B,2,0),0)</f>
        <v>4551.8900000000003</v>
      </c>
      <c r="O996" s="13">
        <f>IFERROR(VLOOKUP(B:B,'[1]Budget Pivot'!A:C,3,0),0)</f>
        <v>350527.583518931</v>
      </c>
      <c r="P996" s="16">
        <v>4551.88</v>
      </c>
      <c r="Q996" s="16">
        <f t="shared" si="37"/>
        <v>350527.58351893106</v>
      </c>
      <c r="R996" s="17">
        <v>4967</v>
      </c>
      <c r="S996" s="17">
        <f>R996*L996</f>
        <v>382494.81694124854</v>
      </c>
      <c r="T996" s="17">
        <v>4918</v>
      </c>
      <c r="U996" s="17">
        <v>378721.46360319311</v>
      </c>
      <c r="V996" s="18">
        <v>-49</v>
      </c>
      <c r="W996" s="18">
        <v>-3773.353338055429</v>
      </c>
      <c r="X996" s="18">
        <v>28193.880084262055</v>
      </c>
    </row>
    <row r="997" spans="1:24" x14ac:dyDescent="0.25">
      <c r="A997" s="12">
        <v>2154</v>
      </c>
      <c r="B997" s="12" t="str">
        <f>IFERROR(VLOOKUP(A:A,[1]Forecast_1911!A:B,2,0),0)</f>
        <v>10000001464</v>
      </c>
      <c r="C997" s="12" t="s">
        <v>1112</v>
      </c>
      <c r="D997" s="13">
        <f t="shared" si="38"/>
        <v>197120.04262069508</v>
      </c>
      <c r="E997" s="12" t="s">
        <v>85</v>
      </c>
      <c r="F997" s="12" t="s">
        <v>144</v>
      </c>
      <c r="G997" s="12" t="s">
        <v>132</v>
      </c>
      <c r="H997" s="12" t="s">
        <v>58</v>
      </c>
      <c r="I997" s="12" t="s">
        <v>59</v>
      </c>
      <c r="J997" s="14">
        <v>10.070651696948261</v>
      </c>
      <c r="K997" s="14">
        <v>2.1871113585745965</v>
      </c>
      <c r="L997" s="15">
        <v>10.070651696948261</v>
      </c>
      <c r="M997" s="15">
        <v>2.1871113585745965</v>
      </c>
      <c r="N997" s="13">
        <f>IFERROR(VLOOKUP(B:B,'[1]Budget Pivot'!A:B,2,0),0)</f>
        <v>21241</v>
      </c>
      <c r="O997" s="13">
        <f>IFERROR(VLOOKUP(B:B,'[1]Budget Pivot'!A:C,3,0),0)</f>
        <v>213910.71269487799</v>
      </c>
      <c r="P997" s="16">
        <v>21241</v>
      </c>
      <c r="Q997" s="16">
        <f t="shared" si="37"/>
        <v>213910.71269487799</v>
      </c>
      <c r="R997" s="17">
        <v>25383</v>
      </c>
      <c r="S997" s="17">
        <f>R997*L997</f>
        <v>255623.35202363771</v>
      </c>
      <c r="T997" s="17">
        <v>25004</v>
      </c>
      <c r="U997" s="17">
        <v>251806.57503049431</v>
      </c>
      <c r="V997" s="18">
        <v>-379</v>
      </c>
      <c r="W997" s="18">
        <v>-3816.7769931434013</v>
      </c>
      <c r="X997" s="18">
        <v>37895.862335616315</v>
      </c>
    </row>
    <row r="998" spans="1:24" x14ac:dyDescent="0.25">
      <c r="A998" s="12">
        <v>1455</v>
      </c>
      <c r="B998" s="12" t="str">
        <f>IFERROR(VLOOKUP(A:A,[1]Forecast_1911!A:B,2,0),0)</f>
        <v>10000002470</v>
      </c>
      <c r="C998" s="12" t="s">
        <v>1113</v>
      </c>
      <c r="D998" s="13">
        <f t="shared" si="38"/>
        <v>42392.40932471105</v>
      </c>
      <c r="E998" s="12" t="s">
        <v>40</v>
      </c>
      <c r="F998" s="12" t="s">
        <v>144</v>
      </c>
      <c r="G998" s="12" t="s">
        <v>132</v>
      </c>
      <c r="H998" s="12" t="s">
        <v>58</v>
      </c>
      <c r="I998" s="12" t="s">
        <v>59</v>
      </c>
      <c r="J998" s="14">
        <v>112.79047596297475</v>
      </c>
      <c r="K998" s="14">
        <v>17.312148102814948</v>
      </c>
      <c r="L998" s="15">
        <v>112.79054748279479</v>
      </c>
      <c r="M998" s="15">
        <v>17.312148102814948</v>
      </c>
      <c r="N998" s="13">
        <f>IFERROR(VLOOKUP(B:B,'[1]Budget Pivot'!A:B,2,0),0)</f>
        <v>684.56</v>
      </c>
      <c r="O998" s="13">
        <f>IFERROR(VLOOKUP(B:B,'[1]Budget Pivot'!A:C,3,0),0)</f>
        <v>77211.848225213995</v>
      </c>
      <c r="P998" s="16">
        <v>684.56</v>
      </c>
      <c r="Q998" s="16">
        <f t="shared" si="37"/>
        <v>77211.897184821995</v>
      </c>
      <c r="R998" s="17">
        <v>478</v>
      </c>
      <c r="S998" s="17">
        <f>R998*L998</f>
        <v>53913.881696775912</v>
      </c>
      <c r="T998" s="17">
        <v>444</v>
      </c>
      <c r="U998" s="17">
        <v>50079.00308236089</v>
      </c>
      <c r="V998" s="18">
        <v>-34</v>
      </c>
      <c r="W998" s="18">
        <v>-3834.8786144150217</v>
      </c>
      <c r="X998" s="18">
        <v>-27132.894102461105</v>
      </c>
    </row>
    <row r="999" spans="1:24" x14ac:dyDescent="0.25">
      <c r="A999" s="12">
        <v>2875</v>
      </c>
      <c r="B999" s="12" t="str">
        <f>IFERROR(VLOOKUP(A:A,[1]Forecast_1911!A:B,2,0),0)</f>
        <v>10000003256</v>
      </c>
      <c r="C999" s="12" t="s">
        <v>1114</v>
      </c>
      <c r="D999" s="13">
        <f t="shared" si="38"/>
        <v>140238.02475918195</v>
      </c>
      <c r="E999" s="12" t="s">
        <v>35</v>
      </c>
      <c r="F999" s="12" t="s">
        <v>144</v>
      </c>
      <c r="G999" s="12" t="s">
        <v>132</v>
      </c>
      <c r="H999" s="12" t="s">
        <v>101</v>
      </c>
      <c r="I999" s="12" t="s">
        <v>59</v>
      </c>
      <c r="J999" s="14">
        <v>142.54952424181462</v>
      </c>
      <c r="K999" s="14">
        <v>29.454342984409816</v>
      </c>
      <c r="L999" s="15">
        <v>142.54952424181462</v>
      </c>
      <c r="M999" s="15">
        <v>29.454342984409816</v>
      </c>
      <c r="N999" s="13">
        <f>IFERROR(VLOOKUP(B:B,'[1]Budget Pivot'!A:B,2,0),0)</f>
        <v>0</v>
      </c>
      <c r="O999" s="13">
        <f>IFERROR(VLOOKUP(B:B,'[1]Budget Pivot'!A:C,3,0),0)</f>
        <v>0</v>
      </c>
      <c r="P999" s="16">
        <f>N999</f>
        <v>0</v>
      </c>
      <c r="Q999" s="16">
        <f t="shared" si="37"/>
        <v>0</v>
      </c>
      <c r="R999" s="17">
        <v>1267</v>
      </c>
      <c r="S999" s="17">
        <f>R999*L999</f>
        <v>180610.24721437914</v>
      </c>
      <c r="T999" s="17">
        <v>1240</v>
      </c>
      <c r="U999" s="17">
        <v>176761.41005985014</v>
      </c>
      <c r="V999" s="18">
        <v>-27</v>
      </c>
      <c r="W999" s="18">
        <v>-3848.8371545289992</v>
      </c>
      <c r="X999" s="18">
        <v>176761.41005985014</v>
      </c>
    </row>
    <row r="1000" spans="1:24" x14ac:dyDescent="0.25">
      <c r="A1000" s="12">
        <v>1079</v>
      </c>
      <c r="B1000" s="12" t="str">
        <f>IFERROR(VLOOKUP(A:A,[1]Forecast_1911!A:B,2,0),0)</f>
        <v>10000001864</v>
      </c>
      <c r="C1000" s="12" t="s">
        <v>1115</v>
      </c>
      <c r="D1000" s="13">
        <f t="shared" si="38"/>
        <v>31913.478746407192</v>
      </c>
      <c r="E1000" s="12" t="s">
        <v>73</v>
      </c>
      <c r="F1000" s="12" t="s">
        <v>202</v>
      </c>
      <c r="G1000" s="12" t="s">
        <v>163</v>
      </c>
      <c r="H1000" s="12" t="s">
        <v>58</v>
      </c>
      <c r="I1000" s="12" t="s">
        <v>59</v>
      </c>
      <c r="J1000" s="14">
        <v>3.5855358014031169</v>
      </c>
      <c r="K1000" s="14">
        <v>1.8848440979955672</v>
      </c>
      <c r="L1000" s="15">
        <v>3.5855357444867155</v>
      </c>
      <c r="M1000" s="15">
        <v>1.8848440979955248</v>
      </c>
      <c r="N1000" s="13">
        <f>IFERROR(VLOOKUP(B:B,'[1]Budget Pivot'!A:B,2,0),0)</f>
        <v>21228.45</v>
      </c>
      <c r="O1000" s="13">
        <f>IFERROR(VLOOKUP(B:B,'[1]Budget Pivot'!A:C,3,0),0)</f>
        <v>76115.367483295995</v>
      </c>
      <c r="P1000" s="16">
        <v>21228</v>
      </c>
      <c r="Q1000" s="16">
        <f t="shared" si="37"/>
        <v>76113.752783963995</v>
      </c>
      <c r="R1000" s="17">
        <v>19841</v>
      </c>
      <c r="S1000" s="17">
        <f>R1000*L1000</f>
        <v>71140.614706360924</v>
      </c>
      <c r="T1000" s="17">
        <v>18765</v>
      </c>
      <c r="U1000" s="17">
        <v>67282.578245293218</v>
      </c>
      <c r="V1000" s="18">
        <v>-1076</v>
      </c>
      <c r="W1000" s="18">
        <v>-3858.0364610677061</v>
      </c>
      <c r="X1000" s="18">
        <v>-8831.1745386707771</v>
      </c>
    </row>
    <row r="1001" spans="1:24" x14ac:dyDescent="0.25">
      <c r="A1001" s="12">
        <v>2548</v>
      </c>
      <c r="B1001" s="12" t="str">
        <f>IFERROR(VLOOKUP(A:A,[1]Forecast_1911!A:B,2,0),0)</f>
        <v>10000002832</v>
      </c>
      <c r="C1001" s="12" t="s">
        <v>1116</v>
      </c>
      <c r="D1001" s="13">
        <f t="shared" si="38"/>
        <v>5925.13363029014</v>
      </c>
      <c r="E1001" s="12" t="s">
        <v>67</v>
      </c>
      <c r="F1001" s="12" t="s">
        <v>56</v>
      </c>
      <c r="G1001" s="12" t="s">
        <v>57</v>
      </c>
      <c r="H1001" s="12" t="s">
        <v>101</v>
      </c>
      <c r="I1001" s="12" t="s">
        <v>59</v>
      </c>
      <c r="J1001" s="14">
        <v>10.022271714922223</v>
      </c>
      <c r="K1001" s="14">
        <v>6.9821826280622217</v>
      </c>
      <c r="L1001" s="15">
        <v>10.022271714922223</v>
      </c>
      <c r="M1001" s="15">
        <v>6.9821826280622217</v>
      </c>
      <c r="N1001" s="13">
        <f>IFERROR(VLOOKUP(B:B,'[1]Budget Pivot'!A:B,2,0),0)</f>
        <v>900</v>
      </c>
      <c r="O1001" s="13">
        <f>IFERROR(VLOOKUP(B:B,'[1]Budget Pivot'!A:C,3,0),0)</f>
        <v>9020.04454343</v>
      </c>
      <c r="P1001" s="16">
        <v>900</v>
      </c>
      <c r="Q1001" s="16">
        <f t="shared" si="37"/>
        <v>9020.04454343</v>
      </c>
      <c r="R1001" s="17">
        <v>1864</v>
      </c>
      <c r="S1001" s="17">
        <f>R1001*L1001</f>
        <v>18681.514476615022</v>
      </c>
      <c r="T1001" s="17">
        <v>1949</v>
      </c>
      <c r="U1001" s="17">
        <v>19533.40757238341</v>
      </c>
      <c r="V1001" s="18">
        <v>85</v>
      </c>
      <c r="W1001" s="18">
        <v>851.89309576838787</v>
      </c>
      <c r="X1001" s="18">
        <v>10513.36302895341</v>
      </c>
    </row>
    <row r="1002" spans="1:24" x14ac:dyDescent="0.25">
      <c r="A1002" s="12">
        <v>1264</v>
      </c>
      <c r="B1002" s="12" t="str">
        <f>IFERROR(VLOOKUP(A:A,[1]Forecast_1911!A:B,2,0),0)</f>
        <v>10000001472</v>
      </c>
      <c r="C1002" s="12" t="s">
        <v>1117</v>
      </c>
      <c r="D1002" s="13">
        <f t="shared" si="38"/>
        <v>140280.2569293846</v>
      </c>
      <c r="E1002" s="12" t="s">
        <v>106</v>
      </c>
      <c r="F1002" s="12" t="s">
        <v>139</v>
      </c>
      <c r="G1002" s="12" t="s">
        <v>139</v>
      </c>
      <c r="H1002" s="12" t="s">
        <v>58</v>
      </c>
      <c r="I1002" s="12" t="s">
        <v>59</v>
      </c>
      <c r="J1002" s="14">
        <v>12.301068791756286</v>
      </c>
      <c r="K1002" s="14">
        <v>4.0449187082405578</v>
      </c>
      <c r="L1002" s="15">
        <v>12.301069430939904</v>
      </c>
      <c r="M1002" s="15">
        <v>4.0449187082405578</v>
      </c>
      <c r="N1002" s="13">
        <f>IFERROR(VLOOKUP(B:B,'[1]Budget Pivot'!A:B,2,0),0)</f>
        <v>17422</v>
      </c>
      <c r="O1002" s="13">
        <f>IFERROR(VLOOKUP(B:B,'[1]Budget Pivot'!A:C,3,0),0)</f>
        <v>214309.220489978</v>
      </c>
      <c r="P1002" s="16">
        <v>17422</v>
      </c>
      <c r="Q1002" s="16">
        <f t="shared" si="37"/>
        <v>214309.231625835</v>
      </c>
      <c r="R1002" s="17">
        <v>17307</v>
      </c>
      <c r="S1002" s="17">
        <f>R1002*L1002</f>
        <v>212894.60864127692</v>
      </c>
      <c r="T1002" s="17">
        <v>16991</v>
      </c>
      <c r="U1002" s="17">
        <v>209007.47070109993</v>
      </c>
      <c r="V1002" s="18">
        <v>-316</v>
      </c>
      <c r="W1002" s="18">
        <v>-3887.1379401769955</v>
      </c>
      <c r="X1002" s="18">
        <v>-5301.7609247350774</v>
      </c>
    </row>
    <row r="1003" spans="1:24" x14ac:dyDescent="0.25">
      <c r="A1003" s="12">
        <v>3884</v>
      </c>
      <c r="B1003" s="12" t="str">
        <f>IFERROR(VLOOKUP(A:A,[1]Forecast_1911!A:B,2,0),0)</f>
        <v>10000002517</v>
      </c>
      <c r="C1003" s="12" t="s">
        <v>1118</v>
      </c>
      <c r="D1003" s="13">
        <f t="shared" si="38"/>
        <v>20447.827764448928</v>
      </c>
      <c r="E1003" s="12" t="s">
        <v>35</v>
      </c>
      <c r="F1003" s="12" t="s">
        <v>855</v>
      </c>
      <c r="G1003" s="12" t="s">
        <v>372</v>
      </c>
      <c r="H1003" s="12" t="s">
        <v>101</v>
      </c>
      <c r="I1003" s="12" t="s">
        <v>59</v>
      </c>
      <c r="J1003" s="14">
        <v>19.639089470833898</v>
      </c>
      <c r="K1003" s="14">
        <v>7.0712694877507447</v>
      </c>
      <c r="L1003" s="15">
        <v>19.639080037504236</v>
      </c>
      <c r="M1003" s="15">
        <v>7.0712694877507447</v>
      </c>
      <c r="N1003" s="13">
        <f>IFERROR(VLOOKUP(B:B,'[1]Budget Pivot'!A:B,2,0),0)</f>
        <v>1180.48</v>
      </c>
      <c r="O1003" s="13">
        <f>IFERROR(VLOOKUP(B:B,'[1]Budget Pivot'!A:C,3,0),0)</f>
        <v>23183.55233853</v>
      </c>
      <c r="P1003" s="16">
        <v>1180.48</v>
      </c>
      <c r="Q1003" s="16">
        <f t="shared" si="37"/>
        <v>23183.541202673001</v>
      </c>
      <c r="R1003" s="17">
        <v>1826</v>
      </c>
      <c r="S1003" s="17">
        <f>R1003*L1003</f>
        <v>35860.960148482736</v>
      </c>
      <c r="T1003" s="17">
        <v>1627</v>
      </c>
      <c r="U1003" s="17">
        <v>31952.783221019392</v>
      </c>
      <c r="V1003" s="18">
        <v>-199</v>
      </c>
      <c r="W1003" s="18">
        <v>-3908.1769274633443</v>
      </c>
      <c r="X1003" s="18">
        <v>8769.242018346391</v>
      </c>
    </row>
    <row r="1004" spans="1:24" x14ac:dyDescent="0.25">
      <c r="A1004" s="12">
        <v>2065</v>
      </c>
      <c r="B1004" s="12" t="str">
        <f>IFERROR(VLOOKUP(A:A,[1]Forecast_1911!A:B,2,0),0)</f>
        <v>10000002701</v>
      </c>
      <c r="C1004" s="12" t="s">
        <v>1119</v>
      </c>
      <c r="D1004" s="13">
        <f t="shared" si="38"/>
        <v>62435.594234352728</v>
      </c>
      <c r="E1004" s="12" t="s">
        <v>110</v>
      </c>
      <c r="F1004" s="12" t="s">
        <v>131</v>
      </c>
      <c r="G1004" s="12" t="s">
        <v>132</v>
      </c>
      <c r="H1004" s="12" t="s">
        <v>133</v>
      </c>
      <c r="I1004" s="12" t="s">
        <v>59</v>
      </c>
      <c r="J1004" s="14">
        <v>67.805020226353065</v>
      </c>
      <c r="K1004" s="14">
        <v>5.0556792873051029</v>
      </c>
      <c r="L1004" s="15">
        <v>67.805020226353065</v>
      </c>
      <c r="M1004" s="15">
        <v>5.0556792873051029</v>
      </c>
      <c r="N1004" s="13">
        <f>IFERROR(VLOOKUP(B:B,'[1]Budget Pivot'!A:B,2,0),0)</f>
        <v>980</v>
      </c>
      <c r="O1004" s="13">
        <f>IFERROR(VLOOKUP(B:B,'[1]Budget Pivot'!A:C,3,0),0)</f>
        <v>66448.919821825999</v>
      </c>
      <c r="P1004" s="16">
        <v>980</v>
      </c>
      <c r="Q1004" s="16">
        <f t="shared" si="37"/>
        <v>66448.919821825999</v>
      </c>
      <c r="R1004" s="17">
        <v>1053</v>
      </c>
      <c r="S1004" s="17">
        <f>R1004*L1004</f>
        <v>71398.68629834977</v>
      </c>
      <c r="T1004" s="17">
        <v>995</v>
      </c>
      <c r="U1004" s="17">
        <v>67465.995125221307</v>
      </c>
      <c r="V1004" s="18">
        <v>-58</v>
      </c>
      <c r="W1004" s="18">
        <v>-3932.6911731284636</v>
      </c>
      <c r="X1004" s="18">
        <v>1017.0753033953079</v>
      </c>
    </row>
    <row r="1005" spans="1:24" x14ac:dyDescent="0.25">
      <c r="A1005" s="12">
        <v>1147</v>
      </c>
      <c r="B1005" s="12" t="str">
        <f>IFERROR(VLOOKUP(A:A,[1]Forecast_1911!A:B,2,0),0)</f>
        <v>10000001293</v>
      </c>
      <c r="C1005" s="12" t="s">
        <v>1120</v>
      </c>
      <c r="D1005" s="13">
        <f t="shared" si="38"/>
        <v>233307.56671974904</v>
      </c>
      <c r="E1005" s="12" t="s">
        <v>77</v>
      </c>
      <c r="F1005" s="12" t="s">
        <v>162</v>
      </c>
      <c r="G1005" s="12" t="s">
        <v>163</v>
      </c>
      <c r="H1005" s="12" t="s">
        <v>58</v>
      </c>
      <c r="I1005" s="12" t="s">
        <v>59</v>
      </c>
      <c r="J1005" s="14">
        <v>9.9289202297993864</v>
      </c>
      <c r="K1005" s="14">
        <v>3.4791492204899841</v>
      </c>
      <c r="L1005" s="15">
        <v>9.9289202297993864</v>
      </c>
      <c r="M1005" s="15">
        <v>3.4791492204899841</v>
      </c>
      <c r="N1005" s="13">
        <f>IFERROR(VLOOKUP(B:B,'[1]Budget Pivot'!A:B,2,0),0)</f>
        <v>27705</v>
      </c>
      <c r="O1005" s="13">
        <f>IFERROR(VLOOKUP(B:B,'[1]Budget Pivot'!A:C,3,0),0)</f>
        <v>275080.73496659199</v>
      </c>
      <c r="P1005" s="16">
        <v>27705</v>
      </c>
      <c r="Q1005" s="16">
        <f t="shared" si="37"/>
        <v>275080.73496659199</v>
      </c>
      <c r="R1005" s="17">
        <v>36570</v>
      </c>
      <c r="S1005" s="17">
        <f>R1005*L1005</f>
        <v>363100.61280376354</v>
      </c>
      <c r="T1005" s="17">
        <v>36173</v>
      </c>
      <c r="U1005" s="17">
        <v>359158.83147253323</v>
      </c>
      <c r="V1005" s="18">
        <v>-397</v>
      </c>
      <c r="W1005" s="18">
        <v>-3941.7813312303042</v>
      </c>
      <c r="X1005" s="18">
        <v>84078.096505941241</v>
      </c>
    </row>
    <row r="1006" spans="1:24" x14ac:dyDescent="0.25">
      <c r="A1006" s="12">
        <v>1718</v>
      </c>
      <c r="B1006" s="12" t="str">
        <f>IFERROR(VLOOKUP(A:A,[1]Forecast_1911!A:B,2,0),0)</f>
        <v>10000001374</v>
      </c>
      <c r="C1006" s="12" t="s">
        <v>1121</v>
      </c>
      <c r="D1006" s="13">
        <f t="shared" si="38"/>
        <v>48524.667706013017</v>
      </c>
      <c r="E1006" s="12" t="s">
        <v>80</v>
      </c>
      <c r="F1006" s="12" t="s">
        <v>135</v>
      </c>
      <c r="G1006" s="12" t="s">
        <v>97</v>
      </c>
      <c r="H1006" s="12" t="s">
        <v>58</v>
      </c>
      <c r="I1006" s="12" t="s">
        <v>59</v>
      </c>
      <c r="J1006" s="14">
        <v>26.625835189309594</v>
      </c>
      <c r="K1006" s="14">
        <v>8.9161024498887809</v>
      </c>
      <c r="L1006" s="15">
        <v>26.625835189309594</v>
      </c>
      <c r="M1006" s="15">
        <v>8.9161024498887809</v>
      </c>
      <c r="N1006" s="13">
        <f>IFERROR(VLOOKUP(B:B,'[1]Budget Pivot'!A:B,2,0),0)</f>
        <v>3075</v>
      </c>
      <c r="O1006" s="13">
        <f>IFERROR(VLOOKUP(B:B,'[1]Budget Pivot'!A:C,3,0),0)</f>
        <v>81874.443207126998</v>
      </c>
      <c r="P1006" s="16">
        <v>3075</v>
      </c>
      <c r="Q1006" s="16">
        <f t="shared" si="37"/>
        <v>81874.443207126998</v>
      </c>
      <c r="R1006" s="17">
        <v>2759</v>
      </c>
      <c r="S1006" s="17">
        <f>R1006*L1006</f>
        <v>73460.679287305175</v>
      </c>
      <c r="T1006" s="17">
        <v>2740</v>
      </c>
      <c r="U1006" s="17">
        <v>72954.788418708282</v>
      </c>
      <c r="V1006" s="18">
        <v>-19</v>
      </c>
      <c r="W1006" s="18">
        <v>-505.89086859689269</v>
      </c>
      <c r="X1006" s="18">
        <v>-8919.6547884187166</v>
      </c>
    </row>
    <row r="1007" spans="1:24" x14ac:dyDescent="0.25">
      <c r="A1007" s="12">
        <v>1616</v>
      </c>
      <c r="B1007" s="12" t="str">
        <f>IFERROR(VLOOKUP(A:A,[1]Forecast_1911!A:B,2,0),0)</f>
        <v>10000001188</v>
      </c>
      <c r="C1007" s="12" t="s">
        <v>1122</v>
      </c>
      <c r="D1007" s="13">
        <f t="shared" si="38"/>
        <v>44096.470064952067</v>
      </c>
      <c r="E1007" s="12" t="s">
        <v>159</v>
      </c>
      <c r="F1007" s="12" t="s">
        <v>118</v>
      </c>
      <c r="G1007" s="12" t="s">
        <v>119</v>
      </c>
      <c r="H1007" s="12" t="s">
        <v>120</v>
      </c>
      <c r="I1007" s="12" t="s">
        <v>59</v>
      </c>
      <c r="J1007" s="14">
        <v>22.676024869257951</v>
      </c>
      <c r="K1007" s="14">
        <v>7.1714921723570351</v>
      </c>
      <c r="L1007" s="15">
        <v>22.676580099555512</v>
      </c>
      <c r="M1007" s="15">
        <v>7.1714921723571754</v>
      </c>
      <c r="N1007" s="13">
        <f>IFERROR(VLOOKUP(B:B,'[1]Budget Pivot'!A:B,2,0),0)</f>
        <v>2447.8200000000002</v>
      </c>
      <c r="O1007" s="13">
        <f>IFERROR(VLOOKUP(B:B,'[1]Budget Pivot'!A:C,3,0),0)</f>
        <v>55506.827195466998</v>
      </c>
      <c r="P1007" s="16">
        <v>2447.7600000000002</v>
      </c>
      <c r="Q1007" s="16">
        <f t="shared" si="37"/>
        <v>55506.825704488001</v>
      </c>
      <c r="R1007" s="17">
        <v>3018</v>
      </c>
      <c r="S1007" s="17">
        <f>R1007*L1007</f>
        <v>68437.918740458539</v>
      </c>
      <c r="T1007" s="17">
        <v>2844</v>
      </c>
      <c r="U1007" s="17">
        <v>64492.193803135873</v>
      </c>
      <c r="V1007" s="18">
        <v>-174</v>
      </c>
      <c r="W1007" s="18">
        <v>-3945.7249373226659</v>
      </c>
      <c r="X1007" s="18">
        <v>8985.3680986478721</v>
      </c>
    </row>
    <row r="1008" spans="1:24" x14ac:dyDescent="0.25">
      <c r="A1008" s="12">
        <v>1302</v>
      </c>
      <c r="B1008" s="12" t="str">
        <f>IFERROR(VLOOKUP(A:A,[1]Forecast_1911!A:B,2,0),0)</f>
        <v>10000001733</v>
      </c>
      <c r="C1008" s="12" t="s">
        <v>1123</v>
      </c>
      <c r="D1008" s="13">
        <f t="shared" si="38"/>
        <v>55992.488633617453</v>
      </c>
      <c r="E1008" s="12" t="s">
        <v>124</v>
      </c>
      <c r="F1008" s="12" t="s">
        <v>86</v>
      </c>
      <c r="G1008" s="12" t="s">
        <v>87</v>
      </c>
      <c r="H1008" s="12" t="s">
        <v>58</v>
      </c>
      <c r="I1008" s="12" t="s">
        <v>59</v>
      </c>
      <c r="J1008" s="14">
        <v>86.234260663399681</v>
      </c>
      <c r="K1008" s="14">
        <v>15.625828626737031</v>
      </c>
      <c r="L1008" s="15">
        <v>86.234263221463024</v>
      </c>
      <c r="M1008" s="15">
        <v>15.625828626737354</v>
      </c>
      <c r="N1008" s="13">
        <f>IFERROR(VLOOKUP(B:B,'[1]Budget Pivot'!A:B,2,0),0)</f>
        <v>513.52</v>
      </c>
      <c r="O1008" s="13">
        <f>IFERROR(VLOOKUP(B:B,'[1]Budget Pivot'!A:C,3,0),0)</f>
        <v>44283.017535869003</v>
      </c>
      <c r="P1008" s="16">
        <v>514</v>
      </c>
      <c r="Q1008" s="16">
        <f t="shared" si="37"/>
        <v>44324.411295831997</v>
      </c>
      <c r="R1008" s="17">
        <v>839</v>
      </c>
      <c r="S1008" s="17">
        <f>R1008*L1008</f>
        <v>72350.546842807482</v>
      </c>
      <c r="T1008" s="17">
        <v>793</v>
      </c>
      <c r="U1008" s="17">
        <v>68383.770734620179</v>
      </c>
      <c r="V1008" s="18">
        <v>-46</v>
      </c>
      <c r="W1008" s="18">
        <v>-3966.7761081873032</v>
      </c>
      <c r="X1008" s="18">
        <v>24059.359438788182</v>
      </c>
    </row>
    <row r="1009" spans="1:24" x14ac:dyDescent="0.25">
      <c r="A1009" s="12">
        <v>2155</v>
      </c>
      <c r="B1009" s="12" t="str">
        <f>IFERROR(VLOOKUP(A:A,[1]Forecast_1911!A:B,2,0),0)</f>
        <v>10000001465</v>
      </c>
      <c r="C1009" s="12" t="s">
        <v>1124</v>
      </c>
      <c r="D1009" s="13">
        <f t="shared" si="38"/>
        <v>297401.49116735451</v>
      </c>
      <c r="E1009" s="12" t="s">
        <v>85</v>
      </c>
      <c r="F1009" s="12" t="s">
        <v>144</v>
      </c>
      <c r="G1009" s="12" t="s">
        <v>132</v>
      </c>
      <c r="H1009" s="12" t="s">
        <v>58</v>
      </c>
      <c r="I1009" s="12" t="s">
        <v>59</v>
      </c>
      <c r="J1009" s="14">
        <v>19.12653832076839</v>
      </c>
      <c r="K1009" s="14">
        <v>3.2473407572383262</v>
      </c>
      <c r="L1009" s="15">
        <v>19.12653832076839</v>
      </c>
      <c r="M1009" s="15">
        <v>3.2473407572383262</v>
      </c>
      <c r="N1009" s="13">
        <f>IFERROR(VLOOKUP(B:B,'[1]Budget Pivot'!A:B,2,0),0)</f>
        <v>16083</v>
      </c>
      <c r="O1009" s="13">
        <f>IFERROR(VLOOKUP(B:B,'[1]Budget Pivot'!A:C,3,0),0)</f>
        <v>307612.115812918</v>
      </c>
      <c r="P1009" s="16">
        <v>16083</v>
      </c>
      <c r="Q1009" s="16">
        <f t="shared" si="37"/>
        <v>307612.115812918</v>
      </c>
      <c r="R1009" s="17">
        <v>18937</v>
      </c>
      <c r="S1009" s="17">
        <f>R1009*L1009</f>
        <v>362199.25618039101</v>
      </c>
      <c r="T1009" s="17">
        <v>18729</v>
      </c>
      <c r="U1009" s="17">
        <v>358220.93620967114</v>
      </c>
      <c r="V1009" s="18">
        <v>-208</v>
      </c>
      <c r="W1009" s="18">
        <v>-3978.3199707198655</v>
      </c>
      <c r="X1009" s="18">
        <v>50608.820396753144</v>
      </c>
    </row>
    <row r="1010" spans="1:24" x14ac:dyDescent="0.25">
      <c r="A1010" s="12">
        <v>1224</v>
      </c>
      <c r="B1010" s="12" t="str">
        <f>IFERROR(VLOOKUP(A:A,[1]Forecast_1911!A:B,2,0),0)</f>
        <v>10000001504</v>
      </c>
      <c r="C1010" s="12" t="s">
        <v>1125</v>
      </c>
      <c r="D1010" s="13">
        <f t="shared" si="38"/>
        <v>170629.81706013309</v>
      </c>
      <c r="E1010" s="12" t="s">
        <v>106</v>
      </c>
      <c r="F1010" s="12" t="s">
        <v>135</v>
      </c>
      <c r="G1010" s="12" t="s">
        <v>97</v>
      </c>
      <c r="H1010" s="12" t="s">
        <v>58</v>
      </c>
      <c r="I1010" s="12" t="s">
        <v>59</v>
      </c>
      <c r="J1010" s="14">
        <v>27.527839643652531</v>
      </c>
      <c r="K1010" s="14">
        <v>5.7555011135857832</v>
      </c>
      <c r="L1010" s="15">
        <v>27.527839643652531</v>
      </c>
      <c r="M1010" s="15">
        <v>5.7555011135857832</v>
      </c>
      <c r="N1010" s="13">
        <f>IFERROR(VLOOKUP(B:B,'[1]Budget Pivot'!A:B,2,0),0)</f>
        <v>8300</v>
      </c>
      <c r="O1010" s="13">
        <f>IFERROR(VLOOKUP(B:B,'[1]Budget Pivot'!A:C,3,0),0)</f>
        <v>228481.069042316</v>
      </c>
      <c r="P1010" s="16">
        <v>8300</v>
      </c>
      <c r="Q1010" s="16">
        <f t="shared" si="37"/>
        <v>228481.069042316</v>
      </c>
      <c r="R1010" s="17">
        <v>7855</v>
      </c>
      <c r="S1010" s="17">
        <f>R1010*L1010</f>
        <v>216231.18040089062</v>
      </c>
      <c r="T1010" s="17">
        <v>7837</v>
      </c>
      <c r="U1010" s="17">
        <v>215735.67928730487</v>
      </c>
      <c r="V1010" s="18">
        <v>-18</v>
      </c>
      <c r="W1010" s="18">
        <v>-495.50111358574941</v>
      </c>
      <c r="X1010" s="18">
        <v>-12745.389755011129</v>
      </c>
    </row>
    <row r="1011" spans="1:24" x14ac:dyDescent="0.25">
      <c r="A1011" s="12">
        <v>1542</v>
      </c>
      <c r="B1011" s="12" t="str">
        <f>IFERROR(VLOOKUP(A:A,[1]Forecast_1911!A:B,2,0),0)</f>
        <v>10000001675</v>
      </c>
      <c r="C1011" s="12" t="s">
        <v>1126</v>
      </c>
      <c r="D1011" s="13">
        <f t="shared" si="38"/>
        <v>60235.956330735571</v>
      </c>
      <c r="E1011" s="12" t="s">
        <v>71</v>
      </c>
      <c r="F1011" s="12" t="s">
        <v>350</v>
      </c>
      <c r="G1011" s="12" t="s">
        <v>350</v>
      </c>
      <c r="H1011" s="12" t="s">
        <v>58</v>
      </c>
      <c r="I1011" s="12" t="s">
        <v>59</v>
      </c>
      <c r="J1011" s="14">
        <v>22.282850779510021</v>
      </c>
      <c r="K1011" s="14">
        <v>8.9481236080177453</v>
      </c>
      <c r="L1011" s="15">
        <v>22.27171492204906</v>
      </c>
      <c r="M1011" s="15">
        <v>8.9481236080177453</v>
      </c>
      <c r="N1011" s="13">
        <f>IFERROR(VLOOKUP(B:B,'[1]Budget Pivot'!A:B,2,0),0)</f>
        <v>4790</v>
      </c>
      <c r="O1011" s="13">
        <f>IFERROR(VLOOKUP(B:B,'[1]Budget Pivot'!A:C,3,0),0)</f>
        <v>106734.855233853</v>
      </c>
      <c r="P1011" s="16">
        <v>4790</v>
      </c>
      <c r="Q1011" s="16">
        <f t="shared" si="37"/>
        <v>106681.514476615</v>
      </c>
      <c r="R1011" s="17">
        <v>4701</v>
      </c>
      <c r="S1011" s="17">
        <f>R1011*L1011</f>
        <v>104699.33184855264</v>
      </c>
      <c r="T1011" s="17">
        <v>4521</v>
      </c>
      <c r="U1011" s="17">
        <v>100690.4231625838</v>
      </c>
      <c r="V1011" s="18">
        <v>-180</v>
      </c>
      <c r="W1011" s="18">
        <v>-4008.9086859688396</v>
      </c>
      <c r="X1011" s="18">
        <v>-5991.0913140312041</v>
      </c>
    </row>
    <row r="1012" spans="1:24" x14ac:dyDescent="0.25">
      <c r="A1012" s="12">
        <v>2879</v>
      </c>
      <c r="B1012" s="12" t="str">
        <f>IFERROR(VLOOKUP(A:A,[1]Forecast_1911!A:B,2,0),0)</f>
        <v>10000003257</v>
      </c>
      <c r="C1012" s="12" t="s">
        <v>1127</v>
      </c>
      <c r="D1012" s="13">
        <f t="shared" si="38"/>
        <v>21630.581205804563</v>
      </c>
      <c r="E1012" s="12" t="s">
        <v>35</v>
      </c>
      <c r="F1012" s="12" t="s">
        <v>144</v>
      </c>
      <c r="G1012" s="12" t="s">
        <v>132</v>
      </c>
      <c r="H1012" s="12" t="s">
        <v>101</v>
      </c>
      <c r="I1012" s="12" t="s">
        <v>59</v>
      </c>
      <c r="J1012" s="14">
        <v>185.63631795222616</v>
      </c>
      <c r="K1012" s="14">
        <v>47.861915367483725</v>
      </c>
      <c r="L1012" s="15">
        <v>185.63631795222616</v>
      </c>
      <c r="M1012" s="15">
        <v>47.861915367483725</v>
      </c>
      <c r="N1012" s="13">
        <f>IFERROR(VLOOKUP(B:B,'[1]Budget Pivot'!A:B,2,0),0)</f>
        <v>0</v>
      </c>
      <c r="O1012" s="13">
        <f>IFERROR(VLOOKUP(B:B,'[1]Budget Pivot'!A:C,3,0),0)</f>
        <v>0</v>
      </c>
      <c r="P1012" s="16">
        <f>N1012</f>
        <v>0</v>
      </c>
      <c r="Q1012" s="16">
        <f t="shared" si="37"/>
        <v>0</v>
      </c>
      <c r="R1012" s="17">
        <v>179</v>
      </c>
      <c r="S1012" s="17">
        <f>R1012*L1012</f>
        <v>33228.90091344848</v>
      </c>
      <c r="T1012" s="17">
        <v>157</v>
      </c>
      <c r="U1012" s="17">
        <v>29144.901918499509</v>
      </c>
      <c r="V1012" s="18">
        <v>-22</v>
      </c>
      <c r="W1012" s="18">
        <v>-4083.9989949489718</v>
      </c>
      <c r="X1012" s="18">
        <v>29144.901918499509</v>
      </c>
    </row>
    <row r="1013" spans="1:24" x14ac:dyDescent="0.25">
      <c r="A1013" s="12">
        <v>1717</v>
      </c>
      <c r="B1013" s="12" t="str">
        <f>IFERROR(VLOOKUP(A:A,[1]Forecast_1911!A:B,2,0),0)</f>
        <v>10000001373</v>
      </c>
      <c r="C1013" s="12" t="s">
        <v>1128</v>
      </c>
      <c r="D1013" s="13">
        <f t="shared" si="38"/>
        <v>3002.1005657021483</v>
      </c>
      <c r="E1013" s="12" t="s">
        <v>80</v>
      </c>
      <c r="F1013" s="12" t="s">
        <v>135</v>
      </c>
      <c r="G1013" s="12" t="s">
        <v>97</v>
      </c>
      <c r="H1013" s="12" t="s">
        <v>58</v>
      </c>
      <c r="I1013" s="12" t="s">
        <v>59</v>
      </c>
      <c r="J1013" s="14">
        <v>8.0512488681438334</v>
      </c>
      <c r="K1013" s="14">
        <v>4.1217739420931387</v>
      </c>
      <c r="L1013" s="15">
        <v>8.0512249443210795</v>
      </c>
      <c r="M1013" s="15">
        <v>4.121773942093137</v>
      </c>
      <c r="N1013" s="13">
        <f>IFERROR(VLOOKUP(B:B,'[1]Budget Pivot'!A:B,2,0),0)</f>
        <v>1224.19</v>
      </c>
      <c r="O1013" s="13">
        <f>IFERROR(VLOOKUP(B:B,'[1]Budget Pivot'!A:C,3,0),0)</f>
        <v>9856.2583518930005</v>
      </c>
      <c r="P1013" s="16">
        <v>1224</v>
      </c>
      <c r="Q1013" s="16">
        <f t="shared" si="37"/>
        <v>9854.6993318490022</v>
      </c>
      <c r="R1013" s="17">
        <v>822</v>
      </c>
      <c r="S1013" s="17">
        <f>R1013*L1013</f>
        <v>6618.1069042319277</v>
      </c>
      <c r="T1013" s="17">
        <v>764</v>
      </c>
      <c r="U1013" s="17">
        <v>6151.135857461305</v>
      </c>
      <c r="V1013" s="18">
        <v>-58</v>
      </c>
      <c r="W1013" s="18">
        <v>-466.97104677062271</v>
      </c>
      <c r="X1013" s="18">
        <v>-3703.5634743876972</v>
      </c>
    </row>
    <row r="1014" spans="1:24" x14ac:dyDescent="0.25">
      <c r="A1014" s="12">
        <v>3955</v>
      </c>
      <c r="B1014" s="12" t="str">
        <f>IFERROR(VLOOKUP(A:A,[1]Forecast_1911!A:B,2,0),0)</f>
        <v>10000001197</v>
      </c>
      <c r="C1014" s="12" t="s">
        <v>1129</v>
      </c>
      <c r="D1014" s="13">
        <f t="shared" si="38"/>
        <v>54998.427201617495</v>
      </c>
      <c r="E1014" s="12" t="s">
        <v>159</v>
      </c>
      <c r="F1014" s="12" t="s">
        <v>86</v>
      </c>
      <c r="G1014" s="12" t="s">
        <v>87</v>
      </c>
      <c r="H1014" s="12" t="s">
        <v>58</v>
      </c>
      <c r="I1014" s="12" t="s">
        <v>59</v>
      </c>
      <c r="J1014" s="14">
        <v>56.741413509057381</v>
      </c>
      <c r="K1014" s="14">
        <v>8.5380181899505754</v>
      </c>
      <c r="L1014" s="15">
        <v>56.739970163322866</v>
      </c>
      <c r="M1014" s="15">
        <v>8.5380181899508312</v>
      </c>
      <c r="N1014" s="13">
        <f>IFERROR(VLOOKUP(B:B,'[1]Budget Pivot'!A:B,2,0),0)</f>
        <v>1968.67</v>
      </c>
      <c r="O1014" s="13">
        <f>IFERROR(VLOOKUP(B:B,'[1]Budget Pivot'!A:C,3,0),0)</f>
        <v>111705.118532876</v>
      </c>
      <c r="P1014" s="16">
        <v>1968.72</v>
      </c>
      <c r="Q1014" s="16">
        <f t="shared" si="37"/>
        <v>111705.114059937</v>
      </c>
      <c r="R1014" s="17">
        <v>1214</v>
      </c>
      <c r="S1014" s="17">
        <f>R1014*L1014</f>
        <v>68882.32377827396</v>
      </c>
      <c r="T1014" s="17">
        <v>1141</v>
      </c>
      <c r="U1014" s="17">
        <v>64740.305956351389</v>
      </c>
      <c r="V1014" s="18">
        <v>-73</v>
      </c>
      <c r="W1014" s="18">
        <v>-4142.0178219225709</v>
      </c>
      <c r="X1014" s="18">
        <v>-46964.808103585608</v>
      </c>
    </row>
    <row r="1015" spans="1:24" x14ac:dyDescent="0.25">
      <c r="A1015" s="12">
        <v>2163</v>
      </c>
      <c r="B1015" s="12" t="str">
        <f>IFERROR(VLOOKUP(A:A,[1]Forecast_1911!A:B,2,0),0)</f>
        <v>10000002400</v>
      </c>
      <c r="C1015" s="12" t="s">
        <v>1130</v>
      </c>
      <c r="D1015" s="13">
        <f t="shared" si="38"/>
        <v>531111.58936793206</v>
      </c>
      <c r="E1015" s="12" t="s">
        <v>40</v>
      </c>
      <c r="F1015" s="12" t="s">
        <v>118</v>
      </c>
      <c r="G1015" s="12" t="s">
        <v>119</v>
      </c>
      <c r="H1015" s="12" t="s">
        <v>120</v>
      </c>
      <c r="I1015" s="12" t="s">
        <v>59</v>
      </c>
      <c r="J1015" s="14">
        <v>24.951857415683683</v>
      </c>
      <c r="K1015" s="14">
        <v>5.2227172582619392</v>
      </c>
      <c r="L1015" s="15">
        <v>24.951973921260887</v>
      </c>
      <c r="M1015" s="15">
        <v>5.222717258261925</v>
      </c>
      <c r="N1015" s="13">
        <f>IFERROR(VLOOKUP(B:B,'[1]Budget Pivot'!A:B,2,0),0)</f>
        <v>27947.13</v>
      </c>
      <c r="O1015" s="13">
        <f>IFERROR(VLOOKUP(B:B,'[1]Budget Pivot'!A:C,3,0),0)</f>
        <v>697332.80293757597</v>
      </c>
      <c r="P1015" s="16">
        <v>27947</v>
      </c>
      <c r="Q1015" s="16">
        <f t="shared" si="37"/>
        <v>697332.81517747801</v>
      </c>
      <c r="R1015" s="17">
        <v>27086</v>
      </c>
      <c r="S1015" s="17">
        <f>R1015*L1015</f>
        <v>675849.16563127236</v>
      </c>
      <c r="T1015" s="17">
        <v>26920</v>
      </c>
      <c r="U1015" s="17">
        <v>671707.13796034304</v>
      </c>
      <c r="V1015" s="18">
        <v>-166</v>
      </c>
      <c r="W1015" s="18">
        <v>-4142.0276709293248</v>
      </c>
      <c r="X1015" s="18">
        <v>-25625.677217134973</v>
      </c>
    </row>
    <row r="1016" spans="1:24" x14ac:dyDescent="0.25">
      <c r="A1016" s="12">
        <v>1975</v>
      </c>
      <c r="B1016" s="12" t="str">
        <f>IFERROR(VLOOKUP(A:A,[1]Forecast_1911!A:B,2,0),0)</f>
        <v>10000000571</v>
      </c>
      <c r="C1016" s="12" t="s">
        <v>1131</v>
      </c>
      <c r="D1016" s="13">
        <f t="shared" si="38"/>
        <v>121992.84999204012</v>
      </c>
      <c r="E1016" s="12" t="s">
        <v>148</v>
      </c>
      <c r="F1016" s="12" t="s">
        <v>144</v>
      </c>
      <c r="G1016" s="12" t="s">
        <v>132</v>
      </c>
      <c r="H1016" s="12" t="s">
        <v>101</v>
      </c>
      <c r="I1016" s="12" t="s">
        <v>59</v>
      </c>
      <c r="J1016" s="14">
        <v>19.345412996278277</v>
      </c>
      <c r="K1016" s="14">
        <v>4.1759464646464757</v>
      </c>
      <c r="L1016" s="15">
        <v>19.345412996278277</v>
      </c>
      <c r="M1016" s="15">
        <v>4.1759464466587657</v>
      </c>
      <c r="N1016" s="13">
        <f>IFERROR(VLOOKUP(B:B,'[1]Budget Pivot'!A:B,2,0),0)</f>
        <v>7974</v>
      </c>
      <c r="O1016" s="13">
        <f>IFERROR(VLOOKUP(B:B,'[1]Budget Pivot'!A:C,3,0),0)</f>
        <v>154260.32323232299</v>
      </c>
      <c r="P1016" s="16">
        <v>7974</v>
      </c>
      <c r="Q1016" s="16">
        <f t="shared" si="37"/>
        <v>154260.32323232299</v>
      </c>
      <c r="R1016" s="17">
        <v>8259</v>
      </c>
      <c r="S1016" s="17">
        <f>R1016*L1016</f>
        <v>159773.76593626229</v>
      </c>
      <c r="T1016" s="17">
        <v>8042</v>
      </c>
      <c r="U1016" s="17">
        <v>155575.81131606991</v>
      </c>
      <c r="V1016" s="18">
        <v>-217</v>
      </c>
      <c r="W1016" s="18">
        <v>-4197.9546201923804</v>
      </c>
      <c r="X1016" s="18">
        <v>1315.4880837469245</v>
      </c>
    </row>
    <row r="1017" spans="1:24" x14ac:dyDescent="0.25">
      <c r="A1017" s="12">
        <v>1576</v>
      </c>
      <c r="B1017" s="12" t="str">
        <f>IFERROR(VLOOKUP(A:A,[1]Forecast_1911!A:B,2,0),0)</f>
        <v>10000001211</v>
      </c>
      <c r="C1017" s="12" t="s">
        <v>1132</v>
      </c>
      <c r="D1017" s="13">
        <f t="shared" si="38"/>
        <v>4201.0344858333337</v>
      </c>
      <c r="E1017" s="12" t="s">
        <v>159</v>
      </c>
      <c r="F1017" s="12" t="s">
        <v>135</v>
      </c>
      <c r="G1017" s="12" t="s">
        <v>97</v>
      </c>
      <c r="H1017" s="12" t="s">
        <v>58</v>
      </c>
      <c r="I1017" s="12" t="s">
        <v>59</v>
      </c>
      <c r="J1017" s="14">
        <v>15.125250448936598</v>
      </c>
      <c r="K1017" s="14">
        <v>4.065510064112269</v>
      </c>
      <c r="L1017" s="15">
        <v>15.120863974200207</v>
      </c>
      <c r="M1017" s="15">
        <v>4.0655100641124866</v>
      </c>
      <c r="N1017" s="13">
        <f>IFERROR(VLOOKUP(B:B,'[1]Budget Pivot'!A:B,2,0),0)</f>
        <v>298.57</v>
      </c>
      <c r="O1017" s="13">
        <f>IFERROR(VLOOKUP(B:B,'[1]Budget Pivot'!A:C,3,0),0)</f>
        <v>4515.9460265389998</v>
      </c>
      <c r="P1017" s="16">
        <v>38.76</v>
      </c>
      <c r="Q1017" s="16">
        <f t="shared" si="37"/>
        <v>586.08468763999997</v>
      </c>
      <c r="R1017" s="17">
        <v>405</v>
      </c>
      <c r="S1017" s="17">
        <f>R1017*L1017</f>
        <v>6123.9499095510837</v>
      </c>
      <c r="T1017" s="17">
        <v>380</v>
      </c>
      <c r="U1017" s="17">
        <v>5745.9283101960782</v>
      </c>
      <c r="V1017" s="18">
        <v>-25</v>
      </c>
      <c r="W1017" s="18">
        <v>-378.02159935500549</v>
      </c>
      <c r="X1017" s="18">
        <v>5159.8436225560781</v>
      </c>
    </row>
    <row r="1018" spans="1:24" x14ac:dyDescent="0.25">
      <c r="A1018" s="12">
        <v>1083</v>
      </c>
      <c r="B1018" s="12" t="str">
        <f>IFERROR(VLOOKUP(A:A,[1]Forecast_1911!A:B,2,0),0)</f>
        <v>10000002217</v>
      </c>
      <c r="C1018" s="12" t="s">
        <v>1133</v>
      </c>
      <c r="D1018" s="13">
        <f t="shared" si="38"/>
        <v>572382.53637010022</v>
      </c>
      <c r="E1018" s="12" t="s">
        <v>55</v>
      </c>
      <c r="F1018" s="12" t="s">
        <v>86</v>
      </c>
      <c r="G1018" s="12" t="s">
        <v>87</v>
      </c>
      <c r="H1018" s="12" t="s">
        <v>58</v>
      </c>
      <c r="I1018" s="12" t="s">
        <v>59</v>
      </c>
      <c r="J1018" s="14">
        <v>20.268581269076471</v>
      </c>
      <c r="K1018" s="14">
        <v>6.5630998644845002</v>
      </c>
      <c r="L1018" s="15">
        <v>20.268593635767715</v>
      </c>
      <c r="M1018" s="15">
        <v>6.5630998644845171</v>
      </c>
      <c r="N1018" s="13">
        <f>IFERROR(VLOOKUP(B:B,'[1]Budget Pivot'!A:B,2,0),0)</f>
        <v>39387</v>
      </c>
      <c r="O1018" s="13">
        <f>IFERROR(VLOOKUP(B:B,'[1]Budget Pivot'!A:C,3,0),0)</f>
        <v>798318.6104451149</v>
      </c>
      <c r="P1018" s="16">
        <v>48767.97</v>
      </c>
      <c r="Q1018" s="16">
        <f t="shared" si="37"/>
        <v>988458.16637131083</v>
      </c>
      <c r="R1018" s="17">
        <v>41971</v>
      </c>
      <c r="S1018" s="17">
        <f>R1018*L1018</f>
        <v>850693.14348680677</v>
      </c>
      <c r="T1018" s="17">
        <v>41763</v>
      </c>
      <c r="U1018" s="17">
        <v>846477.27601056709</v>
      </c>
      <c r="V1018" s="18">
        <v>-208</v>
      </c>
      <c r="W1018" s="18">
        <v>-4215.867476239684</v>
      </c>
      <c r="X1018" s="18">
        <v>-141980.89036074374</v>
      </c>
    </row>
    <row r="1019" spans="1:24" x14ac:dyDescent="0.25">
      <c r="A1019" s="12">
        <v>2047</v>
      </c>
      <c r="B1019" s="12" t="str">
        <f>IFERROR(VLOOKUP(A:A,[1]Forecast_1911!A:B,2,0),0)</f>
        <v>10000002683</v>
      </c>
      <c r="C1019" s="12" t="s">
        <v>1134</v>
      </c>
      <c r="D1019" s="13">
        <f t="shared" si="38"/>
        <v>57353.652813284629</v>
      </c>
      <c r="E1019" s="12" t="s">
        <v>110</v>
      </c>
      <c r="F1019" s="12" t="s">
        <v>111</v>
      </c>
      <c r="G1019" s="12" t="s">
        <v>111</v>
      </c>
      <c r="H1019" s="12" t="s">
        <v>101</v>
      </c>
      <c r="I1019" s="12" t="s">
        <v>59</v>
      </c>
      <c r="J1019" s="14">
        <v>19.5565444105331</v>
      </c>
      <c r="K1019" s="14">
        <v>4.9665924276168809</v>
      </c>
      <c r="L1019" s="15">
        <v>19.556684723033943</v>
      </c>
      <c r="M1019" s="15">
        <v>4.9665924276168392</v>
      </c>
      <c r="N1019" s="13">
        <f>IFERROR(VLOOKUP(B:B,'[1]Budget Pivot'!A:B,2,0),0)</f>
        <v>4102.0200000000004</v>
      </c>
      <c r="O1019" s="13">
        <f>IFERROR(VLOOKUP(B:B,'[1]Budget Pivot'!A:C,3,0),0)</f>
        <v>80221.336302894997</v>
      </c>
      <c r="P1019" s="16">
        <v>4101.99</v>
      </c>
      <c r="Q1019" s="16">
        <f t="shared" si="37"/>
        <v>80221.325167037998</v>
      </c>
      <c r="R1019" s="17">
        <v>4147</v>
      </c>
      <c r="S1019" s="17">
        <f>R1019*L1019</f>
        <v>81101.571546421765</v>
      </c>
      <c r="T1019" s="17">
        <v>3931</v>
      </c>
      <c r="U1019" s="17">
        <v>76877.327646246427</v>
      </c>
      <c r="V1019" s="18">
        <v>-216</v>
      </c>
      <c r="W1019" s="18">
        <v>-4224.2439001753373</v>
      </c>
      <c r="X1019" s="18">
        <v>-3343.9975207915704</v>
      </c>
    </row>
    <row r="1020" spans="1:24" x14ac:dyDescent="0.25">
      <c r="A1020" s="12">
        <v>2841</v>
      </c>
      <c r="B1020" s="12" t="str">
        <f>IFERROR(VLOOKUP(A:A,[1]Forecast_1911!A:B,2,0),0)</f>
        <v>10000003183</v>
      </c>
      <c r="C1020" s="12" t="s">
        <v>1135</v>
      </c>
      <c r="D1020" s="13">
        <f t="shared" si="38"/>
        <v>8429.5793871356454</v>
      </c>
      <c r="E1020" s="12" t="s">
        <v>35</v>
      </c>
      <c r="F1020" s="12" t="s">
        <v>135</v>
      </c>
      <c r="G1020" s="12" t="s">
        <v>97</v>
      </c>
      <c r="H1020" s="12" t="s">
        <v>101</v>
      </c>
      <c r="I1020" s="12" t="s">
        <v>59</v>
      </c>
      <c r="J1020" s="14">
        <v>179.01207927261601</v>
      </c>
      <c r="K1020" s="14">
        <v>31.124721603569608</v>
      </c>
      <c r="L1020" s="15">
        <v>179.01207927261601</v>
      </c>
      <c r="M1020" s="15">
        <v>31.124721603569608</v>
      </c>
      <c r="N1020" s="13">
        <f>IFERROR(VLOOKUP(B:B,'[1]Budget Pivot'!A:B,2,0),0)</f>
        <v>0</v>
      </c>
      <c r="O1020" s="13">
        <f>IFERROR(VLOOKUP(B:B,'[1]Budget Pivot'!A:C,3,0),0)</f>
        <v>0</v>
      </c>
      <c r="P1020" s="16">
        <f>N1020</f>
        <v>0</v>
      </c>
      <c r="Q1020" s="16">
        <f t="shared" si="37"/>
        <v>0</v>
      </c>
      <c r="R1020" s="17">
        <v>59</v>
      </c>
      <c r="S1020" s="17">
        <f>R1020*L1020</f>
        <v>10561.712677084344</v>
      </c>
      <c r="T1020" s="17">
        <v>57</v>
      </c>
      <c r="U1020" s="17">
        <v>10203.688518539113</v>
      </c>
      <c r="V1020" s="18">
        <v>-2</v>
      </c>
      <c r="W1020" s="18">
        <v>-358.02415854523133</v>
      </c>
      <c r="X1020" s="18">
        <v>10203.688518539113</v>
      </c>
    </row>
    <row r="1021" spans="1:24" x14ac:dyDescent="0.25">
      <c r="A1021" s="12">
        <v>2288</v>
      </c>
      <c r="B1021" s="12" t="str">
        <f>IFERROR(VLOOKUP(A:A,[1]Forecast_1911!A:B,2,0),0)</f>
        <v>10000002758</v>
      </c>
      <c r="C1021" s="12" t="s">
        <v>1136</v>
      </c>
      <c r="D1021" s="13">
        <f t="shared" si="38"/>
        <v>18053.476691497759</v>
      </c>
      <c r="E1021" s="12" t="s">
        <v>67</v>
      </c>
      <c r="F1021" s="12" t="s">
        <v>144</v>
      </c>
      <c r="G1021" s="12" t="s">
        <v>132</v>
      </c>
      <c r="H1021" s="12" t="s">
        <v>101</v>
      </c>
      <c r="I1021" s="12" t="s">
        <v>59</v>
      </c>
      <c r="J1021" s="14">
        <v>17.769372552031033</v>
      </c>
      <c r="K1021" s="14">
        <v>5.8685968819599994</v>
      </c>
      <c r="L1021" s="15">
        <v>17.769372552031033</v>
      </c>
      <c r="M1021" s="15">
        <v>5.8685968819599994</v>
      </c>
      <c r="N1021" s="13">
        <f>IFERROR(VLOOKUP(B:B,'[1]Budget Pivot'!A:B,2,0),0)</f>
        <v>1450</v>
      </c>
      <c r="O1021" s="13">
        <f>IFERROR(VLOOKUP(B:B,'[1]Budget Pivot'!A:C,3,0),0)</f>
        <v>25765.590200444996</v>
      </c>
      <c r="P1021" s="16">
        <v>1450</v>
      </c>
      <c r="Q1021" s="16">
        <f t="shared" si="37"/>
        <v>25765.590200444996</v>
      </c>
      <c r="R1021" s="17">
        <v>1757</v>
      </c>
      <c r="S1021" s="17">
        <f>R1021*L1021</f>
        <v>31220.787573918526</v>
      </c>
      <c r="T1021" s="17">
        <v>1517</v>
      </c>
      <c r="U1021" s="17">
        <v>26956.138161431078</v>
      </c>
      <c r="V1021" s="18">
        <v>-240</v>
      </c>
      <c r="W1021" s="18">
        <v>-4264.649412487448</v>
      </c>
      <c r="X1021" s="18">
        <v>1190.5479609860813</v>
      </c>
    </row>
    <row r="1022" spans="1:24" x14ac:dyDescent="0.25">
      <c r="A1022" s="12">
        <v>1081</v>
      </c>
      <c r="B1022" s="12" t="str">
        <f>IFERROR(VLOOKUP(A:A,[1]Forecast_1911!A:B,2,0),0)</f>
        <v>10000002215</v>
      </c>
      <c r="C1022" s="12" t="s">
        <v>1137</v>
      </c>
      <c r="D1022" s="13">
        <f t="shared" si="38"/>
        <v>116926.20600352665</v>
      </c>
      <c r="E1022" s="12" t="s">
        <v>55</v>
      </c>
      <c r="F1022" s="12" t="s">
        <v>86</v>
      </c>
      <c r="G1022" s="12" t="s">
        <v>87</v>
      </c>
      <c r="H1022" s="12" t="s">
        <v>58</v>
      </c>
      <c r="I1022" s="12" t="s">
        <v>59</v>
      </c>
      <c r="J1022" s="14">
        <v>6.0002606215996872</v>
      </c>
      <c r="K1022" s="14">
        <v>2.4470234546023266</v>
      </c>
      <c r="L1022" s="15">
        <v>6.0002554722133441</v>
      </c>
      <c r="M1022" s="15">
        <v>2.4470234546022995</v>
      </c>
      <c r="N1022" s="13">
        <f>IFERROR(VLOOKUP(B:B,'[1]Budget Pivot'!A:B,2,0),0)</f>
        <v>27796.05</v>
      </c>
      <c r="O1022" s="13">
        <f>IFERROR(VLOOKUP(B:B,'[1]Budget Pivot'!A:C,3,0),0)</f>
        <v>166783.54425101599</v>
      </c>
      <c r="P1022" s="16">
        <v>30163.4</v>
      </c>
      <c r="Q1022" s="16">
        <f t="shared" si="37"/>
        <v>180988.10591056</v>
      </c>
      <c r="R1022" s="17">
        <v>33624</v>
      </c>
      <c r="S1022" s="17">
        <f>R1022*L1022</f>
        <v>201752.58999770149</v>
      </c>
      <c r="T1022" s="17">
        <v>32907</v>
      </c>
      <c r="U1022" s="17">
        <v>197450.40682412451</v>
      </c>
      <c r="V1022" s="18">
        <v>-717</v>
      </c>
      <c r="W1022" s="18">
        <v>-4302.1831735769811</v>
      </c>
      <c r="X1022" s="18">
        <v>16462.300913564512</v>
      </c>
    </row>
    <row r="1023" spans="1:24" x14ac:dyDescent="0.25">
      <c r="A1023" s="12">
        <v>1737</v>
      </c>
      <c r="B1023" s="12" t="str">
        <f>IFERROR(VLOOKUP(A:A,[1]Forecast_1911!A:B,2,0),0)</f>
        <v>10000001399</v>
      </c>
      <c r="C1023" s="12" t="s">
        <v>1138</v>
      </c>
      <c r="D1023" s="13">
        <f t="shared" si="38"/>
        <v>22974.870790646102</v>
      </c>
      <c r="E1023" s="12" t="s">
        <v>80</v>
      </c>
      <c r="F1023" s="12" t="s">
        <v>56</v>
      </c>
      <c r="G1023" s="12" t="s">
        <v>57</v>
      </c>
      <c r="H1023" s="12" t="s">
        <v>58</v>
      </c>
      <c r="I1023" s="12" t="s">
        <v>59</v>
      </c>
      <c r="J1023" s="14">
        <v>295.19855233852996</v>
      </c>
      <c r="K1023" s="14">
        <v>28.049337416479997</v>
      </c>
      <c r="L1023" s="15">
        <v>295.19899777283001</v>
      </c>
      <c r="M1023" s="15">
        <v>28.049337416479997</v>
      </c>
      <c r="N1023" s="13">
        <f>IFERROR(VLOOKUP(B:B,'[1]Budget Pivot'!A:B,2,0),0)</f>
        <v>100</v>
      </c>
      <c r="O1023" s="13">
        <f>IFERROR(VLOOKUP(B:B,'[1]Budget Pivot'!A:C,3,0),0)</f>
        <v>29519.855233852995</v>
      </c>
      <c r="P1023" s="16">
        <v>100</v>
      </c>
      <c r="Q1023" s="16">
        <f t="shared" si="37"/>
        <v>29519.899777283001</v>
      </c>
      <c r="R1023" s="17">
        <v>83</v>
      </c>
      <c r="S1023" s="17">
        <f>R1023*L1023</f>
        <v>24501.516815144892</v>
      </c>
      <c r="T1023" s="17">
        <v>86</v>
      </c>
      <c r="U1023" s="17">
        <v>25387.113808463382</v>
      </c>
      <c r="V1023" s="18">
        <v>3</v>
      </c>
      <c r="W1023" s="18">
        <v>885.59699331848969</v>
      </c>
      <c r="X1023" s="18">
        <v>-4132.7859688196186</v>
      </c>
    </row>
    <row r="1024" spans="1:24" x14ac:dyDescent="0.25">
      <c r="A1024" s="12">
        <v>1729</v>
      </c>
      <c r="B1024" s="12" t="str">
        <f>IFERROR(VLOOKUP(A:A,[1]Forecast_1911!A:B,2,0),0)</f>
        <v>10000001401</v>
      </c>
      <c r="C1024" s="12" t="s">
        <v>1139</v>
      </c>
      <c r="D1024" s="13">
        <f t="shared" si="38"/>
        <v>362792.90521269466</v>
      </c>
      <c r="E1024" s="12" t="s">
        <v>80</v>
      </c>
      <c r="F1024" s="12" t="s">
        <v>56</v>
      </c>
      <c r="G1024" s="12" t="s">
        <v>57</v>
      </c>
      <c r="H1024" s="12" t="s">
        <v>58</v>
      </c>
      <c r="I1024" s="12" t="s">
        <v>59</v>
      </c>
      <c r="J1024" s="14">
        <v>7.8507795100222664</v>
      </c>
      <c r="K1024" s="14">
        <v>2.8705757238307332</v>
      </c>
      <c r="L1024" s="15">
        <v>7.8507795100222664</v>
      </c>
      <c r="M1024" s="15">
        <v>2.8705757238307332</v>
      </c>
      <c r="N1024" s="13">
        <f>IFERROR(VLOOKUP(B:B,'[1]Budget Pivot'!A:B,2,0),0)</f>
        <v>60000</v>
      </c>
      <c r="O1024" s="13">
        <f>IFERROR(VLOOKUP(B:B,'[1]Budget Pivot'!A:C,3,0),0)</f>
        <v>471046.77060133597</v>
      </c>
      <c r="P1024" s="16">
        <v>60000</v>
      </c>
      <c r="Q1024" s="16">
        <f t="shared" si="37"/>
        <v>471046.77060133597</v>
      </c>
      <c r="R1024" s="17">
        <v>72732</v>
      </c>
      <c r="S1024" s="17">
        <f>R1024*L1024</f>
        <v>571002.8953229395</v>
      </c>
      <c r="T1024" s="17">
        <v>72847</v>
      </c>
      <c r="U1024" s="17">
        <v>571905.73496659205</v>
      </c>
      <c r="V1024" s="18">
        <v>115</v>
      </c>
      <c r="W1024" s="18">
        <v>902.83964365255088</v>
      </c>
      <c r="X1024" s="18">
        <v>100858.96436525608</v>
      </c>
    </row>
    <row r="1025" spans="1:24" x14ac:dyDescent="0.25">
      <c r="A1025" s="12">
        <v>3439</v>
      </c>
      <c r="B1025" s="12" t="str">
        <f>IFERROR(VLOOKUP(A:A,[1]Forecast_1911!A:B,2,0),0)</f>
        <v>10000001486</v>
      </c>
      <c r="C1025" s="12" t="s">
        <v>1140</v>
      </c>
      <c r="D1025" s="13">
        <f t="shared" si="38"/>
        <v>13096.703786191516</v>
      </c>
      <c r="E1025" s="12" t="s">
        <v>106</v>
      </c>
      <c r="F1025" s="12" t="s">
        <v>63</v>
      </c>
      <c r="G1025" s="12" t="s">
        <v>63</v>
      </c>
      <c r="H1025" s="12" t="s">
        <v>42</v>
      </c>
      <c r="I1025" s="12" t="s">
        <v>38</v>
      </c>
      <c r="J1025" s="14">
        <v>155.90200445434294</v>
      </c>
      <c r="K1025" s="14">
        <v>124.72160356347433</v>
      </c>
      <c r="L1025" s="15">
        <v>155.90200445434294</v>
      </c>
      <c r="M1025" s="15">
        <v>139.91091314031178</v>
      </c>
      <c r="N1025" s="13">
        <f>IFERROR(VLOOKUP(B:B,'[1]Budget Pivot'!A:B,2,0),0)</f>
        <v>7345</v>
      </c>
      <c r="O1025" s="13">
        <f>IFERROR(VLOOKUP(B:B,'[1]Budget Pivot'!A:C,3,0),0)</f>
        <v>1145100.222717149</v>
      </c>
      <c r="P1025" s="16">
        <v>7345</v>
      </c>
      <c r="Q1025" s="16">
        <f t="shared" si="37"/>
        <v>1145100.222717149</v>
      </c>
      <c r="R1025" s="17">
        <v>847</v>
      </c>
      <c r="S1025" s="17">
        <f>R1025*L1025</f>
        <v>132048.99777282847</v>
      </c>
      <c r="T1025" s="17">
        <v>819</v>
      </c>
      <c r="U1025" s="17">
        <v>127683.74164810686</v>
      </c>
      <c r="V1025" s="18">
        <v>-28</v>
      </c>
      <c r="W1025" s="18">
        <v>-4365.2561247216072</v>
      </c>
      <c r="X1025" s="18">
        <v>-1017416.4810690421</v>
      </c>
    </row>
    <row r="1026" spans="1:24" x14ac:dyDescent="0.25">
      <c r="A1026" s="12">
        <v>1006</v>
      </c>
      <c r="B1026" s="12" t="str">
        <f>IFERROR(VLOOKUP(A:A,[1]Forecast_1911!A:B,2,0),0)</f>
        <v>10000001444</v>
      </c>
      <c r="C1026" s="12" t="s">
        <v>1141</v>
      </c>
      <c r="D1026" s="13">
        <f t="shared" si="38"/>
        <v>63418.905296423298</v>
      </c>
      <c r="E1026" s="12" t="s">
        <v>85</v>
      </c>
      <c r="F1026" s="12" t="s">
        <v>86</v>
      </c>
      <c r="G1026" s="12" t="s">
        <v>87</v>
      </c>
      <c r="H1026" s="12" t="s">
        <v>58</v>
      </c>
      <c r="I1026" s="12" t="s">
        <v>59</v>
      </c>
      <c r="J1026" s="14">
        <v>2.4455158126233161</v>
      </c>
      <c r="K1026" s="14">
        <v>1.7357271714922089</v>
      </c>
      <c r="L1026" s="15">
        <v>2.4455158126233161</v>
      </c>
      <c r="M1026" s="15">
        <v>1.7357271714922089</v>
      </c>
      <c r="N1026" s="13">
        <f>IFERROR(VLOOKUP(B:B,'[1]Budget Pivot'!A:B,2,0),0)</f>
        <v>113525</v>
      </c>
      <c r="O1026" s="13">
        <f>IFERROR(VLOOKUP(B:B,'[1]Budget Pivot'!A:C,3,0),0)</f>
        <v>277627.18262806197</v>
      </c>
      <c r="P1026" s="16">
        <v>113525</v>
      </c>
      <c r="Q1026" s="16">
        <f t="shared" ref="Q1026:Q1089" si="39">P1026*L1026</f>
        <v>277627.18262806197</v>
      </c>
      <c r="R1026" s="17">
        <v>91137</v>
      </c>
      <c r="S1026" s="17">
        <f>R1026*L1026</f>
        <v>222876.97461505115</v>
      </c>
      <c r="T1026" s="17">
        <v>89349</v>
      </c>
      <c r="U1026" s="17">
        <v>218504.39234208068</v>
      </c>
      <c r="V1026" s="18">
        <v>-1788</v>
      </c>
      <c r="W1026" s="18">
        <v>-4372.5822729704669</v>
      </c>
      <c r="X1026" s="18">
        <v>-59122.790285981289</v>
      </c>
    </row>
    <row r="1027" spans="1:24" x14ac:dyDescent="0.25">
      <c r="A1027" s="12">
        <v>1936</v>
      </c>
      <c r="B1027" s="12" t="str">
        <f>IFERROR(VLOOKUP(A:A,[1]Forecast_1911!A:B,2,0),0)</f>
        <v>10000002911</v>
      </c>
      <c r="C1027" s="12" t="s">
        <v>1142</v>
      </c>
      <c r="D1027" s="13">
        <f t="shared" ref="D1027:D1090" si="40">U1027-(T1027*M1027)</f>
        <v>16928.097463449696</v>
      </c>
      <c r="E1027" s="12" t="s">
        <v>161</v>
      </c>
      <c r="F1027" s="12" t="s">
        <v>127</v>
      </c>
      <c r="G1027" s="12" t="s">
        <v>127</v>
      </c>
      <c r="H1027" s="12" t="s">
        <v>101</v>
      </c>
      <c r="I1027" s="12" t="s">
        <v>59</v>
      </c>
      <c r="J1027" s="14">
        <v>13.277567982613659</v>
      </c>
      <c r="K1027" s="14">
        <v>9.1648106904231348</v>
      </c>
      <c r="L1027" s="15">
        <v>13.277565176198085</v>
      </c>
      <c r="M1027" s="15">
        <v>9.1648106904231348</v>
      </c>
      <c r="N1027" s="13">
        <f>IFERROR(VLOOKUP(B:B,'[1]Budget Pivot'!A:B,2,0),0)</f>
        <v>3968</v>
      </c>
      <c r="O1027" s="13">
        <f>IFERROR(VLOOKUP(B:B,'[1]Budget Pivot'!A:C,3,0),0)</f>
        <v>52685.389755010998</v>
      </c>
      <c r="P1027" s="16">
        <v>3968</v>
      </c>
      <c r="Q1027" s="16">
        <f t="shared" si="39"/>
        <v>52685.378619153998</v>
      </c>
      <c r="R1027" s="17">
        <v>4446</v>
      </c>
      <c r="S1027" s="17">
        <f>R1027*L1027</f>
        <v>59032.054773376687</v>
      </c>
      <c r="T1027" s="17">
        <v>4116</v>
      </c>
      <c r="U1027" s="17">
        <v>54650.458265231318</v>
      </c>
      <c r="V1027" s="18">
        <v>-330</v>
      </c>
      <c r="W1027" s="18">
        <v>-4381.5965081453687</v>
      </c>
      <c r="X1027" s="18">
        <v>1965.0796460773199</v>
      </c>
    </row>
    <row r="1028" spans="1:24" x14ac:dyDescent="0.25">
      <c r="A1028" s="12">
        <v>3278</v>
      </c>
      <c r="B1028" s="12" t="str">
        <f>IFERROR(VLOOKUP(A:A,[1]Forecast_1911!A:B,2,0),0)</f>
        <v>10000000629</v>
      </c>
      <c r="C1028" s="12" t="s">
        <v>1143</v>
      </c>
      <c r="D1028" s="13">
        <f t="shared" si="40"/>
        <v>4771.1832675239129</v>
      </c>
      <c r="E1028" s="12" t="s">
        <v>148</v>
      </c>
      <c r="F1028" s="12" t="s">
        <v>78</v>
      </c>
      <c r="G1028" s="12" t="s">
        <v>78</v>
      </c>
      <c r="H1028" s="12" t="s">
        <v>69</v>
      </c>
      <c r="I1028" s="12" t="s">
        <v>49</v>
      </c>
      <c r="J1028" s="14">
        <v>56.618684628001333</v>
      </c>
      <c r="K1028" s="14">
        <v>52.810861616161489</v>
      </c>
      <c r="L1028" s="15">
        <v>56.618669664090078</v>
      </c>
      <c r="M1028" s="15">
        <v>52.810861788971238</v>
      </c>
      <c r="N1028" s="13">
        <f>IFERROR(VLOOKUP(B:B,'[1]Budget Pivot'!A:B,2,0),0)</f>
        <v>2254</v>
      </c>
      <c r="O1028" s="13">
        <f>IFERROR(VLOOKUP(B:B,'[1]Budget Pivot'!A:C,3,0),0)</f>
        <v>127618.51515151501</v>
      </c>
      <c r="P1028" s="16">
        <v>1321</v>
      </c>
      <c r="Q1028" s="16">
        <f t="shared" si="39"/>
        <v>74793.262626262993</v>
      </c>
      <c r="R1028" s="17">
        <v>1331</v>
      </c>
      <c r="S1028" s="17">
        <f>R1028*L1028</f>
        <v>75359.449322903893</v>
      </c>
      <c r="T1028" s="17">
        <v>1253</v>
      </c>
      <c r="U1028" s="17">
        <v>70943.193089104869</v>
      </c>
      <c r="V1028" s="18">
        <v>-78</v>
      </c>
      <c r="W1028" s="18">
        <v>-4416.2562337990239</v>
      </c>
      <c r="X1028" s="18">
        <v>-3850.0695371581241</v>
      </c>
    </row>
    <row r="1029" spans="1:24" x14ac:dyDescent="0.25">
      <c r="A1029" s="12">
        <v>3279</v>
      </c>
      <c r="B1029" s="12" t="str">
        <f>IFERROR(VLOOKUP(A:A,[1]Forecast_1911!A:B,2,0),0)</f>
        <v>10000000628</v>
      </c>
      <c r="C1029" s="12" t="s">
        <v>1144</v>
      </c>
      <c r="D1029" s="13">
        <f t="shared" si="40"/>
        <v>15229.141649681813</v>
      </c>
      <c r="E1029" s="12" t="s">
        <v>148</v>
      </c>
      <c r="F1029" s="12" t="s">
        <v>78</v>
      </c>
      <c r="G1029" s="12" t="s">
        <v>78</v>
      </c>
      <c r="H1029" s="12" t="s">
        <v>69</v>
      </c>
      <c r="I1029" s="12" t="s">
        <v>49</v>
      </c>
      <c r="J1029" s="14">
        <v>170.2090174110821</v>
      </c>
      <c r="K1029" s="14">
        <v>157.87772525252507</v>
      </c>
      <c r="L1029" s="15">
        <v>170.20901387113594</v>
      </c>
      <c r="M1029" s="15">
        <v>157.87772508596848</v>
      </c>
      <c r="N1029" s="13">
        <f>IFERROR(VLOOKUP(B:B,'[1]Budget Pivot'!A:B,2,0),0)</f>
        <v>2034</v>
      </c>
      <c r="O1029" s="13">
        <f>IFERROR(VLOOKUP(B:B,'[1]Budget Pivot'!A:C,3,0),0)</f>
        <v>346205.14141414099</v>
      </c>
      <c r="P1029" s="16">
        <v>2347</v>
      </c>
      <c r="Q1029" s="16">
        <f t="shared" si="39"/>
        <v>399480.55555555603</v>
      </c>
      <c r="R1029" s="17">
        <v>1261</v>
      </c>
      <c r="S1029" s="17">
        <f>R1029*L1029</f>
        <v>214633.56649150242</v>
      </c>
      <c r="T1029" s="17">
        <v>1235</v>
      </c>
      <c r="U1029" s="17">
        <v>210208.13213085287</v>
      </c>
      <c r="V1029" s="18">
        <v>-26</v>
      </c>
      <c r="W1029" s="18">
        <v>-4425.4343606495531</v>
      </c>
      <c r="X1029" s="18">
        <v>-189272.42342470316</v>
      </c>
    </row>
    <row r="1030" spans="1:24" x14ac:dyDescent="0.25">
      <c r="A1030" s="12">
        <v>1594</v>
      </c>
      <c r="B1030" s="12" t="str">
        <f>IFERROR(VLOOKUP(A:A,[1]Forecast_1911!A:B,2,0),0)</f>
        <v>10000001241</v>
      </c>
      <c r="C1030" s="12" t="s">
        <v>1145</v>
      </c>
      <c r="D1030" s="13">
        <f t="shared" si="40"/>
        <v>10843.478714667672</v>
      </c>
      <c r="E1030" s="12" t="s">
        <v>159</v>
      </c>
      <c r="F1030" s="12" t="s">
        <v>56</v>
      </c>
      <c r="G1030" s="12" t="s">
        <v>57</v>
      </c>
      <c r="H1030" s="12" t="s">
        <v>58</v>
      </c>
      <c r="I1030" s="12" t="s">
        <v>59</v>
      </c>
      <c r="J1030" s="14">
        <v>13.321290974006683</v>
      </c>
      <c r="K1030" s="14">
        <v>4.1006287460862403</v>
      </c>
      <c r="L1030" s="15">
        <v>13.321273911619976</v>
      </c>
      <c r="M1030" s="15">
        <v>4.1006287460862403</v>
      </c>
      <c r="N1030" s="13">
        <f>IFERROR(VLOOKUP(B:B,'[1]Budget Pivot'!A:B,2,0),0)</f>
        <v>436.92</v>
      </c>
      <c r="O1030" s="13">
        <f>IFERROR(VLOOKUP(B:B,'[1]Budget Pivot'!A:C,3,0),0)</f>
        <v>5820.3384523630002</v>
      </c>
      <c r="P1030" s="16">
        <v>436.92</v>
      </c>
      <c r="Q1030" s="16">
        <f t="shared" si="39"/>
        <v>5820.3309974650001</v>
      </c>
      <c r="R1030" s="17">
        <v>1097</v>
      </c>
      <c r="S1030" s="17">
        <f>R1030*L1030</f>
        <v>14613.437481047113</v>
      </c>
      <c r="T1030" s="17">
        <v>1176</v>
      </c>
      <c r="U1030" s="17">
        <v>15665.818120065091</v>
      </c>
      <c r="V1030" s="18">
        <v>79</v>
      </c>
      <c r="W1030" s="18">
        <v>1052.380639017978</v>
      </c>
      <c r="X1030" s="18">
        <v>9845.4871226000905</v>
      </c>
    </row>
    <row r="1031" spans="1:24" x14ac:dyDescent="0.25">
      <c r="A1031" s="12">
        <v>1863</v>
      </c>
      <c r="B1031" s="12" t="str">
        <f>IFERROR(VLOOKUP(A:A,[1]Forecast_1911!A:B,2,0),0)</f>
        <v>10000000798</v>
      </c>
      <c r="C1031" s="12" t="s">
        <v>1146</v>
      </c>
      <c r="D1031" s="13">
        <f t="shared" si="40"/>
        <v>16884.235128378561</v>
      </c>
      <c r="E1031" s="12" t="s">
        <v>35</v>
      </c>
      <c r="F1031" s="12" t="s">
        <v>317</v>
      </c>
      <c r="G1031" s="12" t="s">
        <v>163</v>
      </c>
      <c r="H1031" s="12" t="s">
        <v>58</v>
      </c>
      <c r="I1031" s="12" t="s">
        <v>59</v>
      </c>
      <c r="J1031" s="14">
        <v>71.124654812837235</v>
      </c>
      <c r="K1031" s="14">
        <v>46.900501113585356</v>
      </c>
      <c r="L1031" s="15">
        <v>71.124654812837235</v>
      </c>
      <c r="M1031" s="15">
        <v>46.900501113585356</v>
      </c>
      <c r="N1031" s="13">
        <f>IFERROR(VLOOKUP(B:B,'[1]Budget Pivot'!A:B,2,0),0)</f>
        <v>930.34</v>
      </c>
      <c r="O1031" s="13">
        <f>IFERROR(VLOOKUP(B:B,'[1]Budget Pivot'!A:C,3,0),0)</f>
        <v>66170.111358574999</v>
      </c>
      <c r="P1031" s="16">
        <v>930.34</v>
      </c>
      <c r="Q1031" s="16">
        <f t="shared" si="39"/>
        <v>66170.111358574999</v>
      </c>
      <c r="R1031" s="17">
        <v>760</v>
      </c>
      <c r="S1031" s="17">
        <f>R1031*L1031</f>
        <v>54054.737657756297</v>
      </c>
      <c r="T1031" s="17">
        <v>697</v>
      </c>
      <c r="U1031" s="17">
        <v>49573.884404547556</v>
      </c>
      <c r="V1031" s="18">
        <v>-63</v>
      </c>
      <c r="W1031" s="18">
        <v>-4480.8532532087411</v>
      </c>
      <c r="X1031" s="18">
        <v>-16596.226954027443</v>
      </c>
    </row>
    <row r="1032" spans="1:24" x14ac:dyDescent="0.25">
      <c r="A1032" s="12">
        <v>1469</v>
      </c>
      <c r="B1032" s="12" t="str">
        <f>IFERROR(VLOOKUP(A:A,[1]Forecast_1911!A:B,2,0),0)</f>
        <v>10000002440</v>
      </c>
      <c r="C1032" s="12" t="s">
        <v>1147</v>
      </c>
      <c r="D1032" s="13">
        <f t="shared" si="40"/>
        <v>73582.839139454445</v>
      </c>
      <c r="E1032" s="12" t="s">
        <v>40</v>
      </c>
      <c r="F1032" s="12" t="s">
        <v>332</v>
      </c>
      <c r="G1032" s="12" t="s">
        <v>163</v>
      </c>
      <c r="H1032" s="12" t="s">
        <v>58</v>
      </c>
      <c r="I1032" s="12" t="s">
        <v>59</v>
      </c>
      <c r="J1032" s="14">
        <v>31.124015469200469</v>
      </c>
      <c r="K1032" s="14">
        <v>8.3992350061200369</v>
      </c>
      <c r="L1032" s="15">
        <v>31.124015469200469</v>
      </c>
      <c r="M1032" s="15">
        <v>8.3992350061200369</v>
      </c>
      <c r="N1032" s="13">
        <f>IFERROR(VLOOKUP(B:B,'[1]Budget Pivot'!A:B,2,0),0)</f>
        <v>3782.33</v>
      </c>
      <c r="O1032" s="13">
        <f>IFERROR(VLOOKUP(B:B,'[1]Budget Pivot'!A:C,3,0),0)</f>
        <v>117721.297429621</v>
      </c>
      <c r="P1032" s="16">
        <v>3782.33</v>
      </c>
      <c r="Q1032" s="16">
        <f t="shared" si="39"/>
        <v>117721.297429621</v>
      </c>
      <c r="R1032" s="17">
        <v>3382</v>
      </c>
      <c r="S1032" s="17">
        <f>R1032*L1032</f>
        <v>105261.42031683598</v>
      </c>
      <c r="T1032" s="17">
        <v>3238</v>
      </c>
      <c r="U1032" s="17">
        <v>100779.56208927112</v>
      </c>
      <c r="V1032" s="18">
        <v>-144</v>
      </c>
      <c r="W1032" s="18">
        <v>-4481.858227564866</v>
      </c>
      <c r="X1032" s="18">
        <v>-16941.735340349886</v>
      </c>
    </row>
    <row r="1033" spans="1:24" x14ac:dyDescent="0.25">
      <c r="A1033" s="12">
        <v>2272</v>
      </c>
      <c r="B1033" s="12" t="str">
        <f>IFERROR(VLOOKUP(A:A,[1]Forecast_1911!A:B,2,0),0)</f>
        <v>10000002487</v>
      </c>
      <c r="C1033" s="12" t="s">
        <v>1148</v>
      </c>
      <c r="D1033" s="13">
        <f t="shared" si="40"/>
        <v>46051.674727967307</v>
      </c>
      <c r="E1033" s="12" t="s">
        <v>40</v>
      </c>
      <c r="F1033" s="12" t="s">
        <v>260</v>
      </c>
      <c r="G1033" s="12" t="s">
        <v>372</v>
      </c>
      <c r="H1033" s="12" t="s">
        <v>261</v>
      </c>
      <c r="I1033" s="12" t="s">
        <v>59</v>
      </c>
      <c r="J1033" s="14">
        <v>6.4987245760916021</v>
      </c>
      <c r="K1033" s="14">
        <v>3.4966597307221554</v>
      </c>
      <c r="L1033" s="15">
        <v>6.4987245760916021</v>
      </c>
      <c r="M1033" s="15">
        <v>3.4966597307221554</v>
      </c>
      <c r="N1033" s="13">
        <f>IFERROR(VLOOKUP(B:B,'[1]Budget Pivot'!A:B,2,0),0)</f>
        <v>21628.3</v>
      </c>
      <c r="O1033" s="13">
        <f>IFERROR(VLOOKUP(B:B,'[1]Budget Pivot'!A:C,3,0),0)</f>
        <v>140556.36474908199</v>
      </c>
      <c r="P1033" s="16">
        <v>21628.3</v>
      </c>
      <c r="Q1033" s="16">
        <f t="shared" si="39"/>
        <v>140556.36474908199</v>
      </c>
      <c r="R1033" s="17">
        <v>16033</v>
      </c>
      <c r="S1033" s="17">
        <f>R1033*L1033</f>
        <v>104194.05112847665</v>
      </c>
      <c r="T1033" s="17">
        <v>15340</v>
      </c>
      <c r="U1033" s="17">
        <v>99690.434997245175</v>
      </c>
      <c r="V1033" s="18">
        <v>-693</v>
      </c>
      <c r="W1033" s="18">
        <v>-4503.6161312314798</v>
      </c>
      <c r="X1033" s="18">
        <v>-40865.929751836811</v>
      </c>
    </row>
    <row r="1034" spans="1:24" x14ac:dyDescent="0.25">
      <c r="A1034" s="12">
        <v>1494</v>
      </c>
      <c r="B1034" s="12" t="str">
        <f>IFERROR(VLOOKUP(A:A,[1]Forecast_1911!A:B,2,0),0)</f>
        <v>10000001639</v>
      </c>
      <c r="C1034" s="12" t="s">
        <v>1149</v>
      </c>
      <c r="D1034" s="13">
        <f t="shared" si="40"/>
        <v>23104.468260528338</v>
      </c>
      <c r="E1034" s="12" t="s">
        <v>71</v>
      </c>
      <c r="F1034" s="12" t="s">
        <v>86</v>
      </c>
      <c r="G1034" s="12" t="s">
        <v>87</v>
      </c>
      <c r="H1034" s="12" t="s">
        <v>58</v>
      </c>
      <c r="I1034" s="12" t="s">
        <v>59</v>
      </c>
      <c r="J1034" s="14">
        <v>12.750556792872972</v>
      </c>
      <c r="K1034" s="14">
        <v>5.0472672605790452</v>
      </c>
      <c r="L1034" s="15">
        <v>12.759039043131896</v>
      </c>
      <c r="M1034" s="15">
        <v>5.0472672605790452</v>
      </c>
      <c r="N1034" s="13">
        <f>IFERROR(VLOOKUP(B:B,'[1]Budget Pivot'!A:B,2,0),0)</f>
        <v>4314</v>
      </c>
      <c r="O1034" s="13">
        <f>IFERROR(VLOOKUP(B:B,'[1]Budget Pivot'!A:C,3,0),0)</f>
        <v>55005.902004454001</v>
      </c>
      <c r="P1034" s="16">
        <v>4314</v>
      </c>
      <c r="Q1034" s="16">
        <f t="shared" si="39"/>
        <v>55042.494432070998</v>
      </c>
      <c r="R1034" s="17">
        <v>3349</v>
      </c>
      <c r="S1034" s="17">
        <f>R1034*L1034</f>
        <v>42730.021755448717</v>
      </c>
      <c r="T1034" s="17">
        <v>2996</v>
      </c>
      <c r="U1034" s="17">
        <v>38226.080973223157</v>
      </c>
      <c r="V1034" s="18">
        <v>-353</v>
      </c>
      <c r="W1034" s="18">
        <v>-4503.9407822255598</v>
      </c>
      <c r="X1034" s="18">
        <v>-16816.413458847841</v>
      </c>
    </row>
    <row r="1035" spans="1:24" x14ac:dyDescent="0.25">
      <c r="A1035" s="12">
        <v>2032</v>
      </c>
      <c r="B1035" s="12" t="str">
        <f>IFERROR(VLOOKUP(A:A,[1]Forecast_1911!A:B,2,0),0)</f>
        <v>10000002668</v>
      </c>
      <c r="C1035" s="12" t="s">
        <v>1150</v>
      </c>
      <c r="D1035" s="13">
        <f t="shared" si="40"/>
        <v>86682.131001448011</v>
      </c>
      <c r="E1035" s="12" t="s">
        <v>110</v>
      </c>
      <c r="F1035" s="12" t="s">
        <v>162</v>
      </c>
      <c r="G1035" s="12" t="s">
        <v>163</v>
      </c>
      <c r="H1035" s="12" t="s">
        <v>101</v>
      </c>
      <c r="I1035" s="12" t="s">
        <v>59</v>
      </c>
      <c r="J1035" s="14">
        <v>57.084046697985769</v>
      </c>
      <c r="K1035" s="14">
        <v>8.9532293986637956</v>
      </c>
      <c r="L1035" s="15">
        <v>57.083229954714902</v>
      </c>
      <c r="M1035" s="15">
        <v>8.9532293986638134</v>
      </c>
      <c r="N1035" s="13">
        <f>IFERROR(VLOOKUP(B:B,'[1]Budget Pivot'!A:B,2,0),0)</f>
        <v>1411.46</v>
      </c>
      <c r="O1035" s="13">
        <f>IFERROR(VLOOKUP(B:B,'[1]Budget Pivot'!A:C,3,0),0)</f>
        <v>80571.848552338997</v>
      </c>
      <c r="P1035" s="16">
        <v>1411.48</v>
      </c>
      <c r="Q1035" s="16">
        <f t="shared" si="39"/>
        <v>80571.837416480994</v>
      </c>
      <c r="R1035" s="17">
        <v>1880</v>
      </c>
      <c r="S1035" s="17">
        <f>R1035*L1035</f>
        <v>107316.47231486402</v>
      </c>
      <c r="T1035" s="17">
        <v>1801</v>
      </c>
      <c r="U1035" s="17">
        <v>102806.89714844154</v>
      </c>
      <c r="V1035" s="18">
        <v>-79</v>
      </c>
      <c r="W1035" s="18">
        <v>-4509.5751664224808</v>
      </c>
      <c r="X1035" s="18">
        <v>22235.059731960544</v>
      </c>
    </row>
    <row r="1036" spans="1:24" x14ac:dyDescent="0.25">
      <c r="A1036" s="12">
        <v>3256</v>
      </c>
      <c r="B1036" s="12" t="str">
        <f>IFERROR(VLOOKUP(A:A,[1]Forecast_1911!A:B,2,0),0)</f>
        <v>10000001547</v>
      </c>
      <c r="C1036" s="12" t="s">
        <v>1151</v>
      </c>
      <c r="D1036" s="13">
        <f t="shared" si="40"/>
        <v>6012.6579935850314</v>
      </c>
      <c r="E1036" s="12" t="s">
        <v>106</v>
      </c>
      <c r="F1036" s="12" t="s">
        <v>78</v>
      </c>
      <c r="G1036" s="12" t="s">
        <v>78</v>
      </c>
      <c r="H1036" s="12" t="s">
        <v>69</v>
      </c>
      <c r="I1036" s="12" t="s">
        <v>49</v>
      </c>
      <c r="J1036" s="14">
        <v>60.999552125920971</v>
      </c>
      <c r="K1036" s="14">
        <v>54.048511135857588</v>
      </c>
      <c r="L1036" s="15">
        <v>60.999560839424099</v>
      </c>
      <c r="M1036" s="15">
        <v>54.048511135857588</v>
      </c>
      <c r="N1036" s="13">
        <f>IFERROR(VLOOKUP(B:B,'[1]Budget Pivot'!A:B,2,0),0)</f>
        <v>1278</v>
      </c>
      <c r="O1036" s="13">
        <f>IFERROR(VLOOKUP(B:B,'[1]Budget Pivot'!A:C,3,0),0)</f>
        <v>77957.427616927002</v>
      </c>
      <c r="P1036" s="16">
        <v>1278</v>
      </c>
      <c r="Q1036" s="16">
        <f t="shared" si="39"/>
        <v>77957.438752784001</v>
      </c>
      <c r="R1036" s="17">
        <v>939</v>
      </c>
      <c r="S1036" s="17">
        <f>R1036*L1036</f>
        <v>57278.587628219226</v>
      </c>
      <c r="T1036" s="17">
        <v>865</v>
      </c>
      <c r="U1036" s="17">
        <v>52764.620126101843</v>
      </c>
      <c r="V1036" s="18">
        <v>-74</v>
      </c>
      <c r="W1036" s="18">
        <v>-4513.9675021173825</v>
      </c>
      <c r="X1036" s="18">
        <v>-25192.818626682158</v>
      </c>
    </row>
    <row r="1037" spans="1:24" x14ac:dyDescent="0.25">
      <c r="A1037" s="12">
        <v>2082</v>
      </c>
      <c r="B1037" s="12" t="str">
        <f>IFERROR(VLOOKUP(A:A,[1]Forecast_1911!A:B,2,0),0)</f>
        <v>10000002718</v>
      </c>
      <c r="C1037" s="12" t="s">
        <v>1152</v>
      </c>
      <c r="D1037" s="13">
        <f t="shared" si="40"/>
        <v>4564.777282850815</v>
      </c>
      <c r="E1037" s="12" t="s">
        <v>110</v>
      </c>
      <c r="F1037" s="12" t="s">
        <v>135</v>
      </c>
      <c r="G1037" s="12" t="s">
        <v>97</v>
      </c>
      <c r="H1037" s="12" t="s">
        <v>101</v>
      </c>
      <c r="I1037" s="12" t="s">
        <v>59</v>
      </c>
      <c r="J1037" s="14">
        <v>28.368596881958336</v>
      </c>
      <c r="K1037" s="14">
        <v>7.03786191536574</v>
      </c>
      <c r="L1037" s="15">
        <v>28.368596881958336</v>
      </c>
      <c r="M1037" s="15">
        <v>7.03786191536574</v>
      </c>
      <c r="N1037" s="13">
        <f>IFERROR(VLOOKUP(B:B,'[1]Budget Pivot'!A:B,2,0),0)</f>
        <v>216</v>
      </c>
      <c r="O1037" s="13">
        <f>IFERROR(VLOOKUP(B:B,'[1]Budget Pivot'!A:C,3,0),0)</f>
        <v>6127.6169265030003</v>
      </c>
      <c r="P1037" s="16">
        <v>216</v>
      </c>
      <c r="Q1037" s="16">
        <f t="shared" si="39"/>
        <v>6127.6169265030003</v>
      </c>
      <c r="R1037" s="17">
        <v>225</v>
      </c>
      <c r="S1037" s="17">
        <f>R1037*L1037</f>
        <v>6382.9342984406258</v>
      </c>
      <c r="T1037" s="17">
        <v>214</v>
      </c>
      <c r="U1037" s="17">
        <v>6070.8797327390839</v>
      </c>
      <c r="V1037" s="18">
        <v>-11</v>
      </c>
      <c r="W1037" s="18">
        <v>-312.05456570154183</v>
      </c>
      <c r="X1037" s="18">
        <v>-56.737193763916366</v>
      </c>
    </row>
    <row r="1038" spans="1:24" x14ac:dyDescent="0.25">
      <c r="A1038" s="12">
        <v>3849</v>
      </c>
      <c r="B1038" s="12" t="str">
        <f>IFERROR(VLOOKUP(A:A,[1]Forecast_1911!A:B,2,0),0)</f>
        <v>10000002594</v>
      </c>
      <c r="C1038" s="12" t="s">
        <v>1153</v>
      </c>
      <c r="D1038" s="13">
        <f t="shared" si="40"/>
        <v>26274.298440979866</v>
      </c>
      <c r="E1038" s="12" t="s">
        <v>230</v>
      </c>
      <c r="F1038" s="12" t="s">
        <v>152</v>
      </c>
      <c r="G1038" s="12" t="s">
        <v>152</v>
      </c>
      <c r="H1038" s="12" t="s">
        <v>153</v>
      </c>
      <c r="I1038" s="12" t="s">
        <v>154</v>
      </c>
      <c r="J1038" s="14">
        <v>35.189309576837331</v>
      </c>
      <c r="K1038" s="14">
        <v>6.6302895322939994</v>
      </c>
      <c r="L1038" s="15">
        <v>35.189309576837331</v>
      </c>
      <c r="M1038" s="15">
        <v>6.6302895322939994</v>
      </c>
      <c r="N1038" s="13">
        <f>IFERROR(VLOOKUP(B:B,'[1]Budget Pivot'!A:B,2,0),0)</f>
        <v>1500</v>
      </c>
      <c r="O1038" s="13">
        <f>IFERROR(VLOOKUP(B:B,'[1]Budget Pivot'!A:C,3,0),0)</f>
        <v>52783.964365255997</v>
      </c>
      <c r="P1038" s="16">
        <v>1500</v>
      </c>
      <c r="Q1038" s="16">
        <f t="shared" si="39"/>
        <v>52783.964365255997</v>
      </c>
      <c r="R1038" s="17">
        <v>1050</v>
      </c>
      <c r="S1038" s="17">
        <f>R1038*L1038</f>
        <v>36948.775055679202</v>
      </c>
      <c r="T1038" s="17">
        <v>920</v>
      </c>
      <c r="U1038" s="17">
        <v>32374.164810690345</v>
      </c>
      <c r="V1038" s="18">
        <v>-130</v>
      </c>
      <c r="W1038" s="18">
        <v>-4574.6102449888567</v>
      </c>
      <c r="X1038" s="18">
        <v>-20409.799554565652</v>
      </c>
    </row>
    <row r="1039" spans="1:24" x14ac:dyDescent="0.25">
      <c r="A1039" s="12">
        <v>2370</v>
      </c>
      <c r="B1039" s="12" t="str">
        <f>IFERROR(VLOOKUP(A:A,[1]Forecast_1911!A:B,2,0),0)</f>
        <v>10000001352</v>
      </c>
      <c r="C1039" s="12" t="s">
        <v>1154</v>
      </c>
      <c r="D1039" s="13">
        <f t="shared" si="40"/>
        <v>171683.97245500667</v>
      </c>
      <c r="E1039" s="12" t="s">
        <v>80</v>
      </c>
      <c r="F1039" s="12" t="s">
        <v>118</v>
      </c>
      <c r="G1039" s="12" t="s">
        <v>119</v>
      </c>
      <c r="H1039" s="12" t="s">
        <v>120</v>
      </c>
      <c r="I1039" s="12" t="s">
        <v>59</v>
      </c>
      <c r="J1039" s="14">
        <v>34.90166415360563</v>
      </c>
      <c r="K1039" s="14">
        <v>16.670378619153706</v>
      </c>
      <c r="L1039" s="15">
        <v>34.901659542484559</v>
      </c>
      <c r="M1039" s="15">
        <v>16.670378619153706</v>
      </c>
      <c r="N1039" s="13">
        <f>IFERROR(VLOOKUP(B:B,'[1]Budget Pivot'!A:B,2,0),0)</f>
        <v>12075</v>
      </c>
      <c r="O1039" s="13">
        <f>IFERROR(VLOOKUP(B:B,'[1]Budget Pivot'!A:C,3,0),0)</f>
        <v>421437.59465478797</v>
      </c>
      <c r="P1039" s="16">
        <v>12075</v>
      </c>
      <c r="Q1039" s="16">
        <f t="shared" si="39"/>
        <v>421437.53897550103</v>
      </c>
      <c r="R1039" s="17">
        <v>9550</v>
      </c>
      <c r="S1039" s="17">
        <f>R1039*L1039</f>
        <v>333310.84863072756</v>
      </c>
      <c r="T1039" s="17">
        <v>9417</v>
      </c>
      <c r="U1039" s="17">
        <v>328668.92791157711</v>
      </c>
      <c r="V1039" s="18">
        <v>-133</v>
      </c>
      <c r="W1039" s="18">
        <v>-4641.9207191504538</v>
      </c>
      <c r="X1039" s="18">
        <v>-92768.61106392392</v>
      </c>
    </row>
    <row r="1040" spans="1:24" x14ac:dyDescent="0.25">
      <c r="A1040" s="12">
        <v>1054</v>
      </c>
      <c r="B1040" s="12" t="str">
        <f>IFERROR(VLOOKUP(A:A,[1]Forecast_1911!A:B,2,0),0)</f>
        <v>10000001459</v>
      </c>
      <c r="C1040" s="12" t="s">
        <v>1155</v>
      </c>
      <c r="D1040" s="13">
        <f t="shared" si="40"/>
        <v>39391.651191536846</v>
      </c>
      <c r="E1040" s="12" t="s">
        <v>85</v>
      </c>
      <c r="F1040" s="12" t="s">
        <v>202</v>
      </c>
      <c r="G1040" s="12" t="s">
        <v>163</v>
      </c>
      <c r="H1040" s="12" t="s">
        <v>58</v>
      </c>
      <c r="I1040" s="12" t="s">
        <v>59</v>
      </c>
      <c r="J1040" s="14">
        <v>1.9487750556792875</v>
      </c>
      <c r="K1040" s="14">
        <v>1.2350935412026711</v>
      </c>
      <c r="L1040" s="15">
        <v>1.9487750556792875</v>
      </c>
      <c r="M1040" s="15">
        <v>1.2350935412026711</v>
      </c>
      <c r="N1040" s="13">
        <f>IFERROR(VLOOKUP(B:B,'[1]Budget Pivot'!A:B,2,0),0)</f>
        <v>44027</v>
      </c>
      <c r="O1040" s="13">
        <f>IFERROR(VLOOKUP(B:B,'[1]Budget Pivot'!A:C,3,0),0)</f>
        <v>85798.719376391993</v>
      </c>
      <c r="P1040" s="16">
        <v>44027</v>
      </c>
      <c r="Q1040" s="16">
        <f t="shared" si="39"/>
        <v>85798.719376391993</v>
      </c>
      <c r="R1040" s="17">
        <v>57610</v>
      </c>
      <c r="S1040" s="17">
        <f>R1040*L1040</f>
        <v>112268.93095768375</v>
      </c>
      <c r="T1040" s="17">
        <v>55195</v>
      </c>
      <c r="U1040" s="17">
        <v>107562.63919821828</v>
      </c>
      <c r="V1040" s="18">
        <v>-2415</v>
      </c>
      <c r="W1040" s="18">
        <v>-4706.2917594654718</v>
      </c>
      <c r="X1040" s="18">
        <v>21763.91982182629</v>
      </c>
    </row>
    <row r="1041" spans="1:24" x14ac:dyDescent="0.25">
      <c r="A1041" s="12">
        <v>1114</v>
      </c>
      <c r="B1041" s="12" t="str">
        <f>IFERROR(VLOOKUP(A:A,[1]Forecast_1911!A:B,2,0),0)</f>
        <v>10000002251</v>
      </c>
      <c r="C1041" s="12" t="s">
        <v>1156</v>
      </c>
      <c r="D1041" s="13">
        <f t="shared" si="40"/>
        <v>144378.75150528288</v>
      </c>
      <c r="E1041" s="12" t="s">
        <v>55</v>
      </c>
      <c r="F1041" s="12" t="s">
        <v>131</v>
      </c>
      <c r="G1041" s="12" t="s">
        <v>132</v>
      </c>
      <c r="H1041" s="12" t="s">
        <v>133</v>
      </c>
      <c r="I1041" s="12" t="s">
        <v>59</v>
      </c>
      <c r="J1041" s="14">
        <v>118.25009431845497</v>
      </c>
      <c r="K1041" s="14">
        <v>8.0400891274885229</v>
      </c>
      <c r="L1041" s="15">
        <v>118.25287653610148</v>
      </c>
      <c r="M1041" s="15">
        <v>8.0400891274885815</v>
      </c>
      <c r="N1041" s="13">
        <f>IFERROR(VLOOKUP(B:B,'[1]Budget Pivot'!A:B,2,0),0)</f>
        <v>1699</v>
      </c>
      <c r="O1041" s="13">
        <f>IFERROR(VLOOKUP(B:B,'[1]Budget Pivot'!A:C,3,0),0)</f>
        <v>200906.910247055</v>
      </c>
      <c r="P1041" s="16">
        <v>1698.96</v>
      </c>
      <c r="Q1041" s="16">
        <f t="shared" si="39"/>
        <v>200906.90711977499</v>
      </c>
      <c r="R1041" s="17">
        <v>1350</v>
      </c>
      <c r="S1041" s="17">
        <f>R1041*L1041</f>
        <v>159641.38332373701</v>
      </c>
      <c r="T1041" s="17">
        <v>1310</v>
      </c>
      <c r="U1041" s="17">
        <v>154911.26826229293</v>
      </c>
      <c r="V1041" s="18">
        <v>-40</v>
      </c>
      <c r="W1041" s="18">
        <v>-4730.1150614440849</v>
      </c>
      <c r="X1041" s="18">
        <v>-45995.638857482059</v>
      </c>
    </row>
    <row r="1042" spans="1:24" x14ac:dyDescent="0.25">
      <c r="A1042" s="12">
        <v>1954</v>
      </c>
      <c r="B1042" s="12" t="str">
        <f>IFERROR(VLOOKUP(A:A,[1]Forecast_1911!A:B,2,0),0)</f>
        <v>10000000502</v>
      </c>
      <c r="C1042" s="12" t="s">
        <v>1157</v>
      </c>
      <c r="D1042" s="13">
        <f t="shared" si="40"/>
        <v>51243.391871360094</v>
      </c>
      <c r="E1042" s="12" t="s">
        <v>148</v>
      </c>
      <c r="F1042" s="12" t="s">
        <v>127</v>
      </c>
      <c r="G1042" s="12" t="s">
        <v>127</v>
      </c>
      <c r="H1042" s="12" t="s">
        <v>101</v>
      </c>
      <c r="I1042" s="12" t="s">
        <v>59</v>
      </c>
      <c r="J1042" s="14">
        <v>23.889728540601276</v>
      </c>
      <c r="K1042" s="14">
        <v>6.8596878787877529</v>
      </c>
      <c r="L1042" s="15">
        <v>23.889728540601276</v>
      </c>
      <c r="M1042" s="15">
        <v>6.8596880383214192</v>
      </c>
      <c r="N1042" s="13">
        <f>IFERROR(VLOOKUP(B:B,'[1]Budget Pivot'!A:B,2,0),0)</f>
        <v>3609</v>
      </c>
      <c r="O1042" s="13">
        <f>IFERROR(VLOOKUP(B:B,'[1]Budget Pivot'!A:C,3,0),0)</f>
        <v>86218.030303029998</v>
      </c>
      <c r="P1042" s="16">
        <v>3609</v>
      </c>
      <c r="Q1042" s="16">
        <f t="shared" si="39"/>
        <v>86218.030303029998</v>
      </c>
      <c r="R1042" s="17">
        <v>3207</v>
      </c>
      <c r="S1042" s="17">
        <f>R1042*L1042</f>
        <v>76614.359429708289</v>
      </c>
      <c r="T1042" s="17">
        <v>3009</v>
      </c>
      <c r="U1042" s="17">
        <v>71884.193178669244</v>
      </c>
      <c r="V1042" s="18">
        <v>-198</v>
      </c>
      <c r="W1042" s="18">
        <v>-4730.1662510390452</v>
      </c>
      <c r="X1042" s="18">
        <v>-14333.837124360754</v>
      </c>
    </row>
    <row r="1043" spans="1:24" x14ac:dyDescent="0.25">
      <c r="A1043" s="12">
        <v>2291</v>
      </c>
      <c r="B1043" s="12" t="str">
        <f>IFERROR(VLOOKUP(A:A,[1]Forecast_1911!A:B,2,0),0)</f>
        <v>10000002761</v>
      </c>
      <c r="C1043" s="12" t="s">
        <v>1158</v>
      </c>
      <c r="D1043" s="13">
        <f t="shared" si="40"/>
        <v>201957.38549433515</v>
      </c>
      <c r="E1043" s="12" t="s">
        <v>67</v>
      </c>
      <c r="F1043" s="12" t="s">
        <v>144</v>
      </c>
      <c r="G1043" s="12" t="s">
        <v>132</v>
      </c>
      <c r="H1043" s="12" t="s">
        <v>101</v>
      </c>
      <c r="I1043" s="12" t="s">
        <v>59</v>
      </c>
      <c r="J1043" s="14">
        <v>139.72049689440993</v>
      </c>
      <c r="K1043" s="14">
        <v>16.425389755011182</v>
      </c>
      <c r="L1043" s="15">
        <v>139.72049689440993</v>
      </c>
      <c r="M1043" s="15">
        <v>16.425389755011182</v>
      </c>
      <c r="N1043" s="13">
        <f>IFERROR(VLOOKUP(B:B,'[1]Budget Pivot'!A:B,2,0),0)</f>
        <v>1610</v>
      </c>
      <c r="O1043" s="13">
        <f>IFERROR(VLOOKUP(B:B,'[1]Budget Pivot'!A:C,3,0),0)</f>
        <v>224950</v>
      </c>
      <c r="P1043" s="16">
        <v>1610</v>
      </c>
      <c r="Q1043" s="16">
        <f t="shared" si="39"/>
        <v>224950</v>
      </c>
      <c r="R1043" s="17">
        <v>1672</v>
      </c>
      <c r="S1043" s="17">
        <f>R1043*L1043</f>
        <v>233612.6708074534</v>
      </c>
      <c r="T1043" s="17">
        <v>1638</v>
      </c>
      <c r="U1043" s="17">
        <v>228862.17391304346</v>
      </c>
      <c r="V1043" s="18">
        <v>-34</v>
      </c>
      <c r="W1043" s="18">
        <v>-4750.4968944099382</v>
      </c>
      <c r="X1043" s="18">
        <v>3912.173913043458</v>
      </c>
    </row>
    <row r="1044" spans="1:24" x14ac:dyDescent="0.25">
      <c r="A1044" s="12">
        <v>3274</v>
      </c>
      <c r="B1044" s="12" t="str">
        <f>IFERROR(VLOOKUP(A:A,[1]Forecast_1911!A:B,2,0),0)</f>
        <v>10000000633</v>
      </c>
      <c r="C1044" s="12" t="s">
        <v>1159</v>
      </c>
      <c r="D1044" s="13">
        <f t="shared" si="40"/>
        <v>4160.6599217652401</v>
      </c>
      <c r="E1044" s="12" t="s">
        <v>148</v>
      </c>
      <c r="F1044" s="12" t="s">
        <v>78</v>
      </c>
      <c r="G1044" s="12" t="s">
        <v>78</v>
      </c>
      <c r="H1044" s="12" t="s">
        <v>69</v>
      </c>
      <c r="I1044" s="12" t="s">
        <v>49</v>
      </c>
      <c r="J1044" s="14">
        <v>39.435345940609018</v>
      </c>
      <c r="K1044" s="14">
        <v>35.546873737373687</v>
      </c>
      <c r="L1044" s="15">
        <v>39.435340900778804</v>
      </c>
      <c r="M1044" s="15">
        <v>35.546873684175772</v>
      </c>
      <c r="N1044" s="13">
        <f>IFERROR(VLOOKUP(B:B,'[1]Budget Pivot'!A:B,2,0),0)</f>
        <v>1330</v>
      </c>
      <c r="O1044" s="13">
        <f>IFERROR(VLOOKUP(B:B,'[1]Budget Pivot'!A:C,3,0),0)</f>
        <v>52449.010101009997</v>
      </c>
      <c r="P1044" s="16">
        <v>1519</v>
      </c>
      <c r="Q1044" s="16">
        <f t="shared" si="39"/>
        <v>59902.282828283001</v>
      </c>
      <c r="R1044" s="17">
        <v>1191</v>
      </c>
      <c r="S1044" s="17">
        <f>R1044*L1044</f>
        <v>46967.491012827559</v>
      </c>
      <c r="T1044" s="17">
        <v>1070</v>
      </c>
      <c r="U1044" s="17">
        <v>42195.814763833318</v>
      </c>
      <c r="V1044" s="18">
        <v>-121</v>
      </c>
      <c r="W1044" s="18">
        <v>-4771.6762489942412</v>
      </c>
      <c r="X1044" s="18">
        <v>-17706.468064449684</v>
      </c>
    </row>
    <row r="1045" spans="1:24" x14ac:dyDescent="0.25">
      <c r="A1045" s="12">
        <v>1470</v>
      </c>
      <c r="B1045" s="12" t="str">
        <f>IFERROR(VLOOKUP(A:A,[1]Forecast_1911!A:B,2,0),0)</f>
        <v>10000002441</v>
      </c>
      <c r="C1045" s="12" t="s">
        <v>1160</v>
      </c>
      <c r="D1045" s="13">
        <f t="shared" si="40"/>
        <v>69444.451096151257</v>
      </c>
      <c r="E1045" s="12" t="s">
        <v>40</v>
      </c>
      <c r="F1045" s="12" t="s">
        <v>332</v>
      </c>
      <c r="G1045" s="12" t="s">
        <v>163</v>
      </c>
      <c r="H1045" s="12" t="s">
        <v>58</v>
      </c>
      <c r="I1045" s="12" t="s">
        <v>59</v>
      </c>
      <c r="J1045" s="14">
        <v>38.679752944715673</v>
      </c>
      <c r="K1045" s="14">
        <v>9.5503733170135057</v>
      </c>
      <c r="L1045" s="15">
        <v>38.679757166070246</v>
      </c>
      <c r="M1045" s="15">
        <v>9.5503733170135057</v>
      </c>
      <c r="N1045" s="13">
        <f>IFERROR(VLOOKUP(B:B,'[1]Budget Pivot'!A:B,2,0),0)</f>
        <v>2899.52</v>
      </c>
      <c r="O1045" s="13">
        <f>IFERROR(VLOOKUP(B:B,'[1]Budget Pivot'!A:C,3,0),0)</f>
        <v>112152.71725826198</v>
      </c>
      <c r="P1045" s="16">
        <v>2899.52</v>
      </c>
      <c r="Q1045" s="16">
        <f t="shared" si="39"/>
        <v>112152.729498164</v>
      </c>
      <c r="R1045" s="17">
        <v>2511</v>
      </c>
      <c r="S1045" s="17">
        <f>R1045*L1045</f>
        <v>97124.870244002392</v>
      </c>
      <c r="T1045" s="17">
        <v>2384</v>
      </c>
      <c r="U1045" s="17">
        <v>92212.541083911463</v>
      </c>
      <c r="V1045" s="18">
        <v>-127</v>
      </c>
      <c r="W1045" s="18">
        <v>-4912.3291600909288</v>
      </c>
      <c r="X1045" s="18">
        <v>-19940.188414252538</v>
      </c>
    </row>
    <row r="1046" spans="1:24" x14ac:dyDescent="0.25">
      <c r="A1046" s="12">
        <v>2126</v>
      </c>
      <c r="B1046" s="12" t="str">
        <f>IFERROR(VLOOKUP(A:A,[1]Forecast_1911!A:B,2,0),0)</f>
        <v>10000001357</v>
      </c>
      <c r="C1046" s="12" t="s">
        <v>1161</v>
      </c>
      <c r="D1046" s="13">
        <f t="shared" si="40"/>
        <v>399209.82516425336</v>
      </c>
      <c r="E1046" s="12" t="s">
        <v>80</v>
      </c>
      <c r="F1046" s="12" t="s">
        <v>118</v>
      </c>
      <c r="G1046" s="12" t="s">
        <v>119</v>
      </c>
      <c r="H1046" s="12" t="s">
        <v>120</v>
      </c>
      <c r="I1046" s="12" t="s">
        <v>59</v>
      </c>
      <c r="J1046" s="14">
        <v>58.672550111358625</v>
      </c>
      <c r="K1046" s="14">
        <v>19.587973273942122</v>
      </c>
      <c r="L1046" s="15">
        <v>58.672545935412003</v>
      </c>
      <c r="M1046" s="15">
        <v>19.587973273942122</v>
      </c>
      <c r="N1046" s="13">
        <f>IFERROR(VLOOKUP(B:B,'[1]Budget Pivot'!A:B,2,0),0)</f>
        <v>8000</v>
      </c>
      <c r="O1046" s="13">
        <f>IFERROR(VLOOKUP(B:B,'[1]Budget Pivot'!A:C,3,0),0)</f>
        <v>469380.40089086897</v>
      </c>
      <c r="P1046" s="16">
        <v>8000</v>
      </c>
      <c r="Q1046" s="16">
        <f t="shared" si="39"/>
        <v>469380.36748329602</v>
      </c>
      <c r="R1046" s="17">
        <v>10298</v>
      </c>
      <c r="S1046" s="17">
        <f>R1046*L1046</f>
        <v>604209.87804287276</v>
      </c>
      <c r="T1046" s="17">
        <v>10214</v>
      </c>
      <c r="U1046" s="17">
        <v>599281.38418429822</v>
      </c>
      <c r="V1046" s="18">
        <v>-84</v>
      </c>
      <c r="W1046" s="18">
        <v>-4928.4938585745404</v>
      </c>
      <c r="X1046" s="18">
        <v>129901.0167010022</v>
      </c>
    </row>
    <row r="1047" spans="1:24" x14ac:dyDescent="0.25">
      <c r="A1047" s="12">
        <v>2902</v>
      </c>
      <c r="B1047" s="12" t="str">
        <f>IFERROR(VLOOKUP(A:A,[1]Forecast_1911!A:B,2,0),0)</f>
        <v>10000003191</v>
      </c>
      <c r="C1047" s="12" t="s">
        <v>1162</v>
      </c>
      <c r="D1047" s="13">
        <f t="shared" si="40"/>
        <v>75702.021180046271</v>
      </c>
      <c r="E1047" s="12" t="s">
        <v>35</v>
      </c>
      <c r="F1047" s="12" t="s">
        <v>202</v>
      </c>
      <c r="G1047" s="12" t="s">
        <v>163</v>
      </c>
      <c r="H1047" s="12" t="s">
        <v>101</v>
      </c>
      <c r="I1047" s="12" t="s">
        <v>59</v>
      </c>
      <c r="J1047" s="14">
        <v>21.600893648067004</v>
      </c>
      <c r="K1047" s="14">
        <v>4.4543429844098652</v>
      </c>
      <c r="L1047" s="15">
        <v>21.600893648067004</v>
      </c>
      <c r="M1047" s="15">
        <v>4.4543429844098652</v>
      </c>
      <c r="N1047" s="13">
        <f>IFERROR(VLOOKUP(B:B,'[1]Budget Pivot'!A:B,2,0),0)</f>
        <v>0</v>
      </c>
      <c r="O1047" s="13">
        <f>IFERROR(VLOOKUP(B:B,'[1]Budget Pivot'!A:C,3,0),0)</f>
        <v>0</v>
      </c>
      <c r="P1047" s="16">
        <f>N1047</f>
        <v>0</v>
      </c>
      <c r="Q1047" s="16">
        <f t="shared" si="39"/>
        <v>0</v>
      </c>
      <c r="R1047" s="17">
        <v>4644</v>
      </c>
      <c r="S1047" s="17">
        <f>R1047*L1047</f>
        <v>100314.55010162317</v>
      </c>
      <c r="T1047" s="17">
        <v>4415</v>
      </c>
      <c r="U1047" s="17">
        <v>95367.945456215821</v>
      </c>
      <c r="V1047" s="18">
        <v>-229</v>
      </c>
      <c r="W1047" s="18">
        <v>-4946.6046454073512</v>
      </c>
      <c r="X1047" s="18">
        <v>95367.945456215821</v>
      </c>
    </row>
    <row r="1048" spans="1:24" x14ac:dyDescent="0.25">
      <c r="A1048" s="12">
        <v>2266</v>
      </c>
      <c r="B1048" s="12" t="str">
        <f>IFERROR(VLOOKUP(A:A,[1]Forecast_1911!A:B,2,0),0)</f>
        <v>10000000541</v>
      </c>
      <c r="C1048" s="12" t="s">
        <v>1163</v>
      </c>
      <c r="D1048" s="13">
        <f t="shared" si="40"/>
        <v>198.73195512265082</v>
      </c>
      <c r="E1048" s="12" t="s">
        <v>148</v>
      </c>
      <c r="F1048" s="12" t="s">
        <v>260</v>
      </c>
      <c r="G1048" s="12" t="s">
        <v>97</v>
      </c>
      <c r="H1048" s="12" t="s">
        <v>261</v>
      </c>
      <c r="I1048" s="12" t="s">
        <v>59</v>
      </c>
      <c r="J1048" s="14">
        <v>245.00108225108332</v>
      </c>
      <c r="K1048" s="14">
        <v>46.269487878785718</v>
      </c>
      <c r="L1048" s="15">
        <v>245.00144300144447</v>
      </c>
      <c r="M1048" s="15">
        <v>46.269487878793655</v>
      </c>
      <c r="N1048" s="13">
        <f>IFERROR(VLOOKUP(B:B,'[1]Budget Pivot'!A:B,2,0),0)</f>
        <v>84</v>
      </c>
      <c r="O1048" s="13">
        <f>IFERROR(VLOOKUP(B:B,'[1]Budget Pivot'!A:C,3,0),0)</f>
        <v>20580.090909090999</v>
      </c>
      <c r="P1048" s="16">
        <v>63</v>
      </c>
      <c r="Q1048" s="16">
        <f t="shared" si="39"/>
        <v>15435.090909091001</v>
      </c>
      <c r="R1048" s="17">
        <v>2</v>
      </c>
      <c r="S1048" s="17">
        <f>R1048*L1048</f>
        <v>490.00288600288894</v>
      </c>
      <c r="T1048" s="17">
        <v>1</v>
      </c>
      <c r="U1048" s="17">
        <v>245.00144300144447</v>
      </c>
      <c r="V1048" s="18">
        <v>-1</v>
      </c>
      <c r="W1048" s="18">
        <v>-245.00144300144447</v>
      </c>
      <c r="X1048" s="18">
        <v>-15190.089466089556</v>
      </c>
    </row>
    <row r="1049" spans="1:24" x14ac:dyDescent="0.25">
      <c r="A1049" s="12">
        <v>1183</v>
      </c>
      <c r="B1049" s="12" t="str">
        <f>IFERROR(VLOOKUP(A:A,[1]Forecast_1911!A:B,2,0),0)</f>
        <v>10000001560</v>
      </c>
      <c r="C1049" s="12" t="s">
        <v>1164</v>
      </c>
      <c r="D1049" s="13">
        <f t="shared" si="40"/>
        <v>2293852.2400394715</v>
      </c>
      <c r="E1049" s="12" t="s">
        <v>44</v>
      </c>
      <c r="F1049" s="12" t="s">
        <v>47</v>
      </c>
      <c r="G1049" s="12" t="s">
        <v>47</v>
      </c>
      <c r="H1049" s="12" t="s">
        <v>48</v>
      </c>
      <c r="I1049" s="12" t="s">
        <v>49</v>
      </c>
      <c r="J1049" s="14">
        <v>33.508675674277313</v>
      </c>
      <c r="K1049" s="14">
        <v>11.728037861915364</v>
      </c>
      <c r="L1049" s="15">
        <v>33.508286632680786</v>
      </c>
      <c r="M1049" s="15">
        <v>11.728037861915373</v>
      </c>
      <c r="N1049" s="13">
        <f>IFERROR(VLOOKUP(B:B,'[1]Budget Pivot'!A:B,2,0),0)</f>
        <v>107844.46</v>
      </c>
      <c r="O1049" s="13">
        <f>IFERROR(VLOOKUP(B:B,'[1]Budget Pivot'!A:C,3,0),0)</f>
        <v>3613725.0334075731</v>
      </c>
      <c r="P1049" s="16">
        <v>105301.78</v>
      </c>
      <c r="Q1049" s="16">
        <f t="shared" si="39"/>
        <v>3528482.2271714928</v>
      </c>
      <c r="R1049" s="17">
        <v>105468</v>
      </c>
      <c r="S1049" s="17">
        <f>R1049*L1049</f>
        <v>3534051.9745755773</v>
      </c>
      <c r="T1049" s="17">
        <v>105318</v>
      </c>
      <c r="U1049" s="17">
        <v>3529025.7315806751</v>
      </c>
      <c r="V1049" s="18">
        <v>-150</v>
      </c>
      <c r="W1049" s="18">
        <v>-5026.2429949021898</v>
      </c>
      <c r="X1049" s="18">
        <v>543.50440918235108</v>
      </c>
    </row>
    <row r="1050" spans="1:24" x14ac:dyDescent="0.25">
      <c r="A1050" s="12">
        <v>1082</v>
      </c>
      <c r="B1050" s="12" t="str">
        <f>IFERROR(VLOOKUP(A:A,[1]Forecast_1911!A:B,2,0),0)</f>
        <v>10000002216</v>
      </c>
      <c r="C1050" s="12" t="s">
        <v>1165</v>
      </c>
      <c r="D1050" s="13">
        <f t="shared" si="40"/>
        <v>53608.984627844053</v>
      </c>
      <c r="E1050" s="12" t="s">
        <v>55</v>
      </c>
      <c r="F1050" s="12" t="s">
        <v>86</v>
      </c>
      <c r="G1050" s="12" t="s">
        <v>87</v>
      </c>
      <c r="H1050" s="12" t="s">
        <v>58</v>
      </c>
      <c r="I1050" s="12" t="s">
        <v>59</v>
      </c>
      <c r="J1050" s="14">
        <v>10.013968507941939</v>
      </c>
      <c r="K1050" s="14">
        <v>3.9316762222453816</v>
      </c>
      <c r="L1050" s="15">
        <v>10.01392998079365</v>
      </c>
      <c r="M1050" s="15">
        <v>3.9316762222454247</v>
      </c>
      <c r="N1050" s="13">
        <f>IFERROR(VLOOKUP(B:B,'[1]Budget Pivot'!A:B,2,0),0)</f>
        <v>7743.45</v>
      </c>
      <c r="O1050" s="13">
        <f>IFERROR(VLOOKUP(B:B,'[1]Budget Pivot'!A:C,3,0),0)</f>
        <v>77542.664442823007</v>
      </c>
      <c r="P1050" s="16">
        <v>7743.48</v>
      </c>
      <c r="Q1050" s="16">
        <f t="shared" si="39"/>
        <v>77542.666527676003</v>
      </c>
      <c r="R1050" s="17">
        <v>9316</v>
      </c>
      <c r="S1050" s="17">
        <f>R1050*L1050</f>
        <v>93289.771701073638</v>
      </c>
      <c r="T1050" s="17">
        <v>8814</v>
      </c>
      <c r="U1050" s="17">
        <v>88262.778850715229</v>
      </c>
      <c r="V1050" s="18">
        <v>-502</v>
      </c>
      <c r="W1050" s="18">
        <v>-5026.9928503584088</v>
      </c>
      <c r="X1050" s="18">
        <v>10720.112323039226</v>
      </c>
    </row>
    <row r="1051" spans="1:24" x14ac:dyDescent="0.25">
      <c r="A1051" s="12">
        <v>1595</v>
      </c>
      <c r="B1051" s="12" t="str">
        <f>IFERROR(VLOOKUP(A:A,[1]Forecast_1911!A:B,2,0),0)</f>
        <v>10000001242</v>
      </c>
      <c r="C1051" s="12" t="s">
        <v>1166</v>
      </c>
      <c r="D1051" s="13">
        <f t="shared" si="40"/>
        <v>39295.973948775136</v>
      </c>
      <c r="E1051" s="12" t="s">
        <v>159</v>
      </c>
      <c r="F1051" s="12" t="s">
        <v>56</v>
      </c>
      <c r="G1051" s="12" t="s">
        <v>57</v>
      </c>
      <c r="H1051" s="12" t="s">
        <v>58</v>
      </c>
      <c r="I1051" s="12" t="s">
        <v>59</v>
      </c>
      <c r="J1051" s="14">
        <v>46.662835389196246</v>
      </c>
      <c r="K1051" s="14">
        <v>10.614295512151712</v>
      </c>
      <c r="L1051" s="15">
        <v>46.665647758735133</v>
      </c>
      <c r="M1051" s="15">
        <v>10.614295512152443</v>
      </c>
      <c r="N1051" s="13">
        <f>IFERROR(VLOOKUP(B:B,'[1]Budget Pivot'!A:B,2,0),0)</f>
        <v>497.79</v>
      </c>
      <c r="O1051" s="13">
        <f>IFERROR(VLOOKUP(B:B,'[1]Budget Pivot'!A:C,3,0),0)</f>
        <v>23228.292828387999</v>
      </c>
      <c r="P1051" s="16">
        <v>497.76</v>
      </c>
      <c r="Q1051" s="16">
        <f t="shared" si="39"/>
        <v>23228.292828387999</v>
      </c>
      <c r="R1051" s="17">
        <v>1066</v>
      </c>
      <c r="S1051" s="17">
        <f>R1051*L1051</f>
        <v>49745.580510811655</v>
      </c>
      <c r="T1051" s="17">
        <v>1090</v>
      </c>
      <c r="U1051" s="17">
        <v>50865.556057021298</v>
      </c>
      <c r="V1051" s="18">
        <v>24</v>
      </c>
      <c r="W1051" s="18">
        <v>1119.9755462096437</v>
      </c>
      <c r="X1051" s="18">
        <v>27637.263228633299</v>
      </c>
    </row>
    <row r="1052" spans="1:24" x14ac:dyDescent="0.25">
      <c r="A1052" s="12">
        <v>1447</v>
      </c>
      <c r="B1052" s="12" t="str">
        <f>IFERROR(VLOOKUP(A:A,[1]Forecast_1911!A:B,2,0),0)</f>
        <v>10000002500</v>
      </c>
      <c r="C1052" s="12" t="s">
        <v>1167</v>
      </c>
      <c r="D1052" s="13">
        <f t="shared" si="40"/>
        <v>184466.37451419397</v>
      </c>
      <c r="E1052" s="12" t="s">
        <v>40</v>
      </c>
      <c r="F1052" s="12" t="s">
        <v>294</v>
      </c>
      <c r="G1052" s="12" t="s">
        <v>294</v>
      </c>
      <c r="H1052" s="12" t="s">
        <v>58</v>
      </c>
      <c r="I1052" s="12" t="s">
        <v>59</v>
      </c>
      <c r="J1052" s="14">
        <v>4.8501848130403591</v>
      </c>
      <c r="K1052" s="14">
        <v>2.8869192166462629</v>
      </c>
      <c r="L1052" s="15">
        <v>4.8501837736785216</v>
      </c>
      <c r="M1052" s="15">
        <v>2.8869192166462629</v>
      </c>
      <c r="N1052" s="13">
        <f>IFERROR(VLOOKUP(B:B,'[1]Budget Pivot'!A:B,2,0),0)</f>
        <v>82434.539999999994</v>
      </c>
      <c r="O1052" s="13">
        <f>IFERROR(VLOOKUP(B:B,'[1]Budget Pivot'!A:C,3,0),0)</f>
        <v>399822.75397796795</v>
      </c>
      <c r="P1052" s="16">
        <v>82434.539999999994</v>
      </c>
      <c r="Q1052" s="16">
        <f t="shared" si="39"/>
        <v>399822.66829865298</v>
      </c>
      <c r="R1052" s="17">
        <v>95008</v>
      </c>
      <c r="S1052" s="17">
        <f>R1052*L1052</f>
        <v>460806.25996964896</v>
      </c>
      <c r="T1052" s="17">
        <v>93959</v>
      </c>
      <c r="U1052" s="17">
        <v>455718.4171910602</v>
      </c>
      <c r="V1052" s="18">
        <v>-1049</v>
      </c>
      <c r="W1052" s="18">
        <v>-5087.8427785887616</v>
      </c>
      <c r="X1052" s="18">
        <v>55895.748892407224</v>
      </c>
    </row>
    <row r="1053" spans="1:24" x14ac:dyDescent="0.25">
      <c r="A1053" s="12">
        <v>2138</v>
      </c>
      <c r="B1053" s="12" t="str">
        <f>IFERROR(VLOOKUP(A:A,[1]Forecast_1911!A:B,2,0),0)</f>
        <v>10000000545</v>
      </c>
      <c r="C1053" s="12" t="s">
        <v>1168</v>
      </c>
      <c r="D1053" s="13">
        <f t="shared" si="40"/>
        <v>3449.0232069813555</v>
      </c>
      <c r="E1053" s="12" t="s">
        <v>148</v>
      </c>
      <c r="F1053" s="12" t="s">
        <v>96</v>
      </c>
      <c r="G1053" s="12" t="s">
        <v>97</v>
      </c>
      <c r="H1053" s="12" t="s">
        <v>98</v>
      </c>
      <c r="I1053" s="12" t="s">
        <v>59</v>
      </c>
      <c r="J1053" s="14">
        <v>29.244232869233109</v>
      </c>
      <c r="K1053" s="14">
        <v>16.792872727273647</v>
      </c>
      <c r="L1053" s="15">
        <v>29.244219977555556</v>
      </c>
      <c r="M1053" s="15">
        <v>16.792872659933334</v>
      </c>
      <c r="N1053" s="13">
        <f>IFERROR(VLOOKUP(B:B,'[1]Budget Pivot'!A:B,2,0),0)</f>
        <v>296</v>
      </c>
      <c r="O1053" s="13">
        <f>IFERROR(VLOOKUP(B:B,'[1]Budget Pivot'!A:C,3,0),0)</f>
        <v>8656.2929292930003</v>
      </c>
      <c r="P1053" s="16">
        <v>90</v>
      </c>
      <c r="Q1053" s="16">
        <f t="shared" si="39"/>
        <v>2631.9797979800001</v>
      </c>
      <c r="R1053" s="17">
        <v>284</v>
      </c>
      <c r="S1053" s="17">
        <f>R1053*L1053</f>
        <v>8305.3584736257781</v>
      </c>
      <c r="T1053" s="17">
        <v>277</v>
      </c>
      <c r="U1053" s="17">
        <v>8100.6489337828889</v>
      </c>
      <c r="V1053" s="18">
        <v>-7</v>
      </c>
      <c r="W1053" s="18">
        <v>-204.70953984288917</v>
      </c>
      <c r="X1053" s="18">
        <v>5468.6691358028893</v>
      </c>
    </row>
    <row r="1054" spans="1:24" x14ac:dyDescent="0.25">
      <c r="A1054" s="12">
        <v>2612</v>
      </c>
      <c r="B1054" s="12" t="str">
        <f>IFERROR(VLOOKUP(A:A,[1]Forecast_1911!A:B,2,0),0)</f>
        <v>10000000599</v>
      </c>
      <c r="C1054" s="12" t="s">
        <v>1169</v>
      </c>
      <c r="D1054" s="13">
        <f t="shared" si="40"/>
        <v>17415.100356125487</v>
      </c>
      <c r="E1054" s="12" t="s">
        <v>148</v>
      </c>
      <c r="F1054" s="12" t="s">
        <v>56</v>
      </c>
      <c r="G1054" s="12" t="s">
        <v>57</v>
      </c>
      <c r="H1054" s="12" t="s">
        <v>101</v>
      </c>
      <c r="I1054" s="12" t="s">
        <v>59</v>
      </c>
      <c r="J1054" s="14">
        <v>143.41232841232693</v>
      </c>
      <c r="K1054" s="14">
        <v>17.216035353538462</v>
      </c>
      <c r="L1054" s="15">
        <v>143.41241474575213</v>
      </c>
      <c r="M1054" s="15">
        <v>17.216035353538462</v>
      </c>
      <c r="N1054" s="13">
        <f>IFERROR(VLOOKUP(B:B,'[1]Budget Pivot'!A:B,2,0),0)</f>
        <v>156</v>
      </c>
      <c r="O1054" s="13">
        <f>IFERROR(VLOOKUP(B:B,'[1]Budget Pivot'!A:C,3,0),0)</f>
        <v>22372.323232323</v>
      </c>
      <c r="P1054" s="16">
        <v>117</v>
      </c>
      <c r="Q1054" s="16">
        <f t="shared" si="39"/>
        <v>16779.252525252999</v>
      </c>
      <c r="R1054" s="17">
        <v>130</v>
      </c>
      <c r="S1054" s="17">
        <f>R1054*L1054</f>
        <v>18643.613916947776</v>
      </c>
      <c r="T1054" s="17">
        <v>138</v>
      </c>
      <c r="U1054" s="17">
        <v>19790.913234913794</v>
      </c>
      <c r="V1054" s="18">
        <v>8</v>
      </c>
      <c r="W1054" s="18">
        <v>1147.2993179660189</v>
      </c>
      <c r="X1054" s="18">
        <v>3011.660709660795</v>
      </c>
    </row>
    <row r="1055" spans="1:24" x14ac:dyDescent="0.25">
      <c r="A1055" s="12">
        <v>1219</v>
      </c>
      <c r="B1055" s="12" t="str">
        <f>IFERROR(VLOOKUP(A:A,[1]Forecast_1911!A:B,2,0),0)</f>
        <v>10000001515</v>
      </c>
      <c r="C1055" s="12" t="s">
        <v>1170</v>
      </c>
      <c r="D1055" s="13">
        <f t="shared" si="40"/>
        <v>203109.00172721586</v>
      </c>
      <c r="E1055" s="12" t="s">
        <v>106</v>
      </c>
      <c r="F1055" s="12" t="s">
        <v>86</v>
      </c>
      <c r="G1055" s="12" t="s">
        <v>87</v>
      </c>
      <c r="H1055" s="12" t="s">
        <v>58</v>
      </c>
      <c r="I1055" s="12" t="s">
        <v>59</v>
      </c>
      <c r="J1055" s="14">
        <v>18.075723524109865</v>
      </c>
      <c r="K1055" s="14">
        <v>4.8386926503340675</v>
      </c>
      <c r="L1055" s="15">
        <v>18.075723524109865</v>
      </c>
      <c r="M1055" s="15">
        <v>4.8386926503340675</v>
      </c>
      <c r="N1055" s="13">
        <f>IFERROR(VLOOKUP(B:B,'[1]Budget Pivot'!A:B,2,0),0)</f>
        <v>14527</v>
      </c>
      <c r="O1055" s="13">
        <f>IFERROR(VLOOKUP(B:B,'[1]Budget Pivot'!A:C,3,0),0)</f>
        <v>262586.03563474398</v>
      </c>
      <c r="P1055" s="16">
        <v>14527</v>
      </c>
      <c r="Q1055" s="16">
        <f t="shared" si="39"/>
        <v>262586.03563474398</v>
      </c>
      <c r="R1055" s="17">
        <v>15627</v>
      </c>
      <c r="S1055" s="17">
        <f>R1055*L1055</f>
        <v>282469.33151126484</v>
      </c>
      <c r="T1055" s="17">
        <v>15344</v>
      </c>
      <c r="U1055" s="17">
        <v>277353.90175394178</v>
      </c>
      <c r="V1055" s="18">
        <v>-283</v>
      </c>
      <c r="W1055" s="18">
        <v>-5115.4297573230579</v>
      </c>
      <c r="X1055" s="18">
        <v>14767.866119197803</v>
      </c>
    </row>
    <row r="1056" spans="1:24" x14ac:dyDescent="0.25">
      <c r="A1056" s="12">
        <v>1989</v>
      </c>
      <c r="B1056" s="12" t="str">
        <f>IFERROR(VLOOKUP(A:A,[1]Forecast_1911!A:B,2,0),0)</f>
        <v>10000000562</v>
      </c>
      <c r="C1056" s="12" t="s">
        <v>1171</v>
      </c>
      <c r="D1056" s="13">
        <f t="shared" si="40"/>
        <v>156146.70325402578</v>
      </c>
      <c r="E1056" s="12" t="s">
        <v>148</v>
      </c>
      <c r="F1056" s="12" t="s">
        <v>135</v>
      </c>
      <c r="G1056" s="12" t="s">
        <v>97</v>
      </c>
      <c r="H1056" s="12" t="s">
        <v>101</v>
      </c>
      <c r="I1056" s="12" t="s">
        <v>59</v>
      </c>
      <c r="J1056" s="14">
        <v>57.473527909435511</v>
      </c>
      <c r="K1056" s="14">
        <v>7.2494434343433953</v>
      </c>
      <c r="L1056" s="15">
        <v>57.473535828690707</v>
      </c>
      <c r="M1056" s="15">
        <v>7.2494434343433953</v>
      </c>
      <c r="N1056" s="13">
        <f>IFERROR(VLOOKUP(B:B,'[1]Budget Pivot'!A:B,2,0),0)</f>
        <v>2551</v>
      </c>
      <c r="O1056" s="13">
        <f>IFERROR(VLOOKUP(B:B,'[1]Budget Pivot'!A:C,3,0),0)</f>
        <v>146614.96969696999</v>
      </c>
      <c r="P1056" s="16">
        <v>2551</v>
      </c>
      <c r="Q1056" s="16">
        <f t="shared" si="39"/>
        <v>146614.98989899</v>
      </c>
      <c r="R1056" s="17">
        <v>3111</v>
      </c>
      <c r="S1056" s="17">
        <f>R1056*L1056</f>
        <v>178800.1699630568</v>
      </c>
      <c r="T1056" s="17">
        <v>3109</v>
      </c>
      <c r="U1056" s="17">
        <v>178685.2228913994</v>
      </c>
      <c r="V1056" s="18">
        <v>-2</v>
      </c>
      <c r="W1056" s="18">
        <v>-114.94707165739965</v>
      </c>
      <c r="X1056" s="18">
        <v>32070.232992409408</v>
      </c>
    </row>
    <row r="1057" spans="1:24" x14ac:dyDescent="0.25">
      <c r="A1057" s="12">
        <v>2256</v>
      </c>
      <c r="B1057" s="12" t="str">
        <f>IFERROR(VLOOKUP(A:A,[1]Forecast_1911!A:B,2,0),0)</f>
        <v>10000000566</v>
      </c>
      <c r="C1057" s="12" t="s">
        <v>1172</v>
      </c>
      <c r="D1057" s="13">
        <f t="shared" si="40"/>
        <v>216615.75978991354</v>
      </c>
      <c r="E1057" s="12" t="s">
        <v>148</v>
      </c>
      <c r="F1057" s="12" t="s">
        <v>131</v>
      </c>
      <c r="G1057" s="12" t="s">
        <v>132</v>
      </c>
      <c r="H1057" s="12" t="s">
        <v>133</v>
      </c>
      <c r="I1057" s="12" t="s">
        <v>59</v>
      </c>
      <c r="J1057" s="14">
        <v>54.687895127131895</v>
      </c>
      <c r="K1057" s="14">
        <v>4.4988868686868519</v>
      </c>
      <c r="L1057" s="15">
        <v>54.687895127131895</v>
      </c>
      <c r="M1057" s="15">
        <v>4.4988868347515556</v>
      </c>
      <c r="N1057" s="13">
        <f>IFERROR(VLOOKUP(B:B,'[1]Budget Pivot'!A:B,2,0),0)</f>
        <v>4822</v>
      </c>
      <c r="O1057" s="13">
        <f>IFERROR(VLOOKUP(B:B,'[1]Budget Pivot'!A:C,3,0),0)</f>
        <v>263705.03030302998</v>
      </c>
      <c r="P1057" s="16">
        <v>4822</v>
      </c>
      <c r="Q1057" s="16">
        <f t="shared" si="39"/>
        <v>263705.03030302998</v>
      </c>
      <c r="R1057" s="17">
        <v>4410</v>
      </c>
      <c r="S1057" s="17">
        <f>R1057*L1057</f>
        <v>241173.61751065165</v>
      </c>
      <c r="T1057" s="17">
        <v>4316</v>
      </c>
      <c r="U1057" s="17">
        <v>236032.95536870125</v>
      </c>
      <c r="V1057" s="18">
        <v>-94</v>
      </c>
      <c r="W1057" s="18">
        <v>-5140.6621419503936</v>
      </c>
      <c r="X1057" s="18">
        <v>-27672.074934328732</v>
      </c>
    </row>
    <row r="1058" spans="1:24" x14ac:dyDescent="0.25">
      <c r="A1058" s="12">
        <v>1690</v>
      </c>
      <c r="B1058" s="12" t="str">
        <f>IFERROR(VLOOKUP(A:A,[1]Forecast_1911!A:B,2,0),0)</f>
        <v>10000001768</v>
      </c>
      <c r="C1058" s="12" t="s">
        <v>1173</v>
      </c>
      <c r="D1058" s="13">
        <f t="shared" si="40"/>
        <v>85205.573669571604</v>
      </c>
      <c r="E1058" s="12" t="s">
        <v>124</v>
      </c>
      <c r="F1058" s="12" t="s">
        <v>56</v>
      </c>
      <c r="G1058" s="12" t="s">
        <v>57</v>
      </c>
      <c r="H1058" s="12" t="s">
        <v>58</v>
      </c>
      <c r="I1058" s="12" t="s">
        <v>59</v>
      </c>
      <c r="J1058" s="14">
        <v>82.725104596849022</v>
      </c>
      <c r="K1058" s="14">
        <v>17.233097813710287</v>
      </c>
      <c r="L1058" s="15">
        <v>82.725468043972839</v>
      </c>
      <c r="M1058" s="15">
        <v>17.233097813710263</v>
      </c>
      <c r="N1058" s="13">
        <f>IFERROR(VLOOKUP(B:B,'[1]Budget Pivot'!A:B,2,0),0)</f>
        <v>994.29</v>
      </c>
      <c r="O1058" s="13">
        <f>IFERROR(VLOOKUP(B:B,'[1]Budget Pivot'!A:C,3,0),0)</f>
        <v>82252.744249601004</v>
      </c>
      <c r="P1058" s="16">
        <v>994</v>
      </c>
      <c r="Q1058" s="16">
        <f t="shared" si="39"/>
        <v>82229.115235709003</v>
      </c>
      <c r="R1058" s="17">
        <v>1286</v>
      </c>
      <c r="S1058" s="17">
        <f>R1058*L1058</f>
        <v>106384.95190454907</v>
      </c>
      <c r="T1058" s="17">
        <v>1301</v>
      </c>
      <c r="U1058" s="17">
        <v>107625.83392520866</v>
      </c>
      <c r="V1058" s="18">
        <v>15</v>
      </c>
      <c r="W1058" s="18">
        <v>1240.8820206595847</v>
      </c>
      <c r="X1058" s="18">
        <v>25396.718689499656</v>
      </c>
    </row>
    <row r="1059" spans="1:24" x14ac:dyDescent="0.25">
      <c r="A1059" s="12">
        <v>2063</v>
      </c>
      <c r="B1059" s="12" t="str">
        <f>IFERROR(VLOOKUP(A:A,[1]Forecast_1911!A:B,2,0),0)</f>
        <v>10000002699</v>
      </c>
      <c r="C1059" s="12" t="s">
        <v>1174</v>
      </c>
      <c r="D1059" s="13">
        <f t="shared" si="40"/>
        <v>94467.127769212675</v>
      </c>
      <c r="E1059" s="12" t="s">
        <v>110</v>
      </c>
      <c r="F1059" s="12" t="s">
        <v>131</v>
      </c>
      <c r="G1059" s="12" t="s">
        <v>132</v>
      </c>
      <c r="H1059" s="12" t="s">
        <v>133</v>
      </c>
      <c r="I1059" s="12" t="s">
        <v>59</v>
      </c>
      <c r="J1059" s="14">
        <v>10.050210343974273</v>
      </c>
      <c r="K1059" s="14">
        <v>3.0846325167037607</v>
      </c>
      <c r="L1059" s="15">
        <v>10.05020748862624</v>
      </c>
      <c r="M1059" s="15">
        <v>3.0846325167037607</v>
      </c>
      <c r="N1059" s="13">
        <f>IFERROR(VLOOKUP(B:B,'[1]Budget Pivot'!A:B,2,0),0)</f>
        <v>11700</v>
      </c>
      <c r="O1059" s="13">
        <f>IFERROR(VLOOKUP(B:B,'[1]Budget Pivot'!A:C,3,0),0)</f>
        <v>117587.46102449899</v>
      </c>
      <c r="P1059" s="16">
        <v>11700</v>
      </c>
      <c r="Q1059" s="16">
        <f t="shared" si="39"/>
        <v>117587.42761692702</v>
      </c>
      <c r="R1059" s="17">
        <v>14081</v>
      </c>
      <c r="S1059" s="17">
        <f>R1059*L1059</f>
        <v>141516.9716473461</v>
      </c>
      <c r="T1059" s="17">
        <v>13562</v>
      </c>
      <c r="U1059" s="17">
        <v>136300.91396074908</v>
      </c>
      <c r="V1059" s="18">
        <v>-519</v>
      </c>
      <c r="W1059" s="18">
        <v>-5216.0576865970215</v>
      </c>
      <c r="X1059" s="18">
        <v>18713.486343822064</v>
      </c>
    </row>
    <row r="1060" spans="1:24" x14ac:dyDescent="0.25">
      <c r="A1060" s="12">
        <v>3891</v>
      </c>
      <c r="B1060" s="12" t="str">
        <f>IFERROR(VLOOKUP(A:A,[1]Forecast_1911!A:B,2,0),0)</f>
        <v>10000001342</v>
      </c>
      <c r="C1060" s="12" t="s">
        <v>1175</v>
      </c>
      <c r="D1060" s="13">
        <f t="shared" si="40"/>
        <v>16575.678727114529</v>
      </c>
      <c r="E1060" s="12" t="s">
        <v>80</v>
      </c>
      <c r="F1060" s="12" t="s">
        <v>68</v>
      </c>
      <c r="G1060" s="12" t="s">
        <v>68</v>
      </c>
      <c r="H1060" s="12" t="s">
        <v>69</v>
      </c>
      <c r="I1060" s="12" t="s">
        <v>49</v>
      </c>
      <c r="J1060" s="14">
        <v>42.093541202672668</v>
      </c>
      <c r="K1060" s="14">
        <v>25.501113585745998</v>
      </c>
      <c r="L1060" s="15">
        <v>42.093384583858636</v>
      </c>
      <c r="M1060" s="15">
        <v>25.501113585745994</v>
      </c>
      <c r="N1060" s="13">
        <f>IFERROR(VLOOKUP(B:B,'[1]Budget Pivot'!A:B,2,0),0)</f>
        <v>3712.49</v>
      </c>
      <c r="O1060" s="13">
        <f>IFERROR(VLOOKUP(B:B,'[1]Budget Pivot'!A:C,3,0),0)</f>
        <v>162145.50946228701</v>
      </c>
      <c r="P1060" s="16">
        <v>3000.49</v>
      </c>
      <c r="Q1060" s="16">
        <f t="shared" si="39"/>
        <v>126300.779510022</v>
      </c>
      <c r="R1060" s="17">
        <v>1123</v>
      </c>
      <c r="S1060" s="17">
        <f>R1060*L1060</f>
        <v>47270.870887673249</v>
      </c>
      <c r="T1060" s="17">
        <v>999</v>
      </c>
      <c r="U1060" s="17">
        <v>42051.291199274776</v>
      </c>
      <c r="V1060" s="18">
        <v>-124</v>
      </c>
      <c r="W1060" s="18">
        <v>-5219.5796883984731</v>
      </c>
      <c r="X1060" s="18">
        <v>-84249.488310747227</v>
      </c>
    </row>
    <row r="1061" spans="1:24" x14ac:dyDescent="0.25">
      <c r="A1061" s="12">
        <v>1499</v>
      </c>
      <c r="B1061" s="12" t="str">
        <f>IFERROR(VLOOKUP(A:A,[1]Forecast_1911!A:B,2,0),0)</f>
        <v>10000001645</v>
      </c>
      <c r="C1061" s="12" t="s">
        <v>1176</v>
      </c>
      <c r="D1061" s="13">
        <f t="shared" si="40"/>
        <v>84919.118082988542</v>
      </c>
      <c r="E1061" s="12" t="s">
        <v>71</v>
      </c>
      <c r="F1061" s="12" t="s">
        <v>86</v>
      </c>
      <c r="G1061" s="12" t="s">
        <v>87</v>
      </c>
      <c r="H1061" s="12" t="s">
        <v>58</v>
      </c>
      <c r="I1061" s="12" t="s">
        <v>59</v>
      </c>
      <c r="J1061" s="14">
        <v>29.766146993318518</v>
      </c>
      <c r="K1061" s="14">
        <v>3.9152928730512166</v>
      </c>
      <c r="L1061" s="15">
        <v>29.750132569731637</v>
      </c>
      <c r="M1061" s="15">
        <v>3.9152928730512166</v>
      </c>
      <c r="N1061" s="13">
        <f>IFERROR(VLOOKUP(B:B,'[1]Budget Pivot'!A:B,2,0),0)</f>
        <v>4725</v>
      </c>
      <c r="O1061" s="13">
        <f>IFERROR(VLOOKUP(B:B,'[1]Budget Pivot'!A:C,3,0),0)</f>
        <v>140645.04454343001</v>
      </c>
      <c r="P1061" s="16">
        <v>4725</v>
      </c>
      <c r="Q1061" s="16">
        <f t="shared" si="39"/>
        <v>140569.37639198199</v>
      </c>
      <c r="R1061" s="17">
        <v>3464</v>
      </c>
      <c r="S1061" s="17">
        <f>R1061*L1061</f>
        <v>103054.45922155039</v>
      </c>
      <c r="T1061" s="17">
        <v>3287</v>
      </c>
      <c r="U1061" s="17">
        <v>97788.685756707884</v>
      </c>
      <c r="V1061" s="18">
        <v>-177</v>
      </c>
      <c r="W1061" s="18">
        <v>-5265.7734648425103</v>
      </c>
      <c r="X1061" s="18">
        <v>-42780.690635274106</v>
      </c>
    </row>
    <row r="1062" spans="1:24" x14ac:dyDescent="0.25">
      <c r="A1062" s="12">
        <v>1749</v>
      </c>
      <c r="B1062" s="12" t="str">
        <f>IFERROR(VLOOKUP(A:A,[1]Forecast_1911!A:B,2,0),0)</f>
        <v>10000001355</v>
      </c>
      <c r="C1062" s="12" t="s">
        <v>1177</v>
      </c>
      <c r="D1062" s="13">
        <f t="shared" si="40"/>
        <v>131091.58129175587</v>
      </c>
      <c r="E1062" s="12" t="s">
        <v>80</v>
      </c>
      <c r="F1062" s="12" t="s">
        <v>118</v>
      </c>
      <c r="G1062" s="12" t="s">
        <v>119</v>
      </c>
      <c r="H1062" s="12" t="s">
        <v>120</v>
      </c>
      <c r="I1062" s="12" t="s">
        <v>59</v>
      </c>
      <c r="J1062" s="14">
        <v>23.240534521156665</v>
      </c>
      <c r="K1062" s="14">
        <v>7.4387527839633334</v>
      </c>
      <c r="L1062" s="15">
        <v>23.240534521156665</v>
      </c>
      <c r="M1062" s="15">
        <v>7.4387527839633334</v>
      </c>
      <c r="N1062" s="13">
        <f>IFERROR(VLOOKUP(B:B,'[1]Budget Pivot'!A:B,2,0),0)</f>
        <v>9479.56</v>
      </c>
      <c r="O1062" s="13">
        <f>IFERROR(VLOOKUP(B:B,'[1]Budget Pivot'!A:C,3,0),0)</f>
        <v>199201.20267260502</v>
      </c>
      <c r="P1062" s="16">
        <v>300</v>
      </c>
      <c r="Q1062" s="16">
        <f t="shared" si="39"/>
        <v>6972.1603563469998</v>
      </c>
      <c r="R1062" s="17">
        <v>8523</v>
      </c>
      <c r="S1062" s="17">
        <f>R1062*L1062</f>
        <v>198079.07572381824</v>
      </c>
      <c r="T1062" s="17">
        <v>8296</v>
      </c>
      <c r="U1062" s="17">
        <v>192803.47438751569</v>
      </c>
      <c r="V1062" s="18">
        <v>-227</v>
      </c>
      <c r="W1062" s="18">
        <v>-5275.6013363025559</v>
      </c>
      <c r="X1062" s="18">
        <v>185831.31403116867</v>
      </c>
    </row>
    <row r="1063" spans="1:24" x14ac:dyDescent="0.25">
      <c r="A1063" s="12">
        <v>3875</v>
      </c>
      <c r="B1063" s="12" t="str">
        <f>IFERROR(VLOOKUP(A:A,[1]Forecast_1911!A:B,2,0),0)</f>
        <v>10000003112</v>
      </c>
      <c r="C1063" s="12" t="s">
        <v>1178</v>
      </c>
      <c r="D1063" s="13">
        <f t="shared" si="40"/>
        <v>54952.165721498604</v>
      </c>
      <c r="E1063" s="12" t="s">
        <v>35</v>
      </c>
      <c r="F1063" s="12" t="s">
        <v>219</v>
      </c>
      <c r="G1063" s="12" t="s">
        <v>220</v>
      </c>
      <c r="H1063" s="12" t="s">
        <v>101</v>
      </c>
      <c r="I1063" s="12" t="s">
        <v>59</v>
      </c>
      <c r="J1063" s="14">
        <v>482.54650396816908</v>
      </c>
      <c r="K1063" s="14">
        <v>40.222717149295775</v>
      </c>
      <c r="L1063" s="15">
        <v>479.84004292128856</v>
      </c>
      <c r="M1063" s="15">
        <v>40.222717149299726</v>
      </c>
      <c r="N1063" s="13">
        <f>IFERROR(VLOOKUP(B:B,'[1]Budget Pivot'!A:B,2,0),0)</f>
        <v>3.55</v>
      </c>
      <c r="O1063" s="13">
        <f>IFERROR(VLOOKUP(B:B,'[1]Budget Pivot'!A:C,3,0),0)</f>
        <v>1713.0400890870001</v>
      </c>
      <c r="P1063" s="16">
        <v>3.57</v>
      </c>
      <c r="Q1063" s="16">
        <f t="shared" si="39"/>
        <v>1713.0289532290001</v>
      </c>
      <c r="R1063" s="17">
        <v>136</v>
      </c>
      <c r="S1063" s="17">
        <f>R1063*L1063</f>
        <v>65258.245837295246</v>
      </c>
      <c r="T1063" s="17">
        <v>125</v>
      </c>
      <c r="U1063" s="17">
        <v>59980.005365161072</v>
      </c>
      <c r="V1063" s="18">
        <v>-11</v>
      </c>
      <c r="W1063" s="18">
        <v>-5278.2404721341736</v>
      </c>
      <c r="X1063" s="18">
        <v>58266.976411932075</v>
      </c>
    </row>
    <row r="1064" spans="1:24" x14ac:dyDescent="0.25">
      <c r="A1064" s="12">
        <v>1300</v>
      </c>
      <c r="B1064" s="12" t="str">
        <f>IFERROR(VLOOKUP(A:A,[1]Forecast_1911!A:B,2,0),0)</f>
        <v>10000001727</v>
      </c>
      <c r="C1064" s="12" t="s">
        <v>1179</v>
      </c>
      <c r="D1064" s="13">
        <f t="shared" si="40"/>
        <v>62570.055343218257</v>
      </c>
      <c r="E1064" s="12" t="s">
        <v>124</v>
      </c>
      <c r="F1064" s="12" t="s">
        <v>86</v>
      </c>
      <c r="G1064" s="12" t="s">
        <v>87</v>
      </c>
      <c r="H1064" s="12" t="s">
        <v>58</v>
      </c>
      <c r="I1064" s="12" t="s">
        <v>59</v>
      </c>
      <c r="J1064" s="14">
        <v>43.420768231410463</v>
      </c>
      <c r="K1064" s="14">
        <v>11.317096902755779</v>
      </c>
      <c r="L1064" s="15">
        <v>43.420768192246619</v>
      </c>
      <c r="M1064" s="15">
        <v>11.317096902755464</v>
      </c>
      <c r="N1064" s="13">
        <f>IFERROR(VLOOKUP(B:B,'[1]Budget Pivot'!A:B,2,0),0)</f>
        <v>1921.78</v>
      </c>
      <c r="O1064" s="13">
        <f>IFERROR(VLOOKUP(B:B,'[1]Budget Pivot'!A:C,3,0),0)</f>
        <v>83445.163971760005</v>
      </c>
      <c r="P1064" s="16">
        <v>1922</v>
      </c>
      <c r="Q1064" s="16">
        <f t="shared" si="39"/>
        <v>83454.716465498001</v>
      </c>
      <c r="R1064" s="17">
        <v>2071</v>
      </c>
      <c r="S1064" s="17">
        <f>R1064*L1064</f>
        <v>89924.410926142751</v>
      </c>
      <c r="T1064" s="17">
        <v>1949</v>
      </c>
      <c r="U1064" s="17">
        <v>84627.077206688657</v>
      </c>
      <c r="V1064" s="18">
        <v>-122</v>
      </c>
      <c r="W1064" s="18">
        <v>-5297.3337194540945</v>
      </c>
      <c r="X1064" s="18">
        <v>1172.360741190656</v>
      </c>
    </row>
    <row r="1065" spans="1:24" x14ac:dyDescent="0.25">
      <c r="A1065" s="12">
        <v>1538</v>
      </c>
      <c r="B1065" s="12" t="str">
        <f>IFERROR(VLOOKUP(A:A,[1]Forecast_1911!A:B,2,0),0)</f>
        <v>10000001619</v>
      </c>
      <c r="C1065" s="12" t="s">
        <v>1180</v>
      </c>
      <c r="D1065" s="13">
        <f t="shared" si="40"/>
        <v>292911.39141823084</v>
      </c>
      <c r="E1065" s="12" t="s">
        <v>71</v>
      </c>
      <c r="F1065" s="12" t="s">
        <v>47</v>
      </c>
      <c r="G1065" s="12" t="s">
        <v>47</v>
      </c>
      <c r="H1065" s="12" t="s">
        <v>48</v>
      </c>
      <c r="I1065" s="12" t="s">
        <v>49</v>
      </c>
      <c r="J1065" s="14">
        <v>32.943408335267932</v>
      </c>
      <c r="K1065" s="14">
        <v>11.53019265033404</v>
      </c>
      <c r="L1065" s="15">
        <v>32.943409363414737</v>
      </c>
      <c r="M1065" s="15">
        <v>11.53019265033404</v>
      </c>
      <c r="N1065" s="13">
        <f>IFERROR(VLOOKUP(B:B,'[1]Budget Pivot'!A:B,2,0),0)</f>
        <v>10831</v>
      </c>
      <c r="O1065" s="13">
        <f>IFERROR(VLOOKUP(B:B,'[1]Budget Pivot'!A:C,3,0),0)</f>
        <v>356810.05567928695</v>
      </c>
      <c r="P1065" s="16">
        <v>10831</v>
      </c>
      <c r="Q1065" s="16">
        <f t="shared" si="39"/>
        <v>356810.06681514502</v>
      </c>
      <c r="R1065" s="17">
        <v>13840</v>
      </c>
      <c r="S1065" s="17">
        <f>R1065*L1065</f>
        <v>455936.78558965999</v>
      </c>
      <c r="T1065" s="17">
        <v>13679</v>
      </c>
      <c r="U1065" s="17">
        <v>450632.8966821502</v>
      </c>
      <c r="V1065" s="18">
        <v>-161</v>
      </c>
      <c r="W1065" s="18">
        <v>-5303.8889075097977</v>
      </c>
      <c r="X1065" s="18">
        <v>93822.829867005174</v>
      </c>
    </row>
    <row r="1066" spans="1:24" x14ac:dyDescent="0.25">
      <c r="A1066" s="12">
        <v>3445</v>
      </c>
      <c r="B1066" s="12" t="str">
        <f>IFERROR(VLOOKUP(A:A,[1]Forecast_1911!A:B,2,0),0)</f>
        <v>10000002203</v>
      </c>
      <c r="C1066" s="12" t="s">
        <v>1181</v>
      </c>
      <c r="D1066" s="13">
        <f t="shared" si="40"/>
        <v>149446.47935649531</v>
      </c>
      <c r="E1066" s="12" t="s">
        <v>55</v>
      </c>
      <c r="F1066" s="12" t="s">
        <v>156</v>
      </c>
      <c r="G1066" s="12" t="s">
        <v>156</v>
      </c>
      <c r="H1066" s="12" t="s">
        <v>157</v>
      </c>
      <c r="I1066" s="12" t="s">
        <v>154</v>
      </c>
      <c r="J1066" s="14">
        <v>38.851245699989477</v>
      </c>
      <c r="K1066" s="14">
        <v>15.824053476493388</v>
      </c>
      <c r="L1066" s="15">
        <v>38.851245981346288</v>
      </c>
      <c r="M1066" s="15">
        <v>15.824053476493388</v>
      </c>
      <c r="N1066" s="13">
        <f>IFERROR(VLOOKUP(B:B,'[1]Budget Pivot'!A:B,2,0),0)</f>
        <v>3705</v>
      </c>
      <c r="O1066" s="13">
        <f>IFERROR(VLOOKUP(B:B,'[1]Budget Pivot'!A:C,3,0),0)</f>
        <v>143943.865318461</v>
      </c>
      <c r="P1066" s="16">
        <v>3705</v>
      </c>
      <c r="Q1066" s="16">
        <f t="shared" si="39"/>
        <v>143943.866360888</v>
      </c>
      <c r="R1066" s="17">
        <v>6627</v>
      </c>
      <c r="S1066" s="17">
        <f>R1066*L1066</f>
        <v>257467.20711838186</v>
      </c>
      <c r="T1066" s="17">
        <v>6490</v>
      </c>
      <c r="U1066" s="17">
        <v>252144.5864189374</v>
      </c>
      <c r="V1066" s="18">
        <v>-137</v>
      </c>
      <c r="W1066" s="18">
        <v>-5322.6206994444656</v>
      </c>
      <c r="X1066" s="18">
        <v>108200.7200580494</v>
      </c>
    </row>
    <row r="1067" spans="1:24" x14ac:dyDescent="0.25">
      <c r="A1067" s="12">
        <v>1971</v>
      </c>
      <c r="B1067" s="12" t="str">
        <f>IFERROR(VLOOKUP(A:A,[1]Forecast_1911!A:B,2,0),0)</f>
        <v>10000000618</v>
      </c>
      <c r="C1067" s="12" t="s">
        <v>1182</v>
      </c>
      <c r="D1067" s="13">
        <f t="shared" si="40"/>
        <v>75700.911749250299</v>
      </c>
      <c r="E1067" s="12" t="s">
        <v>148</v>
      </c>
      <c r="F1067" s="12" t="s">
        <v>56</v>
      </c>
      <c r="G1067" s="12" t="s">
        <v>57</v>
      </c>
      <c r="H1067" s="12" t="s">
        <v>101</v>
      </c>
      <c r="I1067" s="12" t="s">
        <v>59</v>
      </c>
      <c r="J1067" s="14">
        <v>77.833567530140115</v>
      </c>
      <c r="K1067" s="14">
        <v>7.2828505050504031</v>
      </c>
      <c r="L1067" s="15">
        <v>77.833560263027167</v>
      </c>
      <c r="M1067" s="15">
        <v>7.2828503382831764</v>
      </c>
      <c r="N1067" s="13">
        <f>IFERROR(VLOOKUP(B:B,'[1]Budget Pivot'!A:B,2,0),0)</f>
        <v>992</v>
      </c>
      <c r="O1067" s="13">
        <f>IFERROR(VLOOKUP(B:B,'[1]Budget Pivot'!A:C,3,0),0)</f>
        <v>77210.898989898997</v>
      </c>
      <c r="P1067" s="16">
        <v>957</v>
      </c>
      <c r="Q1067" s="16">
        <f t="shared" si="39"/>
        <v>74486.717171716999</v>
      </c>
      <c r="R1067" s="17">
        <v>1057</v>
      </c>
      <c r="S1067" s="17">
        <f>R1067*L1067</f>
        <v>82270.073198019716</v>
      </c>
      <c r="T1067" s="17">
        <v>1073</v>
      </c>
      <c r="U1067" s="17">
        <v>83515.410162228145</v>
      </c>
      <c r="V1067" s="18">
        <v>16</v>
      </c>
      <c r="W1067" s="18">
        <v>1245.336964208429</v>
      </c>
      <c r="X1067" s="18">
        <v>9028.6929905111465</v>
      </c>
    </row>
    <row r="1068" spans="1:24" x14ac:dyDescent="0.25">
      <c r="A1068" s="12">
        <v>2874</v>
      </c>
      <c r="B1068" s="12" t="str">
        <f>IFERROR(VLOOKUP(A:A,[1]Forecast_1911!A:B,2,0),0)</f>
        <v>10000003250</v>
      </c>
      <c r="C1068" s="12" t="s">
        <v>1183</v>
      </c>
      <c r="D1068" s="13">
        <f t="shared" si="40"/>
        <v>1604017.9927317293</v>
      </c>
      <c r="E1068" s="12" t="s">
        <v>35</v>
      </c>
      <c r="F1068" s="12" t="s">
        <v>144</v>
      </c>
      <c r="G1068" s="12" t="s">
        <v>132</v>
      </c>
      <c r="H1068" s="12" t="s">
        <v>101</v>
      </c>
      <c r="I1068" s="12" t="s">
        <v>59</v>
      </c>
      <c r="J1068" s="14">
        <v>383.99227497284699</v>
      </c>
      <c r="K1068" s="14">
        <v>26.670378619153706</v>
      </c>
      <c r="L1068" s="15">
        <v>383.99227497284699</v>
      </c>
      <c r="M1068" s="15">
        <v>26.670378619153706</v>
      </c>
      <c r="N1068" s="13">
        <f>IFERROR(VLOOKUP(B:B,'[1]Budget Pivot'!A:B,2,0),0)</f>
        <v>0</v>
      </c>
      <c r="O1068" s="13">
        <f>IFERROR(VLOOKUP(B:B,'[1]Budget Pivot'!A:C,3,0),0)</f>
        <v>0</v>
      </c>
      <c r="P1068" s="16">
        <f>N1068</f>
        <v>0</v>
      </c>
      <c r="Q1068" s="16">
        <f t="shared" si="39"/>
        <v>0</v>
      </c>
      <c r="R1068" s="17">
        <v>4503</v>
      </c>
      <c r="S1068" s="17">
        <f>R1068*L1068</f>
        <v>1729117.21420273</v>
      </c>
      <c r="T1068" s="17">
        <v>4489</v>
      </c>
      <c r="U1068" s="17">
        <v>1723741.3223531102</v>
      </c>
      <c r="V1068" s="18">
        <v>-14</v>
      </c>
      <c r="W1068" s="18">
        <v>-5375.8918496198021</v>
      </c>
      <c r="X1068" s="18">
        <v>1723741.3223531102</v>
      </c>
    </row>
    <row r="1069" spans="1:24" x14ac:dyDescent="0.25">
      <c r="A1069" s="12">
        <v>1688</v>
      </c>
      <c r="B1069" s="12" t="str">
        <f>IFERROR(VLOOKUP(A:A,[1]Forecast_1911!A:B,2,0),0)</f>
        <v>10000001776</v>
      </c>
      <c r="C1069" s="12" t="s">
        <v>1184</v>
      </c>
      <c r="D1069" s="13">
        <f t="shared" si="40"/>
        <v>14819.656498187287</v>
      </c>
      <c r="E1069" s="12" t="s">
        <v>124</v>
      </c>
      <c r="F1069" s="12" t="s">
        <v>56</v>
      </c>
      <c r="G1069" s="12" t="s">
        <v>57</v>
      </c>
      <c r="H1069" s="12" t="s">
        <v>58</v>
      </c>
      <c r="I1069" s="12" t="s">
        <v>59</v>
      </c>
      <c r="J1069" s="14">
        <v>20.681811148294727</v>
      </c>
      <c r="K1069" s="14">
        <v>10.951278524254308</v>
      </c>
      <c r="L1069" s="15">
        <v>20.681847465939729</v>
      </c>
      <c r="M1069" s="15">
        <v>10.95127852425405</v>
      </c>
      <c r="N1069" s="13">
        <f>IFERROR(VLOOKUP(B:B,'[1]Budget Pivot'!A:B,2,0),0)</f>
        <v>1542.86</v>
      </c>
      <c r="O1069" s="13">
        <f>IFERROR(VLOOKUP(B:B,'[1]Budget Pivot'!A:C,3,0),0)</f>
        <v>31909.139148258</v>
      </c>
      <c r="P1069" s="16">
        <v>1543</v>
      </c>
      <c r="Q1069" s="16">
        <f t="shared" si="39"/>
        <v>31912.090639945003</v>
      </c>
      <c r="R1069" s="17">
        <v>1459</v>
      </c>
      <c r="S1069" s="17">
        <f>R1069*L1069</f>
        <v>30174.815452806066</v>
      </c>
      <c r="T1069" s="17">
        <v>1523</v>
      </c>
      <c r="U1069" s="17">
        <v>31498.453690626207</v>
      </c>
      <c r="V1069" s="18">
        <v>64</v>
      </c>
      <c r="W1069" s="18">
        <v>1323.6382378201415</v>
      </c>
      <c r="X1069" s="18">
        <v>-413.63694931879581</v>
      </c>
    </row>
    <row r="1070" spans="1:24" x14ac:dyDescent="0.25">
      <c r="A1070" s="12">
        <v>2078</v>
      </c>
      <c r="B1070" s="12" t="str">
        <f>IFERROR(VLOOKUP(A:A,[1]Forecast_1911!A:B,2,0),0)</f>
        <v>10000002714</v>
      </c>
      <c r="C1070" s="12" t="s">
        <v>1185</v>
      </c>
      <c r="D1070" s="13">
        <f t="shared" si="40"/>
        <v>813.61747067434226</v>
      </c>
      <c r="E1070" s="12" t="s">
        <v>110</v>
      </c>
      <c r="F1070" s="12" t="s">
        <v>135</v>
      </c>
      <c r="G1070" s="12" t="s">
        <v>97</v>
      </c>
      <c r="H1070" s="12" t="s">
        <v>101</v>
      </c>
      <c r="I1070" s="12" t="s">
        <v>59</v>
      </c>
      <c r="J1070" s="14">
        <v>7.131629621941908</v>
      </c>
      <c r="K1070" s="14">
        <v>6.135857461024087</v>
      </c>
      <c r="L1070" s="15">
        <v>7.131717278250945</v>
      </c>
      <c r="M1070" s="15">
        <v>6.135857461024087</v>
      </c>
      <c r="N1070" s="13">
        <f>IFERROR(VLOOKUP(B:B,'[1]Budget Pivot'!A:B,2,0),0)</f>
        <v>762.24</v>
      </c>
      <c r="O1070" s="13">
        <f>IFERROR(VLOOKUP(B:B,'[1]Budget Pivot'!A:C,3,0),0)</f>
        <v>5436.0133630290002</v>
      </c>
      <c r="P1070" s="16">
        <v>762.24</v>
      </c>
      <c r="Q1070" s="16">
        <f t="shared" si="39"/>
        <v>5436.0801781740001</v>
      </c>
      <c r="R1070" s="17">
        <v>829</v>
      </c>
      <c r="S1070" s="17">
        <f>R1070*L1070</f>
        <v>5912.193623670033</v>
      </c>
      <c r="T1070" s="17">
        <v>817</v>
      </c>
      <c r="U1070" s="17">
        <v>5826.6130163310218</v>
      </c>
      <c r="V1070" s="18">
        <v>-12</v>
      </c>
      <c r="W1070" s="18">
        <v>-85.580607339011294</v>
      </c>
      <c r="X1070" s="18">
        <v>390.53283815702162</v>
      </c>
    </row>
    <row r="1071" spans="1:24" x14ac:dyDescent="0.25">
      <c r="A1071" s="12">
        <v>1276</v>
      </c>
      <c r="B1071" s="12" t="str">
        <f>IFERROR(VLOOKUP(A:A,[1]Forecast_1911!A:B,2,0),0)</f>
        <v>10000001480</v>
      </c>
      <c r="C1071" s="12" t="s">
        <v>1186</v>
      </c>
      <c r="D1071" s="13">
        <f t="shared" si="40"/>
        <v>439864.64552614815</v>
      </c>
      <c r="E1071" s="12" t="s">
        <v>106</v>
      </c>
      <c r="F1071" s="12" t="s">
        <v>47</v>
      </c>
      <c r="G1071" s="12" t="s">
        <v>47</v>
      </c>
      <c r="H1071" s="12" t="s">
        <v>48</v>
      </c>
      <c r="I1071" s="12" t="s">
        <v>49</v>
      </c>
      <c r="J1071" s="14">
        <v>50.060278480164811</v>
      </c>
      <c r="K1071" s="14">
        <v>17.521096881959924</v>
      </c>
      <c r="L1071" s="15">
        <v>50.060277642882255</v>
      </c>
      <c r="M1071" s="15">
        <v>17.521096881959924</v>
      </c>
      <c r="N1071" s="13">
        <f>IFERROR(VLOOKUP(B:B,'[1]Budget Pivot'!A:B,2,0),0)</f>
        <v>13300</v>
      </c>
      <c r="O1071" s="13">
        <f>IFERROR(VLOOKUP(B:B,'[1]Budget Pivot'!A:C,3,0),0)</f>
        <v>665801.703786192</v>
      </c>
      <c r="P1071" s="16">
        <v>13300</v>
      </c>
      <c r="Q1071" s="16">
        <f t="shared" si="39"/>
        <v>665801.69265033398</v>
      </c>
      <c r="R1071" s="17">
        <v>13627</v>
      </c>
      <c r="S1071" s="17">
        <f>R1071*L1071</f>
        <v>682171.40343955648</v>
      </c>
      <c r="T1071" s="17">
        <v>13518</v>
      </c>
      <c r="U1071" s="17">
        <v>676714.83317648235</v>
      </c>
      <c r="V1071" s="18">
        <v>-109</v>
      </c>
      <c r="W1071" s="18">
        <v>-5456.5702630741289</v>
      </c>
      <c r="X1071" s="18">
        <v>10913.140526148374</v>
      </c>
    </row>
    <row r="1072" spans="1:24" x14ac:dyDescent="0.25">
      <c r="A1072" s="12">
        <v>2278</v>
      </c>
      <c r="B1072" s="12" t="str">
        <f>IFERROR(VLOOKUP(A:A,[1]Forecast_1911!A:B,2,0),0)</f>
        <v>10000002408</v>
      </c>
      <c r="C1072" s="12" t="s">
        <v>1187</v>
      </c>
      <c r="D1072" s="13">
        <f t="shared" si="40"/>
        <v>-67187.990711596649</v>
      </c>
      <c r="E1072" s="12" t="s">
        <v>40</v>
      </c>
      <c r="F1072" s="12" t="s">
        <v>51</v>
      </c>
      <c r="G1072" s="12" t="s">
        <v>52</v>
      </c>
      <c r="H1072" s="12" t="s">
        <v>53</v>
      </c>
      <c r="I1072" s="12" t="s">
        <v>49</v>
      </c>
      <c r="J1072" s="14">
        <v>14.576042665619154</v>
      </c>
      <c r="K1072" s="14">
        <v>13.697105263157916</v>
      </c>
      <c r="L1072" s="15">
        <v>14.576261770251618</v>
      </c>
      <c r="M1072" s="15">
        <v>23.775055679287306</v>
      </c>
      <c r="N1072" s="13">
        <f>IFERROR(VLOOKUP(B:B,'[1]Budget Pivot'!A:B,2,0),0)</f>
        <v>18683.28</v>
      </c>
      <c r="O1072" s="13">
        <f>IFERROR(VLOOKUP(B:B,'[1]Budget Pivot'!A:C,3,0),0)</f>
        <v>272328.28641370899</v>
      </c>
      <c r="P1072" s="16">
        <v>18683</v>
      </c>
      <c r="Q1072" s="16">
        <f t="shared" si="39"/>
        <v>272328.29865361098</v>
      </c>
      <c r="R1072" s="17">
        <v>7685</v>
      </c>
      <c r="S1072" s="17">
        <f>R1072*L1072</f>
        <v>112018.57170438368</v>
      </c>
      <c r="T1072" s="17">
        <v>7304</v>
      </c>
      <c r="U1072" s="17">
        <v>106465.01596991782</v>
      </c>
      <c r="V1072" s="18">
        <v>-381</v>
      </c>
      <c r="W1072" s="18">
        <v>-5553.5557344658591</v>
      </c>
      <c r="X1072" s="18">
        <v>-165863.28268369316</v>
      </c>
    </row>
    <row r="1073" spans="1:24" x14ac:dyDescent="0.25">
      <c r="A1073" s="12">
        <v>1731</v>
      </c>
      <c r="B1073" s="12" t="str">
        <f>IFERROR(VLOOKUP(A:A,[1]Forecast_1911!A:B,2,0),0)</f>
        <v>10000001391</v>
      </c>
      <c r="C1073" s="12" t="s">
        <v>1188</v>
      </c>
      <c r="D1073" s="13">
        <f t="shared" si="40"/>
        <v>31477.919935412021</v>
      </c>
      <c r="E1073" s="12" t="s">
        <v>80</v>
      </c>
      <c r="F1073" s="12" t="s">
        <v>56</v>
      </c>
      <c r="G1073" s="12" t="s">
        <v>57</v>
      </c>
      <c r="H1073" s="12" t="s">
        <v>58</v>
      </c>
      <c r="I1073" s="12" t="s">
        <v>59</v>
      </c>
      <c r="J1073" s="14">
        <v>10.389755011135847</v>
      </c>
      <c r="K1073" s="14">
        <v>2.6537216035634663</v>
      </c>
      <c r="L1073" s="15">
        <v>10.389755011135847</v>
      </c>
      <c r="M1073" s="15">
        <v>2.6537216035634663</v>
      </c>
      <c r="N1073" s="13">
        <f>IFERROR(VLOOKUP(B:B,'[1]Budget Pivot'!A:B,2,0),0)</f>
        <v>15591</v>
      </c>
      <c r="O1073" s="13">
        <f>IFERROR(VLOOKUP(B:B,'[1]Budget Pivot'!A:C,3,0),0)</f>
        <v>161986.67037861899</v>
      </c>
      <c r="P1073" s="16">
        <v>15591</v>
      </c>
      <c r="Q1073" s="16">
        <f t="shared" si="39"/>
        <v>161986.67037861899</v>
      </c>
      <c r="R1073" s="17">
        <v>3924</v>
      </c>
      <c r="S1073" s="17">
        <f>R1073*L1073</f>
        <v>40769.398663697066</v>
      </c>
      <c r="T1073" s="17">
        <v>4069</v>
      </c>
      <c r="U1073" s="17">
        <v>42275.913140311764</v>
      </c>
      <c r="V1073" s="18">
        <v>145</v>
      </c>
      <c r="W1073" s="18">
        <v>1506.5144766146987</v>
      </c>
      <c r="X1073" s="18">
        <v>-119710.75723830723</v>
      </c>
    </row>
    <row r="1074" spans="1:24" x14ac:dyDescent="0.25">
      <c r="A1074" s="12">
        <v>1617</v>
      </c>
      <c r="B1074" s="12" t="str">
        <f>IFERROR(VLOOKUP(A:A,[1]Forecast_1911!A:B,2,0),0)</f>
        <v>10000001185</v>
      </c>
      <c r="C1074" s="12" t="s">
        <v>1189</v>
      </c>
      <c r="D1074" s="13">
        <f t="shared" si="40"/>
        <v>89566.212954377785</v>
      </c>
      <c r="E1074" s="12" t="s">
        <v>159</v>
      </c>
      <c r="F1074" s="12" t="s">
        <v>118</v>
      </c>
      <c r="G1074" s="12" t="s">
        <v>119</v>
      </c>
      <c r="H1074" s="12" t="s">
        <v>120</v>
      </c>
      <c r="I1074" s="12" t="s">
        <v>59</v>
      </c>
      <c r="J1074" s="14">
        <v>41.240651367719188</v>
      </c>
      <c r="K1074" s="14">
        <v>5.4565701505888482</v>
      </c>
      <c r="L1074" s="15">
        <v>41.240115078426548</v>
      </c>
      <c r="M1074" s="15">
        <v>5.4565701505888402</v>
      </c>
      <c r="N1074" s="13">
        <f>IFERROR(VLOOKUP(B:B,'[1]Budget Pivot'!A:B,2,0),0)</f>
        <v>3070.4</v>
      </c>
      <c r="O1074" s="13">
        <f>IFERROR(VLOOKUP(B:B,'[1]Budget Pivot'!A:C,3,0),0)</f>
        <v>126625.29595944499</v>
      </c>
      <c r="P1074" s="16">
        <v>3070.44</v>
      </c>
      <c r="Q1074" s="16">
        <f t="shared" si="39"/>
        <v>126625.29894140401</v>
      </c>
      <c r="R1074" s="17">
        <v>2639</v>
      </c>
      <c r="S1074" s="17">
        <f>R1074*L1074</f>
        <v>108832.66369196767</v>
      </c>
      <c r="T1074" s="17">
        <v>2503</v>
      </c>
      <c r="U1074" s="17">
        <v>103224.00804130165</v>
      </c>
      <c r="V1074" s="18">
        <v>-136</v>
      </c>
      <c r="W1074" s="18">
        <v>-5608.6556506660127</v>
      </c>
      <c r="X1074" s="18">
        <v>-23401.290900102351</v>
      </c>
    </row>
    <row r="1075" spans="1:24" x14ac:dyDescent="0.25">
      <c r="A1075" s="12">
        <v>3313</v>
      </c>
      <c r="B1075" s="12" t="str">
        <f>IFERROR(VLOOKUP(A:A,[1]Forecast_1911!A:B,2,0),0)</f>
        <v>10000000466</v>
      </c>
      <c r="C1075" s="12" t="s">
        <v>1190</v>
      </c>
      <c r="D1075" s="13">
        <f t="shared" si="40"/>
        <v>4030.0123635088967</v>
      </c>
      <c r="E1075" s="12" t="s">
        <v>65</v>
      </c>
      <c r="F1075" s="12" t="s">
        <v>78</v>
      </c>
      <c r="G1075" s="12" t="s">
        <v>78</v>
      </c>
      <c r="H1075" s="12" t="s">
        <v>69</v>
      </c>
      <c r="I1075" s="12" t="s">
        <v>49</v>
      </c>
      <c r="J1075" s="14">
        <v>114.68908084932984</v>
      </c>
      <c r="K1075" s="14">
        <v>106.1689688195997</v>
      </c>
      <c r="L1075" s="15">
        <v>114.68907952469162</v>
      </c>
      <c r="M1075" s="15">
        <v>106.16896881959882</v>
      </c>
      <c r="N1075" s="13">
        <f>IFERROR(VLOOKUP(B:B,'[1]Budget Pivot'!A:B,2,0),0)</f>
        <v>667</v>
      </c>
      <c r="O1075" s="13">
        <f>IFERROR(VLOOKUP(B:B,'[1]Budget Pivot'!A:C,3,0),0)</f>
        <v>76497.616926503004</v>
      </c>
      <c r="P1075" s="16">
        <v>668</v>
      </c>
      <c r="Q1075" s="16">
        <f t="shared" si="39"/>
        <v>76612.305122493999</v>
      </c>
      <c r="R1075" s="17">
        <v>522</v>
      </c>
      <c r="S1075" s="17">
        <f>R1075*L1075</f>
        <v>59867.699511889026</v>
      </c>
      <c r="T1075" s="17">
        <v>473</v>
      </c>
      <c r="U1075" s="17">
        <v>54247.93461517914</v>
      </c>
      <c r="V1075" s="18">
        <v>-49</v>
      </c>
      <c r="W1075" s="18">
        <v>-5619.7648967098867</v>
      </c>
      <c r="X1075" s="18">
        <v>-22364.370507314859</v>
      </c>
    </row>
    <row r="1076" spans="1:24" x14ac:dyDescent="0.25">
      <c r="A1076" s="12">
        <v>2464</v>
      </c>
      <c r="B1076" s="12" t="str">
        <f>IFERROR(VLOOKUP(A:A,[1]Forecast_1911!A:B,2,0),0)</f>
        <v>10000002652</v>
      </c>
      <c r="C1076" s="12" t="s">
        <v>1191</v>
      </c>
      <c r="D1076" s="13">
        <f t="shared" si="40"/>
        <v>4476.4142538976575</v>
      </c>
      <c r="E1076" s="12" t="s">
        <v>110</v>
      </c>
      <c r="F1076" s="12" t="s">
        <v>350</v>
      </c>
      <c r="G1076" s="12" t="s">
        <v>350</v>
      </c>
      <c r="H1076" s="12" t="s">
        <v>101</v>
      </c>
      <c r="I1076" s="12" t="s">
        <v>59</v>
      </c>
      <c r="J1076" s="14">
        <v>11.365256124721666</v>
      </c>
      <c r="K1076" s="14">
        <v>3.8418708240533332</v>
      </c>
      <c r="L1076" s="15">
        <v>11.365256124721666</v>
      </c>
      <c r="M1076" s="15">
        <v>3.8418708240533332</v>
      </c>
      <c r="N1076" s="13">
        <f>IFERROR(VLOOKUP(B:B,'[1]Budget Pivot'!A:B,2,0),0)</f>
        <v>1800</v>
      </c>
      <c r="O1076" s="13">
        <f>IFERROR(VLOOKUP(B:B,'[1]Budget Pivot'!A:C,3,0),0)</f>
        <v>20457.461024499</v>
      </c>
      <c r="P1076" s="16">
        <v>1800</v>
      </c>
      <c r="Q1076" s="16">
        <f t="shared" si="39"/>
        <v>20457.461024499</v>
      </c>
      <c r="R1076" s="17">
        <v>1091</v>
      </c>
      <c r="S1076" s="17">
        <f>R1076*L1076</f>
        <v>12399.494432071338</v>
      </c>
      <c r="T1076" s="17">
        <v>595</v>
      </c>
      <c r="U1076" s="17">
        <v>6762.3273942093911</v>
      </c>
      <c r="V1076" s="18">
        <v>-496</v>
      </c>
      <c r="W1076" s="18">
        <v>-5637.1670378619474</v>
      </c>
      <c r="X1076" s="18">
        <v>-13695.133630289609</v>
      </c>
    </row>
    <row r="1077" spans="1:24" x14ac:dyDescent="0.25">
      <c r="A1077" s="12">
        <v>3115</v>
      </c>
      <c r="B1077" s="12" t="str">
        <f>IFERROR(VLOOKUP(A:A,[1]Forecast_1911!A:B,2,0),0)</f>
        <v>10000002176</v>
      </c>
      <c r="C1077" s="12" t="s">
        <v>1192</v>
      </c>
      <c r="D1077" s="13">
        <f t="shared" si="40"/>
        <v>81585.431094755724</v>
      </c>
      <c r="E1077" s="12" t="s">
        <v>55</v>
      </c>
      <c r="F1077" s="12" t="s">
        <v>219</v>
      </c>
      <c r="G1077" s="12" t="s">
        <v>220</v>
      </c>
      <c r="H1077" s="12" t="s">
        <v>58</v>
      </c>
      <c r="I1077" s="12" t="s">
        <v>59</v>
      </c>
      <c r="J1077" s="14">
        <v>13.17489802601996</v>
      </c>
      <c r="K1077" s="14">
        <v>2.4780200145939908</v>
      </c>
      <c r="L1077" s="15">
        <v>13.174942932485067</v>
      </c>
      <c r="M1077" s="15">
        <v>2.4780200145939268</v>
      </c>
      <c r="N1077" s="13">
        <f>IFERROR(VLOOKUP(B:B,'[1]Budget Pivot'!A:B,2,0),0)</f>
        <v>8731.9500000000007</v>
      </c>
      <c r="O1077" s="13">
        <f>IFERROR(VLOOKUP(B:B,'[1]Budget Pivot'!A:C,3,0),0)</f>
        <v>115042.550818305</v>
      </c>
      <c r="P1077" s="16">
        <v>8731.92</v>
      </c>
      <c r="Q1077" s="16">
        <f t="shared" si="39"/>
        <v>115042.547691025</v>
      </c>
      <c r="R1077" s="17">
        <v>8056</v>
      </c>
      <c r="S1077" s="17">
        <f>R1077*L1077</f>
        <v>106137.34026409969</v>
      </c>
      <c r="T1077" s="17">
        <v>7627</v>
      </c>
      <c r="U1077" s="17">
        <v>100485.2897460636</v>
      </c>
      <c r="V1077" s="18">
        <v>-429</v>
      </c>
      <c r="W1077" s="18">
        <v>-5652.0505180360924</v>
      </c>
      <c r="X1077" s="18">
        <v>-14557.257944961399</v>
      </c>
    </row>
    <row r="1078" spans="1:24" x14ac:dyDescent="0.25">
      <c r="A1078" s="12">
        <v>1623</v>
      </c>
      <c r="B1078" s="12" t="str">
        <f>IFERROR(VLOOKUP(A:A,[1]Forecast_1911!A:B,2,0),0)</f>
        <v>10000001173</v>
      </c>
      <c r="C1078" s="12" t="s">
        <v>1193</v>
      </c>
      <c r="D1078" s="13">
        <f t="shared" si="40"/>
        <v>1216813.3825182631</v>
      </c>
      <c r="E1078" s="12" t="s">
        <v>159</v>
      </c>
      <c r="F1078" s="12" t="s">
        <v>47</v>
      </c>
      <c r="G1078" s="12" t="s">
        <v>47</v>
      </c>
      <c r="H1078" s="12" t="s">
        <v>48</v>
      </c>
      <c r="I1078" s="12" t="s">
        <v>49</v>
      </c>
      <c r="J1078" s="14">
        <v>50.234009244073292</v>
      </c>
      <c r="K1078" s="14">
        <v>17.581903235425653</v>
      </c>
      <c r="L1078" s="15">
        <v>50.234009244073292</v>
      </c>
      <c r="M1078" s="15">
        <v>17.581903235425653</v>
      </c>
      <c r="N1078" s="13">
        <f>IFERROR(VLOOKUP(B:B,'[1]Budget Pivot'!A:B,2,0),0)</f>
        <v>32200</v>
      </c>
      <c r="O1078" s="13">
        <f>IFERROR(VLOOKUP(B:B,'[1]Budget Pivot'!A:C,3,0),0)</f>
        <v>1617535.0976591599</v>
      </c>
      <c r="P1078" s="16">
        <v>32200</v>
      </c>
      <c r="Q1078" s="16">
        <f t="shared" si="39"/>
        <v>1617535.0976591599</v>
      </c>
      <c r="R1078" s="17">
        <v>37379</v>
      </c>
      <c r="S1078" s="17">
        <f>R1078*L1078</f>
        <v>1877697.0315342157</v>
      </c>
      <c r="T1078" s="17">
        <v>37266</v>
      </c>
      <c r="U1078" s="17">
        <v>1872020.5884896354</v>
      </c>
      <c r="V1078" s="18">
        <v>-113</v>
      </c>
      <c r="W1078" s="18">
        <v>-5676.4430445802864</v>
      </c>
      <c r="X1078" s="18">
        <v>254485.49083047546</v>
      </c>
    </row>
    <row r="1079" spans="1:24" x14ac:dyDescent="0.25">
      <c r="A1079" s="12">
        <v>1665</v>
      </c>
      <c r="B1079" s="12" t="str">
        <f>IFERROR(VLOOKUP(A:A,[1]Forecast_1911!A:B,2,0),0)</f>
        <v>10000000451</v>
      </c>
      <c r="C1079" s="12" t="s">
        <v>1194</v>
      </c>
      <c r="D1079" s="13">
        <f t="shared" si="40"/>
        <v>45996.187911822752</v>
      </c>
      <c r="E1079" s="12" t="s">
        <v>65</v>
      </c>
      <c r="F1079" s="12" t="s">
        <v>144</v>
      </c>
      <c r="G1079" s="12" t="s">
        <v>132</v>
      </c>
      <c r="H1079" s="12" t="s">
        <v>58</v>
      </c>
      <c r="I1079" s="12" t="s">
        <v>59</v>
      </c>
      <c r="J1079" s="14">
        <v>12.571353200373325</v>
      </c>
      <c r="K1079" s="14">
        <v>4.2402193763919902</v>
      </c>
      <c r="L1079" s="15">
        <v>12.571352850730436</v>
      </c>
      <c r="M1079" s="15">
        <v>4.2402193763919538</v>
      </c>
      <c r="N1079" s="13">
        <f>IFERROR(VLOOKUP(B:B,'[1]Budget Pivot'!A:B,2,0),0)</f>
        <v>5893</v>
      </c>
      <c r="O1079" s="13">
        <f>IFERROR(VLOOKUP(B:B,'[1]Budget Pivot'!A:C,3,0),0)</f>
        <v>74082.984409800003</v>
      </c>
      <c r="P1079" s="16">
        <v>5891</v>
      </c>
      <c r="Q1079" s="16">
        <f t="shared" si="39"/>
        <v>74057.839643653002</v>
      </c>
      <c r="R1079" s="17">
        <v>5973</v>
      </c>
      <c r="S1079" s="17">
        <f>R1079*L1079</f>
        <v>75088.690577412897</v>
      </c>
      <c r="T1079" s="17">
        <v>5521</v>
      </c>
      <c r="U1079" s="17">
        <v>69406.439088882733</v>
      </c>
      <c r="V1079" s="18">
        <v>-452</v>
      </c>
      <c r="W1079" s="18">
        <v>-5682.2514885301644</v>
      </c>
      <c r="X1079" s="18">
        <v>-4651.4005547702691</v>
      </c>
    </row>
    <row r="1080" spans="1:24" x14ac:dyDescent="0.25">
      <c r="A1080" s="12">
        <v>2937</v>
      </c>
      <c r="B1080" s="12" t="str">
        <f>IFERROR(VLOOKUP(A:A,[1]Forecast_1911!A:B,2,0),0)</f>
        <v>10000003134</v>
      </c>
      <c r="C1080" s="12" t="s">
        <v>1195</v>
      </c>
      <c r="D1080" s="13">
        <f t="shared" si="40"/>
        <v>10621.209267699793</v>
      </c>
      <c r="E1080" s="12" t="s">
        <v>35</v>
      </c>
      <c r="F1080" s="12" t="s">
        <v>56</v>
      </c>
      <c r="G1080" s="12" t="s">
        <v>57</v>
      </c>
      <c r="H1080" s="12" t="s">
        <v>101</v>
      </c>
      <c r="I1080" s="12" t="s">
        <v>59</v>
      </c>
      <c r="J1080" s="14">
        <v>128.97596091435204</v>
      </c>
      <c r="K1080" s="14">
        <v>6.8930957683774148</v>
      </c>
      <c r="L1080" s="15">
        <v>128.97596091435204</v>
      </c>
      <c r="M1080" s="15">
        <v>6.8930957683774148</v>
      </c>
      <c r="N1080" s="13">
        <f>IFERROR(VLOOKUP(B:B,'[1]Budget Pivot'!A:B,2,0),0)</f>
        <v>0</v>
      </c>
      <c r="O1080" s="13">
        <f>IFERROR(VLOOKUP(B:B,'[1]Budget Pivot'!A:C,3,0),0)</f>
        <v>0</v>
      </c>
      <c r="P1080" s="16">
        <f>N1080</f>
        <v>0</v>
      </c>
      <c r="Q1080" s="16">
        <f t="shared" si="39"/>
        <v>0</v>
      </c>
      <c r="R1080" s="17">
        <v>74</v>
      </c>
      <c r="S1080" s="17">
        <f>R1080*L1080</f>
        <v>9544.2211076620515</v>
      </c>
      <c r="T1080" s="17">
        <v>87</v>
      </c>
      <c r="U1080" s="17">
        <v>11220.908599548628</v>
      </c>
      <c r="V1080" s="18">
        <v>13</v>
      </c>
      <c r="W1080" s="18">
        <v>1676.687491886576</v>
      </c>
      <c r="X1080" s="18">
        <v>11220.908599548628</v>
      </c>
    </row>
    <row r="1081" spans="1:24" x14ac:dyDescent="0.25">
      <c r="A1081" s="12">
        <v>1856</v>
      </c>
      <c r="B1081" s="12" t="str">
        <f>IFERROR(VLOOKUP(A:A,[1]Forecast_1911!A:B,2,0),0)</f>
        <v>10000000809</v>
      </c>
      <c r="C1081" s="12" t="s">
        <v>1196</v>
      </c>
      <c r="D1081" s="13">
        <f t="shared" si="40"/>
        <v>-28585.464074820251</v>
      </c>
      <c r="E1081" s="12" t="s">
        <v>35</v>
      </c>
      <c r="F1081" s="12" t="s">
        <v>317</v>
      </c>
      <c r="G1081" s="12" t="s">
        <v>163</v>
      </c>
      <c r="H1081" s="12" t="s">
        <v>58</v>
      </c>
      <c r="I1081" s="12" t="s">
        <v>59</v>
      </c>
      <c r="J1081" s="14">
        <v>7.5595313716192898</v>
      </c>
      <c r="K1081" s="14">
        <v>10.382501113585793</v>
      </c>
      <c r="L1081" s="15">
        <v>7.5595242150256121</v>
      </c>
      <c r="M1081" s="15">
        <v>10.382501113585779</v>
      </c>
      <c r="N1081" s="13">
        <f>IFERROR(VLOOKUP(B:B,'[1]Budget Pivot'!A:B,2,0),0)</f>
        <v>10563.02</v>
      </c>
      <c r="O1081" s="13">
        <f>IFERROR(VLOOKUP(B:B,'[1]Budget Pivot'!A:C,3,0),0)</f>
        <v>79851.481069041998</v>
      </c>
      <c r="P1081" s="16">
        <v>10563.03</v>
      </c>
      <c r="Q1081" s="16">
        <f t="shared" si="39"/>
        <v>79851.481069041998</v>
      </c>
      <c r="R1081" s="17">
        <v>10883</v>
      </c>
      <c r="S1081" s="17">
        <f>R1081*L1081</f>
        <v>82270.302032123742</v>
      </c>
      <c r="T1081" s="17">
        <v>10126</v>
      </c>
      <c r="U1081" s="17">
        <v>76547.742201349349</v>
      </c>
      <c r="V1081" s="18">
        <v>-757</v>
      </c>
      <c r="W1081" s="18">
        <v>-5722.559830774393</v>
      </c>
      <c r="X1081" s="18">
        <v>-3303.7388676926494</v>
      </c>
    </row>
    <row r="1082" spans="1:24" x14ac:dyDescent="0.25">
      <c r="A1082" s="12">
        <v>1501</v>
      </c>
      <c r="B1082" s="12" t="str">
        <f>IFERROR(VLOOKUP(A:A,[1]Forecast_1911!A:B,2,0),0)</f>
        <v>10000001649</v>
      </c>
      <c r="C1082" s="12" t="s">
        <v>1197</v>
      </c>
      <c r="D1082" s="13">
        <f t="shared" si="40"/>
        <v>61576.666049301122</v>
      </c>
      <c r="E1082" s="12" t="s">
        <v>71</v>
      </c>
      <c r="F1082" s="12" t="s">
        <v>86</v>
      </c>
      <c r="G1082" s="12" t="s">
        <v>87</v>
      </c>
      <c r="H1082" s="12" t="s">
        <v>58</v>
      </c>
      <c r="I1082" s="12" t="s">
        <v>59</v>
      </c>
      <c r="J1082" s="14">
        <v>55.300668151448008</v>
      </c>
      <c r="K1082" s="14">
        <v>6.7851169265032727</v>
      </c>
      <c r="L1082" s="15">
        <v>55.308888438954909</v>
      </c>
      <c r="M1082" s="15">
        <v>6.7851169265032727</v>
      </c>
      <c r="N1082" s="13">
        <f>IFERROR(VLOOKUP(B:B,'[1]Budget Pivot'!A:B,2,0),0)</f>
        <v>1375</v>
      </c>
      <c r="O1082" s="13">
        <f>IFERROR(VLOOKUP(B:B,'[1]Budget Pivot'!A:C,3,0),0)</f>
        <v>76038.418708241006</v>
      </c>
      <c r="P1082" s="16">
        <v>1375</v>
      </c>
      <c r="Q1082" s="16">
        <f t="shared" si="39"/>
        <v>76049.721603562997</v>
      </c>
      <c r="R1082" s="17">
        <v>1373</v>
      </c>
      <c r="S1082" s="17">
        <f>R1082*L1082</f>
        <v>75939.103826685096</v>
      </c>
      <c r="T1082" s="17">
        <v>1269</v>
      </c>
      <c r="U1082" s="17">
        <v>70186.979429033774</v>
      </c>
      <c r="V1082" s="18">
        <v>-104</v>
      </c>
      <c r="W1082" s="18">
        <v>-5752.1243976513215</v>
      </c>
      <c r="X1082" s="18">
        <v>-5862.7421745292231</v>
      </c>
    </row>
    <row r="1083" spans="1:24" x14ac:dyDescent="0.25">
      <c r="A1083" s="12">
        <v>2883</v>
      </c>
      <c r="B1083" s="12" t="str">
        <f>IFERROR(VLOOKUP(A:A,[1]Forecast_1911!A:B,2,0),0)</f>
        <v>10000003254</v>
      </c>
      <c r="C1083" s="12" t="s">
        <v>1198</v>
      </c>
      <c r="D1083" s="13">
        <f t="shared" si="40"/>
        <v>288754.76613767748</v>
      </c>
      <c r="E1083" s="12" t="s">
        <v>35</v>
      </c>
      <c r="F1083" s="12" t="s">
        <v>144</v>
      </c>
      <c r="G1083" s="12" t="s">
        <v>132</v>
      </c>
      <c r="H1083" s="12" t="s">
        <v>101</v>
      </c>
      <c r="I1083" s="12" t="s">
        <v>59</v>
      </c>
      <c r="J1083" s="14">
        <v>39.822507880771596</v>
      </c>
      <c r="K1083" s="14">
        <v>10.267260579064585</v>
      </c>
      <c r="L1083" s="15">
        <v>39.822507880771596</v>
      </c>
      <c r="M1083" s="15">
        <v>10.267260579064585</v>
      </c>
      <c r="N1083" s="13">
        <f>IFERROR(VLOOKUP(B:B,'[1]Budget Pivot'!A:B,2,0),0)</f>
        <v>0</v>
      </c>
      <c r="O1083" s="13">
        <f>IFERROR(VLOOKUP(B:B,'[1]Budget Pivot'!A:C,3,0),0)</f>
        <v>0</v>
      </c>
      <c r="P1083" s="16">
        <f>N1083</f>
        <v>0</v>
      </c>
      <c r="Q1083" s="16">
        <f t="shared" si="39"/>
        <v>0</v>
      </c>
      <c r="R1083" s="17">
        <v>9919</v>
      </c>
      <c r="S1083" s="17">
        <f>R1083*L1083</f>
        <v>394999.45566937345</v>
      </c>
      <c r="T1083" s="17">
        <v>9770</v>
      </c>
      <c r="U1083" s="17">
        <v>389065.9019951385</v>
      </c>
      <c r="V1083" s="18">
        <v>-149</v>
      </c>
      <c r="W1083" s="18">
        <v>-5933.5536742349504</v>
      </c>
      <c r="X1083" s="18">
        <v>389065.9019951385</v>
      </c>
    </row>
    <row r="1084" spans="1:24" x14ac:dyDescent="0.25">
      <c r="A1084" s="12">
        <v>2733</v>
      </c>
      <c r="B1084" s="12" t="str">
        <f>IFERROR(VLOOKUP(A:A,[1]Forecast_1911!A:B,2,0),0)</f>
        <v>10000003309</v>
      </c>
      <c r="C1084" s="12" t="s">
        <v>1199</v>
      </c>
      <c r="D1084" s="13">
        <f t="shared" si="40"/>
        <v>160189.91104665087</v>
      </c>
      <c r="E1084" s="12" t="s">
        <v>35</v>
      </c>
      <c r="F1084" s="12" t="s">
        <v>127</v>
      </c>
      <c r="G1084" s="12" t="s">
        <v>127</v>
      </c>
      <c r="H1084" s="12" t="s">
        <v>101</v>
      </c>
      <c r="I1084" s="12" t="s">
        <v>59</v>
      </c>
      <c r="J1084" s="14">
        <v>114.32986534125416</v>
      </c>
      <c r="K1084" s="14">
        <v>8.6636971046770768</v>
      </c>
      <c r="L1084" s="15">
        <v>114.32986534125416</v>
      </c>
      <c r="M1084" s="15">
        <v>8.6636971046770768</v>
      </c>
      <c r="N1084" s="13">
        <f>IFERROR(VLOOKUP(B:B,'[1]Budget Pivot'!A:B,2,0),0)</f>
        <v>0</v>
      </c>
      <c r="O1084" s="13">
        <f>IFERROR(VLOOKUP(B:B,'[1]Budget Pivot'!A:C,3,0),0)</f>
        <v>0</v>
      </c>
      <c r="P1084" s="16">
        <f>N1084</f>
        <v>0</v>
      </c>
      <c r="Q1084" s="16">
        <f t="shared" si="39"/>
        <v>0</v>
      </c>
      <c r="R1084" s="17">
        <v>1568</v>
      </c>
      <c r="S1084" s="17">
        <f>R1084*L1084</f>
        <v>179269.22885508652</v>
      </c>
      <c r="T1084" s="17">
        <v>1516</v>
      </c>
      <c r="U1084" s="17">
        <v>173324.07585734132</v>
      </c>
      <c r="V1084" s="18">
        <v>-52</v>
      </c>
      <c r="W1084" s="18">
        <v>-5945.152997745201</v>
      </c>
      <c r="X1084" s="18">
        <v>173324.07585734132</v>
      </c>
    </row>
    <row r="1085" spans="1:24" x14ac:dyDescent="0.25">
      <c r="A1085" s="12">
        <v>1437</v>
      </c>
      <c r="B1085" s="12" t="str">
        <f>IFERROR(VLOOKUP(A:A,[1]Forecast_1911!A:B,2,0),0)</f>
        <v>10000002453</v>
      </c>
      <c r="C1085" s="12" t="s">
        <v>1200</v>
      </c>
      <c r="D1085" s="13">
        <f t="shared" si="40"/>
        <v>196050.37485688966</v>
      </c>
      <c r="E1085" s="12" t="s">
        <v>40</v>
      </c>
      <c r="F1085" s="12" t="s">
        <v>86</v>
      </c>
      <c r="G1085" s="12" t="s">
        <v>87</v>
      </c>
      <c r="H1085" s="12" t="s">
        <v>58</v>
      </c>
      <c r="I1085" s="12" t="s">
        <v>59</v>
      </c>
      <c r="J1085" s="14">
        <v>6.3767739679819275</v>
      </c>
      <c r="K1085" s="14">
        <v>1.975111383108938</v>
      </c>
      <c r="L1085" s="15">
        <v>6.3767812272241082</v>
      </c>
      <c r="M1085" s="15">
        <v>1.9751113831089377</v>
      </c>
      <c r="N1085" s="13">
        <f>IFERROR(VLOOKUP(B:B,'[1]Budget Pivot'!A:B,2,0),0)</f>
        <v>51020.06</v>
      </c>
      <c r="O1085" s="13">
        <f>IFERROR(VLOOKUP(B:B,'[1]Budget Pivot'!A:C,3,0),0)</f>
        <v>325343.39045287599</v>
      </c>
      <c r="P1085" s="16">
        <v>51020</v>
      </c>
      <c r="Q1085" s="16">
        <f t="shared" si="39"/>
        <v>325343.378212974</v>
      </c>
      <c r="R1085" s="17">
        <v>45475</v>
      </c>
      <c r="S1085" s="17">
        <f>R1085*L1085</f>
        <v>289984.1263080163</v>
      </c>
      <c r="T1085" s="17">
        <v>44540</v>
      </c>
      <c r="U1085" s="17">
        <v>284021.83586056175</v>
      </c>
      <c r="V1085" s="18">
        <v>-935</v>
      </c>
      <c r="W1085" s="18">
        <v>-5962.2904474545503</v>
      </c>
      <c r="X1085" s="18">
        <v>-41321.542352412245</v>
      </c>
    </row>
    <row r="1086" spans="1:24" x14ac:dyDescent="0.25">
      <c r="A1086" s="12">
        <v>1656</v>
      </c>
      <c r="B1086" s="12" t="str">
        <f>IFERROR(VLOOKUP(A:A,[1]Forecast_1911!A:B,2,0),0)</f>
        <v>10000000431</v>
      </c>
      <c r="C1086" s="12" t="s">
        <v>1201</v>
      </c>
      <c r="D1086" s="13">
        <f t="shared" si="40"/>
        <v>59157.440363366972</v>
      </c>
      <c r="E1086" s="12" t="s">
        <v>65</v>
      </c>
      <c r="F1086" s="12" t="s">
        <v>162</v>
      </c>
      <c r="G1086" s="12" t="s">
        <v>163</v>
      </c>
      <c r="H1086" s="12" t="s">
        <v>58</v>
      </c>
      <c r="I1086" s="12" t="s">
        <v>59</v>
      </c>
      <c r="J1086" s="14">
        <v>26.639805628669908</v>
      </c>
      <c r="K1086" s="14">
        <v>6.2125100222717871</v>
      </c>
      <c r="L1086" s="15">
        <v>26.639802965423424</v>
      </c>
      <c r="M1086" s="15">
        <v>6.2125100222718448</v>
      </c>
      <c r="N1086" s="13">
        <f>IFERROR(VLOOKUP(B:B,'[1]Budget Pivot'!A:B,2,0),0)</f>
        <v>3190</v>
      </c>
      <c r="O1086" s="13">
        <f>IFERROR(VLOOKUP(B:B,'[1]Budget Pivot'!A:C,3,0),0)</f>
        <v>84980.979955457005</v>
      </c>
      <c r="P1086" s="16">
        <v>3193</v>
      </c>
      <c r="Q1086" s="16">
        <f t="shared" si="39"/>
        <v>85060.890868596995</v>
      </c>
      <c r="R1086" s="17">
        <v>3120</v>
      </c>
      <c r="S1086" s="17">
        <f>R1086*L1086</f>
        <v>83116.185252121082</v>
      </c>
      <c r="T1086" s="17">
        <v>2896</v>
      </c>
      <c r="U1086" s="17">
        <v>77148.869387866231</v>
      </c>
      <c r="V1086" s="18">
        <v>-224</v>
      </c>
      <c r="W1086" s="18">
        <v>-5967.3158642548515</v>
      </c>
      <c r="X1086" s="18">
        <v>-7912.0214807307639</v>
      </c>
    </row>
    <row r="1087" spans="1:24" x14ac:dyDescent="0.25">
      <c r="A1087" s="12">
        <v>3879</v>
      </c>
      <c r="B1087" s="12" t="str">
        <f>IFERROR(VLOOKUP(A:A,[1]Forecast_1911!A:B,2,0),0)</f>
        <v>10000002512</v>
      </c>
      <c r="C1087" s="12" t="s">
        <v>1202</v>
      </c>
      <c r="D1087" s="13">
        <f t="shared" si="40"/>
        <v>5315.270972531368</v>
      </c>
      <c r="E1087" s="12" t="s">
        <v>35</v>
      </c>
      <c r="F1087" s="12" t="s">
        <v>855</v>
      </c>
      <c r="G1087" s="12" t="s">
        <v>372</v>
      </c>
      <c r="H1087" s="12" t="s">
        <v>101</v>
      </c>
      <c r="I1087" s="12" t="s">
        <v>59</v>
      </c>
      <c r="J1087" s="14">
        <v>4.7582548838112517</v>
      </c>
      <c r="K1087" s="14">
        <v>2.6948775055679066</v>
      </c>
      <c r="L1087" s="15">
        <v>4.7582590942834999</v>
      </c>
      <c r="M1087" s="15">
        <v>2.6948775055679066</v>
      </c>
      <c r="N1087" s="13">
        <f>IFERROR(VLOOKUP(B:B,'[1]Budget Pivot'!A:B,2,0),0)</f>
        <v>2644.8</v>
      </c>
      <c r="O1087" s="13">
        <f>IFERROR(VLOOKUP(B:B,'[1]Budget Pivot'!A:C,3,0),0)</f>
        <v>12584.632516703999</v>
      </c>
      <c r="P1087" s="16">
        <v>2644.8</v>
      </c>
      <c r="Q1087" s="16">
        <f t="shared" si="39"/>
        <v>12584.643652561001</v>
      </c>
      <c r="R1087" s="17">
        <v>3838</v>
      </c>
      <c r="S1087" s="17">
        <f>R1087*L1087</f>
        <v>18262.198403860071</v>
      </c>
      <c r="T1087" s="17">
        <v>2576</v>
      </c>
      <c r="U1087" s="17">
        <v>12257.275426874296</v>
      </c>
      <c r="V1087" s="18">
        <v>-1262</v>
      </c>
      <c r="W1087" s="18">
        <v>-6004.9229769857757</v>
      </c>
      <c r="X1087" s="18">
        <v>-327.36822568670505</v>
      </c>
    </row>
    <row r="1088" spans="1:24" x14ac:dyDescent="0.25">
      <c r="A1088" s="12">
        <v>2418</v>
      </c>
      <c r="B1088" s="12" t="str">
        <f>IFERROR(VLOOKUP(A:A,[1]Forecast_1911!A:B,2,0),0)</f>
        <v>10000000453</v>
      </c>
      <c r="C1088" s="12" t="s">
        <v>1203</v>
      </c>
      <c r="D1088" s="13">
        <f t="shared" si="40"/>
        <v>19576.487305122431</v>
      </c>
      <c r="E1088" s="12" t="s">
        <v>65</v>
      </c>
      <c r="F1088" s="12" t="s">
        <v>152</v>
      </c>
      <c r="G1088" s="12" t="s">
        <v>152</v>
      </c>
      <c r="H1088" s="12" t="s">
        <v>153</v>
      </c>
      <c r="I1088" s="12" t="s">
        <v>154</v>
      </c>
      <c r="J1088" s="14">
        <v>33.496659242761737</v>
      </c>
      <c r="K1088" s="14">
        <v>6.7893095768375451</v>
      </c>
      <c r="L1088" s="15">
        <v>33.496659242761737</v>
      </c>
      <c r="M1088" s="15">
        <v>6.7893095768375451</v>
      </c>
      <c r="N1088" s="13">
        <f>IFERROR(VLOOKUP(B:B,'[1]Budget Pivot'!A:B,2,0),0)</f>
        <v>1662</v>
      </c>
      <c r="O1088" s="13">
        <f>IFERROR(VLOOKUP(B:B,'[1]Budget Pivot'!A:C,3,0),0)</f>
        <v>55671.447661470011</v>
      </c>
      <c r="P1088" s="16">
        <v>1662</v>
      </c>
      <c r="Q1088" s="16">
        <f t="shared" si="39"/>
        <v>55671.447661470011</v>
      </c>
      <c r="R1088" s="17">
        <v>913</v>
      </c>
      <c r="S1088" s="17">
        <f>R1088*L1088</f>
        <v>30582.449888641466</v>
      </c>
      <c r="T1088" s="17">
        <v>733</v>
      </c>
      <c r="U1088" s="17">
        <v>24553.051224944353</v>
      </c>
      <c r="V1088" s="18">
        <v>-180</v>
      </c>
      <c r="W1088" s="18">
        <v>-6029.3986636971131</v>
      </c>
      <c r="X1088" s="18">
        <v>-31118.396436525658</v>
      </c>
    </row>
    <row r="1089" spans="1:24" x14ac:dyDescent="0.25">
      <c r="A1089" s="12">
        <v>1702</v>
      </c>
      <c r="B1089" s="12" t="str">
        <f>IFERROR(VLOOKUP(A:A,[1]Forecast_1911!A:B,2,0),0)</f>
        <v>10000001325</v>
      </c>
      <c r="C1089" s="12" t="s">
        <v>1204</v>
      </c>
      <c r="D1089" s="13">
        <f t="shared" si="40"/>
        <v>99674.278210245044</v>
      </c>
      <c r="E1089" s="12" t="s">
        <v>77</v>
      </c>
      <c r="F1089" s="12" t="s">
        <v>350</v>
      </c>
      <c r="G1089" s="12" t="s">
        <v>464</v>
      </c>
      <c r="H1089" s="12" t="s">
        <v>58</v>
      </c>
      <c r="I1089" s="12" t="s">
        <v>59</v>
      </c>
      <c r="J1089" s="14">
        <v>16.277614009297075</v>
      </c>
      <c r="K1089" s="14">
        <v>7.9212861915367601</v>
      </c>
      <c r="L1089" s="15">
        <v>16.277614009297075</v>
      </c>
      <c r="M1089" s="15">
        <v>7.9212861915367601</v>
      </c>
      <c r="N1089" s="13">
        <f>IFERROR(VLOOKUP(B:B,'[1]Budget Pivot'!A:B,2,0),0)</f>
        <v>13017</v>
      </c>
      <c r="O1089" s="13">
        <f>IFERROR(VLOOKUP(B:B,'[1]Budget Pivot'!A:C,3,0),0)</f>
        <v>211885.70155902003</v>
      </c>
      <c r="P1089" s="16">
        <v>13017</v>
      </c>
      <c r="Q1089" s="16">
        <f t="shared" si="39"/>
        <v>211885.70155902003</v>
      </c>
      <c r="R1089" s="17">
        <v>12299</v>
      </c>
      <c r="S1089" s="17">
        <f>R1089*L1089</f>
        <v>200198.37470034472</v>
      </c>
      <c r="T1089" s="17">
        <v>11928</v>
      </c>
      <c r="U1089" s="17">
        <v>194159.37990289551</v>
      </c>
      <c r="V1089" s="18">
        <v>-371</v>
      </c>
      <c r="W1089" s="18">
        <v>-6038.9947974492097</v>
      </c>
      <c r="X1089" s="18">
        <v>-17726.321656124521</v>
      </c>
    </row>
    <row r="1090" spans="1:24" x14ac:dyDescent="0.25">
      <c r="A1090" s="12">
        <v>1714</v>
      </c>
      <c r="B1090" s="12" t="str">
        <f>IFERROR(VLOOKUP(A:A,[1]Forecast_1911!A:B,2,0),0)</f>
        <v>10000001376</v>
      </c>
      <c r="C1090" s="12" t="s">
        <v>1205</v>
      </c>
      <c r="D1090" s="13">
        <f t="shared" si="40"/>
        <v>30798.866922048852</v>
      </c>
      <c r="E1090" s="12" t="s">
        <v>80</v>
      </c>
      <c r="F1090" s="12" t="s">
        <v>135</v>
      </c>
      <c r="G1090" s="12" t="s">
        <v>97</v>
      </c>
      <c r="H1090" s="12" t="s">
        <v>58</v>
      </c>
      <c r="I1090" s="12" t="s">
        <v>59</v>
      </c>
      <c r="J1090" s="14">
        <v>7.7505566913392316</v>
      </c>
      <c r="K1090" s="14">
        <v>6.2455300668151343</v>
      </c>
      <c r="L1090" s="15">
        <v>7.7505567928730343</v>
      </c>
      <c r="M1090" s="15">
        <v>6.2455300668151352</v>
      </c>
      <c r="N1090" s="13">
        <f>IFERROR(VLOOKUP(B:B,'[1]Budget Pivot'!A:B,2,0),0)</f>
        <v>17548.21</v>
      </c>
      <c r="O1090" s="13">
        <f>IFERROR(VLOOKUP(B:B,'[1]Budget Pivot'!A:C,3,0),0)</f>
        <v>136008.396436526</v>
      </c>
      <c r="P1090" s="16">
        <v>17548</v>
      </c>
      <c r="Q1090" s="16">
        <f t="shared" ref="Q1090:Q1153" si="41">P1090*L1090</f>
        <v>136006.770601336</v>
      </c>
      <c r="R1090" s="17">
        <v>20466</v>
      </c>
      <c r="S1090" s="17">
        <f>R1090*L1090</f>
        <v>158622.89532293953</v>
      </c>
      <c r="T1090" s="17">
        <v>20464</v>
      </c>
      <c r="U1090" s="17">
        <v>158607.39420935378</v>
      </c>
      <c r="V1090" s="18">
        <v>-2</v>
      </c>
      <c r="W1090" s="18">
        <v>-15.501113585749408</v>
      </c>
      <c r="X1090" s="18">
        <v>22600.623608017777</v>
      </c>
    </row>
    <row r="1091" spans="1:24" x14ac:dyDescent="0.25">
      <c r="A1091" s="12">
        <v>1456</v>
      </c>
      <c r="B1091" s="12" t="str">
        <f>IFERROR(VLOOKUP(A:A,[1]Forecast_1911!A:B,2,0),0)</f>
        <v>10000002471</v>
      </c>
      <c r="C1091" s="12" t="s">
        <v>1206</v>
      </c>
      <c r="D1091" s="13">
        <f t="shared" ref="D1091:D1154" si="42">U1091-(T1091*M1091)</f>
        <v>74580.205720425263</v>
      </c>
      <c r="E1091" s="12" t="s">
        <v>40</v>
      </c>
      <c r="F1091" s="12" t="s">
        <v>144</v>
      </c>
      <c r="G1091" s="12" t="s">
        <v>132</v>
      </c>
      <c r="H1091" s="12" t="s">
        <v>58</v>
      </c>
      <c r="I1091" s="12" t="s">
        <v>59</v>
      </c>
      <c r="J1091" s="14">
        <v>169.45831365803147</v>
      </c>
      <c r="K1091" s="14">
        <v>27.670811505508613</v>
      </c>
      <c r="L1091" s="15">
        <v>169.45827485232471</v>
      </c>
      <c r="M1091" s="15">
        <v>27.670811505508613</v>
      </c>
      <c r="N1091" s="13">
        <f>IFERROR(VLOOKUP(B:B,'[1]Budget Pivot'!A:B,2,0),0)</f>
        <v>630.83000000000004</v>
      </c>
      <c r="O1091" s="13">
        <f>IFERROR(VLOOKUP(B:B,'[1]Budget Pivot'!A:C,3,0),0)</f>
        <v>106899.388004896</v>
      </c>
      <c r="P1091" s="16">
        <v>630.83000000000004</v>
      </c>
      <c r="Q1091" s="16">
        <f t="shared" si="41"/>
        <v>106899.36352509201</v>
      </c>
      <c r="R1091" s="17">
        <v>562</v>
      </c>
      <c r="S1091" s="17">
        <f>R1091*L1091</f>
        <v>95235.550467006484</v>
      </c>
      <c r="T1091" s="17">
        <v>526</v>
      </c>
      <c r="U1091" s="17">
        <v>89135.052572322791</v>
      </c>
      <c r="V1091" s="18">
        <v>-36</v>
      </c>
      <c r="W1091" s="18">
        <v>-6100.4978946836927</v>
      </c>
      <c r="X1091" s="18">
        <v>-17764.310952769214</v>
      </c>
    </row>
    <row r="1092" spans="1:24" x14ac:dyDescent="0.25">
      <c r="A1092" s="12">
        <v>1155</v>
      </c>
      <c r="B1092" s="12" t="str">
        <f>IFERROR(VLOOKUP(A:A,[1]Forecast_1911!A:B,2,0),0)</f>
        <v>10000001298</v>
      </c>
      <c r="C1092" s="12" t="s">
        <v>1207</v>
      </c>
      <c r="D1092" s="13">
        <f t="shared" si="42"/>
        <v>188162.87027781131</v>
      </c>
      <c r="E1092" s="12" t="s">
        <v>77</v>
      </c>
      <c r="F1092" s="12" t="s">
        <v>86</v>
      </c>
      <c r="G1092" s="12" t="s">
        <v>87</v>
      </c>
      <c r="H1092" s="12" t="s">
        <v>58</v>
      </c>
      <c r="I1092" s="12" t="s">
        <v>59</v>
      </c>
      <c r="J1092" s="14">
        <v>5.3448489893988071</v>
      </c>
      <c r="K1092" s="14">
        <v>1.999195991091322</v>
      </c>
      <c r="L1092" s="15">
        <v>5.3448489893988071</v>
      </c>
      <c r="M1092" s="15">
        <v>1.999195991091322</v>
      </c>
      <c r="N1092" s="13">
        <f>IFERROR(VLOOKUP(B:B,'[1]Budget Pivot'!A:B,2,0),0)</f>
        <v>60533</v>
      </c>
      <c r="O1092" s="13">
        <f>IFERROR(VLOOKUP(B:B,'[1]Budget Pivot'!A:C,3,0),0)</f>
        <v>323539.74387527799</v>
      </c>
      <c r="P1092" s="16">
        <v>60533</v>
      </c>
      <c r="Q1092" s="16">
        <f t="shared" si="41"/>
        <v>323539.74387527799</v>
      </c>
      <c r="R1092" s="17">
        <v>57386</v>
      </c>
      <c r="S1092" s="17">
        <f>R1092*L1092</f>
        <v>306719.50410563994</v>
      </c>
      <c r="T1092" s="17">
        <v>56241</v>
      </c>
      <c r="U1092" s="17">
        <v>300599.65201277833</v>
      </c>
      <c r="V1092" s="18">
        <v>-1145</v>
      </c>
      <c r="W1092" s="18">
        <v>-6119.8520928616053</v>
      </c>
      <c r="X1092" s="18">
        <v>-22940.091862499656</v>
      </c>
    </row>
    <row r="1093" spans="1:24" x14ac:dyDescent="0.25">
      <c r="A1093" s="12">
        <v>1522</v>
      </c>
      <c r="B1093" s="12" t="str">
        <f>IFERROR(VLOOKUP(A:A,[1]Forecast_1911!A:B,2,0),0)</f>
        <v>10000001665</v>
      </c>
      <c r="C1093" s="12" t="s">
        <v>1208</v>
      </c>
      <c r="D1093" s="13">
        <f t="shared" si="42"/>
        <v>61660.894819200345</v>
      </c>
      <c r="E1093" s="12" t="s">
        <v>71</v>
      </c>
      <c r="F1093" s="12" t="s">
        <v>144</v>
      </c>
      <c r="G1093" s="12" t="s">
        <v>132</v>
      </c>
      <c r="H1093" s="12" t="s">
        <v>58</v>
      </c>
      <c r="I1093" s="12" t="s">
        <v>59</v>
      </c>
      <c r="J1093" s="14">
        <v>66.859688195991509</v>
      </c>
      <c r="K1093" s="14">
        <v>9.1651726057905663</v>
      </c>
      <c r="L1093" s="15">
        <v>66.738370382821699</v>
      </c>
      <c r="M1093" s="15">
        <v>9.1651726057905663</v>
      </c>
      <c r="N1093" s="13">
        <f>IFERROR(VLOOKUP(B:B,'[1]Budget Pivot'!A:B,2,0),0)</f>
        <v>1060</v>
      </c>
      <c r="O1093" s="13">
        <f>IFERROR(VLOOKUP(B:B,'[1]Budget Pivot'!A:C,3,0),0)</f>
        <v>70871.269487750993</v>
      </c>
      <c r="P1093" s="16">
        <v>1060</v>
      </c>
      <c r="Q1093" s="16">
        <f t="shared" si="41"/>
        <v>70742.672605790998</v>
      </c>
      <c r="R1093" s="17">
        <v>1163</v>
      </c>
      <c r="S1093" s="17">
        <f>R1093*L1093</f>
        <v>77616.724755221643</v>
      </c>
      <c r="T1093" s="17">
        <v>1071</v>
      </c>
      <c r="U1093" s="17">
        <v>71476.794680002044</v>
      </c>
      <c r="V1093" s="18">
        <v>-92</v>
      </c>
      <c r="W1093" s="18">
        <v>-6139.9300752195995</v>
      </c>
      <c r="X1093" s="18">
        <v>734.1220742110454</v>
      </c>
    </row>
    <row r="1094" spans="1:24" x14ac:dyDescent="0.25">
      <c r="A1094" s="12">
        <v>2812</v>
      </c>
      <c r="B1094" s="12" t="str">
        <f>IFERROR(VLOOKUP(A:A,[1]Forecast_1911!A:B,2,0),0)</f>
        <v>10000003155</v>
      </c>
      <c r="C1094" s="12" t="s">
        <v>1209</v>
      </c>
      <c r="D1094" s="13">
        <f t="shared" si="42"/>
        <v>665759.86016797298</v>
      </c>
      <c r="E1094" s="12" t="s">
        <v>35</v>
      </c>
      <c r="F1094" s="12" t="s">
        <v>86</v>
      </c>
      <c r="G1094" s="12" t="s">
        <v>87</v>
      </c>
      <c r="H1094" s="12" t="s">
        <v>101</v>
      </c>
      <c r="I1094" s="12" t="s">
        <v>59</v>
      </c>
      <c r="J1094" s="14">
        <v>62.515115631258517</v>
      </c>
      <c r="K1094" s="14">
        <v>6.6815144766147005</v>
      </c>
      <c r="L1094" s="15">
        <v>62.515115631258517</v>
      </c>
      <c r="M1094" s="15">
        <v>6.6815144766147005</v>
      </c>
      <c r="N1094" s="13">
        <f>IFERROR(VLOOKUP(B:B,'[1]Budget Pivot'!A:B,2,0),0)</f>
        <v>0</v>
      </c>
      <c r="O1094" s="13">
        <f>IFERROR(VLOOKUP(B:B,'[1]Budget Pivot'!A:C,3,0),0)</f>
        <v>0</v>
      </c>
      <c r="P1094" s="16">
        <f>N1094</f>
        <v>0</v>
      </c>
      <c r="Q1094" s="16">
        <f t="shared" si="41"/>
        <v>0</v>
      </c>
      <c r="R1094" s="17">
        <v>12023</v>
      </c>
      <c r="S1094" s="17">
        <f>R1094*L1094</f>
        <v>751619.2352346211</v>
      </c>
      <c r="T1094" s="17">
        <v>11924</v>
      </c>
      <c r="U1094" s="17">
        <v>745430.23878712661</v>
      </c>
      <c r="V1094" s="18">
        <v>-99</v>
      </c>
      <c r="W1094" s="18">
        <v>-6188.9964474944863</v>
      </c>
      <c r="X1094" s="18">
        <v>745430.23878712661</v>
      </c>
    </row>
    <row r="1095" spans="1:24" x14ac:dyDescent="0.25">
      <c r="A1095" s="12">
        <v>1932</v>
      </c>
      <c r="B1095" s="12" t="str">
        <f>IFERROR(VLOOKUP(A:A,[1]Forecast_1911!A:B,2,0),0)</f>
        <v>10000002920</v>
      </c>
      <c r="C1095" s="12" t="s">
        <v>1210</v>
      </c>
      <c r="D1095" s="13">
        <f t="shared" si="42"/>
        <v>122737.45090387693</v>
      </c>
      <c r="E1095" s="12" t="s">
        <v>161</v>
      </c>
      <c r="F1095" s="12" t="s">
        <v>162</v>
      </c>
      <c r="G1095" s="12" t="s">
        <v>163</v>
      </c>
      <c r="H1095" s="12" t="s">
        <v>101</v>
      </c>
      <c r="I1095" s="12" t="s">
        <v>59</v>
      </c>
      <c r="J1095" s="14">
        <v>17.843269680222221</v>
      </c>
      <c r="K1095" s="14">
        <v>6.9487750556792491</v>
      </c>
      <c r="L1095" s="15">
        <v>17.843276289824193</v>
      </c>
      <c r="M1095" s="15">
        <v>6.9487750556792491</v>
      </c>
      <c r="N1095" s="13">
        <f>IFERROR(VLOOKUP(B:B,'[1]Budget Pivot'!A:B,2,0),0)</f>
        <v>8424</v>
      </c>
      <c r="O1095" s="13">
        <f>IFERROR(VLOOKUP(B:B,'[1]Budget Pivot'!A:C,3,0),0)</f>
        <v>150311.703786192</v>
      </c>
      <c r="P1095" s="16">
        <v>8424</v>
      </c>
      <c r="Q1095" s="16">
        <f t="shared" si="41"/>
        <v>150311.759465479</v>
      </c>
      <c r="R1095" s="17">
        <v>11614</v>
      </c>
      <c r="S1095" s="17">
        <f>R1095*L1095</f>
        <v>207231.81083001816</v>
      </c>
      <c r="T1095" s="17">
        <v>11266</v>
      </c>
      <c r="U1095" s="17">
        <v>201022.35068115935</v>
      </c>
      <c r="V1095" s="18">
        <v>-348</v>
      </c>
      <c r="W1095" s="18">
        <v>-6209.4601488588087</v>
      </c>
      <c r="X1095" s="18">
        <v>50710.591215680353</v>
      </c>
    </row>
    <row r="1096" spans="1:24" x14ac:dyDescent="0.25">
      <c r="A1096" s="12">
        <v>1630</v>
      </c>
      <c r="B1096" s="12" t="str">
        <f>IFERROR(VLOOKUP(A:A,[1]Forecast_1911!A:B,2,0),0)</f>
        <v>10000001247</v>
      </c>
      <c r="C1096" s="12" t="s">
        <v>1211</v>
      </c>
      <c r="D1096" s="13">
        <f t="shared" si="42"/>
        <v>38510.058975074739</v>
      </c>
      <c r="E1096" s="12" t="s">
        <v>159</v>
      </c>
      <c r="F1096" s="12" t="s">
        <v>336</v>
      </c>
      <c r="G1096" s="12" t="s">
        <v>337</v>
      </c>
      <c r="H1096" s="12" t="s">
        <v>101</v>
      </c>
      <c r="I1096" s="12" t="s">
        <v>59</v>
      </c>
      <c r="J1096" s="14">
        <v>53.259716749263902</v>
      </c>
      <c r="K1096" s="14">
        <v>15.467705978827455</v>
      </c>
      <c r="L1096" s="15">
        <v>53.259716749263902</v>
      </c>
      <c r="M1096" s="15">
        <v>15.467705978827455</v>
      </c>
      <c r="N1096" s="13">
        <f>IFERROR(VLOOKUP(B:B,'[1]Budget Pivot'!A:B,2,0),0)</f>
        <v>728.16</v>
      </c>
      <c r="O1096" s="13">
        <f>IFERROR(VLOOKUP(B:B,'[1]Budget Pivot'!A:C,3,0),0)</f>
        <v>38781.595348144001</v>
      </c>
      <c r="P1096" s="16">
        <v>728.16</v>
      </c>
      <c r="Q1096" s="16">
        <f t="shared" si="41"/>
        <v>38781.595348144001</v>
      </c>
      <c r="R1096" s="17">
        <v>1136</v>
      </c>
      <c r="S1096" s="17">
        <f>R1096*L1096</f>
        <v>60503.038227163794</v>
      </c>
      <c r="T1096" s="17">
        <v>1019</v>
      </c>
      <c r="U1096" s="17">
        <v>54271.651367499915</v>
      </c>
      <c r="V1096" s="18">
        <v>-117</v>
      </c>
      <c r="W1096" s="18">
        <v>-6231.3868596638786</v>
      </c>
      <c r="X1096" s="18">
        <v>15490.056019355914</v>
      </c>
    </row>
    <row r="1097" spans="1:24" x14ac:dyDescent="0.25">
      <c r="A1097" s="12">
        <v>2552</v>
      </c>
      <c r="B1097" s="12" t="str">
        <f>IFERROR(VLOOKUP(A:A,[1]Forecast_1911!A:B,2,0),0)</f>
        <v>10000002800</v>
      </c>
      <c r="C1097" s="12" t="s">
        <v>1212</v>
      </c>
      <c r="D1097" s="13">
        <f t="shared" si="42"/>
        <v>23191.536748329825</v>
      </c>
      <c r="E1097" s="12" t="s">
        <v>67</v>
      </c>
      <c r="F1097" s="12" t="s">
        <v>127</v>
      </c>
      <c r="G1097" s="12" t="s">
        <v>127</v>
      </c>
      <c r="H1097" s="12" t="s">
        <v>101</v>
      </c>
      <c r="I1097" s="12" t="s">
        <v>59</v>
      </c>
      <c r="J1097" s="14">
        <v>5.6681514476614634</v>
      </c>
      <c r="K1097" s="14">
        <v>3.0623608017817072</v>
      </c>
      <c r="L1097" s="15">
        <v>5.6681514476614634</v>
      </c>
      <c r="M1097" s="15">
        <v>3.0623608017817072</v>
      </c>
      <c r="N1097" s="13">
        <f>IFERROR(VLOOKUP(B:B,'[1]Budget Pivot'!A:B,2,0),0)</f>
        <v>8200</v>
      </c>
      <c r="O1097" s="13">
        <f>IFERROR(VLOOKUP(B:B,'[1]Budget Pivot'!A:C,3,0),0)</f>
        <v>46478.841870823999</v>
      </c>
      <c r="P1097" s="16">
        <v>8200</v>
      </c>
      <c r="Q1097" s="16">
        <f t="shared" si="41"/>
        <v>46478.841870823999</v>
      </c>
      <c r="R1097" s="17">
        <v>10000</v>
      </c>
      <c r="S1097" s="17">
        <f>R1097*L1097</f>
        <v>56681.514476614633</v>
      </c>
      <c r="T1097" s="17">
        <v>8900</v>
      </c>
      <c r="U1097" s="17">
        <v>50446.547884187021</v>
      </c>
      <c r="V1097" s="18">
        <v>-1100</v>
      </c>
      <c r="W1097" s="18">
        <v>-6234.9665924276123</v>
      </c>
      <c r="X1097" s="18">
        <v>3967.7060133630221</v>
      </c>
    </row>
    <row r="1098" spans="1:24" x14ac:dyDescent="0.25">
      <c r="A1098" s="12">
        <v>1176</v>
      </c>
      <c r="B1098" s="12" t="str">
        <f>IFERROR(VLOOKUP(A:A,[1]Forecast_1911!A:B,2,0),0)</f>
        <v>10000001576</v>
      </c>
      <c r="C1098" s="12" t="s">
        <v>1213</v>
      </c>
      <c r="D1098" s="13">
        <f t="shared" si="42"/>
        <v>32673.719376392452</v>
      </c>
      <c r="E1098" s="12" t="s">
        <v>44</v>
      </c>
      <c r="F1098" s="12" t="s">
        <v>237</v>
      </c>
      <c r="G1098" s="12" t="s">
        <v>237</v>
      </c>
      <c r="H1098" s="12" t="s">
        <v>238</v>
      </c>
      <c r="I1098" s="12" t="s">
        <v>59</v>
      </c>
      <c r="J1098" s="14">
        <v>63.059590780477464</v>
      </c>
      <c r="K1098" s="14">
        <v>24.593234966592654</v>
      </c>
      <c r="L1098" s="15">
        <v>111.3585746102456</v>
      </c>
      <c r="M1098" s="15">
        <v>43.429844097995186</v>
      </c>
      <c r="N1098" s="13">
        <f>IFERROR(VLOOKUP(B:B,'[1]Budget Pivot'!A:B,2,0),0)</f>
        <v>599</v>
      </c>
      <c r="O1098" s="13">
        <f>IFERROR(VLOOKUP(B:B,'[1]Budget Pivot'!A:C,3,0),0)</f>
        <v>37772.694877506001</v>
      </c>
      <c r="P1098" s="16">
        <v>623</v>
      </c>
      <c r="Q1098" s="16">
        <f t="shared" si="41"/>
        <v>69376.391982183006</v>
      </c>
      <c r="R1098" s="17">
        <v>537</v>
      </c>
      <c r="S1098" s="17">
        <f>R1098*L1098</f>
        <v>59799.554565701888</v>
      </c>
      <c r="T1098" s="17">
        <v>481</v>
      </c>
      <c r="U1098" s="17">
        <v>53563.474387528135</v>
      </c>
      <c r="V1098" s="18">
        <v>-56</v>
      </c>
      <c r="W1098" s="18">
        <v>-6236.0801781737537</v>
      </c>
      <c r="X1098" s="18">
        <v>-15812.917594654871</v>
      </c>
    </row>
    <row r="1099" spans="1:24" x14ac:dyDescent="0.25">
      <c r="A1099" s="12">
        <v>1211</v>
      </c>
      <c r="B1099" s="12" t="str">
        <f>IFERROR(VLOOKUP(A:A,[1]Forecast_1911!A:B,2,0),0)</f>
        <v>10000001478</v>
      </c>
      <c r="C1099" s="12" t="s">
        <v>1214</v>
      </c>
      <c r="D1099" s="13">
        <f t="shared" si="42"/>
        <v>749995.18930957606</v>
      </c>
      <c r="E1099" s="12" t="s">
        <v>106</v>
      </c>
      <c r="F1099" s="12" t="s">
        <v>118</v>
      </c>
      <c r="G1099" s="12" t="s">
        <v>119</v>
      </c>
      <c r="H1099" s="12" t="s">
        <v>120</v>
      </c>
      <c r="I1099" s="12" t="s">
        <v>59</v>
      </c>
      <c r="J1099" s="14">
        <v>7.2605790645879704</v>
      </c>
      <c r="K1099" s="14">
        <v>1.3808463251670406</v>
      </c>
      <c r="L1099" s="15">
        <v>7.2605790645879704</v>
      </c>
      <c r="M1099" s="15">
        <v>1.3808463251670406</v>
      </c>
      <c r="N1099" s="13">
        <f>IFERROR(VLOOKUP(B:B,'[1]Budget Pivot'!A:B,2,0),0)</f>
        <v>135500</v>
      </c>
      <c r="O1099" s="13">
        <f>IFERROR(VLOOKUP(B:B,'[1]Budget Pivot'!A:C,3,0),0)</f>
        <v>983808.46325167001</v>
      </c>
      <c r="P1099" s="16">
        <v>135500</v>
      </c>
      <c r="Q1099" s="16">
        <f t="shared" si="41"/>
        <v>983808.46325167001</v>
      </c>
      <c r="R1099" s="17">
        <v>128416</v>
      </c>
      <c r="S1099" s="17">
        <f>R1099*L1099</f>
        <v>932374.52115812886</v>
      </c>
      <c r="T1099" s="17">
        <v>127556</v>
      </c>
      <c r="U1099" s="17">
        <v>926130.42316258315</v>
      </c>
      <c r="V1099" s="18">
        <v>-860</v>
      </c>
      <c r="W1099" s="18">
        <v>-6244.0979955457151</v>
      </c>
      <c r="X1099" s="18">
        <v>-57678.040089086862</v>
      </c>
    </row>
    <row r="1100" spans="1:24" x14ac:dyDescent="0.25">
      <c r="A1100" s="12">
        <v>2551</v>
      </c>
      <c r="B1100" s="12" t="str">
        <f>IFERROR(VLOOKUP(A:A,[1]Forecast_1911!A:B,2,0),0)</f>
        <v>10000002799</v>
      </c>
      <c r="C1100" s="12" t="s">
        <v>1215</v>
      </c>
      <c r="D1100" s="13">
        <f t="shared" si="42"/>
        <v>26110.80178173694</v>
      </c>
      <c r="E1100" s="12" t="s">
        <v>67</v>
      </c>
      <c r="F1100" s="12" t="s">
        <v>127</v>
      </c>
      <c r="G1100" s="12" t="s">
        <v>127</v>
      </c>
      <c r="H1100" s="12" t="s">
        <v>101</v>
      </c>
      <c r="I1100" s="12" t="s">
        <v>59</v>
      </c>
      <c r="J1100" s="14">
        <v>4.1870824053452198</v>
      </c>
      <c r="K1100" s="14">
        <v>2.9287305122494636</v>
      </c>
      <c r="L1100" s="15">
        <v>4.1870824053452198</v>
      </c>
      <c r="M1100" s="15">
        <v>2.9287305122494636</v>
      </c>
      <c r="N1100" s="13">
        <f>IFERROR(VLOOKUP(B:B,'[1]Budget Pivot'!A:B,2,0),0)</f>
        <v>20500</v>
      </c>
      <c r="O1100" s="13">
        <f>IFERROR(VLOOKUP(B:B,'[1]Budget Pivot'!A:C,3,0),0)</f>
        <v>85835.189309577006</v>
      </c>
      <c r="P1100" s="16">
        <v>20500</v>
      </c>
      <c r="Q1100" s="16">
        <f t="shared" si="41"/>
        <v>85835.189309577006</v>
      </c>
      <c r="R1100" s="17">
        <v>22250</v>
      </c>
      <c r="S1100" s="17">
        <f>R1100*L1100</f>
        <v>93162.583518931147</v>
      </c>
      <c r="T1100" s="17">
        <v>20750</v>
      </c>
      <c r="U1100" s="17">
        <v>86881.959910913312</v>
      </c>
      <c r="V1100" s="18">
        <v>-1500</v>
      </c>
      <c r="W1100" s="18">
        <v>-6280.6236080178351</v>
      </c>
      <c r="X1100" s="18">
        <v>1046.7706013363058</v>
      </c>
    </row>
    <row r="1101" spans="1:24" x14ac:dyDescent="0.25">
      <c r="A1101" s="12">
        <v>3272</v>
      </c>
      <c r="B1101" s="12" t="str">
        <f>IFERROR(VLOOKUP(A:A,[1]Forecast_1911!A:B,2,0),0)</f>
        <v>10000000635</v>
      </c>
      <c r="C1101" s="12" t="s">
        <v>1216</v>
      </c>
      <c r="D1101" s="13">
        <f t="shared" si="42"/>
        <v>3542.8106030447161</v>
      </c>
      <c r="E1101" s="12" t="s">
        <v>148</v>
      </c>
      <c r="F1101" s="12" t="s">
        <v>78</v>
      </c>
      <c r="G1101" s="12" t="s">
        <v>78</v>
      </c>
      <c r="H1101" s="12" t="s">
        <v>69</v>
      </c>
      <c r="I1101" s="12" t="s">
        <v>49</v>
      </c>
      <c r="J1101" s="14">
        <v>39.198323817889133</v>
      </c>
      <c r="K1101" s="14">
        <v>36.263080808081163</v>
      </c>
      <c r="L1101" s="15">
        <v>39.198301135563369</v>
      </c>
      <c r="M1101" s="15">
        <v>36.263081083330796</v>
      </c>
      <c r="N1101" s="13">
        <f>IFERROR(VLOOKUP(B:B,'[1]Budget Pivot'!A:B,2,0),0)</f>
        <v>1380</v>
      </c>
      <c r="O1101" s="13">
        <f>IFERROR(VLOOKUP(B:B,'[1]Budget Pivot'!A:C,3,0),0)</f>
        <v>54093.686868687</v>
      </c>
      <c r="P1101" s="16">
        <v>1578</v>
      </c>
      <c r="Q1101" s="16">
        <f t="shared" si="41"/>
        <v>61854.919191918998</v>
      </c>
      <c r="R1101" s="17">
        <v>1370</v>
      </c>
      <c r="S1101" s="17">
        <f>R1101*L1101</f>
        <v>53701.672555721816</v>
      </c>
      <c r="T1101" s="17">
        <v>1207</v>
      </c>
      <c r="U1101" s="17">
        <v>47312.349470624984</v>
      </c>
      <c r="V1101" s="18">
        <v>-163</v>
      </c>
      <c r="W1101" s="18">
        <v>-6389.3230850968321</v>
      </c>
      <c r="X1101" s="18">
        <v>-14542.569721294014</v>
      </c>
    </row>
    <row r="1102" spans="1:24" x14ac:dyDescent="0.25">
      <c r="A1102" s="12">
        <v>1655</v>
      </c>
      <c r="B1102" s="12" t="str">
        <f>IFERROR(VLOOKUP(A:A,[1]Forecast_1911!A:B,2,0),0)</f>
        <v>10000000429</v>
      </c>
      <c r="C1102" s="12" t="s">
        <v>1217</v>
      </c>
      <c r="D1102" s="13">
        <f t="shared" si="42"/>
        <v>53008.420881658778</v>
      </c>
      <c r="E1102" s="12" t="s">
        <v>65</v>
      </c>
      <c r="F1102" s="12" t="s">
        <v>162</v>
      </c>
      <c r="G1102" s="12" t="s">
        <v>163</v>
      </c>
      <c r="H1102" s="12" t="s">
        <v>58</v>
      </c>
      <c r="I1102" s="12" t="s">
        <v>59</v>
      </c>
      <c r="J1102" s="14">
        <v>14.794274466475457</v>
      </c>
      <c r="K1102" s="14">
        <v>4.6140456570156383</v>
      </c>
      <c r="L1102" s="15">
        <v>14.794268603368399</v>
      </c>
      <c r="M1102" s="15">
        <v>4.6140456570156489</v>
      </c>
      <c r="N1102" s="13">
        <f>IFERROR(VLOOKUP(B:B,'[1]Budget Pivot'!A:B,2,0),0)</f>
        <v>4604</v>
      </c>
      <c r="O1102" s="13">
        <f>IFERROR(VLOOKUP(B:B,'[1]Budget Pivot'!A:C,3,0),0)</f>
        <v>68112.839643653002</v>
      </c>
      <c r="P1102" s="16">
        <v>4601</v>
      </c>
      <c r="Q1102" s="16">
        <f t="shared" si="41"/>
        <v>68068.429844098006</v>
      </c>
      <c r="R1102" s="17">
        <v>5641</v>
      </c>
      <c r="S1102" s="17">
        <f>R1102*L1102</f>
        <v>83454.469191601136</v>
      </c>
      <c r="T1102" s="17">
        <v>5207</v>
      </c>
      <c r="U1102" s="17">
        <v>77033.756617739258</v>
      </c>
      <c r="V1102" s="18">
        <v>-434</v>
      </c>
      <c r="W1102" s="18">
        <v>-6420.7125738618779</v>
      </c>
      <c r="X1102" s="18">
        <v>8965.3267736412527</v>
      </c>
    </row>
    <row r="1103" spans="1:24" x14ac:dyDescent="0.25">
      <c r="A1103" s="12">
        <v>3958</v>
      </c>
      <c r="B1103" s="12" t="str">
        <f>IFERROR(VLOOKUP(A:A,[1]Forecast_1911!A:B,2,0),0)</f>
        <v>10000001194</v>
      </c>
      <c r="C1103" s="12" t="s">
        <v>1218</v>
      </c>
      <c r="D1103" s="13">
        <f t="shared" si="42"/>
        <v>69215.143968239878</v>
      </c>
      <c r="E1103" s="12" t="s">
        <v>159</v>
      </c>
      <c r="F1103" s="12" t="s">
        <v>86</v>
      </c>
      <c r="G1103" s="12" t="s">
        <v>87</v>
      </c>
      <c r="H1103" s="12" t="s">
        <v>58</v>
      </c>
      <c r="I1103" s="12" t="s">
        <v>59</v>
      </c>
      <c r="J1103" s="14">
        <v>44.283513795530347</v>
      </c>
      <c r="K1103" s="14">
        <v>8.5131483524677005</v>
      </c>
      <c r="L1103" s="15">
        <v>44.283248594452118</v>
      </c>
      <c r="M1103" s="15">
        <v>8.5131483524676863</v>
      </c>
      <c r="N1103" s="13">
        <f>IFERROR(VLOOKUP(B:B,'[1]Budget Pivot'!A:B,2,0),0)</f>
        <v>3345.22</v>
      </c>
      <c r="O1103" s="13">
        <f>IFERROR(VLOOKUP(B:B,'[1]Budget Pivot'!A:C,3,0),0)</f>
        <v>148138.09601908401</v>
      </c>
      <c r="P1103" s="16">
        <v>3345.24</v>
      </c>
      <c r="Q1103" s="16">
        <f t="shared" si="41"/>
        <v>148138.09452810499</v>
      </c>
      <c r="R1103" s="17">
        <v>2080</v>
      </c>
      <c r="S1103" s="17">
        <f>R1103*L1103</f>
        <v>92109.157076460411</v>
      </c>
      <c r="T1103" s="17">
        <v>1935</v>
      </c>
      <c r="U1103" s="17">
        <v>85688.086030264851</v>
      </c>
      <c r="V1103" s="18">
        <v>-145</v>
      </c>
      <c r="W1103" s="18">
        <v>-6421.0710461955605</v>
      </c>
      <c r="X1103" s="18">
        <v>-62450.008497840143</v>
      </c>
    </row>
    <row r="1104" spans="1:24" x14ac:dyDescent="0.25">
      <c r="A1104" s="12">
        <v>1121</v>
      </c>
      <c r="B1104" s="12" t="str">
        <f>IFERROR(VLOOKUP(A:A,[1]Forecast_1911!A:B,2,0),0)</f>
        <v>10000002266</v>
      </c>
      <c r="C1104" s="12" t="s">
        <v>1219</v>
      </c>
      <c r="D1104" s="13">
        <f t="shared" si="42"/>
        <v>20006.549688861898</v>
      </c>
      <c r="E1104" s="12" t="s">
        <v>55</v>
      </c>
      <c r="F1104" s="12" t="s">
        <v>56</v>
      </c>
      <c r="G1104" s="12" t="s">
        <v>57</v>
      </c>
      <c r="H1104" s="12" t="s">
        <v>58</v>
      </c>
      <c r="I1104" s="12" t="s">
        <v>59</v>
      </c>
      <c r="J1104" s="14">
        <v>56.242989425102692</v>
      </c>
      <c r="K1104" s="14">
        <v>13.861740331491443</v>
      </c>
      <c r="L1104" s="15">
        <v>56.248498146877452</v>
      </c>
      <c r="M1104" s="15">
        <v>13.861740331492079</v>
      </c>
      <c r="N1104" s="13">
        <f>IFERROR(VLOOKUP(B:B,'[1]Budget Pivot'!A:B,2,0),0)</f>
        <v>409</v>
      </c>
      <c r="O1104" s="13">
        <f>IFERROR(VLOOKUP(B:B,'[1]Budget Pivot'!A:C,3,0),0)</f>
        <v>23003.382674867</v>
      </c>
      <c r="P1104" s="16">
        <v>408.96</v>
      </c>
      <c r="Q1104" s="16">
        <f t="shared" si="41"/>
        <v>23003.385802147001</v>
      </c>
      <c r="R1104" s="17">
        <v>438</v>
      </c>
      <c r="S1104" s="17">
        <f>R1104*L1104</f>
        <v>24636.842188332324</v>
      </c>
      <c r="T1104" s="17">
        <v>472</v>
      </c>
      <c r="U1104" s="17">
        <v>26549.291125326159</v>
      </c>
      <c r="V1104" s="18">
        <v>34</v>
      </c>
      <c r="W1104" s="18">
        <v>1912.4489369938346</v>
      </c>
      <c r="X1104" s="18">
        <v>3545.9053231791586</v>
      </c>
    </row>
    <row r="1105" spans="1:24" x14ac:dyDescent="0.25">
      <c r="A1105" s="12">
        <v>2823</v>
      </c>
      <c r="B1105" s="12" t="str">
        <f>IFERROR(VLOOKUP(A:A,[1]Forecast_1911!A:B,2,0),0)</f>
        <v>10000003157</v>
      </c>
      <c r="C1105" s="12" t="s">
        <v>1220</v>
      </c>
      <c r="D1105" s="13">
        <f t="shared" si="42"/>
        <v>102625.51781402055</v>
      </c>
      <c r="E1105" s="12" t="s">
        <v>35</v>
      </c>
      <c r="F1105" s="12" t="s">
        <v>86</v>
      </c>
      <c r="G1105" s="12" t="s">
        <v>87</v>
      </c>
      <c r="H1105" s="12" t="s">
        <v>101</v>
      </c>
      <c r="I1105" s="12" t="s">
        <v>59</v>
      </c>
      <c r="J1105" s="14">
        <v>56.641083306174046</v>
      </c>
      <c r="K1105" s="14">
        <v>5.0445434298439542</v>
      </c>
      <c r="L1105" s="15">
        <v>56.641083306174046</v>
      </c>
      <c r="M1105" s="15">
        <v>5.0445434298439542</v>
      </c>
      <c r="N1105" s="13">
        <f>IFERROR(VLOOKUP(B:B,'[1]Budget Pivot'!A:B,2,0),0)</f>
        <v>0</v>
      </c>
      <c r="O1105" s="13">
        <f>IFERROR(VLOOKUP(B:B,'[1]Budget Pivot'!A:C,3,0),0)</f>
        <v>0</v>
      </c>
      <c r="P1105" s="16">
        <f>N1105</f>
        <v>0</v>
      </c>
      <c r="Q1105" s="16">
        <f t="shared" si="41"/>
        <v>0</v>
      </c>
      <c r="R1105" s="17">
        <v>2104</v>
      </c>
      <c r="S1105" s="17">
        <f>R1105*L1105</f>
        <v>119172.83927619019</v>
      </c>
      <c r="T1105" s="17">
        <v>1989</v>
      </c>
      <c r="U1105" s="17">
        <v>112659.11469598018</v>
      </c>
      <c r="V1105" s="18">
        <v>-115</v>
      </c>
      <c r="W1105" s="18">
        <v>-6513.7245802100078</v>
      </c>
      <c r="X1105" s="18">
        <v>112659.11469598018</v>
      </c>
    </row>
    <row r="1106" spans="1:24" x14ac:dyDescent="0.25">
      <c r="A1106" s="12">
        <v>1119</v>
      </c>
      <c r="B1106" s="12" t="str">
        <f>IFERROR(VLOOKUP(A:A,[1]Forecast_1911!A:B,2,0),0)</f>
        <v>10000002263</v>
      </c>
      <c r="C1106" s="12" t="s">
        <v>1221</v>
      </c>
      <c r="D1106" s="13">
        <f t="shared" si="42"/>
        <v>46150.486313583802</v>
      </c>
      <c r="E1106" s="12" t="s">
        <v>55</v>
      </c>
      <c r="F1106" s="12" t="s">
        <v>56</v>
      </c>
      <c r="G1106" s="12" t="s">
        <v>57</v>
      </c>
      <c r="H1106" s="12" t="s">
        <v>58</v>
      </c>
      <c r="I1106" s="12" t="s">
        <v>59</v>
      </c>
      <c r="J1106" s="14">
        <v>29.41021566894587</v>
      </c>
      <c r="K1106" s="14">
        <v>4.0936223287811444</v>
      </c>
      <c r="L1106" s="15">
        <v>29.409303246819576</v>
      </c>
      <c r="M1106" s="15">
        <v>4.0936223287812865</v>
      </c>
      <c r="N1106" s="13">
        <f>IFERROR(VLOOKUP(B:B,'[1]Budget Pivot'!A:B,2,0),0)</f>
        <v>1930.5</v>
      </c>
      <c r="O1106" s="13">
        <f>IFERROR(VLOOKUP(B:B,'[1]Budget Pivot'!A:C,3,0),0)</f>
        <v>56776.421348900003</v>
      </c>
      <c r="P1106" s="16">
        <v>1930.56</v>
      </c>
      <c r="Q1106" s="16">
        <f t="shared" si="41"/>
        <v>56776.42447618</v>
      </c>
      <c r="R1106" s="17">
        <v>1753</v>
      </c>
      <c r="S1106" s="17">
        <f>R1106*L1106</f>
        <v>51554.508591674719</v>
      </c>
      <c r="T1106" s="17">
        <v>1823</v>
      </c>
      <c r="U1106" s="17">
        <v>53613.159818952088</v>
      </c>
      <c r="V1106" s="18">
        <v>70</v>
      </c>
      <c r="W1106" s="18">
        <v>2058.6512272773689</v>
      </c>
      <c r="X1106" s="18">
        <v>-3163.2646572279118</v>
      </c>
    </row>
    <row r="1107" spans="1:24" x14ac:dyDescent="0.25">
      <c r="A1107" s="12">
        <v>1900</v>
      </c>
      <c r="B1107" s="12" t="str">
        <f>IFERROR(VLOOKUP(A:A,[1]Forecast_1911!A:B,2,0),0)</f>
        <v>10000000916</v>
      </c>
      <c r="C1107" s="12" t="s">
        <v>1222</v>
      </c>
      <c r="D1107" s="13">
        <f t="shared" si="42"/>
        <v>0</v>
      </c>
      <c r="E1107" s="12" t="s">
        <v>35</v>
      </c>
      <c r="F1107" s="12" t="s">
        <v>260</v>
      </c>
      <c r="G1107" s="12" t="s">
        <v>97</v>
      </c>
      <c r="H1107" s="12" t="s">
        <v>1223</v>
      </c>
      <c r="I1107" s="12" t="s">
        <v>59</v>
      </c>
      <c r="J1107" s="14">
        <v>34.806046419401952</v>
      </c>
      <c r="K1107" s="14">
        <v>39.755016053364059</v>
      </c>
      <c r="L1107" s="15">
        <v>34.806045674325233</v>
      </c>
      <c r="M1107" s="15">
        <v>39.755016053364059</v>
      </c>
      <c r="N1107" s="13">
        <f>IFERROR(VLOOKUP(B:B,'[1]Budget Pivot'!A:B,2,0),0)</f>
        <v>14945.92</v>
      </c>
      <c r="O1107" s="13">
        <f>IFERROR(VLOOKUP(B:B,'[1]Budget Pivot'!A:C,3,0),0)</f>
        <v>520208.38530066801</v>
      </c>
      <c r="P1107" s="16">
        <v>14945.92</v>
      </c>
      <c r="Q1107" s="16">
        <f t="shared" si="41"/>
        <v>520208.37416481099</v>
      </c>
      <c r="R1107" s="17">
        <v>0</v>
      </c>
      <c r="S1107" s="17">
        <f>R1107*L1107</f>
        <v>0</v>
      </c>
      <c r="T1107" s="17">
        <v>0</v>
      </c>
      <c r="U1107" s="17">
        <v>0</v>
      </c>
      <c r="V1107" s="18">
        <v>0</v>
      </c>
      <c r="W1107" s="18">
        <v>0</v>
      </c>
      <c r="X1107" s="18">
        <v>-520208.37416481099</v>
      </c>
    </row>
    <row r="1108" spans="1:24" x14ac:dyDescent="0.25">
      <c r="A1108" s="12">
        <v>3261</v>
      </c>
      <c r="B1108" s="12" t="str">
        <f>IFERROR(VLOOKUP(A:A,[1]Forecast_1911!A:B,2,0),0)</f>
        <v>10000002503</v>
      </c>
      <c r="C1108" s="12" t="s">
        <v>1224</v>
      </c>
      <c r="D1108" s="13">
        <f t="shared" si="42"/>
        <v>12258.243499936812</v>
      </c>
      <c r="E1108" s="12" t="s">
        <v>40</v>
      </c>
      <c r="F1108" s="12" t="s">
        <v>78</v>
      </c>
      <c r="G1108" s="12" t="s">
        <v>78</v>
      </c>
      <c r="H1108" s="12" t="s">
        <v>69</v>
      </c>
      <c r="I1108" s="12" t="s">
        <v>49</v>
      </c>
      <c r="J1108" s="14">
        <v>41.596741971443208</v>
      </c>
      <c r="K1108" s="14">
        <v>37.640465116279124</v>
      </c>
      <c r="L1108" s="15">
        <v>41.602405484713671</v>
      </c>
      <c r="M1108" s="15">
        <v>37.640465116279017</v>
      </c>
      <c r="N1108" s="13">
        <f>IFERROR(VLOOKUP(B:B,'[1]Budget Pivot'!A:B,2,0),0)</f>
        <v>3007.41</v>
      </c>
      <c r="O1108" s="13">
        <f>IFERROR(VLOOKUP(B:B,'[1]Budget Pivot'!A:C,3,0),0)</f>
        <v>125098.45777233801</v>
      </c>
      <c r="P1108" s="16">
        <v>3007</v>
      </c>
      <c r="Q1108" s="16">
        <f t="shared" si="41"/>
        <v>125098.43329253401</v>
      </c>
      <c r="R1108" s="17">
        <v>3254</v>
      </c>
      <c r="S1108" s="17">
        <f>R1108*L1108</f>
        <v>135374.22744725828</v>
      </c>
      <c r="T1108" s="17">
        <v>3094</v>
      </c>
      <c r="U1108" s="17">
        <v>128717.84256970409</v>
      </c>
      <c r="V1108" s="18">
        <v>-160</v>
      </c>
      <c r="W1108" s="18">
        <v>-6656.3848775541846</v>
      </c>
      <c r="X1108" s="18">
        <v>3619.4092771700816</v>
      </c>
    </row>
    <row r="1109" spans="1:24" x14ac:dyDescent="0.25">
      <c r="A1109" s="12">
        <v>3312</v>
      </c>
      <c r="B1109" s="12" t="str">
        <f>IFERROR(VLOOKUP(A:A,[1]Forecast_1911!A:B,2,0),0)</f>
        <v>10000000464</v>
      </c>
      <c r="C1109" s="12" t="s">
        <v>1225</v>
      </c>
      <c r="D1109" s="13">
        <f t="shared" si="42"/>
        <v>-2709.0060153184459</v>
      </c>
      <c r="E1109" s="12" t="s">
        <v>65</v>
      </c>
      <c r="F1109" s="12" t="s">
        <v>78</v>
      </c>
      <c r="G1109" s="12" t="s">
        <v>78</v>
      </c>
      <c r="H1109" s="12" t="s">
        <v>69</v>
      </c>
      <c r="I1109" s="12" t="s">
        <v>49</v>
      </c>
      <c r="J1109" s="14">
        <v>126.81494558820812</v>
      </c>
      <c r="K1109" s="14">
        <v>133.45464810690407</v>
      </c>
      <c r="L1109" s="15">
        <v>126.81492748112358</v>
      </c>
      <c r="M1109" s="15">
        <v>133.45464810690407</v>
      </c>
      <c r="N1109" s="13">
        <f>IFERROR(VLOOKUP(B:B,'[1]Budget Pivot'!A:B,2,0),0)</f>
        <v>615</v>
      </c>
      <c r="O1109" s="13">
        <f>IFERROR(VLOOKUP(B:B,'[1]Budget Pivot'!A:C,3,0),0)</f>
        <v>77991.191536747996</v>
      </c>
      <c r="P1109" s="16">
        <v>615</v>
      </c>
      <c r="Q1109" s="16">
        <f t="shared" si="41"/>
        <v>77991.180400890997</v>
      </c>
      <c r="R1109" s="17">
        <v>461</v>
      </c>
      <c r="S1109" s="17">
        <f>R1109*L1109</f>
        <v>58461.681568797969</v>
      </c>
      <c r="T1109" s="17">
        <v>408</v>
      </c>
      <c r="U1109" s="17">
        <v>51740.490412298415</v>
      </c>
      <c r="V1109" s="18">
        <v>-53</v>
      </c>
      <c r="W1109" s="18">
        <v>-6721.1911564995535</v>
      </c>
      <c r="X1109" s="18">
        <v>-26250.689988592581</v>
      </c>
    </row>
    <row r="1110" spans="1:24" x14ac:dyDescent="0.25">
      <c r="A1110" s="12">
        <v>2056</v>
      </c>
      <c r="B1110" s="12" t="str">
        <f>IFERROR(VLOOKUP(A:A,[1]Forecast_1911!A:B,2,0),0)</f>
        <v>10000002692</v>
      </c>
      <c r="C1110" s="12" t="s">
        <v>1226</v>
      </c>
      <c r="D1110" s="13">
        <f t="shared" si="42"/>
        <v>299611.19296649809</v>
      </c>
      <c r="E1110" s="12" t="s">
        <v>110</v>
      </c>
      <c r="F1110" s="12" t="s">
        <v>144</v>
      </c>
      <c r="G1110" s="12" t="s">
        <v>132</v>
      </c>
      <c r="H1110" s="12" t="s">
        <v>101</v>
      </c>
      <c r="I1110" s="12" t="s">
        <v>59</v>
      </c>
      <c r="J1110" s="14">
        <v>16.928410989274429</v>
      </c>
      <c r="K1110" s="14">
        <v>7.8619153674833173</v>
      </c>
      <c r="L1110" s="15">
        <v>16.928404290998937</v>
      </c>
      <c r="M1110" s="15">
        <v>7.8619153674832889</v>
      </c>
      <c r="N1110" s="13">
        <f>IFERROR(VLOOKUP(B:B,'[1]Budget Pivot'!A:B,2,0),0)</f>
        <v>25272.78</v>
      </c>
      <c r="O1110" s="13">
        <f>IFERROR(VLOOKUP(B:B,'[1]Budget Pivot'!A:C,3,0),0)</f>
        <v>427828.00668151496</v>
      </c>
      <c r="P1110" s="16">
        <v>25272.79</v>
      </c>
      <c r="Q1110" s="16">
        <f t="shared" si="41"/>
        <v>427828.00668151508</v>
      </c>
      <c r="R1110" s="17">
        <v>33444</v>
      </c>
      <c r="S1110" s="17">
        <f>R1110*L1110</f>
        <v>566153.55310816842</v>
      </c>
      <c r="T1110" s="17">
        <v>33046</v>
      </c>
      <c r="U1110" s="17">
        <v>559416.04820035084</v>
      </c>
      <c r="V1110" s="18">
        <v>-398</v>
      </c>
      <c r="W1110" s="18">
        <v>-6737.5049078175798</v>
      </c>
      <c r="X1110" s="18">
        <v>131588.04151883576</v>
      </c>
    </row>
    <row r="1111" spans="1:24" x14ac:dyDescent="0.25">
      <c r="A1111" s="12">
        <v>2556</v>
      </c>
      <c r="B1111" s="12" t="str">
        <f>IFERROR(VLOOKUP(A:A,[1]Forecast_1911!A:B,2,0),0)</f>
        <v>10000002581</v>
      </c>
      <c r="C1111" s="12" t="s">
        <v>1227</v>
      </c>
      <c r="D1111" s="13">
        <f t="shared" si="42"/>
        <v>25906.611987391043</v>
      </c>
      <c r="E1111" s="12" t="s">
        <v>230</v>
      </c>
      <c r="F1111" s="12" t="s">
        <v>162</v>
      </c>
      <c r="G1111" s="12" t="s">
        <v>163</v>
      </c>
      <c r="H1111" s="12" t="s">
        <v>101</v>
      </c>
      <c r="I1111" s="12" t="s">
        <v>59</v>
      </c>
      <c r="J1111" s="14">
        <v>64.48773346282276</v>
      </c>
      <c r="K1111" s="14">
        <v>13.084632516704325</v>
      </c>
      <c r="L1111" s="15">
        <v>64.486640428194207</v>
      </c>
      <c r="M1111" s="15">
        <v>13.084632516704037</v>
      </c>
      <c r="N1111" s="13">
        <f>IFERROR(VLOOKUP(B:B,'[1]Budget Pivot'!A:B,2,0),0)</f>
        <v>579.79</v>
      </c>
      <c r="O1111" s="13">
        <f>IFERROR(VLOOKUP(B:B,'[1]Budget Pivot'!A:C,3,0),0)</f>
        <v>37389.342984410003</v>
      </c>
      <c r="P1111" s="16">
        <v>579.79999999999995</v>
      </c>
      <c r="Q1111" s="16">
        <f t="shared" si="41"/>
        <v>37389.354120266995</v>
      </c>
      <c r="R1111" s="17">
        <v>609</v>
      </c>
      <c r="S1111" s="17">
        <f>R1111*L1111</f>
        <v>39272.36402077027</v>
      </c>
      <c r="T1111" s="17">
        <v>504</v>
      </c>
      <c r="U1111" s="17">
        <v>32501.26677580988</v>
      </c>
      <c r="V1111" s="18">
        <v>-105</v>
      </c>
      <c r="W1111" s="18">
        <v>-6771.0972449603905</v>
      </c>
      <c r="X1111" s="18">
        <v>-4888.0873444571153</v>
      </c>
    </row>
    <row r="1112" spans="1:24" x14ac:dyDescent="0.25">
      <c r="A1112" s="12">
        <v>1683</v>
      </c>
      <c r="B1112" s="12" t="str">
        <f>IFERROR(VLOOKUP(A:A,[1]Forecast_1911!A:B,2,0),0)</f>
        <v>10000000425</v>
      </c>
      <c r="C1112" s="12" t="s">
        <v>1228</v>
      </c>
      <c r="D1112" s="13">
        <f t="shared" si="42"/>
        <v>41793.502339276813</v>
      </c>
      <c r="E1112" s="12" t="s">
        <v>65</v>
      </c>
      <c r="F1112" s="12" t="s">
        <v>237</v>
      </c>
      <c r="G1112" s="12" t="s">
        <v>237</v>
      </c>
      <c r="H1112" s="12" t="s">
        <v>238</v>
      </c>
      <c r="I1112" s="12" t="s">
        <v>59</v>
      </c>
      <c r="J1112" s="14">
        <v>123.44389471009397</v>
      </c>
      <c r="K1112" s="14">
        <v>48.14311915367562</v>
      </c>
      <c r="L1112" s="15">
        <v>123.44391962252573</v>
      </c>
      <c r="M1112" s="15">
        <v>48.140311804008952</v>
      </c>
      <c r="N1112" s="13">
        <f>IFERROR(VLOOKUP(B:B,'[1]Budget Pivot'!A:B,2,0),0)</f>
        <v>447</v>
      </c>
      <c r="O1112" s="13">
        <f>IFERROR(VLOOKUP(B:B,'[1]Budget Pivot'!A:C,3,0),0)</f>
        <v>55179.420935412003</v>
      </c>
      <c r="P1112" s="16">
        <v>447</v>
      </c>
      <c r="Q1112" s="16">
        <f t="shared" si="41"/>
        <v>55179.432071269002</v>
      </c>
      <c r="R1112" s="17">
        <v>610</v>
      </c>
      <c r="S1112" s="17">
        <f>R1112*L1112</f>
        <v>75300.790969740687</v>
      </c>
      <c r="T1112" s="17">
        <v>555</v>
      </c>
      <c r="U1112" s="17">
        <v>68511.37539050178</v>
      </c>
      <c r="V1112" s="18">
        <v>-55</v>
      </c>
      <c r="W1112" s="18">
        <v>-6789.4155792389065</v>
      </c>
      <c r="X1112" s="18">
        <v>13331.943319232778</v>
      </c>
    </row>
    <row r="1113" spans="1:24" x14ac:dyDescent="0.25">
      <c r="A1113" s="12">
        <v>2930</v>
      </c>
      <c r="B1113" s="12" t="str">
        <f>IFERROR(VLOOKUP(A:A,[1]Forecast_1911!A:B,2,0),0)</f>
        <v>10000003114</v>
      </c>
      <c r="C1113" s="12" t="s">
        <v>1229</v>
      </c>
      <c r="D1113" s="13">
        <f t="shared" si="42"/>
        <v>168554.42756739404</v>
      </c>
      <c r="E1113" s="12" t="s">
        <v>35</v>
      </c>
      <c r="F1113" s="12" t="s">
        <v>56</v>
      </c>
      <c r="G1113" s="12" t="s">
        <v>57</v>
      </c>
      <c r="H1113" s="12" t="s">
        <v>101</v>
      </c>
      <c r="I1113" s="12" t="s">
        <v>59</v>
      </c>
      <c r="J1113" s="14">
        <v>28.130289364383156</v>
      </c>
      <c r="K1113" s="14">
        <v>3.7973273942093377</v>
      </c>
      <c r="L1113" s="15">
        <v>28.130289364383156</v>
      </c>
      <c r="M1113" s="15">
        <v>3.7973273942093377</v>
      </c>
      <c r="N1113" s="13">
        <f>IFERROR(VLOOKUP(B:B,'[1]Budget Pivot'!A:B,2,0),0)</f>
        <v>0</v>
      </c>
      <c r="O1113" s="13">
        <f>IFERROR(VLOOKUP(B:B,'[1]Budget Pivot'!A:C,3,0),0)</f>
        <v>0</v>
      </c>
      <c r="P1113" s="16">
        <f>N1113</f>
        <v>0</v>
      </c>
      <c r="Q1113" s="16">
        <f t="shared" si="41"/>
        <v>0</v>
      </c>
      <c r="R1113" s="17">
        <v>6853</v>
      </c>
      <c r="S1113" s="17">
        <f>R1113*L1113</f>
        <v>192776.87301411777</v>
      </c>
      <c r="T1113" s="17">
        <v>6927</v>
      </c>
      <c r="U1113" s="17">
        <v>194858.51442708212</v>
      </c>
      <c r="V1113" s="18">
        <v>74</v>
      </c>
      <c r="W1113" s="18">
        <v>2081.6414129643526</v>
      </c>
      <c r="X1113" s="18">
        <v>194858.51442708212</v>
      </c>
    </row>
    <row r="1114" spans="1:24" x14ac:dyDescent="0.25">
      <c r="A1114" s="12">
        <v>1735</v>
      </c>
      <c r="B1114" s="12" t="str">
        <f>IFERROR(VLOOKUP(A:A,[1]Forecast_1911!A:B,2,0),0)</f>
        <v>10000001396</v>
      </c>
      <c r="C1114" s="12" t="s">
        <v>1230</v>
      </c>
      <c r="D1114" s="13">
        <f t="shared" si="42"/>
        <v>87542.579779509571</v>
      </c>
      <c r="E1114" s="12" t="s">
        <v>80</v>
      </c>
      <c r="F1114" s="12" t="s">
        <v>56</v>
      </c>
      <c r="G1114" s="12" t="s">
        <v>57</v>
      </c>
      <c r="H1114" s="12" t="s">
        <v>58</v>
      </c>
      <c r="I1114" s="12" t="s">
        <v>59</v>
      </c>
      <c r="J1114" s="14">
        <v>107.31625835189291</v>
      </c>
      <c r="K1114" s="14">
        <v>19.510260579064859</v>
      </c>
      <c r="L1114" s="15">
        <v>107.31625835189291</v>
      </c>
      <c r="M1114" s="15">
        <v>19.510260579064859</v>
      </c>
      <c r="N1114" s="13">
        <f>IFERROR(VLOOKUP(B:B,'[1]Budget Pivot'!A:B,2,0),0)</f>
        <v>663</v>
      </c>
      <c r="O1114" s="13">
        <f>IFERROR(VLOOKUP(B:B,'[1]Budget Pivot'!A:C,3,0),0)</f>
        <v>71150.679287305</v>
      </c>
      <c r="P1114" s="16">
        <v>663</v>
      </c>
      <c r="Q1114" s="16">
        <f t="shared" si="41"/>
        <v>71150.679287305</v>
      </c>
      <c r="R1114" s="17">
        <v>973</v>
      </c>
      <c r="S1114" s="17">
        <f>R1114*L1114</f>
        <v>104418.7193763918</v>
      </c>
      <c r="T1114" s="17">
        <v>997</v>
      </c>
      <c r="U1114" s="17">
        <v>106994.30957683723</v>
      </c>
      <c r="V1114" s="18">
        <v>24</v>
      </c>
      <c r="W1114" s="18">
        <v>2575.5902004454256</v>
      </c>
      <c r="X1114" s="18">
        <v>35843.63028953223</v>
      </c>
    </row>
    <row r="1115" spans="1:24" x14ac:dyDescent="0.25">
      <c r="A1115" s="12">
        <v>2083</v>
      </c>
      <c r="B1115" s="12">
        <f>IFERROR(VLOOKUP(A:A,[1]Forecast_1911!A:B,2,0),0)</f>
        <v>0</v>
      </c>
      <c r="C1115" s="12" t="s">
        <v>1231</v>
      </c>
      <c r="D1115" s="13">
        <f t="shared" si="42"/>
        <v>0</v>
      </c>
      <c r="E1115" s="12" t="s">
        <v>110</v>
      </c>
      <c r="F1115" s="12" t="s">
        <v>260</v>
      </c>
      <c r="G1115" s="12" t="s">
        <v>97</v>
      </c>
      <c r="H1115" s="12" t="s">
        <v>261</v>
      </c>
      <c r="I1115" s="12" t="s">
        <v>59</v>
      </c>
      <c r="J1115" s="14">
        <v>1</v>
      </c>
      <c r="K1115" s="14">
        <v>1</v>
      </c>
      <c r="L1115" s="15">
        <v>1</v>
      </c>
      <c r="M1115" s="15">
        <v>1</v>
      </c>
      <c r="N1115" s="13">
        <f>IFERROR(VLOOKUP(B:B,'[1]Budget Pivot'!A:B,2,0),0)</f>
        <v>0</v>
      </c>
      <c r="O1115" s="13">
        <f>IFERROR(VLOOKUP(B:B,'[1]Budget Pivot'!A:C,3,0),0)</f>
        <v>0</v>
      </c>
      <c r="P1115" s="16">
        <f>N1115</f>
        <v>0</v>
      </c>
      <c r="Q1115" s="16">
        <f t="shared" si="41"/>
        <v>0</v>
      </c>
      <c r="R1115" s="17">
        <v>0</v>
      </c>
      <c r="S1115" s="17">
        <f>R1115*L1115</f>
        <v>0</v>
      </c>
      <c r="T1115" s="17">
        <v>0</v>
      </c>
      <c r="U1115" s="17">
        <v>0</v>
      </c>
      <c r="V1115" s="18">
        <v>0</v>
      </c>
      <c r="W1115" s="18">
        <v>0</v>
      </c>
      <c r="X1115" s="18">
        <v>0</v>
      </c>
    </row>
    <row r="1116" spans="1:24" x14ac:dyDescent="0.25">
      <c r="A1116" s="12">
        <v>2060</v>
      </c>
      <c r="B1116" s="12" t="str">
        <f>IFERROR(VLOOKUP(A:A,[1]Forecast_1911!A:B,2,0),0)</f>
        <v>10000002696</v>
      </c>
      <c r="C1116" s="12" t="s">
        <v>1232</v>
      </c>
      <c r="D1116" s="13">
        <f t="shared" si="42"/>
        <v>462261.74322566652</v>
      </c>
      <c r="E1116" s="12" t="s">
        <v>110</v>
      </c>
      <c r="F1116" s="12" t="s">
        <v>144</v>
      </c>
      <c r="G1116" s="12" t="s">
        <v>132</v>
      </c>
      <c r="H1116" s="12" t="s">
        <v>101</v>
      </c>
      <c r="I1116" s="12" t="s">
        <v>59</v>
      </c>
      <c r="J1116" s="14">
        <v>6.2319463609123966</v>
      </c>
      <c r="K1116" s="14">
        <v>3.0846325167037851</v>
      </c>
      <c r="L1116" s="15">
        <v>6.2319465131338552</v>
      </c>
      <c r="M1116" s="15">
        <v>3.0846325167037851</v>
      </c>
      <c r="N1116" s="13">
        <f>IFERROR(VLOOKUP(B:B,'[1]Budget Pivot'!A:B,2,0),0)</f>
        <v>146311.26999999999</v>
      </c>
      <c r="O1116" s="13">
        <f>IFERROR(VLOOKUP(B:B,'[1]Budget Pivot'!A:C,3,0),0)</f>
        <v>911803.98663697101</v>
      </c>
      <c r="P1116" s="16">
        <v>146311.26999999999</v>
      </c>
      <c r="Q1116" s="16">
        <f t="shared" si="41"/>
        <v>911804.008908686</v>
      </c>
      <c r="R1116" s="17">
        <v>147985</v>
      </c>
      <c r="S1116" s="17">
        <f>R1116*L1116</f>
        <v>922234.60474611353</v>
      </c>
      <c r="T1116" s="17">
        <v>146875</v>
      </c>
      <c r="U1116" s="17">
        <v>915317.14411653497</v>
      </c>
      <c r="V1116" s="18">
        <v>-1110</v>
      </c>
      <c r="W1116" s="18">
        <v>-6917.4606295785634</v>
      </c>
      <c r="X1116" s="18">
        <v>3513.1352078489726</v>
      </c>
    </row>
    <row r="1117" spans="1:24" x14ac:dyDescent="0.25">
      <c r="A1117" s="12">
        <v>2042</v>
      </c>
      <c r="B1117" s="12" t="str">
        <f>IFERROR(VLOOKUP(A:A,[1]Forecast_1911!A:B,2,0),0)</f>
        <v>10000002678</v>
      </c>
      <c r="C1117" s="12" t="s">
        <v>1233</v>
      </c>
      <c r="D1117" s="13">
        <f t="shared" si="42"/>
        <v>61480.623608018053</v>
      </c>
      <c r="E1117" s="12" t="s">
        <v>110</v>
      </c>
      <c r="F1117" s="12" t="s">
        <v>332</v>
      </c>
      <c r="G1117" s="12" t="s">
        <v>163</v>
      </c>
      <c r="H1117" s="12" t="s">
        <v>101</v>
      </c>
      <c r="I1117" s="12" t="s">
        <v>59</v>
      </c>
      <c r="J1117" s="14">
        <v>40.556792873051492</v>
      </c>
      <c r="K1117" s="14">
        <v>8.9309576837417914</v>
      </c>
      <c r="L1117" s="15">
        <v>40.556792873051492</v>
      </c>
      <c r="M1117" s="15">
        <v>8.9309576837417914</v>
      </c>
      <c r="N1117" s="13">
        <f>IFERROR(VLOOKUP(B:B,'[1]Budget Pivot'!A:B,2,0),0)</f>
        <v>1340</v>
      </c>
      <c r="O1117" s="13">
        <f>IFERROR(VLOOKUP(B:B,'[1]Budget Pivot'!A:C,3,0),0)</f>
        <v>54346.102449888996</v>
      </c>
      <c r="P1117" s="16">
        <v>1340</v>
      </c>
      <c r="Q1117" s="16">
        <f t="shared" si="41"/>
        <v>54346.102449888996</v>
      </c>
      <c r="R1117" s="17">
        <v>2116</v>
      </c>
      <c r="S1117" s="17">
        <f>R1117*L1117</f>
        <v>85818.173719376951</v>
      </c>
      <c r="T1117" s="17">
        <v>1944</v>
      </c>
      <c r="U1117" s="17">
        <v>78842.405345212101</v>
      </c>
      <c r="V1117" s="18">
        <v>-172</v>
      </c>
      <c r="W1117" s="18">
        <v>-6975.7683741648507</v>
      </c>
      <c r="X1117" s="18">
        <v>24496.302895323104</v>
      </c>
    </row>
    <row r="1118" spans="1:24" x14ac:dyDescent="0.25">
      <c r="A1118" s="12">
        <v>1390</v>
      </c>
      <c r="B1118" s="12" t="str">
        <f>IFERROR(VLOOKUP(A:A,[1]Forecast_1911!A:B,2,0),0)</f>
        <v>10000002403</v>
      </c>
      <c r="C1118" s="12" t="s">
        <v>1234</v>
      </c>
      <c r="D1118" s="13">
        <f t="shared" si="42"/>
        <v>226156.84679879842</v>
      </c>
      <c r="E1118" s="12" t="s">
        <v>40</v>
      </c>
      <c r="F1118" s="12" t="s">
        <v>127</v>
      </c>
      <c r="G1118" s="12" t="s">
        <v>127</v>
      </c>
      <c r="H1118" s="12" t="s">
        <v>58</v>
      </c>
      <c r="I1118" s="12" t="s">
        <v>59</v>
      </c>
      <c r="J1118" s="14">
        <v>8.6527633452482426</v>
      </c>
      <c r="K1118" s="14">
        <v>5.1325936352509114</v>
      </c>
      <c r="L1118" s="15">
        <v>8.6527637127467614</v>
      </c>
      <c r="M1118" s="15">
        <v>5.1325936352509114</v>
      </c>
      <c r="N1118" s="13">
        <f>IFERROR(VLOOKUP(B:B,'[1]Budget Pivot'!A:B,2,0),0)</f>
        <v>66611.98</v>
      </c>
      <c r="O1118" s="13">
        <f>IFERROR(VLOOKUP(B:B,'[1]Budget Pivot'!A:C,3,0),0)</f>
        <v>576377.69889840903</v>
      </c>
      <c r="P1118" s="16">
        <v>66611.98</v>
      </c>
      <c r="Q1118" s="16">
        <f t="shared" si="41"/>
        <v>576377.72337821301</v>
      </c>
      <c r="R1118" s="17">
        <v>65055</v>
      </c>
      <c r="S1118" s="17">
        <f>R1118*L1118</f>
        <v>562905.54333274055</v>
      </c>
      <c r="T1118" s="17">
        <v>64246</v>
      </c>
      <c r="U1118" s="17">
        <v>555905.45748912846</v>
      </c>
      <c r="V1118" s="18">
        <v>-809</v>
      </c>
      <c r="W1118" s="18">
        <v>-7000.0858436120907</v>
      </c>
      <c r="X1118" s="18">
        <v>-20472.265889084549</v>
      </c>
    </row>
    <row r="1119" spans="1:24" x14ac:dyDescent="0.25">
      <c r="A1119" s="12">
        <v>3275</v>
      </c>
      <c r="B1119" s="12" t="str">
        <f>IFERROR(VLOOKUP(A:A,[1]Forecast_1911!A:B,2,0),0)</f>
        <v>10000000632</v>
      </c>
      <c r="C1119" s="12" t="s">
        <v>1235</v>
      </c>
      <c r="D1119" s="13">
        <f t="shared" si="42"/>
        <v>7994.5813580323447</v>
      </c>
      <c r="E1119" s="12" t="s">
        <v>148</v>
      </c>
      <c r="F1119" s="12" t="s">
        <v>78</v>
      </c>
      <c r="G1119" s="12" t="s">
        <v>78</v>
      </c>
      <c r="H1119" s="12" t="s">
        <v>69</v>
      </c>
      <c r="I1119" s="12" t="s">
        <v>49</v>
      </c>
      <c r="J1119" s="14">
        <v>117.61506710161119</v>
      </c>
      <c r="K1119" s="14">
        <v>107.85365656565652</v>
      </c>
      <c r="L1119" s="15">
        <v>117.61505030660216</v>
      </c>
      <c r="M1119" s="15">
        <v>107.85365670705107</v>
      </c>
      <c r="N1119" s="13">
        <f>IFERROR(VLOOKUP(B:B,'[1]Budget Pivot'!A:B,2,0),0)</f>
        <v>1412</v>
      </c>
      <c r="O1119" s="13">
        <f>IFERROR(VLOOKUP(B:B,'[1]Budget Pivot'!A:C,3,0),0)</f>
        <v>166072.474747475</v>
      </c>
      <c r="P1119" s="16">
        <v>2036</v>
      </c>
      <c r="Q1119" s="16">
        <f t="shared" si="41"/>
        <v>239464.24242424199</v>
      </c>
      <c r="R1119" s="17">
        <v>879</v>
      </c>
      <c r="S1119" s="17">
        <f>R1119*L1119</f>
        <v>103383.6292195033</v>
      </c>
      <c r="T1119" s="17">
        <v>819</v>
      </c>
      <c r="U1119" s="17">
        <v>96326.726201107173</v>
      </c>
      <c r="V1119" s="18">
        <v>-60</v>
      </c>
      <c r="W1119" s="18">
        <v>-7056.9030183961295</v>
      </c>
      <c r="X1119" s="18">
        <v>-143137.51622313482</v>
      </c>
    </row>
    <row r="1120" spans="1:24" x14ac:dyDescent="0.25">
      <c r="A1120" s="12">
        <v>1748</v>
      </c>
      <c r="B1120" s="12" t="str">
        <f>IFERROR(VLOOKUP(A:A,[1]Forecast_1911!A:B,2,0),0)</f>
        <v>10000001353</v>
      </c>
      <c r="C1120" s="12" t="s">
        <v>1236</v>
      </c>
      <c r="D1120" s="13">
        <f t="shared" si="42"/>
        <v>155216.8151447743</v>
      </c>
      <c r="E1120" s="12" t="s">
        <v>80</v>
      </c>
      <c r="F1120" s="12" t="s">
        <v>118</v>
      </c>
      <c r="G1120" s="12" t="s">
        <v>119</v>
      </c>
      <c r="H1120" s="12" t="s">
        <v>120</v>
      </c>
      <c r="I1120" s="12" t="s">
        <v>59</v>
      </c>
      <c r="J1120" s="14">
        <v>11.893095768374998</v>
      </c>
      <c r="K1120" s="14">
        <v>5.52</v>
      </c>
      <c r="L1120" s="15">
        <v>11.893095768374998</v>
      </c>
      <c r="M1120" s="15">
        <v>5.4565701559024999</v>
      </c>
      <c r="N1120" s="13">
        <f>IFERROR(VLOOKUP(B:B,'[1]Budget Pivot'!A:B,2,0),0)</f>
        <v>26194.16</v>
      </c>
      <c r="O1120" s="13">
        <f>IFERROR(VLOOKUP(B:B,'[1]Budget Pivot'!A:C,3,0),0)</f>
        <v>281161.14699331904</v>
      </c>
      <c r="P1120" s="16">
        <v>400</v>
      </c>
      <c r="Q1120" s="16">
        <f t="shared" si="41"/>
        <v>4757.2383073499996</v>
      </c>
      <c r="R1120" s="17">
        <v>24710</v>
      </c>
      <c r="S1120" s="17">
        <f>R1120*L1120</f>
        <v>293878.39643654623</v>
      </c>
      <c r="T1120" s="17">
        <v>24115</v>
      </c>
      <c r="U1120" s="17">
        <v>286802.00445436308</v>
      </c>
      <c r="V1120" s="18">
        <v>-595</v>
      </c>
      <c r="W1120" s="18">
        <v>-7076.3919821831514</v>
      </c>
      <c r="X1120" s="18">
        <v>282044.76614701306</v>
      </c>
    </row>
    <row r="1121" spans="1:24" x14ac:dyDescent="0.25">
      <c r="A1121" s="12">
        <v>3203</v>
      </c>
      <c r="B1121" s="12">
        <f>IFERROR(VLOOKUP(A:A,[1]Forecast_1911!A:B,2,0),0)</f>
        <v>0</v>
      </c>
      <c r="C1121" s="12" t="s">
        <v>1237</v>
      </c>
      <c r="D1121" s="13">
        <f t="shared" si="42"/>
        <v>0</v>
      </c>
      <c r="E1121" s="12" t="s">
        <v>622</v>
      </c>
      <c r="F1121" s="12" t="s">
        <v>135</v>
      </c>
      <c r="G1121" s="12" t="s">
        <v>97</v>
      </c>
      <c r="H1121" s="12"/>
      <c r="I1121" s="12" t="s">
        <v>59</v>
      </c>
      <c r="J1121" s="14">
        <v>1</v>
      </c>
      <c r="K1121" s="14">
        <v>1</v>
      </c>
      <c r="L1121" s="15">
        <v>1</v>
      </c>
      <c r="M1121" s="15">
        <v>1</v>
      </c>
      <c r="N1121" s="13">
        <f>IFERROR(VLOOKUP(B:B,'[1]Budget Pivot'!A:B,2,0),0)</f>
        <v>0</v>
      </c>
      <c r="O1121" s="13">
        <f>IFERROR(VLOOKUP(B:B,'[1]Budget Pivot'!A:C,3,0),0)</f>
        <v>0</v>
      </c>
      <c r="P1121" s="16">
        <f>N1121</f>
        <v>0</v>
      </c>
      <c r="Q1121" s="16">
        <f t="shared" si="41"/>
        <v>0</v>
      </c>
      <c r="R1121" s="17">
        <v>0</v>
      </c>
      <c r="S1121" s="17">
        <f>R1121*L1121</f>
        <v>0</v>
      </c>
      <c r="T1121" s="17">
        <v>0</v>
      </c>
      <c r="U1121" s="17">
        <v>0</v>
      </c>
      <c r="V1121" s="18">
        <v>0</v>
      </c>
      <c r="W1121" s="18">
        <v>0</v>
      </c>
      <c r="X1121" s="18">
        <v>0</v>
      </c>
    </row>
    <row r="1122" spans="1:24" x14ac:dyDescent="0.25">
      <c r="A1122" s="12">
        <v>1732</v>
      </c>
      <c r="B1122" s="12" t="str">
        <f>IFERROR(VLOOKUP(A:A,[1]Forecast_1911!A:B,2,0),0)</f>
        <v>10000001392</v>
      </c>
      <c r="C1122" s="12" t="s">
        <v>1238</v>
      </c>
      <c r="D1122" s="13">
        <f t="shared" si="42"/>
        <v>390069.07736859692</v>
      </c>
      <c r="E1122" s="12" t="s">
        <v>80</v>
      </c>
      <c r="F1122" s="12" t="s">
        <v>56</v>
      </c>
      <c r="G1122" s="12" t="s">
        <v>57</v>
      </c>
      <c r="H1122" s="12" t="s">
        <v>58</v>
      </c>
      <c r="I1122" s="12" t="s">
        <v>59</v>
      </c>
      <c r="J1122" s="14">
        <v>15.556792873051224</v>
      </c>
      <c r="K1122" s="14">
        <v>2.7554710467706003</v>
      </c>
      <c r="L1122" s="15">
        <v>15.556792873051224</v>
      </c>
      <c r="M1122" s="15">
        <v>2.7554710467706003</v>
      </c>
      <c r="N1122" s="13">
        <f>IFERROR(VLOOKUP(B:B,'[1]Budget Pivot'!A:B,2,0),0)</f>
        <v>40000</v>
      </c>
      <c r="O1122" s="13">
        <f>IFERROR(VLOOKUP(B:B,'[1]Budget Pivot'!A:C,3,0),0)</f>
        <v>622271.71492204897</v>
      </c>
      <c r="P1122" s="16">
        <v>40000</v>
      </c>
      <c r="Q1122" s="16">
        <f t="shared" si="41"/>
        <v>622271.71492204897</v>
      </c>
      <c r="R1122" s="17">
        <v>30302</v>
      </c>
      <c r="S1122" s="17">
        <f>R1122*L1122</f>
        <v>471401.93763919821</v>
      </c>
      <c r="T1122" s="17">
        <v>30471</v>
      </c>
      <c r="U1122" s="17">
        <v>474031.03563474386</v>
      </c>
      <c r="V1122" s="18">
        <v>169</v>
      </c>
      <c r="W1122" s="18">
        <v>2629.0979955456569</v>
      </c>
      <c r="X1122" s="18">
        <v>-148240.6792873051</v>
      </c>
    </row>
    <row r="1123" spans="1:24" x14ac:dyDescent="0.25">
      <c r="A1123" s="12">
        <v>2325</v>
      </c>
      <c r="B1123" s="12" t="str">
        <f>IFERROR(VLOOKUP(A:A,[1]Forecast_1911!A:B,2,0),0)</f>
        <v>10000002824</v>
      </c>
      <c r="C1123" s="12" t="s">
        <v>1239</v>
      </c>
      <c r="D1123" s="13">
        <f t="shared" si="42"/>
        <v>43523.719376392502</v>
      </c>
      <c r="E1123" s="12" t="s">
        <v>67</v>
      </c>
      <c r="F1123" s="12" t="s">
        <v>237</v>
      </c>
      <c r="G1123" s="12" t="s">
        <v>237</v>
      </c>
      <c r="H1123" s="12" t="s">
        <v>238</v>
      </c>
      <c r="I1123" s="12" t="s">
        <v>59</v>
      </c>
      <c r="J1123" s="14">
        <v>356.75013919821879</v>
      </c>
      <c r="K1123" s="14">
        <v>139.13254342984376</v>
      </c>
      <c r="L1123" s="15">
        <v>356.75</v>
      </c>
      <c r="M1123" s="15">
        <v>139.1314031180375</v>
      </c>
      <c r="N1123" s="13">
        <f>IFERROR(VLOOKUP(B:B,'[1]Budget Pivot'!A:B,2,0),0)</f>
        <v>160</v>
      </c>
      <c r="O1123" s="13">
        <f>IFERROR(VLOOKUP(B:B,'[1]Budget Pivot'!A:C,3,0),0)</f>
        <v>57080.022271715003</v>
      </c>
      <c r="P1123" s="16">
        <v>160</v>
      </c>
      <c r="Q1123" s="16">
        <f t="shared" si="41"/>
        <v>57080</v>
      </c>
      <c r="R1123" s="17">
        <v>220</v>
      </c>
      <c r="S1123" s="17">
        <f>R1123*L1123</f>
        <v>78485</v>
      </c>
      <c r="T1123" s="17">
        <v>200</v>
      </c>
      <c r="U1123" s="17">
        <v>71350</v>
      </c>
      <c r="V1123" s="18">
        <v>-20</v>
      </c>
      <c r="W1123" s="18">
        <v>-7135</v>
      </c>
      <c r="X1123" s="18">
        <v>14270</v>
      </c>
    </row>
    <row r="1124" spans="1:24" x14ac:dyDescent="0.25">
      <c r="A1124" s="12">
        <v>1754</v>
      </c>
      <c r="B1124" s="12" t="str">
        <f>IFERROR(VLOOKUP(A:A,[1]Forecast_1911!A:B,2,0),0)</f>
        <v>10000001338</v>
      </c>
      <c r="C1124" s="12" t="s">
        <v>1240</v>
      </c>
      <c r="D1124" s="13">
        <f t="shared" si="42"/>
        <v>993341.78396436537</v>
      </c>
      <c r="E1124" s="12" t="s">
        <v>80</v>
      </c>
      <c r="F1124" s="12" t="s">
        <v>47</v>
      </c>
      <c r="G1124" s="12" t="s">
        <v>47</v>
      </c>
      <c r="H1124" s="12" t="s">
        <v>48</v>
      </c>
      <c r="I1124" s="12" t="s">
        <v>49</v>
      </c>
      <c r="J1124" s="14">
        <v>43.942093541202681</v>
      </c>
      <c r="K1124" s="14">
        <v>15.379732739420941</v>
      </c>
      <c r="L1124" s="15">
        <v>43.942093541202681</v>
      </c>
      <c r="M1124" s="15">
        <v>15.379732739420941</v>
      </c>
      <c r="N1124" s="13">
        <f>IFERROR(VLOOKUP(B:B,'[1]Budget Pivot'!A:B,2,0),0)</f>
        <v>36150</v>
      </c>
      <c r="O1124" s="13">
        <f>IFERROR(VLOOKUP(B:B,'[1]Budget Pivot'!A:C,3,0),0)</f>
        <v>1588506.6815144769</v>
      </c>
      <c r="P1124" s="16">
        <v>36150</v>
      </c>
      <c r="Q1124" s="16">
        <f t="shared" si="41"/>
        <v>1588506.6815144769</v>
      </c>
      <c r="R1124" s="17">
        <v>34941</v>
      </c>
      <c r="S1124" s="17">
        <f>R1124*L1124</f>
        <v>1535380.6904231629</v>
      </c>
      <c r="T1124" s="17">
        <v>34778</v>
      </c>
      <c r="U1124" s="17">
        <v>1528218.1291759468</v>
      </c>
      <c r="V1124" s="18">
        <v>-163</v>
      </c>
      <c r="W1124" s="18">
        <v>-7162.5612472160719</v>
      </c>
      <c r="X1124" s="18">
        <v>-60288.552338530077</v>
      </c>
    </row>
    <row r="1125" spans="1:24" x14ac:dyDescent="0.25">
      <c r="A1125" s="12">
        <v>2009</v>
      </c>
      <c r="B1125" s="12" t="str">
        <f>IFERROR(VLOOKUP(A:A,[1]Forecast_1911!A:B,2,0),0)</f>
        <v>10000002606</v>
      </c>
      <c r="C1125" s="12" t="s">
        <v>1241</v>
      </c>
      <c r="D1125" s="13">
        <f t="shared" si="42"/>
        <v>391372.79153666552</v>
      </c>
      <c r="E1125" s="12" t="s">
        <v>110</v>
      </c>
      <c r="F1125" s="12" t="s">
        <v>47</v>
      </c>
      <c r="G1125" s="12" t="s">
        <v>47</v>
      </c>
      <c r="H1125" s="12" t="s">
        <v>48</v>
      </c>
      <c r="I1125" s="12" t="s">
        <v>49</v>
      </c>
      <c r="J1125" s="14">
        <v>31.298051037471989</v>
      </c>
      <c r="K1125" s="14">
        <v>10.954317371937643</v>
      </c>
      <c r="L1125" s="15">
        <v>31.298053287140135</v>
      </c>
      <c r="M1125" s="15">
        <v>10.954317371937643</v>
      </c>
      <c r="N1125" s="13">
        <f>IFERROR(VLOOKUP(B:B,'[1]Budget Pivot'!A:B,2,0),0)</f>
        <v>14850</v>
      </c>
      <c r="O1125" s="13">
        <f>IFERROR(VLOOKUP(B:B,'[1]Budget Pivot'!A:C,3,0),0)</f>
        <v>464776.05790645903</v>
      </c>
      <c r="P1125" s="16">
        <v>14850</v>
      </c>
      <c r="Q1125" s="16">
        <f t="shared" si="41"/>
        <v>464776.09131403099</v>
      </c>
      <c r="R1125" s="17">
        <v>19467</v>
      </c>
      <c r="S1125" s="17">
        <f>R1125*L1125</f>
        <v>609279.20334075706</v>
      </c>
      <c r="T1125" s="17">
        <v>19238</v>
      </c>
      <c r="U1125" s="17">
        <v>602111.94913800189</v>
      </c>
      <c r="V1125" s="18">
        <v>-229</v>
      </c>
      <c r="W1125" s="18">
        <v>-7167.2542027551681</v>
      </c>
      <c r="X1125" s="18">
        <v>137335.8578239709</v>
      </c>
    </row>
    <row r="1126" spans="1:24" x14ac:dyDescent="0.25">
      <c r="A1126" s="12">
        <v>2832</v>
      </c>
      <c r="B1126" s="12" t="str">
        <f>IFERROR(VLOOKUP(A:A,[1]Forecast_1911!A:B,2,0),0)</f>
        <v>10000003358</v>
      </c>
      <c r="C1126" s="12" t="s">
        <v>1242</v>
      </c>
      <c r="D1126" s="13">
        <f t="shared" si="42"/>
        <v>1407826.3134122863</v>
      </c>
      <c r="E1126" s="12" t="s">
        <v>35</v>
      </c>
      <c r="F1126" s="12" t="s">
        <v>86</v>
      </c>
      <c r="G1126" s="12" t="s">
        <v>87</v>
      </c>
      <c r="H1126" s="12" t="s">
        <v>101</v>
      </c>
      <c r="I1126" s="12" t="s">
        <v>59</v>
      </c>
      <c r="J1126" s="14">
        <v>378.96306823260136</v>
      </c>
      <c r="K1126" s="14">
        <v>27.884187082405248</v>
      </c>
      <c r="L1126" s="15">
        <v>378.96306823260136</v>
      </c>
      <c r="M1126" s="15">
        <v>27.884187082405248</v>
      </c>
      <c r="N1126" s="13">
        <f>IFERROR(VLOOKUP(B:B,'[1]Budget Pivot'!A:B,2,0),0)</f>
        <v>0</v>
      </c>
      <c r="O1126" s="13">
        <f>IFERROR(VLOOKUP(B:B,'[1]Budget Pivot'!A:C,3,0),0)</f>
        <v>0</v>
      </c>
      <c r="P1126" s="16">
        <f>N1126</f>
        <v>0</v>
      </c>
      <c r="Q1126" s="16">
        <f t="shared" si="41"/>
        <v>0</v>
      </c>
      <c r="R1126" s="17">
        <v>4029</v>
      </c>
      <c r="S1126" s="17">
        <f>R1126*L1126</f>
        <v>1526842.2019091509</v>
      </c>
      <c r="T1126" s="17">
        <v>4010</v>
      </c>
      <c r="U1126" s="17">
        <v>1519641.9036127315</v>
      </c>
      <c r="V1126" s="18">
        <v>-19</v>
      </c>
      <c r="W1126" s="18">
        <v>-7200.298296419438</v>
      </c>
      <c r="X1126" s="18">
        <v>1519641.9036127315</v>
      </c>
    </row>
    <row r="1127" spans="1:24" x14ac:dyDescent="0.25">
      <c r="A1127" s="12">
        <v>3204</v>
      </c>
      <c r="B1127" s="12">
        <f>IFERROR(VLOOKUP(A:A,[1]Forecast_1911!A:B,2,0),0)</f>
        <v>0</v>
      </c>
      <c r="C1127" s="12" t="s">
        <v>1243</v>
      </c>
      <c r="D1127" s="13">
        <f t="shared" si="42"/>
        <v>0</v>
      </c>
      <c r="E1127" s="12" t="s">
        <v>622</v>
      </c>
      <c r="F1127" s="12" t="s">
        <v>135</v>
      </c>
      <c r="G1127" s="12" t="s">
        <v>97</v>
      </c>
      <c r="H1127" s="12"/>
      <c r="I1127" s="12" t="s">
        <v>59</v>
      </c>
      <c r="J1127" s="14">
        <v>1</v>
      </c>
      <c r="K1127" s="14">
        <v>1</v>
      </c>
      <c r="L1127" s="15">
        <v>1</v>
      </c>
      <c r="M1127" s="15">
        <v>1</v>
      </c>
      <c r="N1127" s="13">
        <f>IFERROR(VLOOKUP(B:B,'[1]Budget Pivot'!A:B,2,0),0)</f>
        <v>0</v>
      </c>
      <c r="O1127" s="13">
        <f>IFERROR(VLOOKUP(B:B,'[1]Budget Pivot'!A:C,3,0),0)</f>
        <v>0</v>
      </c>
      <c r="P1127" s="16">
        <f>N1127</f>
        <v>0</v>
      </c>
      <c r="Q1127" s="16">
        <f t="shared" si="41"/>
        <v>0</v>
      </c>
      <c r="R1127" s="17">
        <v>0</v>
      </c>
      <c r="S1127" s="17">
        <f>R1127*L1127</f>
        <v>0</v>
      </c>
      <c r="T1127" s="17">
        <v>0</v>
      </c>
      <c r="U1127" s="17">
        <v>0</v>
      </c>
      <c r="V1127" s="18">
        <v>0</v>
      </c>
      <c r="W1127" s="18">
        <v>0</v>
      </c>
      <c r="X1127" s="18">
        <v>0</v>
      </c>
    </row>
    <row r="1128" spans="1:24" x14ac:dyDescent="0.25">
      <c r="A1128" s="12">
        <v>3205</v>
      </c>
      <c r="B1128" s="12">
        <f>IFERROR(VLOOKUP(A:A,[1]Forecast_1911!A:B,2,0),0)</f>
        <v>0</v>
      </c>
      <c r="C1128" s="12" t="s">
        <v>1244</v>
      </c>
      <c r="D1128" s="13">
        <f t="shared" si="42"/>
        <v>0</v>
      </c>
      <c r="E1128" s="12" t="s">
        <v>622</v>
      </c>
      <c r="F1128" s="12" t="s">
        <v>135</v>
      </c>
      <c r="G1128" s="12" t="s">
        <v>97</v>
      </c>
      <c r="H1128" s="12"/>
      <c r="I1128" s="12" t="s">
        <v>59</v>
      </c>
      <c r="J1128" s="14">
        <v>1</v>
      </c>
      <c r="K1128" s="14">
        <v>1</v>
      </c>
      <c r="L1128" s="15">
        <v>1</v>
      </c>
      <c r="M1128" s="15">
        <v>1</v>
      </c>
      <c r="N1128" s="13">
        <f>IFERROR(VLOOKUP(B:B,'[1]Budget Pivot'!A:B,2,0),0)</f>
        <v>0</v>
      </c>
      <c r="O1128" s="13">
        <f>IFERROR(VLOOKUP(B:B,'[1]Budget Pivot'!A:C,3,0),0)</f>
        <v>0</v>
      </c>
      <c r="P1128" s="16">
        <f>N1128</f>
        <v>0</v>
      </c>
      <c r="Q1128" s="16">
        <f t="shared" si="41"/>
        <v>0</v>
      </c>
      <c r="R1128" s="17">
        <v>0</v>
      </c>
      <c r="S1128" s="17">
        <f>R1128*L1128</f>
        <v>0</v>
      </c>
      <c r="T1128" s="17">
        <v>0</v>
      </c>
      <c r="U1128" s="17">
        <v>0</v>
      </c>
      <c r="V1128" s="18">
        <v>0</v>
      </c>
      <c r="W1128" s="18">
        <v>0</v>
      </c>
      <c r="X1128" s="18">
        <v>0</v>
      </c>
    </row>
    <row r="1129" spans="1:24" x14ac:dyDescent="0.25">
      <c r="A1129" s="12">
        <v>1733</v>
      </c>
      <c r="B1129" s="12" t="str">
        <f>IFERROR(VLOOKUP(A:A,[1]Forecast_1911!A:B,2,0),0)</f>
        <v>10000001393</v>
      </c>
      <c r="C1129" s="12" t="s">
        <v>1245</v>
      </c>
      <c r="D1129" s="13">
        <f t="shared" si="42"/>
        <v>155802.49388418719</v>
      </c>
      <c r="E1129" s="12" t="s">
        <v>80</v>
      </c>
      <c r="F1129" s="12" t="s">
        <v>56</v>
      </c>
      <c r="G1129" s="12" t="s">
        <v>57</v>
      </c>
      <c r="H1129" s="12" t="s">
        <v>58</v>
      </c>
      <c r="I1129" s="12" t="s">
        <v>59</v>
      </c>
      <c r="J1129" s="14">
        <v>54.443207126948785</v>
      </c>
      <c r="K1129" s="14">
        <v>10.067674832962114</v>
      </c>
      <c r="L1129" s="15">
        <v>54.443207126948785</v>
      </c>
      <c r="M1129" s="15">
        <v>10.067674832962114</v>
      </c>
      <c r="N1129" s="13">
        <f>IFERROR(VLOOKUP(B:B,'[1]Budget Pivot'!A:B,2,0),0)</f>
        <v>6150</v>
      </c>
      <c r="O1129" s="13">
        <f>IFERROR(VLOOKUP(B:B,'[1]Budget Pivot'!A:C,3,0),0)</f>
        <v>334825.72383073502</v>
      </c>
      <c r="P1129" s="16">
        <v>6150</v>
      </c>
      <c r="Q1129" s="16">
        <f t="shared" si="41"/>
        <v>334825.72383073502</v>
      </c>
      <c r="R1129" s="17">
        <v>3458</v>
      </c>
      <c r="S1129" s="17">
        <f>R1129*L1129</f>
        <v>188264.6102449889</v>
      </c>
      <c r="T1129" s="17">
        <v>3511</v>
      </c>
      <c r="U1129" s="17">
        <v>191150.10022271718</v>
      </c>
      <c r="V1129" s="18">
        <v>53</v>
      </c>
      <c r="W1129" s="18">
        <v>2885.4899777282844</v>
      </c>
      <c r="X1129" s="18">
        <v>-143675.62360801784</v>
      </c>
    </row>
    <row r="1130" spans="1:24" x14ac:dyDescent="0.25">
      <c r="A1130" s="12">
        <v>1352</v>
      </c>
      <c r="B1130" s="12" t="str">
        <f>IFERROR(VLOOKUP(A:A,[1]Forecast_1911!A:B,2,0),0)</f>
        <v>10000001779</v>
      </c>
      <c r="C1130" s="12" t="s">
        <v>1246</v>
      </c>
      <c r="D1130" s="13">
        <f t="shared" si="42"/>
        <v>58639.838798421217</v>
      </c>
      <c r="E1130" s="12" t="s">
        <v>124</v>
      </c>
      <c r="F1130" s="12" t="s">
        <v>350</v>
      </c>
      <c r="G1130" s="12" t="s">
        <v>350</v>
      </c>
      <c r="H1130" s="12" t="s">
        <v>58</v>
      </c>
      <c r="I1130" s="12" t="s">
        <v>59</v>
      </c>
      <c r="J1130" s="14">
        <v>35.822705534046854</v>
      </c>
      <c r="K1130" s="14">
        <v>20.206238670006918</v>
      </c>
      <c r="L1130" s="15">
        <v>35.822707058401384</v>
      </c>
      <c r="M1130" s="15">
        <v>20.206238670006918</v>
      </c>
      <c r="N1130" s="13">
        <f>IFERROR(VLOOKUP(B:B,'[1]Budget Pivot'!A:B,2,0),0)</f>
        <v>4482</v>
      </c>
      <c r="O1130" s="13">
        <f>IFERROR(VLOOKUP(B:B,'[1]Budget Pivot'!A:C,3,0),0)</f>
        <v>160557.36620359801</v>
      </c>
      <c r="P1130" s="16">
        <v>4482</v>
      </c>
      <c r="Q1130" s="16">
        <f t="shared" si="41"/>
        <v>160557.37303575501</v>
      </c>
      <c r="R1130" s="17">
        <v>3964</v>
      </c>
      <c r="S1130" s="17">
        <f>R1130*L1130</f>
        <v>142001.21077950308</v>
      </c>
      <c r="T1130" s="17">
        <v>3755</v>
      </c>
      <c r="U1130" s="17">
        <v>134514.26500429719</v>
      </c>
      <c r="V1130" s="18">
        <v>-209</v>
      </c>
      <c r="W1130" s="18">
        <v>-7486.9457752058806</v>
      </c>
      <c r="X1130" s="18">
        <v>-26043.108031457814</v>
      </c>
    </row>
    <row r="1131" spans="1:24" x14ac:dyDescent="0.25">
      <c r="A1131" s="12">
        <v>1523</v>
      </c>
      <c r="B1131" s="12" t="str">
        <f>IFERROR(VLOOKUP(A:A,[1]Forecast_1911!A:B,2,0),0)</f>
        <v>10000001666</v>
      </c>
      <c r="C1131" s="12" t="s">
        <v>1247</v>
      </c>
      <c r="D1131" s="13">
        <f t="shared" si="42"/>
        <v>60341.180568318188</v>
      </c>
      <c r="E1131" s="12" t="s">
        <v>71</v>
      </c>
      <c r="F1131" s="12" t="s">
        <v>144</v>
      </c>
      <c r="G1131" s="12" t="s">
        <v>132</v>
      </c>
      <c r="H1131" s="12" t="s">
        <v>58</v>
      </c>
      <c r="I1131" s="12" t="s">
        <v>59</v>
      </c>
      <c r="J1131" s="14">
        <v>95.835189309576606</v>
      </c>
      <c r="K1131" s="14">
        <v>14.046788418708083</v>
      </c>
      <c r="L1131" s="15">
        <v>95.588924321840764</v>
      </c>
      <c r="M1131" s="15">
        <v>14.046788418708083</v>
      </c>
      <c r="N1131" s="13">
        <f>IFERROR(VLOOKUP(B:B,'[1]Budget Pivot'!A:B,2,0),0)</f>
        <v>829</v>
      </c>
      <c r="O1131" s="13">
        <f>IFERROR(VLOOKUP(B:B,'[1]Budget Pivot'!A:C,3,0),0)</f>
        <v>79447.371937639007</v>
      </c>
      <c r="P1131" s="16">
        <v>829</v>
      </c>
      <c r="Q1131" s="16">
        <f t="shared" si="41"/>
        <v>79243.218262805996</v>
      </c>
      <c r="R1131" s="17">
        <v>819</v>
      </c>
      <c r="S1131" s="17">
        <f>R1131*L1131</f>
        <v>78287.329019587589</v>
      </c>
      <c r="T1131" s="17">
        <v>740</v>
      </c>
      <c r="U1131" s="17">
        <v>70735.80399816217</v>
      </c>
      <c r="V1131" s="18">
        <v>-79</v>
      </c>
      <c r="W1131" s="18">
        <v>-7551.5250214254193</v>
      </c>
      <c r="X1131" s="18">
        <v>-8507.4142646438268</v>
      </c>
    </row>
    <row r="1132" spans="1:24" x14ac:dyDescent="0.25">
      <c r="A1132" s="12">
        <v>1695</v>
      </c>
      <c r="B1132" s="12" t="str">
        <f>IFERROR(VLOOKUP(A:A,[1]Forecast_1911!A:B,2,0),0)</f>
        <v>10000001412</v>
      </c>
      <c r="C1132" s="12" t="s">
        <v>1248</v>
      </c>
      <c r="D1132" s="13">
        <f t="shared" si="42"/>
        <v>199512.91869674943</v>
      </c>
      <c r="E1132" s="12" t="s">
        <v>85</v>
      </c>
      <c r="F1132" s="12" t="s">
        <v>47</v>
      </c>
      <c r="G1132" s="12" t="s">
        <v>47</v>
      </c>
      <c r="H1132" s="12" t="s">
        <v>48</v>
      </c>
      <c r="I1132" s="12" t="s">
        <v>49</v>
      </c>
      <c r="J1132" s="14">
        <v>23.263828100280541</v>
      </c>
      <c r="K1132" s="14">
        <v>8.142339643652571</v>
      </c>
      <c r="L1132" s="15">
        <v>23.263828100280541</v>
      </c>
      <c r="M1132" s="15">
        <v>8.142339643652571</v>
      </c>
      <c r="N1132" s="13">
        <f>IFERROR(VLOOKUP(B:B,'[1]Budget Pivot'!A:B,2,0),0)</f>
        <v>10854</v>
      </c>
      <c r="O1132" s="13">
        <f>IFERROR(VLOOKUP(B:B,'[1]Budget Pivot'!A:C,3,0),0)</f>
        <v>252505.590200445</v>
      </c>
      <c r="P1132" s="16">
        <v>10854</v>
      </c>
      <c r="Q1132" s="16">
        <f t="shared" si="41"/>
        <v>252505.590200445</v>
      </c>
      <c r="R1132" s="17">
        <v>13524</v>
      </c>
      <c r="S1132" s="17">
        <f>R1132*L1132</f>
        <v>314620.01122819405</v>
      </c>
      <c r="T1132" s="17">
        <v>13194</v>
      </c>
      <c r="U1132" s="17">
        <v>306942.94795510144</v>
      </c>
      <c r="V1132" s="18">
        <v>-330</v>
      </c>
      <c r="W1132" s="18">
        <v>-7677.0632730926154</v>
      </c>
      <c r="X1132" s="18">
        <v>54437.357754656434</v>
      </c>
    </row>
    <row r="1133" spans="1:24" x14ac:dyDescent="0.25">
      <c r="A1133" s="12">
        <v>3206</v>
      </c>
      <c r="B1133" s="12" t="str">
        <f>IFERROR(VLOOKUP(A:A,[1]Forecast_1911!A:B,2,0),0)</f>
        <v>Missing in Foundation</v>
      </c>
      <c r="C1133" s="12" t="s">
        <v>1249</v>
      </c>
      <c r="D1133" s="13">
        <f t="shared" si="42"/>
        <v>0</v>
      </c>
      <c r="E1133" s="12" t="s">
        <v>622</v>
      </c>
      <c r="F1133" s="12" t="s">
        <v>260</v>
      </c>
      <c r="G1133" s="12" t="s">
        <v>97</v>
      </c>
      <c r="H1133" s="12"/>
      <c r="I1133" s="12" t="s">
        <v>59</v>
      </c>
      <c r="J1133" s="14">
        <v>1</v>
      </c>
      <c r="K1133" s="14">
        <v>1</v>
      </c>
      <c r="L1133" s="15">
        <v>1</v>
      </c>
      <c r="M1133" s="15">
        <v>1</v>
      </c>
      <c r="N1133" s="13">
        <f>IFERROR(VLOOKUP(B:B,'[1]Budget Pivot'!A:B,2,0),0)</f>
        <v>0</v>
      </c>
      <c r="O1133" s="13">
        <f>IFERROR(VLOOKUP(B:B,'[1]Budget Pivot'!A:C,3,0),0)</f>
        <v>0</v>
      </c>
      <c r="P1133" s="16">
        <f>N1133</f>
        <v>0</v>
      </c>
      <c r="Q1133" s="16">
        <f t="shared" si="41"/>
        <v>0</v>
      </c>
      <c r="R1133" s="17">
        <v>0</v>
      </c>
      <c r="S1133" s="17">
        <f>R1133*L1133</f>
        <v>0</v>
      </c>
      <c r="T1133" s="17">
        <v>0</v>
      </c>
      <c r="U1133" s="17">
        <v>0</v>
      </c>
      <c r="V1133" s="18">
        <v>0</v>
      </c>
      <c r="W1133" s="18">
        <v>0</v>
      </c>
      <c r="X1133" s="18">
        <v>0</v>
      </c>
    </row>
    <row r="1134" spans="1:24" x14ac:dyDescent="0.25">
      <c r="A1134" s="12">
        <v>2451</v>
      </c>
      <c r="B1134" s="12" t="str">
        <f>IFERROR(VLOOKUP(A:A,[1]Forecast_1911!A:B,2,0),0)</f>
        <v>10000002797</v>
      </c>
      <c r="C1134" s="12" t="s">
        <v>1250</v>
      </c>
      <c r="D1134" s="13">
        <f t="shared" si="42"/>
        <v>23938.547884187494</v>
      </c>
      <c r="E1134" s="12" t="s">
        <v>67</v>
      </c>
      <c r="F1134" s="12" t="s">
        <v>202</v>
      </c>
      <c r="G1134" s="12" t="s">
        <v>163</v>
      </c>
      <c r="H1134" s="12" t="s">
        <v>101</v>
      </c>
      <c r="I1134" s="12" t="s">
        <v>59</v>
      </c>
      <c r="J1134" s="14">
        <v>9.3728285077951483</v>
      </c>
      <c r="K1134" s="14">
        <v>6.124721603563466</v>
      </c>
      <c r="L1134" s="15">
        <v>9.3728285077951483</v>
      </c>
      <c r="M1134" s="15">
        <v>6.124721603563466</v>
      </c>
      <c r="N1134" s="13">
        <f>IFERROR(VLOOKUP(B:B,'[1]Budget Pivot'!A:B,2,0),0)</f>
        <v>10100</v>
      </c>
      <c r="O1134" s="13">
        <f>IFERROR(VLOOKUP(B:B,'[1]Budget Pivot'!A:C,3,0),0)</f>
        <v>94665.567928731005</v>
      </c>
      <c r="P1134" s="16">
        <v>10100</v>
      </c>
      <c r="Q1134" s="16">
        <f t="shared" si="41"/>
        <v>94665.567928731005</v>
      </c>
      <c r="R1134" s="17">
        <v>8200</v>
      </c>
      <c r="S1134" s="17">
        <f>R1134*L1134</f>
        <v>76857.193763920222</v>
      </c>
      <c r="T1134" s="17">
        <v>7370</v>
      </c>
      <c r="U1134" s="17">
        <v>69077.746102450241</v>
      </c>
      <c r="V1134" s="18">
        <v>-830</v>
      </c>
      <c r="W1134" s="18">
        <v>-7779.4476614699815</v>
      </c>
      <c r="X1134" s="18">
        <v>-25587.821826280764</v>
      </c>
    </row>
    <row r="1135" spans="1:24" x14ac:dyDescent="0.25">
      <c r="A1135" s="12">
        <v>2506</v>
      </c>
      <c r="B1135" s="12" t="str">
        <f>IFERROR(VLOOKUP(A:A,[1]Forecast_1911!A:B,2,0),0)</f>
        <v>10000002812</v>
      </c>
      <c r="C1135" s="12" t="s">
        <v>1251</v>
      </c>
      <c r="D1135" s="13">
        <f t="shared" si="42"/>
        <v>54618.930957684133</v>
      </c>
      <c r="E1135" s="12" t="s">
        <v>230</v>
      </c>
      <c r="F1135" s="12" t="s">
        <v>350</v>
      </c>
      <c r="G1135" s="12" t="s">
        <v>350</v>
      </c>
      <c r="H1135" s="12" t="s">
        <v>101</v>
      </c>
      <c r="I1135" s="12" t="s">
        <v>59</v>
      </c>
      <c r="J1135" s="14">
        <v>7.3719376391982303</v>
      </c>
      <c r="K1135" s="14">
        <v>2.5723830734966371</v>
      </c>
      <c r="L1135" s="15">
        <v>7.3719376391982303</v>
      </c>
      <c r="M1135" s="15">
        <v>2.5723830734966371</v>
      </c>
      <c r="N1135" s="13">
        <f>IFERROR(VLOOKUP(B:B,'[1]Budget Pivot'!A:B,2,0),0)</f>
        <v>11300</v>
      </c>
      <c r="O1135" s="13">
        <f>IFERROR(VLOOKUP(B:B,'[1]Budget Pivot'!A:C,3,0),0)</f>
        <v>83302.895322940007</v>
      </c>
      <c r="P1135" s="16">
        <v>11300</v>
      </c>
      <c r="Q1135" s="16">
        <f t="shared" si="41"/>
        <v>83302.895322940007</v>
      </c>
      <c r="R1135" s="17">
        <v>12440</v>
      </c>
      <c r="S1135" s="17">
        <f>R1135*L1135</f>
        <v>91706.904231625987</v>
      </c>
      <c r="T1135" s="17">
        <v>11380</v>
      </c>
      <c r="U1135" s="17">
        <v>83892.650334075865</v>
      </c>
      <c r="V1135" s="18">
        <v>-1060</v>
      </c>
      <c r="W1135" s="18">
        <v>-7814.2538975501229</v>
      </c>
      <c r="X1135" s="18">
        <v>589.75501113585779</v>
      </c>
    </row>
    <row r="1136" spans="1:24" x14ac:dyDescent="0.25">
      <c r="A1136" s="12">
        <v>3873</v>
      </c>
      <c r="B1136" s="12" t="str">
        <f>IFERROR(VLOOKUP(A:A,[1]Forecast_1911!A:B,2,0),0)</f>
        <v>10000003108</v>
      </c>
      <c r="C1136" s="12" t="s">
        <v>1252</v>
      </c>
      <c r="D1136" s="13">
        <f t="shared" si="42"/>
        <v>11188.77979434434</v>
      </c>
      <c r="E1136" s="12" t="s">
        <v>35</v>
      </c>
      <c r="F1136" s="12" t="s">
        <v>219</v>
      </c>
      <c r="G1136" s="12" t="s">
        <v>220</v>
      </c>
      <c r="H1136" s="12" t="s">
        <v>101</v>
      </c>
      <c r="I1136" s="12" t="s">
        <v>59</v>
      </c>
      <c r="J1136" s="14">
        <v>212.04662844144681</v>
      </c>
      <c r="K1136" s="14">
        <v>22.40534521157447</v>
      </c>
      <c r="L1136" s="15">
        <v>212.04568070893617</v>
      </c>
      <c r="M1136" s="15">
        <v>22.40534521157447</v>
      </c>
      <c r="N1136" s="13">
        <f>IFERROR(VLOOKUP(B:B,'[1]Budget Pivot'!A:B,2,0),0)</f>
        <v>11.75</v>
      </c>
      <c r="O1136" s="13">
        <f>IFERROR(VLOOKUP(B:B,'[1]Budget Pivot'!A:C,3,0),0)</f>
        <v>2491.5478841869999</v>
      </c>
      <c r="P1136" s="16">
        <v>11.75</v>
      </c>
      <c r="Q1136" s="16">
        <f t="shared" si="41"/>
        <v>2491.5367483300001</v>
      </c>
      <c r="R1136" s="17">
        <v>96</v>
      </c>
      <c r="S1136" s="17">
        <f>R1136*L1136</f>
        <v>20356.385348057873</v>
      </c>
      <c r="T1136" s="17">
        <v>59</v>
      </c>
      <c r="U1136" s="17">
        <v>12510.695161827234</v>
      </c>
      <c r="V1136" s="18">
        <v>-37</v>
      </c>
      <c r="W1136" s="18">
        <v>-7845.6901862306386</v>
      </c>
      <c r="X1136" s="18">
        <v>10019.158413497235</v>
      </c>
    </row>
    <row r="1137" spans="1:24" x14ac:dyDescent="0.25">
      <c r="A1137" s="12">
        <v>1213</v>
      </c>
      <c r="B1137" s="12" t="str">
        <f>IFERROR(VLOOKUP(A:A,[1]Forecast_1911!A:B,2,0),0)</f>
        <v>10000001477</v>
      </c>
      <c r="C1137" s="12" t="s">
        <v>1253</v>
      </c>
      <c r="D1137" s="13">
        <f t="shared" si="42"/>
        <v>886401.67037861922</v>
      </c>
      <c r="E1137" s="12" t="s">
        <v>106</v>
      </c>
      <c r="F1137" s="12" t="s">
        <v>118</v>
      </c>
      <c r="G1137" s="12" t="s">
        <v>119</v>
      </c>
      <c r="H1137" s="12" t="s">
        <v>120</v>
      </c>
      <c r="I1137" s="12" t="s">
        <v>59</v>
      </c>
      <c r="J1137" s="14">
        <v>48.118040089086861</v>
      </c>
      <c r="K1137" s="14">
        <v>7.4387527839643646</v>
      </c>
      <c r="L1137" s="15">
        <v>48.118040089086861</v>
      </c>
      <c r="M1137" s="15">
        <v>7.4387527839643646</v>
      </c>
      <c r="N1137" s="13">
        <f>IFERROR(VLOOKUP(B:B,'[1]Budget Pivot'!A:B,2,0),0)</f>
        <v>22000</v>
      </c>
      <c r="O1137" s="13">
        <f>IFERROR(VLOOKUP(B:B,'[1]Budget Pivot'!A:C,3,0),0)</f>
        <v>1058596.881959911</v>
      </c>
      <c r="P1137" s="16">
        <v>22000</v>
      </c>
      <c r="Q1137" s="16">
        <f t="shared" si="41"/>
        <v>1058596.881959911</v>
      </c>
      <c r="R1137" s="17">
        <v>21955</v>
      </c>
      <c r="S1137" s="17">
        <f>R1137*L1137</f>
        <v>1056431.5701559021</v>
      </c>
      <c r="T1137" s="17">
        <v>21790</v>
      </c>
      <c r="U1137" s="17">
        <v>1048492.0935412027</v>
      </c>
      <c r="V1137" s="18">
        <v>-165</v>
      </c>
      <c r="W1137" s="18">
        <v>-7939.4766146993497</v>
      </c>
      <c r="X1137" s="18">
        <v>-10104.788418708253</v>
      </c>
    </row>
    <row r="1138" spans="1:24" x14ac:dyDescent="0.25">
      <c r="A1138" s="12">
        <v>3960</v>
      </c>
      <c r="B1138" s="12" t="str">
        <f>IFERROR(VLOOKUP(A:A,[1]Forecast_1911!A:B,2,0),0)</f>
        <v>10000001205</v>
      </c>
      <c r="C1138" s="12" t="s">
        <v>1254</v>
      </c>
      <c r="D1138" s="13">
        <f t="shared" si="42"/>
        <v>70734.233198747534</v>
      </c>
      <c r="E1138" s="12" t="s">
        <v>159</v>
      </c>
      <c r="F1138" s="12" t="s">
        <v>86</v>
      </c>
      <c r="G1138" s="12" t="s">
        <v>87</v>
      </c>
      <c r="H1138" s="12" t="s">
        <v>58</v>
      </c>
      <c r="I1138" s="12" t="s">
        <v>59</v>
      </c>
      <c r="J1138" s="14">
        <v>126.27905436364206</v>
      </c>
      <c r="K1138" s="14">
        <v>16.445923810943736</v>
      </c>
      <c r="L1138" s="15">
        <v>126.28168964750846</v>
      </c>
      <c r="M1138" s="15">
        <v>16.445923810943963</v>
      </c>
      <c r="N1138" s="13">
        <f>IFERROR(VLOOKUP(B:B,'[1]Budget Pivot'!A:B,2,0),0)</f>
        <v>957.26</v>
      </c>
      <c r="O1138" s="13">
        <f>IFERROR(VLOOKUP(B:B,'[1]Budget Pivot'!A:C,3,0),0)</f>
        <v>120881.88758014</v>
      </c>
      <c r="P1138" s="16">
        <v>957.24</v>
      </c>
      <c r="Q1138" s="16">
        <f t="shared" si="41"/>
        <v>120881.884598181</v>
      </c>
      <c r="R1138" s="17">
        <v>707</v>
      </c>
      <c r="S1138" s="17">
        <f>R1138*L1138</f>
        <v>89281.154580788483</v>
      </c>
      <c r="T1138" s="17">
        <v>644</v>
      </c>
      <c r="U1138" s="17">
        <v>81325.40813299545</v>
      </c>
      <c r="V1138" s="18">
        <v>-63</v>
      </c>
      <c r="W1138" s="18">
        <v>-7955.7464477930334</v>
      </c>
      <c r="X1138" s="18">
        <v>-39556.476465185551</v>
      </c>
    </row>
    <row r="1139" spans="1:24" x14ac:dyDescent="0.25">
      <c r="A1139" s="12">
        <v>1182</v>
      </c>
      <c r="B1139" s="12" t="str">
        <f>IFERROR(VLOOKUP(A:A,[1]Forecast_1911!A:B,2,0),0)</f>
        <v>10000001562</v>
      </c>
      <c r="C1139" s="12" t="s">
        <v>1255</v>
      </c>
      <c r="D1139" s="13">
        <f t="shared" si="42"/>
        <v>130738.63011626892</v>
      </c>
      <c r="E1139" s="12" t="s">
        <v>44</v>
      </c>
      <c r="F1139" s="12" t="s">
        <v>47</v>
      </c>
      <c r="G1139" s="12" t="s">
        <v>47</v>
      </c>
      <c r="H1139" s="12" t="s">
        <v>48</v>
      </c>
      <c r="I1139" s="12" t="s">
        <v>49</v>
      </c>
      <c r="J1139" s="14">
        <v>22.047684646601613</v>
      </c>
      <c r="K1139" s="14">
        <v>7.7166959910913304</v>
      </c>
      <c r="L1139" s="15">
        <v>22.048929066762089</v>
      </c>
      <c r="M1139" s="15">
        <v>7.7166959910913002</v>
      </c>
      <c r="N1139" s="13">
        <f>IFERROR(VLOOKUP(B:B,'[1]Budget Pivot'!A:B,2,0),0)</f>
        <v>11765.73</v>
      </c>
      <c r="O1139" s="13">
        <f>IFERROR(VLOOKUP(B:B,'[1]Budget Pivot'!A:C,3,0),0)</f>
        <v>259407.10467705998</v>
      </c>
      <c r="P1139" s="16">
        <v>11248.33</v>
      </c>
      <c r="Q1139" s="16">
        <f t="shared" si="41"/>
        <v>248013.63028953201</v>
      </c>
      <c r="R1139" s="17">
        <v>9485</v>
      </c>
      <c r="S1139" s="17">
        <f>R1139*L1139</f>
        <v>209134.09219823842</v>
      </c>
      <c r="T1139" s="17">
        <v>9122</v>
      </c>
      <c r="U1139" s="17">
        <v>201130.33094700376</v>
      </c>
      <c r="V1139" s="18">
        <v>-363</v>
      </c>
      <c r="W1139" s="18">
        <v>-8003.7612512346532</v>
      </c>
      <c r="X1139" s="18">
        <v>-46883.299342528248</v>
      </c>
    </row>
    <row r="1140" spans="1:24" x14ac:dyDescent="0.25">
      <c r="A1140" s="12">
        <v>2401</v>
      </c>
      <c r="B1140" s="12" t="str">
        <f>IFERROR(VLOOKUP(A:A,[1]Forecast_1911!A:B,2,0),0)</f>
        <v>10000000540</v>
      </c>
      <c r="C1140" s="12" t="s">
        <v>1256</v>
      </c>
      <c r="D1140" s="13">
        <f t="shared" si="42"/>
        <v>1606.8677333329815</v>
      </c>
      <c r="E1140" s="12" t="s">
        <v>148</v>
      </c>
      <c r="F1140" s="12" t="s">
        <v>260</v>
      </c>
      <c r="G1140" s="12" t="s">
        <v>97</v>
      </c>
      <c r="H1140" s="12" t="s">
        <v>261</v>
      </c>
      <c r="I1140" s="12" t="s">
        <v>59</v>
      </c>
      <c r="J1140" s="14">
        <v>12.727272727273196</v>
      </c>
      <c r="K1140" s="14">
        <v>3.1625838383814431</v>
      </c>
      <c r="L1140" s="15">
        <v>12.72727272727044</v>
      </c>
      <c r="M1140" s="15">
        <v>3.162583838383648</v>
      </c>
      <c r="N1140" s="13">
        <f>IFERROR(VLOOKUP(B:B,'[1]Budget Pivot'!A:B,2,0),0)</f>
        <v>194</v>
      </c>
      <c r="O1140" s="13">
        <f>IFERROR(VLOOKUP(B:B,'[1]Budget Pivot'!A:C,3,0),0)</f>
        <v>2469.090909091</v>
      </c>
      <c r="P1140" s="16">
        <v>159</v>
      </c>
      <c r="Q1140" s="16">
        <f t="shared" si="41"/>
        <v>2023.6363636359999</v>
      </c>
      <c r="R1140" s="17">
        <v>168</v>
      </c>
      <c r="S1140" s="17">
        <f>R1140*L1140</f>
        <v>2138.1818181814342</v>
      </c>
      <c r="T1140" s="17">
        <v>168</v>
      </c>
      <c r="U1140" s="17">
        <v>2138.1818181814342</v>
      </c>
      <c r="V1140" s="18">
        <v>0</v>
      </c>
      <c r="W1140" s="18">
        <v>0</v>
      </c>
      <c r="X1140" s="18">
        <v>114.54545454543427</v>
      </c>
    </row>
    <row r="1141" spans="1:24" x14ac:dyDescent="0.25">
      <c r="A1141" s="12">
        <v>2369</v>
      </c>
      <c r="B1141" s="12" t="str">
        <f>IFERROR(VLOOKUP(A:A,[1]Forecast_1911!A:B,2,0),0)</f>
        <v>10000001360</v>
      </c>
      <c r="C1141" s="12" t="s">
        <v>1257</v>
      </c>
      <c r="D1141" s="13">
        <f t="shared" si="42"/>
        <v>66642.756536640605</v>
      </c>
      <c r="E1141" s="12" t="s">
        <v>80</v>
      </c>
      <c r="F1141" s="12" t="s">
        <v>118</v>
      </c>
      <c r="G1141" s="12" t="s">
        <v>119</v>
      </c>
      <c r="H1141" s="12" t="s">
        <v>120</v>
      </c>
      <c r="I1141" s="12" t="s">
        <v>59</v>
      </c>
      <c r="J1141" s="14">
        <v>18.865759799378672</v>
      </c>
      <c r="K1141" s="14">
        <v>13.18485523385305</v>
      </c>
      <c r="L1141" s="15">
        <v>18.865765346941458</v>
      </c>
      <c r="M1141" s="15">
        <v>13.184855233853009</v>
      </c>
      <c r="N1141" s="13">
        <f>IFERROR(VLOOKUP(B:B,'[1]Budget Pivot'!A:B,2,0),0)</f>
        <v>10300.49</v>
      </c>
      <c r="O1141" s="13">
        <f>IFERROR(VLOOKUP(B:B,'[1]Budget Pivot'!A:C,3,0),0)</f>
        <v>194326.57015590201</v>
      </c>
      <c r="P1141" s="16">
        <v>10300</v>
      </c>
      <c r="Q1141" s="16">
        <f t="shared" si="41"/>
        <v>194317.38307349701</v>
      </c>
      <c r="R1141" s="17">
        <v>12156</v>
      </c>
      <c r="S1141" s="17">
        <f>R1141*L1141</f>
        <v>229332.24355742036</v>
      </c>
      <c r="T1141" s="17">
        <v>11731</v>
      </c>
      <c r="U1141" s="17">
        <v>221314.29328497025</v>
      </c>
      <c r="V1141" s="18">
        <v>-425</v>
      </c>
      <c r="W1141" s="18">
        <v>-8017.9502724501071</v>
      </c>
      <c r="X1141" s="18">
        <v>26996.910211473238</v>
      </c>
    </row>
    <row r="1142" spans="1:24" x14ac:dyDescent="0.25">
      <c r="A1142" s="12">
        <v>2300</v>
      </c>
      <c r="B1142" s="12" t="str">
        <f>IFERROR(VLOOKUP(A:A,[1]Forecast_1911!A:B,2,0),0)</f>
        <v>10000002821</v>
      </c>
      <c r="C1142" s="12" t="s">
        <v>1258</v>
      </c>
      <c r="D1142" s="13">
        <f t="shared" si="42"/>
        <v>47211.73556239649</v>
      </c>
      <c r="E1142" s="12" t="s">
        <v>67</v>
      </c>
      <c r="F1142" s="12" t="s">
        <v>237</v>
      </c>
      <c r="G1142" s="12" t="s">
        <v>237</v>
      </c>
      <c r="H1142" s="12" t="s">
        <v>238</v>
      </c>
      <c r="I1142" s="12" t="s">
        <v>59</v>
      </c>
      <c r="J1142" s="14">
        <v>123.83499070829617</v>
      </c>
      <c r="K1142" s="14">
        <v>48.295646993318471</v>
      </c>
      <c r="L1142" s="15">
        <v>123.83499070829617</v>
      </c>
      <c r="M1142" s="15">
        <v>48.296213808461779</v>
      </c>
      <c r="N1142" s="13">
        <f>IFERROR(VLOOKUP(B:B,'[1]Budget Pivot'!A:B,2,0),0)</f>
        <v>314</v>
      </c>
      <c r="O1142" s="13">
        <f>IFERROR(VLOOKUP(B:B,'[1]Budget Pivot'!A:C,3,0),0)</f>
        <v>38884.187082404998</v>
      </c>
      <c r="P1142" s="16">
        <v>314</v>
      </c>
      <c r="Q1142" s="16">
        <f t="shared" si="41"/>
        <v>38884.187082404998</v>
      </c>
      <c r="R1142" s="17">
        <v>690</v>
      </c>
      <c r="S1142" s="17">
        <f>R1142*L1142</f>
        <v>85446.143588724357</v>
      </c>
      <c r="T1142" s="17">
        <v>625</v>
      </c>
      <c r="U1142" s="17">
        <v>77396.869192685102</v>
      </c>
      <c r="V1142" s="18">
        <v>-65</v>
      </c>
      <c r="W1142" s="18">
        <v>-8049.2743960392545</v>
      </c>
      <c r="X1142" s="18">
        <v>38512.682110280104</v>
      </c>
    </row>
    <row r="1143" spans="1:24" x14ac:dyDescent="0.25">
      <c r="A1143" s="12">
        <v>1493</v>
      </c>
      <c r="B1143" s="12" t="str">
        <f>IFERROR(VLOOKUP(A:A,[1]Forecast_1911!A:B,2,0),0)</f>
        <v>10000001638</v>
      </c>
      <c r="C1143" s="12" t="s">
        <v>1259</v>
      </c>
      <c r="D1143" s="13">
        <f t="shared" si="42"/>
        <v>87910.12522211633</v>
      </c>
      <c r="E1143" s="12" t="s">
        <v>71</v>
      </c>
      <c r="F1143" s="12" t="s">
        <v>86</v>
      </c>
      <c r="G1143" s="12" t="s">
        <v>87</v>
      </c>
      <c r="H1143" s="12" t="s">
        <v>58</v>
      </c>
      <c r="I1143" s="12" t="s">
        <v>59</v>
      </c>
      <c r="J1143" s="14">
        <v>8.1514476614699216</v>
      </c>
      <c r="K1143" s="14">
        <v>2.3073719376392048</v>
      </c>
      <c r="L1143" s="15">
        <v>8.1485762713346421</v>
      </c>
      <c r="M1143" s="15">
        <v>2.3073719376392048</v>
      </c>
      <c r="N1143" s="13">
        <f>IFERROR(VLOOKUP(B:B,'[1]Budget Pivot'!A:B,2,0),0)</f>
        <v>20380</v>
      </c>
      <c r="O1143" s="13">
        <f>IFERROR(VLOOKUP(B:B,'[1]Budget Pivot'!A:C,3,0),0)</f>
        <v>166126.50334075702</v>
      </c>
      <c r="P1143" s="16">
        <v>20380</v>
      </c>
      <c r="Q1143" s="16">
        <f t="shared" si="41"/>
        <v>166067.9844098</v>
      </c>
      <c r="R1143" s="17">
        <v>16038</v>
      </c>
      <c r="S1143" s="17">
        <f>R1143*L1143</f>
        <v>130686.86623966499</v>
      </c>
      <c r="T1143" s="17">
        <v>15050</v>
      </c>
      <c r="U1143" s="17">
        <v>122636.07288358637</v>
      </c>
      <c r="V1143" s="18">
        <v>-988</v>
      </c>
      <c r="W1143" s="18">
        <v>-8050.7933560786187</v>
      </c>
      <c r="X1143" s="18">
        <v>-43431.911526213633</v>
      </c>
    </row>
    <row r="1144" spans="1:24" x14ac:dyDescent="0.25">
      <c r="A1144" s="12">
        <v>1689</v>
      </c>
      <c r="B1144" s="12" t="str">
        <f>IFERROR(VLOOKUP(A:A,[1]Forecast_1911!A:B,2,0),0)</f>
        <v>10000001763</v>
      </c>
      <c r="C1144" s="12" t="s">
        <v>1260</v>
      </c>
      <c r="D1144" s="13">
        <f t="shared" si="42"/>
        <v>46445.775127045912</v>
      </c>
      <c r="E1144" s="12" t="s">
        <v>124</v>
      </c>
      <c r="F1144" s="12" t="s">
        <v>56</v>
      </c>
      <c r="G1144" s="12" t="s">
        <v>57</v>
      </c>
      <c r="H1144" s="12" t="s">
        <v>58</v>
      </c>
      <c r="I1144" s="12" t="s">
        <v>59</v>
      </c>
      <c r="J1144" s="14">
        <v>41.362768546712964</v>
      </c>
      <c r="K1144" s="14">
        <v>13.814825096789095</v>
      </c>
      <c r="L1144" s="15">
        <v>41.36273442481118</v>
      </c>
      <c r="M1144" s="15">
        <v>13.814825096788697</v>
      </c>
      <c r="N1144" s="13">
        <f>IFERROR(VLOOKUP(B:B,'[1]Budget Pivot'!A:B,2,0),0)</f>
        <v>1556.57</v>
      </c>
      <c r="O1144" s="13">
        <f>IFERROR(VLOOKUP(B:B,'[1]Budget Pivot'!A:C,3,0),0)</f>
        <v>64384.044636756997</v>
      </c>
      <c r="P1144" s="16">
        <v>1557</v>
      </c>
      <c r="Q1144" s="16">
        <f t="shared" si="41"/>
        <v>64401.777499431009</v>
      </c>
      <c r="R1144" s="17">
        <v>1609</v>
      </c>
      <c r="S1144" s="17">
        <f>R1144*L1144</f>
        <v>66552.639689521195</v>
      </c>
      <c r="T1144" s="17">
        <v>1686</v>
      </c>
      <c r="U1144" s="17">
        <v>69737.570240231653</v>
      </c>
      <c r="V1144" s="18">
        <v>77</v>
      </c>
      <c r="W1144" s="18">
        <v>3184.9305507104582</v>
      </c>
      <c r="X1144" s="18">
        <v>5335.7927408006435</v>
      </c>
    </row>
    <row r="1145" spans="1:24" x14ac:dyDescent="0.25">
      <c r="A1145" s="12">
        <v>2450</v>
      </c>
      <c r="B1145" s="12" t="str">
        <f>IFERROR(VLOOKUP(A:A,[1]Forecast_1911!A:B,2,0),0)</f>
        <v>10000002798</v>
      </c>
      <c r="C1145" s="12" t="s">
        <v>1261</v>
      </c>
      <c r="D1145" s="13">
        <f t="shared" si="42"/>
        <v>6846.1559020045024</v>
      </c>
      <c r="E1145" s="12" t="s">
        <v>67</v>
      </c>
      <c r="F1145" s="12" t="s">
        <v>202</v>
      </c>
      <c r="G1145" s="12" t="s">
        <v>163</v>
      </c>
      <c r="H1145" s="12" t="s">
        <v>101</v>
      </c>
      <c r="I1145" s="12" t="s">
        <v>59</v>
      </c>
      <c r="J1145" s="14">
        <v>6.3260579064587761</v>
      </c>
      <c r="K1145" s="14">
        <v>5.3563474387527554</v>
      </c>
      <c r="L1145" s="15">
        <v>6.3260579064587761</v>
      </c>
      <c r="M1145" s="15">
        <v>5.3563474387527554</v>
      </c>
      <c r="N1145" s="13">
        <f>IFERROR(VLOOKUP(B:B,'[1]Budget Pivot'!A:B,2,0),0)</f>
        <v>9800</v>
      </c>
      <c r="O1145" s="13">
        <f>IFERROR(VLOOKUP(B:B,'[1]Budget Pivot'!A:C,3,0),0)</f>
        <v>61995.367483296002</v>
      </c>
      <c r="P1145" s="16">
        <v>9800</v>
      </c>
      <c r="Q1145" s="16">
        <f t="shared" si="41"/>
        <v>61995.367483296002</v>
      </c>
      <c r="R1145" s="17">
        <v>8360</v>
      </c>
      <c r="S1145" s="17">
        <f>R1145*L1145</f>
        <v>52885.844097995367</v>
      </c>
      <c r="T1145" s="17">
        <v>7060</v>
      </c>
      <c r="U1145" s="17">
        <v>44661.968819598958</v>
      </c>
      <c r="V1145" s="18">
        <v>-1300</v>
      </c>
      <c r="W1145" s="18">
        <v>-8223.8752783964082</v>
      </c>
      <c r="X1145" s="18">
        <v>-17333.398663697044</v>
      </c>
    </row>
    <row r="1146" spans="1:24" x14ac:dyDescent="0.25">
      <c r="A1146" s="12">
        <v>1685</v>
      </c>
      <c r="B1146" s="12" t="str">
        <f>IFERROR(VLOOKUP(A:A,[1]Forecast_1911!A:B,2,0),0)</f>
        <v>10000001284</v>
      </c>
      <c r="C1146" s="12" t="s">
        <v>1262</v>
      </c>
      <c r="D1146" s="13">
        <f t="shared" si="42"/>
        <v>153996.39469460686</v>
      </c>
      <c r="E1146" s="12" t="s">
        <v>77</v>
      </c>
      <c r="F1146" s="12" t="s">
        <v>47</v>
      </c>
      <c r="G1146" s="12" t="s">
        <v>47</v>
      </c>
      <c r="H1146" s="12" t="s">
        <v>48</v>
      </c>
      <c r="I1146" s="12" t="s">
        <v>49</v>
      </c>
      <c r="J1146" s="14">
        <v>29.741184995865911</v>
      </c>
      <c r="K1146" s="14">
        <v>10.409414253897554</v>
      </c>
      <c r="L1146" s="15">
        <v>21.345104830137238</v>
      </c>
      <c r="M1146" s="15">
        <v>10.40941425389758</v>
      </c>
      <c r="N1146" s="13">
        <f>IFERROR(VLOOKUP(B:B,'[1]Budget Pivot'!A:B,2,0),0)</f>
        <v>173192</v>
      </c>
      <c r="O1146" s="13">
        <f>IFERROR(VLOOKUP(B:B,'[1]Budget Pivot'!A:C,3,0),0)</f>
        <v>5150935.3118040087</v>
      </c>
      <c r="P1146" s="16">
        <v>13269</v>
      </c>
      <c r="Q1146" s="16">
        <f t="shared" si="41"/>
        <v>283228.19599109102</v>
      </c>
      <c r="R1146" s="17">
        <v>14470</v>
      </c>
      <c r="S1146" s="17">
        <f>R1146*L1146</f>
        <v>308863.66689208586</v>
      </c>
      <c r="T1146" s="17">
        <v>14082</v>
      </c>
      <c r="U1146" s="17">
        <v>300581.76621799258</v>
      </c>
      <c r="V1146" s="18">
        <v>-388</v>
      </c>
      <c r="W1146" s="18">
        <v>-8281.9006740932819</v>
      </c>
      <c r="X1146" s="18">
        <v>17353.57022690156</v>
      </c>
    </row>
    <row r="1147" spans="1:24" x14ac:dyDescent="0.25">
      <c r="A1147" s="12">
        <v>1419</v>
      </c>
      <c r="B1147" s="12" t="str">
        <f>IFERROR(VLOOKUP(A:A,[1]Forecast_1911!A:B,2,0),0)</f>
        <v>10000002423</v>
      </c>
      <c r="C1147" s="12" t="s">
        <v>1263</v>
      </c>
      <c r="D1147" s="13">
        <f t="shared" si="42"/>
        <v>1668719.1181232727</v>
      </c>
      <c r="E1147" s="12" t="s">
        <v>40</v>
      </c>
      <c r="F1147" s="12" t="s">
        <v>181</v>
      </c>
      <c r="G1147" s="12" t="s">
        <v>182</v>
      </c>
      <c r="H1147" s="12" t="s">
        <v>58</v>
      </c>
      <c r="I1147" s="12" t="s">
        <v>59</v>
      </c>
      <c r="J1147" s="14">
        <v>33.981210786035497</v>
      </c>
      <c r="K1147" s="14">
        <v>6.096259485924107</v>
      </c>
      <c r="L1147" s="15">
        <v>33.981210409562173</v>
      </c>
      <c r="M1147" s="15">
        <v>6.096259485924107</v>
      </c>
      <c r="N1147" s="13">
        <f>IFERROR(VLOOKUP(B:B,'[1]Budget Pivot'!A:B,2,0),0)</f>
        <v>65024.01</v>
      </c>
      <c r="O1147" s="13">
        <f>IFERROR(VLOOKUP(B:B,'[1]Budget Pivot'!A:C,3,0),0)</f>
        <v>2209594.5899632801</v>
      </c>
      <c r="P1147" s="16">
        <v>65024.01</v>
      </c>
      <c r="Q1147" s="16">
        <f t="shared" si="41"/>
        <v>2209594.5654834751</v>
      </c>
      <c r="R1147" s="17">
        <v>60087</v>
      </c>
      <c r="S1147" s="17">
        <f>R1147*L1147</f>
        <v>2041828.9898793623</v>
      </c>
      <c r="T1147" s="17">
        <v>59843</v>
      </c>
      <c r="U1147" s="17">
        <v>2033537.574539429</v>
      </c>
      <c r="V1147" s="18">
        <v>-244</v>
      </c>
      <c r="W1147" s="18">
        <v>-8291.4153399332426</v>
      </c>
      <c r="X1147" s="18">
        <v>-176056.99094404606</v>
      </c>
    </row>
    <row r="1148" spans="1:24" x14ac:dyDescent="0.25">
      <c r="A1148" s="12">
        <v>2502</v>
      </c>
      <c r="B1148" s="12" t="str">
        <f>IFERROR(VLOOKUP(A:A,[1]Forecast_1911!A:B,2,0),0)</f>
        <v>10000002817</v>
      </c>
      <c r="C1148" s="12" t="s">
        <v>1264</v>
      </c>
      <c r="D1148" s="13">
        <f t="shared" si="42"/>
        <v>118370.0533690755</v>
      </c>
      <c r="E1148" s="12" t="s">
        <v>230</v>
      </c>
      <c r="F1148" s="12" t="s">
        <v>56</v>
      </c>
      <c r="G1148" s="12" t="s">
        <v>57</v>
      </c>
      <c r="H1148" s="12" t="s">
        <v>101</v>
      </c>
      <c r="I1148" s="12" t="s">
        <v>59</v>
      </c>
      <c r="J1148" s="14">
        <v>13.36302702872808</v>
      </c>
      <c r="K1148" s="14">
        <v>1.9153674832962349</v>
      </c>
      <c r="L1148" s="15">
        <v>13.363148273342251</v>
      </c>
      <c r="M1148" s="15">
        <v>1.9153674832962631</v>
      </c>
      <c r="N1148" s="13">
        <f>IFERROR(VLOOKUP(B:B,'[1]Budget Pivot'!A:B,2,0),0)</f>
        <v>5786.36</v>
      </c>
      <c r="O1148" s="13">
        <f>IFERROR(VLOOKUP(B:B,'[1]Budget Pivot'!A:C,3,0),0)</f>
        <v>77323.285077951004</v>
      </c>
      <c r="P1148" s="16">
        <v>5786.31</v>
      </c>
      <c r="Q1148" s="16">
        <f t="shared" si="41"/>
        <v>77323.318485523007</v>
      </c>
      <c r="R1148" s="17">
        <v>10100</v>
      </c>
      <c r="S1148" s="17">
        <f>R1148*L1148</f>
        <v>134967.79756075674</v>
      </c>
      <c r="T1148" s="17">
        <v>10340</v>
      </c>
      <c r="U1148" s="17">
        <v>138174.95314635886</v>
      </c>
      <c r="V1148" s="18">
        <v>240</v>
      </c>
      <c r="W1148" s="18">
        <v>3207.1555856021296</v>
      </c>
      <c r="X1148" s="18">
        <v>60851.634660835858</v>
      </c>
    </row>
    <row r="1149" spans="1:24" x14ac:dyDescent="0.25">
      <c r="A1149" s="12">
        <v>1148</v>
      </c>
      <c r="B1149" s="12" t="str">
        <f>IFERROR(VLOOKUP(A:A,[1]Forecast_1911!A:B,2,0),0)</f>
        <v>10000001295</v>
      </c>
      <c r="C1149" s="12" t="s">
        <v>1265</v>
      </c>
      <c r="D1149" s="13">
        <f t="shared" si="42"/>
        <v>931580.92037291161</v>
      </c>
      <c r="E1149" s="12" t="s">
        <v>77</v>
      </c>
      <c r="F1149" s="12" t="s">
        <v>162</v>
      </c>
      <c r="G1149" s="12" t="s">
        <v>163</v>
      </c>
      <c r="H1149" s="12" t="s">
        <v>58</v>
      </c>
      <c r="I1149" s="12" t="s">
        <v>59</v>
      </c>
      <c r="J1149" s="14">
        <v>18.789745278643618</v>
      </c>
      <c r="K1149" s="14">
        <v>3.3700501113585717</v>
      </c>
      <c r="L1149" s="15">
        <v>18.789745888448891</v>
      </c>
      <c r="M1149" s="15">
        <v>3.3700501113585717</v>
      </c>
      <c r="N1149" s="13">
        <f>IFERROR(VLOOKUP(B:B,'[1]Budget Pivot'!A:B,2,0),0)</f>
        <v>54784</v>
      </c>
      <c r="O1149" s="13">
        <f>IFERROR(VLOOKUP(B:B,'[1]Budget Pivot'!A:C,3,0),0)</f>
        <v>1029377.405345212</v>
      </c>
      <c r="P1149" s="16">
        <v>54784</v>
      </c>
      <c r="Q1149" s="16">
        <f t="shared" si="41"/>
        <v>1029377.438752784</v>
      </c>
      <c r="R1149" s="17">
        <v>60859</v>
      </c>
      <c r="S1149" s="17">
        <f>R1149*L1149</f>
        <v>1143525.145025111</v>
      </c>
      <c r="T1149" s="17">
        <v>60415</v>
      </c>
      <c r="U1149" s="17">
        <v>1135182.4978506397</v>
      </c>
      <c r="V1149" s="18">
        <v>-444</v>
      </c>
      <c r="W1149" s="18">
        <v>-8342.6471744712908</v>
      </c>
      <c r="X1149" s="18">
        <v>105805.0590978557</v>
      </c>
    </row>
    <row r="1150" spans="1:24" x14ac:dyDescent="0.25">
      <c r="A1150" s="12">
        <v>1657</v>
      </c>
      <c r="B1150" s="12" t="str">
        <f>IFERROR(VLOOKUP(A:A,[1]Forecast_1911!A:B,2,0),0)</f>
        <v>10000000432</v>
      </c>
      <c r="C1150" s="12" t="s">
        <v>1266</v>
      </c>
      <c r="D1150" s="13">
        <f t="shared" si="42"/>
        <v>168260.64592997459</v>
      </c>
      <c r="E1150" s="12" t="s">
        <v>65</v>
      </c>
      <c r="F1150" s="12" t="s">
        <v>162</v>
      </c>
      <c r="G1150" s="12" t="s">
        <v>163</v>
      </c>
      <c r="H1150" s="12" t="s">
        <v>58</v>
      </c>
      <c r="I1150" s="12" t="s">
        <v>59</v>
      </c>
      <c r="J1150" s="14">
        <v>11.758250240593416</v>
      </c>
      <c r="K1150" s="14">
        <v>3.4556425389754728</v>
      </c>
      <c r="L1150" s="15">
        <v>11.758250154191822</v>
      </c>
      <c r="M1150" s="15">
        <v>3.455642538975471</v>
      </c>
      <c r="N1150" s="13">
        <f>IFERROR(VLOOKUP(B:B,'[1]Budget Pivot'!A:B,2,0),0)</f>
        <v>14066</v>
      </c>
      <c r="O1150" s="13">
        <f>IFERROR(VLOOKUP(B:B,'[1]Budget Pivot'!A:C,3,0),0)</f>
        <v>165391.54788418699</v>
      </c>
      <c r="P1150" s="16">
        <v>14065</v>
      </c>
      <c r="Q1150" s="16">
        <f t="shared" si="41"/>
        <v>165379.78841870799</v>
      </c>
      <c r="R1150" s="17">
        <v>20983</v>
      </c>
      <c r="S1150" s="17">
        <f>R1150*L1150</f>
        <v>246723.362985407</v>
      </c>
      <c r="T1150" s="17">
        <v>20266</v>
      </c>
      <c r="U1150" s="17">
        <v>238292.69762485148</v>
      </c>
      <c r="V1150" s="18">
        <v>-717</v>
      </c>
      <c r="W1150" s="18">
        <v>-8430.6653605555184</v>
      </c>
      <c r="X1150" s="18">
        <v>72912.909206143493</v>
      </c>
    </row>
    <row r="1151" spans="1:24" x14ac:dyDescent="0.25">
      <c r="A1151" s="12">
        <v>2460</v>
      </c>
      <c r="B1151" s="12" t="str">
        <f>IFERROR(VLOOKUP(A:A,[1]Forecast_1911!A:B,2,0),0)</f>
        <v>10000002648</v>
      </c>
      <c r="C1151" s="12" t="s">
        <v>1267</v>
      </c>
      <c r="D1151" s="13">
        <f t="shared" si="42"/>
        <v>60498.46782132826</v>
      </c>
      <c r="E1151" s="12" t="s">
        <v>110</v>
      </c>
      <c r="F1151" s="12" t="s">
        <v>350</v>
      </c>
      <c r="G1151" s="12" t="s">
        <v>350</v>
      </c>
      <c r="H1151" s="12" t="s">
        <v>101</v>
      </c>
      <c r="I1151" s="12" t="s">
        <v>59</v>
      </c>
      <c r="J1151" s="14">
        <v>6.8126596278369886</v>
      </c>
      <c r="K1151" s="14">
        <v>1.7928730512249527</v>
      </c>
      <c r="L1151" s="15">
        <v>6.8126596278369886</v>
      </c>
      <c r="M1151" s="15">
        <v>1.7928730512249527</v>
      </c>
      <c r="N1151" s="13">
        <f>IFERROR(VLOOKUP(B:B,'[1]Budget Pivot'!A:B,2,0),0)</f>
        <v>13511.95</v>
      </c>
      <c r="O1151" s="13">
        <f>IFERROR(VLOOKUP(B:B,'[1]Budget Pivot'!A:C,3,0),0)</f>
        <v>92052.316258352002</v>
      </c>
      <c r="P1151" s="16">
        <v>13511.95</v>
      </c>
      <c r="Q1151" s="16">
        <f t="shared" si="41"/>
        <v>92052.316258352002</v>
      </c>
      <c r="R1151" s="17">
        <v>13294</v>
      </c>
      <c r="S1151" s="17">
        <f>R1151*L1151</f>
        <v>90567.497092464924</v>
      </c>
      <c r="T1151" s="17">
        <v>12052</v>
      </c>
      <c r="U1151" s="17">
        <v>82106.173834691392</v>
      </c>
      <c r="V1151" s="18">
        <v>-1242</v>
      </c>
      <c r="W1151" s="18">
        <v>-8461.3232577735325</v>
      </c>
      <c r="X1151" s="18">
        <v>-9946.1424236606108</v>
      </c>
    </row>
    <row r="1152" spans="1:24" x14ac:dyDescent="0.25">
      <c r="A1152" s="12">
        <v>1857</v>
      </c>
      <c r="B1152" s="12" t="str">
        <f>IFERROR(VLOOKUP(A:A,[1]Forecast_1911!A:B,2,0),0)</f>
        <v>10000000810</v>
      </c>
      <c r="C1152" s="12" t="s">
        <v>1268</v>
      </c>
      <c r="D1152" s="13">
        <f t="shared" si="42"/>
        <v>-47455.328917088977</v>
      </c>
      <c r="E1152" s="12" t="s">
        <v>35</v>
      </c>
      <c r="F1152" s="12" t="s">
        <v>317</v>
      </c>
      <c r="G1152" s="12" t="s">
        <v>163</v>
      </c>
      <c r="H1152" s="12" t="s">
        <v>58</v>
      </c>
      <c r="I1152" s="12" t="s">
        <v>59</v>
      </c>
      <c r="J1152" s="14">
        <v>19.417694945332691</v>
      </c>
      <c r="K1152" s="14">
        <v>23.978969933184892</v>
      </c>
      <c r="L1152" s="15">
        <v>19.417711867336223</v>
      </c>
      <c r="M1152" s="15">
        <v>23.978969933184839</v>
      </c>
      <c r="N1152" s="13">
        <f>IFERROR(VLOOKUP(B:B,'[1]Budget Pivot'!A:B,2,0),0)</f>
        <v>12132.9</v>
      </c>
      <c r="O1152" s="13">
        <f>IFERROR(VLOOKUP(B:B,'[1]Budget Pivot'!A:C,3,0),0)</f>
        <v>235592.951002227</v>
      </c>
      <c r="P1152" s="16">
        <v>12132.89</v>
      </c>
      <c r="Q1152" s="16">
        <f t="shared" si="41"/>
        <v>235592.96213808499</v>
      </c>
      <c r="R1152" s="17">
        <v>10844</v>
      </c>
      <c r="S1152" s="17">
        <f>R1152*L1152</f>
        <v>210565.66748939399</v>
      </c>
      <c r="T1152" s="17">
        <v>10404</v>
      </c>
      <c r="U1152" s="17">
        <v>202021.87426776608</v>
      </c>
      <c r="V1152" s="18">
        <v>-440</v>
      </c>
      <c r="W1152" s="18">
        <v>-8543.793221627915</v>
      </c>
      <c r="X1152" s="18">
        <v>-33571.087870318908</v>
      </c>
    </row>
    <row r="1153" spans="1:24" x14ac:dyDescent="0.25">
      <c r="A1153" s="12">
        <v>1089</v>
      </c>
      <c r="B1153" s="12" t="str">
        <f>IFERROR(VLOOKUP(A:A,[1]Forecast_1911!A:B,2,0),0)</f>
        <v>10000002223</v>
      </c>
      <c r="C1153" s="12" t="s">
        <v>1269</v>
      </c>
      <c r="D1153" s="13">
        <f t="shared" si="42"/>
        <v>293205.04229424318</v>
      </c>
      <c r="E1153" s="12" t="s">
        <v>55</v>
      </c>
      <c r="F1153" s="12" t="s">
        <v>86</v>
      </c>
      <c r="G1153" s="12" t="s">
        <v>87</v>
      </c>
      <c r="H1153" s="12" t="s">
        <v>58</v>
      </c>
      <c r="I1153" s="12" t="s">
        <v>59</v>
      </c>
      <c r="J1153" s="14">
        <v>67.683414919805131</v>
      </c>
      <c r="K1153" s="14">
        <v>11.983171374960889</v>
      </c>
      <c r="L1153" s="15">
        <v>67.683217403502553</v>
      </c>
      <c r="M1153" s="15">
        <v>11.983171374960918</v>
      </c>
      <c r="N1153" s="13">
        <f>IFERROR(VLOOKUP(B:B,'[1]Budget Pivot'!A:B,2,0),0)</f>
        <v>4449</v>
      </c>
      <c r="O1153" s="13">
        <f>IFERROR(VLOOKUP(B:B,'[1]Budget Pivot'!A:C,3,0),0)</f>
        <v>301123.51297821302</v>
      </c>
      <c r="P1153" s="16">
        <v>4554.68</v>
      </c>
      <c r="Q1153" s="16">
        <f t="shared" si="41"/>
        <v>308275.396643385</v>
      </c>
      <c r="R1153" s="17">
        <v>5392</v>
      </c>
      <c r="S1153" s="17">
        <f>R1153*L1153</f>
        <v>364947.90823968576</v>
      </c>
      <c r="T1153" s="17">
        <v>5264</v>
      </c>
      <c r="U1153" s="17">
        <v>356284.45641203743</v>
      </c>
      <c r="V1153" s="18">
        <v>-128</v>
      </c>
      <c r="W1153" s="18">
        <v>-8663.4518276483286</v>
      </c>
      <c r="X1153" s="18">
        <v>48009.059768652427</v>
      </c>
    </row>
    <row r="1154" spans="1:24" x14ac:dyDescent="0.25">
      <c r="A1154" s="12">
        <v>1998</v>
      </c>
      <c r="B1154" s="12" t="str">
        <f>IFERROR(VLOOKUP(A:A,[1]Forecast_1911!A:B,2,0),0)</f>
        <v>10000000554</v>
      </c>
      <c r="C1154" s="12" t="s">
        <v>1270</v>
      </c>
      <c r="D1154" s="13">
        <f t="shared" si="42"/>
        <v>460348.76747324649</v>
      </c>
      <c r="E1154" s="12" t="s">
        <v>148</v>
      </c>
      <c r="F1154" s="12" t="s">
        <v>86</v>
      </c>
      <c r="G1154" s="12" t="s">
        <v>87</v>
      </c>
      <c r="H1154" s="12" t="s">
        <v>101</v>
      </c>
      <c r="I1154" s="12" t="s">
        <v>59</v>
      </c>
      <c r="J1154" s="14">
        <v>87.02500542204875</v>
      </c>
      <c r="K1154" s="14">
        <v>7.3385303030302707</v>
      </c>
      <c r="L1154" s="15">
        <v>87.02500542204875</v>
      </c>
      <c r="M1154" s="15">
        <v>7.3385301800119676</v>
      </c>
      <c r="N1154" s="13">
        <f>IFERROR(VLOOKUP(B:B,'[1]Budget Pivot'!A:B,2,0),0)</f>
        <v>5682</v>
      </c>
      <c r="O1154" s="13">
        <f>IFERROR(VLOOKUP(B:B,'[1]Budget Pivot'!A:C,3,0),0)</f>
        <v>494476.08080808102</v>
      </c>
      <c r="P1154" s="16">
        <v>5682</v>
      </c>
      <c r="Q1154" s="16">
        <f t="shared" ref="Q1154:Q1217" si="43">P1154*L1154</f>
        <v>494476.08080808102</v>
      </c>
      <c r="R1154" s="17">
        <v>5877</v>
      </c>
      <c r="S1154" s="17">
        <f>R1154*L1154</f>
        <v>511445.95686538052</v>
      </c>
      <c r="T1154" s="17">
        <v>5777</v>
      </c>
      <c r="U1154" s="17">
        <v>502743.45632317563</v>
      </c>
      <c r="V1154" s="18">
        <v>-100</v>
      </c>
      <c r="W1154" s="18">
        <v>-8702.5005422048853</v>
      </c>
      <c r="X1154" s="18">
        <v>8267.375515094609</v>
      </c>
    </row>
    <row r="1155" spans="1:24" x14ac:dyDescent="0.25">
      <c r="A1155" s="12">
        <v>1574</v>
      </c>
      <c r="B1155" s="12" t="str">
        <f>IFERROR(VLOOKUP(A:A,[1]Forecast_1911!A:B,2,0),0)</f>
        <v>10000001209</v>
      </c>
      <c r="C1155" s="12" t="s">
        <v>1271</v>
      </c>
      <c r="D1155" s="13">
        <f t="shared" ref="D1155:D1218" si="44">U1155-(T1155*M1155)</f>
        <v>9175.7369897157441</v>
      </c>
      <c r="E1155" s="12" t="s">
        <v>159</v>
      </c>
      <c r="F1155" s="12" t="s">
        <v>135</v>
      </c>
      <c r="G1155" s="12" t="s">
        <v>97</v>
      </c>
      <c r="H1155" s="12" t="s">
        <v>58</v>
      </c>
      <c r="I1155" s="12" t="s">
        <v>59</v>
      </c>
      <c r="J1155" s="14">
        <v>13.222928401995095</v>
      </c>
      <c r="K1155" s="14">
        <v>2.8431264350683789</v>
      </c>
      <c r="L1155" s="15">
        <v>13.222919409859035</v>
      </c>
      <c r="M1155" s="15">
        <v>2.8431264350674699</v>
      </c>
      <c r="N1155" s="13">
        <f>IFERROR(VLOOKUP(B:B,'[1]Budget Pivot'!A:B,2,0),0)</f>
        <v>648.59</v>
      </c>
      <c r="O1155" s="13">
        <f>IFERROR(VLOOKUP(B:B,'[1]Budget Pivot'!A:C,3,0),0)</f>
        <v>8576.2591322499993</v>
      </c>
      <c r="P1155" s="16">
        <v>830</v>
      </c>
      <c r="Q1155" s="16">
        <f t="shared" si="43"/>
        <v>10975.023110183</v>
      </c>
      <c r="R1155" s="17">
        <v>874</v>
      </c>
      <c r="S1155" s="17">
        <f>R1155*L1155</f>
        <v>11556.831564216796</v>
      </c>
      <c r="T1155" s="17">
        <v>884</v>
      </c>
      <c r="U1155" s="17">
        <v>11689.060758315387</v>
      </c>
      <c r="V1155" s="18">
        <v>10</v>
      </c>
      <c r="W1155" s="18">
        <v>132.2291940985906</v>
      </c>
      <c r="X1155" s="18">
        <v>714.0376481323874</v>
      </c>
    </row>
    <row r="1156" spans="1:24" x14ac:dyDescent="0.25">
      <c r="A1156" s="12">
        <v>3288</v>
      </c>
      <c r="B1156" s="12" t="str">
        <f>IFERROR(VLOOKUP(A:A,[1]Forecast_1911!A:B,2,0),0)</f>
        <v>10000002592</v>
      </c>
      <c r="C1156" s="12" t="s">
        <v>1272</v>
      </c>
      <c r="D1156" s="13">
        <f t="shared" si="44"/>
        <v>49635.150467705447</v>
      </c>
      <c r="E1156" s="12" t="s">
        <v>67</v>
      </c>
      <c r="F1156" s="12" t="s">
        <v>78</v>
      </c>
      <c r="G1156" s="12" t="s">
        <v>78</v>
      </c>
      <c r="H1156" s="12" t="s">
        <v>69</v>
      </c>
      <c r="I1156" s="12" t="s">
        <v>49</v>
      </c>
      <c r="J1156" s="14">
        <v>40.08908685968818</v>
      </c>
      <c r="K1156" s="14">
        <v>35.921567928730546</v>
      </c>
      <c r="L1156" s="15">
        <v>40.08908685968818</v>
      </c>
      <c r="M1156" s="15">
        <v>35.921567928730546</v>
      </c>
      <c r="N1156" s="13">
        <f>IFERROR(VLOOKUP(B:B,'[1]Budget Pivot'!A:B,2,0),0)</f>
        <v>13880</v>
      </c>
      <c r="O1156" s="13">
        <f>IFERROR(VLOOKUP(B:B,'[1]Budget Pivot'!A:C,3,0),0)</f>
        <v>556436.52561247197</v>
      </c>
      <c r="P1156" s="16">
        <v>13880</v>
      </c>
      <c r="Q1156" s="16">
        <f t="shared" si="43"/>
        <v>556436.52561247197</v>
      </c>
      <c r="R1156" s="17">
        <v>12130</v>
      </c>
      <c r="S1156" s="17">
        <f>R1156*L1156</f>
        <v>486280.62360801763</v>
      </c>
      <c r="T1156" s="17">
        <v>11910</v>
      </c>
      <c r="U1156" s="17">
        <v>477461.02449888625</v>
      </c>
      <c r="V1156" s="18">
        <v>-220</v>
      </c>
      <c r="W1156" s="18">
        <v>-8819.5991091313772</v>
      </c>
      <c r="X1156" s="18">
        <v>-78975.50111358572</v>
      </c>
    </row>
    <row r="1157" spans="1:24" x14ac:dyDescent="0.25">
      <c r="A1157" s="12">
        <v>1475</v>
      </c>
      <c r="B1157" s="12" t="str">
        <f>IFERROR(VLOOKUP(A:A,[1]Forecast_1911!A:B,2,0),0)</f>
        <v>10000002448</v>
      </c>
      <c r="C1157" s="12" t="s">
        <v>1273</v>
      </c>
      <c r="D1157" s="13">
        <f t="shared" si="44"/>
        <v>99710.848291705552</v>
      </c>
      <c r="E1157" s="12" t="s">
        <v>40</v>
      </c>
      <c r="F1157" s="12" t="s">
        <v>86</v>
      </c>
      <c r="G1157" s="12" t="s">
        <v>87</v>
      </c>
      <c r="H1157" s="12" t="s">
        <v>58</v>
      </c>
      <c r="I1157" s="12" t="s">
        <v>59</v>
      </c>
      <c r="J1157" s="14">
        <v>157.42867593460539</v>
      </c>
      <c r="K1157" s="14">
        <v>16.667296205630489</v>
      </c>
      <c r="L1157" s="15">
        <v>157.50182769109003</v>
      </c>
      <c r="M1157" s="15">
        <v>16.667296205630201</v>
      </c>
      <c r="N1157" s="13">
        <f>IFERROR(VLOOKUP(B:B,'[1]Budget Pivot'!A:B,2,0),0)</f>
        <v>1033.48</v>
      </c>
      <c r="O1157" s="13">
        <f>IFERROR(VLOOKUP(B:B,'[1]Budget Pivot'!A:C,3,0),0)</f>
        <v>162699.388004896</v>
      </c>
      <c r="P1157" s="16">
        <v>1033</v>
      </c>
      <c r="Q1157" s="16">
        <f t="shared" si="43"/>
        <v>162699.388004896</v>
      </c>
      <c r="R1157" s="17">
        <v>764</v>
      </c>
      <c r="S1157" s="17">
        <f>R1157*L1157</f>
        <v>120331.39635599278</v>
      </c>
      <c r="T1157" s="17">
        <v>708</v>
      </c>
      <c r="U1157" s="17">
        <v>111511.29400529174</v>
      </c>
      <c r="V1157" s="18">
        <v>-56</v>
      </c>
      <c r="W1157" s="18">
        <v>-8820.1023507010395</v>
      </c>
      <c r="X1157" s="18">
        <v>-51188.093999604258</v>
      </c>
    </row>
    <row r="1158" spans="1:24" x14ac:dyDescent="0.25">
      <c r="A1158" s="12">
        <v>1296</v>
      </c>
      <c r="B1158" s="12" t="str">
        <f>IFERROR(VLOOKUP(A:A,[1]Forecast_1911!A:B,2,0),0)</f>
        <v>10000001736</v>
      </c>
      <c r="C1158" s="12" t="s">
        <v>1274</v>
      </c>
      <c r="D1158" s="13">
        <f t="shared" si="44"/>
        <v>116935.184001189</v>
      </c>
      <c r="E1158" s="12" t="s">
        <v>124</v>
      </c>
      <c r="F1158" s="12" t="s">
        <v>86</v>
      </c>
      <c r="G1158" s="12" t="s">
        <v>87</v>
      </c>
      <c r="H1158" s="12" t="s">
        <v>58</v>
      </c>
      <c r="I1158" s="12" t="s">
        <v>59</v>
      </c>
      <c r="J1158" s="14">
        <v>86.235260460577379</v>
      </c>
      <c r="K1158" s="14">
        <v>20.50440810749264</v>
      </c>
      <c r="L1158" s="15">
        <v>86.235259148071179</v>
      </c>
      <c r="M1158" s="15">
        <v>20.504408107492761</v>
      </c>
      <c r="N1158" s="13">
        <f>IFERROR(VLOOKUP(B:B,'[1]Budget Pivot'!A:B,2,0),0)</f>
        <v>1658.16</v>
      </c>
      <c r="O1158" s="13">
        <f>IFERROR(VLOOKUP(B:B,'[1]Budget Pivot'!A:C,3,0),0)</f>
        <v>142991.859485311</v>
      </c>
      <c r="P1158" s="16">
        <v>1658</v>
      </c>
      <c r="Q1158" s="16">
        <f t="shared" si="43"/>
        <v>142978.05966750201</v>
      </c>
      <c r="R1158" s="17">
        <v>1882</v>
      </c>
      <c r="S1158" s="17">
        <f>R1158*L1158</f>
        <v>162294.75771666996</v>
      </c>
      <c r="T1158" s="17">
        <v>1779</v>
      </c>
      <c r="U1158" s="17">
        <v>153412.52602441862</v>
      </c>
      <c r="V1158" s="18">
        <v>-103</v>
      </c>
      <c r="W1158" s="18">
        <v>-8882.2316922513419</v>
      </c>
      <c r="X1158" s="18">
        <v>10434.466356916615</v>
      </c>
    </row>
    <row r="1159" spans="1:24" x14ac:dyDescent="0.25">
      <c r="A1159" s="12">
        <v>2397</v>
      </c>
      <c r="B1159" s="12" t="str">
        <f>IFERROR(VLOOKUP(A:A,[1]Forecast_1911!A:B,2,0),0)</f>
        <v>10000002905</v>
      </c>
      <c r="C1159" s="12" t="s">
        <v>1275</v>
      </c>
      <c r="D1159" s="13">
        <f t="shared" si="44"/>
        <v>132509.35890085797</v>
      </c>
      <c r="E1159" s="12" t="s">
        <v>161</v>
      </c>
      <c r="F1159" s="12" t="s">
        <v>56</v>
      </c>
      <c r="G1159" s="12" t="s">
        <v>57</v>
      </c>
      <c r="H1159" s="12" t="s">
        <v>101</v>
      </c>
      <c r="I1159" s="12" t="s">
        <v>59</v>
      </c>
      <c r="J1159" s="14">
        <v>18.697882087112554</v>
      </c>
      <c r="K1159" s="14">
        <v>5.12249443207127</v>
      </c>
      <c r="L1159" s="15">
        <v>18.697882087112554</v>
      </c>
      <c r="M1159" s="15">
        <v>5.12249443207127</v>
      </c>
      <c r="N1159" s="13">
        <f>IFERROR(VLOOKUP(B:B,'[1]Budget Pivot'!A:B,2,0),0)</f>
        <v>18507</v>
      </c>
      <c r="O1159" s="13">
        <f>IFERROR(VLOOKUP(B:B,'[1]Budget Pivot'!A:C,3,0),0)</f>
        <v>346041.70378619205</v>
      </c>
      <c r="P1159" s="16">
        <v>18507</v>
      </c>
      <c r="Q1159" s="16">
        <f t="shared" si="43"/>
        <v>346041.70378619205</v>
      </c>
      <c r="R1159" s="17">
        <v>9574</v>
      </c>
      <c r="S1159" s="17">
        <f>R1159*L1159</f>
        <v>179013.52310201558</v>
      </c>
      <c r="T1159" s="17">
        <v>9761</v>
      </c>
      <c r="U1159" s="17">
        <v>182510.02705230564</v>
      </c>
      <c r="V1159" s="18">
        <v>187</v>
      </c>
      <c r="W1159" s="18">
        <v>3496.5039502900618</v>
      </c>
      <c r="X1159" s="18">
        <v>-163531.67673388642</v>
      </c>
    </row>
    <row r="1160" spans="1:24" x14ac:dyDescent="0.25">
      <c r="A1160" s="12">
        <v>1193</v>
      </c>
      <c r="B1160" s="12" t="str">
        <f>IFERROR(VLOOKUP(A:A,[1]Forecast_1911!A:B,2,0),0)</f>
        <v>10000001580</v>
      </c>
      <c r="C1160" s="12" t="s">
        <v>1276</v>
      </c>
      <c r="D1160" s="13">
        <f t="shared" si="44"/>
        <v>90291.428771444043</v>
      </c>
      <c r="E1160" s="12" t="s">
        <v>44</v>
      </c>
      <c r="F1160" s="12" t="s">
        <v>162</v>
      </c>
      <c r="G1160" s="12" t="s">
        <v>163</v>
      </c>
      <c r="H1160" s="12" t="s">
        <v>58</v>
      </c>
      <c r="I1160" s="12" t="s">
        <v>59</v>
      </c>
      <c r="J1160" s="14">
        <v>15.21603651551305</v>
      </c>
      <c r="K1160" s="14">
        <v>2.7413986636970735</v>
      </c>
      <c r="L1160" s="15">
        <v>15.21603651551305</v>
      </c>
      <c r="M1160" s="15">
        <v>2.7413986636970735</v>
      </c>
      <c r="N1160" s="13">
        <f>IFERROR(VLOOKUP(B:B,'[1]Budget Pivot'!A:B,2,0),0)</f>
        <v>7586</v>
      </c>
      <c r="O1160" s="13">
        <f>IFERROR(VLOOKUP(B:B,'[1]Budget Pivot'!A:C,3,0),0)</f>
        <v>115428.85300668199</v>
      </c>
      <c r="P1160" s="16">
        <v>7586</v>
      </c>
      <c r="Q1160" s="16">
        <f t="shared" si="43"/>
        <v>115428.85300668199</v>
      </c>
      <c r="R1160" s="17">
        <v>7824</v>
      </c>
      <c r="S1160" s="17">
        <f>R1160*L1160</f>
        <v>119050.2696973741</v>
      </c>
      <c r="T1160" s="17">
        <v>7238</v>
      </c>
      <c r="U1160" s="17">
        <v>110133.67229928345</v>
      </c>
      <c r="V1160" s="18">
        <v>-586</v>
      </c>
      <c r="W1160" s="18">
        <v>-8916.5973980906419</v>
      </c>
      <c r="X1160" s="18">
        <v>-5295.1807073985401</v>
      </c>
    </row>
    <row r="1161" spans="1:24" x14ac:dyDescent="0.25">
      <c r="A1161" s="12">
        <v>3878</v>
      </c>
      <c r="B1161" s="12" t="str">
        <f>IFERROR(VLOOKUP(A:A,[1]Forecast_1911!A:B,2,0),0)</f>
        <v>10000002511</v>
      </c>
      <c r="C1161" s="12" t="s">
        <v>1277</v>
      </c>
      <c r="D1161" s="13">
        <f t="shared" si="44"/>
        <v>9411.9123586413989</v>
      </c>
      <c r="E1161" s="12" t="s">
        <v>35</v>
      </c>
      <c r="F1161" s="12" t="s">
        <v>855</v>
      </c>
      <c r="G1161" s="12" t="s">
        <v>372</v>
      </c>
      <c r="H1161" s="12" t="s">
        <v>101</v>
      </c>
      <c r="I1161" s="12" t="s">
        <v>59</v>
      </c>
      <c r="J1161" s="14">
        <v>9.4777028106201566</v>
      </c>
      <c r="K1161" s="14">
        <v>4.8775055679288331</v>
      </c>
      <c r="L1161" s="15">
        <v>9.4776582358861852</v>
      </c>
      <c r="M1161" s="15">
        <v>4.8775055679285124</v>
      </c>
      <c r="N1161" s="13">
        <f>IFERROR(VLOOKUP(B:B,'[1]Budget Pivot'!A:B,2,0),0)</f>
        <v>2126.2399999999998</v>
      </c>
      <c r="O1161" s="13">
        <f>IFERROR(VLOOKUP(B:B,'[1]Budget Pivot'!A:C,3,0),0)</f>
        <v>20151.870824053</v>
      </c>
      <c r="P1161" s="16">
        <v>2126.25</v>
      </c>
      <c r="Q1161" s="16">
        <f t="shared" si="43"/>
        <v>20151.870824053</v>
      </c>
      <c r="R1161" s="17">
        <v>2991</v>
      </c>
      <c r="S1161" s="17">
        <f>R1161*L1161</f>
        <v>28347.675783535578</v>
      </c>
      <c r="T1161" s="17">
        <v>2046</v>
      </c>
      <c r="U1161" s="17">
        <v>19391.288750623135</v>
      </c>
      <c r="V1161" s="18">
        <v>-945</v>
      </c>
      <c r="W1161" s="18">
        <v>-8956.3870329124438</v>
      </c>
      <c r="X1161" s="18">
        <v>-760.58207342986498</v>
      </c>
    </row>
    <row r="1162" spans="1:24" x14ac:dyDescent="0.25">
      <c r="A1162" s="12">
        <v>1667</v>
      </c>
      <c r="B1162" s="12" t="str">
        <f>IFERROR(VLOOKUP(A:A,[1]Forecast_1911!A:B,2,0),0)</f>
        <v>10000000449</v>
      </c>
      <c r="C1162" s="12" t="s">
        <v>1278</v>
      </c>
      <c r="D1162" s="13">
        <f t="shared" si="44"/>
        <v>98540.899331845401</v>
      </c>
      <c r="E1162" s="12" t="s">
        <v>65</v>
      </c>
      <c r="F1162" s="12" t="s">
        <v>144</v>
      </c>
      <c r="G1162" s="12" t="s">
        <v>132</v>
      </c>
      <c r="H1162" s="12" t="s">
        <v>58</v>
      </c>
      <c r="I1162" s="12" t="s">
        <v>59</v>
      </c>
      <c r="J1162" s="14">
        <v>46.685559540294669</v>
      </c>
      <c r="K1162" s="14">
        <v>9.2032884187082775</v>
      </c>
      <c r="L1162" s="15">
        <v>46.685562793697052</v>
      </c>
      <c r="M1162" s="15">
        <v>9.2032884187083113</v>
      </c>
      <c r="N1162" s="13">
        <f>IFERROR(VLOOKUP(B:B,'[1]Budget Pivot'!A:B,2,0),0)</f>
        <v>3733</v>
      </c>
      <c r="O1162" s="13">
        <f>IFERROR(VLOOKUP(B:B,'[1]Budget Pivot'!A:C,3,0),0)</f>
        <v>174277.19376391999</v>
      </c>
      <c r="P1162" s="16">
        <v>3730</v>
      </c>
      <c r="Q1162" s="16">
        <f t="shared" si="43"/>
        <v>174137.14922049001</v>
      </c>
      <c r="R1162" s="17">
        <v>2822</v>
      </c>
      <c r="S1162" s="17">
        <f>R1162*L1162</f>
        <v>131746.65820381307</v>
      </c>
      <c r="T1162" s="17">
        <v>2629</v>
      </c>
      <c r="U1162" s="17">
        <v>122736.34458462955</v>
      </c>
      <c r="V1162" s="18">
        <v>-193</v>
      </c>
      <c r="W1162" s="18">
        <v>-9010.313619183522</v>
      </c>
      <c r="X1162" s="18">
        <v>-51400.804635860462</v>
      </c>
    </row>
    <row r="1163" spans="1:24" x14ac:dyDescent="0.25">
      <c r="A1163" s="12">
        <v>2080</v>
      </c>
      <c r="B1163" s="12" t="str">
        <f>IFERROR(VLOOKUP(A:A,[1]Forecast_1911!A:B,2,0),0)</f>
        <v>10000002716</v>
      </c>
      <c r="C1163" s="12" t="s">
        <v>1279</v>
      </c>
      <c r="D1163" s="13">
        <f t="shared" si="44"/>
        <v>2791.2516800700573</v>
      </c>
      <c r="E1163" s="12" t="s">
        <v>110</v>
      </c>
      <c r="F1163" s="12" t="s">
        <v>135</v>
      </c>
      <c r="G1163" s="12" t="s">
        <v>97</v>
      </c>
      <c r="H1163" s="12" t="s">
        <v>101</v>
      </c>
      <c r="I1163" s="12" t="s">
        <v>59</v>
      </c>
      <c r="J1163" s="14">
        <v>14.375627385578971</v>
      </c>
      <c r="K1163" s="14">
        <v>6.9933184855223205</v>
      </c>
      <c r="L1163" s="15">
        <v>14.377582189411658</v>
      </c>
      <c r="M1163" s="15">
        <v>6.993318485522618</v>
      </c>
      <c r="N1163" s="13">
        <f>IFERROR(VLOOKUP(B:B,'[1]Budget Pivot'!A:B,2,0),0)</f>
        <v>441.3</v>
      </c>
      <c r="O1163" s="13">
        <f>IFERROR(VLOOKUP(B:B,'[1]Budget Pivot'!A:C,3,0),0)</f>
        <v>6343.9643652559998</v>
      </c>
      <c r="P1163" s="16">
        <v>441.24</v>
      </c>
      <c r="Q1163" s="16">
        <f t="shared" si="43"/>
        <v>6343.9643652559998</v>
      </c>
      <c r="R1163" s="17">
        <v>361</v>
      </c>
      <c r="S1163" s="17">
        <f>R1163*L1163</f>
        <v>5190.3071703776086</v>
      </c>
      <c r="T1163" s="17">
        <v>378</v>
      </c>
      <c r="U1163" s="17">
        <v>5434.7260675976067</v>
      </c>
      <c r="V1163" s="18">
        <v>17</v>
      </c>
      <c r="W1163" s="18">
        <v>244.41889721999814</v>
      </c>
      <c r="X1163" s="18">
        <v>-909.23829765839309</v>
      </c>
    </row>
    <row r="1164" spans="1:24" x14ac:dyDescent="0.25">
      <c r="A1164" s="12">
        <v>1330</v>
      </c>
      <c r="B1164" s="12" t="str">
        <f>IFERROR(VLOOKUP(A:A,[1]Forecast_1911!A:B,2,0),0)</f>
        <v>10000001767</v>
      </c>
      <c r="C1164" s="12" t="s">
        <v>1280</v>
      </c>
      <c r="D1164" s="13">
        <f t="shared" si="44"/>
        <v>220785.66176021061</v>
      </c>
      <c r="E1164" s="12" t="s">
        <v>124</v>
      </c>
      <c r="F1164" s="12" t="s">
        <v>56</v>
      </c>
      <c r="G1164" s="12" t="s">
        <v>57</v>
      </c>
      <c r="H1164" s="12" t="s">
        <v>58</v>
      </c>
      <c r="I1164" s="12" t="s">
        <v>59</v>
      </c>
      <c r="J1164" s="14">
        <v>81.071339036990963</v>
      </c>
      <c r="K1164" s="14">
        <v>12.483062628102923</v>
      </c>
      <c r="L1164" s="15">
        <v>81.071339036990963</v>
      </c>
      <c r="M1164" s="15">
        <v>12.483062628102923</v>
      </c>
      <c r="N1164" s="13">
        <f>IFERROR(VLOOKUP(B:B,'[1]Budget Pivot'!A:B,2,0),0)</f>
        <v>5198</v>
      </c>
      <c r="O1164" s="13">
        <f>IFERROR(VLOOKUP(B:B,'[1]Budget Pivot'!A:C,3,0),0)</f>
        <v>421408.820314279</v>
      </c>
      <c r="P1164" s="16">
        <v>5198</v>
      </c>
      <c r="Q1164" s="16">
        <f t="shared" si="43"/>
        <v>421408.820314279</v>
      </c>
      <c r="R1164" s="17">
        <v>3174</v>
      </c>
      <c r="S1164" s="17">
        <f>R1164*L1164</f>
        <v>257320.43010340931</v>
      </c>
      <c r="T1164" s="17">
        <v>3219</v>
      </c>
      <c r="U1164" s="17">
        <v>260968.64036007391</v>
      </c>
      <c r="V1164" s="18">
        <v>45</v>
      </c>
      <c r="W1164" s="18">
        <v>3648.2102566646063</v>
      </c>
      <c r="X1164" s="18">
        <v>-160440.17995420509</v>
      </c>
    </row>
    <row r="1165" spans="1:24" x14ac:dyDescent="0.25">
      <c r="A1165" s="12">
        <v>1618</v>
      </c>
      <c r="B1165" s="12" t="str">
        <f>IFERROR(VLOOKUP(A:A,[1]Forecast_1911!A:B,2,0),0)</f>
        <v>10000001187</v>
      </c>
      <c r="C1165" s="12" t="s">
        <v>1281</v>
      </c>
      <c r="D1165" s="13">
        <f t="shared" si="44"/>
        <v>50999.081241447981</v>
      </c>
      <c r="E1165" s="12" t="s">
        <v>159</v>
      </c>
      <c r="F1165" s="12" t="s">
        <v>118</v>
      </c>
      <c r="G1165" s="12" t="s">
        <v>119</v>
      </c>
      <c r="H1165" s="12" t="s">
        <v>120</v>
      </c>
      <c r="I1165" s="12" t="s">
        <v>59</v>
      </c>
      <c r="J1165" s="14">
        <v>60.297595268091598</v>
      </c>
      <c r="K1165" s="14">
        <v>9.8997772476516506</v>
      </c>
      <c r="L1165" s="15">
        <v>60.294126300465997</v>
      </c>
      <c r="M1165" s="15">
        <v>9.8997772476517856</v>
      </c>
      <c r="N1165" s="13">
        <f>IFERROR(VLOOKUP(B:B,'[1]Budget Pivot'!A:B,2,0),0)</f>
        <v>1042.8599999999999</v>
      </c>
      <c r="O1165" s="13">
        <f>IFERROR(VLOOKUP(B:B,'[1]Budget Pivot'!A:C,3,0),0)</f>
        <v>62881.950201282001</v>
      </c>
      <c r="P1165" s="16">
        <v>1042.92</v>
      </c>
      <c r="Q1165" s="16">
        <f t="shared" si="43"/>
        <v>62881.950201282001</v>
      </c>
      <c r="R1165" s="17">
        <v>1163</v>
      </c>
      <c r="S1165" s="17">
        <f>R1165*L1165</f>
        <v>70122.068887441957</v>
      </c>
      <c r="T1165" s="17">
        <v>1012</v>
      </c>
      <c r="U1165" s="17">
        <v>61017.655816071587</v>
      </c>
      <c r="V1165" s="18">
        <v>-151</v>
      </c>
      <c r="W1165" s="18">
        <v>-9104.4130713703707</v>
      </c>
      <c r="X1165" s="18">
        <v>-1864.2943852104145</v>
      </c>
    </row>
    <row r="1166" spans="1:24" x14ac:dyDescent="0.25">
      <c r="A1166" s="12">
        <v>1521</v>
      </c>
      <c r="B1166" s="12" t="str">
        <f>IFERROR(VLOOKUP(A:A,[1]Forecast_1911!A:B,2,0),0)</f>
        <v>10000001668</v>
      </c>
      <c r="C1166" s="12" t="s">
        <v>1282</v>
      </c>
      <c r="D1166" s="13">
        <f t="shared" si="44"/>
        <v>77880.747595420762</v>
      </c>
      <c r="E1166" s="12" t="s">
        <v>71</v>
      </c>
      <c r="F1166" s="12" t="s">
        <v>144</v>
      </c>
      <c r="G1166" s="12" t="s">
        <v>132</v>
      </c>
      <c r="H1166" s="12" t="s">
        <v>58</v>
      </c>
      <c r="I1166" s="12" t="s">
        <v>59</v>
      </c>
      <c r="J1166" s="14">
        <v>35.178173719376424</v>
      </c>
      <c r="K1166" s="14">
        <v>6.2670512249444323</v>
      </c>
      <c r="L1166" s="15">
        <v>35.186749552245125</v>
      </c>
      <c r="M1166" s="15">
        <v>6.2670512249444323</v>
      </c>
      <c r="N1166" s="13">
        <f>IFERROR(VLOOKUP(B:B,'[1]Budget Pivot'!A:B,2,0),0)</f>
        <v>4463</v>
      </c>
      <c r="O1166" s="13">
        <f>IFERROR(VLOOKUP(B:B,'[1]Budget Pivot'!A:C,3,0),0)</f>
        <v>157000.18930957699</v>
      </c>
      <c r="P1166" s="16">
        <v>4463</v>
      </c>
      <c r="Q1166" s="16">
        <f t="shared" si="43"/>
        <v>157038.46325166998</v>
      </c>
      <c r="R1166" s="17">
        <v>2952</v>
      </c>
      <c r="S1166" s="17">
        <f>R1166*L1166</f>
        <v>103871.2846782276</v>
      </c>
      <c r="T1166" s="17">
        <v>2693</v>
      </c>
      <c r="U1166" s="17">
        <v>94757.916544196123</v>
      </c>
      <c r="V1166" s="18">
        <v>-259</v>
      </c>
      <c r="W1166" s="18">
        <v>-9113.3681340314797</v>
      </c>
      <c r="X1166" s="18">
        <v>-62280.546707473855</v>
      </c>
    </row>
    <row r="1167" spans="1:24" x14ac:dyDescent="0.25">
      <c r="A1167" s="12">
        <v>2102</v>
      </c>
      <c r="B1167" s="12" t="str">
        <f>IFERROR(VLOOKUP(A:A,[1]Forecast_1911!A:B,2,0),0)</f>
        <v>10000000591</v>
      </c>
      <c r="C1167" s="12" t="s">
        <v>1283</v>
      </c>
      <c r="D1167" s="13">
        <f t="shared" si="44"/>
        <v>5374716.8115420537</v>
      </c>
      <c r="E1167" s="12" t="s">
        <v>148</v>
      </c>
      <c r="F1167" s="12" t="s">
        <v>111</v>
      </c>
      <c r="G1167" s="12" t="s">
        <v>111</v>
      </c>
      <c r="H1167" s="12" t="s">
        <v>101</v>
      </c>
      <c r="I1167" s="12" t="s">
        <v>59</v>
      </c>
      <c r="J1167" s="14">
        <v>202.87885300327972</v>
      </c>
      <c r="K1167" s="14">
        <v>30.590199999999999</v>
      </c>
      <c r="L1167" s="15">
        <v>202.87885294921654</v>
      </c>
      <c r="M1167" s="15">
        <v>30.590200187899256</v>
      </c>
      <c r="N1167" s="13">
        <f>IFERROR(VLOOKUP(B:B,'[1]Budget Pivot'!A:B,2,0),0)</f>
        <v>30090</v>
      </c>
      <c r="O1167" s="13">
        <f>IFERROR(VLOOKUP(B:B,'[1]Budget Pivot'!A:C,3,0),0)</f>
        <v>6104624.6868686862</v>
      </c>
      <c r="P1167" s="16">
        <v>30115</v>
      </c>
      <c r="Q1167" s="16">
        <f t="shared" si="43"/>
        <v>6109696.656565656</v>
      </c>
      <c r="R1167" s="17">
        <v>31241</v>
      </c>
      <c r="S1167" s="17">
        <f>R1167*L1167</f>
        <v>6338138.2449864736</v>
      </c>
      <c r="T1167" s="17">
        <v>31196</v>
      </c>
      <c r="U1167" s="17">
        <v>6329008.6966037592</v>
      </c>
      <c r="V1167" s="18">
        <v>-45</v>
      </c>
      <c r="W1167" s="18">
        <v>-9129.5483827143908</v>
      </c>
      <c r="X1167" s="18">
        <v>219312.04003810324</v>
      </c>
    </row>
    <row r="1168" spans="1:24" x14ac:dyDescent="0.25">
      <c r="A1168" s="12">
        <v>2808</v>
      </c>
      <c r="B1168" s="12" t="str">
        <f>IFERROR(VLOOKUP(A:A,[1]Forecast_1911!A:B,2,0),0)</f>
        <v>10000003105</v>
      </c>
      <c r="C1168" s="12" t="s">
        <v>1284</v>
      </c>
      <c r="D1168" s="13">
        <f t="shared" si="44"/>
        <v>155288.26518594284</v>
      </c>
      <c r="E1168" s="12" t="s">
        <v>35</v>
      </c>
      <c r="F1168" s="12" t="s">
        <v>219</v>
      </c>
      <c r="G1168" s="12" t="s">
        <v>220</v>
      </c>
      <c r="H1168" s="12" t="s">
        <v>101</v>
      </c>
      <c r="I1168" s="12" t="s">
        <v>59</v>
      </c>
      <c r="J1168" s="14">
        <v>76.837617980344689</v>
      </c>
      <c r="K1168" s="14">
        <v>16.035634743875288</v>
      </c>
      <c r="L1168" s="15">
        <v>76.837617980344689</v>
      </c>
      <c r="M1168" s="15">
        <v>16.035634743875288</v>
      </c>
      <c r="N1168" s="13">
        <f>IFERROR(VLOOKUP(B:B,'[1]Budget Pivot'!A:B,2,0),0)</f>
        <v>0</v>
      </c>
      <c r="O1168" s="13">
        <f>IFERROR(VLOOKUP(B:B,'[1]Budget Pivot'!A:C,3,0),0)</f>
        <v>0</v>
      </c>
      <c r="P1168" s="16">
        <f>N1168</f>
        <v>0</v>
      </c>
      <c r="Q1168" s="16">
        <f t="shared" si="43"/>
        <v>0</v>
      </c>
      <c r="R1168" s="17">
        <v>2673</v>
      </c>
      <c r="S1168" s="17">
        <f>R1168*L1168</f>
        <v>205386.95286146135</v>
      </c>
      <c r="T1168" s="17">
        <v>2554</v>
      </c>
      <c r="U1168" s="17">
        <v>196243.27632180034</v>
      </c>
      <c r="V1168" s="18">
        <v>-119</v>
      </c>
      <c r="W1168" s="18">
        <v>-9143.6765396610135</v>
      </c>
      <c r="X1168" s="18">
        <v>196243.27632180034</v>
      </c>
    </row>
    <row r="1169" spans="1:24" x14ac:dyDescent="0.25">
      <c r="A1169" s="12">
        <v>3888</v>
      </c>
      <c r="B1169" s="12" t="str">
        <f>IFERROR(VLOOKUP(A:A,[1]Forecast_1911!A:B,2,0),0)</f>
        <v>10000005177</v>
      </c>
      <c r="C1169" s="12" t="s">
        <v>1285</v>
      </c>
      <c r="D1169" s="13">
        <f t="shared" si="44"/>
        <v>57047.34178706754</v>
      </c>
      <c r="E1169" s="12" t="s">
        <v>80</v>
      </c>
      <c r="F1169" s="12" t="s">
        <v>68</v>
      </c>
      <c r="G1169" s="12" t="s">
        <v>68</v>
      </c>
      <c r="H1169" s="12" t="s">
        <v>69</v>
      </c>
      <c r="I1169" s="12" t="s">
        <v>49</v>
      </c>
      <c r="J1169" s="14">
        <v>114.35412026726</v>
      </c>
      <c r="K1169" s="14">
        <v>51.458797327393746</v>
      </c>
      <c r="L1169" s="15">
        <v>114.35553579163614</v>
      </c>
      <c r="M1169" s="15">
        <v>51.458797327394095</v>
      </c>
      <c r="N1169" s="13">
        <f>IFERROR(VLOOKUP(B:B,'[1]Budget Pivot'!A:B,2,0),0)</f>
        <v>1058</v>
      </c>
      <c r="O1169" s="13">
        <f>IFERROR(VLOOKUP(B:B,'[1]Budget Pivot'!A:C,3,0),0)</f>
        <v>117200.44948185601</v>
      </c>
      <c r="P1169" s="16">
        <v>799.99</v>
      </c>
      <c r="Q1169" s="16">
        <f t="shared" si="43"/>
        <v>91483.285077951004</v>
      </c>
      <c r="R1169" s="17">
        <v>987</v>
      </c>
      <c r="S1169" s="17">
        <f>R1169*L1169</f>
        <v>112868.91382634487</v>
      </c>
      <c r="T1169" s="17">
        <v>907</v>
      </c>
      <c r="U1169" s="17">
        <v>103720.47096301398</v>
      </c>
      <c r="V1169" s="18">
        <v>-80</v>
      </c>
      <c r="W1169" s="18">
        <v>-9148.4428633308853</v>
      </c>
      <c r="X1169" s="18">
        <v>12237.18588506298</v>
      </c>
    </row>
    <row r="1170" spans="1:24" x14ac:dyDescent="0.25">
      <c r="A1170" s="12">
        <v>2864</v>
      </c>
      <c r="B1170" s="12" t="str">
        <f>IFERROR(VLOOKUP(A:A,[1]Forecast_1911!A:B,2,0),0)</f>
        <v>10000003239</v>
      </c>
      <c r="C1170" s="12" t="s">
        <v>1286</v>
      </c>
      <c r="D1170" s="13">
        <f t="shared" si="44"/>
        <v>861273.64801856922</v>
      </c>
      <c r="E1170" s="12" t="s">
        <v>35</v>
      </c>
      <c r="F1170" s="12" t="s">
        <v>144</v>
      </c>
      <c r="G1170" s="12" t="s">
        <v>132</v>
      </c>
      <c r="H1170" s="12" t="s">
        <v>101</v>
      </c>
      <c r="I1170" s="12" t="s">
        <v>59</v>
      </c>
      <c r="J1170" s="14">
        <v>177.09784188603228</v>
      </c>
      <c r="K1170" s="14">
        <v>10.668151447661426</v>
      </c>
      <c r="L1170" s="15">
        <v>177.09784188603228</v>
      </c>
      <c r="M1170" s="15">
        <v>10.668151447661426</v>
      </c>
      <c r="N1170" s="13">
        <f>IFERROR(VLOOKUP(B:B,'[1]Budget Pivot'!A:B,2,0),0)</f>
        <v>0</v>
      </c>
      <c r="O1170" s="13">
        <f>IFERROR(VLOOKUP(B:B,'[1]Budget Pivot'!A:C,3,0),0)</f>
        <v>0</v>
      </c>
      <c r="P1170" s="16">
        <f>N1170</f>
        <v>0</v>
      </c>
      <c r="Q1170" s="16">
        <f t="shared" si="43"/>
        <v>0</v>
      </c>
      <c r="R1170" s="17">
        <v>5227</v>
      </c>
      <c r="S1170" s="17">
        <f>R1170*L1170</f>
        <v>925690.41953829071</v>
      </c>
      <c r="T1170" s="17">
        <v>5175</v>
      </c>
      <c r="U1170" s="17">
        <v>916481.33176021709</v>
      </c>
      <c r="V1170" s="18">
        <v>-52</v>
      </c>
      <c r="W1170" s="18">
        <v>-9209.0877780736191</v>
      </c>
      <c r="X1170" s="18">
        <v>916481.33176021709</v>
      </c>
    </row>
    <row r="1171" spans="1:24" x14ac:dyDescent="0.25">
      <c r="A1171" s="12">
        <v>1448</v>
      </c>
      <c r="B1171" s="12" t="str">
        <f>IFERROR(VLOOKUP(A:A,[1]Forecast_1911!A:B,2,0),0)</f>
        <v>10000002494</v>
      </c>
      <c r="C1171" s="12" t="s">
        <v>1287</v>
      </c>
      <c r="D1171" s="13">
        <f t="shared" si="44"/>
        <v>380022.11880930857</v>
      </c>
      <c r="E1171" s="12" t="s">
        <v>40</v>
      </c>
      <c r="F1171" s="12" t="s">
        <v>833</v>
      </c>
      <c r="G1171" s="12" t="s">
        <v>833</v>
      </c>
      <c r="H1171" s="12" t="s">
        <v>834</v>
      </c>
      <c r="I1171" s="12" t="s">
        <v>59</v>
      </c>
      <c r="J1171" s="14">
        <v>9.7727311499540761</v>
      </c>
      <c r="K1171" s="14">
        <v>5.1040394306248631</v>
      </c>
      <c r="L1171" s="15">
        <v>9.7727305384698706</v>
      </c>
      <c r="M1171" s="15">
        <v>5.1040394304658836</v>
      </c>
      <c r="N1171" s="13">
        <f>IFERROR(VLOOKUP(B:B,'[1]Budget Pivot'!A:B,2,0),0)</f>
        <v>80066.84</v>
      </c>
      <c r="O1171" s="13">
        <f>IFERROR(VLOOKUP(B:B,'[1]Budget Pivot'!A:C,3,0),0)</f>
        <v>782471.70134638902</v>
      </c>
      <c r="P1171" s="16">
        <v>80066.84</v>
      </c>
      <c r="Q1171" s="16">
        <f t="shared" si="43"/>
        <v>782471.65238678094</v>
      </c>
      <c r="R1171" s="17">
        <v>82353</v>
      </c>
      <c r="S1171" s="17">
        <f>R1171*L1171</f>
        <v>804813.6780346093</v>
      </c>
      <c r="T1171" s="17">
        <v>81398</v>
      </c>
      <c r="U1171" s="17">
        <v>795480.72037037055</v>
      </c>
      <c r="V1171" s="18">
        <v>-955</v>
      </c>
      <c r="W1171" s="18">
        <v>-9332.9576642387547</v>
      </c>
      <c r="X1171" s="18">
        <v>13009.067983589601</v>
      </c>
    </row>
    <row r="1172" spans="1:24" x14ac:dyDescent="0.25">
      <c r="A1172" s="12">
        <v>1331</v>
      </c>
      <c r="B1172" s="12" t="str">
        <f>IFERROR(VLOOKUP(A:A,[1]Forecast_1911!A:B,2,0),0)</f>
        <v>10000001771</v>
      </c>
      <c r="C1172" s="12" t="s">
        <v>1288</v>
      </c>
      <c r="D1172" s="13">
        <f t="shared" si="44"/>
        <v>38399.932911115488</v>
      </c>
      <c r="E1172" s="12" t="s">
        <v>124</v>
      </c>
      <c r="F1172" s="12" t="s">
        <v>56</v>
      </c>
      <c r="G1172" s="12" t="s">
        <v>57</v>
      </c>
      <c r="H1172" s="12" t="s">
        <v>58</v>
      </c>
      <c r="I1172" s="12" t="s">
        <v>59</v>
      </c>
      <c r="J1172" s="14">
        <v>48.691500624669168</v>
      </c>
      <c r="K1172" s="14">
        <v>6.6785309724437205</v>
      </c>
      <c r="L1172" s="15">
        <v>48.691586673882995</v>
      </c>
      <c r="M1172" s="15">
        <v>6.678530972443725</v>
      </c>
      <c r="N1172" s="13">
        <f>IFERROR(VLOOKUP(B:B,'[1]Budget Pivot'!A:B,2,0),0)</f>
        <v>2470.29</v>
      </c>
      <c r="O1172" s="13">
        <f>IFERROR(VLOOKUP(B:B,'[1]Budget Pivot'!A:C,3,0),0)</f>
        <v>120282.12707811399</v>
      </c>
      <c r="P1172" s="16">
        <v>2470</v>
      </c>
      <c r="Q1172" s="16">
        <f t="shared" si="43"/>
        <v>120268.21908449099</v>
      </c>
      <c r="R1172" s="17">
        <v>839</v>
      </c>
      <c r="S1172" s="17">
        <f>R1172*L1172</f>
        <v>40852.241219387834</v>
      </c>
      <c r="T1172" s="17">
        <v>914</v>
      </c>
      <c r="U1172" s="17">
        <v>44504.110219929054</v>
      </c>
      <c r="V1172" s="18">
        <v>75</v>
      </c>
      <c r="W1172" s="18">
        <v>3651.8690005412209</v>
      </c>
      <c r="X1172" s="18">
        <v>-75764.108864561946</v>
      </c>
    </row>
    <row r="1173" spans="1:24" x14ac:dyDescent="0.25">
      <c r="A1173" s="12">
        <v>1293</v>
      </c>
      <c r="B1173" s="12" t="str">
        <f>IFERROR(VLOOKUP(A:A,[1]Forecast_1911!A:B,2,0),0)</f>
        <v>10000001730</v>
      </c>
      <c r="C1173" s="12" t="s">
        <v>1289</v>
      </c>
      <c r="D1173" s="13">
        <f t="shared" si="44"/>
        <v>107870.5861134134</v>
      </c>
      <c r="E1173" s="12" t="s">
        <v>124</v>
      </c>
      <c r="F1173" s="12" t="s">
        <v>86</v>
      </c>
      <c r="G1173" s="12" t="s">
        <v>87</v>
      </c>
      <c r="H1173" s="12" t="s">
        <v>58</v>
      </c>
      <c r="I1173" s="12" t="s">
        <v>59</v>
      </c>
      <c r="J1173" s="14">
        <v>43.42063311318595</v>
      </c>
      <c r="K1173" s="14">
        <v>12.117503074470513</v>
      </c>
      <c r="L1173" s="15">
        <v>43.42063311318595</v>
      </c>
      <c r="M1173" s="15">
        <v>12.117503074470513</v>
      </c>
      <c r="N1173" s="13">
        <f>IFERROR(VLOOKUP(B:B,'[1]Budget Pivot'!A:B,2,0),0)</f>
        <v>3103</v>
      </c>
      <c r="O1173" s="13">
        <f>IFERROR(VLOOKUP(B:B,'[1]Budget Pivot'!A:C,3,0),0)</f>
        <v>134734.22455021599</v>
      </c>
      <c r="P1173" s="16">
        <v>3103</v>
      </c>
      <c r="Q1173" s="16">
        <f t="shared" si="43"/>
        <v>134734.22455021599</v>
      </c>
      <c r="R1173" s="17">
        <v>3667</v>
      </c>
      <c r="S1173" s="17">
        <f>R1173*L1173</f>
        <v>159223.46162605289</v>
      </c>
      <c r="T1173" s="17">
        <v>3446</v>
      </c>
      <c r="U1173" s="17">
        <v>149627.50170803879</v>
      </c>
      <c r="V1173" s="18">
        <v>-221</v>
      </c>
      <c r="W1173" s="18">
        <v>-9595.959918014094</v>
      </c>
      <c r="X1173" s="18">
        <v>14893.277157822798</v>
      </c>
    </row>
    <row r="1174" spans="1:24" x14ac:dyDescent="0.25">
      <c r="A1174" s="12">
        <v>1933</v>
      </c>
      <c r="B1174" s="12" t="str">
        <f>IFERROR(VLOOKUP(A:A,[1]Forecast_1911!A:B,2,0),0)</f>
        <v>10000002925</v>
      </c>
      <c r="C1174" s="12" t="s">
        <v>1290</v>
      </c>
      <c r="D1174" s="13">
        <f t="shared" si="44"/>
        <v>212656.86171289766</v>
      </c>
      <c r="E1174" s="12" t="s">
        <v>161</v>
      </c>
      <c r="F1174" s="12" t="s">
        <v>162</v>
      </c>
      <c r="G1174" s="12" t="s">
        <v>163</v>
      </c>
      <c r="H1174" s="12" t="s">
        <v>101</v>
      </c>
      <c r="I1174" s="12" t="s">
        <v>59</v>
      </c>
      <c r="J1174" s="14">
        <v>31.335785716172101</v>
      </c>
      <c r="K1174" s="14">
        <v>6.4810690423162054</v>
      </c>
      <c r="L1174" s="15">
        <v>31.335774712360344</v>
      </c>
      <c r="M1174" s="15">
        <v>6.4810690423162054</v>
      </c>
      <c r="N1174" s="13">
        <f>IFERROR(VLOOKUP(B:B,'[1]Budget Pivot'!A:B,2,0),0)</f>
        <v>6072</v>
      </c>
      <c r="O1174" s="13">
        <f>IFERROR(VLOOKUP(B:B,'[1]Budget Pivot'!A:C,3,0),0)</f>
        <v>190270.89086859699</v>
      </c>
      <c r="P1174" s="16">
        <v>6072</v>
      </c>
      <c r="Q1174" s="16">
        <f t="shared" si="43"/>
        <v>190270.824053452</v>
      </c>
      <c r="R1174" s="17">
        <v>8863</v>
      </c>
      <c r="S1174" s="17">
        <f>R1174*L1174</f>
        <v>277728.97127564973</v>
      </c>
      <c r="T1174" s="17">
        <v>8556</v>
      </c>
      <c r="U1174" s="17">
        <v>268108.88843895512</v>
      </c>
      <c r="V1174" s="18">
        <v>-307</v>
      </c>
      <c r="W1174" s="18">
        <v>-9620.082836694608</v>
      </c>
      <c r="X1174" s="18">
        <v>77838.064385503123</v>
      </c>
    </row>
    <row r="1175" spans="1:24" x14ac:dyDescent="0.25">
      <c r="A1175" s="12">
        <v>2327</v>
      </c>
      <c r="B1175" s="12" t="str">
        <f>IFERROR(VLOOKUP(A:A,[1]Forecast_1911!A:B,2,0),0)</f>
        <v>10000002830</v>
      </c>
      <c r="C1175" s="12" t="s">
        <v>1291</v>
      </c>
      <c r="D1175" s="13">
        <f t="shared" si="44"/>
        <v>125172.11425030748</v>
      </c>
      <c r="E1175" s="12" t="s">
        <v>67</v>
      </c>
      <c r="F1175" s="12" t="s">
        <v>47</v>
      </c>
      <c r="G1175" s="12" t="s">
        <v>47</v>
      </c>
      <c r="H1175" s="12" t="s">
        <v>48</v>
      </c>
      <c r="I1175" s="12" t="s">
        <v>49</v>
      </c>
      <c r="J1175" s="14">
        <v>23.472995545657017</v>
      </c>
      <c r="K1175" s="14">
        <v>8.2155478841870888</v>
      </c>
      <c r="L1175" s="15">
        <v>23.4729972077253</v>
      </c>
      <c r="M1175" s="15">
        <v>8.2155478841870888</v>
      </c>
      <c r="N1175" s="13">
        <f>IFERROR(VLOOKUP(B:B,'[1]Budget Pivot'!A:B,2,0),0)</f>
        <v>13400</v>
      </c>
      <c r="O1175" s="13">
        <f>IFERROR(VLOOKUP(B:B,'[1]Budget Pivot'!A:C,3,0),0)</f>
        <v>314538.14031180402</v>
      </c>
      <c r="P1175" s="16">
        <v>13400</v>
      </c>
      <c r="Q1175" s="16">
        <f t="shared" si="43"/>
        <v>314538.16258351901</v>
      </c>
      <c r="R1175" s="17">
        <v>8614</v>
      </c>
      <c r="S1175" s="17">
        <f>R1175*L1175</f>
        <v>202196.39794734574</v>
      </c>
      <c r="T1175" s="17">
        <v>8204</v>
      </c>
      <c r="U1175" s="17">
        <v>192572.46909217836</v>
      </c>
      <c r="V1175" s="18">
        <v>-410</v>
      </c>
      <c r="W1175" s="18">
        <v>-9623.9288551673817</v>
      </c>
      <c r="X1175" s="18">
        <v>-121965.69349134064</v>
      </c>
    </row>
    <row r="1176" spans="1:24" x14ac:dyDescent="0.25">
      <c r="A1176" s="12">
        <v>2133</v>
      </c>
      <c r="B1176" s="12" t="str">
        <f>IFERROR(VLOOKUP(A:A,[1]Forecast_1911!A:B,2,0),0)</f>
        <v>10000001747</v>
      </c>
      <c r="C1176" s="12" t="s">
        <v>1292</v>
      </c>
      <c r="D1176" s="13">
        <f t="shared" si="44"/>
        <v>94343.425010920706</v>
      </c>
      <c r="E1176" s="12" t="s">
        <v>124</v>
      </c>
      <c r="F1176" s="12" t="s">
        <v>260</v>
      </c>
      <c r="G1176" s="12" t="s">
        <v>97</v>
      </c>
      <c r="H1176" s="12" t="s">
        <v>261</v>
      </c>
      <c r="I1176" s="12" t="s">
        <v>59</v>
      </c>
      <c r="J1176" s="14">
        <v>27.942359426135784</v>
      </c>
      <c r="K1176" s="14">
        <v>3.7082404919152041</v>
      </c>
      <c r="L1176" s="15">
        <v>27.942359426135784</v>
      </c>
      <c r="M1176" s="15">
        <v>3.7082404919152041</v>
      </c>
      <c r="N1176" s="13">
        <f>IFERROR(VLOOKUP(B:B,'[1]Budget Pivot'!A:B,2,0),0)</f>
        <v>5413</v>
      </c>
      <c r="O1176" s="13">
        <f>IFERROR(VLOOKUP(B:B,'[1]Budget Pivot'!A:C,3,0),0)</f>
        <v>151251.991573673</v>
      </c>
      <c r="P1176" s="16">
        <v>5413</v>
      </c>
      <c r="Q1176" s="16">
        <f t="shared" si="43"/>
        <v>151251.991573673</v>
      </c>
      <c r="R1176" s="17">
        <v>3877</v>
      </c>
      <c r="S1176" s="17">
        <f>R1176*L1176</f>
        <v>108332.52749512844</v>
      </c>
      <c r="T1176" s="17">
        <v>3893</v>
      </c>
      <c r="U1176" s="17">
        <v>108779.6052459466</v>
      </c>
      <c r="V1176" s="18">
        <v>16</v>
      </c>
      <c r="W1176" s="18">
        <v>447.07775081816362</v>
      </c>
      <c r="X1176" s="18">
        <v>-42472.386327726403</v>
      </c>
    </row>
    <row r="1177" spans="1:24" x14ac:dyDescent="0.25">
      <c r="A1177" s="12">
        <v>2885</v>
      </c>
      <c r="B1177" s="12" t="str">
        <f>IFERROR(VLOOKUP(A:A,[1]Forecast_1911!A:B,2,0),0)</f>
        <v>10000003243</v>
      </c>
      <c r="C1177" s="12" t="s">
        <v>1293</v>
      </c>
      <c r="D1177" s="13">
        <f t="shared" si="44"/>
        <v>167586.38920897228</v>
      </c>
      <c r="E1177" s="12" t="s">
        <v>35</v>
      </c>
      <c r="F1177" s="12" t="s">
        <v>144</v>
      </c>
      <c r="G1177" s="12" t="s">
        <v>132</v>
      </c>
      <c r="H1177" s="12" t="s">
        <v>101</v>
      </c>
      <c r="I1177" s="12" t="s">
        <v>59</v>
      </c>
      <c r="J1177" s="14">
        <v>47.399353500410939</v>
      </c>
      <c r="K1177" s="14">
        <v>4.810690423162586</v>
      </c>
      <c r="L1177" s="15">
        <v>47.399353500410939</v>
      </c>
      <c r="M1177" s="15">
        <v>4.810690423162586</v>
      </c>
      <c r="N1177" s="13">
        <f>IFERROR(VLOOKUP(B:B,'[1]Budget Pivot'!A:B,2,0),0)</f>
        <v>0</v>
      </c>
      <c r="O1177" s="13">
        <f>IFERROR(VLOOKUP(B:B,'[1]Budget Pivot'!A:C,3,0),0)</f>
        <v>0</v>
      </c>
      <c r="P1177" s="16">
        <f>N1177</f>
        <v>0</v>
      </c>
      <c r="Q1177" s="16">
        <f t="shared" si="43"/>
        <v>0</v>
      </c>
      <c r="R1177" s="17">
        <v>4139</v>
      </c>
      <c r="S1177" s="17">
        <f>R1177*L1177</f>
        <v>196185.92413820088</v>
      </c>
      <c r="T1177" s="17">
        <v>3935</v>
      </c>
      <c r="U1177" s="17">
        <v>186516.45602411704</v>
      </c>
      <c r="V1177" s="18">
        <v>-204</v>
      </c>
      <c r="W1177" s="18">
        <v>-9669.4681140838366</v>
      </c>
      <c r="X1177" s="18">
        <v>186516.45602411704</v>
      </c>
    </row>
    <row r="1178" spans="1:24" x14ac:dyDescent="0.25">
      <c r="A1178" s="12">
        <v>1417</v>
      </c>
      <c r="B1178" s="12" t="str">
        <f>IFERROR(VLOOKUP(A:A,[1]Forecast_1911!A:B,2,0),0)</f>
        <v>10000002436</v>
      </c>
      <c r="C1178" s="12" t="s">
        <v>1294</v>
      </c>
      <c r="D1178" s="13">
        <f t="shared" si="44"/>
        <v>169426.26585510024</v>
      </c>
      <c r="E1178" s="12" t="s">
        <v>40</v>
      </c>
      <c r="F1178" s="12" t="s">
        <v>162</v>
      </c>
      <c r="G1178" s="12" t="s">
        <v>163</v>
      </c>
      <c r="H1178" s="12" t="s">
        <v>58</v>
      </c>
      <c r="I1178" s="12" t="s">
        <v>59</v>
      </c>
      <c r="J1178" s="14">
        <v>78.1990592211083</v>
      </c>
      <c r="K1178" s="14">
        <v>13.433667074663257</v>
      </c>
      <c r="L1178" s="15">
        <v>78.1990592211083</v>
      </c>
      <c r="M1178" s="15">
        <v>13.433667074663257</v>
      </c>
      <c r="N1178" s="13">
        <f>IFERROR(VLOOKUP(B:B,'[1]Budget Pivot'!A:B,2,0),0)</f>
        <v>3007.49</v>
      </c>
      <c r="O1178" s="13">
        <f>IFERROR(VLOOKUP(B:B,'[1]Budget Pivot'!A:C,3,0),0)</f>
        <v>235182.888616891</v>
      </c>
      <c r="P1178" s="16">
        <v>3007.49</v>
      </c>
      <c r="Q1178" s="16">
        <f t="shared" si="43"/>
        <v>235182.888616891</v>
      </c>
      <c r="R1178" s="17">
        <v>2740</v>
      </c>
      <c r="S1178" s="17">
        <f>R1178*L1178</f>
        <v>214265.42226583674</v>
      </c>
      <c r="T1178" s="17">
        <v>2616</v>
      </c>
      <c r="U1178" s="17">
        <v>204568.73892241932</v>
      </c>
      <c r="V1178" s="18">
        <v>-124</v>
      </c>
      <c r="W1178" s="18">
        <v>-9696.6833434174187</v>
      </c>
      <c r="X1178" s="18">
        <v>-30614.149694471678</v>
      </c>
    </row>
    <row r="1179" spans="1:24" x14ac:dyDescent="0.25">
      <c r="A1179" s="12">
        <v>1202</v>
      </c>
      <c r="B1179" s="12" t="str">
        <f>IFERROR(VLOOKUP(A:A,[1]Forecast_1911!A:B,2,0),0)</f>
        <v>10000002265</v>
      </c>
      <c r="C1179" s="12" t="s">
        <v>1295</v>
      </c>
      <c r="D1179" s="13">
        <f t="shared" si="44"/>
        <v>63193.993641386529</v>
      </c>
      <c r="E1179" s="12" t="s">
        <v>55</v>
      </c>
      <c r="F1179" s="12" t="s">
        <v>56</v>
      </c>
      <c r="G1179" s="12" t="s">
        <v>57</v>
      </c>
      <c r="H1179" s="12" t="s">
        <v>58</v>
      </c>
      <c r="I1179" s="12" t="s">
        <v>59</v>
      </c>
      <c r="J1179" s="14">
        <v>181.93286753517063</v>
      </c>
      <c r="K1179" s="14">
        <v>25.908839883247538</v>
      </c>
      <c r="L1179" s="15">
        <v>181.9433920842024</v>
      </c>
      <c r="M1179" s="15">
        <v>25.908839883248021</v>
      </c>
      <c r="N1179" s="13">
        <f>IFERROR(VLOOKUP(B:B,'[1]Budget Pivot'!A:B,2,0),0)</f>
        <v>691.6</v>
      </c>
      <c r="O1179" s="13">
        <f>IFERROR(VLOOKUP(B:B,'[1]Budget Pivot'!A:C,3,0),0)</f>
        <v>125824.77118732402</v>
      </c>
      <c r="P1179" s="16">
        <v>691.56</v>
      </c>
      <c r="Q1179" s="16">
        <f t="shared" si="43"/>
        <v>125824.772229751</v>
      </c>
      <c r="R1179" s="17">
        <v>382</v>
      </c>
      <c r="S1179" s="17">
        <f>R1179*L1179</f>
        <v>69502.375776165311</v>
      </c>
      <c r="T1179" s="17">
        <v>405</v>
      </c>
      <c r="U1179" s="17">
        <v>73687.073794101976</v>
      </c>
      <c r="V1179" s="18">
        <v>23</v>
      </c>
      <c r="W1179" s="18">
        <v>4184.6980179366656</v>
      </c>
      <c r="X1179" s="18">
        <v>-52137.698435649028</v>
      </c>
    </row>
    <row r="1180" spans="1:24" x14ac:dyDescent="0.25">
      <c r="A1180" s="12">
        <v>3293</v>
      </c>
      <c r="B1180" s="12" t="str">
        <f>IFERROR(VLOOKUP(A:A,[1]Forecast_1911!A:B,2,0),0)</f>
        <v>10000002941</v>
      </c>
      <c r="C1180" s="12" t="s">
        <v>1296</v>
      </c>
      <c r="D1180" s="13">
        <f t="shared" si="44"/>
        <v>41373.107921163377</v>
      </c>
      <c r="E1180" s="12" t="s">
        <v>67</v>
      </c>
      <c r="F1180" s="12" t="s">
        <v>68</v>
      </c>
      <c r="G1180" s="12" t="s">
        <v>68</v>
      </c>
      <c r="H1180" s="12" t="s">
        <v>69</v>
      </c>
      <c r="I1180" s="12" t="s">
        <v>49</v>
      </c>
      <c r="J1180" s="14">
        <v>38.975510755897368</v>
      </c>
      <c r="K1180" s="14">
        <v>33.245161469933194</v>
      </c>
      <c r="L1180" s="15">
        <v>38.975508827435043</v>
      </c>
      <c r="M1180" s="15">
        <v>33.245161469933194</v>
      </c>
      <c r="N1180" s="13">
        <f>IFERROR(VLOOKUP(B:B,'[1]Budget Pivot'!A:B,2,0),0)</f>
        <v>11548.95</v>
      </c>
      <c r="O1180" s="13">
        <f>IFERROR(VLOOKUP(B:B,'[1]Budget Pivot'!A:C,3,0),0)</f>
        <v>450126.22494432091</v>
      </c>
      <c r="P1180" s="16">
        <v>11548.95</v>
      </c>
      <c r="Q1180" s="16">
        <f t="shared" si="43"/>
        <v>450126.20267260598</v>
      </c>
      <c r="R1180" s="17">
        <v>7470</v>
      </c>
      <c r="S1180" s="17">
        <f>R1180*L1180</f>
        <v>291147.05094093975</v>
      </c>
      <c r="T1180" s="17">
        <v>7220</v>
      </c>
      <c r="U1180" s="17">
        <v>281403.17373408104</v>
      </c>
      <c r="V1180" s="18">
        <v>-250</v>
      </c>
      <c r="W1180" s="18">
        <v>-9743.8772068587132</v>
      </c>
      <c r="X1180" s="18">
        <v>-168723.02893852495</v>
      </c>
    </row>
    <row r="1181" spans="1:24" x14ac:dyDescent="0.25">
      <c r="A1181" s="12">
        <v>1859</v>
      </c>
      <c r="B1181" s="12" t="str">
        <f>IFERROR(VLOOKUP(A:A,[1]Forecast_1911!A:B,2,0),0)</f>
        <v>10000000817</v>
      </c>
      <c r="C1181" s="12" t="s">
        <v>1297</v>
      </c>
      <c r="D1181" s="13">
        <f t="shared" si="44"/>
        <v>4762.0586303675518</v>
      </c>
      <c r="E1181" s="12" t="s">
        <v>35</v>
      </c>
      <c r="F1181" s="12" t="s">
        <v>317</v>
      </c>
      <c r="G1181" s="12" t="s">
        <v>163</v>
      </c>
      <c r="H1181" s="12" t="s">
        <v>58</v>
      </c>
      <c r="I1181" s="12" t="s">
        <v>59</v>
      </c>
      <c r="J1181" s="14">
        <v>26.992927915130206</v>
      </c>
      <c r="K1181" s="14">
        <v>25.384736080178154</v>
      </c>
      <c r="L1181" s="15">
        <v>26.992996340349514</v>
      </c>
      <c r="M1181" s="15">
        <v>25.384736080178101</v>
      </c>
      <c r="N1181" s="13">
        <f>IFERROR(VLOOKUP(B:B,'[1]Budget Pivot'!A:B,2,0),0)</f>
        <v>3944.89</v>
      </c>
      <c r="O1181" s="13">
        <f>IFERROR(VLOOKUP(B:B,'[1]Budget Pivot'!A:C,3,0),0)</f>
        <v>106484.13140311799</v>
      </c>
      <c r="P1181" s="16">
        <v>3944.88</v>
      </c>
      <c r="Q1181" s="16">
        <f t="shared" si="43"/>
        <v>106484.13140311799</v>
      </c>
      <c r="R1181" s="17">
        <v>3323</v>
      </c>
      <c r="S1181" s="17">
        <f>R1181*L1181</f>
        <v>89697.726838981427</v>
      </c>
      <c r="T1181" s="17">
        <v>2961</v>
      </c>
      <c r="U1181" s="17">
        <v>79926.262163774911</v>
      </c>
      <c r="V1181" s="18">
        <v>-362</v>
      </c>
      <c r="W1181" s="18">
        <v>-9771.4646752065164</v>
      </c>
      <c r="X1181" s="18">
        <v>-26557.869239343083</v>
      </c>
    </row>
    <row r="1182" spans="1:24" x14ac:dyDescent="0.25">
      <c r="A1182" s="12">
        <v>1170</v>
      </c>
      <c r="B1182" s="12" t="str">
        <f>IFERROR(VLOOKUP(A:A,[1]Forecast_1911!A:B,2,0),0)</f>
        <v>10000001313</v>
      </c>
      <c r="C1182" s="12" t="s">
        <v>1298</v>
      </c>
      <c r="D1182" s="13">
        <f t="shared" si="44"/>
        <v>14601.28411592681</v>
      </c>
      <c r="E1182" s="12" t="s">
        <v>77</v>
      </c>
      <c r="F1182" s="12" t="s">
        <v>144</v>
      </c>
      <c r="G1182" s="12" t="s">
        <v>132</v>
      </c>
      <c r="H1182" s="12" t="s">
        <v>58</v>
      </c>
      <c r="I1182" s="12" t="s">
        <v>59</v>
      </c>
      <c r="J1182" s="14">
        <v>39.226656799751865</v>
      </c>
      <c r="K1182" s="14">
        <v>13.474832962138445</v>
      </c>
      <c r="L1182" s="15">
        <v>39.226656799751865</v>
      </c>
      <c r="M1182" s="15">
        <v>13.474832962138445</v>
      </c>
      <c r="N1182" s="13">
        <f>IFERROR(VLOOKUP(B:B,'[1]Budget Pivot'!A:B,2,0),0)</f>
        <v>939</v>
      </c>
      <c r="O1182" s="13">
        <f>IFERROR(VLOOKUP(B:B,'[1]Budget Pivot'!A:C,3,0),0)</f>
        <v>36833.830734966999</v>
      </c>
      <c r="P1182" s="16">
        <v>939</v>
      </c>
      <c r="Q1182" s="16">
        <f t="shared" si="43"/>
        <v>36833.830734966999</v>
      </c>
      <c r="R1182" s="17">
        <v>818</v>
      </c>
      <c r="S1182" s="17">
        <f>R1182*L1182</f>
        <v>32087.405262197026</v>
      </c>
      <c r="T1182" s="17">
        <v>567</v>
      </c>
      <c r="U1182" s="17">
        <v>22241.514405459307</v>
      </c>
      <c r="V1182" s="18">
        <v>-251</v>
      </c>
      <c r="W1182" s="18">
        <v>-9845.8908567377184</v>
      </c>
      <c r="X1182" s="18">
        <v>-14592.316329507692</v>
      </c>
    </row>
    <row r="1183" spans="1:24" x14ac:dyDescent="0.25">
      <c r="A1183" s="12">
        <v>2928</v>
      </c>
      <c r="B1183" s="12" t="str">
        <f>IFERROR(VLOOKUP(A:A,[1]Forecast_1911!A:B,2,0),0)</f>
        <v>10000003116</v>
      </c>
      <c r="C1183" s="12" t="s">
        <v>1299</v>
      </c>
      <c r="D1183" s="13">
        <f t="shared" si="44"/>
        <v>35878.020662257739</v>
      </c>
      <c r="E1183" s="12" t="s">
        <v>35</v>
      </c>
      <c r="F1183" s="12" t="s">
        <v>56</v>
      </c>
      <c r="G1183" s="12" t="s">
        <v>57</v>
      </c>
      <c r="H1183" s="12" t="s">
        <v>101</v>
      </c>
      <c r="I1183" s="12" t="s">
        <v>59</v>
      </c>
      <c r="J1183" s="14">
        <v>13.089502663412585</v>
      </c>
      <c r="K1183" s="14">
        <v>8.6748329621381011</v>
      </c>
      <c r="L1183" s="15">
        <v>13.089502663412585</v>
      </c>
      <c r="M1183" s="15">
        <v>8.6748329621381011</v>
      </c>
      <c r="N1183" s="13">
        <f>IFERROR(VLOOKUP(B:B,'[1]Budget Pivot'!A:B,2,0),0)</f>
        <v>0</v>
      </c>
      <c r="O1183" s="13">
        <f>IFERROR(VLOOKUP(B:B,'[1]Budget Pivot'!A:C,3,0),0)</f>
        <v>0</v>
      </c>
      <c r="P1183" s="16">
        <f>N1183</f>
        <v>0</v>
      </c>
      <c r="Q1183" s="16">
        <f t="shared" si="43"/>
        <v>0</v>
      </c>
      <c r="R1183" s="17">
        <v>7786</v>
      </c>
      <c r="S1183" s="17">
        <f>R1183*L1183</f>
        <v>101914.86773733038</v>
      </c>
      <c r="T1183" s="17">
        <v>8127</v>
      </c>
      <c r="U1183" s="17">
        <v>106378.38814555408</v>
      </c>
      <c r="V1183" s="18">
        <v>341</v>
      </c>
      <c r="W1183" s="18">
        <v>4463.5204082237033</v>
      </c>
      <c r="X1183" s="18">
        <v>106378.38814555408</v>
      </c>
    </row>
    <row r="1184" spans="1:24" x14ac:dyDescent="0.25">
      <c r="A1184" s="12">
        <v>1976</v>
      </c>
      <c r="B1184" s="12" t="str">
        <f>IFERROR(VLOOKUP(A:A,[1]Forecast_1911!A:B,2,0),0)</f>
        <v>10000000576</v>
      </c>
      <c r="C1184" s="12" t="s">
        <v>1300</v>
      </c>
      <c r="D1184" s="13">
        <f t="shared" si="44"/>
        <v>156248.29886169703</v>
      </c>
      <c r="E1184" s="12" t="s">
        <v>148</v>
      </c>
      <c r="F1184" s="12" t="s">
        <v>144</v>
      </c>
      <c r="G1184" s="12" t="s">
        <v>132</v>
      </c>
      <c r="H1184" s="12" t="s">
        <v>101</v>
      </c>
      <c r="I1184" s="12" t="s">
        <v>59</v>
      </c>
      <c r="J1184" s="14">
        <v>23.540432808680222</v>
      </c>
      <c r="K1184" s="14">
        <v>3.9309575757575836</v>
      </c>
      <c r="L1184" s="15">
        <v>23.540432808680222</v>
      </c>
      <c r="M1184" s="15">
        <v>3.9309575499331038</v>
      </c>
      <c r="N1184" s="13">
        <f>IFERROR(VLOOKUP(B:B,'[1]Budget Pivot'!A:B,2,0),0)</f>
        <v>7549</v>
      </c>
      <c r="O1184" s="13">
        <f>IFERROR(VLOOKUP(B:B,'[1]Budget Pivot'!A:C,3,0),0)</f>
        <v>177706.727272727</v>
      </c>
      <c r="P1184" s="16">
        <v>7549</v>
      </c>
      <c r="Q1184" s="16">
        <f t="shared" si="43"/>
        <v>177706.727272727</v>
      </c>
      <c r="R1184" s="17">
        <v>8391</v>
      </c>
      <c r="S1184" s="17">
        <f>R1184*L1184</f>
        <v>197527.77169763573</v>
      </c>
      <c r="T1184" s="17">
        <v>7968</v>
      </c>
      <c r="U1184" s="17">
        <v>187570.16861956401</v>
      </c>
      <c r="V1184" s="18">
        <v>-423</v>
      </c>
      <c r="W1184" s="18">
        <v>-9957.6030780717265</v>
      </c>
      <c r="X1184" s="18">
        <v>9863.4413468370039</v>
      </c>
    </row>
    <row r="1185" spans="1:24" x14ac:dyDescent="0.25">
      <c r="A1185" s="12">
        <v>2827</v>
      </c>
      <c r="B1185" s="12" t="str">
        <f>IFERROR(VLOOKUP(A:A,[1]Forecast_1911!A:B,2,0),0)</f>
        <v>10000003160</v>
      </c>
      <c r="C1185" s="12" t="s">
        <v>1301</v>
      </c>
      <c r="D1185" s="13">
        <f t="shared" si="44"/>
        <v>139535.05943852678</v>
      </c>
      <c r="E1185" s="12" t="s">
        <v>35</v>
      </c>
      <c r="F1185" s="12" t="s">
        <v>86</v>
      </c>
      <c r="G1185" s="12" t="s">
        <v>87</v>
      </c>
      <c r="H1185" s="12" t="s">
        <v>101</v>
      </c>
      <c r="I1185" s="12" t="s">
        <v>59</v>
      </c>
      <c r="J1185" s="14">
        <v>103.24325427749493</v>
      </c>
      <c r="K1185" s="14">
        <v>7.6057906458795923</v>
      </c>
      <c r="L1185" s="15">
        <v>103.24325427749493</v>
      </c>
      <c r="M1185" s="15">
        <v>7.6057906458795923</v>
      </c>
      <c r="N1185" s="13">
        <f>IFERROR(VLOOKUP(B:B,'[1]Budget Pivot'!A:B,2,0),0)</f>
        <v>0</v>
      </c>
      <c r="O1185" s="13">
        <f>IFERROR(VLOOKUP(B:B,'[1]Budget Pivot'!A:C,3,0),0)</f>
        <v>0</v>
      </c>
      <c r="P1185" s="16">
        <f>N1185</f>
        <v>0</v>
      </c>
      <c r="Q1185" s="16">
        <f t="shared" si="43"/>
        <v>0</v>
      </c>
      <c r="R1185" s="17">
        <v>1556</v>
      </c>
      <c r="S1185" s="17">
        <f>R1185*L1185</f>
        <v>160646.50365578211</v>
      </c>
      <c r="T1185" s="17">
        <v>1459</v>
      </c>
      <c r="U1185" s="17">
        <v>150631.90799086509</v>
      </c>
      <c r="V1185" s="18">
        <v>-97</v>
      </c>
      <c r="W1185" s="18">
        <v>-10014.595664917026</v>
      </c>
      <c r="X1185" s="18">
        <v>150631.90799086509</v>
      </c>
    </row>
    <row r="1186" spans="1:24" x14ac:dyDescent="0.25">
      <c r="A1186" s="12">
        <v>1916</v>
      </c>
      <c r="B1186" s="12" t="str">
        <f>IFERROR(VLOOKUP(A:A,[1]Forecast_1911!A:B,2,0),0)</f>
        <v>10000002916</v>
      </c>
      <c r="C1186" s="12" t="s">
        <v>1302</v>
      </c>
      <c r="D1186" s="13">
        <f t="shared" si="44"/>
        <v>29777.249899667702</v>
      </c>
      <c r="E1186" s="12" t="s">
        <v>161</v>
      </c>
      <c r="F1186" s="12" t="s">
        <v>86</v>
      </c>
      <c r="G1186" s="12" t="s">
        <v>87</v>
      </c>
      <c r="H1186" s="12" t="s">
        <v>101</v>
      </c>
      <c r="I1186" s="12" t="s">
        <v>59</v>
      </c>
      <c r="J1186" s="14">
        <v>6.1040036459595717</v>
      </c>
      <c r="K1186" s="14">
        <v>4.2761692650334346</v>
      </c>
      <c r="L1186" s="15">
        <v>6.1040036459595717</v>
      </c>
      <c r="M1186" s="15">
        <v>4.2761692650334346</v>
      </c>
      <c r="N1186" s="13">
        <f>IFERROR(VLOOKUP(B:B,'[1]Budget Pivot'!A:B,2,0),0)</f>
        <v>12442</v>
      </c>
      <c r="O1186" s="13">
        <f>IFERROR(VLOOKUP(B:B,'[1]Budget Pivot'!A:C,3,0),0)</f>
        <v>75946.013363028993</v>
      </c>
      <c r="P1186" s="16">
        <v>12442</v>
      </c>
      <c r="Q1186" s="16">
        <f t="shared" si="43"/>
        <v>75946.013363028993</v>
      </c>
      <c r="R1186" s="17">
        <v>17932</v>
      </c>
      <c r="S1186" s="17">
        <f>R1186*L1186</f>
        <v>109456.99337934704</v>
      </c>
      <c r="T1186" s="17">
        <v>16291</v>
      </c>
      <c r="U1186" s="17">
        <v>99440.323396327381</v>
      </c>
      <c r="V1186" s="18">
        <v>-1641</v>
      </c>
      <c r="W1186" s="18">
        <v>-10016.669983019659</v>
      </c>
      <c r="X1186" s="18">
        <v>23494.310033298389</v>
      </c>
    </row>
    <row r="1187" spans="1:24" x14ac:dyDescent="0.25">
      <c r="A1187" s="12">
        <v>1948</v>
      </c>
      <c r="B1187" s="12" t="str">
        <f>IFERROR(VLOOKUP(A:A,[1]Forecast_1911!A:B,2,0),0)</f>
        <v>10000000534</v>
      </c>
      <c r="C1187" s="12" t="s">
        <v>1303</v>
      </c>
      <c r="D1187" s="13">
        <f t="shared" si="44"/>
        <v>446773.8687572708</v>
      </c>
      <c r="E1187" s="12" t="s">
        <v>148</v>
      </c>
      <c r="F1187" s="12" t="s">
        <v>162</v>
      </c>
      <c r="G1187" s="12" t="s">
        <v>163</v>
      </c>
      <c r="H1187" s="12" t="s">
        <v>101</v>
      </c>
      <c r="I1187" s="12" t="s">
        <v>59</v>
      </c>
      <c r="J1187" s="14">
        <v>13.795542739916657</v>
      </c>
      <c r="K1187" s="14">
        <v>3.6636969696969723</v>
      </c>
      <c r="L1187" s="15">
        <v>13.795542849286104</v>
      </c>
      <c r="M1187" s="15">
        <v>3.6636971318225977</v>
      </c>
      <c r="N1187" s="13">
        <f>IFERROR(VLOOKUP(B:B,'[1]Budget Pivot'!A:B,2,0),0)</f>
        <v>46471</v>
      </c>
      <c r="O1187" s="13">
        <f>IFERROR(VLOOKUP(B:B,'[1]Budget Pivot'!A:C,3,0),0)</f>
        <v>641092.66666666698</v>
      </c>
      <c r="P1187" s="16">
        <v>46871</v>
      </c>
      <c r="Q1187" s="16">
        <f t="shared" si="43"/>
        <v>646610.88888888899</v>
      </c>
      <c r="R1187" s="17">
        <v>44828</v>
      </c>
      <c r="S1187" s="17">
        <f>R1187*L1187</f>
        <v>618426.59484779742</v>
      </c>
      <c r="T1187" s="17">
        <v>44096</v>
      </c>
      <c r="U1187" s="17">
        <v>608328.25748212007</v>
      </c>
      <c r="V1187" s="18">
        <v>-732</v>
      </c>
      <c r="W1187" s="18">
        <v>-10098.337365677347</v>
      </c>
      <c r="X1187" s="18">
        <v>-38282.631406768924</v>
      </c>
    </row>
    <row r="1188" spans="1:24" x14ac:dyDescent="0.25">
      <c r="A1188" s="12">
        <v>2119</v>
      </c>
      <c r="B1188" s="12" t="str">
        <f>IFERROR(VLOOKUP(A:A,[1]Forecast_1911!A:B,2,0),0)</f>
        <v>10000000950</v>
      </c>
      <c r="C1188" s="12" t="s">
        <v>1304</v>
      </c>
      <c r="D1188" s="13">
        <f t="shared" si="44"/>
        <v>37453.545471065619</v>
      </c>
      <c r="E1188" s="12" t="s">
        <v>35</v>
      </c>
      <c r="F1188" s="12" t="s">
        <v>41</v>
      </c>
      <c r="G1188" s="12" t="s">
        <v>41</v>
      </c>
      <c r="H1188" s="12" t="s">
        <v>42</v>
      </c>
      <c r="I1188" s="12" t="s">
        <v>38</v>
      </c>
      <c r="J1188" s="14">
        <v>467.4320382214247</v>
      </c>
      <c r="K1188" s="14">
        <v>383.29621380846322</v>
      </c>
      <c r="L1188" s="15">
        <v>111.01843861332163</v>
      </c>
      <c r="M1188" s="15">
        <v>98.89755011135864</v>
      </c>
      <c r="N1188" s="13">
        <f>IFERROR(VLOOKUP(B:B,'[1]Budget Pivot'!A:B,2,0),0)</f>
        <v>4987</v>
      </c>
      <c r="O1188" s="13">
        <f>IFERROR(VLOOKUP(B:B,'[1]Budget Pivot'!A:C,3,0),0)</f>
        <v>2331083.5746102449</v>
      </c>
      <c r="P1188" s="16">
        <v>5270</v>
      </c>
      <c r="Q1188" s="16">
        <f t="shared" si="43"/>
        <v>585067.171492205</v>
      </c>
      <c r="R1188" s="17">
        <v>3183</v>
      </c>
      <c r="S1188" s="17">
        <f>R1188*L1188</f>
        <v>353371.69010620279</v>
      </c>
      <c r="T1188" s="17">
        <v>3090</v>
      </c>
      <c r="U1188" s="17">
        <v>343046.97531516384</v>
      </c>
      <c r="V1188" s="18">
        <v>-93</v>
      </c>
      <c r="W1188" s="18">
        <v>-10324.714791038947</v>
      </c>
      <c r="X1188" s="18">
        <v>-242020.19617704116</v>
      </c>
    </row>
    <row r="1189" spans="1:24" x14ac:dyDescent="0.25">
      <c r="A1189" s="12">
        <v>1943</v>
      </c>
      <c r="B1189" s="12" t="str">
        <f>IFERROR(VLOOKUP(A:A,[1]Forecast_1911!A:B,2,0),0)</f>
        <v>10000000522</v>
      </c>
      <c r="C1189" s="12" t="s">
        <v>1305</v>
      </c>
      <c r="D1189" s="13">
        <f t="shared" si="44"/>
        <v>27889.69926712411</v>
      </c>
      <c r="E1189" s="12" t="s">
        <v>148</v>
      </c>
      <c r="F1189" s="12" t="s">
        <v>189</v>
      </c>
      <c r="G1189" s="12" t="s">
        <v>189</v>
      </c>
      <c r="H1189" s="12" t="s">
        <v>190</v>
      </c>
      <c r="I1189" s="12" t="s">
        <v>59</v>
      </c>
      <c r="J1189" s="14">
        <v>70.617561026936457</v>
      </c>
      <c r="K1189" s="14">
        <v>26.834673737373958</v>
      </c>
      <c r="L1189" s="15">
        <v>70.617561026936457</v>
      </c>
      <c r="M1189" s="15">
        <v>26.834673637416664</v>
      </c>
      <c r="N1189" s="13">
        <f>IFERROR(VLOOKUP(B:B,'[1]Budget Pivot'!A:B,2,0),0)</f>
        <v>960</v>
      </c>
      <c r="O1189" s="13">
        <f>IFERROR(VLOOKUP(B:B,'[1]Budget Pivot'!A:C,3,0),0)</f>
        <v>67792.858585858994</v>
      </c>
      <c r="P1189" s="16">
        <v>960</v>
      </c>
      <c r="Q1189" s="16">
        <f t="shared" si="43"/>
        <v>67792.858585858994</v>
      </c>
      <c r="R1189" s="17">
        <v>784</v>
      </c>
      <c r="S1189" s="17">
        <f>R1189*L1189</f>
        <v>55364.16784511818</v>
      </c>
      <c r="T1189" s="17">
        <v>637</v>
      </c>
      <c r="U1189" s="17">
        <v>44983.386374158523</v>
      </c>
      <c r="V1189" s="18">
        <v>-147</v>
      </c>
      <c r="W1189" s="18">
        <v>-10380.781470959657</v>
      </c>
      <c r="X1189" s="18">
        <v>-22809.472211700471</v>
      </c>
    </row>
    <row r="1190" spans="1:24" x14ac:dyDescent="0.25">
      <c r="A1190" s="12">
        <v>1347</v>
      </c>
      <c r="B1190" s="12" t="str">
        <f>IFERROR(VLOOKUP(A:A,[1]Forecast_1911!A:B,2,0),0)</f>
        <v>10000001692</v>
      </c>
      <c r="C1190" s="12" t="s">
        <v>1306</v>
      </c>
      <c r="D1190" s="13">
        <f t="shared" si="44"/>
        <v>130420.99516981399</v>
      </c>
      <c r="E1190" s="12" t="s">
        <v>124</v>
      </c>
      <c r="F1190" s="12" t="s">
        <v>47</v>
      </c>
      <c r="G1190" s="12" t="s">
        <v>47</v>
      </c>
      <c r="H1190" s="12" t="s">
        <v>48</v>
      </c>
      <c r="I1190" s="12" t="s">
        <v>49</v>
      </c>
      <c r="J1190" s="14">
        <v>20.981667046230957</v>
      </c>
      <c r="K1190" s="14">
        <v>7.3435834661807826</v>
      </c>
      <c r="L1190" s="15">
        <v>20.981667244264436</v>
      </c>
      <c r="M1190" s="15">
        <v>7.3435834661807826</v>
      </c>
      <c r="N1190" s="13">
        <f>IFERROR(VLOOKUP(B:B,'[1]Budget Pivot'!A:B,2,0),0)</f>
        <v>11500</v>
      </c>
      <c r="O1190" s="13">
        <f>IFERROR(VLOOKUP(B:B,'[1]Budget Pivot'!A:C,3,0),0)</f>
        <v>241289.17103165601</v>
      </c>
      <c r="P1190" s="16">
        <v>11500</v>
      </c>
      <c r="Q1190" s="16">
        <f t="shared" si="43"/>
        <v>241289.17330904101</v>
      </c>
      <c r="R1190" s="17">
        <v>10059</v>
      </c>
      <c r="S1190" s="17">
        <f>R1190*L1190</f>
        <v>211054.59081005596</v>
      </c>
      <c r="T1190" s="17">
        <v>9563</v>
      </c>
      <c r="U1190" s="17">
        <v>200647.68385690081</v>
      </c>
      <c r="V1190" s="18">
        <v>-496</v>
      </c>
      <c r="W1190" s="18">
        <v>-10406.90695315515</v>
      </c>
      <c r="X1190" s="18">
        <v>-40641.489452140202</v>
      </c>
    </row>
    <row r="1191" spans="1:24" x14ac:dyDescent="0.25">
      <c r="A1191" s="12">
        <v>1098</v>
      </c>
      <c r="B1191" s="12" t="str">
        <f>IFERROR(VLOOKUP(A:A,[1]Forecast_1911!A:B,2,0),0)</f>
        <v>10000002231</v>
      </c>
      <c r="C1191" s="12" t="s">
        <v>1307</v>
      </c>
      <c r="D1191" s="13">
        <f t="shared" si="44"/>
        <v>22359.896473005654</v>
      </c>
      <c r="E1191" s="12" t="s">
        <v>55</v>
      </c>
      <c r="F1191" s="12" t="s">
        <v>135</v>
      </c>
      <c r="G1191" s="12" t="s">
        <v>97</v>
      </c>
      <c r="H1191" s="12" t="s">
        <v>58</v>
      </c>
      <c r="I1191" s="12" t="s">
        <v>59</v>
      </c>
      <c r="J1191" s="14">
        <v>11.48126242412977</v>
      </c>
      <c r="K1191" s="14">
        <v>3.3205160012508999</v>
      </c>
      <c r="L1191" s="15">
        <v>11.481062159282139</v>
      </c>
      <c r="M1191" s="15">
        <v>3.3205160012508781</v>
      </c>
      <c r="N1191" s="13">
        <f>IFERROR(VLOOKUP(B:B,'[1]Budget Pivot'!A:B,2,0),0)</f>
        <v>2277.56</v>
      </c>
      <c r="O1191" s="13">
        <f>IFERROR(VLOOKUP(B:B,'[1]Budget Pivot'!A:C,3,0),0)</f>
        <v>26149.264046700999</v>
      </c>
      <c r="P1191" s="16">
        <v>2277.6</v>
      </c>
      <c r="Q1191" s="16">
        <f t="shared" si="43"/>
        <v>26149.267173980999</v>
      </c>
      <c r="R1191" s="17">
        <v>2693</v>
      </c>
      <c r="S1191" s="17">
        <f>R1191*L1191</f>
        <v>30918.500394946801</v>
      </c>
      <c r="T1191" s="17">
        <v>2740</v>
      </c>
      <c r="U1191" s="17">
        <v>31458.11031643306</v>
      </c>
      <c r="V1191" s="18">
        <v>47</v>
      </c>
      <c r="W1191" s="18">
        <v>539.60992148625883</v>
      </c>
      <c r="X1191" s="18">
        <v>5308.8431424520604</v>
      </c>
    </row>
    <row r="1192" spans="1:24" x14ac:dyDescent="0.25">
      <c r="A1192" s="12">
        <v>1290</v>
      </c>
      <c r="B1192" s="12" t="str">
        <f>IFERROR(VLOOKUP(A:A,[1]Forecast_1911!A:B,2,0),0)</f>
        <v>10000001725</v>
      </c>
      <c r="C1192" s="12" t="s">
        <v>1308</v>
      </c>
      <c r="D1192" s="13">
        <f t="shared" si="44"/>
        <v>141178.08367968595</v>
      </c>
      <c r="E1192" s="12" t="s">
        <v>124</v>
      </c>
      <c r="F1192" s="12" t="s">
        <v>86</v>
      </c>
      <c r="G1192" s="12" t="s">
        <v>87</v>
      </c>
      <c r="H1192" s="12" t="s">
        <v>58</v>
      </c>
      <c r="I1192" s="12" t="s">
        <v>59</v>
      </c>
      <c r="J1192" s="14">
        <v>25.450922341152399</v>
      </c>
      <c r="K1192" s="14">
        <v>8.2864136870872382</v>
      </c>
      <c r="L1192" s="15">
        <v>25.450922341152399</v>
      </c>
      <c r="M1192" s="15">
        <v>8.2864136870872382</v>
      </c>
      <c r="N1192" s="13">
        <f>IFERROR(VLOOKUP(B:B,'[1]Budget Pivot'!A:B,2,0),0)</f>
        <v>7382</v>
      </c>
      <c r="O1192" s="13">
        <f>IFERROR(VLOOKUP(B:B,'[1]Budget Pivot'!A:C,3,0),0)</f>
        <v>187878.708722387</v>
      </c>
      <c r="P1192" s="16">
        <v>7382</v>
      </c>
      <c r="Q1192" s="16">
        <f t="shared" si="43"/>
        <v>187878.708722387</v>
      </c>
      <c r="R1192" s="17">
        <v>8636</v>
      </c>
      <c r="S1192" s="17">
        <f>R1192*L1192</f>
        <v>219794.16533819211</v>
      </c>
      <c r="T1192" s="17">
        <v>8225</v>
      </c>
      <c r="U1192" s="17">
        <v>209333.83625597847</v>
      </c>
      <c r="V1192" s="18">
        <v>-411</v>
      </c>
      <c r="W1192" s="18">
        <v>-10460.329082213633</v>
      </c>
      <c r="X1192" s="18">
        <v>21455.127533591469</v>
      </c>
    </row>
    <row r="1193" spans="1:24" x14ac:dyDescent="0.25">
      <c r="A1193" s="12">
        <v>1305</v>
      </c>
      <c r="B1193" s="12" t="str">
        <f>IFERROR(VLOOKUP(A:A,[1]Forecast_1911!A:B,2,0),0)</f>
        <v>10000001742</v>
      </c>
      <c r="C1193" s="12" t="s">
        <v>1309</v>
      </c>
      <c r="D1193" s="13">
        <f t="shared" si="44"/>
        <v>46016.010093942081</v>
      </c>
      <c r="E1193" s="12" t="s">
        <v>124</v>
      </c>
      <c r="F1193" s="12" t="s">
        <v>135</v>
      </c>
      <c r="G1193" s="12" t="s">
        <v>97</v>
      </c>
      <c r="H1193" s="12" t="s">
        <v>58</v>
      </c>
      <c r="I1193" s="12" t="s">
        <v>59</v>
      </c>
      <c r="J1193" s="14">
        <v>8.6506490548849992</v>
      </c>
      <c r="K1193" s="14">
        <v>6.2178703028922913</v>
      </c>
      <c r="L1193" s="15">
        <v>8.6506490548849992</v>
      </c>
      <c r="M1193" s="15">
        <v>6.2178703028922913</v>
      </c>
      <c r="N1193" s="13">
        <f>IFERROR(VLOOKUP(B:B,'[1]Budget Pivot'!A:B,2,0),0)</f>
        <v>15774</v>
      </c>
      <c r="O1193" s="13">
        <f>IFERROR(VLOOKUP(B:B,'[1]Budget Pivot'!A:C,3,0),0)</f>
        <v>136455.33819175599</v>
      </c>
      <c r="P1193" s="16">
        <v>15774</v>
      </c>
      <c r="Q1193" s="16">
        <f t="shared" si="43"/>
        <v>136455.33819175599</v>
      </c>
      <c r="R1193" s="17">
        <v>18848</v>
      </c>
      <c r="S1193" s="17">
        <f>R1193*L1193</f>
        <v>163047.43338647246</v>
      </c>
      <c r="T1193" s="17">
        <v>18915</v>
      </c>
      <c r="U1193" s="17">
        <v>163627.02687314976</v>
      </c>
      <c r="V1193" s="18">
        <v>67</v>
      </c>
      <c r="W1193" s="18">
        <v>579.59348667730228</v>
      </c>
      <c r="X1193" s="18">
        <v>27171.688681393774</v>
      </c>
    </row>
    <row r="1194" spans="1:24" x14ac:dyDescent="0.25">
      <c r="A1194" s="12">
        <v>1428</v>
      </c>
      <c r="B1194" s="12" t="str">
        <f>IFERROR(VLOOKUP(A:A,[1]Forecast_1911!A:B,2,0),0)</f>
        <v>10000002449</v>
      </c>
      <c r="C1194" s="12" t="s">
        <v>1310</v>
      </c>
      <c r="D1194" s="13">
        <f t="shared" si="44"/>
        <v>92052.640103324753</v>
      </c>
      <c r="E1194" s="12" t="s">
        <v>40</v>
      </c>
      <c r="F1194" s="12" t="s">
        <v>86</v>
      </c>
      <c r="G1194" s="12" t="s">
        <v>87</v>
      </c>
      <c r="H1194" s="12" t="s">
        <v>58</v>
      </c>
      <c r="I1194" s="12" t="s">
        <v>59</v>
      </c>
      <c r="J1194" s="14">
        <v>20.849588727414247</v>
      </c>
      <c r="K1194" s="14">
        <v>4.9358347613219387</v>
      </c>
      <c r="L1194" s="15">
        <v>20.850883188590995</v>
      </c>
      <c r="M1194" s="15">
        <v>4.9358347613218472</v>
      </c>
      <c r="N1194" s="13">
        <f>IFERROR(VLOOKUP(B:B,'[1]Budget Pivot'!A:B,2,0),0)</f>
        <v>6907.43</v>
      </c>
      <c r="O1194" s="13">
        <f>IFERROR(VLOOKUP(B:B,'[1]Budget Pivot'!A:C,3,0),0)</f>
        <v>144017.07466340301</v>
      </c>
      <c r="P1194" s="16">
        <v>6907</v>
      </c>
      <c r="Q1194" s="16">
        <f t="shared" si="43"/>
        <v>144017.05018359801</v>
      </c>
      <c r="R1194" s="17">
        <v>6290</v>
      </c>
      <c r="S1194" s="17">
        <f>R1194*L1194</f>
        <v>131152.05525623736</v>
      </c>
      <c r="T1194" s="17">
        <v>5784</v>
      </c>
      <c r="U1194" s="17">
        <v>120601.50836281032</v>
      </c>
      <c r="V1194" s="18">
        <v>-506</v>
      </c>
      <c r="W1194" s="18">
        <v>-10550.546893427047</v>
      </c>
      <c r="X1194" s="18">
        <v>-23415.541820787694</v>
      </c>
    </row>
    <row r="1195" spans="1:24" x14ac:dyDescent="0.25">
      <c r="A1195" s="12">
        <v>2801</v>
      </c>
      <c r="B1195" s="12" t="str">
        <f>IFERROR(VLOOKUP(A:A,[1]Forecast_1911!A:B,2,0),0)</f>
        <v>10000003098</v>
      </c>
      <c r="C1195" s="12" t="s">
        <v>1311</v>
      </c>
      <c r="D1195" s="13">
        <f t="shared" si="44"/>
        <v>44432.035151924669</v>
      </c>
      <c r="E1195" s="12" t="s">
        <v>35</v>
      </c>
      <c r="F1195" s="12" t="s">
        <v>219</v>
      </c>
      <c r="G1195" s="12" t="s">
        <v>220</v>
      </c>
      <c r="H1195" s="12" t="s">
        <v>101</v>
      </c>
      <c r="I1195" s="12" t="s">
        <v>59</v>
      </c>
      <c r="J1195" s="14">
        <v>10.253389849247888</v>
      </c>
      <c r="K1195" s="14">
        <v>2.2605790645879371</v>
      </c>
      <c r="L1195" s="15">
        <v>10.253389849247888</v>
      </c>
      <c r="M1195" s="15">
        <v>2.2605790645879371</v>
      </c>
      <c r="N1195" s="13">
        <f>IFERROR(VLOOKUP(B:B,'[1]Budget Pivot'!A:B,2,0),0)</f>
        <v>0</v>
      </c>
      <c r="O1195" s="13">
        <f>IFERROR(VLOOKUP(B:B,'[1]Budget Pivot'!A:C,3,0),0)</f>
        <v>0</v>
      </c>
      <c r="P1195" s="16">
        <f>N1195</f>
        <v>0</v>
      </c>
      <c r="Q1195" s="16">
        <f t="shared" si="43"/>
        <v>0</v>
      </c>
      <c r="R1195" s="17">
        <v>6607</v>
      </c>
      <c r="S1195" s="17">
        <f>R1195*L1195</f>
        <v>67744.1467339808</v>
      </c>
      <c r="T1195" s="17">
        <v>5559</v>
      </c>
      <c r="U1195" s="17">
        <v>56998.594171969009</v>
      </c>
      <c r="V1195" s="18">
        <v>-1048</v>
      </c>
      <c r="W1195" s="18">
        <v>-10745.552562011791</v>
      </c>
      <c r="X1195" s="18">
        <v>56998.594171969009</v>
      </c>
    </row>
    <row r="1196" spans="1:24" x14ac:dyDescent="0.25">
      <c r="A1196" s="12">
        <v>1666</v>
      </c>
      <c r="B1196" s="12" t="str">
        <f>IFERROR(VLOOKUP(A:A,[1]Forecast_1911!A:B,2,0),0)</f>
        <v>10000000452</v>
      </c>
      <c r="C1196" s="12" t="s">
        <v>1312</v>
      </c>
      <c r="D1196" s="13">
        <f t="shared" si="44"/>
        <v>89218.029663581197</v>
      </c>
      <c r="E1196" s="12" t="s">
        <v>65</v>
      </c>
      <c r="F1196" s="12" t="s">
        <v>144</v>
      </c>
      <c r="G1196" s="12" t="s">
        <v>132</v>
      </c>
      <c r="H1196" s="12" t="s">
        <v>58</v>
      </c>
      <c r="I1196" s="12" t="s">
        <v>59</v>
      </c>
      <c r="J1196" s="14">
        <v>24.702939929393022</v>
      </c>
      <c r="K1196" s="14">
        <v>6.2618418708240835</v>
      </c>
      <c r="L1196" s="15">
        <v>24.70293936226297</v>
      </c>
      <c r="M1196" s="15">
        <v>6.2618418708241119</v>
      </c>
      <c r="N1196" s="13">
        <f>IFERROR(VLOOKUP(B:B,'[1]Budget Pivot'!A:B,2,0),0)</f>
        <v>6361</v>
      </c>
      <c r="O1196" s="13">
        <f>IFERROR(VLOOKUP(B:B,'[1]Budget Pivot'!A:C,3,0),0)</f>
        <v>157135.400890869</v>
      </c>
      <c r="P1196" s="16">
        <v>6362</v>
      </c>
      <c r="Q1196" s="16">
        <f t="shared" si="43"/>
        <v>157160.10022271701</v>
      </c>
      <c r="R1196" s="17">
        <v>5275</v>
      </c>
      <c r="S1196" s="17">
        <f>R1196*L1196</f>
        <v>130308.00513593717</v>
      </c>
      <c r="T1196" s="17">
        <v>4838</v>
      </c>
      <c r="U1196" s="17">
        <v>119512.82063462825</v>
      </c>
      <c r="V1196" s="18">
        <v>-437</v>
      </c>
      <c r="W1196" s="18">
        <v>-10795.184501308919</v>
      </c>
      <c r="X1196" s="18">
        <v>-37647.279588088757</v>
      </c>
    </row>
    <row r="1197" spans="1:24" x14ac:dyDescent="0.25">
      <c r="A1197" s="12">
        <v>1720</v>
      </c>
      <c r="B1197" s="12" t="str">
        <f>IFERROR(VLOOKUP(A:A,[1]Forecast_1911!A:B,2,0),0)</f>
        <v>10000001379</v>
      </c>
      <c r="C1197" s="12" t="s">
        <v>1313</v>
      </c>
      <c r="D1197" s="13">
        <f t="shared" si="44"/>
        <v>50413.530066815176</v>
      </c>
      <c r="E1197" s="12" t="s">
        <v>80</v>
      </c>
      <c r="F1197" s="12" t="s">
        <v>178</v>
      </c>
      <c r="G1197" s="12" t="s">
        <v>97</v>
      </c>
      <c r="H1197" s="12" t="s">
        <v>179</v>
      </c>
      <c r="I1197" s="12" t="s">
        <v>59</v>
      </c>
      <c r="J1197" s="14">
        <v>7.4944332658962658</v>
      </c>
      <c r="K1197" s="14">
        <v>3.7861915367483086</v>
      </c>
      <c r="L1197" s="15">
        <v>7.4944320712694585</v>
      </c>
      <c r="M1197" s="15">
        <v>3.7861915367482983</v>
      </c>
      <c r="N1197" s="13">
        <f>IFERROR(VLOOKUP(B:B,'[1]Budget Pivot'!A:B,2,0),0)</f>
        <v>13516.35</v>
      </c>
      <c r="O1197" s="13">
        <f>IFERROR(VLOOKUP(B:B,'[1]Budget Pivot'!A:C,3,0),0)</f>
        <v>101297.383073497</v>
      </c>
      <c r="P1197" s="16">
        <v>13516</v>
      </c>
      <c r="Q1197" s="16">
        <f t="shared" si="43"/>
        <v>101294.743875278</v>
      </c>
      <c r="R1197" s="17">
        <v>13517</v>
      </c>
      <c r="S1197" s="17">
        <f>R1197*L1197</f>
        <v>101302.23830734927</v>
      </c>
      <c r="T1197" s="17">
        <v>13595</v>
      </c>
      <c r="U1197" s="17">
        <v>101886.80400890829</v>
      </c>
      <c r="V1197" s="18">
        <v>78</v>
      </c>
      <c r="W1197" s="18">
        <v>584.56570155902591</v>
      </c>
      <c r="X1197" s="18">
        <v>592.06013363029342</v>
      </c>
    </row>
    <row r="1198" spans="1:24" x14ac:dyDescent="0.25">
      <c r="A1198" s="12">
        <v>1329</v>
      </c>
      <c r="B1198" s="12" t="str">
        <f>IFERROR(VLOOKUP(A:A,[1]Forecast_1911!A:B,2,0),0)</f>
        <v>10000001766</v>
      </c>
      <c r="C1198" s="12" t="s">
        <v>1314</v>
      </c>
      <c r="D1198" s="13">
        <f t="shared" si="44"/>
        <v>67667.092297413692</v>
      </c>
      <c r="E1198" s="12" t="s">
        <v>124</v>
      </c>
      <c r="F1198" s="12" t="s">
        <v>56</v>
      </c>
      <c r="G1198" s="12" t="s">
        <v>57</v>
      </c>
      <c r="H1198" s="12" t="s">
        <v>58</v>
      </c>
      <c r="I1198" s="12" t="s">
        <v>59</v>
      </c>
      <c r="J1198" s="14">
        <v>24.34626229036845</v>
      </c>
      <c r="K1198" s="14">
        <v>4.2491292416306274</v>
      </c>
      <c r="L1198" s="15">
        <v>24.34627575110904</v>
      </c>
      <c r="M1198" s="15">
        <v>4.2491292416306621</v>
      </c>
      <c r="N1198" s="13">
        <f>IFERROR(VLOOKUP(B:B,'[1]Budget Pivot'!A:B,2,0),0)</f>
        <v>4878.8599999999997</v>
      </c>
      <c r="O1198" s="13">
        <f>IFERROR(VLOOKUP(B:B,'[1]Budget Pivot'!A:C,3,0),0)</f>
        <v>118782.005237987</v>
      </c>
      <c r="P1198" s="16">
        <v>4879</v>
      </c>
      <c r="Q1198" s="16">
        <f t="shared" si="43"/>
        <v>118785.47938966101</v>
      </c>
      <c r="R1198" s="17">
        <v>3181</v>
      </c>
      <c r="S1198" s="17">
        <f>R1198*L1198</f>
        <v>77445.503164277863</v>
      </c>
      <c r="T1198" s="17">
        <v>3367</v>
      </c>
      <c r="U1198" s="17">
        <v>81973.910453984136</v>
      </c>
      <c r="V1198" s="18">
        <v>186</v>
      </c>
      <c r="W1198" s="18">
        <v>4528.4072897062724</v>
      </c>
      <c r="X1198" s="18">
        <v>-36811.568935676871</v>
      </c>
    </row>
    <row r="1199" spans="1:24" x14ac:dyDescent="0.25">
      <c r="A1199" s="12">
        <v>1681</v>
      </c>
      <c r="B1199" s="12" t="str">
        <f>IFERROR(VLOOKUP(A:A,[1]Forecast_1911!A:B,2,0),0)</f>
        <v>10000000410</v>
      </c>
      <c r="C1199" s="12" t="s">
        <v>1315</v>
      </c>
      <c r="D1199" s="13">
        <f t="shared" si="44"/>
        <v>288337.39536271233</v>
      </c>
      <c r="E1199" s="12" t="s">
        <v>65</v>
      </c>
      <c r="F1199" s="12" t="s">
        <v>47</v>
      </c>
      <c r="G1199" s="12" t="s">
        <v>47</v>
      </c>
      <c r="H1199" s="12" t="s">
        <v>48</v>
      </c>
      <c r="I1199" s="12" t="s">
        <v>49</v>
      </c>
      <c r="J1199" s="14">
        <v>28.840516602901886</v>
      </c>
      <c r="K1199" s="14">
        <v>10.094180400890897</v>
      </c>
      <c r="L1199" s="15">
        <v>28.840516488447768</v>
      </c>
      <c r="M1199" s="15">
        <v>10.09418040089089</v>
      </c>
      <c r="N1199" s="13">
        <f>IFERROR(VLOOKUP(B:B,'[1]Budget Pivot'!A:B,2,0),0)</f>
        <v>11833</v>
      </c>
      <c r="O1199" s="13">
        <f>IFERROR(VLOOKUP(B:B,'[1]Budget Pivot'!A:C,3,0),0)</f>
        <v>341269.832962138</v>
      </c>
      <c r="P1199" s="16">
        <v>11832</v>
      </c>
      <c r="Q1199" s="16">
        <f t="shared" si="43"/>
        <v>341240.991091314</v>
      </c>
      <c r="R1199" s="17">
        <v>15759</v>
      </c>
      <c r="S1199" s="17">
        <f>R1199*L1199</f>
        <v>454497.69934144837</v>
      </c>
      <c r="T1199" s="17">
        <v>15381</v>
      </c>
      <c r="U1199" s="17">
        <v>443595.98410881514</v>
      </c>
      <c r="V1199" s="18">
        <v>-378</v>
      </c>
      <c r="W1199" s="18">
        <v>-10901.715232633229</v>
      </c>
      <c r="X1199" s="18">
        <v>102354.99301750114</v>
      </c>
    </row>
    <row r="1200" spans="1:24" x14ac:dyDescent="0.25">
      <c r="A1200" s="12">
        <v>2644</v>
      </c>
      <c r="B1200" s="12" t="str">
        <f>IFERROR(VLOOKUP(A:A,[1]Forecast_1911!A:B,2,0),0)</f>
        <v>10000000461</v>
      </c>
      <c r="C1200" s="12" t="s">
        <v>1316</v>
      </c>
      <c r="D1200" s="13">
        <f t="shared" si="44"/>
        <v>29512.483296214021</v>
      </c>
      <c r="E1200" s="12" t="s">
        <v>65</v>
      </c>
      <c r="F1200" s="12" t="s">
        <v>45</v>
      </c>
      <c r="G1200" s="12" t="s">
        <v>45</v>
      </c>
      <c r="H1200" s="12" t="s">
        <v>42</v>
      </c>
      <c r="I1200" s="12" t="s">
        <v>38</v>
      </c>
      <c r="J1200" s="14">
        <v>175.96881959910937</v>
      </c>
      <c r="K1200" s="14">
        <v>149.57683741648131</v>
      </c>
      <c r="L1200" s="15">
        <v>175.96881959910931</v>
      </c>
      <c r="M1200" s="15">
        <v>154.22048997772831</v>
      </c>
      <c r="N1200" s="13">
        <f>IFERROR(VLOOKUP(B:B,'[1]Budget Pivot'!A:B,2,0),0)</f>
        <v>2167</v>
      </c>
      <c r="O1200" s="13">
        <f>IFERROR(VLOOKUP(B:B,'[1]Budget Pivot'!A:C,3,0),0)</f>
        <v>381324.43207127001</v>
      </c>
      <c r="P1200" s="16">
        <v>2168</v>
      </c>
      <c r="Q1200" s="16">
        <f t="shared" si="43"/>
        <v>381500.40089086897</v>
      </c>
      <c r="R1200" s="17">
        <v>1419</v>
      </c>
      <c r="S1200" s="17">
        <f>R1200*L1200</f>
        <v>249699.75501113612</v>
      </c>
      <c r="T1200" s="17">
        <v>1357</v>
      </c>
      <c r="U1200" s="17">
        <v>238789.68819599133</v>
      </c>
      <c r="V1200" s="18">
        <v>-62</v>
      </c>
      <c r="W1200" s="18">
        <v>-10910.06681514479</v>
      </c>
      <c r="X1200" s="18">
        <v>-142710.71269487764</v>
      </c>
    </row>
    <row r="1201" spans="1:24" x14ac:dyDescent="0.25">
      <c r="A1201" s="12">
        <v>2901</v>
      </c>
      <c r="B1201" s="12" t="str">
        <f>IFERROR(VLOOKUP(A:A,[1]Forecast_1911!A:B,2,0),0)</f>
        <v>10000003193</v>
      </c>
      <c r="C1201" s="12" t="s">
        <v>1317</v>
      </c>
      <c r="D1201" s="13">
        <f t="shared" si="44"/>
        <v>815875.71931350091</v>
      </c>
      <c r="E1201" s="12" t="s">
        <v>35</v>
      </c>
      <c r="F1201" s="12" t="s">
        <v>202</v>
      </c>
      <c r="G1201" s="12" t="s">
        <v>163</v>
      </c>
      <c r="H1201" s="12" t="s">
        <v>101</v>
      </c>
      <c r="I1201" s="12" t="s">
        <v>59</v>
      </c>
      <c r="J1201" s="14">
        <v>114.39470888656749</v>
      </c>
      <c r="K1201" s="14">
        <v>2.538975501113562</v>
      </c>
      <c r="L1201" s="15">
        <v>114.39470888656749</v>
      </c>
      <c r="M1201" s="15">
        <v>2.538975501113562</v>
      </c>
      <c r="N1201" s="13">
        <f>IFERROR(VLOOKUP(B:B,'[1]Budget Pivot'!A:B,2,0),0)</f>
        <v>0</v>
      </c>
      <c r="O1201" s="13">
        <f>IFERROR(VLOOKUP(B:B,'[1]Budget Pivot'!A:C,3,0),0)</f>
        <v>0</v>
      </c>
      <c r="P1201" s="16">
        <f>N1201</f>
        <v>0</v>
      </c>
      <c r="Q1201" s="16">
        <f t="shared" si="43"/>
        <v>0</v>
      </c>
      <c r="R1201" s="17">
        <v>7390</v>
      </c>
      <c r="S1201" s="17">
        <f>R1201*L1201</f>
        <v>845376.89867173368</v>
      </c>
      <c r="T1201" s="17">
        <v>7294</v>
      </c>
      <c r="U1201" s="17">
        <v>834395.00661862327</v>
      </c>
      <c r="V1201" s="18">
        <v>-96</v>
      </c>
      <c r="W1201" s="18">
        <v>-10981.892053110409</v>
      </c>
      <c r="X1201" s="18">
        <v>834395.00661862327</v>
      </c>
    </row>
    <row r="1202" spans="1:24" x14ac:dyDescent="0.25">
      <c r="A1202" s="12">
        <v>2178</v>
      </c>
      <c r="B1202" s="12" t="str">
        <f>IFERROR(VLOOKUP(A:A,[1]Forecast_1911!A:B,2,0),0)</f>
        <v>10000002742</v>
      </c>
      <c r="C1202" s="12" t="s">
        <v>1318</v>
      </c>
      <c r="D1202" s="13">
        <f t="shared" si="44"/>
        <v>112939.51734449322</v>
      </c>
      <c r="E1202" s="12" t="s">
        <v>67</v>
      </c>
      <c r="F1202" s="12" t="s">
        <v>144</v>
      </c>
      <c r="G1202" s="12" t="s">
        <v>132</v>
      </c>
      <c r="H1202" s="12" t="s">
        <v>101</v>
      </c>
      <c r="I1202" s="12" t="s">
        <v>59</v>
      </c>
      <c r="J1202" s="14">
        <v>16.603908633192226</v>
      </c>
      <c r="K1202" s="14">
        <v>6.5924276169265399</v>
      </c>
      <c r="L1202" s="15">
        <v>16.603908633192226</v>
      </c>
      <c r="M1202" s="15">
        <v>6.5924276169265399</v>
      </c>
      <c r="N1202" s="13">
        <f>IFERROR(VLOOKUP(B:B,'[1]Budget Pivot'!A:B,2,0),0)</f>
        <v>10550</v>
      </c>
      <c r="O1202" s="13">
        <f>IFERROR(VLOOKUP(B:B,'[1]Budget Pivot'!A:C,3,0),0)</f>
        <v>175171.236080178</v>
      </c>
      <c r="P1202" s="16">
        <v>10550</v>
      </c>
      <c r="Q1202" s="16">
        <f t="shared" si="43"/>
        <v>175171.236080178</v>
      </c>
      <c r="R1202" s="17">
        <v>11945</v>
      </c>
      <c r="S1202" s="17">
        <f>R1202*L1202</f>
        <v>198333.68862348114</v>
      </c>
      <c r="T1202" s="17">
        <v>11281</v>
      </c>
      <c r="U1202" s="17">
        <v>187308.69329104151</v>
      </c>
      <c r="V1202" s="18">
        <v>-664</v>
      </c>
      <c r="W1202" s="18">
        <v>-11024.995332439634</v>
      </c>
      <c r="X1202" s="18">
        <v>12137.457210863504</v>
      </c>
    </row>
    <row r="1203" spans="1:24" x14ac:dyDescent="0.25">
      <c r="A1203" s="12">
        <v>3748</v>
      </c>
      <c r="B1203" s="12" t="str">
        <f>IFERROR(VLOOKUP(A:A,[1]Forecast_1911!A:B,2,0),0)</f>
        <v>10000001565</v>
      </c>
      <c r="C1203" s="12" t="s">
        <v>1319</v>
      </c>
      <c r="D1203" s="13">
        <f t="shared" si="44"/>
        <v>209026.09293171787</v>
      </c>
      <c r="E1203" s="12" t="s">
        <v>44</v>
      </c>
      <c r="F1203" s="12" t="s">
        <v>63</v>
      </c>
      <c r="G1203" s="12" t="s">
        <v>63</v>
      </c>
      <c r="H1203" s="12" t="s">
        <v>42</v>
      </c>
      <c r="I1203" s="12" t="s">
        <v>38</v>
      </c>
      <c r="J1203" s="14">
        <v>343.47130594276479</v>
      </c>
      <c r="K1203" s="14">
        <v>274.77728285077961</v>
      </c>
      <c r="L1203" s="15">
        <v>327.39637038626819</v>
      </c>
      <c r="M1203" s="15">
        <v>287.16035634743895</v>
      </c>
      <c r="N1203" s="13">
        <f>IFERROR(VLOOKUP(B:B,'[1]Budget Pivot'!A:B,2,0),0)</f>
        <v>3437.62</v>
      </c>
      <c r="O1203" s="13">
        <f>IFERROR(VLOOKUP(B:B,'[1]Budget Pivot'!A:C,3,0),0)</f>
        <v>1180723.830734967</v>
      </c>
      <c r="P1203" s="16">
        <v>3029.98</v>
      </c>
      <c r="Q1203" s="16">
        <f t="shared" si="43"/>
        <v>992004.45434298494</v>
      </c>
      <c r="R1203" s="17">
        <v>5229</v>
      </c>
      <c r="S1203" s="17">
        <f>R1203*L1203</f>
        <v>1711955.6207497963</v>
      </c>
      <c r="T1203" s="17">
        <v>5195</v>
      </c>
      <c r="U1203" s="17">
        <v>1700824.1441566632</v>
      </c>
      <c r="V1203" s="18">
        <v>-34</v>
      </c>
      <c r="W1203" s="18">
        <v>-11131.476593133062</v>
      </c>
      <c r="X1203" s="18">
        <v>708819.68981367827</v>
      </c>
    </row>
    <row r="1204" spans="1:24" x14ac:dyDescent="0.25">
      <c r="A1204" s="12">
        <v>2432</v>
      </c>
      <c r="B1204" s="12" t="str">
        <f>IFERROR(VLOOKUP(A:A,[1]Forecast_1911!A:B,2,0),0)</f>
        <v>10000002572</v>
      </c>
      <c r="C1204" s="12" t="s">
        <v>1320</v>
      </c>
      <c r="D1204" s="13">
        <f t="shared" si="44"/>
        <v>37951.804008908068</v>
      </c>
      <c r="E1204" s="12" t="s">
        <v>230</v>
      </c>
      <c r="F1204" s="12" t="s">
        <v>86</v>
      </c>
      <c r="G1204" s="12" t="s">
        <v>87</v>
      </c>
      <c r="H1204" s="12" t="s">
        <v>101</v>
      </c>
      <c r="I1204" s="12" t="s">
        <v>59</v>
      </c>
      <c r="J1204" s="14">
        <v>7.4922048997772386</v>
      </c>
      <c r="K1204" s="14">
        <v>2.9955456570156191</v>
      </c>
      <c r="L1204" s="15">
        <v>7.4922048997772386</v>
      </c>
      <c r="M1204" s="15">
        <v>2.9955456570156191</v>
      </c>
      <c r="N1204" s="13">
        <f>IFERROR(VLOOKUP(B:B,'[1]Budget Pivot'!A:B,2,0),0)</f>
        <v>10500</v>
      </c>
      <c r="O1204" s="13">
        <f>IFERROR(VLOOKUP(B:B,'[1]Budget Pivot'!A:C,3,0),0)</f>
        <v>78668.151447661003</v>
      </c>
      <c r="P1204" s="16">
        <v>10500</v>
      </c>
      <c r="Q1204" s="16">
        <f t="shared" si="43"/>
        <v>78668.151447661003</v>
      </c>
      <c r="R1204" s="17">
        <v>9940</v>
      </c>
      <c r="S1204" s="17">
        <f>R1204*L1204</f>
        <v>74472.516703785746</v>
      </c>
      <c r="T1204" s="17">
        <v>8440</v>
      </c>
      <c r="U1204" s="17">
        <v>63234.209354119892</v>
      </c>
      <c r="V1204" s="18">
        <v>-1500</v>
      </c>
      <c r="W1204" s="18">
        <v>-11238.307349665854</v>
      </c>
      <c r="X1204" s="18">
        <v>-15433.942093541111</v>
      </c>
    </row>
    <row r="1205" spans="1:24" x14ac:dyDescent="0.25">
      <c r="A1205" s="12">
        <v>2508</v>
      </c>
      <c r="B1205" s="12" t="str">
        <f>IFERROR(VLOOKUP(A:A,[1]Forecast_1911!A:B,2,0),0)</f>
        <v>10000002768</v>
      </c>
      <c r="C1205" s="12" t="s">
        <v>1321</v>
      </c>
      <c r="D1205" s="13">
        <f t="shared" si="44"/>
        <v>443406.80584082776</v>
      </c>
      <c r="E1205" s="12" t="s">
        <v>230</v>
      </c>
      <c r="F1205" s="12" t="s">
        <v>111</v>
      </c>
      <c r="G1205" s="12" t="s">
        <v>111</v>
      </c>
      <c r="H1205" s="12" t="s">
        <v>101</v>
      </c>
      <c r="I1205" s="12" t="s">
        <v>59</v>
      </c>
      <c r="J1205" s="14">
        <v>58.262791581307788</v>
      </c>
      <c r="K1205" s="14">
        <v>9.9665924276169449</v>
      </c>
      <c r="L1205" s="15">
        <v>58.262726382613955</v>
      </c>
      <c r="M1205" s="15">
        <v>9.9665924276169147</v>
      </c>
      <c r="N1205" s="13">
        <f>IFERROR(VLOOKUP(B:B,'[1]Budget Pivot'!A:B,2,0),0)</f>
        <v>8936.18</v>
      </c>
      <c r="O1205" s="13">
        <f>IFERROR(VLOOKUP(B:B,'[1]Budget Pivot'!A:C,3,0),0)</f>
        <v>520646.79287305102</v>
      </c>
      <c r="P1205" s="16">
        <v>8936.19</v>
      </c>
      <c r="Q1205" s="16">
        <f t="shared" si="43"/>
        <v>520646.79287305102</v>
      </c>
      <c r="R1205" s="17">
        <v>9375</v>
      </c>
      <c r="S1205" s="17">
        <f>R1205*L1205</f>
        <v>546213.0598370058</v>
      </c>
      <c r="T1205" s="17">
        <v>9181</v>
      </c>
      <c r="U1205" s="17">
        <v>534910.09091877867</v>
      </c>
      <c r="V1205" s="18">
        <v>-194</v>
      </c>
      <c r="W1205" s="18">
        <v>-11302.968918227125</v>
      </c>
      <c r="X1205" s="18">
        <v>14263.298045727657</v>
      </c>
    </row>
    <row r="1206" spans="1:24" x14ac:dyDescent="0.25">
      <c r="A1206" s="12">
        <v>3782</v>
      </c>
      <c r="B1206" s="12" t="str">
        <f>IFERROR(VLOOKUP(A:A,[1]Forecast_1911!A:B,2,0),0)</f>
        <v>10000000443</v>
      </c>
      <c r="C1206" s="12" t="s">
        <v>1322</v>
      </c>
      <c r="D1206" s="13">
        <f t="shared" si="44"/>
        <v>29648.106904231583</v>
      </c>
      <c r="E1206" s="12" t="s">
        <v>65</v>
      </c>
      <c r="F1206" s="12" t="s">
        <v>36</v>
      </c>
      <c r="G1206" s="12" t="s">
        <v>36</v>
      </c>
      <c r="H1206" s="12" t="s">
        <v>37</v>
      </c>
      <c r="I1206" s="12" t="s">
        <v>38</v>
      </c>
      <c r="J1206" s="14">
        <v>233.85300668151436</v>
      </c>
      <c r="K1206" s="14">
        <v>91.314031180400974</v>
      </c>
      <c r="L1206" s="15">
        <v>233.85300668151436</v>
      </c>
      <c r="M1206" s="15">
        <v>91.314031180400974</v>
      </c>
      <c r="N1206" s="13">
        <f>IFERROR(VLOOKUP(B:B,'[1]Budget Pivot'!A:B,2,0),0)</f>
        <v>3095</v>
      </c>
      <c r="O1206" s="13">
        <f>IFERROR(VLOOKUP(B:B,'[1]Budget Pivot'!A:C,3,0),0)</f>
        <v>723775.05567928695</v>
      </c>
      <c r="P1206" s="16">
        <v>3095</v>
      </c>
      <c r="Q1206" s="16">
        <f t="shared" si="43"/>
        <v>723775.05567928695</v>
      </c>
      <c r="R1206" s="17">
        <v>257</v>
      </c>
      <c r="S1206" s="17">
        <f>R1206*L1206</f>
        <v>60100.22271714919</v>
      </c>
      <c r="T1206" s="17">
        <v>208</v>
      </c>
      <c r="U1206" s="17">
        <v>48641.425389754986</v>
      </c>
      <c r="V1206" s="18">
        <v>-49</v>
      </c>
      <c r="W1206" s="18">
        <v>-11458.797327394204</v>
      </c>
      <c r="X1206" s="18">
        <v>-675133.63028953201</v>
      </c>
    </row>
    <row r="1207" spans="1:24" x14ac:dyDescent="0.25">
      <c r="A1207" s="12">
        <v>2273</v>
      </c>
      <c r="B1207" s="12" t="str">
        <f>IFERROR(VLOOKUP(A:A,[1]Forecast_1911!A:B,2,0),0)</f>
        <v>10000002488</v>
      </c>
      <c r="C1207" s="12" t="s">
        <v>1323</v>
      </c>
      <c r="D1207" s="13">
        <f t="shared" si="44"/>
        <v>484524.92900120839</v>
      </c>
      <c r="E1207" s="12" t="s">
        <v>40</v>
      </c>
      <c r="F1207" s="12" t="s">
        <v>260</v>
      </c>
      <c r="G1207" s="12" t="s">
        <v>372</v>
      </c>
      <c r="H1207" s="12" t="s">
        <v>261</v>
      </c>
      <c r="I1207" s="12" t="s">
        <v>59</v>
      </c>
      <c r="J1207" s="14">
        <v>43.755448703548836</v>
      </c>
      <c r="K1207" s="14">
        <v>3.4187086903304804</v>
      </c>
      <c r="L1207" s="15">
        <v>43.75544936642175</v>
      </c>
      <c r="M1207" s="15">
        <v>3.4187086903304804</v>
      </c>
      <c r="N1207" s="13">
        <f>IFERROR(VLOOKUP(B:B,'[1]Budget Pivot'!A:B,2,0),0)</f>
        <v>18464.93</v>
      </c>
      <c r="O1207" s="13">
        <f>IFERROR(VLOOKUP(B:B,'[1]Budget Pivot'!A:C,3,0),0)</f>
        <v>807941.29742962006</v>
      </c>
      <c r="P1207" s="16">
        <v>18464.93</v>
      </c>
      <c r="Q1207" s="16">
        <f t="shared" si="43"/>
        <v>807941.30966952199</v>
      </c>
      <c r="R1207" s="17">
        <v>12274</v>
      </c>
      <c r="S1207" s="17">
        <f>R1207*L1207</f>
        <v>537054.38552346057</v>
      </c>
      <c r="T1207" s="17">
        <v>12012</v>
      </c>
      <c r="U1207" s="17">
        <v>525590.4577894581</v>
      </c>
      <c r="V1207" s="18">
        <v>-262</v>
      </c>
      <c r="W1207" s="18">
        <v>-11463.927734002471</v>
      </c>
      <c r="X1207" s="18">
        <v>-282350.85188006388</v>
      </c>
    </row>
    <row r="1208" spans="1:24" x14ac:dyDescent="0.25">
      <c r="A1208" s="12">
        <v>1969</v>
      </c>
      <c r="B1208" s="12" t="str">
        <f>IFERROR(VLOOKUP(A:A,[1]Forecast_1911!A:B,2,0),0)</f>
        <v>10000000616</v>
      </c>
      <c r="C1208" s="12" t="s">
        <v>1324</v>
      </c>
      <c r="D1208" s="13">
        <f t="shared" si="44"/>
        <v>371862.63787937851</v>
      </c>
      <c r="E1208" s="12" t="s">
        <v>148</v>
      </c>
      <c r="F1208" s="12" t="s">
        <v>56</v>
      </c>
      <c r="G1208" s="12" t="s">
        <v>57</v>
      </c>
      <c r="H1208" s="12" t="s">
        <v>101</v>
      </c>
      <c r="I1208" s="12" t="s">
        <v>59</v>
      </c>
      <c r="J1208" s="14">
        <v>39.954447735000592</v>
      </c>
      <c r="K1208" s="14">
        <v>4.1536747474747289</v>
      </c>
      <c r="L1208" s="15">
        <v>39.954448766948758</v>
      </c>
      <c r="M1208" s="15">
        <v>4.1536749266311936</v>
      </c>
      <c r="N1208" s="13">
        <f>IFERROR(VLOOKUP(B:B,'[1]Budget Pivot'!A:B,2,0),0)</f>
        <v>10130</v>
      </c>
      <c r="O1208" s="13">
        <f>IFERROR(VLOOKUP(B:B,'[1]Budget Pivot'!A:C,3,0),0)</f>
        <v>404738.55555555597</v>
      </c>
      <c r="P1208" s="16">
        <v>8880</v>
      </c>
      <c r="Q1208" s="16">
        <f t="shared" si="43"/>
        <v>354795.50505050499</v>
      </c>
      <c r="R1208" s="17">
        <v>10273</v>
      </c>
      <c r="S1208" s="17">
        <f>R1208*L1208</f>
        <v>410452.05218286457</v>
      </c>
      <c r="T1208" s="17">
        <v>10387</v>
      </c>
      <c r="U1208" s="17">
        <v>415006.85934229672</v>
      </c>
      <c r="V1208" s="18">
        <v>114</v>
      </c>
      <c r="W1208" s="18">
        <v>4554.8071594321518</v>
      </c>
      <c r="X1208" s="18">
        <v>60211.354291791737</v>
      </c>
    </row>
    <row r="1209" spans="1:24" x14ac:dyDescent="0.25">
      <c r="A1209" s="12">
        <v>1410</v>
      </c>
      <c r="B1209" s="12" t="str">
        <f>IFERROR(VLOOKUP(A:A,[1]Forecast_1911!A:B,2,0),0)</f>
        <v>10000002438</v>
      </c>
      <c r="C1209" s="12" t="s">
        <v>1325</v>
      </c>
      <c r="D1209" s="13">
        <f t="shared" si="44"/>
        <v>68994.053548888769</v>
      </c>
      <c r="E1209" s="12" t="s">
        <v>40</v>
      </c>
      <c r="F1209" s="12" t="s">
        <v>162</v>
      </c>
      <c r="G1209" s="12" t="s">
        <v>163</v>
      </c>
      <c r="H1209" s="12" t="s">
        <v>58</v>
      </c>
      <c r="I1209" s="12" t="s">
        <v>59</v>
      </c>
      <c r="J1209" s="14">
        <v>3.198347575170573</v>
      </c>
      <c r="K1209" s="14">
        <v>2.881615667074664</v>
      </c>
      <c r="L1209" s="15">
        <v>3.198347691207541</v>
      </c>
      <c r="M1209" s="15">
        <v>2.881615667074664</v>
      </c>
      <c r="N1209" s="13">
        <f>IFERROR(VLOOKUP(B:B,'[1]Budget Pivot'!A:B,2,0),0)</f>
        <v>210965.56</v>
      </c>
      <c r="O1209" s="13">
        <f>IFERROR(VLOOKUP(B:B,'[1]Budget Pivot'!A:C,3,0),0)</f>
        <v>674741.18727050198</v>
      </c>
      <c r="P1209" s="16">
        <v>210965.56</v>
      </c>
      <c r="Q1209" s="16">
        <f t="shared" si="43"/>
        <v>674741.21175030596</v>
      </c>
      <c r="R1209" s="17">
        <v>221456</v>
      </c>
      <c r="S1209" s="17">
        <f>R1209*L1209</f>
        <v>708293.28630405723</v>
      </c>
      <c r="T1209" s="17">
        <v>217831</v>
      </c>
      <c r="U1209" s="17">
        <v>696699.27592342987</v>
      </c>
      <c r="V1209" s="18">
        <v>-3625</v>
      </c>
      <c r="W1209" s="18">
        <v>-11594.010380627355</v>
      </c>
      <c r="X1209" s="18">
        <v>21958.064173123916</v>
      </c>
    </row>
    <row r="1210" spans="1:24" x14ac:dyDescent="0.25">
      <c r="A1210" s="12">
        <v>2559</v>
      </c>
      <c r="B1210" s="12" t="str">
        <f>IFERROR(VLOOKUP(A:A,[1]Forecast_1911!A:B,2,0),0)</f>
        <v>10000002575</v>
      </c>
      <c r="C1210" s="12" t="s">
        <v>1326</v>
      </c>
      <c r="D1210" s="13">
        <f t="shared" si="44"/>
        <v>18474.556494237135</v>
      </c>
      <c r="E1210" s="12" t="s">
        <v>230</v>
      </c>
      <c r="F1210" s="12" t="s">
        <v>86</v>
      </c>
      <c r="G1210" s="12" t="s">
        <v>87</v>
      </c>
      <c r="H1210" s="12" t="s">
        <v>101</v>
      </c>
      <c r="I1210" s="12" t="s">
        <v>59</v>
      </c>
      <c r="J1210" s="14">
        <v>15.501132468249569</v>
      </c>
      <c r="K1210" s="14">
        <v>2.3051224944319277</v>
      </c>
      <c r="L1210" s="15">
        <v>15.501234276030143</v>
      </c>
      <c r="M1210" s="15">
        <v>2.3051224944321911</v>
      </c>
      <c r="N1210" s="13">
        <f>IFERROR(VLOOKUP(B:B,'[1]Budget Pivot'!A:B,2,0),0)</f>
        <v>3373.34</v>
      </c>
      <c r="O1210" s="13">
        <f>IFERROR(VLOOKUP(B:B,'[1]Budget Pivot'!A:C,3,0),0)</f>
        <v>52290.590200445004</v>
      </c>
      <c r="P1210" s="16">
        <v>3373.32</v>
      </c>
      <c r="Q1210" s="16">
        <f t="shared" si="43"/>
        <v>52290.623608018002</v>
      </c>
      <c r="R1210" s="17">
        <v>2150</v>
      </c>
      <c r="S1210" s="17">
        <f>R1210*L1210</f>
        <v>33327.65369346481</v>
      </c>
      <c r="T1210" s="17">
        <v>1400</v>
      </c>
      <c r="U1210" s="17">
        <v>21701.727986442202</v>
      </c>
      <c r="V1210" s="18">
        <v>-750</v>
      </c>
      <c r="W1210" s="18">
        <v>-11625.925707022609</v>
      </c>
      <c r="X1210" s="18">
        <v>-30588.895621575801</v>
      </c>
    </row>
    <row r="1211" spans="1:24" x14ac:dyDescent="0.25">
      <c r="A1211" s="12">
        <v>1449</v>
      </c>
      <c r="B1211" s="12" t="str">
        <f>IFERROR(VLOOKUP(A:A,[1]Forecast_1911!A:B,2,0),0)</f>
        <v>10000002495</v>
      </c>
      <c r="C1211" s="12" t="s">
        <v>1327</v>
      </c>
      <c r="D1211" s="13">
        <f t="shared" si="44"/>
        <v>368650.51126516773</v>
      </c>
      <c r="E1211" s="12" t="s">
        <v>40</v>
      </c>
      <c r="F1211" s="12" t="s">
        <v>833</v>
      </c>
      <c r="G1211" s="12" t="s">
        <v>833</v>
      </c>
      <c r="H1211" s="12" t="s">
        <v>834</v>
      </c>
      <c r="I1211" s="12" t="s">
        <v>59</v>
      </c>
      <c r="J1211" s="14">
        <v>14.639607525492963</v>
      </c>
      <c r="K1211" s="14">
        <v>7.6376992286822709</v>
      </c>
      <c r="L1211" s="15">
        <v>14.639608276114489</v>
      </c>
      <c r="M1211" s="15">
        <v>7.6376992302423572</v>
      </c>
      <c r="N1211" s="13">
        <f>IFERROR(VLOOKUP(B:B,'[1]Budget Pivot'!A:B,2,0),0)</f>
        <v>48919.07</v>
      </c>
      <c r="O1211" s="13">
        <f>IFERROR(VLOOKUP(B:B,'[1]Budget Pivot'!A:C,3,0),0)</f>
        <v>716155.98531211703</v>
      </c>
      <c r="P1211" s="16">
        <v>48919.07</v>
      </c>
      <c r="Q1211" s="16">
        <f t="shared" si="43"/>
        <v>716156.02203182399</v>
      </c>
      <c r="R1211" s="17">
        <v>53448</v>
      </c>
      <c r="S1211" s="17">
        <f>R1211*L1211</f>
        <v>782457.78314176714</v>
      </c>
      <c r="T1211" s="17">
        <v>52650</v>
      </c>
      <c r="U1211" s="17">
        <v>770775.37573742785</v>
      </c>
      <c r="V1211" s="18">
        <v>-798</v>
      </c>
      <c r="W1211" s="18">
        <v>-11682.40740433929</v>
      </c>
      <c r="X1211" s="18">
        <v>54619.353705603862</v>
      </c>
    </row>
    <row r="1212" spans="1:24" x14ac:dyDescent="0.25">
      <c r="A1212" s="12">
        <v>1527</v>
      </c>
      <c r="B1212" s="12" t="str">
        <f>IFERROR(VLOOKUP(A:A,[1]Forecast_1911!A:B,2,0),0)</f>
        <v>10000001618</v>
      </c>
      <c r="C1212" s="12" t="s">
        <v>1328</v>
      </c>
      <c r="D1212" s="13">
        <f t="shared" si="44"/>
        <v>293351.95765871601</v>
      </c>
      <c r="E1212" s="12" t="s">
        <v>71</v>
      </c>
      <c r="F1212" s="12" t="s">
        <v>118</v>
      </c>
      <c r="G1212" s="12" t="s">
        <v>119</v>
      </c>
      <c r="H1212" s="12" t="s">
        <v>120</v>
      </c>
      <c r="I1212" s="12" t="s">
        <v>59</v>
      </c>
      <c r="J1212" s="14">
        <v>13.37416481069045</v>
      </c>
      <c r="K1212" s="14">
        <v>2.4387527839643504</v>
      </c>
      <c r="L1212" s="15">
        <v>13.406821192650368</v>
      </c>
      <c r="M1212" s="15">
        <v>2.4387527839643575</v>
      </c>
      <c r="N1212" s="13">
        <f>IFERROR(VLOOKUP(B:B,'[1]Budget Pivot'!A:B,2,0),0)</f>
        <v>18149</v>
      </c>
      <c r="O1212" s="13">
        <f>IFERROR(VLOOKUP(B:B,'[1]Budget Pivot'!A:C,3,0),0)</f>
        <v>242727.71714922099</v>
      </c>
      <c r="P1212" s="16">
        <v>18149.07</v>
      </c>
      <c r="Q1212" s="16">
        <f t="shared" si="43"/>
        <v>243321.33630289501</v>
      </c>
      <c r="R1212" s="17">
        <v>27619</v>
      </c>
      <c r="S1212" s="17">
        <f>R1212*L1212</f>
        <v>370282.99451981048</v>
      </c>
      <c r="T1212" s="17">
        <v>26746</v>
      </c>
      <c r="U1212" s="17">
        <v>358578.83961862675</v>
      </c>
      <c r="V1212" s="18">
        <v>-873</v>
      </c>
      <c r="W1212" s="18">
        <v>-11704.154901183734</v>
      </c>
      <c r="X1212" s="18">
        <v>115257.50331573174</v>
      </c>
    </row>
    <row r="1213" spans="1:24" x14ac:dyDescent="0.25">
      <c r="A1213" s="12">
        <v>2128</v>
      </c>
      <c r="B1213" s="12" t="str">
        <f>IFERROR(VLOOKUP(A:A,[1]Forecast_1911!A:B,2,0),0)</f>
        <v>10000001359</v>
      </c>
      <c r="C1213" s="12" t="s">
        <v>1329</v>
      </c>
      <c r="D1213" s="13">
        <f t="shared" si="44"/>
        <v>187041.7059020045</v>
      </c>
      <c r="E1213" s="12" t="s">
        <v>80</v>
      </c>
      <c r="F1213" s="12" t="s">
        <v>118</v>
      </c>
      <c r="G1213" s="12" t="s">
        <v>119</v>
      </c>
      <c r="H1213" s="12" t="s">
        <v>120</v>
      </c>
      <c r="I1213" s="12" t="s">
        <v>59</v>
      </c>
      <c r="J1213" s="14">
        <v>71.113530066815244</v>
      </c>
      <c r="K1213" s="14">
        <v>25.879732739421001</v>
      </c>
      <c r="L1213" s="15">
        <v>71.113518930957753</v>
      </c>
      <c r="M1213" s="15">
        <v>25.879732739421001</v>
      </c>
      <c r="N1213" s="13">
        <f>IFERROR(VLOOKUP(B:B,'[1]Budget Pivot'!A:B,2,0),0)</f>
        <v>4000</v>
      </c>
      <c r="O1213" s="13">
        <f>IFERROR(VLOOKUP(B:B,'[1]Budget Pivot'!A:C,3,0),0)</f>
        <v>284454.12026726099</v>
      </c>
      <c r="P1213" s="16">
        <v>4000</v>
      </c>
      <c r="Q1213" s="16">
        <f t="shared" si="43"/>
        <v>284454.07572383102</v>
      </c>
      <c r="R1213" s="17">
        <v>4300</v>
      </c>
      <c r="S1213" s="17">
        <f>R1213*L1213</f>
        <v>305788.13140311831</v>
      </c>
      <c r="T1213" s="17">
        <v>4135</v>
      </c>
      <c r="U1213" s="17">
        <v>294054.40077951032</v>
      </c>
      <c r="V1213" s="18">
        <v>-165</v>
      </c>
      <c r="W1213" s="18">
        <v>-11733.730623607989</v>
      </c>
      <c r="X1213" s="18">
        <v>9600.3250556793064</v>
      </c>
    </row>
    <row r="1214" spans="1:24" x14ac:dyDescent="0.25">
      <c r="A1214" s="12">
        <v>1596</v>
      </c>
      <c r="B1214" s="12" t="str">
        <f>IFERROR(VLOOKUP(A:A,[1]Forecast_1911!A:B,2,0),0)</f>
        <v>10000001233</v>
      </c>
      <c r="C1214" s="12" t="s">
        <v>1330</v>
      </c>
      <c r="D1214" s="13">
        <f t="shared" si="44"/>
        <v>22796.736174703325</v>
      </c>
      <c r="E1214" s="12" t="s">
        <v>159</v>
      </c>
      <c r="F1214" s="12" t="s">
        <v>56</v>
      </c>
      <c r="G1214" s="12" t="s">
        <v>57</v>
      </c>
      <c r="H1214" s="12" t="s">
        <v>58</v>
      </c>
      <c r="I1214" s="12" t="s">
        <v>59</v>
      </c>
      <c r="J1214" s="14">
        <v>24.205963139281824</v>
      </c>
      <c r="K1214" s="14">
        <v>5.4431194274639809</v>
      </c>
      <c r="L1214" s="15">
        <v>24.205865250264957</v>
      </c>
      <c r="M1214" s="15">
        <v>5.4431194274638663</v>
      </c>
      <c r="N1214" s="13">
        <f>IFERROR(VLOOKUP(B:B,'[1]Budget Pivot'!A:B,2,0),0)</f>
        <v>2396.63</v>
      </c>
      <c r="O1214" s="13">
        <f>IFERROR(VLOOKUP(B:B,'[1]Budget Pivot'!A:C,3,0),0)</f>
        <v>58012.737438497003</v>
      </c>
      <c r="P1214" s="16">
        <v>2396.64</v>
      </c>
      <c r="Q1214" s="16">
        <f t="shared" si="43"/>
        <v>58012.744893395</v>
      </c>
      <c r="R1214" s="17">
        <v>1026</v>
      </c>
      <c r="S1214" s="17">
        <f>R1214*L1214</f>
        <v>24835.217746771847</v>
      </c>
      <c r="T1214" s="17">
        <v>1215</v>
      </c>
      <c r="U1214" s="17">
        <v>29410.126279071923</v>
      </c>
      <c r="V1214" s="18">
        <v>189</v>
      </c>
      <c r="W1214" s="18">
        <v>4574.9085323000763</v>
      </c>
      <c r="X1214" s="18">
        <v>-28602.618614323077</v>
      </c>
    </row>
    <row r="1215" spans="1:24" x14ac:dyDescent="0.25">
      <c r="A1215" s="12">
        <v>2909</v>
      </c>
      <c r="B1215" s="12" t="str">
        <f>IFERROR(VLOOKUP(A:A,[1]Forecast_1911!A:B,2,0),0)</f>
        <v>10000003147</v>
      </c>
      <c r="C1215" s="12" t="s">
        <v>1331</v>
      </c>
      <c r="D1215" s="13">
        <f t="shared" si="44"/>
        <v>1010258.2182628057</v>
      </c>
      <c r="E1215" s="12" t="s">
        <v>35</v>
      </c>
      <c r="F1215" s="12" t="s">
        <v>111</v>
      </c>
      <c r="G1215" s="12" t="s">
        <v>111</v>
      </c>
      <c r="H1215" s="12" t="s">
        <v>101</v>
      </c>
      <c r="I1215" s="12" t="s">
        <v>59</v>
      </c>
      <c r="J1215" s="14">
        <v>149.16481069042317</v>
      </c>
      <c r="K1215" s="14">
        <v>21.024498886414321</v>
      </c>
      <c r="L1215" s="15">
        <v>149.16481069042317</v>
      </c>
      <c r="M1215" s="15">
        <v>21.024498886414321</v>
      </c>
      <c r="N1215" s="13">
        <f>IFERROR(VLOOKUP(B:B,'[1]Budget Pivot'!A:B,2,0),0)</f>
        <v>0</v>
      </c>
      <c r="O1215" s="13">
        <f>IFERROR(VLOOKUP(B:B,'[1]Budget Pivot'!A:C,3,0),0)</f>
        <v>0</v>
      </c>
      <c r="P1215" s="16">
        <f>N1215</f>
        <v>0</v>
      </c>
      <c r="Q1215" s="16">
        <f t="shared" si="43"/>
        <v>0</v>
      </c>
      <c r="R1215" s="17">
        <v>7963</v>
      </c>
      <c r="S1215" s="17">
        <f>R1215*L1215</f>
        <v>1187799.3875278397</v>
      </c>
      <c r="T1215" s="17">
        <v>7884</v>
      </c>
      <c r="U1215" s="17">
        <v>1176015.3674832962</v>
      </c>
      <c r="V1215" s="18">
        <v>-79</v>
      </c>
      <c r="W1215" s="18">
        <v>-11784.020044543548</v>
      </c>
      <c r="X1215" s="18">
        <v>1176015.3674832962</v>
      </c>
    </row>
    <row r="1216" spans="1:24" x14ac:dyDescent="0.25">
      <c r="A1216" s="12">
        <v>1939</v>
      </c>
      <c r="B1216" s="12" t="str">
        <f>IFERROR(VLOOKUP(A:A,[1]Forecast_1911!A:B,2,0),0)</f>
        <v>10000000583</v>
      </c>
      <c r="C1216" s="12" t="s">
        <v>1332</v>
      </c>
      <c r="D1216" s="13">
        <f t="shared" si="44"/>
        <v>715287.39160283818</v>
      </c>
      <c r="E1216" s="12" t="s">
        <v>148</v>
      </c>
      <c r="F1216" s="12" t="s">
        <v>237</v>
      </c>
      <c r="G1216" s="12" t="s">
        <v>237</v>
      </c>
      <c r="H1216" s="12" t="s">
        <v>238</v>
      </c>
      <c r="I1216" s="12" t="s">
        <v>59</v>
      </c>
      <c r="J1216" s="14">
        <v>197.00225395942505</v>
      </c>
      <c r="K1216" s="14">
        <v>30.066815151515208</v>
      </c>
      <c r="L1216" s="15">
        <v>197.00225395942505</v>
      </c>
      <c r="M1216" s="15">
        <v>76.826280907872956</v>
      </c>
      <c r="N1216" s="13">
        <f>IFERROR(VLOOKUP(B:B,'[1]Budget Pivot'!A:B,2,0),0)</f>
        <v>5557</v>
      </c>
      <c r="O1216" s="13">
        <f>IFERROR(VLOOKUP(B:B,'[1]Budget Pivot'!A:C,3,0),0)</f>
        <v>1094741.525252525</v>
      </c>
      <c r="P1216" s="16">
        <v>5557</v>
      </c>
      <c r="Q1216" s="16">
        <f t="shared" si="43"/>
        <v>1094741.525252525</v>
      </c>
      <c r="R1216" s="17">
        <v>6012</v>
      </c>
      <c r="S1216" s="17">
        <f>R1216*L1216</f>
        <v>1184377.5508040634</v>
      </c>
      <c r="T1216" s="17">
        <v>5952</v>
      </c>
      <c r="U1216" s="17">
        <v>1172557.4155664979</v>
      </c>
      <c r="V1216" s="18">
        <v>-60</v>
      </c>
      <c r="W1216" s="18">
        <v>-11820.135237565497</v>
      </c>
      <c r="X1216" s="18">
        <v>77815.890313972952</v>
      </c>
    </row>
    <row r="1217" spans="1:24" x14ac:dyDescent="0.25">
      <c r="A1217" s="12">
        <v>2889</v>
      </c>
      <c r="B1217" s="12" t="str">
        <f>IFERROR(VLOOKUP(A:A,[1]Forecast_1911!A:B,2,0),0)</f>
        <v>10000003246</v>
      </c>
      <c r="C1217" s="12" t="s">
        <v>1333</v>
      </c>
      <c r="D1217" s="13">
        <f t="shared" si="44"/>
        <v>216682.94847034791</v>
      </c>
      <c r="E1217" s="12" t="s">
        <v>35</v>
      </c>
      <c r="F1217" s="12" t="s">
        <v>144</v>
      </c>
      <c r="G1217" s="12" t="s">
        <v>132</v>
      </c>
      <c r="H1217" s="12" t="s">
        <v>101</v>
      </c>
      <c r="I1217" s="12" t="s">
        <v>59</v>
      </c>
      <c r="J1217" s="14">
        <v>88.432017319746365</v>
      </c>
      <c r="K1217" s="14">
        <v>7.8507795100223321</v>
      </c>
      <c r="L1217" s="15">
        <v>88.432017319746365</v>
      </c>
      <c r="M1217" s="15">
        <v>7.8507795100223321</v>
      </c>
      <c r="N1217" s="13">
        <f>IFERROR(VLOOKUP(B:B,'[1]Budget Pivot'!A:B,2,0),0)</f>
        <v>0</v>
      </c>
      <c r="O1217" s="13">
        <f>IFERROR(VLOOKUP(B:B,'[1]Budget Pivot'!A:C,3,0),0)</f>
        <v>0</v>
      </c>
      <c r="P1217" s="16">
        <f>N1217</f>
        <v>0</v>
      </c>
      <c r="Q1217" s="16">
        <f t="shared" si="43"/>
        <v>0</v>
      </c>
      <c r="R1217" s="17">
        <v>2823</v>
      </c>
      <c r="S1217" s="17">
        <f>R1217*L1217</f>
        <v>249643.584893644</v>
      </c>
      <c r="T1217" s="17">
        <v>2689</v>
      </c>
      <c r="U1217" s="17">
        <v>237793.69457279798</v>
      </c>
      <c r="V1217" s="18">
        <v>-134</v>
      </c>
      <c r="W1217" s="18">
        <v>-11849.890320846025</v>
      </c>
      <c r="X1217" s="18">
        <v>237793.69457279798</v>
      </c>
    </row>
    <row r="1218" spans="1:24" x14ac:dyDescent="0.25">
      <c r="A1218" s="12">
        <v>2935</v>
      </c>
      <c r="B1218" s="12" t="str">
        <f>IFERROR(VLOOKUP(A:A,[1]Forecast_1911!A:B,2,0),0)</f>
        <v>10000003136</v>
      </c>
      <c r="C1218" s="12" t="s">
        <v>1334</v>
      </c>
      <c r="D1218" s="13">
        <f t="shared" si="44"/>
        <v>353501.9034283394</v>
      </c>
      <c r="E1218" s="12" t="s">
        <v>35</v>
      </c>
      <c r="F1218" s="12" t="s">
        <v>56</v>
      </c>
      <c r="G1218" s="12" t="s">
        <v>57</v>
      </c>
      <c r="H1218" s="12" t="s">
        <v>101</v>
      </c>
      <c r="I1218" s="12" t="s">
        <v>59</v>
      </c>
      <c r="J1218" s="14">
        <v>578.62915583448455</v>
      </c>
      <c r="K1218" s="14">
        <v>33.942093541203505</v>
      </c>
      <c r="L1218" s="15">
        <v>578.62915583448455</v>
      </c>
      <c r="M1218" s="15">
        <v>33.942093541203505</v>
      </c>
      <c r="N1218" s="13">
        <f>IFERROR(VLOOKUP(B:B,'[1]Budget Pivot'!A:B,2,0),0)</f>
        <v>0</v>
      </c>
      <c r="O1218" s="13">
        <f>IFERROR(VLOOKUP(B:B,'[1]Budget Pivot'!A:C,3,0),0)</f>
        <v>0</v>
      </c>
      <c r="P1218" s="16">
        <f>N1218</f>
        <v>0</v>
      </c>
      <c r="Q1218" s="16">
        <f t="shared" ref="Q1218:Q1281" si="45">P1218*L1218</f>
        <v>0</v>
      </c>
      <c r="R1218" s="17">
        <v>641</v>
      </c>
      <c r="S1218" s="17">
        <f>R1218*L1218</f>
        <v>370901.28888990462</v>
      </c>
      <c r="T1218" s="17">
        <v>649</v>
      </c>
      <c r="U1218" s="17">
        <v>375530.32213658048</v>
      </c>
      <c r="V1218" s="18">
        <v>8</v>
      </c>
      <c r="W1218" s="18">
        <v>4629.0332466758555</v>
      </c>
      <c r="X1218" s="18">
        <v>375530.32213658048</v>
      </c>
    </row>
    <row r="1219" spans="1:24" x14ac:dyDescent="0.25">
      <c r="A1219" s="12">
        <v>2863</v>
      </c>
      <c r="B1219" s="12" t="str">
        <f>IFERROR(VLOOKUP(A:A,[1]Forecast_1911!A:B,2,0),0)</f>
        <v>10000003235</v>
      </c>
      <c r="C1219" s="12" t="s">
        <v>1335</v>
      </c>
      <c r="D1219" s="13">
        <f t="shared" ref="D1219:D1282" si="46">U1219-(T1219*M1219)</f>
        <v>393144.35640433867</v>
      </c>
      <c r="E1219" s="12" t="s">
        <v>35</v>
      </c>
      <c r="F1219" s="12" t="s">
        <v>144</v>
      </c>
      <c r="G1219" s="12" t="s">
        <v>132</v>
      </c>
      <c r="H1219" s="12" t="s">
        <v>101</v>
      </c>
      <c r="I1219" s="12" t="s">
        <v>59</v>
      </c>
      <c r="J1219" s="14">
        <v>61.808360643460738</v>
      </c>
      <c r="K1219" s="14">
        <v>4.1202672605790536</v>
      </c>
      <c r="L1219" s="15">
        <v>61.808360643460738</v>
      </c>
      <c r="M1219" s="15">
        <v>4.1202672605790536</v>
      </c>
      <c r="N1219" s="13">
        <f>IFERROR(VLOOKUP(B:B,'[1]Budget Pivot'!A:B,2,0),0)</f>
        <v>0</v>
      </c>
      <c r="O1219" s="13">
        <f>IFERROR(VLOOKUP(B:B,'[1]Budget Pivot'!A:C,3,0),0)</f>
        <v>0</v>
      </c>
      <c r="P1219" s="16">
        <f>N1219</f>
        <v>0</v>
      </c>
      <c r="Q1219" s="16">
        <f t="shared" si="45"/>
        <v>0</v>
      </c>
      <c r="R1219" s="17">
        <v>7008</v>
      </c>
      <c r="S1219" s="17">
        <f>R1219*L1219</f>
        <v>433152.99138937285</v>
      </c>
      <c r="T1219" s="17">
        <v>6815</v>
      </c>
      <c r="U1219" s="17">
        <v>421223.97778518492</v>
      </c>
      <c r="V1219" s="18">
        <v>-193</v>
      </c>
      <c r="W1219" s="18">
        <v>-11929.01360418793</v>
      </c>
      <c r="X1219" s="18">
        <v>421223.97778518492</v>
      </c>
    </row>
    <row r="1220" spans="1:24" x14ac:dyDescent="0.25">
      <c r="A1220" s="12">
        <v>1234</v>
      </c>
      <c r="B1220" s="12" t="str">
        <f>IFERROR(VLOOKUP(A:A,[1]Forecast_1911!A:B,2,0),0)</f>
        <v>10000001532</v>
      </c>
      <c r="C1220" s="12" t="s">
        <v>1336</v>
      </c>
      <c r="D1220" s="13">
        <f t="shared" si="46"/>
        <v>398025.71410690452</v>
      </c>
      <c r="E1220" s="12" t="s">
        <v>106</v>
      </c>
      <c r="F1220" s="12" t="s">
        <v>56</v>
      </c>
      <c r="G1220" s="12" t="s">
        <v>57</v>
      </c>
      <c r="H1220" s="12" t="s">
        <v>58</v>
      </c>
      <c r="I1220" s="12" t="s">
        <v>59</v>
      </c>
      <c r="J1220" s="14">
        <v>28.024944320712706</v>
      </c>
      <c r="K1220" s="14">
        <v>4.6707394209354058</v>
      </c>
      <c r="L1220" s="15">
        <v>28.024944320712706</v>
      </c>
      <c r="M1220" s="15">
        <v>4.6707394209354058</v>
      </c>
      <c r="N1220" s="13">
        <f>IFERROR(VLOOKUP(B:B,'[1]Budget Pivot'!A:B,2,0),0)</f>
        <v>18500</v>
      </c>
      <c r="O1220" s="13">
        <f>IFERROR(VLOOKUP(B:B,'[1]Budget Pivot'!A:C,3,0),0)</f>
        <v>518461.46993318509</v>
      </c>
      <c r="P1220" s="16">
        <v>18500</v>
      </c>
      <c r="Q1220" s="16">
        <f t="shared" si="45"/>
        <v>518461.46993318509</v>
      </c>
      <c r="R1220" s="17">
        <v>16864</v>
      </c>
      <c r="S1220" s="17">
        <f>R1220*L1220</f>
        <v>472612.66102449904</v>
      </c>
      <c r="T1220" s="17">
        <v>17043</v>
      </c>
      <c r="U1220" s="17">
        <v>477629.12605790666</v>
      </c>
      <c r="V1220" s="18">
        <v>179</v>
      </c>
      <c r="W1220" s="18">
        <v>5016.4650334076141</v>
      </c>
      <c r="X1220" s="18">
        <v>-40832.343875278428</v>
      </c>
    </row>
    <row r="1221" spans="1:24" x14ac:dyDescent="0.25">
      <c r="A1221" s="12">
        <v>3117</v>
      </c>
      <c r="B1221" s="12" t="str">
        <f>IFERROR(VLOOKUP(A:A,[1]Forecast_1911!A:B,2,0),0)</f>
        <v>10000002177</v>
      </c>
      <c r="C1221" s="12" t="s">
        <v>1337</v>
      </c>
      <c r="D1221" s="13">
        <f t="shared" si="46"/>
        <v>135718.91779036456</v>
      </c>
      <c r="E1221" s="12" t="s">
        <v>55</v>
      </c>
      <c r="F1221" s="12" t="s">
        <v>219</v>
      </c>
      <c r="G1221" s="12" t="s">
        <v>220</v>
      </c>
      <c r="H1221" s="12" t="s">
        <v>58</v>
      </c>
      <c r="I1221" s="12" t="s">
        <v>59</v>
      </c>
      <c r="J1221" s="14">
        <v>44.523283938141304</v>
      </c>
      <c r="K1221" s="14">
        <v>8.2150538934640185</v>
      </c>
      <c r="L1221" s="15">
        <v>44.522950573604398</v>
      </c>
      <c r="M1221" s="15">
        <v>8.2150538934640664</v>
      </c>
      <c r="N1221" s="13">
        <f>IFERROR(VLOOKUP(B:B,'[1]Budget Pivot'!A:B,2,0),0)</f>
        <v>5336</v>
      </c>
      <c r="O1221" s="13">
        <f>IFERROR(VLOOKUP(B:B,'[1]Budget Pivot'!A:C,3,0),0)</f>
        <v>237576.24309392201</v>
      </c>
      <c r="P1221" s="16">
        <v>5336.04</v>
      </c>
      <c r="Q1221" s="16">
        <f t="shared" si="45"/>
        <v>237576.24517877601</v>
      </c>
      <c r="R1221" s="17">
        <v>4009</v>
      </c>
      <c r="S1221" s="17">
        <f>R1221*L1221</f>
        <v>178492.50884958002</v>
      </c>
      <c r="T1221" s="17">
        <v>3738</v>
      </c>
      <c r="U1221" s="17">
        <v>166426.78924413325</v>
      </c>
      <c r="V1221" s="18">
        <v>-271</v>
      </c>
      <c r="W1221" s="18">
        <v>-12065.719605446764</v>
      </c>
      <c r="X1221" s="18">
        <v>-71149.455934642756</v>
      </c>
    </row>
    <row r="1222" spans="1:24" x14ac:dyDescent="0.25">
      <c r="A1222" s="12">
        <v>1281</v>
      </c>
      <c r="B1222" s="12" t="str">
        <f>IFERROR(VLOOKUP(A:A,[1]Forecast_1911!A:B,2,0),0)</f>
        <v>10000002406</v>
      </c>
      <c r="C1222" s="12" t="s">
        <v>1338</v>
      </c>
      <c r="D1222" s="13">
        <f t="shared" si="46"/>
        <v>1807433.3615236799</v>
      </c>
      <c r="E1222" s="12" t="s">
        <v>40</v>
      </c>
      <c r="F1222" s="12" t="s">
        <v>47</v>
      </c>
      <c r="G1222" s="12" t="s">
        <v>47</v>
      </c>
      <c r="H1222" s="12" t="s">
        <v>48</v>
      </c>
      <c r="I1222" s="12" t="s">
        <v>49</v>
      </c>
      <c r="J1222" s="14">
        <v>14.522480113655091</v>
      </c>
      <c r="K1222" s="14">
        <v>5.0828678090575234</v>
      </c>
      <c r="L1222" s="15">
        <v>14.522493038325777</v>
      </c>
      <c r="M1222" s="15">
        <v>5.0828678090575261</v>
      </c>
      <c r="N1222" s="13">
        <f>IFERROR(VLOOKUP(B:B,'[1]Budget Pivot'!A:B,2,0),0)</f>
        <v>181674.16</v>
      </c>
      <c r="O1222" s="13">
        <f>IFERROR(VLOOKUP(B:B,'[1]Budget Pivot'!A:C,3,0),0)</f>
        <v>2638359.375764993</v>
      </c>
      <c r="P1222" s="16">
        <v>181674</v>
      </c>
      <c r="Q1222" s="16">
        <f t="shared" si="45"/>
        <v>2638359.4002447971</v>
      </c>
      <c r="R1222" s="17">
        <v>192305</v>
      </c>
      <c r="S1222" s="17">
        <f>R1222*L1222</f>
        <v>2792748.0237352387</v>
      </c>
      <c r="T1222" s="17">
        <v>191473</v>
      </c>
      <c r="U1222" s="17">
        <v>2780665.3095273515</v>
      </c>
      <c r="V1222" s="18">
        <v>-832</v>
      </c>
      <c r="W1222" s="18">
        <v>-12082.714207887184</v>
      </c>
      <c r="X1222" s="18">
        <v>142305.90928255441</v>
      </c>
    </row>
    <row r="1223" spans="1:24" x14ac:dyDescent="0.25">
      <c r="A1223" s="12">
        <v>1323</v>
      </c>
      <c r="B1223" s="12" t="str">
        <f>IFERROR(VLOOKUP(A:A,[1]Forecast_1911!A:B,2,0),0)</f>
        <v>10000001757</v>
      </c>
      <c r="C1223" s="12" t="s">
        <v>1339</v>
      </c>
      <c r="D1223" s="13">
        <f t="shared" si="46"/>
        <v>9397.0364403966396</v>
      </c>
      <c r="E1223" s="12" t="s">
        <v>124</v>
      </c>
      <c r="F1223" s="12" t="s">
        <v>131</v>
      </c>
      <c r="G1223" s="12" t="s">
        <v>132</v>
      </c>
      <c r="H1223" s="12" t="s">
        <v>133</v>
      </c>
      <c r="I1223" s="12" t="s">
        <v>59</v>
      </c>
      <c r="J1223" s="14">
        <v>68.370490464182538</v>
      </c>
      <c r="K1223" s="14">
        <v>6.5478841949440092</v>
      </c>
      <c r="L1223" s="15">
        <v>68.370492355448178</v>
      </c>
      <c r="M1223" s="15">
        <v>6.5478841949439781</v>
      </c>
      <c r="N1223" s="13">
        <f>IFERROR(VLOOKUP(B:B,'[1]Budget Pivot'!A:B,2,0),0)</f>
        <v>357.2</v>
      </c>
      <c r="O1223" s="13">
        <f>IFERROR(VLOOKUP(B:B,'[1]Budget Pivot'!A:C,3,0),0)</f>
        <v>24421.939193806003</v>
      </c>
      <c r="P1223" s="16">
        <v>357</v>
      </c>
      <c r="Q1223" s="16">
        <f t="shared" si="45"/>
        <v>24408.265770894999</v>
      </c>
      <c r="R1223" s="17">
        <v>330</v>
      </c>
      <c r="S1223" s="17">
        <f>R1223*L1223</f>
        <v>22562.2624772979</v>
      </c>
      <c r="T1223" s="17">
        <v>152</v>
      </c>
      <c r="U1223" s="17">
        <v>10392.314838028124</v>
      </c>
      <c r="V1223" s="18">
        <v>-178</v>
      </c>
      <c r="W1223" s="18">
        <v>-12169.947639269776</v>
      </c>
      <c r="X1223" s="18">
        <v>-14015.950932866876</v>
      </c>
    </row>
    <row r="1224" spans="1:24" x14ac:dyDescent="0.25">
      <c r="A1224" s="12">
        <v>3806</v>
      </c>
      <c r="B1224" s="12" t="str">
        <f>IFERROR(VLOOKUP(A:A,[1]Forecast_1911!A:B,2,0),0)</f>
        <v>10000002965</v>
      </c>
      <c r="C1224" s="12" t="s">
        <v>1340</v>
      </c>
      <c r="D1224" s="13">
        <f t="shared" si="46"/>
        <v>7699.0549500391935</v>
      </c>
      <c r="E1224" s="12" t="s">
        <v>67</v>
      </c>
      <c r="F1224" s="12" t="s">
        <v>78</v>
      </c>
      <c r="G1224" s="12" t="s">
        <v>78</v>
      </c>
      <c r="H1224" s="12" t="s">
        <v>69</v>
      </c>
      <c r="I1224" s="12" t="s">
        <v>49</v>
      </c>
      <c r="J1224" s="14">
        <v>53.324729946537424</v>
      </c>
      <c r="K1224" s="14">
        <v>47.661469933184094</v>
      </c>
      <c r="L1224" s="15">
        <v>53.322539749390074</v>
      </c>
      <c r="M1224" s="15">
        <v>47.661469933184783</v>
      </c>
      <c r="N1224" s="13">
        <f>IFERROR(VLOOKUP(B:B,'[1]Budget Pivot'!A:B,2,0),0)</f>
        <v>486.92</v>
      </c>
      <c r="O1224" s="13">
        <f>IFERROR(VLOOKUP(B:B,'[1]Budget Pivot'!A:C,3,0),0)</f>
        <v>25964.877505568002</v>
      </c>
      <c r="P1224" s="16">
        <v>486.94</v>
      </c>
      <c r="Q1224" s="16">
        <f t="shared" si="45"/>
        <v>25964.877505568002</v>
      </c>
      <c r="R1224" s="17">
        <v>1590</v>
      </c>
      <c r="S1224" s="17">
        <f>R1224*L1224</f>
        <v>84782.83820153022</v>
      </c>
      <c r="T1224" s="17">
        <v>1360</v>
      </c>
      <c r="U1224" s="17">
        <v>72518.654059170498</v>
      </c>
      <c r="V1224" s="18">
        <v>-230</v>
      </c>
      <c r="W1224" s="18">
        <v>-12264.184142359722</v>
      </c>
      <c r="X1224" s="18">
        <v>46553.776553602496</v>
      </c>
    </row>
    <row r="1225" spans="1:24" x14ac:dyDescent="0.25">
      <c r="A1225" s="12">
        <v>2376</v>
      </c>
      <c r="B1225" s="12" t="str">
        <f>IFERROR(VLOOKUP(A:A,[1]Forecast_1911!A:B,2,0),0)</f>
        <v>10000002939</v>
      </c>
      <c r="C1225" s="12" t="s">
        <v>1341</v>
      </c>
      <c r="D1225" s="13">
        <f t="shared" si="46"/>
        <v>-155.97612472198671</v>
      </c>
      <c r="E1225" s="12" t="s">
        <v>67</v>
      </c>
      <c r="F1225" s="12" t="s">
        <v>51</v>
      </c>
      <c r="G1225" s="12" t="s">
        <v>52</v>
      </c>
      <c r="H1225" s="12" t="s">
        <v>53</v>
      </c>
      <c r="I1225" s="12" t="s">
        <v>49</v>
      </c>
      <c r="J1225" s="14">
        <v>25.56795100222709</v>
      </c>
      <c r="K1225" s="14">
        <v>44.432836302895275</v>
      </c>
      <c r="L1225" s="15">
        <v>25.56795100222709</v>
      </c>
      <c r="M1225" s="15">
        <v>25.601336302895323</v>
      </c>
      <c r="N1225" s="13">
        <f>IFERROR(VLOOKUP(B:B,'[1]Budget Pivot'!A:B,2,0),0)</f>
        <v>5500</v>
      </c>
      <c r="O1225" s="13">
        <f>IFERROR(VLOOKUP(B:B,'[1]Budget Pivot'!A:C,3,0),0)</f>
        <v>140623.73051224899</v>
      </c>
      <c r="P1225" s="16">
        <v>5500</v>
      </c>
      <c r="Q1225" s="16">
        <f t="shared" si="45"/>
        <v>140623.73051224899</v>
      </c>
      <c r="R1225" s="17">
        <v>5152</v>
      </c>
      <c r="S1225" s="17">
        <f>R1225*L1225</f>
        <v>131726.08356347398</v>
      </c>
      <c r="T1225" s="17">
        <v>4672</v>
      </c>
      <c r="U1225" s="17">
        <v>119453.46708240497</v>
      </c>
      <c r="V1225" s="18">
        <v>-480</v>
      </c>
      <c r="W1225" s="18">
        <v>-12272.61648106901</v>
      </c>
      <c r="X1225" s="18">
        <v>-21170.263429844024</v>
      </c>
    </row>
    <row r="1226" spans="1:24" x14ac:dyDescent="0.25">
      <c r="A1226" s="12">
        <v>2044</v>
      </c>
      <c r="B1226" s="12" t="str">
        <f>IFERROR(VLOOKUP(A:A,[1]Forecast_1911!A:B,2,0),0)</f>
        <v>10000002680</v>
      </c>
      <c r="C1226" s="12" t="s">
        <v>1342</v>
      </c>
      <c r="D1226" s="13">
        <f t="shared" si="46"/>
        <v>255536.32433184798</v>
      </c>
      <c r="E1226" s="12" t="s">
        <v>110</v>
      </c>
      <c r="F1226" s="12" t="s">
        <v>332</v>
      </c>
      <c r="G1226" s="12" t="s">
        <v>163</v>
      </c>
      <c r="H1226" s="12" t="s">
        <v>101</v>
      </c>
      <c r="I1226" s="12" t="s">
        <v>59</v>
      </c>
      <c r="J1226" s="14">
        <v>57.846051410541875</v>
      </c>
      <c r="K1226" s="14">
        <v>10.69042316258354</v>
      </c>
      <c r="L1226" s="15">
        <v>57.846046770601255</v>
      </c>
      <c r="M1226" s="15">
        <v>10.69042316258354</v>
      </c>
      <c r="N1226" s="13">
        <f>IFERROR(VLOOKUP(B:B,'[1]Budget Pivot'!A:B,2,0),0)</f>
        <v>4800</v>
      </c>
      <c r="O1226" s="13">
        <f>IFERROR(VLOOKUP(B:B,'[1]Budget Pivot'!A:C,3,0),0)</f>
        <v>277661.04677060101</v>
      </c>
      <c r="P1226" s="16">
        <v>4800</v>
      </c>
      <c r="Q1226" s="16">
        <f t="shared" si="45"/>
        <v>277661.02449888602</v>
      </c>
      <c r="R1226" s="17">
        <v>5633</v>
      </c>
      <c r="S1226" s="17">
        <f>R1226*L1226</f>
        <v>325846.78145879688</v>
      </c>
      <c r="T1226" s="17">
        <v>5419</v>
      </c>
      <c r="U1226" s="17">
        <v>313467.72744988819</v>
      </c>
      <c r="V1226" s="18">
        <v>-214</v>
      </c>
      <c r="W1226" s="18">
        <v>-12379.054008908686</v>
      </c>
      <c r="X1226" s="18">
        <v>35806.702951002168</v>
      </c>
    </row>
    <row r="1227" spans="1:24" x14ac:dyDescent="0.25">
      <c r="A1227" s="12">
        <v>1965</v>
      </c>
      <c r="B1227" s="12" t="str">
        <f>IFERROR(VLOOKUP(A:A,[1]Forecast_1911!A:B,2,0),0)</f>
        <v>10000000620</v>
      </c>
      <c r="C1227" s="12" t="s">
        <v>1343</v>
      </c>
      <c r="D1227" s="13">
        <f t="shared" si="46"/>
        <v>504574.08884063695</v>
      </c>
      <c r="E1227" s="12" t="s">
        <v>148</v>
      </c>
      <c r="F1227" s="12" t="s">
        <v>56</v>
      </c>
      <c r="G1227" s="12" t="s">
        <v>57</v>
      </c>
      <c r="H1227" s="12" t="s">
        <v>101</v>
      </c>
      <c r="I1227" s="12" t="s">
        <v>59</v>
      </c>
      <c r="J1227" s="14">
        <v>15.516668562976452</v>
      </c>
      <c r="K1227" s="14">
        <v>2.7616929292929173</v>
      </c>
      <c r="L1227" s="15">
        <v>15.516668847296826</v>
      </c>
      <c r="M1227" s="15">
        <v>2.7616930177602614</v>
      </c>
      <c r="N1227" s="13">
        <f>IFERROR(VLOOKUP(B:B,'[1]Budget Pivot'!A:B,2,0),0)</f>
        <v>39151</v>
      </c>
      <c r="O1227" s="13">
        <f>IFERROR(VLOOKUP(B:B,'[1]Budget Pivot'!A:C,3,0),0)</f>
        <v>607493.09090909106</v>
      </c>
      <c r="P1227" s="16">
        <v>36594</v>
      </c>
      <c r="Q1227" s="16">
        <f t="shared" si="45"/>
        <v>567816.97979798005</v>
      </c>
      <c r="R1227" s="17">
        <v>39230</v>
      </c>
      <c r="S1227" s="17">
        <f>R1227*L1227</f>
        <v>608718.91887945449</v>
      </c>
      <c r="T1227" s="17">
        <v>39559</v>
      </c>
      <c r="U1227" s="17">
        <v>613823.90293021512</v>
      </c>
      <c r="V1227" s="18">
        <v>329</v>
      </c>
      <c r="W1227" s="18">
        <v>5104.9840507606277</v>
      </c>
      <c r="X1227" s="18">
        <v>46006.923132235068</v>
      </c>
    </row>
    <row r="1228" spans="1:24" x14ac:dyDescent="0.25">
      <c r="A1228" s="12">
        <v>1579</v>
      </c>
      <c r="B1228" s="12" t="str">
        <f>IFERROR(VLOOKUP(A:A,[1]Forecast_1911!A:B,2,0),0)</f>
        <v>10000001219</v>
      </c>
      <c r="C1228" s="12" t="s">
        <v>1344</v>
      </c>
      <c r="D1228" s="13">
        <f t="shared" si="46"/>
        <v>12295.528337954864</v>
      </c>
      <c r="E1228" s="12" t="s">
        <v>159</v>
      </c>
      <c r="F1228" s="12" t="s">
        <v>178</v>
      </c>
      <c r="G1228" s="12" t="s">
        <v>97</v>
      </c>
      <c r="H1228" s="12" t="s">
        <v>179</v>
      </c>
      <c r="I1228" s="12" t="s">
        <v>59</v>
      </c>
      <c r="J1228" s="14">
        <v>11.048158640226498</v>
      </c>
      <c r="K1228" s="14">
        <v>3.7861915908749078</v>
      </c>
      <c r="L1228" s="15">
        <v>11.04876001258514</v>
      </c>
      <c r="M1228" s="15">
        <v>3.7861915908752373</v>
      </c>
      <c r="N1228" s="13">
        <f>IFERROR(VLOOKUP(B:B,'[1]Budget Pivot'!A:B,2,0),0)</f>
        <v>1351</v>
      </c>
      <c r="O1228" s="13">
        <f>IFERROR(VLOOKUP(B:B,'[1]Budget Pivot'!A:C,3,0),0)</f>
        <v>14926.062322946</v>
      </c>
      <c r="P1228" s="16">
        <v>1350.72</v>
      </c>
      <c r="Q1228" s="16">
        <f t="shared" si="45"/>
        <v>14923.781124199</v>
      </c>
      <c r="R1228" s="17">
        <v>1624</v>
      </c>
      <c r="S1228" s="17">
        <f>R1228*L1228</f>
        <v>17943.186260438266</v>
      </c>
      <c r="T1228" s="17">
        <v>1693</v>
      </c>
      <c r="U1228" s="17">
        <v>18705.550701306642</v>
      </c>
      <c r="V1228" s="18">
        <v>69</v>
      </c>
      <c r="W1228" s="18">
        <v>762.36444086837582</v>
      </c>
      <c r="X1228" s="18">
        <v>3781.7695771076415</v>
      </c>
    </row>
    <row r="1229" spans="1:24" x14ac:dyDescent="0.25">
      <c r="A1229" s="12">
        <v>3123</v>
      </c>
      <c r="B1229" s="12" t="str">
        <f>IFERROR(VLOOKUP(A:A,[1]Forecast_1911!A:B,2,0),0)</f>
        <v>10000002186</v>
      </c>
      <c r="C1229" s="12" t="s">
        <v>1345</v>
      </c>
      <c r="D1229" s="13">
        <f t="shared" si="46"/>
        <v>114730.31460339908</v>
      </c>
      <c r="E1229" s="12" t="s">
        <v>55</v>
      </c>
      <c r="F1229" s="12" t="s">
        <v>219</v>
      </c>
      <c r="G1229" s="12" t="s">
        <v>220</v>
      </c>
      <c r="H1229" s="12" t="s">
        <v>58</v>
      </c>
      <c r="I1229" s="12" t="s">
        <v>59</v>
      </c>
      <c r="J1229" s="14">
        <v>7.1937272805938601</v>
      </c>
      <c r="K1229" s="14">
        <v>2.6129430834983522</v>
      </c>
      <c r="L1229" s="15">
        <v>7.1937270251816186</v>
      </c>
      <c r="M1229" s="15">
        <v>2.6129430834983522</v>
      </c>
      <c r="N1229" s="13">
        <f>IFERROR(VLOOKUP(B:B,'[1]Budget Pivot'!A:B,2,0),0)</f>
        <v>16325.4</v>
      </c>
      <c r="O1229" s="13">
        <f>IFERROR(VLOOKUP(B:B,'[1]Budget Pivot'!A:C,3,0),0)</f>
        <v>117440.475346607</v>
      </c>
      <c r="P1229" s="16">
        <v>16325.4</v>
      </c>
      <c r="Q1229" s="16">
        <f t="shared" si="45"/>
        <v>117440.4711769</v>
      </c>
      <c r="R1229" s="17">
        <v>26789</v>
      </c>
      <c r="S1229" s="17">
        <f>R1229*L1229</f>
        <v>192712.75327759038</v>
      </c>
      <c r="T1229" s="17">
        <v>25046</v>
      </c>
      <c r="U1229" s="17">
        <v>180174.08707269881</v>
      </c>
      <c r="V1229" s="18">
        <v>-1743</v>
      </c>
      <c r="W1229" s="18">
        <v>-12538.666204891575</v>
      </c>
      <c r="X1229" s="18">
        <v>62733.615895798808</v>
      </c>
    </row>
    <row r="1230" spans="1:24" x14ac:dyDescent="0.25">
      <c r="A1230" s="12">
        <v>1648</v>
      </c>
      <c r="B1230" s="12" t="str">
        <f>IFERROR(VLOOKUP(A:A,[1]Forecast_1911!A:B,2,0),0)</f>
        <v>10000000434</v>
      </c>
      <c r="C1230" s="12" t="s">
        <v>1346</v>
      </c>
      <c r="D1230" s="13">
        <f t="shared" si="46"/>
        <v>313384.36017521983</v>
      </c>
      <c r="E1230" s="12" t="s">
        <v>65</v>
      </c>
      <c r="F1230" s="12" t="s">
        <v>86</v>
      </c>
      <c r="G1230" s="12" t="s">
        <v>87</v>
      </c>
      <c r="H1230" s="12" t="s">
        <v>58</v>
      </c>
      <c r="I1230" s="12" t="s">
        <v>59</v>
      </c>
      <c r="J1230" s="14">
        <v>7.728263836749802</v>
      </c>
      <c r="K1230" s="14">
        <v>2.6185412026725969</v>
      </c>
      <c r="L1230" s="15">
        <v>7.7282632058230405</v>
      </c>
      <c r="M1230" s="15">
        <v>2.6185412026725969</v>
      </c>
      <c r="N1230" s="13">
        <f>IFERROR(VLOOKUP(B:B,'[1]Budget Pivot'!A:B,2,0),0)</f>
        <v>52950</v>
      </c>
      <c r="O1230" s="13">
        <f>IFERROR(VLOOKUP(B:B,'[1]Budget Pivot'!A:C,3,0),0)</f>
        <v>409211.57015590201</v>
      </c>
      <c r="P1230" s="16">
        <v>52950</v>
      </c>
      <c r="Q1230" s="16">
        <f t="shared" si="45"/>
        <v>409211.53674832999</v>
      </c>
      <c r="R1230" s="17">
        <v>62958</v>
      </c>
      <c r="S1230" s="17">
        <f>R1230*L1230</f>
        <v>486555.99491220701</v>
      </c>
      <c r="T1230" s="17">
        <v>61331</v>
      </c>
      <c r="U1230" s="17">
        <v>473982.1106763329</v>
      </c>
      <c r="V1230" s="18">
        <v>-1627</v>
      </c>
      <c r="W1230" s="18">
        <v>-12573.884235874109</v>
      </c>
      <c r="X1230" s="18">
        <v>64770.573928002908</v>
      </c>
    </row>
    <row r="1231" spans="1:24" x14ac:dyDescent="0.25">
      <c r="A1231" s="12">
        <v>2762</v>
      </c>
      <c r="B1231" s="12" t="str">
        <f>IFERROR(VLOOKUP(A:A,[1]Forecast_1911!A:B,2,0),0)</f>
        <v>10000000785</v>
      </c>
      <c r="C1231" s="12" t="s">
        <v>1347</v>
      </c>
      <c r="D1231" s="13">
        <f t="shared" si="46"/>
        <v>234077.01615058762</v>
      </c>
      <c r="E1231" s="12" t="s">
        <v>35</v>
      </c>
      <c r="F1231" s="12" t="s">
        <v>303</v>
      </c>
      <c r="G1231" s="12" t="s">
        <v>163</v>
      </c>
      <c r="H1231" s="12" t="s">
        <v>133</v>
      </c>
      <c r="I1231" s="12" t="s">
        <v>59</v>
      </c>
      <c r="J1231" s="14">
        <v>23.916586098418342</v>
      </c>
      <c r="K1231" s="14">
        <v>2.2828507795100608</v>
      </c>
      <c r="L1231" s="15">
        <v>23.916586098418342</v>
      </c>
      <c r="M1231" s="15">
        <v>2.2828507795100608</v>
      </c>
      <c r="N1231" s="13">
        <f>IFERROR(VLOOKUP(B:B,'[1]Budget Pivot'!A:B,2,0),0)</f>
        <v>10309.450000000001</v>
      </c>
      <c r="O1231" s="13">
        <f>IFERROR(VLOOKUP(B:B,'[1]Budget Pivot'!A:C,3,0),0)</f>
        <v>246566.84855233901</v>
      </c>
      <c r="P1231" s="16">
        <v>10309.450000000001</v>
      </c>
      <c r="Q1231" s="16">
        <f t="shared" si="45"/>
        <v>246566.84855233901</v>
      </c>
      <c r="R1231" s="17">
        <v>11353</v>
      </c>
      <c r="S1231" s="17">
        <f>R1231*L1231</f>
        <v>271525.00197534345</v>
      </c>
      <c r="T1231" s="17">
        <v>10820</v>
      </c>
      <c r="U1231" s="17">
        <v>258777.46158488648</v>
      </c>
      <c r="V1231" s="18">
        <v>-533</v>
      </c>
      <c r="W1231" s="18">
        <v>-12747.540390456968</v>
      </c>
      <c r="X1231" s="18">
        <v>12210.613032547466</v>
      </c>
    </row>
    <row r="1232" spans="1:24" x14ac:dyDescent="0.25">
      <c r="A1232" s="12">
        <v>1275</v>
      </c>
      <c r="B1232" s="12" t="str">
        <f>IFERROR(VLOOKUP(A:A,[1]Forecast_1911!A:B,2,0),0)</f>
        <v>10000001479</v>
      </c>
      <c r="C1232" s="12" t="s">
        <v>1348</v>
      </c>
      <c r="D1232" s="13">
        <f t="shared" si="46"/>
        <v>149183.79332603503</v>
      </c>
      <c r="E1232" s="12" t="s">
        <v>106</v>
      </c>
      <c r="F1232" s="12" t="s">
        <v>47</v>
      </c>
      <c r="G1232" s="12" t="s">
        <v>47</v>
      </c>
      <c r="H1232" s="12" t="s">
        <v>48</v>
      </c>
      <c r="I1232" s="12" t="s">
        <v>49</v>
      </c>
      <c r="J1232" s="14">
        <v>32.834555131931523</v>
      </c>
      <c r="K1232" s="14">
        <v>11.492093541202712</v>
      </c>
      <c r="L1232" s="15">
        <v>32.834553244498139</v>
      </c>
      <c r="M1232" s="15">
        <v>11.492093541202712</v>
      </c>
      <c r="N1232" s="13">
        <f>IFERROR(VLOOKUP(B:B,'[1]Budget Pivot'!A:B,2,0),0)</f>
        <v>5900</v>
      </c>
      <c r="O1232" s="13">
        <f>IFERROR(VLOOKUP(B:B,'[1]Budget Pivot'!A:C,3,0),0)</f>
        <v>193723.87527839598</v>
      </c>
      <c r="P1232" s="16">
        <v>5900</v>
      </c>
      <c r="Q1232" s="16">
        <f t="shared" si="45"/>
        <v>193723.86414253901</v>
      </c>
      <c r="R1232" s="17">
        <v>7382</v>
      </c>
      <c r="S1232" s="17">
        <f>R1232*L1232</f>
        <v>242384.67205088527</v>
      </c>
      <c r="T1232" s="17">
        <v>6990</v>
      </c>
      <c r="U1232" s="17">
        <v>229513.52717904199</v>
      </c>
      <c r="V1232" s="18">
        <v>-392</v>
      </c>
      <c r="W1232" s="18">
        <v>-12871.14487184328</v>
      </c>
      <c r="X1232" s="18">
        <v>35789.663036502985</v>
      </c>
    </row>
    <row r="1233" spans="1:24" x14ac:dyDescent="0.25">
      <c r="A1233" s="12">
        <v>3114</v>
      </c>
      <c r="B1233" s="12" t="str">
        <f>IFERROR(VLOOKUP(A:A,[1]Forecast_1911!A:B,2,0),0)</f>
        <v>10000002540</v>
      </c>
      <c r="C1233" s="12" t="s">
        <v>1349</v>
      </c>
      <c r="D1233" s="13">
        <f t="shared" si="46"/>
        <v>60617.917594654871</v>
      </c>
      <c r="E1233" s="12" t="s">
        <v>80</v>
      </c>
      <c r="F1233" s="12" t="s">
        <v>152</v>
      </c>
      <c r="G1233" s="12" t="s">
        <v>152</v>
      </c>
      <c r="H1233" s="12" t="s">
        <v>153</v>
      </c>
      <c r="I1233" s="12" t="s">
        <v>154</v>
      </c>
      <c r="J1233" s="14">
        <v>27.839643652561229</v>
      </c>
      <c r="K1233" s="14">
        <v>6.3363028953229481</v>
      </c>
      <c r="L1233" s="15">
        <v>27.839643652561264</v>
      </c>
      <c r="M1233" s="15">
        <v>6.336302895322925</v>
      </c>
      <c r="N1233" s="13">
        <f>IFERROR(VLOOKUP(B:B,'[1]Budget Pivot'!A:B,2,0),0)</f>
        <v>10110</v>
      </c>
      <c r="O1233" s="13">
        <f>IFERROR(VLOOKUP(B:B,'[1]Budget Pivot'!A:C,3,0),0)</f>
        <v>281458.79732739402</v>
      </c>
      <c r="P1233" s="16">
        <v>10120</v>
      </c>
      <c r="Q1233" s="16">
        <f t="shared" si="45"/>
        <v>281737.19376391999</v>
      </c>
      <c r="R1233" s="17">
        <v>3283</v>
      </c>
      <c r="S1233" s="17">
        <f>R1233*L1233</f>
        <v>91397.550111358636</v>
      </c>
      <c r="T1233" s="17">
        <v>2819</v>
      </c>
      <c r="U1233" s="17">
        <v>78479.955456570198</v>
      </c>
      <c r="V1233" s="18">
        <v>-464</v>
      </c>
      <c r="W1233" s="18">
        <v>-12917.594654788438</v>
      </c>
      <c r="X1233" s="18">
        <v>-203257.23830734979</v>
      </c>
    </row>
    <row r="1234" spans="1:24" x14ac:dyDescent="0.25">
      <c r="A1234" s="12">
        <v>3244</v>
      </c>
      <c r="B1234" s="12" t="str">
        <f>IFERROR(VLOOKUP(A:A,[1]Forecast_1911!A:B,2,0),0)</f>
        <v>10000001179</v>
      </c>
      <c r="C1234" s="12" t="s">
        <v>1350</v>
      </c>
      <c r="D1234" s="13">
        <f t="shared" si="46"/>
        <v>63828.363400035887</v>
      </c>
      <c r="E1234" s="12" t="s">
        <v>159</v>
      </c>
      <c r="F1234" s="12" t="s">
        <v>68</v>
      </c>
      <c r="G1234" s="12" t="s">
        <v>68</v>
      </c>
      <c r="H1234" s="12" t="s">
        <v>69</v>
      </c>
      <c r="I1234" s="12" t="s">
        <v>49</v>
      </c>
      <c r="J1234" s="14">
        <v>47.243533956014673</v>
      </c>
      <c r="K1234" s="14">
        <v>37.997066795884862</v>
      </c>
      <c r="L1234" s="15">
        <v>47.243534042014936</v>
      </c>
      <c r="M1234" s="15">
        <v>37.997066795884869</v>
      </c>
      <c r="N1234" s="13">
        <f>IFERROR(VLOOKUP(B:B,'[1]Budget Pivot'!A:B,2,0),0)</f>
        <v>10700</v>
      </c>
      <c r="O1234" s="13">
        <f>IFERROR(VLOOKUP(B:B,'[1]Budget Pivot'!A:C,3,0),0)</f>
        <v>505505.81332935701</v>
      </c>
      <c r="P1234" s="16">
        <v>10710</v>
      </c>
      <c r="Q1234" s="16">
        <f t="shared" si="45"/>
        <v>505978.24958997994</v>
      </c>
      <c r="R1234" s="17">
        <v>7181</v>
      </c>
      <c r="S1234" s="17">
        <f>R1234*L1234</f>
        <v>339255.81795570924</v>
      </c>
      <c r="T1234" s="17">
        <v>6903</v>
      </c>
      <c r="U1234" s="17">
        <v>326122.11549202912</v>
      </c>
      <c r="V1234" s="18">
        <v>-278</v>
      </c>
      <c r="W1234" s="18">
        <v>-13133.702463680122</v>
      </c>
      <c r="X1234" s="18">
        <v>-179856.13409795082</v>
      </c>
    </row>
    <row r="1235" spans="1:24" x14ac:dyDescent="0.25">
      <c r="A1235" s="12">
        <v>2339</v>
      </c>
      <c r="B1235" s="12" t="str">
        <f>IFERROR(VLOOKUP(A:A,[1]Forecast_1911!A:B,2,0),0)</f>
        <v>10000002968</v>
      </c>
      <c r="C1235" s="12" t="s">
        <v>1351</v>
      </c>
      <c r="D1235" s="13">
        <f t="shared" si="46"/>
        <v>-110356.54009323975</v>
      </c>
      <c r="E1235" s="12" t="s">
        <v>67</v>
      </c>
      <c r="F1235" s="12" t="s">
        <v>51</v>
      </c>
      <c r="G1235" s="12" t="s">
        <v>52</v>
      </c>
      <c r="H1235" s="12" t="s">
        <v>53</v>
      </c>
      <c r="I1235" s="12" t="s">
        <v>49</v>
      </c>
      <c r="J1235" s="14">
        <v>22.188951018626927</v>
      </c>
      <c r="K1235" s="14">
        <v>44.432836302895332</v>
      </c>
      <c r="L1235" s="15">
        <v>22.188951018626927</v>
      </c>
      <c r="M1235" s="15">
        <v>25.601336302895316</v>
      </c>
      <c r="N1235" s="13">
        <f>IFERROR(VLOOKUP(B:B,'[1]Budget Pivot'!A:B,2,0),0)</f>
        <v>41828</v>
      </c>
      <c r="O1235" s="13">
        <f>IFERROR(VLOOKUP(B:B,'[1]Budget Pivot'!A:C,3,0),0)</f>
        <v>928119.44320712716</v>
      </c>
      <c r="P1235" s="16">
        <v>41828</v>
      </c>
      <c r="Q1235" s="16">
        <f t="shared" si="45"/>
        <v>928119.44320712716</v>
      </c>
      <c r="R1235" s="17">
        <v>32932</v>
      </c>
      <c r="S1235" s="17">
        <f>R1235*L1235</f>
        <v>730726.53494542197</v>
      </c>
      <c r="T1235" s="17">
        <v>32340</v>
      </c>
      <c r="U1235" s="17">
        <v>717590.67594239477</v>
      </c>
      <c r="V1235" s="18">
        <v>-592</v>
      </c>
      <c r="W1235" s="18">
        <v>-13135.859003027203</v>
      </c>
      <c r="X1235" s="18">
        <v>-210528.76726473239</v>
      </c>
    </row>
    <row r="1236" spans="1:24" x14ac:dyDescent="0.25">
      <c r="A1236" s="12">
        <v>1171</v>
      </c>
      <c r="B1236" s="12" t="str">
        <f>IFERROR(VLOOKUP(A:A,[1]Forecast_1911!A:B,2,0),0)</f>
        <v>10000001310</v>
      </c>
      <c r="C1236" s="12" t="s">
        <v>1352</v>
      </c>
      <c r="D1236" s="13">
        <f t="shared" si="46"/>
        <v>18147.913107376113</v>
      </c>
      <c r="E1236" s="12" t="s">
        <v>77</v>
      </c>
      <c r="F1236" s="12" t="s">
        <v>144</v>
      </c>
      <c r="G1236" s="12" t="s">
        <v>132</v>
      </c>
      <c r="H1236" s="12" t="s">
        <v>58</v>
      </c>
      <c r="I1236" s="12" t="s">
        <v>59</v>
      </c>
      <c r="J1236" s="14">
        <v>78.446126071404038</v>
      </c>
      <c r="K1236" s="14">
        <v>23.783737193765152</v>
      </c>
      <c r="L1236" s="15">
        <v>78.446126071404038</v>
      </c>
      <c r="M1236" s="15">
        <v>23.783737193765152</v>
      </c>
      <c r="N1236" s="13">
        <f>IFERROR(VLOOKUP(B:B,'[1]Budget Pivot'!A:B,2,0),0)</f>
        <v>396</v>
      </c>
      <c r="O1236" s="13">
        <f>IFERROR(VLOOKUP(B:B,'[1]Budget Pivot'!A:C,3,0),0)</f>
        <v>31064.665924276</v>
      </c>
      <c r="P1236" s="16">
        <v>396</v>
      </c>
      <c r="Q1236" s="16">
        <f t="shared" si="45"/>
        <v>31064.665924276</v>
      </c>
      <c r="R1236" s="17">
        <v>501</v>
      </c>
      <c r="S1236" s="17">
        <f>R1236*L1236</f>
        <v>39301.509161773422</v>
      </c>
      <c r="T1236" s="17">
        <v>332</v>
      </c>
      <c r="U1236" s="17">
        <v>26044.113855706142</v>
      </c>
      <c r="V1236" s="18">
        <v>-169</v>
      </c>
      <c r="W1236" s="18">
        <v>-13257.395306067279</v>
      </c>
      <c r="X1236" s="18">
        <v>-5020.5520685698575</v>
      </c>
    </row>
    <row r="1237" spans="1:24" x14ac:dyDescent="0.25">
      <c r="A1237" s="12">
        <v>3268</v>
      </c>
      <c r="B1237" s="12" t="str">
        <f>IFERROR(VLOOKUP(A:A,[1]Forecast_1911!A:B,2,0),0)</f>
        <v>10000000518</v>
      </c>
      <c r="C1237" s="12" t="s">
        <v>1353</v>
      </c>
      <c r="D1237" s="13">
        <f t="shared" si="46"/>
        <v>29698.241427522371</v>
      </c>
      <c r="E1237" s="12" t="s">
        <v>148</v>
      </c>
      <c r="F1237" s="12" t="s">
        <v>68</v>
      </c>
      <c r="G1237" s="12" t="s">
        <v>68</v>
      </c>
      <c r="H1237" s="12" t="s">
        <v>69</v>
      </c>
      <c r="I1237" s="12" t="s">
        <v>49</v>
      </c>
      <c r="J1237" s="14">
        <v>39.869691375590662</v>
      </c>
      <c r="K1237" s="14">
        <v>29.308443434343364</v>
      </c>
      <c r="L1237" s="15">
        <v>39.869695502592961</v>
      </c>
      <c r="M1237" s="15">
        <v>29.308443216845316</v>
      </c>
      <c r="N1237" s="13">
        <f>IFERROR(VLOOKUP(B:B,'[1]Budget Pivot'!A:B,2,0),0)</f>
        <v>4153</v>
      </c>
      <c r="O1237" s="13">
        <f>IFERROR(VLOOKUP(B:B,'[1]Budget Pivot'!A:C,3,0),0)</f>
        <v>165578.82828282801</v>
      </c>
      <c r="P1237" s="16">
        <v>2754</v>
      </c>
      <c r="Q1237" s="16">
        <f t="shared" si="45"/>
        <v>109801.14141414102</v>
      </c>
      <c r="R1237" s="17">
        <v>3147</v>
      </c>
      <c r="S1237" s="17">
        <f>R1237*L1237</f>
        <v>125469.93174666005</v>
      </c>
      <c r="T1237" s="17">
        <v>2812</v>
      </c>
      <c r="U1237" s="17">
        <v>112113.5837532914</v>
      </c>
      <c r="V1237" s="18">
        <v>-335</v>
      </c>
      <c r="W1237" s="18">
        <v>-13356.347993368647</v>
      </c>
      <c r="X1237" s="18">
        <v>2312.4423391503806</v>
      </c>
    </row>
    <row r="1238" spans="1:24" x14ac:dyDescent="0.25">
      <c r="A1238" s="12">
        <v>2835</v>
      </c>
      <c r="B1238" s="12" t="str">
        <f>IFERROR(VLOOKUP(A:A,[1]Forecast_1911!A:B,2,0),0)</f>
        <v>10000000895</v>
      </c>
      <c r="C1238" s="12" t="s">
        <v>1354</v>
      </c>
      <c r="D1238" s="13">
        <f t="shared" si="46"/>
        <v>72136.694028259764</v>
      </c>
      <c r="E1238" s="12" t="s">
        <v>35</v>
      </c>
      <c r="F1238" s="12" t="s">
        <v>86</v>
      </c>
      <c r="G1238" s="12" t="s">
        <v>87</v>
      </c>
      <c r="H1238" s="12" t="s">
        <v>101</v>
      </c>
      <c r="I1238" s="12" t="s">
        <v>59</v>
      </c>
      <c r="J1238" s="14">
        <v>188.24881423163029</v>
      </c>
      <c r="K1238" s="14">
        <v>17.43875278396381</v>
      </c>
      <c r="L1238" s="15">
        <v>188.37878602628564</v>
      </c>
      <c r="M1238" s="15">
        <v>17.438752783963935</v>
      </c>
      <c r="N1238" s="13">
        <f>IFERROR(VLOOKUP(B:B,'[1]Budget Pivot'!A:B,2,0),0)</f>
        <v>536.1</v>
      </c>
      <c r="O1238" s="13">
        <f>IFERROR(VLOOKUP(B:B,'[1]Budget Pivot'!A:C,3,0),0)</f>
        <v>100920.18930957701</v>
      </c>
      <c r="P1238" s="16">
        <v>535.73</v>
      </c>
      <c r="Q1238" s="16">
        <f t="shared" si="45"/>
        <v>100920.167037862</v>
      </c>
      <c r="R1238" s="17">
        <v>493</v>
      </c>
      <c r="S1238" s="17">
        <f>R1238*L1238</f>
        <v>92870.741510958818</v>
      </c>
      <c r="T1238" s="17">
        <v>422</v>
      </c>
      <c r="U1238" s="17">
        <v>79495.847703092542</v>
      </c>
      <c r="V1238" s="18">
        <v>-71</v>
      </c>
      <c r="W1238" s="18">
        <v>-13374.893807866276</v>
      </c>
      <c r="X1238" s="18">
        <v>-21424.319334769461</v>
      </c>
    </row>
    <row r="1239" spans="1:24" x14ac:dyDescent="0.25">
      <c r="A1239" s="12">
        <v>1344</v>
      </c>
      <c r="B1239" s="12" t="str">
        <f>IFERROR(VLOOKUP(A:A,[1]Forecast_1911!A:B,2,0),0)</f>
        <v>10000001714</v>
      </c>
      <c r="C1239" s="12" t="s">
        <v>1355</v>
      </c>
      <c r="D1239" s="13">
        <f t="shared" si="46"/>
        <v>247707.29454378469</v>
      </c>
      <c r="E1239" s="12" t="s">
        <v>124</v>
      </c>
      <c r="F1239" s="12" t="s">
        <v>118</v>
      </c>
      <c r="G1239" s="12" t="s">
        <v>119</v>
      </c>
      <c r="H1239" s="12" t="s">
        <v>120</v>
      </c>
      <c r="I1239" s="12" t="s">
        <v>59</v>
      </c>
      <c r="J1239" s="14">
        <v>27.924501540411445</v>
      </c>
      <c r="K1239" s="14">
        <v>7.4053452516510969</v>
      </c>
      <c r="L1239" s="15">
        <v>27.924504839439802</v>
      </c>
      <c r="M1239" s="15">
        <v>7.4053452516511404</v>
      </c>
      <c r="N1239" s="13">
        <f>IFERROR(VLOOKUP(B:B,'[1]Budget Pivot'!A:B,2,0),0)</f>
        <v>12667.03</v>
      </c>
      <c r="O1239" s="13">
        <f>IFERROR(VLOOKUP(B:B,'[1]Budget Pivot'!A:C,3,0),0)</f>
        <v>353720.49874743802</v>
      </c>
      <c r="P1239" s="16">
        <v>12667</v>
      </c>
      <c r="Q1239" s="16">
        <f t="shared" si="45"/>
        <v>353719.70280118397</v>
      </c>
      <c r="R1239" s="17">
        <v>12556</v>
      </c>
      <c r="S1239" s="17">
        <f>R1239*L1239</f>
        <v>350620.08276400616</v>
      </c>
      <c r="T1239" s="17">
        <v>12072</v>
      </c>
      <c r="U1239" s="17">
        <v>337104.62242171727</v>
      </c>
      <c r="V1239" s="18">
        <v>-484</v>
      </c>
      <c r="W1239" s="18">
        <v>-13515.46034228889</v>
      </c>
      <c r="X1239" s="18">
        <v>-16615.080379466701</v>
      </c>
    </row>
    <row r="1240" spans="1:24" x14ac:dyDescent="0.25">
      <c r="A1240" s="12">
        <v>1430</v>
      </c>
      <c r="B1240" s="12" t="str">
        <f>IFERROR(VLOOKUP(A:A,[1]Forecast_1911!A:B,2,0),0)</f>
        <v>10000002454</v>
      </c>
      <c r="C1240" s="12" t="s">
        <v>1356</v>
      </c>
      <c r="D1240" s="13">
        <f t="shared" si="46"/>
        <v>199614.16357567263</v>
      </c>
      <c r="E1240" s="12" t="s">
        <v>40</v>
      </c>
      <c r="F1240" s="12" t="s">
        <v>86</v>
      </c>
      <c r="G1240" s="12" t="s">
        <v>87</v>
      </c>
      <c r="H1240" s="12" t="s">
        <v>58</v>
      </c>
      <c r="I1240" s="12" t="s">
        <v>59</v>
      </c>
      <c r="J1240" s="14">
        <v>74.398640761882575</v>
      </c>
      <c r="K1240" s="14">
        <v>8.5699265605875983</v>
      </c>
      <c r="L1240" s="15">
        <v>74.405732489239469</v>
      </c>
      <c r="M1240" s="15">
        <v>8.5699265605875503</v>
      </c>
      <c r="N1240" s="13">
        <f>IFERROR(VLOOKUP(B:B,'[1]Budget Pivot'!A:B,2,0),0)</f>
        <v>3775.36</v>
      </c>
      <c r="O1240" s="13">
        <f>IFERROR(VLOOKUP(B:B,'[1]Budget Pivot'!A:C,3,0),0)</f>
        <v>280881.652386781</v>
      </c>
      <c r="P1240" s="16">
        <v>3775</v>
      </c>
      <c r="Q1240" s="16">
        <f t="shared" si="45"/>
        <v>280881.64014687901</v>
      </c>
      <c r="R1240" s="17">
        <v>3214</v>
      </c>
      <c r="S1240" s="17">
        <f>R1240*L1240</f>
        <v>239140.02422041565</v>
      </c>
      <c r="T1240" s="17">
        <v>3032</v>
      </c>
      <c r="U1240" s="17">
        <v>225598.18090737407</v>
      </c>
      <c r="V1240" s="18">
        <v>-182</v>
      </c>
      <c r="W1240" s="18">
        <v>-13541.84331304158</v>
      </c>
      <c r="X1240" s="18">
        <v>-55283.45923950494</v>
      </c>
    </row>
    <row r="1241" spans="1:24" x14ac:dyDescent="0.25">
      <c r="A1241" s="12">
        <v>3417</v>
      </c>
      <c r="B1241" s="12" t="str">
        <f>IFERROR(VLOOKUP(A:A,[1]Forecast_1911!A:B,2,0),0)</f>
        <v>10000000413</v>
      </c>
      <c r="C1241" s="12" t="s">
        <v>1357</v>
      </c>
      <c r="D1241" s="13">
        <f t="shared" si="46"/>
        <v>36961.520184679423</v>
      </c>
      <c r="E1241" s="12" t="s">
        <v>65</v>
      </c>
      <c r="F1241" s="12" t="s">
        <v>51</v>
      </c>
      <c r="G1241" s="12" t="s">
        <v>52</v>
      </c>
      <c r="H1241" s="12" t="s">
        <v>53</v>
      </c>
      <c r="I1241" s="12" t="s">
        <v>49</v>
      </c>
      <c r="J1241" s="14">
        <v>28.841868403530583</v>
      </c>
      <c r="K1241" s="14">
        <v>44.432836302895318</v>
      </c>
      <c r="L1241" s="15">
        <v>28.841869371865982</v>
      </c>
      <c r="M1241" s="15">
        <v>25.601336302895319</v>
      </c>
      <c r="N1241" s="13">
        <f>IFERROR(VLOOKUP(B:B,'[1]Budget Pivot'!A:B,2,0),0)</f>
        <v>23003</v>
      </c>
      <c r="O1241" s="13">
        <f>IFERROR(VLOOKUP(B:B,'[1]Budget Pivot'!A:C,3,0),0)</f>
        <v>663449.49888641399</v>
      </c>
      <c r="P1241" s="16">
        <v>23005</v>
      </c>
      <c r="Q1241" s="16">
        <f t="shared" si="45"/>
        <v>663507.20489977696</v>
      </c>
      <c r="R1241" s="17">
        <v>11877</v>
      </c>
      <c r="S1241" s="17">
        <f>R1241*L1241</f>
        <v>342554.88252965227</v>
      </c>
      <c r="T1241" s="17">
        <v>11406</v>
      </c>
      <c r="U1241" s="17">
        <v>328970.36205550341</v>
      </c>
      <c r="V1241" s="18">
        <v>-471</v>
      </c>
      <c r="W1241" s="18">
        <v>-13584.520474148856</v>
      </c>
      <c r="X1241" s="18">
        <v>-334536.84284427355</v>
      </c>
    </row>
    <row r="1242" spans="1:24" x14ac:dyDescent="0.25">
      <c r="A1242" s="12">
        <v>3927</v>
      </c>
      <c r="B1242" s="12" t="str">
        <f>IFERROR(VLOOKUP(A:A,[1]Forecast_1911!A:B,2,0),0)</f>
        <v>10000003349</v>
      </c>
      <c r="C1242" s="12" t="s">
        <v>1358</v>
      </c>
      <c r="D1242" s="13">
        <f t="shared" si="46"/>
        <v>38488.630289532397</v>
      </c>
      <c r="E1242" s="12" t="s">
        <v>71</v>
      </c>
      <c r="F1242" s="12" t="s">
        <v>152</v>
      </c>
      <c r="G1242" s="12" t="s">
        <v>152</v>
      </c>
      <c r="H1242" s="12" t="s">
        <v>153</v>
      </c>
      <c r="I1242" s="12" t="s">
        <v>154</v>
      </c>
      <c r="J1242" s="14">
        <v>22.271714922049142</v>
      </c>
      <c r="K1242" s="14">
        <v>7.1603563474388574</v>
      </c>
      <c r="L1242" s="15">
        <v>22.271714922049142</v>
      </c>
      <c r="M1242" s="15">
        <v>7.1603563474388574</v>
      </c>
      <c r="N1242" s="13">
        <f>IFERROR(VLOOKUP(B:B,'[1]Budget Pivot'!A:B,2,0),0)</f>
        <v>3500</v>
      </c>
      <c r="O1242" s="13">
        <f>IFERROR(VLOOKUP(B:B,'[1]Budget Pivot'!A:C,3,0),0)</f>
        <v>77951.002227171994</v>
      </c>
      <c r="P1242" s="16">
        <v>3500</v>
      </c>
      <c r="Q1242" s="16">
        <f t="shared" si="45"/>
        <v>77951.002227171994</v>
      </c>
      <c r="R1242" s="17">
        <v>3157</v>
      </c>
      <c r="S1242" s="17">
        <f>R1242*L1242</f>
        <v>70311.804008909137</v>
      </c>
      <c r="T1242" s="17">
        <v>2547</v>
      </c>
      <c r="U1242" s="17">
        <v>56726.057906459166</v>
      </c>
      <c r="V1242" s="18">
        <v>-610</v>
      </c>
      <c r="W1242" s="18">
        <v>-13585.746102449972</v>
      </c>
      <c r="X1242" s="18">
        <v>-21224.944320712828</v>
      </c>
    </row>
    <row r="1243" spans="1:24" x14ac:dyDescent="0.25">
      <c r="A1243" s="12">
        <v>1420</v>
      </c>
      <c r="B1243" s="12" t="str">
        <f>IFERROR(VLOOKUP(A:A,[1]Forecast_1911!A:B,2,0),0)</f>
        <v>10000002426</v>
      </c>
      <c r="C1243" s="12" t="s">
        <v>1359</v>
      </c>
      <c r="D1243" s="13">
        <f t="shared" si="46"/>
        <v>1370964.866510079</v>
      </c>
      <c r="E1243" s="12" t="s">
        <v>40</v>
      </c>
      <c r="F1243" s="12" t="s">
        <v>181</v>
      </c>
      <c r="G1243" s="12" t="s">
        <v>182</v>
      </c>
      <c r="H1243" s="12" t="s">
        <v>58</v>
      </c>
      <c r="I1243" s="12" t="s">
        <v>59</v>
      </c>
      <c r="J1243" s="14">
        <v>67.979118320755802</v>
      </c>
      <c r="K1243" s="14">
        <v>8.5528115055079628</v>
      </c>
      <c r="L1243" s="15">
        <v>67.979116945910178</v>
      </c>
      <c r="M1243" s="15">
        <v>8.5528115055079628</v>
      </c>
      <c r="N1243" s="13">
        <f>IFERROR(VLOOKUP(B:B,'[1]Budget Pivot'!A:B,2,0),0)</f>
        <v>26708.240000000002</v>
      </c>
      <c r="O1243" s="13">
        <f>IFERROR(VLOOKUP(B:B,'[1]Budget Pivot'!A:C,3,0),0)</f>
        <v>1815602.6070991431</v>
      </c>
      <c r="P1243" s="16">
        <v>26708.240000000002</v>
      </c>
      <c r="Q1243" s="16">
        <f t="shared" si="45"/>
        <v>1815602.5703794362</v>
      </c>
      <c r="R1243" s="17">
        <v>23273</v>
      </c>
      <c r="S1243" s="17">
        <f>R1243*L1243</f>
        <v>1582077.9886821676</v>
      </c>
      <c r="T1243" s="17">
        <v>23070</v>
      </c>
      <c r="U1243" s="17">
        <v>1568278.2279421478</v>
      </c>
      <c r="V1243" s="18">
        <v>-203</v>
      </c>
      <c r="W1243" s="18">
        <v>-13799.760740019847</v>
      </c>
      <c r="X1243" s="18">
        <v>-247324.34243728849</v>
      </c>
    </row>
    <row r="1244" spans="1:24" x14ac:dyDescent="0.25">
      <c r="A1244" s="12">
        <v>2903</v>
      </c>
      <c r="B1244" s="12" t="str">
        <f>IFERROR(VLOOKUP(A:A,[1]Forecast_1911!A:B,2,0),0)</f>
        <v>10000003192</v>
      </c>
      <c r="C1244" s="12" t="s">
        <v>1360</v>
      </c>
      <c r="D1244" s="13">
        <f t="shared" si="46"/>
        <v>371037.31661270099</v>
      </c>
      <c r="E1244" s="12" t="s">
        <v>35</v>
      </c>
      <c r="F1244" s="12" t="s">
        <v>202</v>
      </c>
      <c r="G1244" s="12" t="s">
        <v>163</v>
      </c>
      <c r="H1244" s="12" t="s">
        <v>101</v>
      </c>
      <c r="I1244" s="12" t="s">
        <v>59</v>
      </c>
      <c r="J1244" s="14">
        <v>57.264243438090105</v>
      </c>
      <c r="K1244" s="14">
        <v>2.538975501113558</v>
      </c>
      <c r="L1244" s="15">
        <v>57.264243438090105</v>
      </c>
      <c r="M1244" s="15">
        <v>2.538975501113558</v>
      </c>
      <c r="N1244" s="13">
        <f>IFERROR(VLOOKUP(B:B,'[1]Budget Pivot'!A:B,2,0),0)</f>
        <v>0</v>
      </c>
      <c r="O1244" s="13">
        <f>IFERROR(VLOOKUP(B:B,'[1]Budget Pivot'!A:C,3,0),0)</f>
        <v>0</v>
      </c>
      <c r="P1244" s="16">
        <f>N1244</f>
        <v>0</v>
      </c>
      <c r="Q1244" s="16">
        <f t="shared" si="45"/>
        <v>0</v>
      </c>
      <c r="R1244" s="17">
        <v>7022</v>
      </c>
      <c r="S1244" s="17">
        <f>R1244*L1244</f>
        <v>402109.51742226869</v>
      </c>
      <c r="T1244" s="17">
        <v>6780</v>
      </c>
      <c r="U1244" s="17">
        <v>388251.57051025092</v>
      </c>
      <c r="V1244" s="18">
        <v>-242</v>
      </c>
      <c r="W1244" s="18">
        <v>-13857.946912017767</v>
      </c>
      <c r="X1244" s="18">
        <v>388251.57051025092</v>
      </c>
    </row>
    <row r="1245" spans="1:24" x14ac:dyDescent="0.25">
      <c r="A1245" s="12">
        <v>2545</v>
      </c>
      <c r="B1245" s="12" t="str">
        <f>IFERROR(VLOOKUP(A:A,[1]Forecast_1911!A:B,2,0),0)</f>
        <v>10000002790</v>
      </c>
      <c r="C1245" s="12" t="s">
        <v>1361</v>
      </c>
      <c r="D1245" s="13">
        <f t="shared" si="46"/>
        <v>139877.53897550103</v>
      </c>
      <c r="E1245" s="12" t="s">
        <v>67</v>
      </c>
      <c r="F1245" s="12" t="s">
        <v>86</v>
      </c>
      <c r="G1245" s="12" t="s">
        <v>87</v>
      </c>
      <c r="H1245" s="12" t="s">
        <v>101</v>
      </c>
      <c r="I1245" s="12" t="s">
        <v>59</v>
      </c>
      <c r="J1245" s="14">
        <v>28.518930957683658</v>
      </c>
      <c r="K1245" s="14">
        <v>7.2383073496658534</v>
      </c>
      <c r="L1245" s="15">
        <v>28.518930957683658</v>
      </c>
      <c r="M1245" s="15">
        <v>7.2383073496658534</v>
      </c>
      <c r="N1245" s="13">
        <f>IFERROR(VLOOKUP(B:B,'[1]Budget Pivot'!A:B,2,0),0)</f>
        <v>4100</v>
      </c>
      <c r="O1245" s="13">
        <f>IFERROR(VLOOKUP(B:B,'[1]Budget Pivot'!A:C,3,0),0)</f>
        <v>116927.616926503</v>
      </c>
      <c r="P1245" s="16">
        <v>4100</v>
      </c>
      <c r="Q1245" s="16">
        <f t="shared" si="45"/>
        <v>116927.616926503</v>
      </c>
      <c r="R1245" s="17">
        <v>7059</v>
      </c>
      <c r="S1245" s="17">
        <f>R1245*L1245</f>
        <v>201315.13363028894</v>
      </c>
      <c r="T1245" s="17">
        <v>6573</v>
      </c>
      <c r="U1245" s="17">
        <v>187454.93318485469</v>
      </c>
      <c r="V1245" s="18">
        <v>-486</v>
      </c>
      <c r="W1245" s="18">
        <v>-13860.200445434253</v>
      </c>
      <c r="X1245" s="18">
        <v>70527.316258351682</v>
      </c>
    </row>
    <row r="1246" spans="1:24" x14ac:dyDescent="0.25">
      <c r="A1246" s="12">
        <v>2371</v>
      </c>
      <c r="B1246" s="12" t="str">
        <f>IFERROR(VLOOKUP(A:A,[1]Forecast_1911!A:B,2,0),0)</f>
        <v>10000001354</v>
      </c>
      <c r="C1246" s="12" t="s">
        <v>1362</v>
      </c>
      <c r="D1246" s="13">
        <f t="shared" si="46"/>
        <v>200289.13308571937</v>
      </c>
      <c r="E1246" s="12" t="s">
        <v>80</v>
      </c>
      <c r="F1246" s="12" t="s">
        <v>118</v>
      </c>
      <c r="G1246" s="12" t="s">
        <v>119</v>
      </c>
      <c r="H1246" s="12" t="s">
        <v>120</v>
      </c>
      <c r="I1246" s="12" t="s">
        <v>59</v>
      </c>
      <c r="J1246" s="14">
        <v>65.105816898102603</v>
      </c>
      <c r="K1246" s="14">
        <v>19.220489977728349</v>
      </c>
      <c r="L1246" s="15">
        <v>65.105743834708775</v>
      </c>
      <c r="M1246" s="15">
        <v>19.220489977728398</v>
      </c>
      <c r="N1246" s="13">
        <f>IFERROR(VLOOKUP(B:B,'[1]Budget Pivot'!A:B,2,0),0)</f>
        <v>4282.17</v>
      </c>
      <c r="O1246" s="13">
        <f>IFERROR(VLOOKUP(B:B,'[1]Budget Pivot'!A:C,3,0),0)</f>
        <v>278794.175946548</v>
      </c>
      <c r="P1246" s="16">
        <v>4282</v>
      </c>
      <c r="Q1246" s="16">
        <f t="shared" si="45"/>
        <v>278782.79510022298</v>
      </c>
      <c r="R1246" s="17">
        <v>4579</v>
      </c>
      <c r="S1246" s="17">
        <f>R1246*L1246</f>
        <v>298119.20101913146</v>
      </c>
      <c r="T1246" s="17">
        <v>4365</v>
      </c>
      <c r="U1246" s="17">
        <v>284186.57183850382</v>
      </c>
      <c r="V1246" s="18">
        <v>-214</v>
      </c>
      <c r="W1246" s="18">
        <v>-13932.629180627642</v>
      </c>
      <c r="X1246" s="18">
        <v>5403.7767382808379</v>
      </c>
    </row>
    <row r="1247" spans="1:24" x14ac:dyDescent="0.25">
      <c r="A1247" s="12">
        <v>1691</v>
      </c>
      <c r="B1247" s="12" t="str">
        <f>IFERROR(VLOOKUP(A:A,[1]Forecast_1911!A:B,2,0),0)</f>
        <v>10000001773</v>
      </c>
      <c r="C1247" s="12" t="s">
        <v>1363</v>
      </c>
      <c r="D1247" s="13">
        <f t="shared" si="46"/>
        <v>78560.376616943744</v>
      </c>
      <c r="E1247" s="12" t="s">
        <v>124</v>
      </c>
      <c r="F1247" s="12" t="s">
        <v>56</v>
      </c>
      <c r="G1247" s="12" t="s">
        <v>57</v>
      </c>
      <c r="H1247" s="12" t="s">
        <v>58</v>
      </c>
      <c r="I1247" s="12" t="s">
        <v>59</v>
      </c>
      <c r="J1247" s="14">
        <v>165.45136283998917</v>
      </c>
      <c r="K1247" s="14">
        <v>22.613873946709653</v>
      </c>
      <c r="L1247" s="15">
        <v>165.45092234115268</v>
      </c>
      <c r="M1247" s="15">
        <v>22.613873946709496</v>
      </c>
      <c r="N1247" s="13">
        <f>IFERROR(VLOOKUP(B:B,'[1]Budget Pivot'!A:B,2,0),0)</f>
        <v>536.57000000000005</v>
      </c>
      <c r="O1247" s="13">
        <f>IFERROR(VLOOKUP(B:B,'[1]Budget Pivot'!A:C,3,0),0)</f>
        <v>88776.237759052994</v>
      </c>
      <c r="P1247" s="16">
        <v>537</v>
      </c>
      <c r="Q1247" s="16">
        <f t="shared" si="45"/>
        <v>88847.145297198993</v>
      </c>
      <c r="R1247" s="17">
        <v>518</v>
      </c>
      <c r="S1247" s="17">
        <f>R1247*L1247</f>
        <v>85703.577772717093</v>
      </c>
      <c r="T1247" s="17">
        <v>550</v>
      </c>
      <c r="U1247" s="17">
        <v>90998.007287633969</v>
      </c>
      <c r="V1247" s="18">
        <v>32</v>
      </c>
      <c r="W1247" s="18">
        <v>5294.4295149168756</v>
      </c>
      <c r="X1247" s="18">
        <v>2150.8619904349762</v>
      </c>
    </row>
    <row r="1248" spans="1:24" x14ac:dyDescent="0.25">
      <c r="A1248" s="12">
        <v>1282</v>
      </c>
      <c r="B1248" s="12" t="str">
        <f>IFERROR(VLOOKUP(A:A,[1]Forecast_1911!A:B,2,0),0)</f>
        <v>10000002404</v>
      </c>
      <c r="C1248" s="12" t="s">
        <v>1364</v>
      </c>
      <c r="D1248" s="13">
        <f t="shared" si="46"/>
        <v>6229672.2979238378</v>
      </c>
      <c r="E1248" s="12" t="s">
        <v>40</v>
      </c>
      <c r="F1248" s="12" t="s">
        <v>47</v>
      </c>
      <c r="G1248" s="12" t="s">
        <v>47</v>
      </c>
      <c r="H1248" s="12" t="s">
        <v>48</v>
      </c>
      <c r="I1248" s="12" t="s">
        <v>49</v>
      </c>
      <c r="J1248" s="14">
        <v>28.732460138510316</v>
      </c>
      <c r="K1248" s="14">
        <v>10.056361077111381</v>
      </c>
      <c r="L1248" s="15">
        <v>28.732454114501021</v>
      </c>
      <c r="M1248" s="15">
        <v>10.056361077111381</v>
      </c>
      <c r="N1248" s="13">
        <f>IFERROR(VLOOKUP(B:B,'[1]Budget Pivot'!A:B,2,0),0)</f>
        <v>389699.92</v>
      </c>
      <c r="O1248" s="13">
        <f>IFERROR(VLOOKUP(B:B,'[1]Budget Pivot'!A:C,3,0),0)</f>
        <v>11197037.417380659</v>
      </c>
      <c r="P1248" s="16">
        <v>389700</v>
      </c>
      <c r="Q1248" s="16">
        <f t="shared" si="45"/>
        <v>11197037.368421048</v>
      </c>
      <c r="R1248" s="17">
        <v>334052</v>
      </c>
      <c r="S1248" s="17">
        <f>R1248*L1248</f>
        <v>9598133.7618572954</v>
      </c>
      <c r="T1248" s="17">
        <v>333564</v>
      </c>
      <c r="U1248" s="17">
        <v>9584112.3242494185</v>
      </c>
      <c r="V1248" s="18">
        <v>-488</v>
      </c>
      <c r="W1248" s="18">
        <v>-14021.437607876956</v>
      </c>
      <c r="X1248" s="18">
        <v>-1612925.0441716295</v>
      </c>
    </row>
    <row r="1249" spans="1:24" x14ac:dyDescent="0.25">
      <c r="A1249" s="12">
        <v>1649</v>
      </c>
      <c r="B1249" s="12" t="str">
        <f>IFERROR(VLOOKUP(A:A,[1]Forecast_1911!A:B,2,0),0)</f>
        <v>10000000435</v>
      </c>
      <c r="C1249" s="12" t="s">
        <v>1365</v>
      </c>
      <c r="D1249" s="13">
        <f t="shared" si="46"/>
        <v>277828.69985412026</v>
      </c>
      <c r="E1249" s="12" t="s">
        <v>65</v>
      </c>
      <c r="F1249" s="12" t="s">
        <v>86</v>
      </c>
      <c r="G1249" s="12" t="s">
        <v>87</v>
      </c>
      <c r="H1249" s="12" t="s">
        <v>58</v>
      </c>
      <c r="I1249" s="12" t="s">
        <v>59</v>
      </c>
      <c r="J1249" s="14">
        <v>14.042315716041522</v>
      </c>
      <c r="K1249" s="14">
        <v>3.6744131403117852</v>
      </c>
      <c r="L1249" s="15">
        <v>14.042316258351903</v>
      </c>
      <c r="M1249" s="15">
        <v>3.6744131403118128</v>
      </c>
      <c r="N1249" s="13">
        <f>IFERROR(VLOOKUP(B:B,'[1]Budget Pivot'!A:B,2,0),0)</f>
        <v>23819.56</v>
      </c>
      <c r="O1249" s="13">
        <f>IFERROR(VLOOKUP(B:B,'[1]Budget Pivot'!A:C,3,0),0)</f>
        <v>334481.78173719399</v>
      </c>
      <c r="P1249" s="16">
        <v>23822</v>
      </c>
      <c r="Q1249" s="16">
        <f t="shared" si="45"/>
        <v>334516.05790645903</v>
      </c>
      <c r="R1249" s="17">
        <v>27798</v>
      </c>
      <c r="S1249" s="17">
        <f>R1249*L1249</f>
        <v>390348.3073496662</v>
      </c>
      <c r="T1249" s="17">
        <v>26797</v>
      </c>
      <c r="U1249" s="17">
        <v>376291.94877505593</v>
      </c>
      <c r="V1249" s="18">
        <v>-1001</v>
      </c>
      <c r="W1249" s="18">
        <v>-14056.358574610262</v>
      </c>
      <c r="X1249" s="18">
        <v>41775.890868596907</v>
      </c>
    </row>
    <row r="1250" spans="1:24" x14ac:dyDescent="0.25">
      <c r="A1250" s="12">
        <v>3954</v>
      </c>
      <c r="B1250" s="12" t="str">
        <f>IFERROR(VLOOKUP(A:A,[1]Forecast_1911!A:B,2,0),0)</f>
        <v>10000001191</v>
      </c>
      <c r="C1250" s="12" t="s">
        <v>1366</v>
      </c>
      <c r="D1250" s="13">
        <f t="shared" si="46"/>
        <v>52677.905717898189</v>
      </c>
      <c r="E1250" s="12" t="s">
        <v>159</v>
      </c>
      <c r="F1250" s="12" t="s">
        <v>86</v>
      </c>
      <c r="G1250" s="12" t="s">
        <v>87</v>
      </c>
      <c r="H1250" s="12" t="s">
        <v>58</v>
      </c>
      <c r="I1250" s="12" t="s">
        <v>59</v>
      </c>
      <c r="J1250" s="14">
        <v>29.167112712664419</v>
      </c>
      <c r="K1250" s="14">
        <v>7.1626716862978839</v>
      </c>
      <c r="L1250" s="15">
        <v>29.166809413072329</v>
      </c>
      <c r="M1250" s="15">
        <v>7.1626716862978181</v>
      </c>
      <c r="N1250" s="13">
        <f>IFERROR(VLOOKUP(B:B,'[1]Budget Pivot'!A:B,2,0),0)</f>
        <v>4832.83</v>
      </c>
      <c r="O1250" s="13">
        <f>IFERROR(VLOOKUP(B:B,'[1]Budget Pivot'!A:C,3,0),0)</f>
        <v>140959.69733114599</v>
      </c>
      <c r="P1250" s="16">
        <v>4832.88</v>
      </c>
      <c r="Q1250" s="16">
        <f t="shared" si="45"/>
        <v>140959.689876249</v>
      </c>
      <c r="R1250" s="17">
        <v>2879</v>
      </c>
      <c r="S1250" s="17">
        <f>R1250*L1250</f>
        <v>83971.244300235237</v>
      </c>
      <c r="T1250" s="17">
        <v>2394</v>
      </c>
      <c r="U1250" s="17">
        <v>69825.341734895163</v>
      </c>
      <c r="V1250" s="18">
        <v>-485</v>
      </c>
      <c r="W1250" s="18">
        <v>-14145.902565340075</v>
      </c>
      <c r="X1250" s="18">
        <v>-71134.348141353839</v>
      </c>
    </row>
    <row r="1251" spans="1:24" x14ac:dyDescent="0.25">
      <c r="A1251" s="12">
        <v>1496</v>
      </c>
      <c r="B1251" s="12" t="str">
        <f>IFERROR(VLOOKUP(A:A,[1]Forecast_1911!A:B,2,0),0)</f>
        <v>10000001642</v>
      </c>
      <c r="C1251" s="12" t="s">
        <v>1367</v>
      </c>
      <c r="D1251" s="13">
        <f t="shared" si="46"/>
        <v>111983.08520147091</v>
      </c>
      <c r="E1251" s="12" t="s">
        <v>71</v>
      </c>
      <c r="F1251" s="12" t="s">
        <v>86</v>
      </c>
      <c r="G1251" s="12" t="s">
        <v>87</v>
      </c>
      <c r="H1251" s="12" t="s">
        <v>58</v>
      </c>
      <c r="I1251" s="12" t="s">
        <v>59</v>
      </c>
      <c r="J1251" s="14">
        <v>14.944320712694919</v>
      </c>
      <c r="K1251" s="14">
        <v>2.7982026726058176</v>
      </c>
      <c r="L1251" s="15">
        <v>14.892714520696423</v>
      </c>
      <c r="M1251" s="15">
        <v>2.7982026726058176</v>
      </c>
      <c r="N1251" s="13">
        <f>IFERROR(VLOOKUP(B:B,'[1]Budget Pivot'!A:B,2,0),0)</f>
        <v>11964</v>
      </c>
      <c r="O1251" s="13">
        <f>IFERROR(VLOOKUP(B:B,'[1]Budget Pivot'!A:C,3,0),0)</f>
        <v>178793.85300668201</v>
      </c>
      <c r="P1251" s="16">
        <v>11964</v>
      </c>
      <c r="Q1251" s="16">
        <f t="shared" si="45"/>
        <v>178176.43652561199</v>
      </c>
      <c r="R1251" s="17">
        <v>10210</v>
      </c>
      <c r="S1251" s="17">
        <f>R1251*L1251</f>
        <v>152054.61525631047</v>
      </c>
      <c r="T1251" s="17">
        <v>9259</v>
      </c>
      <c r="U1251" s="17">
        <v>137891.64374712817</v>
      </c>
      <c r="V1251" s="18">
        <v>-951</v>
      </c>
      <c r="W1251" s="18">
        <v>-14162.971509182302</v>
      </c>
      <c r="X1251" s="18">
        <v>-40284.792778483825</v>
      </c>
    </row>
    <row r="1252" spans="1:24" x14ac:dyDescent="0.25">
      <c r="A1252" s="12">
        <v>1446</v>
      </c>
      <c r="B1252" s="12" t="str">
        <f>IFERROR(VLOOKUP(A:A,[1]Forecast_1911!A:B,2,0),0)</f>
        <v>10000002501</v>
      </c>
      <c r="C1252" s="12" t="s">
        <v>1368</v>
      </c>
      <c r="D1252" s="13">
        <f t="shared" si="46"/>
        <v>145090.87638181349</v>
      </c>
      <c r="E1252" s="12" t="s">
        <v>40</v>
      </c>
      <c r="F1252" s="12" t="s">
        <v>294</v>
      </c>
      <c r="G1252" s="12" t="s">
        <v>294</v>
      </c>
      <c r="H1252" s="12" t="s">
        <v>58</v>
      </c>
      <c r="I1252" s="12" t="s">
        <v>59</v>
      </c>
      <c r="J1252" s="14">
        <v>5.7441139192380541</v>
      </c>
      <c r="K1252" s="14">
        <v>3.7519828641370929</v>
      </c>
      <c r="L1252" s="15">
        <v>5.7441137459172644</v>
      </c>
      <c r="M1252" s="15">
        <v>3.7519828641370929</v>
      </c>
      <c r="N1252" s="13">
        <f>IFERROR(VLOOKUP(B:B,'[1]Budget Pivot'!A:B,2,0),0)</f>
        <v>70619.929999999993</v>
      </c>
      <c r="O1252" s="13">
        <f>IFERROR(VLOOKUP(B:B,'[1]Budget Pivot'!A:C,3,0),0)</f>
        <v>405648.92288861697</v>
      </c>
      <c r="P1252" s="16">
        <v>70619.929999999993</v>
      </c>
      <c r="Q1252" s="16">
        <f t="shared" si="45"/>
        <v>405648.91064871498</v>
      </c>
      <c r="R1252" s="17">
        <v>75306</v>
      </c>
      <c r="S1252" s="17">
        <f>R1252*L1252</f>
        <v>432566.22975004552</v>
      </c>
      <c r="T1252" s="17">
        <v>72832</v>
      </c>
      <c r="U1252" s="17">
        <v>418355.29234264622</v>
      </c>
      <c r="V1252" s="18">
        <v>-2474</v>
      </c>
      <c r="W1252" s="18">
        <v>-14210.937407399295</v>
      </c>
      <c r="X1252" s="18">
        <v>12706.381693931238</v>
      </c>
    </row>
    <row r="1253" spans="1:24" x14ac:dyDescent="0.25">
      <c r="A1253" s="12">
        <v>2074</v>
      </c>
      <c r="B1253" s="12" t="str">
        <f>IFERROR(VLOOKUP(A:A,[1]Forecast_1911!A:B,2,0),0)</f>
        <v>10000002710</v>
      </c>
      <c r="C1253" s="12" t="s">
        <v>1369</v>
      </c>
      <c r="D1253" s="13">
        <f t="shared" si="46"/>
        <v>37625.114589197197</v>
      </c>
      <c r="E1253" s="12" t="s">
        <v>110</v>
      </c>
      <c r="F1253" s="12" t="s">
        <v>86</v>
      </c>
      <c r="G1253" s="12" t="s">
        <v>87</v>
      </c>
      <c r="H1253" s="12" t="s">
        <v>101</v>
      </c>
      <c r="I1253" s="12" t="s">
        <v>59</v>
      </c>
      <c r="J1253" s="14">
        <v>45.26439707286044</v>
      </c>
      <c r="K1253" s="14">
        <v>6.792873051225274</v>
      </c>
      <c r="L1253" s="15">
        <v>45.264360361242858</v>
      </c>
      <c r="M1253" s="15">
        <v>6.792873051225274</v>
      </c>
      <c r="N1253" s="13">
        <f>IFERROR(VLOOKUP(B:B,'[1]Budget Pivot'!A:B,2,0),0)</f>
        <v>910</v>
      </c>
      <c r="O1253" s="13">
        <f>IFERROR(VLOOKUP(B:B,'[1]Budget Pivot'!A:C,3,0),0)</f>
        <v>41190.601336303</v>
      </c>
      <c r="P1253" s="16">
        <v>910</v>
      </c>
      <c r="Q1253" s="16">
        <f t="shared" si="45"/>
        <v>41190.567928730998</v>
      </c>
      <c r="R1253" s="17">
        <v>1292</v>
      </c>
      <c r="S1253" s="17">
        <f>R1253*L1253</f>
        <v>58481.553586725771</v>
      </c>
      <c r="T1253" s="17">
        <v>978</v>
      </c>
      <c r="U1253" s="17">
        <v>44268.544433295516</v>
      </c>
      <c r="V1253" s="18">
        <v>-314</v>
      </c>
      <c r="W1253" s="18">
        <v>-14213.009153430256</v>
      </c>
      <c r="X1253" s="18">
        <v>3077.9765045645181</v>
      </c>
    </row>
    <row r="1254" spans="1:24" x14ac:dyDescent="0.25">
      <c r="A1254" s="12">
        <v>1194</v>
      </c>
      <c r="B1254" s="12" t="str">
        <f>IFERROR(VLOOKUP(A:A,[1]Forecast_1911!A:B,2,0),0)</f>
        <v>10000001596</v>
      </c>
      <c r="C1254" s="12" t="s">
        <v>1370</v>
      </c>
      <c r="D1254" s="13">
        <f t="shared" si="46"/>
        <v>13415560.392345574</v>
      </c>
      <c r="E1254" s="12" t="s">
        <v>44</v>
      </c>
      <c r="F1254" s="12" t="s">
        <v>56</v>
      </c>
      <c r="G1254" s="12" t="s">
        <v>57</v>
      </c>
      <c r="H1254" s="12" t="s">
        <v>58</v>
      </c>
      <c r="I1254" s="12" t="s">
        <v>59</v>
      </c>
      <c r="J1254" s="14">
        <v>12.316258351893097</v>
      </c>
      <c r="K1254" s="14">
        <v>2.1130456570155904</v>
      </c>
      <c r="L1254" s="15">
        <v>17.694814752562252</v>
      </c>
      <c r="M1254" s="15">
        <v>2.1130456570155904</v>
      </c>
      <c r="N1254" s="13">
        <f>IFERROR(VLOOKUP(B:B,'[1]Budget Pivot'!A:B,2,0),0)</f>
        <v>940831</v>
      </c>
      <c r="O1254" s="13">
        <f>IFERROR(VLOOKUP(B:B,'[1]Budget Pivot'!A:C,3,0),0)</f>
        <v>11587517.661469935</v>
      </c>
      <c r="P1254" s="16">
        <v>948639.11</v>
      </c>
      <c r="Q1254" s="16">
        <f t="shared" si="45"/>
        <v>16785993.318485525</v>
      </c>
      <c r="R1254" s="17">
        <v>860626</v>
      </c>
      <c r="S1254" s="17">
        <f>R1254*L1254</f>
        <v>15228617.641238641</v>
      </c>
      <c r="T1254" s="17">
        <v>860978</v>
      </c>
      <c r="U1254" s="17">
        <v>15234846.216031542</v>
      </c>
      <c r="V1254" s="18">
        <v>352</v>
      </c>
      <c r="W1254" s="18">
        <v>6228.574792901054</v>
      </c>
      <c r="X1254" s="18">
        <v>-1551147.1024539825</v>
      </c>
    </row>
    <row r="1255" spans="1:24" x14ac:dyDescent="0.25">
      <c r="A1255" s="12">
        <v>1212</v>
      </c>
      <c r="B1255" s="12" t="str">
        <f>IFERROR(VLOOKUP(A:A,[1]Forecast_1911!A:B,2,0),0)</f>
        <v>10000001476</v>
      </c>
      <c r="C1255" s="12" t="s">
        <v>1371</v>
      </c>
      <c r="D1255" s="13">
        <f t="shared" si="46"/>
        <v>1174027.917594655</v>
      </c>
      <c r="E1255" s="12" t="s">
        <v>106</v>
      </c>
      <c r="F1255" s="12" t="s">
        <v>118</v>
      </c>
      <c r="G1255" s="12" t="s">
        <v>119</v>
      </c>
      <c r="H1255" s="12" t="s">
        <v>120</v>
      </c>
      <c r="I1255" s="12" t="s">
        <v>59</v>
      </c>
      <c r="J1255" s="14">
        <v>26.414253897550111</v>
      </c>
      <c r="K1255" s="14">
        <v>4.2204899777282829</v>
      </c>
      <c r="L1255" s="15">
        <v>26.414253897550111</v>
      </c>
      <c r="M1255" s="15">
        <v>4.2204899777282829</v>
      </c>
      <c r="N1255" s="13">
        <f>IFERROR(VLOOKUP(B:B,'[1]Budget Pivot'!A:B,2,0),0)</f>
        <v>53600</v>
      </c>
      <c r="O1255" s="13">
        <f>IFERROR(VLOOKUP(B:B,'[1]Budget Pivot'!A:C,3,0),0)</f>
        <v>1415804.008908686</v>
      </c>
      <c r="P1255" s="16">
        <v>53600</v>
      </c>
      <c r="Q1255" s="16">
        <f t="shared" si="45"/>
        <v>1415804.008908686</v>
      </c>
      <c r="R1255" s="17">
        <v>53438</v>
      </c>
      <c r="S1255" s="17">
        <f>R1255*L1255</f>
        <v>1411524.8997772827</v>
      </c>
      <c r="T1255" s="17">
        <v>52899</v>
      </c>
      <c r="U1255" s="17">
        <v>1397287.6169265034</v>
      </c>
      <c r="V1255" s="18">
        <v>-539</v>
      </c>
      <c r="W1255" s="18">
        <v>-14237.28285077936</v>
      </c>
      <c r="X1255" s="18">
        <v>-18516.391982182628</v>
      </c>
    </row>
    <row r="1256" spans="1:24" x14ac:dyDescent="0.25">
      <c r="A1256" s="12">
        <v>1716</v>
      </c>
      <c r="B1256" s="12" t="str">
        <f>IFERROR(VLOOKUP(A:A,[1]Forecast_1911!A:B,2,0),0)</f>
        <v>10000001372</v>
      </c>
      <c r="C1256" s="12" t="s">
        <v>1372</v>
      </c>
      <c r="D1256" s="13">
        <f t="shared" si="46"/>
        <v>62776.741369710173</v>
      </c>
      <c r="E1256" s="12" t="s">
        <v>80</v>
      </c>
      <c r="F1256" s="12" t="s">
        <v>135</v>
      </c>
      <c r="G1256" s="12" t="s">
        <v>97</v>
      </c>
      <c r="H1256" s="12" t="s">
        <v>58</v>
      </c>
      <c r="I1256" s="12" t="s">
        <v>59</v>
      </c>
      <c r="J1256" s="14">
        <v>14.008908685968839</v>
      </c>
      <c r="K1256" s="14">
        <v>7.2038418708241041</v>
      </c>
      <c r="L1256" s="15">
        <v>14.008908685968839</v>
      </c>
      <c r="M1256" s="15">
        <v>7.2038418708241041</v>
      </c>
      <c r="N1256" s="13">
        <f>IFERROR(VLOOKUP(B:B,'[1]Budget Pivot'!A:B,2,0),0)</f>
        <v>9210</v>
      </c>
      <c r="O1256" s="13">
        <f>IFERROR(VLOOKUP(B:B,'[1]Budget Pivot'!A:C,3,0),0)</f>
        <v>129022.048997773</v>
      </c>
      <c r="P1256" s="16">
        <v>9210</v>
      </c>
      <c r="Q1256" s="16">
        <f t="shared" si="45"/>
        <v>129022.048997773</v>
      </c>
      <c r="R1256" s="17">
        <v>9163</v>
      </c>
      <c r="S1256" s="17">
        <f>R1256*L1256</f>
        <v>128363.63028953248</v>
      </c>
      <c r="T1256" s="17">
        <v>9225</v>
      </c>
      <c r="U1256" s="17">
        <v>129232.18262806254</v>
      </c>
      <c r="V1256" s="18">
        <v>62</v>
      </c>
      <c r="W1256" s="18">
        <v>868.55233853006212</v>
      </c>
      <c r="X1256" s="18">
        <v>210.13363028953609</v>
      </c>
    </row>
    <row r="1257" spans="1:24" x14ac:dyDescent="0.25">
      <c r="A1257" s="12">
        <v>1970</v>
      </c>
      <c r="B1257" s="12" t="str">
        <f>IFERROR(VLOOKUP(A:A,[1]Forecast_1911!A:B,2,0),0)</f>
        <v>10000000617</v>
      </c>
      <c r="C1257" s="12" t="s">
        <v>1373</v>
      </c>
      <c r="D1257" s="13">
        <f t="shared" si="46"/>
        <v>2689855.6097905878</v>
      </c>
      <c r="E1257" s="12" t="s">
        <v>148</v>
      </c>
      <c r="F1257" s="12" t="s">
        <v>56</v>
      </c>
      <c r="G1257" s="12" t="s">
        <v>57</v>
      </c>
      <c r="H1257" s="12" t="s">
        <v>101</v>
      </c>
      <c r="I1257" s="12" t="s">
        <v>59</v>
      </c>
      <c r="J1257" s="14">
        <v>90.273831283210413</v>
      </c>
      <c r="K1257" s="14">
        <v>7.0712696969696829</v>
      </c>
      <c r="L1257" s="15">
        <v>90.273831251562072</v>
      </c>
      <c r="M1257" s="15">
        <v>7.0712697807282137</v>
      </c>
      <c r="N1257" s="13">
        <f>IFERROR(VLOOKUP(B:B,'[1]Budget Pivot'!A:B,2,0),0)</f>
        <v>31666</v>
      </c>
      <c r="O1257" s="13">
        <f>IFERROR(VLOOKUP(B:B,'[1]Budget Pivot'!A:C,3,0),0)</f>
        <v>2858611.1414141408</v>
      </c>
      <c r="P1257" s="16">
        <v>33140</v>
      </c>
      <c r="Q1257" s="16">
        <f t="shared" si="45"/>
        <v>2991674.767676767</v>
      </c>
      <c r="R1257" s="17">
        <v>32242</v>
      </c>
      <c r="S1257" s="17">
        <f>R1257*L1257</f>
        <v>2910608.8672128641</v>
      </c>
      <c r="T1257" s="17">
        <v>32329</v>
      </c>
      <c r="U1257" s="17">
        <v>2918462.6905317502</v>
      </c>
      <c r="V1257" s="18">
        <v>87</v>
      </c>
      <c r="W1257" s="18">
        <v>7853.823318886105</v>
      </c>
      <c r="X1257" s="18">
        <v>-73212.077145016752</v>
      </c>
    </row>
    <row r="1258" spans="1:24" x14ac:dyDescent="0.25">
      <c r="A1258" s="12">
        <v>3099</v>
      </c>
      <c r="B1258" s="12" t="str">
        <f>IFERROR(VLOOKUP(A:A,[1]Forecast_1911!A:B,2,0),0)</f>
        <v>10000002593</v>
      </c>
      <c r="C1258" s="12" t="s">
        <v>1374</v>
      </c>
      <c r="D1258" s="13">
        <f t="shared" si="46"/>
        <v>31478.485523384763</v>
      </c>
      <c r="E1258" s="12" t="s">
        <v>67</v>
      </c>
      <c r="F1258" s="12" t="s">
        <v>152</v>
      </c>
      <c r="G1258" s="12" t="s">
        <v>152</v>
      </c>
      <c r="H1258" s="12" t="s">
        <v>153</v>
      </c>
      <c r="I1258" s="12" t="s">
        <v>154</v>
      </c>
      <c r="J1258" s="14">
        <v>25.055679287305001</v>
      </c>
      <c r="K1258" s="14">
        <v>6.3184855233854993</v>
      </c>
      <c r="L1258" s="15">
        <v>25.055679287305001</v>
      </c>
      <c r="M1258" s="15">
        <v>6.3184855233854993</v>
      </c>
      <c r="N1258" s="13">
        <f>IFERROR(VLOOKUP(B:B,'[1]Budget Pivot'!A:B,2,0),0)</f>
        <v>2000</v>
      </c>
      <c r="O1258" s="13">
        <f>IFERROR(VLOOKUP(B:B,'[1]Budget Pivot'!A:C,3,0),0)</f>
        <v>50111.35857461</v>
      </c>
      <c r="P1258" s="16">
        <v>2000</v>
      </c>
      <c r="Q1258" s="16">
        <f t="shared" si="45"/>
        <v>50111.35857461</v>
      </c>
      <c r="R1258" s="17">
        <v>2260</v>
      </c>
      <c r="S1258" s="17">
        <f>R1258*L1258</f>
        <v>56625.835189309299</v>
      </c>
      <c r="T1258" s="17">
        <v>1680</v>
      </c>
      <c r="U1258" s="17">
        <v>42093.541202672401</v>
      </c>
      <c r="V1258" s="18">
        <v>-580</v>
      </c>
      <c r="W1258" s="18">
        <v>-14532.293986636898</v>
      </c>
      <c r="X1258" s="18">
        <v>-8017.8173719375991</v>
      </c>
    </row>
    <row r="1259" spans="1:24" x14ac:dyDescent="0.25">
      <c r="A1259" s="12">
        <v>2387</v>
      </c>
      <c r="B1259" s="12" t="str">
        <f>IFERROR(VLOOKUP(A:A,[1]Forecast_1911!A:B,2,0),0)</f>
        <v>10000001482</v>
      </c>
      <c r="C1259" s="12" t="s">
        <v>1375</v>
      </c>
      <c r="D1259" s="13">
        <f t="shared" si="46"/>
        <v>6712.5835189309728</v>
      </c>
      <c r="E1259" s="12" t="s">
        <v>106</v>
      </c>
      <c r="F1259" s="12" t="s">
        <v>51</v>
      </c>
      <c r="G1259" s="12" t="s">
        <v>52</v>
      </c>
      <c r="H1259" s="12" t="s">
        <v>53</v>
      </c>
      <c r="I1259" s="12" t="s">
        <v>49</v>
      </c>
      <c r="J1259" s="14">
        <v>33.507795100222729</v>
      </c>
      <c r="K1259" s="14">
        <v>44.432836302895339</v>
      </c>
      <c r="L1259" s="15">
        <v>33.507795100222729</v>
      </c>
      <c r="M1259" s="15">
        <v>25.601336302895319</v>
      </c>
      <c r="N1259" s="13">
        <f>IFERROR(VLOOKUP(B:B,'[1]Budget Pivot'!A:B,2,0),0)</f>
        <v>36100</v>
      </c>
      <c r="O1259" s="13">
        <f>IFERROR(VLOOKUP(B:B,'[1]Budget Pivot'!A:C,3,0),0)</f>
        <v>1208347.7060133631</v>
      </c>
      <c r="P1259" s="16">
        <v>32600</v>
      </c>
      <c r="Q1259" s="16">
        <f t="shared" si="45"/>
        <v>1092354.1202672611</v>
      </c>
      <c r="R1259" s="17">
        <v>1285</v>
      </c>
      <c r="S1259" s="17">
        <f>R1259*L1259</f>
        <v>43057.516703786205</v>
      </c>
      <c r="T1259" s="17">
        <v>849</v>
      </c>
      <c r="U1259" s="17">
        <v>28448.118040089099</v>
      </c>
      <c r="V1259" s="18">
        <v>-436</v>
      </c>
      <c r="W1259" s="18">
        <v>-14609.398663697106</v>
      </c>
      <c r="X1259" s="18">
        <v>-1063906.002227172</v>
      </c>
    </row>
    <row r="1260" spans="1:24" x14ac:dyDescent="0.25">
      <c r="A1260" s="12">
        <v>3290</v>
      </c>
      <c r="B1260" s="12" t="str">
        <f>IFERROR(VLOOKUP(A:A,[1]Forecast_1911!A:B,2,0),0)</f>
        <v>10000002833</v>
      </c>
      <c r="C1260" s="12" t="s">
        <v>1376</v>
      </c>
      <c r="D1260" s="13">
        <f t="shared" si="46"/>
        <v>55961.729526725481</v>
      </c>
      <c r="E1260" s="12" t="s">
        <v>67</v>
      </c>
      <c r="F1260" s="12" t="s">
        <v>78</v>
      </c>
      <c r="G1260" s="12" t="s">
        <v>78</v>
      </c>
      <c r="H1260" s="12" t="s">
        <v>69</v>
      </c>
      <c r="I1260" s="12" t="s">
        <v>49</v>
      </c>
      <c r="J1260" s="14">
        <v>59.020044543429812</v>
      </c>
      <c r="K1260" s="14">
        <v>54.189511135857479</v>
      </c>
      <c r="L1260" s="15">
        <v>59.020044543429812</v>
      </c>
      <c r="M1260" s="15">
        <v>54.189511135857479</v>
      </c>
      <c r="N1260" s="13">
        <f>IFERROR(VLOOKUP(B:B,'[1]Budget Pivot'!A:B,2,0),0)</f>
        <v>9290</v>
      </c>
      <c r="O1260" s="13">
        <f>IFERROR(VLOOKUP(B:B,'[1]Budget Pivot'!A:C,3,0),0)</f>
        <v>548296.21380846296</v>
      </c>
      <c r="P1260" s="16">
        <v>9290</v>
      </c>
      <c r="Q1260" s="16">
        <f t="shared" si="45"/>
        <v>548296.21380846296</v>
      </c>
      <c r="R1260" s="17">
        <v>11835</v>
      </c>
      <c r="S1260" s="17">
        <f>R1260*L1260</f>
        <v>698502.22717149183</v>
      </c>
      <c r="T1260" s="17">
        <v>11585</v>
      </c>
      <c r="U1260" s="17">
        <v>683747.2160356344</v>
      </c>
      <c r="V1260" s="18">
        <v>-250</v>
      </c>
      <c r="W1260" s="18">
        <v>-14755.011135857436</v>
      </c>
      <c r="X1260" s="18">
        <v>135451.00222717144</v>
      </c>
    </row>
    <row r="1261" spans="1:24" x14ac:dyDescent="0.25">
      <c r="A1261" s="12">
        <v>2110</v>
      </c>
      <c r="B1261" s="12" t="str">
        <f>IFERROR(VLOOKUP(A:A,[1]Forecast_1911!A:B,2,0),0)</f>
        <v>10000001770</v>
      </c>
      <c r="C1261" s="12" t="s">
        <v>1377</v>
      </c>
      <c r="D1261" s="13">
        <f t="shared" si="46"/>
        <v>168514.75743023388</v>
      </c>
      <c r="E1261" s="12" t="s">
        <v>124</v>
      </c>
      <c r="F1261" s="12" t="s">
        <v>56</v>
      </c>
      <c r="G1261" s="12" t="s">
        <v>57</v>
      </c>
      <c r="H1261" s="12" t="s">
        <v>58</v>
      </c>
      <c r="I1261" s="12" t="s">
        <v>59</v>
      </c>
      <c r="J1261" s="14">
        <v>121.60641785973279</v>
      </c>
      <c r="K1261" s="14">
        <v>24.255424504668508</v>
      </c>
      <c r="L1261" s="15">
        <v>121.60652642854714</v>
      </c>
      <c r="M1261" s="15">
        <v>24.255424504668518</v>
      </c>
      <c r="N1261" s="13">
        <f>IFERROR(VLOOKUP(B:B,'[1]Budget Pivot'!A:B,2,0),0)</f>
        <v>1623.43</v>
      </c>
      <c r="O1261" s="13">
        <f>IFERROR(VLOOKUP(B:B,'[1]Budget Pivot'!A:C,3,0),0)</f>
        <v>197419.506946026</v>
      </c>
      <c r="P1261" s="16">
        <v>1623</v>
      </c>
      <c r="Q1261" s="16">
        <f t="shared" si="45"/>
        <v>197367.39239353201</v>
      </c>
      <c r="R1261" s="17">
        <v>1665</v>
      </c>
      <c r="S1261" s="17">
        <f>R1261*L1261</f>
        <v>202474.866503531</v>
      </c>
      <c r="T1261" s="17">
        <v>1731</v>
      </c>
      <c r="U1261" s="17">
        <v>210500.8972478151</v>
      </c>
      <c r="V1261" s="18">
        <v>66</v>
      </c>
      <c r="W1261" s="18">
        <v>8026.0307442841004</v>
      </c>
      <c r="X1261" s="18">
        <v>13133.504854283092</v>
      </c>
    </row>
    <row r="1262" spans="1:24" x14ac:dyDescent="0.25">
      <c r="A1262" s="12">
        <v>2564</v>
      </c>
      <c r="B1262" s="12" t="str">
        <f>IFERROR(VLOOKUP(A:A,[1]Forecast_1911!A:B,2,0),0)</f>
        <v>10000002585</v>
      </c>
      <c r="C1262" s="12" t="s">
        <v>1378</v>
      </c>
      <c r="D1262" s="13">
        <f t="shared" si="46"/>
        <v>64432.587985631726</v>
      </c>
      <c r="E1262" s="12" t="s">
        <v>230</v>
      </c>
      <c r="F1262" s="12" t="s">
        <v>56</v>
      </c>
      <c r="G1262" s="12" t="s">
        <v>57</v>
      </c>
      <c r="H1262" s="12" t="s">
        <v>101</v>
      </c>
      <c r="I1262" s="12" t="s">
        <v>59</v>
      </c>
      <c r="J1262" s="14">
        <v>75.760823363428258</v>
      </c>
      <c r="K1262" s="14">
        <v>3.9309576837411173</v>
      </c>
      <c r="L1262" s="15">
        <v>75.762159451446209</v>
      </c>
      <c r="M1262" s="15">
        <v>3.9309576837408264</v>
      </c>
      <c r="N1262" s="13">
        <f>IFERROR(VLOOKUP(B:B,'[1]Budget Pivot'!A:B,2,0),0)</f>
        <v>558.71</v>
      </c>
      <c r="O1262" s="13">
        <f>IFERROR(VLOOKUP(B:B,'[1]Budget Pivot'!A:C,3,0),0)</f>
        <v>42328.329621381003</v>
      </c>
      <c r="P1262" s="16">
        <v>558.70000000000005</v>
      </c>
      <c r="Q1262" s="16">
        <f t="shared" si="45"/>
        <v>42328.318485522999</v>
      </c>
      <c r="R1262" s="17">
        <v>787</v>
      </c>
      <c r="S1262" s="17">
        <f>R1262*L1262</f>
        <v>59624.819488288165</v>
      </c>
      <c r="T1262" s="17">
        <v>897</v>
      </c>
      <c r="U1262" s="17">
        <v>67958.657027947251</v>
      </c>
      <c r="V1262" s="18">
        <v>110</v>
      </c>
      <c r="W1262" s="18">
        <v>8333.8375396590855</v>
      </c>
      <c r="X1262" s="18">
        <v>25630.338542424252</v>
      </c>
    </row>
    <row r="1263" spans="1:24" x14ac:dyDescent="0.25">
      <c r="A1263" s="12">
        <v>1699</v>
      </c>
      <c r="B1263" s="12" t="str">
        <f>IFERROR(VLOOKUP(A:A,[1]Forecast_1911!A:B,2,0),0)</f>
        <v>10000001322</v>
      </c>
      <c r="C1263" s="12" t="s">
        <v>1379</v>
      </c>
      <c r="D1263" s="13">
        <f t="shared" si="46"/>
        <v>209325.29401185788</v>
      </c>
      <c r="E1263" s="12" t="s">
        <v>77</v>
      </c>
      <c r="F1263" s="12" t="s">
        <v>350</v>
      </c>
      <c r="G1263" s="12" t="s">
        <v>464</v>
      </c>
      <c r="H1263" s="12" t="s">
        <v>58</v>
      </c>
      <c r="I1263" s="12" t="s">
        <v>59</v>
      </c>
      <c r="J1263" s="14">
        <v>6.1095900232651799</v>
      </c>
      <c r="K1263" s="14">
        <v>3.8279910913140336</v>
      </c>
      <c r="L1263" s="15">
        <v>6.1095900232651799</v>
      </c>
      <c r="M1263" s="15">
        <v>3.8279910913140336</v>
      </c>
      <c r="N1263" s="13">
        <f>IFERROR(VLOOKUP(B:B,'[1]Budget Pivot'!A:B,2,0),0)</f>
        <v>91108</v>
      </c>
      <c r="O1263" s="13">
        <f>IFERROR(VLOOKUP(B:B,'[1]Budget Pivot'!A:C,3,0),0)</f>
        <v>556632.527839644</v>
      </c>
      <c r="P1263" s="16">
        <v>91108</v>
      </c>
      <c r="Q1263" s="16">
        <f t="shared" si="45"/>
        <v>556632.527839644</v>
      </c>
      <c r="R1263" s="17">
        <v>94232</v>
      </c>
      <c r="S1263" s="17">
        <f>R1263*L1263</f>
        <v>575718.8870723244</v>
      </c>
      <c r="T1263" s="17">
        <v>91745</v>
      </c>
      <c r="U1263" s="17">
        <v>560524.33668446389</v>
      </c>
      <c r="V1263" s="18">
        <v>-2487</v>
      </c>
      <c r="W1263" s="18">
        <v>-15194.550387860509</v>
      </c>
      <c r="X1263" s="18">
        <v>3891.8088448198978</v>
      </c>
    </row>
    <row r="1264" spans="1:24" x14ac:dyDescent="0.25">
      <c r="A1264" s="12">
        <v>2558</v>
      </c>
      <c r="B1264" s="12" t="str">
        <f>IFERROR(VLOOKUP(A:A,[1]Forecast_1911!A:B,2,0),0)</f>
        <v>10000002577</v>
      </c>
      <c r="C1264" s="12" t="s">
        <v>1380</v>
      </c>
      <c r="D1264" s="13">
        <f t="shared" si="46"/>
        <v>26805.134352689129</v>
      </c>
      <c r="E1264" s="12" t="s">
        <v>230</v>
      </c>
      <c r="F1264" s="12" t="s">
        <v>202</v>
      </c>
      <c r="G1264" s="12" t="s">
        <v>163</v>
      </c>
      <c r="H1264" s="12" t="s">
        <v>101</v>
      </c>
      <c r="I1264" s="12" t="s">
        <v>59</v>
      </c>
      <c r="J1264" s="14">
        <v>23.050582041025926</v>
      </c>
      <c r="K1264" s="14">
        <v>6.191536748329729</v>
      </c>
      <c r="L1264" s="15">
        <v>23.050111812914118</v>
      </c>
      <c r="M1264" s="15">
        <v>6.1915367483297636</v>
      </c>
      <c r="N1264" s="13">
        <f>IFERROR(VLOOKUP(B:B,'[1]Budget Pivot'!A:B,2,0),0)</f>
        <v>1960.76</v>
      </c>
      <c r="O1264" s="13">
        <f>IFERROR(VLOOKUP(B:B,'[1]Budget Pivot'!A:C,3,0),0)</f>
        <v>45196.659242761998</v>
      </c>
      <c r="P1264" s="16">
        <v>1960.8</v>
      </c>
      <c r="Q1264" s="16">
        <f t="shared" si="45"/>
        <v>45196.659242761998</v>
      </c>
      <c r="R1264" s="17">
        <v>2250</v>
      </c>
      <c r="S1264" s="17">
        <f>R1264*L1264</f>
        <v>51862.751579056763</v>
      </c>
      <c r="T1264" s="17">
        <v>1590</v>
      </c>
      <c r="U1264" s="17">
        <v>36649.67778253345</v>
      </c>
      <c r="V1264" s="18">
        <v>-660</v>
      </c>
      <c r="W1264" s="18">
        <v>-15213.073796523313</v>
      </c>
      <c r="X1264" s="18">
        <v>-8546.9814602285478</v>
      </c>
    </row>
    <row r="1265" spans="1:24" x14ac:dyDescent="0.25">
      <c r="A1265" s="12">
        <v>3881</v>
      </c>
      <c r="B1265" s="12" t="str">
        <f>IFERROR(VLOOKUP(A:A,[1]Forecast_1911!A:B,2,0),0)</f>
        <v>10000002514</v>
      </c>
      <c r="C1265" s="12" t="s">
        <v>1381</v>
      </c>
      <c r="D1265" s="13">
        <f t="shared" si="46"/>
        <v>24883.999933316059</v>
      </c>
      <c r="E1265" s="12" t="s">
        <v>35</v>
      </c>
      <c r="F1265" s="12" t="s">
        <v>855</v>
      </c>
      <c r="G1265" s="12" t="s">
        <v>372</v>
      </c>
      <c r="H1265" s="12" t="s">
        <v>101</v>
      </c>
      <c r="I1265" s="12" t="s">
        <v>59</v>
      </c>
      <c r="J1265" s="14">
        <v>14.538495972899572</v>
      </c>
      <c r="K1265" s="14">
        <v>5.7238307349667599</v>
      </c>
      <c r="L1265" s="15">
        <v>14.538566807696206</v>
      </c>
      <c r="M1265" s="15">
        <v>5.7238307349664659</v>
      </c>
      <c r="N1265" s="13">
        <f>IFERROR(VLOOKUP(B:B,'[1]Budget Pivot'!A:B,2,0),0)</f>
        <v>2209.67</v>
      </c>
      <c r="O1265" s="13">
        <f>IFERROR(VLOOKUP(B:B,'[1]Budget Pivot'!A:C,3,0),0)</f>
        <v>32125.278396436999</v>
      </c>
      <c r="P1265" s="16">
        <v>2209.66</v>
      </c>
      <c r="Q1265" s="16">
        <f t="shared" si="45"/>
        <v>32125.289532293998</v>
      </c>
      <c r="R1265" s="17">
        <v>3898</v>
      </c>
      <c r="S1265" s="17">
        <f>R1265*L1265</f>
        <v>56671.333416399815</v>
      </c>
      <c r="T1265" s="17">
        <v>2823</v>
      </c>
      <c r="U1265" s="17">
        <v>41042.374098126391</v>
      </c>
      <c r="V1265" s="18">
        <v>-1075</v>
      </c>
      <c r="W1265" s="18">
        <v>-15628.959318273424</v>
      </c>
      <c r="X1265" s="18">
        <v>8917.0845658323924</v>
      </c>
    </row>
    <row r="1266" spans="1:24" x14ac:dyDescent="0.25">
      <c r="A1266" s="12">
        <v>1988</v>
      </c>
      <c r="B1266" s="12" t="str">
        <f>IFERROR(VLOOKUP(A:A,[1]Forecast_1911!A:B,2,0),0)</f>
        <v>10000000561</v>
      </c>
      <c r="C1266" s="12" t="s">
        <v>1382</v>
      </c>
      <c r="D1266" s="13">
        <f t="shared" si="46"/>
        <v>12747.662437659832</v>
      </c>
      <c r="E1266" s="12" t="s">
        <v>148</v>
      </c>
      <c r="F1266" s="12" t="s">
        <v>135</v>
      </c>
      <c r="G1266" s="12" t="s">
        <v>97</v>
      </c>
      <c r="H1266" s="12" t="s">
        <v>101</v>
      </c>
      <c r="I1266" s="12" t="s">
        <v>59</v>
      </c>
      <c r="J1266" s="14">
        <v>29.990873830709447</v>
      </c>
      <c r="K1266" s="14">
        <v>5.8017818181817242</v>
      </c>
      <c r="L1266" s="15">
        <v>29.990894572003082</v>
      </c>
      <c r="M1266" s="15">
        <v>5.8017817870698147</v>
      </c>
      <c r="N1266" s="13">
        <f>IFERROR(VLOOKUP(B:B,'[1]Budget Pivot'!A:B,2,0),0)</f>
        <v>974</v>
      </c>
      <c r="O1266" s="13">
        <f>IFERROR(VLOOKUP(B:B,'[1]Budget Pivot'!A:C,3,0),0)</f>
        <v>29211.111111111</v>
      </c>
      <c r="P1266" s="16">
        <v>974</v>
      </c>
      <c r="Q1266" s="16">
        <f t="shared" si="45"/>
        <v>29211.131313131002</v>
      </c>
      <c r="R1266" s="17">
        <v>491</v>
      </c>
      <c r="S1266" s="17">
        <f>R1266*L1266</f>
        <v>14725.529234853513</v>
      </c>
      <c r="T1266" s="17">
        <v>527</v>
      </c>
      <c r="U1266" s="17">
        <v>15805.201439445624</v>
      </c>
      <c r="V1266" s="18">
        <v>36</v>
      </c>
      <c r="W1266" s="18">
        <v>1079.6722045921106</v>
      </c>
      <c r="X1266" s="18">
        <v>-13405.929873685378</v>
      </c>
    </row>
    <row r="1267" spans="1:24" x14ac:dyDescent="0.25">
      <c r="A1267" s="12">
        <v>1730</v>
      </c>
      <c r="B1267" s="12" t="str">
        <f>IFERROR(VLOOKUP(A:A,[1]Forecast_1911!A:B,2,0),0)</f>
        <v>10000001402</v>
      </c>
      <c r="C1267" s="12" t="s">
        <v>1383</v>
      </c>
      <c r="D1267" s="13">
        <f t="shared" si="46"/>
        <v>168649.589024499</v>
      </c>
      <c r="E1267" s="12" t="s">
        <v>80</v>
      </c>
      <c r="F1267" s="12" t="s">
        <v>56</v>
      </c>
      <c r="G1267" s="12" t="s">
        <v>57</v>
      </c>
      <c r="H1267" s="12" t="s">
        <v>58</v>
      </c>
      <c r="I1267" s="12" t="s">
        <v>59</v>
      </c>
      <c r="J1267" s="14">
        <v>27.483296213808494</v>
      </c>
      <c r="K1267" s="14">
        <v>9.5571069042316417</v>
      </c>
      <c r="L1267" s="15">
        <v>27.483296213808494</v>
      </c>
      <c r="M1267" s="15">
        <v>9.5571069042316417</v>
      </c>
      <c r="N1267" s="13">
        <f>IFERROR(VLOOKUP(B:B,'[1]Budget Pivot'!A:B,2,0),0)</f>
        <v>6877</v>
      </c>
      <c r="O1267" s="13">
        <f>IFERROR(VLOOKUP(B:B,'[1]Budget Pivot'!A:C,3,0),0)</f>
        <v>189002.62806236101</v>
      </c>
      <c r="P1267" s="16">
        <v>6877</v>
      </c>
      <c r="Q1267" s="16">
        <f t="shared" si="45"/>
        <v>189002.62806236101</v>
      </c>
      <c r="R1267" s="17">
        <v>9090</v>
      </c>
      <c r="S1267" s="17">
        <f>R1267*L1267</f>
        <v>249823.16258351921</v>
      </c>
      <c r="T1267" s="17">
        <v>9408</v>
      </c>
      <c r="U1267" s="17">
        <v>258562.85077951031</v>
      </c>
      <c r="V1267" s="18">
        <v>318</v>
      </c>
      <c r="W1267" s="18">
        <v>8739.688195991097</v>
      </c>
      <c r="X1267" s="18">
        <v>69560.2227171493</v>
      </c>
    </row>
    <row r="1268" spans="1:24" x14ac:dyDescent="0.25">
      <c r="A1268" s="12">
        <v>1028</v>
      </c>
      <c r="B1268" s="12" t="str">
        <f>IFERROR(VLOOKUP(A:A,[1]Forecast_1911!A:B,2,0),0)</f>
        <v>10000001450</v>
      </c>
      <c r="C1268" s="12" t="s">
        <v>1384</v>
      </c>
      <c r="D1268" s="13">
        <f t="shared" si="46"/>
        <v>49134.121391148816</v>
      </c>
      <c r="E1268" s="12" t="s">
        <v>85</v>
      </c>
      <c r="F1268" s="12" t="s">
        <v>178</v>
      </c>
      <c r="G1268" s="12" t="s">
        <v>97</v>
      </c>
      <c r="H1268" s="12" t="s">
        <v>179</v>
      </c>
      <c r="I1268" s="12" t="s">
        <v>59</v>
      </c>
      <c r="J1268" s="14">
        <v>13.120912247445192</v>
      </c>
      <c r="K1268" s="14">
        <v>2.5612472160356043</v>
      </c>
      <c r="L1268" s="15">
        <v>13.120912247445192</v>
      </c>
      <c r="M1268" s="15">
        <v>2.5612472160356043</v>
      </c>
      <c r="N1268" s="13">
        <f>IFERROR(VLOOKUP(B:B,'[1]Budget Pivot'!A:B,2,0),0)</f>
        <v>3567</v>
      </c>
      <c r="O1268" s="13">
        <f>IFERROR(VLOOKUP(B:B,'[1]Budget Pivot'!A:C,3,0),0)</f>
        <v>46802.293986637</v>
      </c>
      <c r="P1268" s="16">
        <v>3567</v>
      </c>
      <c r="Q1268" s="16">
        <f t="shared" si="45"/>
        <v>46802.293986637</v>
      </c>
      <c r="R1268" s="17">
        <v>4564</v>
      </c>
      <c r="S1268" s="17">
        <f>R1268*L1268</f>
        <v>59883.843497339854</v>
      </c>
      <c r="T1268" s="17">
        <v>4653</v>
      </c>
      <c r="U1268" s="17">
        <v>61051.60468736248</v>
      </c>
      <c r="V1268" s="18">
        <v>89</v>
      </c>
      <c r="W1268" s="18">
        <v>1167.7611900226257</v>
      </c>
      <c r="X1268" s="18">
        <v>14249.31070072548</v>
      </c>
    </row>
    <row r="1269" spans="1:24" x14ac:dyDescent="0.25">
      <c r="A1269" s="12">
        <v>2153</v>
      </c>
      <c r="B1269" s="12" t="str">
        <f>IFERROR(VLOOKUP(A:A,[1]Forecast_1911!A:B,2,0),0)</f>
        <v>10000001463</v>
      </c>
      <c r="C1269" s="12" t="s">
        <v>1385</v>
      </c>
      <c r="D1269" s="13">
        <f t="shared" si="46"/>
        <v>363703.69186094636</v>
      </c>
      <c r="E1269" s="12" t="s">
        <v>85</v>
      </c>
      <c r="F1269" s="12" t="s">
        <v>144</v>
      </c>
      <c r="G1269" s="12" t="s">
        <v>132</v>
      </c>
      <c r="H1269" s="12" t="s">
        <v>58</v>
      </c>
      <c r="I1269" s="12" t="s">
        <v>59</v>
      </c>
      <c r="J1269" s="14">
        <v>51.177479589395418</v>
      </c>
      <c r="K1269" s="14">
        <v>6.8125501113585365</v>
      </c>
      <c r="L1269" s="15">
        <v>51.177479589395418</v>
      </c>
      <c r="M1269" s="15">
        <v>6.8125501113585365</v>
      </c>
      <c r="N1269" s="13">
        <f>IFERROR(VLOOKUP(B:B,'[1]Budget Pivot'!A:B,2,0),0)</f>
        <v>6507</v>
      </c>
      <c r="O1269" s="13">
        <f>IFERROR(VLOOKUP(B:B,'[1]Budget Pivot'!A:C,3,0),0)</f>
        <v>333011.85968819598</v>
      </c>
      <c r="P1269" s="16">
        <v>6507</v>
      </c>
      <c r="Q1269" s="16">
        <f t="shared" si="45"/>
        <v>333011.85968819598</v>
      </c>
      <c r="R1269" s="17">
        <v>8508</v>
      </c>
      <c r="S1269" s="17">
        <f>R1269*L1269</f>
        <v>435417.9963465762</v>
      </c>
      <c r="T1269" s="17">
        <v>8198</v>
      </c>
      <c r="U1269" s="17">
        <v>419552.97767386364</v>
      </c>
      <c r="V1269" s="18">
        <v>-310</v>
      </c>
      <c r="W1269" s="18">
        <v>-15865.018672712555</v>
      </c>
      <c r="X1269" s="18">
        <v>86541.117985667661</v>
      </c>
    </row>
    <row r="1270" spans="1:24" x14ac:dyDescent="0.25">
      <c r="A1270" s="12">
        <v>1186</v>
      </c>
      <c r="B1270" s="12" t="str">
        <f>IFERROR(VLOOKUP(A:A,[1]Forecast_1911!A:B,2,0),0)</f>
        <v>10000001585</v>
      </c>
      <c r="C1270" s="12" t="s">
        <v>1386</v>
      </c>
      <c r="D1270" s="13">
        <f t="shared" si="46"/>
        <v>802806.03806844156</v>
      </c>
      <c r="E1270" s="12" t="s">
        <v>44</v>
      </c>
      <c r="F1270" s="12" t="s">
        <v>86</v>
      </c>
      <c r="G1270" s="12" t="s">
        <v>87</v>
      </c>
      <c r="H1270" s="12" t="s">
        <v>58</v>
      </c>
      <c r="I1270" s="12" t="s">
        <v>59</v>
      </c>
      <c r="J1270" s="14">
        <v>10.459911065318025</v>
      </c>
      <c r="K1270" s="14">
        <v>1.9859510022271762</v>
      </c>
      <c r="L1270" s="15">
        <v>10.459911166769826</v>
      </c>
      <c r="M1270" s="15">
        <v>1.9859510022271762</v>
      </c>
      <c r="N1270" s="13">
        <f>IFERROR(VLOOKUP(B:B,'[1]Budget Pivot'!A:B,2,0),0)</f>
        <v>109765</v>
      </c>
      <c r="O1270" s="13">
        <f>IFERROR(VLOOKUP(B:B,'[1]Budget Pivot'!A:C,3,0),0)</f>
        <v>1148132.138084633</v>
      </c>
      <c r="P1270" s="16">
        <v>109765</v>
      </c>
      <c r="Q1270" s="16">
        <f t="shared" si="45"/>
        <v>1148132.1492204899</v>
      </c>
      <c r="R1270" s="17">
        <v>96273</v>
      </c>
      <c r="S1270" s="17">
        <f>R1270*L1270</f>
        <v>1007007.0277584315</v>
      </c>
      <c r="T1270" s="17">
        <v>94738</v>
      </c>
      <c r="U1270" s="17">
        <v>990951.06411743979</v>
      </c>
      <c r="V1270" s="18">
        <v>-1535</v>
      </c>
      <c r="W1270" s="18">
        <v>-16055.963640991715</v>
      </c>
      <c r="X1270" s="18">
        <v>-157181.08510305011</v>
      </c>
    </row>
    <row r="1271" spans="1:24" x14ac:dyDescent="0.25">
      <c r="A1271" s="12">
        <v>1913</v>
      </c>
      <c r="B1271" s="12" t="str">
        <f>IFERROR(VLOOKUP(A:A,[1]Forecast_1911!A:B,2,0),0)</f>
        <v>10000002484</v>
      </c>
      <c r="C1271" s="12" t="s">
        <v>1387</v>
      </c>
      <c r="D1271" s="13">
        <f t="shared" si="46"/>
        <v>839153.17050779646</v>
      </c>
      <c r="E1271" s="12" t="s">
        <v>40</v>
      </c>
      <c r="F1271" s="12" t="s">
        <v>855</v>
      </c>
      <c r="G1271" s="12" t="s">
        <v>372</v>
      </c>
      <c r="H1271" s="12" t="s">
        <v>58</v>
      </c>
      <c r="I1271" s="12" t="s">
        <v>59</v>
      </c>
      <c r="J1271" s="14">
        <v>6.9356805158421695</v>
      </c>
      <c r="K1271" s="14">
        <v>3.5451762545899626</v>
      </c>
      <c r="L1271" s="15">
        <v>6.9356804162208103</v>
      </c>
      <c r="M1271" s="15">
        <v>3.5451762545899626</v>
      </c>
      <c r="N1271" s="13">
        <f>IFERROR(VLOOKUP(B:B,'[1]Budget Pivot'!A:B,2,0),0)</f>
        <v>245728.47</v>
      </c>
      <c r="O1271" s="13">
        <f>IFERROR(VLOOKUP(B:B,'[1]Budget Pivot'!A:C,3,0),0)</f>
        <v>1704294.1615667071</v>
      </c>
      <c r="P1271" s="16">
        <v>245728.47</v>
      </c>
      <c r="Q1271" s="16">
        <f t="shared" si="45"/>
        <v>1704294.137086903</v>
      </c>
      <c r="R1271" s="17">
        <v>249840</v>
      </c>
      <c r="S1271" s="17">
        <f>R1271*L1271</f>
        <v>1732810.3951886073</v>
      </c>
      <c r="T1271" s="17">
        <v>247501</v>
      </c>
      <c r="U1271" s="17">
        <v>1716587.8386950667</v>
      </c>
      <c r="V1271" s="18">
        <v>-2339</v>
      </c>
      <c r="W1271" s="18">
        <v>-16222.556493540527</v>
      </c>
      <c r="X1271" s="18">
        <v>12293.70160816377</v>
      </c>
    </row>
    <row r="1272" spans="1:24" x14ac:dyDescent="0.25">
      <c r="A1272" s="12">
        <v>1059</v>
      </c>
      <c r="B1272" s="12" t="str">
        <f>IFERROR(VLOOKUP(A:A,[1]Forecast_1911!A:B,2,0),0)</f>
        <v>10000001406</v>
      </c>
      <c r="C1272" s="12" t="s">
        <v>1388</v>
      </c>
      <c r="D1272" s="13">
        <f t="shared" si="46"/>
        <v>505114.13566815184</v>
      </c>
      <c r="E1272" s="12" t="s">
        <v>85</v>
      </c>
      <c r="F1272" s="12" t="s">
        <v>127</v>
      </c>
      <c r="G1272" s="12" t="s">
        <v>127</v>
      </c>
      <c r="H1272" s="12" t="s">
        <v>58</v>
      </c>
      <c r="I1272" s="12" t="s">
        <v>59</v>
      </c>
      <c r="J1272" s="14">
        <v>4.5211581291759479</v>
      </c>
      <c r="K1272" s="14">
        <v>2.1600835189309575</v>
      </c>
      <c r="L1272" s="15">
        <v>4.5211581291759479</v>
      </c>
      <c r="M1272" s="15">
        <v>2.1600835189309575</v>
      </c>
      <c r="N1272" s="13">
        <f>IFERROR(VLOOKUP(B:B,'[1]Budget Pivot'!A:B,2,0),0)</f>
        <v>181685</v>
      </c>
      <c r="O1272" s="13">
        <f>IFERROR(VLOOKUP(B:B,'[1]Budget Pivot'!A:C,3,0),0)</f>
        <v>821426.61469933216</v>
      </c>
      <c r="P1272" s="16">
        <v>181685</v>
      </c>
      <c r="Q1272" s="16">
        <f t="shared" si="45"/>
        <v>821426.61469933216</v>
      </c>
      <c r="R1272" s="17">
        <v>217530</v>
      </c>
      <c r="S1272" s="17">
        <f>R1272*L1272</f>
        <v>983487.527839644</v>
      </c>
      <c r="T1272" s="17">
        <v>213934</v>
      </c>
      <c r="U1272" s="17">
        <v>967229.44320712727</v>
      </c>
      <c r="V1272" s="18">
        <v>-3596</v>
      </c>
      <c r="W1272" s="18">
        <v>-16258.084632516722</v>
      </c>
      <c r="X1272" s="18">
        <v>145802.82850779512</v>
      </c>
    </row>
    <row r="1273" spans="1:24" x14ac:dyDescent="0.25">
      <c r="A1273" s="12">
        <v>2899</v>
      </c>
      <c r="B1273" s="12" t="str">
        <f>IFERROR(VLOOKUP(A:A,[1]Forecast_1911!A:B,2,0),0)</f>
        <v>10000003188</v>
      </c>
      <c r="C1273" s="12" t="s">
        <v>1389</v>
      </c>
      <c r="D1273" s="13">
        <f t="shared" si="46"/>
        <v>267780.2293489523</v>
      </c>
      <c r="E1273" s="12" t="s">
        <v>35</v>
      </c>
      <c r="F1273" s="12" t="s">
        <v>202</v>
      </c>
      <c r="G1273" s="12" t="s">
        <v>163</v>
      </c>
      <c r="H1273" s="12" t="s">
        <v>101</v>
      </c>
      <c r="I1273" s="12" t="s">
        <v>59</v>
      </c>
      <c r="J1273" s="14">
        <v>14.248041526929695</v>
      </c>
      <c r="K1273" s="14">
        <v>3.6859688195991107</v>
      </c>
      <c r="L1273" s="15">
        <v>14.248041526929695</v>
      </c>
      <c r="M1273" s="15">
        <v>3.6859688195991107</v>
      </c>
      <c r="N1273" s="13">
        <f>IFERROR(VLOOKUP(B:B,'[1]Budget Pivot'!A:B,2,0),0)</f>
        <v>0</v>
      </c>
      <c r="O1273" s="13">
        <f>IFERROR(VLOOKUP(B:B,'[1]Budget Pivot'!A:C,3,0),0)</f>
        <v>0</v>
      </c>
      <c r="P1273" s="16">
        <f>N1273</f>
        <v>0</v>
      </c>
      <c r="Q1273" s="16">
        <f t="shared" si="45"/>
        <v>0</v>
      </c>
      <c r="R1273" s="17">
        <v>26495</v>
      </c>
      <c r="S1273" s="17">
        <f>R1273*L1273</f>
        <v>377501.86025600228</v>
      </c>
      <c r="T1273" s="17">
        <v>25353</v>
      </c>
      <c r="U1273" s="17">
        <v>361230.59683224856</v>
      </c>
      <c r="V1273" s="18">
        <v>-1142</v>
      </c>
      <c r="W1273" s="18">
        <v>-16271.263423753728</v>
      </c>
      <c r="X1273" s="18">
        <v>361230.59683224856</v>
      </c>
    </row>
    <row r="1274" spans="1:24" x14ac:dyDescent="0.25">
      <c r="A1274" s="12">
        <v>2905</v>
      </c>
      <c r="B1274" s="12" t="str">
        <f>IFERROR(VLOOKUP(A:A,[1]Forecast_1911!A:B,2,0),0)</f>
        <v>10000003144</v>
      </c>
      <c r="C1274" s="12" t="s">
        <v>1390</v>
      </c>
      <c r="D1274" s="13">
        <f t="shared" si="46"/>
        <v>364389.95545656933</v>
      </c>
      <c r="E1274" s="12" t="s">
        <v>35</v>
      </c>
      <c r="F1274" s="12" t="s">
        <v>111</v>
      </c>
      <c r="G1274" s="12" t="s">
        <v>111</v>
      </c>
      <c r="H1274" s="12" t="s">
        <v>101</v>
      </c>
      <c r="I1274" s="12" t="s">
        <v>59</v>
      </c>
      <c r="J1274" s="14">
        <v>42.59465478841868</v>
      </c>
      <c r="K1274" s="14">
        <v>8.3184855233853483</v>
      </c>
      <c r="L1274" s="15">
        <v>42.59465478841868</v>
      </c>
      <c r="M1274" s="15">
        <v>8.3184855233853483</v>
      </c>
      <c r="N1274" s="13">
        <f>IFERROR(VLOOKUP(B:B,'[1]Budget Pivot'!A:B,2,0),0)</f>
        <v>0</v>
      </c>
      <c r="O1274" s="13">
        <f>IFERROR(VLOOKUP(B:B,'[1]Budget Pivot'!A:C,3,0),0)</f>
        <v>0</v>
      </c>
      <c r="P1274" s="16">
        <f>N1274</f>
        <v>0</v>
      </c>
      <c r="Q1274" s="16">
        <f t="shared" si="45"/>
        <v>0</v>
      </c>
      <c r="R1274" s="17">
        <v>11022</v>
      </c>
      <c r="S1274" s="17">
        <f>R1274*L1274</f>
        <v>469478.28507795068</v>
      </c>
      <c r="T1274" s="17">
        <v>10631</v>
      </c>
      <c r="U1274" s="17">
        <v>452823.77505567897</v>
      </c>
      <c r="V1274" s="18">
        <v>-391</v>
      </c>
      <c r="W1274" s="18">
        <v>-16654.510022271716</v>
      </c>
      <c r="X1274" s="18">
        <v>452823.77505567897</v>
      </c>
    </row>
    <row r="1275" spans="1:24" x14ac:dyDescent="0.25">
      <c r="A1275" s="12">
        <v>2560</v>
      </c>
      <c r="B1275" s="12" t="str">
        <f>IFERROR(VLOOKUP(A:A,[1]Forecast_1911!A:B,2,0),0)</f>
        <v>10000002576</v>
      </c>
      <c r="C1275" s="12" t="s">
        <v>1391</v>
      </c>
      <c r="D1275" s="13">
        <f t="shared" si="46"/>
        <v>75120.830609073775</v>
      </c>
      <c r="E1275" s="12" t="s">
        <v>230</v>
      </c>
      <c r="F1275" s="12" t="s">
        <v>86</v>
      </c>
      <c r="G1275" s="12" t="s">
        <v>87</v>
      </c>
      <c r="H1275" s="12" t="s">
        <v>101</v>
      </c>
      <c r="I1275" s="12" t="s">
        <v>59</v>
      </c>
      <c r="J1275" s="14">
        <v>29.120252657927896</v>
      </c>
      <c r="K1275" s="14">
        <v>5.7906458797326028</v>
      </c>
      <c r="L1275" s="15">
        <v>29.120096379445066</v>
      </c>
      <c r="M1275" s="15">
        <v>5.7906458797327165</v>
      </c>
      <c r="N1275" s="13">
        <f>IFERROR(VLOOKUP(B:B,'[1]Budget Pivot'!A:B,2,0),0)</f>
        <v>3584.18</v>
      </c>
      <c r="O1275" s="13">
        <f>IFERROR(VLOOKUP(B:B,'[1]Budget Pivot'!A:C,3,0),0)</f>
        <v>104372.22717149201</v>
      </c>
      <c r="P1275" s="16">
        <v>3584.2</v>
      </c>
      <c r="Q1275" s="16">
        <f t="shared" si="45"/>
        <v>104372.24944320699</v>
      </c>
      <c r="R1275" s="17">
        <v>3800</v>
      </c>
      <c r="S1275" s="17">
        <f>R1275*L1275</f>
        <v>110656.36624189126</v>
      </c>
      <c r="T1275" s="17">
        <v>3220</v>
      </c>
      <c r="U1275" s="17">
        <v>93766.710341813116</v>
      </c>
      <c r="V1275" s="18">
        <v>-580</v>
      </c>
      <c r="W1275" s="18">
        <v>-16889.655900078142</v>
      </c>
      <c r="X1275" s="18">
        <v>-10605.539101393879</v>
      </c>
    </row>
    <row r="1276" spans="1:24" x14ac:dyDescent="0.25">
      <c r="A1276" s="12">
        <v>1422</v>
      </c>
      <c r="B1276" s="12" t="str">
        <f>IFERROR(VLOOKUP(A:A,[1]Forecast_1911!A:B,2,0),0)</f>
        <v>10000002480</v>
      </c>
      <c r="C1276" s="12" t="s">
        <v>1392</v>
      </c>
      <c r="D1276" s="13">
        <f t="shared" si="46"/>
        <v>490555.57188456919</v>
      </c>
      <c r="E1276" s="12" t="s">
        <v>40</v>
      </c>
      <c r="F1276" s="12" t="s">
        <v>202</v>
      </c>
      <c r="G1276" s="12" t="s">
        <v>163</v>
      </c>
      <c r="H1276" s="12" t="s">
        <v>58</v>
      </c>
      <c r="I1276" s="12" t="s">
        <v>59</v>
      </c>
      <c r="J1276" s="14">
        <v>11.224761095637891</v>
      </c>
      <c r="K1276" s="14">
        <v>3.5034883720930186</v>
      </c>
      <c r="L1276" s="15">
        <v>11.224760339174207</v>
      </c>
      <c r="M1276" s="15">
        <v>3.5034883720930186</v>
      </c>
      <c r="N1276" s="13">
        <f>IFERROR(VLOOKUP(B:B,'[1]Budget Pivot'!A:B,2,0),0)</f>
        <v>64721.69</v>
      </c>
      <c r="O1276" s="13">
        <f>IFERROR(VLOOKUP(B:B,'[1]Budget Pivot'!A:C,3,0),0)</f>
        <v>726485.50795593602</v>
      </c>
      <c r="P1276" s="16">
        <v>64721.69</v>
      </c>
      <c r="Q1276" s="16">
        <f t="shared" si="45"/>
        <v>726485.45899632794</v>
      </c>
      <c r="R1276" s="17">
        <v>65042</v>
      </c>
      <c r="S1276" s="17">
        <f>R1276*L1276</f>
        <v>730080.86198056873</v>
      </c>
      <c r="T1276" s="17">
        <v>63533</v>
      </c>
      <c r="U1276" s="17">
        <v>713142.69862875494</v>
      </c>
      <c r="V1276" s="18">
        <v>-1509</v>
      </c>
      <c r="W1276" s="18">
        <v>-16938.163351813797</v>
      </c>
      <c r="X1276" s="18">
        <v>-13342.760367573006</v>
      </c>
    </row>
    <row r="1277" spans="1:24" x14ac:dyDescent="0.25">
      <c r="A1277" s="12">
        <v>1429</v>
      </c>
      <c r="B1277" s="12" t="str">
        <f>IFERROR(VLOOKUP(A:A,[1]Forecast_1911!A:B,2,0),0)</f>
        <v>10000002451</v>
      </c>
      <c r="C1277" s="12" t="s">
        <v>1393</v>
      </c>
      <c r="D1277" s="13">
        <f t="shared" si="46"/>
        <v>265935.69244866335</v>
      </c>
      <c r="E1277" s="12" t="s">
        <v>40</v>
      </c>
      <c r="F1277" s="12" t="s">
        <v>86</v>
      </c>
      <c r="G1277" s="12" t="s">
        <v>87</v>
      </c>
      <c r="H1277" s="12" t="s">
        <v>58</v>
      </c>
      <c r="I1277" s="12" t="s">
        <v>59</v>
      </c>
      <c r="J1277" s="14">
        <v>37.433474778674736</v>
      </c>
      <c r="K1277" s="14">
        <v>6.1088567931456659</v>
      </c>
      <c r="L1277" s="15">
        <v>37.432259908418168</v>
      </c>
      <c r="M1277" s="15">
        <v>6.1088567931456854</v>
      </c>
      <c r="N1277" s="13">
        <f>IFERROR(VLOOKUP(B:B,'[1]Budget Pivot'!A:B,2,0),0)</f>
        <v>9849.68</v>
      </c>
      <c r="O1277" s="13">
        <f>IFERROR(VLOOKUP(B:B,'[1]Budget Pivot'!A:C,3,0),0)</f>
        <v>368707.74785801698</v>
      </c>
      <c r="P1277" s="16">
        <v>9850</v>
      </c>
      <c r="Q1277" s="16">
        <f t="shared" si="45"/>
        <v>368707.76009791897</v>
      </c>
      <c r="R1277" s="17">
        <v>8944</v>
      </c>
      <c r="S1277" s="17">
        <f>R1277*L1277</f>
        <v>334794.13262089208</v>
      </c>
      <c r="T1277" s="17">
        <v>8490</v>
      </c>
      <c r="U1277" s="17">
        <v>317799.88662247022</v>
      </c>
      <c r="V1277" s="18">
        <v>-454</v>
      </c>
      <c r="W1277" s="18">
        <v>-16994.245998421859</v>
      </c>
      <c r="X1277" s="18">
        <v>-50907.873475448752</v>
      </c>
    </row>
    <row r="1278" spans="1:24" x14ac:dyDescent="0.25">
      <c r="A1278" s="12">
        <v>1101</v>
      </c>
      <c r="B1278" s="12" t="str">
        <f>IFERROR(VLOOKUP(A:A,[1]Forecast_1911!A:B,2,0),0)</f>
        <v>10000002240</v>
      </c>
      <c r="C1278" s="12" t="s">
        <v>1394</v>
      </c>
      <c r="D1278" s="13">
        <f t="shared" si="46"/>
        <v>40265.639825916049</v>
      </c>
      <c r="E1278" s="12" t="s">
        <v>55</v>
      </c>
      <c r="F1278" s="12" t="s">
        <v>178</v>
      </c>
      <c r="G1278" s="12" t="s">
        <v>97</v>
      </c>
      <c r="H1278" s="12" t="s">
        <v>179</v>
      </c>
      <c r="I1278" s="12" t="s">
        <v>59</v>
      </c>
      <c r="J1278" s="14">
        <v>10.087543096625231</v>
      </c>
      <c r="K1278" s="14">
        <v>3.7861914937974537</v>
      </c>
      <c r="L1278" s="15">
        <v>10.087543579230324</v>
      </c>
      <c r="M1278" s="15">
        <v>3.7861914937974537</v>
      </c>
      <c r="N1278" s="13">
        <f>IFERROR(VLOOKUP(B:B,'[1]Budget Pivot'!A:B,2,0),0)</f>
        <v>4320</v>
      </c>
      <c r="O1278" s="13">
        <f>IFERROR(VLOOKUP(B:B,'[1]Budget Pivot'!A:C,3,0),0)</f>
        <v>43578.186177420997</v>
      </c>
      <c r="P1278" s="16">
        <v>4320</v>
      </c>
      <c r="Q1278" s="16">
        <f t="shared" si="45"/>
        <v>43578.188262274998</v>
      </c>
      <c r="R1278" s="17">
        <v>6265</v>
      </c>
      <c r="S1278" s="17">
        <f>R1278*L1278</f>
        <v>63198.460523877984</v>
      </c>
      <c r="T1278" s="17">
        <v>6390</v>
      </c>
      <c r="U1278" s="17">
        <v>64459.403471281774</v>
      </c>
      <c r="V1278" s="18">
        <v>125</v>
      </c>
      <c r="W1278" s="18">
        <v>1260.9429474037897</v>
      </c>
      <c r="X1278" s="18">
        <v>20881.215209006776</v>
      </c>
    </row>
    <row r="1279" spans="1:24" x14ac:dyDescent="0.25">
      <c r="A1279" s="12">
        <v>2860</v>
      </c>
      <c r="B1279" s="12" t="str">
        <f>IFERROR(VLOOKUP(A:A,[1]Forecast_1911!A:B,2,0),0)</f>
        <v>10000003238</v>
      </c>
      <c r="C1279" s="12" t="s">
        <v>1395</v>
      </c>
      <c r="D1279" s="13">
        <f t="shared" si="46"/>
        <v>349230.25182850409</v>
      </c>
      <c r="E1279" s="12" t="s">
        <v>35</v>
      </c>
      <c r="F1279" s="12" t="s">
        <v>144</v>
      </c>
      <c r="G1279" s="12" t="s">
        <v>132</v>
      </c>
      <c r="H1279" s="12" t="s">
        <v>101</v>
      </c>
      <c r="I1279" s="12" t="s">
        <v>59</v>
      </c>
      <c r="J1279" s="14">
        <v>127.07204662095718</v>
      </c>
      <c r="K1279" s="14">
        <v>7.9621380846324614</v>
      </c>
      <c r="L1279" s="15">
        <v>127.07204662095718</v>
      </c>
      <c r="M1279" s="15">
        <v>7.9621380846324614</v>
      </c>
      <c r="N1279" s="13">
        <f>IFERROR(VLOOKUP(B:B,'[1]Budget Pivot'!A:B,2,0),0)</f>
        <v>0</v>
      </c>
      <c r="O1279" s="13">
        <f>IFERROR(VLOOKUP(B:B,'[1]Budget Pivot'!A:C,3,0),0)</f>
        <v>0</v>
      </c>
      <c r="P1279" s="16">
        <f>N1279</f>
        <v>0</v>
      </c>
      <c r="Q1279" s="16">
        <f t="shared" si="45"/>
        <v>0</v>
      </c>
      <c r="R1279" s="17">
        <v>3067</v>
      </c>
      <c r="S1279" s="17">
        <f>R1279*L1279</f>
        <v>389729.96698647569</v>
      </c>
      <c r="T1279" s="17">
        <v>2932</v>
      </c>
      <c r="U1279" s="17">
        <v>372575.24069264648</v>
      </c>
      <c r="V1279" s="18">
        <v>-135</v>
      </c>
      <c r="W1279" s="18">
        <v>-17154.726293829211</v>
      </c>
      <c r="X1279" s="18">
        <v>372575.24069264648</v>
      </c>
    </row>
    <row r="1280" spans="1:24" x14ac:dyDescent="0.25">
      <c r="A1280" s="12">
        <v>1158</v>
      </c>
      <c r="B1280" s="12" t="str">
        <f>IFERROR(VLOOKUP(A:A,[1]Forecast_1911!A:B,2,0),0)</f>
        <v>10000001302</v>
      </c>
      <c r="C1280" s="12" t="s">
        <v>1396</v>
      </c>
      <c r="D1280" s="13">
        <f t="shared" si="46"/>
        <v>329759.88486783236</v>
      </c>
      <c r="E1280" s="12" t="s">
        <v>77</v>
      </c>
      <c r="F1280" s="12" t="s">
        <v>86</v>
      </c>
      <c r="G1280" s="12" t="s">
        <v>87</v>
      </c>
      <c r="H1280" s="12" t="s">
        <v>58</v>
      </c>
      <c r="I1280" s="12" t="s">
        <v>59</v>
      </c>
      <c r="J1280" s="14">
        <v>42.714980093690123</v>
      </c>
      <c r="K1280" s="14">
        <v>6.1440712694877968</v>
      </c>
      <c r="L1280" s="15">
        <v>42.714980093690123</v>
      </c>
      <c r="M1280" s="15">
        <v>6.1440712694877968</v>
      </c>
      <c r="N1280" s="13">
        <f>IFERROR(VLOOKUP(B:B,'[1]Budget Pivot'!A:B,2,0),0)</f>
        <v>6638</v>
      </c>
      <c r="O1280" s="13">
        <f>IFERROR(VLOOKUP(B:B,'[1]Budget Pivot'!A:C,3,0),0)</f>
        <v>283542.03786191501</v>
      </c>
      <c r="P1280" s="16">
        <v>6638</v>
      </c>
      <c r="Q1280" s="16">
        <f t="shared" si="45"/>
        <v>283542.03786191501</v>
      </c>
      <c r="R1280" s="17">
        <v>9430</v>
      </c>
      <c r="S1280" s="17">
        <f>R1280*L1280</f>
        <v>402802.26228349784</v>
      </c>
      <c r="T1280" s="17">
        <v>9017</v>
      </c>
      <c r="U1280" s="17">
        <v>385160.97550480382</v>
      </c>
      <c r="V1280" s="18">
        <v>-413</v>
      </c>
      <c r="W1280" s="18">
        <v>-17641.286778694019</v>
      </c>
      <c r="X1280" s="18">
        <v>101618.93764288881</v>
      </c>
    </row>
    <row r="1281" spans="1:24" x14ac:dyDescent="0.25">
      <c r="A1281" s="12">
        <v>2366</v>
      </c>
      <c r="B1281" s="12" t="str">
        <f>IFERROR(VLOOKUP(A:A,[1]Forecast_1911!A:B,2,0),0)</f>
        <v>10000002208</v>
      </c>
      <c r="C1281" s="12" t="s">
        <v>1397</v>
      </c>
      <c r="D1281" s="13">
        <f t="shared" si="46"/>
        <v>186108.71868640339</v>
      </c>
      <c r="E1281" s="12" t="s">
        <v>55</v>
      </c>
      <c r="F1281" s="12" t="s">
        <v>118</v>
      </c>
      <c r="G1281" s="12" t="s">
        <v>119</v>
      </c>
      <c r="H1281" s="12" t="s">
        <v>120</v>
      </c>
      <c r="I1281" s="12" t="s">
        <v>59</v>
      </c>
      <c r="J1281" s="14">
        <v>47.162490991863805</v>
      </c>
      <c r="K1281" s="14">
        <v>20.334075680183517</v>
      </c>
      <c r="L1281" s="15">
        <v>47.162491232497686</v>
      </c>
      <c r="M1281" s="15">
        <v>20.334075680183517</v>
      </c>
      <c r="N1281" s="13">
        <f>IFERROR(VLOOKUP(B:B,'[1]Budget Pivot'!A:B,2,0),0)</f>
        <v>4332</v>
      </c>
      <c r="O1281" s="13">
        <f>IFERROR(VLOOKUP(B:B,'[1]Budget Pivot'!A:C,3,0),0)</f>
        <v>204307.91097675401</v>
      </c>
      <c r="P1281" s="16">
        <v>4332</v>
      </c>
      <c r="Q1281" s="16">
        <f t="shared" si="45"/>
        <v>204307.91201917999</v>
      </c>
      <c r="R1281" s="17">
        <v>7313</v>
      </c>
      <c r="S1281" s="17">
        <f>R1281*L1281</f>
        <v>344899.29838325561</v>
      </c>
      <c r="T1281" s="17">
        <v>6937</v>
      </c>
      <c r="U1281" s="17">
        <v>327166.20167983643</v>
      </c>
      <c r="V1281" s="18">
        <v>-376</v>
      </c>
      <c r="W1281" s="18">
        <v>-17733.096703419171</v>
      </c>
      <c r="X1281" s="18">
        <v>122858.28966065645</v>
      </c>
    </row>
    <row r="1282" spans="1:24" x14ac:dyDescent="0.25">
      <c r="A1282" s="12">
        <v>1713</v>
      </c>
      <c r="B1282" s="12" t="str">
        <f>IFERROR(VLOOKUP(A:A,[1]Forecast_1911!A:B,2,0),0)</f>
        <v>10000001375</v>
      </c>
      <c r="C1282" s="12" t="s">
        <v>1398</v>
      </c>
      <c r="D1282" s="13">
        <f t="shared" si="46"/>
        <v>16243.331732739171</v>
      </c>
      <c r="E1282" s="12" t="s">
        <v>80</v>
      </c>
      <c r="F1282" s="12" t="s">
        <v>135</v>
      </c>
      <c r="G1282" s="12" t="s">
        <v>97</v>
      </c>
      <c r="H1282" s="12" t="s">
        <v>58</v>
      </c>
      <c r="I1282" s="12" t="s">
        <v>59</v>
      </c>
      <c r="J1282" s="14">
        <v>2.3273943379489608</v>
      </c>
      <c r="K1282" s="14">
        <v>2.0344365256124699</v>
      </c>
      <c r="L1282" s="15">
        <v>2.3273942093541193</v>
      </c>
      <c r="M1282" s="15">
        <v>2.0344365256124757</v>
      </c>
      <c r="N1282" s="13">
        <f>IFERROR(VLOOKUP(B:B,'[1]Budget Pivot'!A:B,2,0),0)</f>
        <v>47628.05</v>
      </c>
      <c r="O1282" s="13">
        <f>IFERROR(VLOOKUP(B:B,'[1]Budget Pivot'!A:C,3,0),0)</f>
        <v>110849.25389755001</v>
      </c>
      <c r="P1282" s="16">
        <v>47628</v>
      </c>
      <c r="Q1282" s="16">
        <f t="shared" ref="Q1282:Q1345" si="47">P1282*L1282</f>
        <v>110849.13140311799</v>
      </c>
      <c r="R1282" s="17">
        <v>54873</v>
      </c>
      <c r="S1282" s="17">
        <f>R1282*L1282</f>
        <v>127711.1024498886</v>
      </c>
      <c r="T1282" s="17">
        <v>55446</v>
      </c>
      <c r="U1282" s="17">
        <v>129044.6993318485</v>
      </c>
      <c r="V1282" s="18">
        <v>573</v>
      </c>
      <c r="W1282" s="18">
        <v>1333.5968819599075</v>
      </c>
      <c r="X1282" s="18">
        <v>18195.56792873051</v>
      </c>
    </row>
    <row r="1283" spans="1:24" x14ac:dyDescent="0.25">
      <c r="A1283" s="12">
        <v>2788</v>
      </c>
      <c r="B1283" s="12" t="str">
        <f>IFERROR(VLOOKUP(A:A,[1]Forecast_1911!A:B,2,0),0)</f>
        <v>10000003199</v>
      </c>
      <c r="C1283" s="12" t="s">
        <v>1399</v>
      </c>
      <c r="D1283" s="13">
        <f t="shared" ref="D1283:D1346" si="48">U1283-(T1283*M1283)</f>
        <v>390810.74666513514</v>
      </c>
      <c r="E1283" s="12" t="s">
        <v>35</v>
      </c>
      <c r="F1283" s="12" t="s">
        <v>162</v>
      </c>
      <c r="G1283" s="12" t="s">
        <v>163</v>
      </c>
      <c r="H1283" s="12" t="s">
        <v>101</v>
      </c>
      <c r="I1283" s="12" t="s">
        <v>59</v>
      </c>
      <c r="J1283" s="14">
        <v>52.618896426858768</v>
      </c>
      <c r="K1283" s="14">
        <v>6.5924276169264688</v>
      </c>
      <c r="L1283" s="15">
        <v>52.618896426858768</v>
      </c>
      <c r="M1283" s="15">
        <v>6.5924276169264688</v>
      </c>
      <c r="N1283" s="13">
        <f>IFERROR(VLOOKUP(B:B,'[1]Budget Pivot'!A:B,2,0),0)</f>
        <v>0</v>
      </c>
      <c r="O1283" s="13">
        <f>IFERROR(VLOOKUP(B:B,'[1]Budget Pivot'!A:C,3,0),0)</f>
        <v>0</v>
      </c>
      <c r="P1283" s="16">
        <f>N1283</f>
        <v>0</v>
      </c>
      <c r="Q1283" s="16">
        <f t="shared" si="47"/>
        <v>0</v>
      </c>
      <c r="R1283" s="17">
        <v>8834</v>
      </c>
      <c r="S1283" s="17">
        <f>R1283*L1283</f>
        <v>464835.33103487035</v>
      </c>
      <c r="T1283" s="17">
        <v>8491</v>
      </c>
      <c r="U1283" s="17">
        <v>446787.04956045782</v>
      </c>
      <c r="V1283" s="18">
        <v>-343</v>
      </c>
      <c r="W1283" s="18">
        <v>-18048.281474412535</v>
      </c>
      <c r="X1283" s="18">
        <v>446787.04956045782</v>
      </c>
    </row>
    <row r="1284" spans="1:24" x14ac:dyDescent="0.25">
      <c r="A1284" s="12">
        <v>1421</v>
      </c>
      <c r="B1284" s="12" t="str">
        <f>IFERROR(VLOOKUP(A:A,[1]Forecast_1911!A:B,2,0),0)</f>
        <v>10000002420</v>
      </c>
      <c r="C1284" s="12" t="s">
        <v>1400</v>
      </c>
      <c r="D1284" s="13">
        <f t="shared" si="48"/>
        <v>855573.55883190979</v>
      </c>
      <c r="E1284" s="12" t="s">
        <v>40</v>
      </c>
      <c r="F1284" s="12" t="s">
        <v>181</v>
      </c>
      <c r="G1284" s="12" t="s">
        <v>182</v>
      </c>
      <c r="H1284" s="12" t="s">
        <v>58</v>
      </c>
      <c r="I1284" s="12" t="s">
        <v>59</v>
      </c>
      <c r="J1284" s="14">
        <v>135.97986998902945</v>
      </c>
      <c r="K1284" s="14">
        <v>15.91622154222763</v>
      </c>
      <c r="L1284" s="15">
        <v>135.97986998902945</v>
      </c>
      <c r="M1284" s="15">
        <v>15.91622154222763</v>
      </c>
      <c r="N1284" s="13">
        <f>IFERROR(VLOOKUP(B:B,'[1]Budget Pivot'!A:B,2,0),0)</f>
        <v>8252.6299999999992</v>
      </c>
      <c r="O1284" s="13">
        <f>IFERROR(VLOOKUP(B:B,'[1]Budget Pivot'!A:C,3,0),0)</f>
        <v>1122191.554467564</v>
      </c>
      <c r="P1284" s="16">
        <v>8252.6299999999992</v>
      </c>
      <c r="Q1284" s="16">
        <f t="shared" si="47"/>
        <v>1122191.554467564</v>
      </c>
      <c r="R1284" s="17">
        <v>7259</v>
      </c>
      <c r="S1284" s="17">
        <f>R1284*L1284</f>
        <v>987077.87625036482</v>
      </c>
      <c r="T1284" s="17">
        <v>7126</v>
      </c>
      <c r="U1284" s="17">
        <v>968992.55354182387</v>
      </c>
      <c r="V1284" s="18">
        <v>-133</v>
      </c>
      <c r="W1284" s="18">
        <v>-18085.322708540945</v>
      </c>
      <c r="X1284" s="18">
        <v>-153199.00092574011</v>
      </c>
    </row>
    <row r="1285" spans="1:24" x14ac:dyDescent="0.25">
      <c r="A1285" s="12">
        <v>2139</v>
      </c>
      <c r="B1285" s="12" t="str">
        <f>IFERROR(VLOOKUP(A:A,[1]Forecast_1911!A:B,2,0),0)</f>
        <v>10000000546</v>
      </c>
      <c r="C1285" s="12" t="s">
        <v>1401</v>
      </c>
      <c r="D1285" s="13">
        <f t="shared" si="48"/>
        <v>44111.158465026085</v>
      </c>
      <c r="E1285" s="12" t="s">
        <v>148</v>
      </c>
      <c r="F1285" s="12" t="s">
        <v>96</v>
      </c>
      <c r="G1285" s="12" t="s">
        <v>97</v>
      </c>
      <c r="H1285" s="12" t="s">
        <v>98</v>
      </c>
      <c r="I1285" s="12" t="s">
        <v>59</v>
      </c>
      <c r="J1285" s="14">
        <v>50.358344605016441</v>
      </c>
      <c r="K1285" s="14">
        <v>22.650334343434611</v>
      </c>
      <c r="L1285" s="15">
        <v>50.35834844168162</v>
      </c>
      <c r="M1285" s="15">
        <v>22.650334330484331</v>
      </c>
      <c r="N1285" s="13">
        <f>IFERROR(VLOOKUP(B:B,'[1]Budget Pivot'!A:B,2,0),0)</f>
        <v>1277</v>
      </c>
      <c r="O1285" s="13">
        <f>IFERROR(VLOOKUP(B:B,'[1]Budget Pivot'!A:C,3,0),0)</f>
        <v>64307.606060605998</v>
      </c>
      <c r="P1285" s="16">
        <v>1404</v>
      </c>
      <c r="Q1285" s="16">
        <f t="shared" si="47"/>
        <v>70703.121212120997</v>
      </c>
      <c r="R1285" s="17">
        <v>1560</v>
      </c>
      <c r="S1285" s="17">
        <f>R1285*L1285</f>
        <v>78559.023569023324</v>
      </c>
      <c r="T1285" s="17">
        <v>1592</v>
      </c>
      <c r="U1285" s="17">
        <v>80170.49071915714</v>
      </c>
      <c r="V1285" s="18">
        <v>32</v>
      </c>
      <c r="W1285" s="18">
        <v>1611.4671501338162</v>
      </c>
      <c r="X1285" s="18">
        <v>9467.3695070361427</v>
      </c>
    </row>
    <row r="1286" spans="1:24" x14ac:dyDescent="0.25">
      <c r="A1286" s="12">
        <v>2900</v>
      </c>
      <c r="B1286" s="12" t="str">
        <f>IFERROR(VLOOKUP(A:A,[1]Forecast_1911!A:B,2,0),0)</f>
        <v>10000003189</v>
      </c>
      <c r="C1286" s="12" t="s">
        <v>1402</v>
      </c>
      <c r="D1286" s="13">
        <f t="shared" si="48"/>
        <v>410989.27301608666</v>
      </c>
      <c r="E1286" s="12" t="s">
        <v>35</v>
      </c>
      <c r="F1286" s="12" t="s">
        <v>202</v>
      </c>
      <c r="G1286" s="12" t="s">
        <v>163</v>
      </c>
      <c r="H1286" s="12" t="s">
        <v>101</v>
      </c>
      <c r="I1286" s="12" t="s">
        <v>59</v>
      </c>
      <c r="J1286" s="14">
        <v>38.996863286609788</v>
      </c>
      <c r="K1286" s="14">
        <v>5.8685968819598902</v>
      </c>
      <c r="L1286" s="15">
        <v>38.996863286609788</v>
      </c>
      <c r="M1286" s="15">
        <v>5.8685968819598902</v>
      </c>
      <c r="N1286" s="13">
        <f>IFERROR(VLOOKUP(B:B,'[1]Budget Pivot'!A:B,2,0),0)</f>
        <v>0</v>
      </c>
      <c r="O1286" s="13">
        <f>IFERROR(VLOOKUP(B:B,'[1]Budget Pivot'!A:C,3,0),0)</f>
        <v>0</v>
      </c>
      <c r="P1286" s="16">
        <f>N1286</f>
        <v>0</v>
      </c>
      <c r="Q1286" s="16">
        <f t="shared" si="47"/>
        <v>0</v>
      </c>
      <c r="R1286" s="17">
        <v>12870</v>
      </c>
      <c r="S1286" s="17">
        <f>R1286*L1286</f>
        <v>501889.63049866795</v>
      </c>
      <c r="T1286" s="17">
        <v>12406</v>
      </c>
      <c r="U1286" s="17">
        <v>483795.08593368105</v>
      </c>
      <c r="V1286" s="18">
        <v>-464</v>
      </c>
      <c r="W1286" s="18">
        <v>-18094.544564986893</v>
      </c>
      <c r="X1286" s="18">
        <v>483795.08593368105</v>
      </c>
    </row>
    <row r="1287" spans="1:24" x14ac:dyDescent="0.25">
      <c r="A1287" s="12">
        <v>1225</v>
      </c>
      <c r="B1287" s="12" t="str">
        <f>IFERROR(VLOOKUP(A:A,[1]Forecast_1911!A:B,2,0),0)</f>
        <v>10000001506</v>
      </c>
      <c r="C1287" s="12" t="s">
        <v>1403</v>
      </c>
      <c r="D1287" s="13">
        <f t="shared" si="48"/>
        <v>41683.018983985312</v>
      </c>
      <c r="E1287" s="12" t="s">
        <v>106</v>
      </c>
      <c r="F1287" s="12" t="s">
        <v>178</v>
      </c>
      <c r="G1287" s="12" t="s">
        <v>97</v>
      </c>
      <c r="H1287" s="12" t="s">
        <v>179</v>
      </c>
      <c r="I1287" s="12" t="s">
        <v>59</v>
      </c>
      <c r="J1287" s="14">
        <v>54.424841800120639</v>
      </c>
      <c r="K1287" s="14">
        <v>6.1247216035634917</v>
      </c>
      <c r="L1287" s="15">
        <v>54.42485947608413</v>
      </c>
      <c r="M1287" s="15">
        <v>6.1247216035634917</v>
      </c>
      <c r="N1287" s="13">
        <f>IFERROR(VLOOKUP(B:B,'[1]Budget Pivot'!A:B,2,0),0)</f>
        <v>630</v>
      </c>
      <c r="O1287" s="13">
        <f>IFERROR(VLOOKUP(B:B,'[1]Budget Pivot'!A:C,3,0),0)</f>
        <v>34287.650334076003</v>
      </c>
      <c r="P1287" s="16">
        <v>630</v>
      </c>
      <c r="Q1287" s="16">
        <f t="shared" si="47"/>
        <v>34287.661469933002</v>
      </c>
      <c r="R1287" s="17">
        <v>825</v>
      </c>
      <c r="S1287" s="17">
        <f>R1287*L1287</f>
        <v>44900.50906776941</v>
      </c>
      <c r="T1287" s="17">
        <v>863</v>
      </c>
      <c r="U1287" s="17">
        <v>46968.653727860605</v>
      </c>
      <c r="V1287" s="18">
        <v>38</v>
      </c>
      <c r="W1287" s="18">
        <v>2068.144660091195</v>
      </c>
      <c r="X1287" s="18">
        <v>12680.992257927603</v>
      </c>
    </row>
    <row r="1288" spans="1:24" x14ac:dyDescent="0.25">
      <c r="A1288" s="12">
        <v>2117</v>
      </c>
      <c r="B1288" s="12" t="str">
        <f>IFERROR(VLOOKUP(A:A,[1]Forecast_1911!A:B,2,0),0)</f>
        <v>10000000948</v>
      </c>
      <c r="C1288" s="12" t="s">
        <v>1404</v>
      </c>
      <c r="D1288" s="13">
        <f t="shared" si="48"/>
        <v>184415.47922827047</v>
      </c>
      <c r="E1288" s="12" t="s">
        <v>35</v>
      </c>
      <c r="F1288" s="12" t="s">
        <v>41</v>
      </c>
      <c r="G1288" s="12" t="s">
        <v>41</v>
      </c>
      <c r="H1288" s="12" t="s">
        <v>42</v>
      </c>
      <c r="I1288" s="12" t="s">
        <v>38</v>
      </c>
      <c r="J1288" s="14">
        <v>120.71480519372308</v>
      </c>
      <c r="K1288" s="14">
        <v>98.986636971046764</v>
      </c>
      <c r="L1288" s="15">
        <v>111.28719240208663</v>
      </c>
      <c r="M1288" s="15">
        <v>99.131403118040069</v>
      </c>
      <c r="N1288" s="13">
        <f>IFERROR(VLOOKUP(B:B,'[1]Budget Pivot'!A:B,2,0),0)</f>
        <v>33144</v>
      </c>
      <c r="O1288" s="13">
        <f>IFERROR(VLOOKUP(B:B,'[1]Budget Pivot'!A:C,3,0),0)</f>
        <v>4000971.5033407579</v>
      </c>
      <c r="P1288" s="16">
        <v>13574</v>
      </c>
      <c r="Q1288" s="16">
        <f t="shared" si="47"/>
        <v>1510612.349665924</v>
      </c>
      <c r="R1288" s="17">
        <v>15335</v>
      </c>
      <c r="S1288" s="17">
        <f>R1288*L1288</f>
        <v>1706589.0954859986</v>
      </c>
      <c r="T1288" s="17">
        <v>15171</v>
      </c>
      <c r="U1288" s="17">
        <v>1688337.9959320563</v>
      </c>
      <c r="V1288" s="18">
        <v>-164</v>
      </c>
      <c r="W1288" s="18">
        <v>-18251.099553942215</v>
      </c>
      <c r="X1288" s="18">
        <v>177725.64626613236</v>
      </c>
    </row>
    <row r="1289" spans="1:24" x14ac:dyDescent="0.25">
      <c r="A1289" s="12">
        <v>1831</v>
      </c>
      <c r="B1289" s="12" t="str">
        <f>IFERROR(VLOOKUP(A:A,[1]Forecast_1911!A:B,2,0),0)</f>
        <v>10000001125</v>
      </c>
      <c r="C1289" s="12" t="s">
        <v>1405</v>
      </c>
      <c r="D1289" s="13">
        <f t="shared" si="48"/>
        <v>47956.645013844056</v>
      </c>
      <c r="E1289" s="12" t="s">
        <v>35</v>
      </c>
      <c r="F1289" s="12" t="s">
        <v>237</v>
      </c>
      <c r="G1289" s="12" t="s">
        <v>237</v>
      </c>
      <c r="H1289" s="12" t="s">
        <v>238</v>
      </c>
      <c r="I1289" s="12" t="s">
        <v>59</v>
      </c>
      <c r="J1289" s="14">
        <v>136.41508281080272</v>
      </c>
      <c r="K1289" s="14">
        <v>12.18262806236117</v>
      </c>
      <c r="L1289" s="15">
        <v>136.25408132540244</v>
      </c>
      <c r="M1289" s="15">
        <v>53.140311804008924</v>
      </c>
      <c r="N1289" s="13">
        <f>IFERROR(VLOOKUP(B:B,'[1]Budget Pivot'!A:B,2,0),0)</f>
        <v>846.36</v>
      </c>
      <c r="O1289" s="13">
        <f>IFERROR(VLOOKUP(B:B,'[1]Budget Pivot'!A:C,3,0),0)</f>
        <v>115456.26948775099</v>
      </c>
      <c r="P1289" s="16">
        <v>847.36</v>
      </c>
      <c r="Q1289" s="16">
        <f t="shared" si="47"/>
        <v>115456.25835189302</v>
      </c>
      <c r="R1289" s="17">
        <v>711</v>
      </c>
      <c r="S1289" s="17">
        <f>R1289*L1289</f>
        <v>96876.651822361135</v>
      </c>
      <c r="T1289" s="17">
        <v>577</v>
      </c>
      <c r="U1289" s="17">
        <v>78618.604924757208</v>
      </c>
      <c r="V1289" s="18">
        <v>-134</v>
      </c>
      <c r="W1289" s="18">
        <v>-18258.046897603926</v>
      </c>
      <c r="X1289" s="18">
        <v>-36837.65342713581</v>
      </c>
    </row>
    <row r="1290" spans="1:24" x14ac:dyDescent="0.25">
      <c r="A1290" s="12">
        <v>3260</v>
      </c>
      <c r="B1290" s="12" t="str">
        <f>IFERROR(VLOOKUP(A:A,[1]Forecast_1911!A:B,2,0),0)</f>
        <v>10000002502</v>
      </c>
      <c r="C1290" s="12" t="s">
        <v>1406</v>
      </c>
      <c r="D1290" s="13">
        <f t="shared" si="48"/>
        <v>72091.996919590631</v>
      </c>
      <c r="E1290" s="12" t="s">
        <v>40</v>
      </c>
      <c r="F1290" s="12" t="s">
        <v>78</v>
      </c>
      <c r="G1290" s="12" t="s">
        <v>78</v>
      </c>
      <c r="H1290" s="12" t="s">
        <v>69</v>
      </c>
      <c r="I1290" s="12" t="s">
        <v>49</v>
      </c>
      <c r="J1290" s="14">
        <v>41.596692436514942</v>
      </c>
      <c r="K1290" s="14">
        <v>36.788018359853098</v>
      </c>
      <c r="L1290" s="15">
        <v>41.596716126634789</v>
      </c>
      <c r="M1290" s="15">
        <v>36.788018359853126</v>
      </c>
      <c r="N1290" s="13">
        <f>IFERROR(VLOOKUP(B:B,'[1]Budget Pivot'!A:B,2,0),0)</f>
        <v>17042.009999999998</v>
      </c>
      <c r="O1290" s="13">
        <f>IFERROR(VLOOKUP(B:B,'[1]Budget Pivot'!A:C,3,0),0)</f>
        <v>708891.24847001198</v>
      </c>
      <c r="P1290" s="16">
        <v>17042</v>
      </c>
      <c r="Q1290" s="16">
        <f t="shared" si="47"/>
        <v>708891.23623011005</v>
      </c>
      <c r="R1290" s="17">
        <v>15431</v>
      </c>
      <c r="S1290" s="17">
        <f>R1290*L1290</f>
        <v>641878.92655010137</v>
      </c>
      <c r="T1290" s="17">
        <v>14992</v>
      </c>
      <c r="U1290" s="17">
        <v>623617.96817050874</v>
      </c>
      <c r="V1290" s="18">
        <v>-439</v>
      </c>
      <c r="W1290" s="18">
        <v>-18260.95837959263</v>
      </c>
      <c r="X1290" s="18">
        <v>-85273.268059601309</v>
      </c>
    </row>
    <row r="1291" spans="1:24" x14ac:dyDescent="0.25">
      <c r="A1291" s="12">
        <v>2557</v>
      </c>
      <c r="B1291" s="12" t="str">
        <f>IFERROR(VLOOKUP(A:A,[1]Forecast_1911!A:B,2,0),0)</f>
        <v>10000002574</v>
      </c>
      <c r="C1291" s="12" t="s">
        <v>1407</v>
      </c>
      <c r="D1291" s="13">
        <f t="shared" si="48"/>
        <v>28201.533611810857</v>
      </c>
      <c r="E1291" s="12" t="s">
        <v>230</v>
      </c>
      <c r="F1291" s="12" t="s">
        <v>202</v>
      </c>
      <c r="G1291" s="12" t="s">
        <v>163</v>
      </c>
      <c r="H1291" s="12" t="s">
        <v>101</v>
      </c>
      <c r="I1291" s="12" t="s">
        <v>59</v>
      </c>
      <c r="J1291" s="14">
        <v>15.095489506348819</v>
      </c>
      <c r="K1291" s="14">
        <v>5.9688195991091515</v>
      </c>
      <c r="L1291" s="15">
        <v>15.095529505844056</v>
      </c>
      <c r="M1291" s="15">
        <v>5.9688195991091497</v>
      </c>
      <c r="N1291" s="13">
        <f>IFERROR(VLOOKUP(B:B,'[1]Budget Pivot'!A:B,2,0),0)</f>
        <v>3773.93</v>
      </c>
      <c r="O1291" s="13">
        <f>IFERROR(VLOOKUP(B:B,'[1]Budget Pivot'!A:C,3,0),0)</f>
        <v>56969.320712695</v>
      </c>
      <c r="P1291" s="16">
        <v>3773.92</v>
      </c>
      <c r="Q1291" s="16">
        <f t="shared" si="47"/>
        <v>56969.320712695</v>
      </c>
      <c r="R1291" s="17">
        <v>4300</v>
      </c>
      <c r="S1291" s="17">
        <f>R1291*L1291</f>
        <v>64910.776875129435</v>
      </c>
      <c r="T1291" s="17">
        <v>3090</v>
      </c>
      <c r="U1291" s="17">
        <v>46645.186173058129</v>
      </c>
      <c r="V1291" s="18">
        <v>-1210</v>
      </c>
      <c r="W1291" s="18">
        <v>-18265.590702071306</v>
      </c>
      <c r="X1291" s="18">
        <v>-10324.134539636871</v>
      </c>
    </row>
    <row r="1292" spans="1:24" x14ac:dyDescent="0.25">
      <c r="A1292" s="12">
        <v>1237</v>
      </c>
      <c r="B1292" s="12" t="str">
        <f>IFERROR(VLOOKUP(A:A,[1]Forecast_1911!A:B,2,0),0)</f>
        <v>10000001498</v>
      </c>
      <c r="C1292" s="12" t="s">
        <v>1408</v>
      </c>
      <c r="D1292" s="13">
        <f t="shared" si="48"/>
        <v>97307.600670715401</v>
      </c>
      <c r="E1292" s="12" t="s">
        <v>106</v>
      </c>
      <c r="F1292" s="12" t="s">
        <v>317</v>
      </c>
      <c r="G1292" s="12" t="s">
        <v>163</v>
      </c>
      <c r="H1292" s="12" t="s">
        <v>58</v>
      </c>
      <c r="I1292" s="12" t="s">
        <v>59</v>
      </c>
      <c r="J1292" s="14">
        <v>54.271625570079728</v>
      </c>
      <c r="K1292" s="14">
        <v>15.590282269583748</v>
      </c>
      <c r="L1292" s="15">
        <v>54.273578617319423</v>
      </c>
      <c r="M1292" s="15">
        <v>1.3026473866632375</v>
      </c>
      <c r="N1292" s="13">
        <f>IFERROR(VLOOKUP(B:B,'[1]Budget Pivot'!A:B,2,0),0)</f>
        <v>2065.19</v>
      </c>
      <c r="O1292" s="13">
        <f>IFERROR(VLOOKUP(B:B,'[1]Budget Pivot'!A:C,3,0),0)</f>
        <v>51171.870824054</v>
      </c>
      <c r="P1292" s="16">
        <v>272.18</v>
      </c>
      <c r="Q1292" s="16">
        <f t="shared" si="47"/>
        <v>14772.182628062001</v>
      </c>
      <c r="R1292" s="17">
        <v>2175</v>
      </c>
      <c r="S1292" s="17">
        <f>R1292*L1292</f>
        <v>118045.03349266974</v>
      </c>
      <c r="T1292" s="17">
        <v>1837</v>
      </c>
      <c r="U1292" s="17">
        <v>99700.563920015775</v>
      </c>
      <c r="V1292" s="18">
        <v>-338</v>
      </c>
      <c r="W1292" s="18">
        <v>-18344.469572653965</v>
      </c>
      <c r="X1292" s="18">
        <v>84928.381291953774</v>
      </c>
    </row>
    <row r="1293" spans="1:24" x14ac:dyDescent="0.25">
      <c r="A1293" s="12">
        <v>1935</v>
      </c>
      <c r="B1293" s="12" t="str">
        <f>IFERROR(VLOOKUP(A:A,[1]Forecast_1911!A:B,2,0),0)</f>
        <v>10000002910</v>
      </c>
      <c r="C1293" s="12" t="s">
        <v>1409</v>
      </c>
      <c r="D1293" s="13">
        <f t="shared" si="48"/>
        <v>34592.681246886554</v>
      </c>
      <c r="E1293" s="12" t="s">
        <v>161</v>
      </c>
      <c r="F1293" s="12" t="s">
        <v>127</v>
      </c>
      <c r="G1293" s="12" t="s">
        <v>127</v>
      </c>
      <c r="H1293" s="12" t="s">
        <v>101</v>
      </c>
      <c r="I1293" s="12" t="s">
        <v>59</v>
      </c>
      <c r="J1293" s="14">
        <v>8.6137013344219735</v>
      </c>
      <c r="K1293" s="14">
        <v>5.4565701559019848</v>
      </c>
      <c r="L1293" s="15">
        <v>8.6137008711421554</v>
      </c>
      <c r="M1293" s="15">
        <v>5.4565701559019848</v>
      </c>
      <c r="N1293" s="13">
        <f>IFERROR(VLOOKUP(B:B,'[1]Budget Pivot'!A:B,2,0),0)</f>
        <v>24037</v>
      </c>
      <c r="O1293" s="13">
        <f>IFERROR(VLOOKUP(B:B,'[1]Budget Pivot'!A:C,3,0),0)</f>
        <v>207047.53897550097</v>
      </c>
      <c r="P1293" s="16">
        <v>24037</v>
      </c>
      <c r="Q1293" s="16">
        <f t="shared" si="47"/>
        <v>207047.527839644</v>
      </c>
      <c r="R1293" s="17">
        <v>13093</v>
      </c>
      <c r="S1293" s="17">
        <f>R1293*L1293</f>
        <v>112779.18550586424</v>
      </c>
      <c r="T1293" s="17">
        <v>10957</v>
      </c>
      <c r="U1293" s="17">
        <v>94380.320445104604</v>
      </c>
      <c r="V1293" s="18">
        <v>-2136</v>
      </c>
      <c r="W1293" s="18">
        <v>-18398.865060759636</v>
      </c>
      <c r="X1293" s="18">
        <v>-112667.20739453939</v>
      </c>
    </row>
    <row r="1294" spans="1:24" x14ac:dyDescent="0.25">
      <c r="A1294" s="12">
        <v>3448</v>
      </c>
      <c r="B1294" s="12" t="str">
        <f>IFERROR(VLOOKUP(A:A,[1]Forecast_1911!A:B,2,0),0)</f>
        <v>10000003064</v>
      </c>
      <c r="C1294" s="12" t="s">
        <v>1410</v>
      </c>
      <c r="D1294" s="13">
        <f t="shared" si="48"/>
        <v>52187.884187082294</v>
      </c>
      <c r="E1294" s="12" t="s">
        <v>106</v>
      </c>
      <c r="F1294" s="12" t="s">
        <v>156</v>
      </c>
      <c r="G1294" s="12" t="s">
        <v>156</v>
      </c>
      <c r="H1294" s="12" t="s">
        <v>157</v>
      </c>
      <c r="I1294" s="12" t="s">
        <v>154</v>
      </c>
      <c r="J1294" s="14">
        <v>33.407572383073528</v>
      </c>
      <c r="K1294" s="14">
        <v>15.824053452115882</v>
      </c>
      <c r="L1294" s="15">
        <v>33.407572383073528</v>
      </c>
      <c r="M1294" s="15">
        <v>15.824053452115882</v>
      </c>
      <c r="N1294" s="13">
        <f>IFERROR(VLOOKUP(B:B,'[1]Budget Pivot'!A:B,2,0),0)</f>
        <v>3400</v>
      </c>
      <c r="O1294" s="13">
        <f>IFERROR(VLOOKUP(B:B,'[1]Budget Pivot'!A:C,3,0),0)</f>
        <v>113585.74610244999</v>
      </c>
      <c r="P1294" s="16">
        <v>3400</v>
      </c>
      <c r="Q1294" s="16">
        <f t="shared" si="47"/>
        <v>113585.74610244999</v>
      </c>
      <c r="R1294" s="17">
        <v>3519</v>
      </c>
      <c r="S1294" s="17">
        <f>R1294*L1294</f>
        <v>117561.24721603574</v>
      </c>
      <c r="T1294" s="17">
        <v>2968</v>
      </c>
      <c r="U1294" s="17">
        <v>99153.674832962235</v>
      </c>
      <c r="V1294" s="18">
        <v>-551</v>
      </c>
      <c r="W1294" s="18">
        <v>-18407.572383073508</v>
      </c>
      <c r="X1294" s="18">
        <v>-14432.071269487758</v>
      </c>
    </row>
    <row r="1295" spans="1:24" x14ac:dyDescent="0.25">
      <c r="A1295" s="12">
        <v>2565</v>
      </c>
      <c r="B1295" s="12" t="str">
        <f>IFERROR(VLOOKUP(A:A,[1]Forecast_1911!A:B,2,0),0)</f>
        <v>10000002566</v>
      </c>
      <c r="C1295" s="12" t="s">
        <v>1411</v>
      </c>
      <c r="D1295" s="13">
        <f t="shared" si="48"/>
        <v>141649.90966003537</v>
      </c>
      <c r="E1295" s="12" t="s">
        <v>230</v>
      </c>
      <c r="F1295" s="12" t="s">
        <v>350</v>
      </c>
      <c r="G1295" s="12" t="s">
        <v>350</v>
      </c>
      <c r="H1295" s="12" t="s">
        <v>101</v>
      </c>
      <c r="I1295" s="12" t="s">
        <v>59</v>
      </c>
      <c r="J1295" s="14">
        <v>9.2984410488486517</v>
      </c>
      <c r="K1295" s="14">
        <v>2.3051224944320916</v>
      </c>
      <c r="L1295" s="15">
        <v>9.2984530133180563</v>
      </c>
      <c r="M1295" s="15">
        <v>2.3051224944320845</v>
      </c>
      <c r="N1295" s="13">
        <f>IFERROR(VLOOKUP(B:B,'[1]Budget Pivot'!A:B,2,0),0)</f>
        <v>24245.91</v>
      </c>
      <c r="O1295" s="13">
        <f>IFERROR(VLOOKUP(B:B,'[1]Budget Pivot'!A:C,3,0),0)</f>
        <v>225449.16481069001</v>
      </c>
      <c r="P1295" s="16">
        <v>24245.88</v>
      </c>
      <c r="Q1295" s="16">
        <f t="shared" si="47"/>
        <v>225449.175946548</v>
      </c>
      <c r="R1295" s="17">
        <v>22255</v>
      </c>
      <c r="S1295" s="17">
        <f>R1295*L1295</f>
        <v>206937.07181139334</v>
      </c>
      <c r="T1295" s="17">
        <v>20255</v>
      </c>
      <c r="U1295" s="17">
        <v>188340.16578475724</v>
      </c>
      <c r="V1295" s="18">
        <v>-2000</v>
      </c>
      <c r="W1295" s="18">
        <v>-18596.906026636105</v>
      </c>
      <c r="X1295" s="18">
        <v>-37109.010161790764</v>
      </c>
    </row>
    <row r="1296" spans="1:24" x14ac:dyDescent="0.25">
      <c r="A1296" s="12">
        <v>2866</v>
      </c>
      <c r="B1296" s="12" t="str">
        <f>IFERROR(VLOOKUP(A:A,[1]Forecast_1911!A:B,2,0),0)</f>
        <v>10000003236</v>
      </c>
      <c r="C1296" s="12" t="s">
        <v>1412</v>
      </c>
      <c r="D1296" s="13">
        <f t="shared" si="48"/>
        <v>101702.65592712275</v>
      </c>
      <c r="E1296" s="12" t="s">
        <v>35</v>
      </c>
      <c r="F1296" s="12" t="s">
        <v>144</v>
      </c>
      <c r="G1296" s="12" t="s">
        <v>132</v>
      </c>
      <c r="H1296" s="12" t="s">
        <v>101</v>
      </c>
      <c r="I1296" s="12" t="s">
        <v>59</v>
      </c>
      <c r="J1296" s="14">
        <v>23.062546704930007</v>
      </c>
      <c r="K1296" s="14">
        <v>2.4832962138084484</v>
      </c>
      <c r="L1296" s="15">
        <v>23.062546704930007</v>
      </c>
      <c r="M1296" s="15">
        <v>2.4832962138084484</v>
      </c>
      <c r="N1296" s="13">
        <f>IFERROR(VLOOKUP(B:B,'[1]Budget Pivot'!A:B,2,0),0)</f>
        <v>0</v>
      </c>
      <c r="O1296" s="13">
        <f>IFERROR(VLOOKUP(B:B,'[1]Budget Pivot'!A:C,3,0),0)</f>
        <v>0</v>
      </c>
      <c r="P1296" s="16">
        <f>N1296</f>
        <v>0</v>
      </c>
      <c r="Q1296" s="16">
        <f t="shared" si="47"/>
        <v>0</v>
      </c>
      <c r="R1296" s="17">
        <v>5771</v>
      </c>
      <c r="S1296" s="17">
        <f>R1296*L1296</f>
        <v>133093.95703415107</v>
      </c>
      <c r="T1296" s="17">
        <v>4942</v>
      </c>
      <c r="U1296" s="17">
        <v>113975.10581576409</v>
      </c>
      <c r="V1296" s="18">
        <v>-829</v>
      </c>
      <c r="W1296" s="18">
        <v>-19118.851218386975</v>
      </c>
      <c r="X1296" s="18">
        <v>113975.10581576409</v>
      </c>
    </row>
    <row r="1297" spans="1:24" x14ac:dyDescent="0.25">
      <c r="A1297" s="12">
        <v>1175</v>
      </c>
      <c r="B1297" s="12" t="str">
        <f>IFERROR(VLOOKUP(A:A,[1]Forecast_1911!A:B,2,0),0)</f>
        <v>10000001289</v>
      </c>
      <c r="C1297" s="12" t="s">
        <v>1413</v>
      </c>
      <c r="D1297" s="13">
        <f t="shared" si="48"/>
        <v>388643.89755011071</v>
      </c>
      <c r="E1297" s="12" t="s">
        <v>77</v>
      </c>
      <c r="F1297" s="12" t="s">
        <v>237</v>
      </c>
      <c r="G1297" s="12" t="s">
        <v>237</v>
      </c>
      <c r="H1297" s="12" t="s">
        <v>238</v>
      </c>
      <c r="I1297" s="12" t="s">
        <v>59</v>
      </c>
      <c r="J1297" s="14">
        <v>457.37193763919834</v>
      </c>
      <c r="K1297" s="14">
        <v>178.3750556792871</v>
      </c>
      <c r="L1297" s="15">
        <v>457.37193763919834</v>
      </c>
      <c r="M1297" s="15">
        <v>178.37416481069101</v>
      </c>
      <c r="N1297" s="13">
        <f>IFERROR(VLOOKUP(B:B,'[1]Budget Pivot'!A:B,2,0),0)</f>
        <v>822</v>
      </c>
      <c r="O1297" s="13">
        <f>IFERROR(VLOOKUP(B:B,'[1]Budget Pivot'!A:C,3,0),0)</f>
        <v>375959.73273942102</v>
      </c>
      <c r="P1297" s="16">
        <v>822</v>
      </c>
      <c r="Q1297" s="16">
        <f t="shared" si="47"/>
        <v>375959.73273942102</v>
      </c>
      <c r="R1297" s="17">
        <v>1435</v>
      </c>
      <c r="S1297" s="17">
        <f>R1297*L1297</f>
        <v>656328.73051224963</v>
      </c>
      <c r="T1297" s="17">
        <v>1393</v>
      </c>
      <c r="U1297" s="17">
        <v>637119.10913140327</v>
      </c>
      <c r="V1297" s="18">
        <v>-42</v>
      </c>
      <c r="W1297" s="18">
        <v>-19209.621380846365</v>
      </c>
      <c r="X1297" s="18">
        <v>261159.37639198225</v>
      </c>
    </row>
    <row r="1298" spans="1:24" x14ac:dyDescent="0.25">
      <c r="A1298" s="12">
        <v>1572</v>
      </c>
      <c r="B1298" s="12" t="str">
        <f>IFERROR(VLOOKUP(A:A,[1]Forecast_1911!A:B,2,0),0)</f>
        <v>10000001213</v>
      </c>
      <c r="C1298" s="12" t="s">
        <v>1414</v>
      </c>
      <c r="D1298" s="13">
        <f t="shared" si="48"/>
        <v>38869.085207982571</v>
      </c>
      <c r="E1298" s="12" t="s">
        <v>159</v>
      </c>
      <c r="F1298" s="12" t="s">
        <v>135</v>
      </c>
      <c r="G1298" s="12" t="s">
        <v>97</v>
      </c>
      <c r="H1298" s="12" t="s">
        <v>58</v>
      </c>
      <c r="I1298" s="12" t="s">
        <v>59</v>
      </c>
      <c r="J1298" s="14">
        <v>5.2018153318889855</v>
      </c>
      <c r="K1298" s="14">
        <v>2.1520651558073682</v>
      </c>
      <c r="L1298" s="15">
        <v>5.201816839446626</v>
      </c>
      <c r="M1298" s="15">
        <v>2.1520651558073496</v>
      </c>
      <c r="N1298" s="13">
        <f>IFERROR(VLOOKUP(B:B,'[1]Budget Pivot'!A:B,2,0),0)</f>
        <v>6688.83</v>
      </c>
      <c r="O1298" s="13">
        <f>IFERROR(VLOOKUP(B:B,'[1]Budget Pivot'!A:C,3,0),0)</f>
        <v>34794.058446399002</v>
      </c>
      <c r="P1298" s="16">
        <v>8300</v>
      </c>
      <c r="Q1298" s="16">
        <f t="shared" si="47"/>
        <v>43175.079767406998</v>
      </c>
      <c r="R1298" s="17">
        <v>12340</v>
      </c>
      <c r="S1298" s="17">
        <f>R1298*L1298</f>
        <v>64190.419798771363</v>
      </c>
      <c r="T1298" s="17">
        <v>12745</v>
      </c>
      <c r="U1298" s="17">
        <v>66297.155618747245</v>
      </c>
      <c r="V1298" s="18">
        <v>405</v>
      </c>
      <c r="W1298" s="18">
        <v>2106.7358199758819</v>
      </c>
      <c r="X1298" s="18">
        <v>23122.075851340247</v>
      </c>
    </row>
    <row r="1299" spans="1:24" x14ac:dyDescent="0.25">
      <c r="A1299" s="12">
        <v>3805</v>
      </c>
      <c r="B1299" s="12" t="str">
        <f>IFERROR(VLOOKUP(A:A,[1]Forecast_1911!A:B,2,0),0)</f>
        <v>10000002964</v>
      </c>
      <c r="C1299" s="12" t="s">
        <v>1415</v>
      </c>
      <c r="D1299" s="13">
        <f t="shared" si="48"/>
        <v>1807.914270545356</v>
      </c>
      <c r="E1299" s="12" t="s">
        <v>67</v>
      </c>
      <c r="F1299" s="12" t="s">
        <v>78</v>
      </c>
      <c r="G1299" s="12" t="s">
        <v>78</v>
      </c>
      <c r="H1299" s="12" t="s">
        <v>69</v>
      </c>
      <c r="I1299" s="12" t="s">
        <v>49</v>
      </c>
      <c r="J1299" s="14">
        <v>31.365722516482602</v>
      </c>
      <c r="K1299" s="14">
        <v>30.289532293986721</v>
      </c>
      <c r="L1299" s="15">
        <v>31.365671740739746</v>
      </c>
      <c r="M1299" s="15">
        <v>30.289532293986561</v>
      </c>
      <c r="N1299" s="13">
        <f>IFERROR(VLOOKUP(B:B,'[1]Budget Pivot'!A:B,2,0),0)</f>
        <v>5957.98</v>
      </c>
      <c r="O1299" s="13">
        <f>IFERROR(VLOOKUP(B:B,'[1]Budget Pivot'!A:C,3,0),0)</f>
        <v>186876.347438753</v>
      </c>
      <c r="P1299" s="16">
        <v>5957.99</v>
      </c>
      <c r="Q1299" s="16">
        <f t="shared" si="47"/>
        <v>186876.35857461</v>
      </c>
      <c r="R1299" s="17">
        <v>2300</v>
      </c>
      <c r="S1299" s="17">
        <f>R1299*L1299</f>
        <v>72141.045003701409</v>
      </c>
      <c r="T1299" s="17">
        <v>1680</v>
      </c>
      <c r="U1299" s="17">
        <v>52694.328524442775</v>
      </c>
      <c r="V1299" s="18">
        <v>-620</v>
      </c>
      <c r="W1299" s="18">
        <v>-19446.716479258634</v>
      </c>
      <c r="X1299" s="18">
        <v>-134182.03005016723</v>
      </c>
    </row>
    <row r="1300" spans="1:24" x14ac:dyDescent="0.25">
      <c r="A1300" s="12">
        <v>1451</v>
      </c>
      <c r="B1300" s="12" t="str">
        <f>IFERROR(VLOOKUP(A:A,[1]Forecast_1911!A:B,2,0),0)</f>
        <v>10000002499</v>
      </c>
      <c r="C1300" s="12" t="s">
        <v>1416</v>
      </c>
      <c r="D1300" s="13">
        <f t="shared" si="48"/>
        <v>224191.11881946982</v>
      </c>
      <c r="E1300" s="12" t="s">
        <v>40</v>
      </c>
      <c r="F1300" s="12" t="s">
        <v>294</v>
      </c>
      <c r="G1300" s="12" t="s">
        <v>294</v>
      </c>
      <c r="H1300" s="12" t="s">
        <v>58</v>
      </c>
      <c r="I1300" s="12" t="s">
        <v>59</v>
      </c>
      <c r="J1300" s="14">
        <v>3.0096462747082837</v>
      </c>
      <c r="K1300" s="14">
        <v>2.3307172582619335</v>
      </c>
      <c r="L1300" s="15">
        <v>3.0096460673017651</v>
      </c>
      <c r="M1300" s="15">
        <v>2.3307172582619335</v>
      </c>
      <c r="N1300" s="13">
        <f>IFERROR(VLOOKUP(B:B,'[1]Budget Pivot'!A:B,2,0),0)</f>
        <v>295070.33</v>
      </c>
      <c r="O1300" s="13">
        <f>IFERROR(VLOOKUP(B:B,'[1]Budget Pivot'!A:C,3,0),0)</f>
        <v>888057.31946144393</v>
      </c>
      <c r="P1300" s="16">
        <v>295070.33</v>
      </c>
      <c r="Q1300" s="16">
        <f t="shared" si="47"/>
        <v>888057.25826193404</v>
      </c>
      <c r="R1300" s="17">
        <v>336703</v>
      </c>
      <c r="S1300" s="17">
        <f>R1300*L1300</f>
        <v>1013356.8597987063</v>
      </c>
      <c r="T1300" s="17">
        <v>330213</v>
      </c>
      <c r="U1300" s="17">
        <v>993824.25682191772</v>
      </c>
      <c r="V1300" s="18">
        <v>-6490</v>
      </c>
      <c r="W1300" s="18">
        <v>-19532.602976788534</v>
      </c>
      <c r="X1300" s="18">
        <v>105766.99855998368</v>
      </c>
    </row>
    <row r="1301" spans="1:24" x14ac:dyDescent="0.25">
      <c r="A1301" s="12">
        <v>1348</v>
      </c>
      <c r="B1301" s="12" t="str">
        <f>IFERROR(VLOOKUP(A:A,[1]Forecast_1911!A:B,2,0),0)</f>
        <v>10000001693</v>
      </c>
      <c r="C1301" s="12" t="s">
        <v>1417</v>
      </c>
      <c r="D1301" s="13">
        <f t="shared" si="48"/>
        <v>352788.6853786037</v>
      </c>
      <c r="E1301" s="12" t="s">
        <v>124</v>
      </c>
      <c r="F1301" s="12" t="s">
        <v>47</v>
      </c>
      <c r="G1301" s="12" t="s">
        <v>47</v>
      </c>
      <c r="H1301" s="12" t="s">
        <v>48</v>
      </c>
      <c r="I1301" s="12" t="s">
        <v>49</v>
      </c>
      <c r="J1301" s="14">
        <v>33.763721248007265</v>
      </c>
      <c r="K1301" s="14">
        <v>11.817302436802532</v>
      </c>
      <c r="L1301" s="15">
        <v>33.763721433916288</v>
      </c>
      <c r="M1301" s="15">
        <v>11.817302436802532</v>
      </c>
      <c r="N1301" s="13">
        <f>IFERROR(VLOOKUP(B:B,'[1]Budget Pivot'!A:B,2,0),0)</f>
        <v>24500</v>
      </c>
      <c r="O1301" s="13">
        <f>IFERROR(VLOOKUP(B:B,'[1]Budget Pivot'!A:C,3,0),0)</f>
        <v>827211.170576178</v>
      </c>
      <c r="P1301" s="16">
        <v>24500</v>
      </c>
      <c r="Q1301" s="16">
        <f t="shared" si="47"/>
        <v>827211.17513094901</v>
      </c>
      <c r="R1301" s="17">
        <v>16658</v>
      </c>
      <c r="S1301" s="17">
        <f>R1301*L1301</f>
        <v>562436.07164617756</v>
      </c>
      <c r="T1301" s="17">
        <v>16075</v>
      </c>
      <c r="U1301" s="17">
        <v>542751.82205020438</v>
      </c>
      <c r="V1301" s="18">
        <v>-583</v>
      </c>
      <c r="W1301" s="18">
        <v>-19684.249595973175</v>
      </c>
      <c r="X1301" s="18">
        <v>-284459.35308074462</v>
      </c>
    </row>
    <row r="1302" spans="1:24" x14ac:dyDescent="0.25">
      <c r="A1302" s="12">
        <v>1412</v>
      </c>
      <c r="B1302" s="12" t="str">
        <f>IFERROR(VLOOKUP(A:A,[1]Forecast_1911!A:B,2,0),0)</f>
        <v>10000002434</v>
      </c>
      <c r="C1302" s="12" t="s">
        <v>1418</v>
      </c>
      <c r="D1302" s="13">
        <f t="shared" si="48"/>
        <v>1094524.1152554108</v>
      </c>
      <c r="E1302" s="12" t="s">
        <v>40</v>
      </c>
      <c r="F1302" s="12" t="s">
        <v>162</v>
      </c>
      <c r="G1302" s="12" t="s">
        <v>163</v>
      </c>
      <c r="H1302" s="12" t="s">
        <v>58</v>
      </c>
      <c r="I1302" s="12" t="s">
        <v>59</v>
      </c>
      <c r="J1302" s="14">
        <v>5.0800722557252822</v>
      </c>
      <c r="K1302" s="14">
        <v>2.3047331701346381</v>
      </c>
      <c r="L1302" s="15">
        <v>5.0800716557268046</v>
      </c>
      <c r="M1302" s="15">
        <v>2.3047331701346381</v>
      </c>
      <c r="N1302" s="13">
        <f>IFERROR(VLOOKUP(B:B,'[1]Budget Pivot'!A:B,2,0),0)</f>
        <v>407997.77</v>
      </c>
      <c r="O1302" s="13">
        <f>IFERROR(VLOOKUP(B:B,'[1]Budget Pivot'!A:C,3,0),0)</f>
        <v>2072658.151774785</v>
      </c>
      <c r="P1302" s="16">
        <v>407997.77</v>
      </c>
      <c r="Q1302" s="16">
        <f t="shared" si="47"/>
        <v>2072657.9069767441</v>
      </c>
      <c r="R1302" s="17">
        <v>398260</v>
      </c>
      <c r="S1302" s="17">
        <f>R1302*L1302</f>
        <v>2023189.3376097572</v>
      </c>
      <c r="T1302" s="17">
        <v>394375</v>
      </c>
      <c r="U1302" s="17">
        <v>2003453.2592272586</v>
      </c>
      <c r="V1302" s="18">
        <v>-3885</v>
      </c>
      <c r="W1302" s="18">
        <v>-19736.078382498585</v>
      </c>
      <c r="X1302" s="18">
        <v>-69204.647749485448</v>
      </c>
    </row>
    <row r="1303" spans="1:24" x14ac:dyDescent="0.25">
      <c r="A1303" s="12">
        <v>1450</v>
      </c>
      <c r="B1303" s="12" t="str">
        <f>IFERROR(VLOOKUP(A:A,[1]Forecast_1911!A:B,2,0),0)</f>
        <v>10000002496</v>
      </c>
      <c r="C1303" s="12" t="s">
        <v>1419</v>
      </c>
      <c r="D1303" s="13">
        <f t="shared" si="48"/>
        <v>433852.14429940208</v>
      </c>
      <c r="E1303" s="12" t="s">
        <v>40</v>
      </c>
      <c r="F1303" s="12" t="s">
        <v>833</v>
      </c>
      <c r="G1303" s="12" t="s">
        <v>833</v>
      </c>
      <c r="H1303" s="12" t="s">
        <v>834</v>
      </c>
      <c r="I1303" s="12" t="s">
        <v>59</v>
      </c>
      <c r="J1303" s="14">
        <v>19.719533082500817</v>
      </c>
      <c r="K1303" s="14">
        <v>9.9877604335102887</v>
      </c>
      <c r="L1303" s="15">
        <v>19.719532811862859</v>
      </c>
      <c r="M1303" s="15">
        <v>9.9877604357519143</v>
      </c>
      <c r="N1303" s="13">
        <f>IFERROR(VLOOKUP(B:B,'[1]Budget Pivot'!A:B,2,0),0)</f>
        <v>45226.11</v>
      </c>
      <c r="O1303" s="13">
        <f>IFERROR(VLOOKUP(B:B,'[1]Budget Pivot'!A:C,3,0),0)</f>
        <v>891837.77233782108</v>
      </c>
      <c r="P1303" s="16">
        <v>45226.11</v>
      </c>
      <c r="Q1303" s="16">
        <f t="shared" si="47"/>
        <v>891837.76009791892</v>
      </c>
      <c r="R1303" s="17">
        <v>45584</v>
      </c>
      <c r="S1303" s="17">
        <f>R1303*L1303</f>
        <v>898895.1836959566</v>
      </c>
      <c r="T1303" s="17">
        <v>44581</v>
      </c>
      <c r="U1303" s="17">
        <v>879116.49228565814</v>
      </c>
      <c r="V1303" s="18">
        <v>-1003</v>
      </c>
      <c r="W1303" s="18">
        <v>-19778.691410298459</v>
      </c>
      <c r="X1303" s="18">
        <v>-12721.267812260776</v>
      </c>
    </row>
    <row r="1304" spans="1:24" x14ac:dyDescent="0.25">
      <c r="A1304" s="12">
        <v>2302</v>
      </c>
      <c r="B1304" s="12" t="str">
        <f>IFERROR(VLOOKUP(A:A,[1]Forecast_1911!A:B,2,0),0)</f>
        <v>10000002823</v>
      </c>
      <c r="C1304" s="12" t="s">
        <v>1420</v>
      </c>
      <c r="D1304" s="13">
        <f t="shared" si="48"/>
        <v>113763.70798551476</v>
      </c>
      <c r="E1304" s="12" t="s">
        <v>67</v>
      </c>
      <c r="F1304" s="12" t="s">
        <v>237</v>
      </c>
      <c r="G1304" s="12" t="s">
        <v>237</v>
      </c>
      <c r="H1304" s="12" t="s">
        <v>238</v>
      </c>
      <c r="I1304" s="12" t="s">
        <v>59</v>
      </c>
      <c r="J1304" s="14">
        <v>535.91611554089695</v>
      </c>
      <c r="K1304" s="14">
        <v>209.00728507795037</v>
      </c>
      <c r="L1304" s="15">
        <v>535.91611554089695</v>
      </c>
      <c r="M1304" s="15">
        <v>209.00890868596946</v>
      </c>
      <c r="N1304" s="13">
        <f>IFERROR(VLOOKUP(B:B,'[1]Budget Pivot'!A:B,2,0),0)</f>
        <v>262</v>
      </c>
      <c r="O1304" s="13">
        <f>IFERROR(VLOOKUP(B:B,'[1]Budget Pivot'!A:C,3,0),0)</f>
        <v>140410.02227171499</v>
      </c>
      <c r="P1304" s="16">
        <v>262</v>
      </c>
      <c r="Q1304" s="16">
        <f t="shared" si="47"/>
        <v>140410.02227171499</v>
      </c>
      <c r="R1304" s="17">
        <v>386</v>
      </c>
      <c r="S1304" s="17">
        <f>R1304*L1304</f>
        <v>206863.62059878622</v>
      </c>
      <c r="T1304" s="17">
        <v>348</v>
      </c>
      <c r="U1304" s="17">
        <v>186498.80820823213</v>
      </c>
      <c r="V1304" s="18">
        <v>-38</v>
      </c>
      <c r="W1304" s="18">
        <v>-20364.812390554085</v>
      </c>
      <c r="X1304" s="18">
        <v>46088.785936517146</v>
      </c>
    </row>
    <row r="1305" spans="1:24" x14ac:dyDescent="0.25">
      <c r="A1305" s="12">
        <v>2839</v>
      </c>
      <c r="B1305" s="12" t="str">
        <f>IFERROR(VLOOKUP(A:A,[1]Forecast_1911!A:B,2,0),0)</f>
        <v>10000003177</v>
      </c>
      <c r="C1305" s="12" t="s">
        <v>1421</v>
      </c>
      <c r="D1305" s="13">
        <f t="shared" si="48"/>
        <v>136191.15957220065</v>
      </c>
      <c r="E1305" s="12" t="s">
        <v>35</v>
      </c>
      <c r="F1305" s="12" t="s">
        <v>135</v>
      </c>
      <c r="G1305" s="12" t="s">
        <v>97</v>
      </c>
      <c r="H1305" s="12" t="s">
        <v>101</v>
      </c>
      <c r="I1305" s="12" t="s">
        <v>59</v>
      </c>
      <c r="J1305" s="14">
        <v>96.822577141748681</v>
      </c>
      <c r="K1305" s="14">
        <v>5.1113585746101977</v>
      </c>
      <c r="L1305" s="15">
        <v>96.822577141748681</v>
      </c>
      <c r="M1305" s="15">
        <v>5.1113585746101977</v>
      </c>
      <c r="N1305" s="13">
        <f>IFERROR(VLOOKUP(B:B,'[1]Budget Pivot'!A:B,2,0),0)</f>
        <v>0</v>
      </c>
      <c r="O1305" s="13">
        <f>IFERROR(VLOOKUP(B:B,'[1]Budget Pivot'!A:C,3,0),0)</f>
        <v>0</v>
      </c>
      <c r="P1305" s="16">
        <f>N1305</f>
        <v>0</v>
      </c>
      <c r="Q1305" s="16">
        <f t="shared" si="47"/>
        <v>0</v>
      </c>
      <c r="R1305" s="17">
        <v>1462</v>
      </c>
      <c r="S1305" s="17">
        <f>R1305*L1305</f>
        <v>141554.60778123658</v>
      </c>
      <c r="T1305" s="17">
        <v>1485</v>
      </c>
      <c r="U1305" s="17">
        <v>143781.52705549679</v>
      </c>
      <c r="V1305" s="18">
        <v>23</v>
      </c>
      <c r="W1305" s="18">
        <v>2226.9192742602027</v>
      </c>
      <c r="X1305" s="18">
        <v>143781.52705549679</v>
      </c>
    </row>
    <row r="1306" spans="1:24" x14ac:dyDescent="0.25">
      <c r="A1306" s="12">
        <v>2131</v>
      </c>
      <c r="B1306" s="12" t="str">
        <f>IFERROR(VLOOKUP(A:A,[1]Forecast_1911!A:B,2,0),0)</f>
        <v>10000001713</v>
      </c>
      <c r="C1306" s="12" t="s">
        <v>1422</v>
      </c>
      <c r="D1306" s="13">
        <f t="shared" si="48"/>
        <v>253306.53692051512</v>
      </c>
      <c r="E1306" s="12" t="s">
        <v>124</v>
      </c>
      <c r="F1306" s="12" t="s">
        <v>118</v>
      </c>
      <c r="G1306" s="12" t="s">
        <v>119</v>
      </c>
      <c r="H1306" s="12" t="s">
        <v>120</v>
      </c>
      <c r="I1306" s="12" t="s">
        <v>59</v>
      </c>
      <c r="J1306" s="14">
        <v>28.884019903442585</v>
      </c>
      <c r="K1306" s="14">
        <v>6.4476614666362906</v>
      </c>
      <c r="L1306" s="15">
        <v>28.884024347107108</v>
      </c>
      <c r="M1306" s="15">
        <v>6.4476614666363261</v>
      </c>
      <c r="N1306" s="13">
        <f>IFERROR(VLOOKUP(B:B,'[1]Budget Pivot'!A:B,2,0),0)</f>
        <v>9634.6299999999992</v>
      </c>
      <c r="O1306" s="13">
        <f>IFERROR(VLOOKUP(B:B,'[1]Budget Pivot'!A:C,3,0),0)</f>
        <v>278286.844682305</v>
      </c>
      <c r="P1306" s="16">
        <v>9635</v>
      </c>
      <c r="Q1306" s="16">
        <f t="shared" si="47"/>
        <v>278297.574584377</v>
      </c>
      <c r="R1306" s="17">
        <v>12000</v>
      </c>
      <c r="S1306" s="17">
        <f>R1306*L1306</f>
        <v>346608.29216528527</v>
      </c>
      <c r="T1306" s="17">
        <v>11290</v>
      </c>
      <c r="U1306" s="17">
        <v>326100.63487883925</v>
      </c>
      <c r="V1306" s="18">
        <v>-710</v>
      </c>
      <c r="W1306" s="18">
        <v>-20507.657286446018</v>
      </c>
      <c r="X1306" s="18">
        <v>47803.060294462251</v>
      </c>
    </row>
    <row r="1307" spans="1:24" x14ac:dyDescent="0.25">
      <c r="A1307" s="12">
        <v>1383</v>
      </c>
      <c r="B1307" s="12" t="str">
        <f>IFERROR(VLOOKUP(A:A,[1]Forecast_1911!A:B,2,0),0)</f>
        <v>10000002387</v>
      </c>
      <c r="C1307" s="12" t="s">
        <v>1423</v>
      </c>
      <c r="D1307" s="13">
        <f t="shared" si="48"/>
        <v>676427.79852715356</v>
      </c>
      <c r="E1307" s="12" t="s">
        <v>40</v>
      </c>
      <c r="F1307" s="12" t="s">
        <v>139</v>
      </c>
      <c r="G1307" s="12" t="s">
        <v>139</v>
      </c>
      <c r="H1307" s="12" t="s">
        <v>58</v>
      </c>
      <c r="I1307" s="12" t="s">
        <v>59</v>
      </c>
      <c r="J1307" s="14">
        <v>7.4213817121336634</v>
      </c>
      <c r="K1307" s="14">
        <v>3.7126927784577703</v>
      </c>
      <c r="L1307" s="15">
        <v>7.4213818432483487</v>
      </c>
      <c r="M1307" s="15">
        <v>3.7126927784577703</v>
      </c>
      <c r="N1307" s="13">
        <f>IFERROR(VLOOKUP(B:B,'[1]Budget Pivot'!A:B,2,0),0)</f>
        <v>186705.28</v>
      </c>
      <c r="O1307" s="13">
        <f>IFERROR(VLOOKUP(B:B,'[1]Budget Pivot'!A:C,3,0),0)</f>
        <v>1385611.150550795</v>
      </c>
      <c r="P1307" s="16">
        <v>186705.28</v>
      </c>
      <c r="Q1307" s="16">
        <f t="shared" si="47"/>
        <v>1385611.1750305991</v>
      </c>
      <c r="R1307" s="17">
        <v>185172</v>
      </c>
      <c r="S1307" s="17">
        <f>R1307*L1307</f>
        <v>1374232.1186779833</v>
      </c>
      <c r="T1307" s="17">
        <v>182390</v>
      </c>
      <c r="U1307" s="17">
        <v>1353585.8343900663</v>
      </c>
      <c r="V1307" s="18">
        <v>-2782</v>
      </c>
      <c r="W1307" s="18">
        <v>-20646.284287916962</v>
      </c>
      <c r="X1307" s="18">
        <v>-32025.340640532784</v>
      </c>
    </row>
    <row r="1308" spans="1:24" x14ac:dyDescent="0.25">
      <c r="A1308" s="12">
        <v>2151</v>
      </c>
      <c r="B1308" s="12" t="str">
        <f>IFERROR(VLOOKUP(A:A,[1]Forecast_1911!A:B,2,0),0)</f>
        <v>10000002828</v>
      </c>
      <c r="C1308" s="12" t="s">
        <v>1424</v>
      </c>
      <c r="D1308" s="13">
        <f t="shared" si="48"/>
        <v>1959357.7208901418</v>
      </c>
      <c r="E1308" s="12" t="s">
        <v>67</v>
      </c>
      <c r="F1308" s="12" t="s">
        <v>47</v>
      </c>
      <c r="G1308" s="12" t="s">
        <v>47</v>
      </c>
      <c r="H1308" s="12" t="s">
        <v>48</v>
      </c>
      <c r="I1308" s="12" t="s">
        <v>49</v>
      </c>
      <c r="J1308" s="14">
        <v>18.827739422031215</v>
      </c>
      <c r="K1308" s="14">
        <v>6.5897082405345229</v>
      </c>
      <c r="L1308" s="15">
        <v>18.827739275924905</v>
      </c>
      <c r="M1308" s="15">
        <v>6.5897082405345229</v>
      </c>
      <c r="N1308" s="13">
        <f>IFERROR(VLOOKUP(B:B,'[1]Budget Pivot'!A:B,2,0),0)</f>
        <v>152435</v>
      </c>
      <c r="O1308" s="13">
        <f>IFERROR(VLOOKUP(B:B,'[1]Budget Pivot'!A:C,3,0),0)</f>
        <v>2870006.4587973282</v>
      </c>
      <c r="P1308" s="16">
        <v>152435</v>
      </c>
      <c r="Q1308" s="16">
        <f t="shared" si="47"/>
        <v>2870006.4365256131</v>
      </c>
      <c r="R1308" s="17">
        <v>161204</v>
      </c>
      <c r="S1308" s="17">
        <f>R1308*L1308</f>
        <v>3035106.8822361985</v>
      </c>
      <c r="T1308" s="17">
        <v>160104</v>
      </c>
      <c r="U1308" s="17">
        <v>3014396.369032681</v>
      </c>
      <c r="V1308" s="18">
        <v>-1100</v>
      </c>
      <c r="W1308" s="18">
        <v>-20710.513203517534</v>
      </c>
      <c r="X1308" s="18">
        <v>144389.93250706792</v>
      </c>
    </row>
    <row r="1309" spans="1:24" x14ac:dyDescent="0.25">
      <c r="A1309" s="12">
        <v>2022</v>
      </c>
      <c r="B1309" s="12" t="str">
        <f>IFERROR(VLOOKUP(A:A,[1]Forecast_1911!A:B,2,0),0)</f>
        <v>10000002646</v>
      </c>
      <c r="C1309" s="12" t="s">
        <v>1425</v>
      </c>
      <c r="D1309" s="13">
        <f t="shared" si="48"/>
        <v>162236.21444938605</v>
      </c>
      <c r="E1309" s="12" t="s">
        <v>110</v>
      </c>
      <c r="F1309" s="12" t="s">
        <v>127</v>
      </c>
      <c r="G1309" s="12" t="s">
        <v>127</v>
      </c>
      <c r="H1309" s="12" t="s">
        <v>101</v>
      </c>
      <c r="I1309" s="12" t="s">
        <v>59</v>
      </c>
      <c r="J1309" s="14">
        <v>9.1809058717489069</v>
      </c>
      <c r="K1309" s="14">
        <v>3.6191536748329605</v>
      </c>
      <c r="L1309" s="15">
        <v>9.1809025417985524</v>
      </c>
      <c r="M1309" s="15">
        <v>3.6191536748329689</v>
      </c>
      <c r="N1309" s="13">
        <f>IFERROR(VLOOKUP(B:B,'[1]Budget Pivot'!A:B,2,0),0)</f>
        <v>30914.84</v>
      </c>
      <c r="O1309" s="13">
        <f>IFERROR(VLOOKUP(B:B,'[1]Budget Pivot'!A:C,3,0),0)</f>
        <v>283826.236080178</v>
      </c>
      <c r="P1309" s="16">
        <v>30914.85</v>
      </c>
      <c r="Q1309" s="16">
        <f t="shared" si="47"/>
        <v>283826.22494432097</v>
      </c>
      <c r="R1309" s="17">
        <v>31484</v>
      </c>
      <c r="S1309" s="17">
        <f>R1309*L1309</f>
        <v>289051.53562598565</v>
      </c>
      <c r="T1309" s="17">
        <v>29170</v>
      </c>
      <c r="U1309" s="17">
        <v>267806.92714426375</v>
      </c>
      <c r="V1309" s="18">
        <v>-2314</v>
      </c>
      <c r="W1309" s="18">
        <v>-21244.608481721894</v>
      </c>
      <c r="X1309" s="18">
        <v>-16019.297800057218</v>
      </c>
    </row>
    <row r="1310" spans="1:24" x14ac:dyDescent="0.25">
      <c r="A1310" s="12">
        <v>1511</v>
      </c>
      <c r="B1310" s="12" t="str">
        <f>IFERROR(VLOOKUP(A:A,[1]Forecast_1911!A:B,2,0),0)</f>
        <v>10000001651</v>
      </c>
      <c r="C1310" s="12" t="s">
        <v>1426</v>
      </c>
      <c r="D1310" s="13">
        <f t="shared" si="48"/>
        <v>221951.22813543776</v>
      </c>
      <c r="E1310" s="12" t="s">
        <v>71</v>
      </c>
      <c r="F1310" s="12" t="s">
        <v>135</v>
      </c>
      <c r="G1310" s="12" t="s">
        <v>97</v>
      </c>
      <c r="H1310" s="12" t="s">
        <v>58</v>
      </c>
      <c r="I1310" s="12" t="s">
        <v>59</v>
      </c>
      <c r="J1310" s="14">
        <v>31.859688195991151</v>
      </c>
      <c r="K1310" s="14">
        <v>3.3238786191536951</v>
      </c>
      <c r="L1310" s="15">
        <v>31.859649785962304</v>
      </c>
      <c r="M1310" s="15">
        <v>3.3238786191536414</v>
      </c>
      <c r="N1310" s="13">
        <f>IFERROR(VLOOKUP(B:B,'[1]Budget Pivot'!A:B,2,0),0)</f>
        <v>7118</v>
      </c>
      <c r="O1310" s="13">
        <f>IFERROR(VLOOKUP(B:B,'[1]Budget Pivot'!A:C,3,0),0)</f>
        <v>226777.26057906501</v>
      </c>
      <c r="P1310" s="16">
        <v>7117.55</v>
      </c>
      <c r="Q1310" s="16">
        <f t="shared" si="47"/>
        <v>226762.650334076</v>
      </c>
      <c r="R1310" s="17">
        <v>7707</v>
      </c>
      <c r="S1310" s="17">
        <f>R1310*L1310</f>
        <v>245542.32090041149</v>
      </c>
      <c r="T1310" s="17">
        <v>7778</v>
      </c>
      <c r="U1310" s="17">
        <v>247804.35603521479</v>
      </c>
      <c r="V1310" s="18">
        <v>71</v>
      </c>
      <c r="W1310" s="18">
        <v>2262.0351348033</v>
      </c>
      <c r="X1310" s="18">
        <v>21041.705701138795</v>
      </c>
    </row>
    <row r="1311" spans="1:24" x14ac:dyDescent="0.25">
      <c r="A1311" s="12">
        <v>1753</v>
      </c>
      <c r="B1311" s="12" t="str">
        <f>IFERROR(VLOOKUP(A:A,[1]Forecast_1911!A:B,2,0),0)</f>
        <v>10000001337</v>
      </c>
      <c r="C1311" s="12" t="s">
        <v>1427</v>
      </c>
      <c r="D1311" s="13">
        <f t="shared" si="48"/>
        <v>456730.50556792889</v>
      </c>
      <c r="E1311" s="12" t="s">
        <v>80</v>
      </c>
      <c r="F1311" s="12" t="s">
        <v>47</v>
      </c>
      <c r="G1311" s="12" t="s">
        <v>47</v>
      </c>
      <c r="H1311" s="12" t="s">
        <v>48</v>
      </c>
      <c r="I1311" s="12" t="s">
        <v>49</v>
      </c>
      <c r="J1311" s="14">
        <v>33.897550111358591</v>
      </c>
      <c r="K1311" s="14">
        <v>11.864142538975512</v>
      </c>
      <c r="L1311" s="15">
        <v>33.897550111358591</v>
      </c>
      <c r="M1311" s="15">
        <v>11.864142538975512</v>
      </c>
      <c r="N1311" s="13">
        <f>IFERROR(VLOOKUP(B:B,'[1]Budget Pivot'!A:B,2,0),0)</f>
        <v>20500</v>
      </c>
      <c r="O1311" s="13">
        <f>IFERROR(VLOOKUP(B:B,'[1]Budget Pivot'!A:C,3,0),0)</f>
        <v>694899.77728285117</v>
      </c>
      <c r="P1311" s="16">
        <v>20500</v>
      </c>
      <c r="Q1311" s="16">
        <f t="shared" si="47"/>
        <v>694899.77728285117</v>
      </c>
      <c r="R1311" s="17">
        <v>21371</v>
      </c>
      <c r="S1311" s="17">
        <f>R1311*L1311</f>
        <v>724424.54342984443</v>
      </c>
      <c r="T1311" s="17">
        <v>20729</v>
      </c>
      <c r="U1311" s="17">
        <v>702662.31625835225</v>
      </c>
      <c r="V1311" s="18">
        <v>-642</v>
      </c>
      <c r="W1311" s="18">
        <v>-21762.227171492181</v>
      </c>
      <c r="X1311" s="18">
        <v>7762.5389755010838</v>
      </c>
    </row>
    <row r="1312" spans="1:24" x14ac:dyDescent="0.25">
      <c r="A1312" s="12">
        <v>2547</v>
      </c>
      <c r="B1312" s="12" t="str">
        <f>IFERROR(VLOOKUP(A:A,[1]Forecast_1911!A:B,2,0),0)</f>
        <v>10000002792</v>
      </c>
      <c r="C1312" s="12" t="s">
        <v>1428</v>
      </c>
      <c r="D1312" s="13">
        <f t="shared" si="48"/>
        <v>76037.683741648259</v>
      </c>
      <c r="E1312" s="12" t="s">
        <v>67</v>
      </c>
      <c r="F1312" s="12" t="s">
        <v>86</v>
      </c>
      <c r="G1312" s="12" t="s">
        <v>87</v>
      </c>
      <c r="H1312" s="12" t="s">
        <v>101</v>
      </c>
      <c r="I1312" s="12" t="s">
        <v>59</v>
      </c>
      <c r="J1312" s="14">
        <v>125.801781737195</v>
      </c>
      <c r="K1312" s="14">
        <v>14.309576837417501</v>
      </c>
      <c r="L1312" s="15">
        <v>125.801781737195</v>
      </c>
      <c r="M1312" s="15">
        <v>14.309576837417501</v>
      </c>
      <c r="N1312" s="13">
        <f>IFERROR(VLOOKUP(B:B,'[1]Budget Pivot'!A:B,2,0),0)</f>
        <v>400</v>
      </c>
      <c r="O1312" s="13">
        <f>IFERROR(VLOOKUP(B:B,'[1]Budget Pivot'!A:C,3,0),0)</f>
        <v>50320.712694877999</v>
      </c>
      <c r="P1312" s="16">
        <v>400</v>
      </c>
      <c r="Q1312" s="16">
        <f t="shared" si="47"/>
        <v>50320.712694877999</v>
      </c>
      <c r="R1312" s="17">
        <v>855</v>
      </c>
      <c r="S1312" s="17">
        <f>R1312*L1312</f>
        <v>107560.52338530173</v>
      </c>
      <c r="T1312" s="17">
        <v>682</v>
      </c>
      <c r="U1312" s="17">
        <v>85796.815144766995</v>
      </c>
      <c r="V1312" s="18">
        <v>-173</v>
      </c>
      <c r="W1312" s="18">
        <v>-21763.708240534732</v>
      </c>
      <c r="X1312" s="18">
        <v>35476.102449888996</v>
      </c>
    </row>
    <row r="1313" spans="1:24" x14ac:dyDescent="0.25">
      <c r="A1313" s="12">
        <v>1582</v>
      </c>
      <c r="B1313" s="12" t="str">
        <f>IFERROR(VLOOKUP(A:A,[1]Forecast_1911!A:B,2,0),0)</f>
        <v>10000001216</v>
      </c>
      <c r="C1313" s="12" t="s">
        <v>1429</v>
      </c>
      <c r="D1313" s="13">
        <f t="shared" si="48"/>
        <v>103790.60588144757</v>
      </c>
      <c r="E1313" s="12" t="s">
        <v>159</v>
      </c>
      <c r="F1313" s="12" t="s">
        <v>260</v>
      </c>
      <c r="G1313" s="12" t="s">
        <v>97</v>
      </c>
      <c r="H1313" s="12" t="s">
        <v>261</v>
      </c>
      <c r="I1313" s="12" t="s">
        <v>59</v>
      </c>
      <c r="J1313" s="14">
        <v>100.38400599228783</v>
      </c>
      <c r="K1313" s="14">
        <v>46.135857462351801</v>
      </c>
      <c r="L1313" s="15">
        <v>100.39127088705206</v>
      </c>
      <c r="M1313" s="15">
        <v>46.135857462353904</v>
      </c>
      <c r="N1313" s="13">
        <f>IFERROR(VLOOKUP(B:B,'[1]Budget Pivot'!A:B,2,0),0)</f>
        <v>414.15</v>
      </c>
      <c r="O1313" s="13">
        <f>IFERROR(VLOOKUP(B:B,'[1]Budget Pivot'!A:C,3,0),0)</f>
        <v>41574.036081705999</v>
      </c>
      <c r="P1313" s="16">
        <v>414.12</v>
      </c>
      <c r="Q1313" s="16">
        <f t="shared" si="47"/>
        <v>41574.033099745997</v>
      </c>
      <c r="R1313" s="17">
        <v>1890</v>
      </c>
      <c r="S1313" s="17">
        <f>R1313*L1313</f>
        <v>189739.50197652838</v>
      </c>
      <c r="T1313" s="17">
        <v>1913</v>
      </c>
      <c r="U1313" s="17">
        <v>192048.50120693058</v>
      </c>
      <c r="V1313" s="18">
        <v>23</v>
      </c>
      <c r="W1313" s="18">
        <v>2308.9992304022016</v>
      </c>
      <c r="X1313" s="18">
        <v>150474.46810718457</v>
      </c>
    </row>
    <row r="1314" spans="1:24" x14ac:dyDescent="0.25">
      <c r="A1314" s="12">
        <v>3915</v>
      </c>
      <c r="B1314" s="12" t="str">
        <f>IFERROR(VLOOKUP(A:A,[1]Forecast_1911!A:B,2,0),0)</f>
        <v>10000002942</v>
      </c>
      <c r="C1314" s="12" t="s">
        <v>1430</v>
      </c>
      <c r="D1314" s="13">
        <f t="shared" si="48"/>
        <v>23092.201884882874</v>
      </c>
      <c r="E1314" s="12" t="s">
        <v>67</v>
      </c>
      <c r="F1314" s="12" t="s">
        <v>68</v>
      </c>
      <c r="G1314" s="12" t="s">
        <v>68</v>
      </c>
      <c r="H1314" s="12" t="s">
        <v>69</v>
      </c>
      <c r="I1314" s="12" t="s">
        <v>49</v>
      </c>
      <c r="J1314" s="14">
        <v>136.97106263348178</v>
      </c>
      <c r="K1314" s="14">
        <v>124.42113028953236</v>
      </c>
      <c r="L1314" s="15">
        <v>136.97124000957737</v>
      </c>
      <c r="M1314" s="15">
        <v>124.42113028953234</v>
      </c>
      <c r="N1314" s="13">
        <f>IFERROR(VLOOKUP(B:B,'[1]Budget Pivot'!A:B,2,0),0)</f>
        <v>7722.08</v>
      </c>
      <c r="O1314" s="13">
        <f>IFERROR(VLOOKUP(B:B,'[1]Budget Pivot'!A:C,3,0),0)</f>
        <v>1057701.503340757</v>
      </c>
      <c r="P1314" s="16">
        <v>7722.07</v>
      </c>
      <c r="Q1314" s="16">
        <f t="shared" si="47"/>
        <v>1057701.503340757</v>
      </c>
      <c r="R1314" s="17">
        <v>2000</v>
      </c>
      <c r="S1314" s="17">
        <f>R1314*L1314</f>
        <v>273942.48001915473</v>
      </c>
      <c r="T1314" s="17">
        <v>1840</v>
      </c>
      <c r="U1314" s="17">
        <v>252027.08161762237</v>
      </c>
      <c r="V1314" s="18">
        <v>-160</v>
      </c>
      <c r="W1314" s="18">
        <v>-21915.398401532351</v>
      </c>
      <c r="X1314" s="18">
        <v>-805674.42172313458</v>
      </c>
    </row>
    <row r="1315" spans="1:24" x14ac:dyDescent="0.25">
      <c r="A1315" s="12">
        <v>1150</v>
      </c>
      <c r="B1315" s="12" t="str">
        <f>IFERROR(VLOOKUP(A:A,[1]Forecast_1911!A:B,2,0),0)</f>
        <v>10000001291</v>
      </c>
      <c r="C1315" s="12" t="s">
        <v>1431</v>
      </c>
      <c r="D1315" s="13">
        <f t="shared" si="48"/>
        <v>654247.91786797019</v>
      </c>
      <c r="E1315" s="12" t="s">
        <v>77</v>
      </c>
      <c r="F1315" s="12" t="s">
        <v>162</v>
      </c>
      <c r="G1315" s="12" t="s">
        <v>163</v>
      </c>
      <c r="H1315" s="12" t="s">
        <v>58</v>
      </c>
      <c r="I1315" s="12" t="s">
        <v>59</v>
      </c>
      <c r="J1315" s="14">
        <v>51.377530751293349</v>
      </c>
      <c r="K1315" s="14">
        <v>7.0187316258352173</v>
      </c>
      <c r="L1315" s="15">
        <v>51.37753004389544</v>
      </c>
      <c r="M1315" s="15">
        <v>7.0187316258352173</v>
      </c>
      <c r="N1315" s="13">
        <f>IFERROR(VLOOKUP(B:B,'[1]Budget Pivot'!A:B,2,0),0)</f>
        <v>15742</v>
      </c>
      <c r="O1315" s="13">
        <f>IFERROR(VLOOKUP(B:B,'[1]Budget Pivot'!A:C,3,0),0)</f>
        <v>808785.08908685995</v>
      </c>
      <c r="P1315" s="16">
        <v>15742</v>
      </c>
      <c r="Q1315" s="16">
        <f t="shared" si="47"/>
        <v>808785.07795100205</v>
      </c>
      <c r="R1315" s="17">
        <v>15181</v>
      </c>
      <c r="S1315" s="17">
        <f>R1315*L1315</f>
        <v>779962.28359637666</v>
      </c>
      <c r="T1315" s="17">
        <v>14749</v>
      </c>
      <c r="U1315" s="17">
        <v>757767.19061741384</v>
      </c>
      <c r="V1315" s="18">
        <v>-432</v>
      </c>
      <c r="W1315" s="18">
        <v>-22195.092978962814</v>
      </c>
      <c r="X1315" s="18">
        <v>-51017.887333588209</v>
      </c>
    </row>
    <row r="1316" spans="1:24" x14ac:dyDescent="0.25">
      <c r="A1316" s="12">
        <v>1157</v>
      </c>
      <c r="B1316" s="12" t="str">
        <f>IFERROR(VLOOKUP(A:A,[1]Forecast_1911!A:B,2,0),0)</f>
        <v>10000001300</v>
      </c>
      <c r="C1316" s="12" t="s">
        <v>1432</v>
      </c>
      <c r="D1316" s="13">
        <f t="shared" si="48"/>
        <v>406507.87532975432</v>
      </c>
      <c r="E1316" s="12" t="s">
        <v>77</v>
      </c>
      <c r="F1316" s="12" t="s">
        <v>86</v>
      </c>
      <c r="G1316" s="12" t="s">
        <v>87</v>
      </c>
      <c r="H1316" s="12" t="s">
        <v>58</v>
      </c>
      <c r="I1316" s="12" t="s">
        <v>59</v>
      </c>
      <c r="J1316" s="14">
        <v>21.357492052597827</v>
      </c>
      <c r="K1316" s="14">
        <v>3.5258530066815066</v>
      </c>
      <c r="L1316" s="15">
        <v>21.357492052597827</v>
      </c>
      <c r="M1316" s="15">
        <v>3.5258530066815066</v>
      </c>
      <c r="N1316" s="13">
        <f>IFERROR(VLOOKUP(B:B,'[1]Budget Pivot'!A:B,2,0),0)</f>
        <v>22754</v>
      </c>
      <c r="O1316" s="13">
        <f>IFERROR(VLOOKUP(B:B,'[1]Budget Pivot'!A:C,3,0),0)</f>
        <v>485968.37416481099</v>
      </c>
      <c r="P1316" s="16">
        <v>22754</v>
      </c>
      <c r="Q1316" s="16">
        <f t="shared" si="47"/>
        <v>485968.37416481099</v>
      </c>
      <c r="R1316" s="17">
        <v>23865</v>
      </c>
      <c r="S1316" s="17">
        <f>R1316*L1316</f>
        <v>509696.54783524713</v>
      </c>
      <c r="T1316" s="17">
        <v>22797</v>
      </c>
      <c r="U1316" s="17">
        <v>486886.74632307264</v>
      </c>
      <c r="V1316" s="18">
        <v>-1068</v>
      </c>
      <c r="W1316" s="18">
        <v>-22809.801512174483</v>
      </c>
      <c r="X1316" s="18">
        <v>918.3721582616563</v>
      </c>
    </row>
    <row r="1317" spans="1:24" x14ac:dyDescent="0.25">
      <c r="A1317" s="12">
        <v>2627</v>
      </c>
      <c r="B1317" s="12" t="str">
        <f>IFERROR(VLOOKUP(A:A,[1]Forecast_1911!A:B,2,0),0)</f>
        <v>10000001554</v>
      </c>
      <c r="C1317" s="12" t="s">
        <v>1433</v>
      </c>
      <c r="D1317" s="13">
        <f t="shared" si="48"/>
        <v>460897.63496679126</v>
      </c>
      <c r="E1317" s="12" t="s">
        <v>44</v>
      </c>
      <c r="F1317" s="12" t="s">
        <v>47</v>
      </c>
      <c r="G1317" s="12" t="s">
        <v>976</v>
      </c>
      <c r="H1317" s="12" t="s">
        <v>48</v>
      </c>
      <c r="I1317" s="12" t="s">
        <v>49</v>
      </c>
      <c r="J1317" s="14">
        <v>33.507812763782262</v>
      </c>
      <c r="K1317" s="14">
        <v>10.623608017817389</v>
      </c>
      <c r="L1317" s="15">
        <v>33.508296943675902</v>
      </c>
      <c r="M1317" s="15">
        <v>10.62360801781735</v>
      </c>
      <c r="N1317" s="13">
        <f>IFERROR(VLOOKUP(B:B,'[1]Budget Pivot'!A:B,2,0),0)</f>
        <v>17412.82</v>
      </c>
      <c r="O1317" s="13">
        <f>IFERROR(VLOOKUP(B:B,'[1]Budget Pivot'!A:C,3,0),0)</f>
        <v>583465.51224944298</v>
      </c>
      <c r="P1317" s="16">
        <v>18337.07</v>
      </c>
      <c r="Q1317" s="16">
        <f t="shared" si="47"/>
        <v>614443.98663697101</v>
      </c>
      <c r="R1317" s="17">
        <v>20829</v>
      </c>
      <c r="S1317" s="17">
        <f>R1317*L1317</f>
        <v>697944.31703982537</v>
      </c>
      <c r="T1317" s="17">
        <v>20140</v>
      </c>
      <c r="U1317" s="17">
        <v>674857.10044563271</v>
      </c>
      <c r="V1317" s="18">
        <v>-689</v>
      </c>
      <c r="W1317" s="18">
        <v>-23087.216594192665</v>
      </c>
      <c r="X1317" s="18">
        <v>60413.113808661699</v>
      </c>
    </row>
    <row r="1318" spans="1:24" x14ac:dyDescent="0.25">
      <c r="A1318" s="12">
        <v>1099</v>
      </c>
      <c r="B1318" s="12" t="str">
        <f>IFERROR(VLOOKUP(A:A,[1]Forecast_1911!A:B,2,0),0)</f>
        <v>10000002232</v>
      </c>
      <c r="C1318" s="12" t="s">
        <v>1434</v>
      </c>
      <c r="D1318" s="13">
        <f t="shared" si="48"/>
        <v>149886.72880077056</v>
      </c>
      <c r="E1318" s="12" t="s">
        <v>55</v>
      </c>
      <c r="F1318" s="12" t="s">
        <v>135</v>
      </c>
      <c r="G1318" s="12" t="s">
        <v>97</v>
      </c>
      <c r="H1318" s="12" t="s">
        <v>58</v>
      </c>
      <c r="I1318" s="12" t="s">
        <v>59</v>
      </c>
      <c r="J1318" s="14">
        <v>40.059452187842304</v>
      </c>
      <c r="K1318" s="14">
        <v>8.9048592723862008</v>
      </c>
      <c r="L1318" s="15">
        <v>40.059864219542753</v>
      </c>
      <c r="M1318" s="15">
        <v>8.9048592723861208</v>
      </c>
      <c r="N1318" s="13">
        <f>IFERROR(VLOOKUP(B:B,'[1]Budget Pivot'!A:B,2,0),0)</f>
        <v>4858.7299999999996</v>
      </c>
      <c r="O1318" s="13">
        <f>IFERROR(VLOOKUP(B:B,'[1]Budget Pivot'!A:C,3,0),0)</f>
        <v>194638.06212863501</v>
      </c>
      <c r="P1318" s="16">
        <v>4858.68</v>
      </c>
      <c r="Q1318" s="16">
        <f t="shared" si="47"/>
        <v>194638.06108620801</v>
      </c>
      <c r="R1318" s="17">
        <v>4752</v>
      </c>
      <c r="S1318" s="17">
        <f>R1318*L1318</f>
        <v>190364.47477126715</v>
      </c>
      <c r="T1318" s="17">
        <v>4811</v>
      </c>
      <c r="U1318" s="17">
        <v>192728.00676022019</v>
      </c>
      <c r="V1318" s="18">
        <v>59</v>
      </c>
      <c r="W1318" s="18">
        <v>2363.5319889530365</v>
      </c>
      <c r="X1318" s="18">
        <v>-1910.0543259878177</v>
      </c>
    </row>
    <row r="1319" spans="1:24" x14ac:dyDescent="0.25">
      <c r="A1319" s="12">
        <v>2279</v>
      </c>
      <c r="B1319" s="12" t="str">
        <f>IFERROR(VLOOKUP(A:A,[1]Forecast_1911!A:B,2,0),0)</f>
        <v>10000002407</v>
      </c>
      <c r="C1319" s="12" t="s">
        <v>1435</v>
      </c>
      <c r="D1319" s="13">
        <f t="shared" si="48"/>
        <v>47554.629780851305</v>
      </c>
      <c r="E1319" s="12" t="s">
        <v>40</v>
      </c>
      <c r="F1319" s="12" t="s">
        <v>51</v>
      </c>
      <c r="G1319" s="12" t="s">
        <v>52</v>
      </c>
      <c r="H1319" s="12" t="s">
        <v>53</v>
      </c>
      <c r="I1319" s="12" t="s">
        <v>49</v>
      </c>
      <c r="J1319" s="14">
        <v>28.7486530639035</v>
      </c>
      <c r="K1319" s="14">
        <v>15.523385556915537</v>
      </c>
      <c r="L1319" s="15">
        <v>28.748357001780327</v>
      </c>
      <c r="M1319" s="15">
        <v>25.601336302895323</v>
      </c>
      <c r="N1319" s="13">
        <f>IFERROR(VLOOKUP(B:B,'[1]Budget Pivot'!A:B,2,0),0)</f>
        <v>28159.71</v>
      </c>
      <c r="O1319" s="13">
        <f>IFERROR(VLOOKUP(B:B,'[1]Budget Pivot'!A:C,3,0),0)</f>
        <v>809553.73317013402</v>
      </c>
      <c r="P1319" s="16">
        <v>28160</v>
      </c>
      <c r="Q1319" s="16">
        <f t="shared" si="47"/>
        <v>809553.73317013402</v>
      </c>
      <c r="R1319" s="17">
        <v>15947</v>
      </c>
      <c r="S1319" s="17">
        <f>R1319*L1319</f>
        <v>458450.04910739086</v>
      </c>
      <c r="T1319" s="17">
        <v>15111</v>
      </c>
      <c r="U1319" s="17">
        <v>434416.42265390255</v>
      </c>
      <c r="V1319" s="18">
        <v>-836</v>
      </c>
      <c r="W1319" s="18">
        <v>-24033.626453488308</v>
      </c>
      <c r="X1319" s="18">
        <v>-375137.31051623146</v>
      </c>
    </row>
    <row r="1320" spans="1:24" x14ac:dyDescent="0.25">
      <c r="A1320" s="12">
        <v>1198</v>
      </c>
      <c r="B1320" s="12" t="str">
        <f>IFERROR(VLOOKUP(A:A,[1]Forecast_1911!A:B,2,0),0)</f>
        <v>10000002225</v>
      </c>
      <c r="C1320" s="12" t="s">
        <v>1436</v>
      </c>
      <c r="D1320" s="13">
        <f t="shared" si="48"/>
        <v>427442.49489236798</v>
      </c>
      <c r="E1320" s="12" t="s">
        <v>55</v>
      </c>
      <c r="F1320" s="12" t="s">
        <v>86</v>
      </c>
      <c r="G1320" s="12" t="s">
        <v>87</v>
      </c>
      <c r="H1320" s="12" t="s">
        <v>58</v>
      </c>
      <c r="I1320" s="12" t="s">
        <v>59</v>
      </c>
      <c r="J1320" s="14">
        <v>12.353069943383781</v>
      </c>
      <c r="K1320" s="14">
        <v>5.7282106744501196</v>
      </c>
      <c r="L1320" s="15">
        <v>12.353069168465511</v>
      </c>
      <c r="M1320" s="15">
        <v>5.7282106744501062</v>
      </c>
      <c r="N1320" s="13">
        <f>IFERROR(VLOOKUP(B:B,'[1]Budget Pivot'!A:B,2,0),0)</f>
        <v>78504.2</v>
      </c>
      <c r="O1320" s="13">
        <f>IFERROR(VLOOKUP(B:B,'[1]Budget Pivot'!A:C,3,0),0)</f>
        <v>969767.87344938901</v>
      </c>
      <c r="P1320" s="16">
        <v>53042.02</v>
      </c>
      <c r="Q1320" s="16">
        <f t="shared" si="47"/>
        <v>655231.74189513095</v>
      </c>
      <c r="R1320" s="17">
        <v>66473</v>
      </c>
      <c r="S1320" s="17">
        <f>R1320*L1320</f>
        <v>821145.56683540798</v>
      </c>
      <c r="T1320" s="17">
        <v>64521</v>
      </c>
      <c r="U1320" s="17">
        <v>797032.37581856328</v>
      </c>
      <c r="V1320" s="18">
        <v>-1952</v>
      </c>
      <c r="W1320" s="18">
        <v>-24113.191016844707</v>
      </c>
      <c r="X1320" s="18">
        <v>141800.63392343232</v>
      </c>
    </row>
    <row r="1321" spans="1:24" x14ac:dyDescent="0.25">
      <c r="A1321" s="12">
        <v>2295</v>
      </c>
      <c r="B1321" s="12" t="str">
        <f>IFERROR(VLOOKUP(A:A,[1]Forecast_1911!A:B,2,0),0)</f>
        <v>10000002813</v>
      </c>
      <c r="C1321" s="12" t="s">
        <v>1437</v>
      </c>
      <c r="D1321" s="13">
        <f t="shared" si="48"/>
        <v>104968.72326099312</v>
      </c>
      <c r="E1321" s="12" t="s">
        <v>67</v>
      </c>
      <c r="F1321" s="12" t="s">
        <v>56</v>
      </c>
      <c r="G1321" s="12" t="s">
        <v>57</v>
      </c>
      <c r="H1321" s="12" t="s">
        <v>101</v>
      </c>
      <c r="I1321" s="12" t="s">
        <v>59</v>
      </c>
      <c r="J1321" s="14">
        <v>32.887294763557264</v>
      </c>
      <c r="K1321" s="14">
        <v>3.5746102449889534</v>
      </c>
      <c r="L1321" s="15">
        <v>32.887294763557264</v>
      </c>
      <c r="M1321" s="15">
        <v>3.5746102449889534</v>
      </c>
      <c r="N1321" s="13">
        <f>IFERROR(VLOOKUP(B:B,'[1]Budget Pivot'!A:B,2,0),0)</f>
        <v>3440</v>
      </c>
      <c r="O1321" s="13">
        <f>IFERROR(VLOOKUP(B:B,'[1]Budget Pivot'!A:C,3,0),0)</f>
        <v>113132.29398663699</v>
      </c>
      <c r="P1321" s="16">
        <v>3440</v>
      </c>
      <c r="Q1321" s="16">
        <f t="shared" si="47"/>
        <v>113132.29398663699</v>
      </c>
      <c r="R1321" s="17">
        <v>3307</v>
      </c>
      <c r="S1321" s="17">
        <f>R1321*L1321</f>
        <v>108758.28378308387</v>
      </c>
      <c r="T1321" s="17">
        <v>3581</v>
      </c>
      <c r="U1321" s="17">
        <v>117769.40254829856</v>
      </c>
      <c r="V1321" s="18">
        <v>274</v>
      </c>
      <c r="W1321" s="18">
        <v>9011.1187652146909</v>
      </c>
      <c r="X1321" s="18">
        <v>4637.1085616615746</v>
      </c>
    </row>
    <row r="1322" spans="1:24" x14ac:dyDescent="0.25">
      <c r="A1322" s="12">
        <v>1914</v>
      </c>
      <c r="B1322" s="12" t="str">
        <f>IFERROR(VLOOKUP(A:A,[1]Forecast_1911!A:B,2,0),0)</f>
        <v>10000002482</v>
      </c>
      <c r="C1322" s="12" t="s">
        <v>1438</v>
      </c>
      <c r="D1322" s="13">
        <f t="shared" si="48"/>
        <v>1703361.8760949569</v>
      </c>
      <c r="E1322" s="12" t="s">
        <v>40</v>
      </c>
      <c r="F1322" s="12" t="s">
        <v>855</v>
      </c>
      <c r="G1322" s="12" t="s">
        <v>372</v>
      </c>
      <c r="H1322" s="12" t="s">
        <v>58</v>
      </c>
      <c r="I1322" s="12" t="s">
        <v>59</v>
      </c>
      <c r="J1322" s="14">
        <v>14.061442757938019</v>
      </c>
      <c r="K1322" s="14">
        <v>3.9945899632802906</v>
      </c>
      <c r="L1322" s="15">
        <v>14.061443047379205</v>
      </c>
      <c r="M1322" s="15">
        <v>3.9945899632802906</v>
      </c>
      <c r="N1322" s="13">
        <f>IFERROR(VLOOKUP(B:B,'[1]Budget Pivot'!A:B,2,0),0)</f>
        <v>169152.18</v>
      </c>
      <c r="O1322" s="13">
        <f>IFERROR(VLOOKUP(B:B,'[1]Budget Pivot'!A:C,3,0),0)</f>
        <v>2378523.6964504281</v>
      </c>
      <c r="P1322" s="16">
        <v>169152.18</v>
      </c>
      <c r="Q1322" s="16">
        <f t="shared" si="47"/>
        <v>2378523.7454100358</v>
      </c>
      <c r="R1322" s="17">
        <v>170968</v>
      </c>
      <c r="S1322" s="17">
        <f>R1322*L1322</f>
        <v>2404056.7949243281</v>
      </c>
      <c r="T1322" s="17">
        <v>169205</v>
      </c>
      <c r="U1322" s="17">
        <v>2379266.4708317984</v>
      </c>
      <c r="V1322" s="18">
        <v>-1763</v>
      </c>
      <c r="W1322" s="18">
        <v>-24790.324092529714</v>
      </c>
      <c r="X1322" s="18">
        <v>742.72542176255956</v>
      </c>
    </row>
    <row r="1323" spans="1:24" x14ac:dyDescent="0.25">
      <c r="A1323" s="12">
        <v>2062</v>
      </c>
      <c r="B1323" s="12" t="str">
        <f>IFERROR(VLOOKUP(A:A,[1]Forecast_1911!A:B,2,0),0)</f>
        <v>10000002698</v>
      </c>
      <c r="C1323" s="12" t="s">
        <v>1439</v>
      </c>
      <c r="D1323" s="13">
        <f t="shared" si="48"/>
        <v>666936.23680400522</v>
      </c>
      <c r="E1323" s="12" t="s">
        <v>110</v>
      </c>
      <c r="F1323" s="12" t="s">
        <v>144</v>
      </c>
      <c r="G1323" s="12" t="s">
        <v>132</v>
      </c>
      <c r="H1323" s="12" t="s">
        <v>101</v>
      </c>
      <c r="I1323" s="12" t="s">
        <v>59</v>
      </c>
      <c r="J1323" s="14">
        <v>9.9536256961793441</v>
      </c>
      <c r="K1323" s="14">
        <v>4.2650334075723801</v>
      </c>
      <c r="L1323" s="15">
        <v>9.9536255963459777</v>
      </c>
      <c r="M1323" s="15">
        <v>4.2650334075723801</v>
      </c>
      <c r="N1323" s="13">
        <f>IFERROR(VLOOKUP(B:B,'[1]Budget Pivot'!A:B,2,0),0)</f>
        <v>111544.45</v>
      </c>
      <c r="O1323" s="13">
        <f>IFERROR(VLOOKUP(B:B,'[1]Budget Pivot'!A:C,3,0),0)</f>
        <v>1110271.703786192</v>
      </c>
      <c r="P1323" s="16">
        <v>111544.45</v>
      </c>
      <c r="Q1323" s="16">
        <f t="shared" si="47"/>
        <v>1110271.692650334</v>
      </c>
      <c r="R1323" s="17">
        <v>119757</v>
      </c>
      <c r="S1323" s="17">
        <f>R1323*L1323</f>
        <v>1192016.3405416051</v>
      </c>
      <c r="T1323" s="17">
        <v>117241</v>
      </c>
      <c r="U1323" s="17">
        <v>1166973.0185411987</v>
      </c>
      <c r="V1323" s="18">
        <v>-2516</v>
      </c>
      <c r="W1323" s="18">
        <v>-25043.32200040645</v>
      </c>
      <c r="X1323" s="18">
        <v>56701.325890864711</v>
      </c>
    </row>
    <row r="1324" spans="1:24" x14ac:dyDescent="0.25">
      <c r="A1324" s="12">
        <v>1414</v>
      </c>
      <c r="B1324" s="12" t="str">
        <f>IFERROR(VLOOKUP(A:A,[1]Forecast_1911!A:B,2,0),0)</f>
        <v>10000002439</v>
      </c>
      <c r="C1324" s="12" t="s">
        <v>1440</v>
      </c>
      <c r="D1324" s="13">
        <f t="shared" si="48"/>
        <v>1053408.4506013254</v>
      </c>
      <c r="E1324" s="12" t="s">
        <v>40</v>
      </c>
      <c r="F1324" s="12" t="s">
        <v>162</v>
      </c>
      <c r="G1324" s="12" t="s">
        <v>163</v>
      </c>
      <c r="H1324" s="12" t="s">
        <v>58</v>
      </c>
      <c r="I1324" s="12" t="s">
        <v>59</v>
      </c>
      <c r="J1324" s="14">
        <v>24.005304388940718</v>
      </c>
      <c r="K1324" s="14">
        <v>4.8566009791921703</v>
      </c>
      <c r="L1324" s="15">
        <v>24.005304000375283</v>
      </c>
      <c r="M1324" s="15">
        <v>4.8566009791921703</v>
      </c>
      <c r="N1324" s="13">
        <f>IFERROR(VLOOKUP(B:B,'[1]Budget Pivot'!A:B,2,0),0)</f>
        <v>63000.47</v>
      </c>
      <c r="O1324" s="13">
        <f>IFERROR(VLOOKUP(B:B,'[1]Budget Pivot'!A:C,3,0),0)</f>
        <v>1512345.4589963281</v>
      </c>
      <c r="P1324" s="16">
        <v>63000.47</v>
      </c>
      <c r="Q1324" s="16">
        <f t="shared" si="47"/>
        <v>1512345.434516523</v>
      </c>
      <c r="R1324" s="17">
        <v>56067</v>
      </c>
      <c r="S1324" s="17">
        <f>R1324*L1324</f>
        <v>1345905.3793890409</v>
      </c>
      <c r="T1324" s="17">
        <v>55012</v>
      </c>
      <c r="U1324" s="17">
        <v>1320579.783668645</v>
      </c>
      <c r="V1324" s="18">
        <v>-1055</v>
      </c>
      <c r="W1324" s="18">
        <v>-25325.595720395911</v>
      </c>
      <c r="X1324" s="18">
        <v>-191765.65084787807</v>
      </c>
    </row>
    <row r="1325" spans="1:24" x14ac:dyDescent="0.25">
      <c r="A1325" s="12">
        <v>3889</v>
      </c>
      <c r="B1325" s="12" t="str">
        <f>IFERROR(VLOOKUP(A:A,[1]Forecast_1911!A:B,2,0),0)</f>
        <v>10000003071</v>
      </c>
      <c r="C1325" s="12" t="s">
        <v>1441</v>
      </c>
      <c r="D1325" s="13">
        <f t="shared" si="48"/>
        <v>77500.222717149329</v>
      </c>
      <c r="E1325" s="12" t="s">
        <v>80</v>
      </c>
      <c r="F1325" s="12" t="s">
        <v>68</v>
      </c>
      <c r="G1325" s="12" t="s">
        <v>68</v>
      </c>
      <c r="H1325" s="12" t="s">
        <v>69</v>
      </c>
      <c r="I1325" s="12" t="s">
        <v>49</v>
      </c>
      <c r="J1325" s="14">
        <v>42.093541202672547</v>
      </c>
      <c r="K1325" s="14">
        <v>15.033407572383137</v>
      </c>
      <c r="L1325" s="15">
        <v>42.093541202672576</v>
      </c>
      <c r="M1325" s="15">
        <v>15.033407572383005</v>
      </c>
      <c r="N1325" s="13">
        <f>IFERROR(VLOOKUP(B:B,'[1]Budget Pivot'!A:B,2,0),0)</f>
        <v>2550</v>
      </c>
      <c r="O1325" s="13">
        <f>IFERROR(VLOOKUP(B:B,'[1]Budget Pivot'!A:C,3,0),0)</f>
        <v>107338.530066815</v>
      </c>
      <c r="P1325" s="16">
        <v>2550.35</v>
      </c>
      <c r="Q1325" s="16">
        <f t="shared" si="47"/>
        <v>107353.262806236</v>
      </c>
      <c r="R1325" s="17">
        <v>3475</v>
      </c>
      <c r="S1325" s="17">
        <f>R1325*L1325</f>
        <v>146275.05567928721</v>
      </c>
      <c r="T1325" s="17">
        <v>2864</v>
      </c>
      <c r="U1325" s="17">
        <v>120555.90200445426</v>
      </c>
      <c r="V1325" s="18">
        <v>-611</v>
      </c>
      <c r="W1325" s="18">
        <v>-25719.153674832953</v>
      </c>
      <c r="X1325" s="18">
        <v>13202.639198218254</v>
      </c>
    </row>
    <row r="1326" spans="1:24" x14ac:dyDescent="0.25">
      <c r="A1326" s="12">
        <v>2398</v>
      </c>
      <c r="B1326" s="12" t="str">
        <f>IFERROR(VLOOKUP(A:A,[1]Forecast_1911!A:B,2,0),0)</f>
        <v>10000002906</v>
      </c>
      <c r="C1326" s="12" t="s">
        <v>1442</v>
      </c>
      <c r="D1326" s="13">
        <f t="shared" si="48"/>
        <v>357750.52210302674</v>
      </c>
      <c r="E1326" s="12" t="s">
        <v>161</v>
      </c>
      <c r="F1326" s="12" t="s">
        <v>56</v>
      </c>
      <c r="G1326" s="12" t="s">
        <v>57</v>
      </c>
      <c r="H1326" s="12" t="s">
        <v>101</v>
      </c>
      <c r="I1326" s="12" t="s">
        <v>59</v>
      </c>
      <c r="J1326" s="14">
        <v>38.330656959338199</v>
      </c>
      <c r="K1326" s="14">
        <v>7.1269487750556877</v>
      </c>
      <c r="L1326" s="15">
        <v>38.330657637072846</v>
      </c>
      <c r="M1326" s="15">
        <v>7.1269487750556877</v>
      </c>
      <c r="N1326" s="13">
        <f>IFERROR(VLOOKUP(B:B,'[1]Budget Pivot'!A:B,2,0),0)</f>
        <v>16431</v>
      </c>
      <c r="O1326" s="13">
        <f>IFERROR(VLOOKUP(B:B,'[1]Budget Pivot'!A:C,3,0),0)</f>
        <v>629811.02449888596</v>
      </c>
      <c r="P1326" s="16">
        <v>16431</v>
      </c>
      <c r="Q1326" s="16">
        <f t="shared" si="47"/>
        <v>629811.03563474398</v>
      </c>
      <c r="R1326" s="17">
        <v>11210</v>
      </c>
      <c r="S1326" s="17">
        <f>R1326*L1326</f>
        <v>429686.67211158661</v>
      </c>
      <c r="T1326" s="17">
        <v>11465</v>
      </c>
      <c r="U1326" s="17">
        <v>439460.98980904021</v>
      </c>
      <c r="V1326" s="18">
        <v>255</v>
      </c>
      <c r="W1326" s="18">
        <v>9774.3176974536036</v>
      </c>
      <c r="X1326" s="18">
        <v>-190350.04582570377</v>
      </c>
    </row>
    <row r="1327" spans="1:24" x14ac:dyDescent="0.25">
      <c r="A1327" s="12">
        <v>2882</v>
      </c>
      <c r="B1327" s="12" t="str">
        <f>IFERROR(VLOOKUP(A:A,[1]Forecast_1911!A:B,2,0),0)</f>
        <v>10000003244</v>
      </c>
      <c r="C1327" s="12" t="s">
        <v>1443</v>
      </c>
      <c r="D1327" s="13">
        <f t="shared" si="48"/>
        <v>1012841.8502016994</v>
      </c>
      <c r="E1327" s="12" t="s">
        <v>35</v>
      </c>
      <c r="F1327" s="12" t="s">
        <v>144</v>
      </c>
      <c r="G1327" s="12" t="s">
        <v>132</v>
      </c>
      <c r="H1327" s="12" t="s">
        <v>101</v>
      </c>
      <c r="I1327" s="12" t="s">
        <v>59</v>
      </c>
      <c r="J1327" s="14">
        <v>97.580799536714537</v>
      </c>
      <c r="K1327" s="14">
        <v>8.7973273942093275</v>
      </c>
      <c r="L1327" s="15">
        <v>97.580799536714537</v>
      </c>
      <c r="M1327" s="15">
        <v>8.7973273942093275</v>
      </c>
      <c r="N1327" s="13">
        <f>IFERROR(VLOOKUP(B:B,'[1]Budget Pivot'!A:B,2,0),0)</f>
        <v>0</v>
      </c>
      <c r="O1327" s="13">
        <f>IFERROR(VLOOKUP(B:B,'[1]Budget Pivot'!A:C,3,0),0)</f>
        <v>0</v>
      </c>
      <c r="P1327" s="16">
        <f>N1327</f>
        <v>0</v>
      </c>
      <c r="Q1327" s="16">
        <f t="shared" si="47"/>
        <v>0</v>
      </c>
      <c r="R1327" s="17">
        <v>11673</v>
      </c>
      <c r="S1327" s="17">
        <f>R1327*L1327</f>
        <v>1139060.6729920688</v>
      </c>
      <c r="T1327" s="17">
        <v>11408</v>
      </c>
      <c r="U1327" s="17">
        <v>1113201.7611148395</v>
      </c>
      <c r="V1327" s="18">
        <v>-265</v>
      </c>
      <c r="W1327" s="18">
        <v>-25858.911877229344</v>
      </c>
      <c r="X1327" s="18">
        <v>1113201.7611148395</v>
      </c>
    </row>
    <row r="1328" spans="1:24" x14ac:dyDescent="0.25">
      <c r="A1328" s="12">
        <v>2137</v>
      </c>
      <c r="B1328" s="12" t="str">
        <f>IFERROR(VLOOKUP(A:A,[1]Forecast_1911!A:B,2,0),0)</f>
        <v>10000000544</v>
      </c>
      <c r="C1328" s="12" t="s">
        <v>1444</v>
      </c>
      <c r="D1328" s="13">
        <f t="shared" si="48"/>
        <v>77821.27780306559</v>
      </c>
      <c r="E1328" s="12" t="s">
        <v>148</v>
      </c>
      <c r="F1328" s="12" t="s">
        <v>96</v>
      </c>
      <c r="G1328" s="12" t="s">
        <v>97</v>
      </c>
      <c r="H1328" s="12" t="s">
        <v>98</v>
      </c>
      <c r="I1328" s="12" t="s">
        <v>59</v>
      </c>
      <c r="J1328" s="14">
        <v>30.04542646480699</v>
      </c>
      <c r="K1328" s="14">
        <v>9.3207131313132123</v>
      </c>
      <c r="L1328" s="15">
        <v>30.045421116112259</v>
      </c>
      <c r="M1328" s="15">
        <v>9.3207133123664292</v>
      </c>
      <c r="N1328" s="13">
        <f>IFERROR(VLOOKUP(B:B,'[1]Budget Pivot'!A:B,2,0),0)</f>
        <v>3777</v>
      </c>
      <c r="O1328" s="13">
        <f>IFERROR(VLOOKUP(B:B,'[1]Budget Pivot'!A:C,3,0),0)</f>
        <v>113481.57575757601</v>
      </c>
      <c r="P1328" s="16">
        <v>3777</v>
      </c>
      <c r="Q1328" s="16">
        <f t="shared" si="47"/>
        <v>113481.555555556</v>
      </c>
      <c r="R1328" s="17">
        <v>3673</v>
      </c>
      <c r="S1328" s="17">
        <f>R1328*L1328</f>
        <v>110356.83175948032</v>
      </c>
      <c r="T1328" s="17">
        <v>3755</v>
      </c>
      <c r="U1328" s="17">
        <v>112820.55629100153</v>
      </c>
      <c r="V1328" s="18">
        <v>82</v>
      </c>
      <c r="W1328" s="18">
        <v>2463.7245315212058</v>
      </c>
      <c r="X1328" s="18">
        <v>-660.99926455446985</v>
      </c>
    </row>
    <row r="1329" spans="1:24" x14ac:dyDescent="0.25">
      <c r="A1329" s="12">
        <v>1391</v>
      </c>
      <c r="B1329" s="12" t="str">
        <f>IFERROR(VLOOKUP(A:A,[1]Forecast_1911!A:B,2,0),0)</f>
        <v>10000002401</v>
      </c>
      <c r="C1329" s="12" t="s">
        <v>1445</v>
      </c>
      <c r="D1329" s="13">
        <f t="shared" si="48"/>
        <v>402480.86397854169</v>
      </c>
      <c r="E1329" s="12" t="s">
        <v>40</v>
      </c>
      <c r="F1329" s="12" t="s">
        <v>127</v>
      </c>
      <c r="G1329" s="12" t="s">
        <v>127</v>
      </c>
      <c r="H1329" s="12" t="s">
        <v>58</v>
      </c>
      <c r="I1329" s="12" t="s">
        <v>59</v>
      </c>
      <c r="J1329" s="14">
        <v>10.96033006252501</v>
      </c>
      <c r="K1329" s="14">
        <v>6.7107172582619299</v>
      </c>
      <c r="L1329" s="15">
        <v>10.960330435102197</v>
      </c>
      <c r="M1329" s="15">
        <v>6.7107172582619299</v>
      </c>
      <c r="N1329" s="13">
        <f>IFERROR(VLOOKUP(B:B,'[1]Budget Pivot'!A:B,2,0),0)</f>
        <v>98555.97</v>
      </c>
      <c r="O1329" s="13">
        <f>IFERROR(VLOOKUP(B:B,'[1]Budget Pivot'!A:C,3,0),0)</f>
        <v>1080205.9608323129</v>
      </c>
      <c r="P1329" s="16">
        <v>98555.97</v>
      </c>
      <c r="Q1329" s="16">
        <f t="shared" si="47"/>
        <v>1080205.9975520191</v>
      </c>
      <c r="R1329" s="17">
        <v>97105</v>
      </c>
      <c r="S1329" s="17">
        <f>R1329*L1329</f>
        <v>1064302.8869005989</v>
      </c>
      <c r="T1329" s="17">
        <v>94710</v>
      </c>
      <c r="U1329" s="17">
        <v>1038052.895508529</v>
      </c>
      <c r="V1329" s="18">
        <v>-2395</v>
      </c>
      <c r="W1329" s="18">
        <v>-26249.991392069845</v>
      </c>
      <c r="X1329" s="18">
        <v>-42153.102043490042</v>
      </c>
    </row>
    <row r="1330" spans="1:24" x14ac:dyDescent="0.25">
      <c r="A1330" s="12">
        <v>2780</v>
      </c>
      <c r="B1330" s="12" t="str">
        <f>IFERROR(VLOOKUP(A:A,[1]Forecast_1911!A:B,2,0),0)</f>
        <v>10000003208</v>
      </c>
      <c r="C1330" s="12" t="s">
        <v>1446</v>
      </c>
      <c r="D1330" s="13">
        <f t="shared" si="48"/>
        <v>200445.75586144972</v>
      </c>
      <c r="E1330" s="12" t="s">
        <v>35</v>
      </c>
      <c r="F1330" s="12" t="s">
        <v>162</v>
      </c>
      <c r="G1330" s="12" t="s">
        <v>163</v>
      </c>
      <c r="H1330" s="12" t="s">
        <v>101</v>
      </c>
      <c r="I1330" s="12" t="s">
        <v>59</v>
      </c>
      <c r="J1330" s="14">
        <v>236.86339283110075</v>
      </c>
      <c r="K1330" s="14">
        <v>119.64365256124712</v>
      </c>
      <c r="L1330" s="15">
        <v>236.86339283110075</v>
      </c>
      <c r="M1330" s="15">
        <v>119.64365256124712</v>
      </c>
      <c r="N1330" s="13">
        <f>IFERROR(VLOOKUP(B:B,'[1]Budget Pivot'!A:B,2,0),0)</f>
        <v>0</v>
      </c>
      <c r="O1330" s="13">
        <f>IFERROR(VLOOKUP(B:B,'[1]Budget Pivot'!A:C,3,0),0)</f>
        <v>0</v>
      </c>
      <c r="P1330" s="16">
        <f>N1330</f>
        <v>0</v>
      </c>
      <c r="Q1330" s="16">
        <f t="shared" si="47"/>
        <v>0</v>
      </c>
      <c r="R1330" s="17">
        <v>1821</v>
      </c>
      <c r="S1330" s="17">
        <f>R1330*L1330</f>
        <v>431328.23834543448</v>
      </c>
      <c r="T1330" s="17">
        <v>1710</v>
      </c>
      <c r="U1330" s="17">
        <v>405036.40174118232</v>
      </c>
      <c r="V1330" s="18">
        <v>-111</v>
      </c>
      <c r="W1330" s="18">
        <v>-26291.836604252167</v>
      </c>
      <c r="X1330" s="18">
        <v>405036.40174118232</v>
      </c>
    </row>
    <row r="1331" spans="1:24" x14ac:dyDescent="0.25">
      <c r="A1331" s="12">
        <v>2050</v>
      </c>
      <c r="B1331" s="12" t="str">
        <f>IFERROR(VLOOKUP(A:A,[1]Forecast_1911!A:B,2,0),0)</f>
        <v>10000002686</v>
      </c>
      <c r="C1331" s="12" t="s">
        <v>1447</v>
      </c>
      <c r="D1331" s="13">
        <f t="shared" si="48"/>
        <v>430478.16773939319</v>
      </c>
      <c r="E1331" s="12" t="s">
        <v>110</v>
      </c>
      <c r="F1331" s="12" t="s">
        <v>144</v>
      </c>
      <c r="G1331" s="12" t="s">
        <v>132</v>
      </c>
      <c r="H1331" s="12" t="s">
        <v>101</v>
      </c>
      <c r="I1331" s="12" t="s">
        <v>59</v>
      </c>
      <c r="J1331" s="14">
        <v>3.8369042316245645</v>
      </c>
      <c r="K1331" s="14">
        <v>2.6614699331848564</v>
      </c>
      <c r="L1331" s="15">
        <v>3.8369043409990726</v>
      </c>
      <c r="M1331" s="15">
        <v>2.6614699331848546</v>
      </c>
      <c r="N1331" s="13">
        <f>IFERROR(VLOOKUP(B:B,'[1]Budget Pivot'!A:B,2,0),0)</f>
        <v>350804.26</v>
      </c>
      <c r="O1331" s="13">
        <f>IFERROR(VLOOKUP(B:B,'[1]Budget Pivot'!A:C,3,0),0)</f>
        <v>1346002.349665924</v>
      </c>
      <c r="P1331" s="16">
        <v>350804.25</v>
      </c>
      <c r="Q1331" s="16">
        <f t="shared" si="47"/>
        <v>1346002.349665924</v>
      </c>
      <c r="R1331" s="17">
        <v>373189</v>
      </c>
      <c r="S1331" s="17">
        <f>R1331*L1331</f>
        <v>1431890.494113103</v>
      </c>
      <c r="T1331" s="17">
        <v>366229</v>
      </c>
      <c r="U1331" s="17">
        <v>1405185.6398997493</v>
      </c>
      <c r="V1331" s="18">
        <v>-6960</v>
      </c>
      <c r="W1331" s="18">
        <v>-26704.854213353712</v>
      </c>
      <c r="X1331" s="18">
        <v>59183.290233825333</v>
      </c>
    </row>
    <row r="1332" spans="1:24" x14ac:dyDescent="0.25">
      <c r="A1332" s="12">
        <v>1415</v>
      </c>
      <c r="B1332" s="12" t="str">
        <f>IFERROR(VLOOKUP(A:A,[1]Forecast_1911!A:B,2,0),0)</f>
        <v>10000002433</v>
      </c>
      <c r="C1332" s="12" t="s">
        <v>1448</v>
      </c>
      <c r="D1332" s="13">
        <f t="shared" si="48"/>
        <v>470080.42631742521</v>
      </c>
      <c r="E1332" s="12" t="s">
        <v>40</v>
      </c>
      <c r="F1332" s="12" t="s">
        <v>162</v>
      </c>
      <c r="G1332" s="12" t="s">
        <v>163</v>
      </c>
      <c r="H1332" s="12" t="s">
        <v>58</v>
      </c>
      <c r="I1332" s="12" t="s">
        <v>59</v>
      </c>
      <c r="J1332" s="14">
        <v>37.804964569990076</v>
      </c>
      <c r="K1332" s="14">
        <v>6.8908249694002555</v>
      </c>
      <c r="L1332" s="15">
        <v>37.804965855723104</v>
      </c>
      <c r="M1332" s="15">
        <v>6.8908249694002555</v>
      </c>
      <c r="N1332" s="13">
        <f>IFERROR(VLOOKUP(B:B,'[1]Budget Pivot'!A:B,2,0),0)</f>
        <v>19039.57</v>
      </c>
      <c r="O1332" s="13">
        <f>IFERROR(VLOOKUP(B:B,'[1]Budget Pivot'!A:C,3,0),0)</f>
        <v>719790.26927784598</v>
      </c>
      <c r="P1332" s="16">
        <v>19039.57</v>
      </c>
      <c r="Q1332" s="16">
        <f t="shared" si="47"/>
        <v>719790.29375764995</v>
      </c>
      <c r="R1332" s="17">
        <v>15913</v>
      </c>
      <c r="S1332" s="17">
        <f>R1332*L1332</f>
        <v>601590.42166212178</v>
      </c>
      <c r="T1332" s="17">
        <v>15206</v>
      </c>
      <c r="U1332" s="17">
        <v>574862.31080212549</v>
      </c>
      <c r="V1332" s="18">
        <v>-707</v>
      </c>
      <c r="W1332" s="18">
        <v>-26728.11085999629</v>
      </c>
      <c r="X1332" s="18">
        <v>-144927.98295552447</v>
      </c>
    </row>
    <row r="1333" spans="1:24" x14ac:dyDescent="0.25">
      <c r="A1333" s="12">
        <v>3299</v>
      </c>
      <c r="B1333" s="12" t="str">
        <f>IFERROR(VLOOKUP(A:A,[1]Forecast_1911!A:B,2,0),0)</f>
        <v>10000002902</v>
      </c>
      <c r="C1333" s="12" t="s">
        <v>1449</v>
      </c>
      <c r="D1333" s="13">
        <f t="shared" si="48"/>
        <v>108303.28088305879</v>
      </c>
      <c r="E1333" s="12" t="s">
        <v>161</v>
      </c>
      <c r="F1333" s="12" t="s">
        <v>68</v>
      </c>
      <c r="G1333" s="12" t="s">
        <v>68</v>
      </c>
      <c r="H1333" s="12" t="s">
        <v>69</v>
      </c>
      <c r="I1333" s="12" t="s">
        <v>49</v>
      </c>
      <c r="J1333" s="14">
        <v>40.705959574148061</v>
      </c>
      <c r="K1333" s="14">
        <v>34.239698218262859</v>
      </c>
      <c r="L1333" s="15">
        <v>40.705951778658033</v>
      </c>
      <c r="M1333" s="15">
        <v>34.239698218262859</v>
      </c>
      <c r="N1333" s="13">
        <f>IFERROR(VLOOKUP(B:B,'[1]Budget Pivot'!A:B,2,0),0)</f>
        <v>2857</v>
      </c>
      <c r="O1333" s="13">
        <f>IFERROR(VLOOKUP(B:B,'[1]Budget Pivot'!A:C,3,0),0)</f>
        <v>116296.926503341</v>
      </c>
      <c r="P1333" s="16">
        <v>2857</v>
      </c>
      <c r="Q1333" s="16">
        <f t="shared" si="47"/>
        <v>116296.904231626</v>
      </c>
      <c r="R1333" s="17">
        <v>17415</v>
      </c>
      <c r="S1333" s="17">
        <f>R1333*L1333</f>
        <v>708894.15022532968</v>
      </c>
      <c r="T1333" s="17">
        <v>16749</v>
      </c>
      <c r="U1333" s="17">
        <v>681783.98634074337</v>
      </c>
      <c r="V1333" s="18">
        <v>-666</v>
      </c>
      <c r="W1333" s="18">
        <v>-27110.163884586305</v>
      </c>
      <c r="X1333" s="18">
        <v>565487.08210911741</v>
      </c>
    </row>
    <row r="1334" spans="1:24" x14ac:dyDescent="0.25">
      <c r="A1334" s="12">
        <v>2856</v>
      </c>
      <c r="B1334" s="12" t="str">
        <f>IFERROR(VLOOKUP(A:A,[1]Forecast_1911!A:B,2,0),0)</f>
        <v>10000000909</v>
      </c>
      <c r="C1334" s="12" t="s">
        <v>1450</v>
      </c>
      <c r="D1334" s="13">
        <f t="shared" si="48"/>
        <v>19313.789220847488</v>
      </c>
      <c r="E1334" s="12" t="s">
        <v>35</v>
      </c>
      <c r="F1334" s="12" t="s">
        <v>260</v>
      </c>
      <c r="G1334" s="12" t="s">
        <v>97</v>
      </c>
      <c r="H1334" s="12" t="s">
        <v>133</v>
      </c>
      <c r="I1334" s="12" t="s">
        <v>59</v>
      </c>
      <c r="J1334" s="14">
        <v>68.281998050982523</v>
      </c>
      <c r="K1334" s="14">
        <v>23.051224944321035</v>
      </c>
      <c r="L1334" s="15">
        <v>68.282581433425605</v>
      </c>
      <c r="M1334" s="15">
        <v>23.051224944321415</v>
      </c>
      <c r="N1334" s="13">
        <f>IFERROR(VLOOKUP(B:B,'[1]Budget Pivot'!A:B,2,0),0)</f>
        <v>1170.46</v>
      </c>
      <c r="O1334" s="13">
        <f>IFERROR(VLOOKUP(B:B,'[1]Budget Pivot'!A:C,3,0),0)</f>
        <v>79921.347438753</v>
      </c>
      <c r="P1334" s="16">
        <v>1170.45</v>
      </c>
      <c r="Q1334" s="16">
        <f t="shared" si="47"/>
        <v>79921.347438753</v>
      </c>
      <c r="R1334" s="17">
        <v>390</v>
      </c>
      <c r="S1334" s="17">
        <f>R1334*L1334</f>
        <v>26630.206759035987</v>
      </c>
      <c r="T1334" s="17">
        <v>427</v>
      </c>
      <c r="U1334" s="17">
        <v>29156.662272072732</v>
      </c>
      <c r="V1334" s="18">
        <v>37</v>
      </c>
      <c r="W1334" s="18">
        <v>2526.4555130367444</v>
      </c>
      <c r="X1334" s="18">
        <v>-50764.685166680269</v>
      </c>
    </row>
    <row r="1335" spans="1:24" x14ac:dyDescent="0.25">
      <c r="A1335" s="12">
        <v>1311</v>
      </c>
      <c r="B1335" s="12" t="str">
        <f>IFERROR(VLOOKUP(A:A,[1]Forecast_1911!A:B,2,0),0)</f>
        <v>10000001748</v>
      </c>
      <c r="C1335" s="12" t="s">
        <v>1451</v>
      </c>
      <c r="D1335" s="13">
        <f t="shared" si="48"/>
        <v>27879.035514833406</v>
      </c>
      <c r="E1335" s="12" t="s">
        <v>124</v>
      </c>
      <c r="F1335" s="12" t="s">
        <v>178</v>
      </c>
      <c r="G1335" s="12" t="s">
        <v>97</v>
      </c>
      <c r="H1335" s="12" t="s">
        <v>179</v>
      </c>
      <c r="I1335" s="12" t="s">
        <v>59</v>
      </c>
      <c r="J1335" s="14">
        <v>9.0924390799363639</v>
      </c>
      <c r="K1335" s="14">
        <v>3.7861915281257579</v>
      </c>
      <c r="L1335" s="15">
        <v>9.0924411502866658</v>
      </c>
      <c r="M1335" s="15">
        <v>3.7861915281257579</v>
      </c>
      <c r="N1335" s="13">
        <f>IFERROR(VLOOKUP(B:B,'[1]Budget Pivot'!A:B,2,0),0)</f>
        <v>3300</v>
      </c>
      <c r="O1335" s="13">
        <f>IFERROR(VLOOKUP(B:B,'[1]Budget Pivot'!A:C,3,0),0)</f>
        <v>30005.048963789999</v>
      </c>
      <c r="P1335" s="16">
        <v>3300</v>
      </c>
      <c r="Q1335" s="16">
        <f t="shared" si="47"/>
        <v>30005.055795945998</v>
      </c>
      <c r="R1335" s="17">
        <v>4842</v>
      </c>
      <c r="S1335" s="17">
        <f>R1335*L1335</f>
        <v>44025.600049688037</v>
      </c>
      <c r="T1335" s="17">
        <v>5254</v>
      </c>
      <c r="U1335" s="17">
        <v>47771.685803606139</v>
      </c>
      <c r="V1335" s="18">
        <v>412</v>
      </c>
      <c r="W1335" s="18">
        <v>3746.0857539181015</v>
      </c>
      <c r="X1335" s="18">
        <v>17766.63000766014</v>
      </c>
    </row>
    <row r="1336" spans="1:24" x14ac:dyDescent="0.25">
      <c r="A1336" s="12">
        <v>3745</v>
      </c>
      <c r="B1336" s="12" t="str">
        <f>IFERROR(VLOOKUP(A:A,[1]Forecast_1911!A:B,2,0),0)</f>
        <v>10000000418</v>
      </c>
      <c r="C1336" s="12" t="s">
        <v>1452</v>
      </c>
      <c r="D1336" s="13">
        <f t="shared" si="48"/>
        <v>114514.07572383049</v>
      </c>
      <c r="E1336" s="12" t="s">
        <v>65</v>
      </c>
      <c r="F1336" s="12" t="s">
        <v>63</v>
      </c>
      <c r="G1336" s="12" t="s">
        <v>63</v>
      </c>
      <c r="H1336" s="12" t="s">
        <v>42</v>
      </c>
      <c r="I1336" s="12" t="s">
        <v>38</v>
      </c>
      <c r="J1336" s="14">
        <v>568.83887270858293</v>
      </c>
      <c r="K1336" s="14">
        <v>455.0668151447656</v>
      </c>
      <c r="L1336" s="15">
        <v>568.84187082405288</v>
      </c>
      <c r="M1336" s="15">
        <v>498.93095768374127</v>
      </c>
      <c r="N1336" s="13">
        <f>IFERROR(VLOOKUP(B:B,'[1]Budget Pivot'!A:B,2,0),0)</f>
        <v>832</v>
      </c>
      <c r="O1336" s="13">
        <f>IFERROR(VLOOKUP(B:B,'[1]Budget Pivot'!A:C,3,0),0)</f>
        <v>473273.94209354097</v>
      </c>
      <c r="P1336" s="16">
        <v>831</v>
      </c>
      <c r="Q1336" s="16">
        <f t="shared" si="47"/>
        <v>472707.59465478791</v>
      </c>
      <c r="R1336" s="17">
        <v>1686</v>
      </c>
      <c r="S1336" s="17">
        <f>R1336*L1336</f>
        <v>959067.39420935314</v>
      </c>
      <c r="T1336" s="17">
        <v>1638</v>
      </c>
      <c r="U1336" s="17">
        <v>931762.98440979864</v>
      </c>
      <c r="V1336" s="18">
        <v>-48</v>
      </c>
      <c r="W1336" s="18">
        <v>-27304.409799554502</v>
      </c>
      <c r="X1336" s="18">
        <v>459055.38975501072</v>
      </c>
    </row>
    <row r="1337" spans="1:24" x14ac:dyDescent="0.25">
      <c r="A1337" s="12">
        <v>1996</v>
      </c>
      <c r="B1337" s="12" t="str">
        <f>IFERROR(VLOOKUP(A:A,[1]Forecast_1911!A:B,2,0),0)</f>
        <v>10000000552</v>
      </c>
      <c r="C1337" s="12" t="s">
        <v>1453</v>
      </c>
      <c r="D1337" s="13">
        <f t="shared" si="48"/>
        <v>428366.21217415144</v>
      </c>
      <c r="E1337" s="12" t="s">
        <v>148</v>
      </c>
      <c r="F1337" s="12" t="s">
        <v>86</v>
      </c>
      <c r="G1337" s="12" t="s">
        <v>87</v>
      </c>
      <c r="H1337" s="12" t="s">
        <v>101</v>
      </c>
      <c r="I1337" s="12" t="s">
        <v>59</v>
      </c>
      <c r="J1337" s="14">
        <v>42.50105195558303</v>
      </c>
      <c r="K1337" s="14">
        <v>5.3229393939394276</v>
      </c>
      <c r="L1337" s="15">
        <v>42.50105195558303</v>
      </c>
      <c r="M1337" s="15">
        <v>5.3229394599962045</v>
      </c>
      <c r="N1337" s="13">
        <f>IFERROR(VLOOKUP(B:B,'[1]Budget Pivot'!A:B,2,0),0)</f>
        <v>12646</v>
      </c>
      <c r="O1337" s="13">
        <f>IFERROR(VLOOKUP(B:B,'[1]Budget Pivot'!A:C,3,0),0)</f>
        <v>537468.30303030298</v>
      </c>
      <c r="P1337" s="16">
        <v>12646</v>
      </c>
      <c r="Q1337" s="16">
        <f t="shared" si="47"/>
        <v>537468.30303030298</v>
      </c>
      <c r="R1337" s="17">
        <v>12165</v>
      </c>
      <c r="S1337" s="17">
        <f>R1337*L1337</f>
        <v>517025.29703966755</v>
      </c>
      <c r="T1337" s="17">
        <v>11522</v>
      </c>
      <c r="U1337" s="17">
        <v>489697.12063222768</v>
      </c>
      <c r="V1337" s="18">
        <v>-643</v>
      </c>
      <c r="W1337" s="18">
        <v>-27328.176407439867</v>
      </c>
      <c r="X1337" s="18">
        <v>-47771.182398075296</v>
      </c>
    </row>
    <row r="1338" spans="1:24" x14ac:dyDescent="0.25">
      <c r="A1338" s="12">
        <v>3242</v>
      </c>
      <c r="B1338" s="12" t="str">
        <f>IFERROR(VLOOKUP(A:A,[1]Forecast_1911!A:B,2,0),0)</f>
        <v>10000001177</v>
      </c>
      <c r="C1338" s="12" t="s">
        <v>1454</v>
      </c>
      <c r="D1338" s="13">
        <f t="shared" si="48"/>
        <v>38696.107197822406</v>
      </c>
      <c r="E1338" s="12" t="s">
        <v>159</v>
      </c>
      <c r="F1338" s="12" t="s">
        <v>68</v>
      </c>
      <c r="G1338" s="12" t="s">
        <v>68</v>
      </c>
      <c r="H1338" s="12" t="s">
        <v>69</v>
      </c>
      <c r="I1338" s="12" t="s">
        <v>49</v>
      </c>
      <c r="J1338" s="14">
        <v>47.23121069637115</v>
      </c>
      <c r="K1338" s="14">
        <v>33.538309527359452</v>
      </c>
      <c r="L1338" s="15">
        <v>47.231199547820339</v>
      </c>
      <c r="M1338" s="15">
        <v>33.538309527359466</v>
      </c>
      <c r="N1338" s="13">
        <f>IFERROR(VLOOKUP(B:B,'[1]Budget Pivot'!A:B,2,0),0)</f>
        <v>7137.79</v>
      </c>
      <c r="O1338" s="13">
        <f>IFERROR(VLOOKUP(B:B,'[1]Budget Pivot'!A:C,3,0),0)</f>
        <v>337126.46339645103</v>
      </c>
      <c r="P1338" s="16">
        <v>7080</v>
      </c>
      <c r="Q1338" s="16">
        <f t="shared" si="47"/>
        <v>334396.89279856801</v>
      </c>
      <c r="R1338" s="17">
        <v>3405</v>
      </c>
      <c r="S1338" s="17">
        <f>R1338*L1338</f>
        <v>160822.23446032824</v>
      </c>
      <c r="T1338" s="17">
        <v>2826</v>
      </c>
      <c r="U1338" s="17">
        <v>133475.36992214026</v>
      </c>
      <c r="V1338" s="18">
        <v>-579</v>
      </c>
      <c r="W1338" s="18">
        <v>-27346.864538187976</v>
      </c>
      <c r="X1338" s="18">
        <v>-200921.52287642774</v>
      </c>
    </row>
    <row r="1339" spans="1:24" x14ac:dyDescent="0.25">
      <c r="A1339" s="12">
        <v>1389</v>
      </c>
      <c r="B1339" s="12" t="str">
        <f>IFERROR(VLOOKUP(A:A,[1]Forecast_1911!A:B,2,0),0)</f>
        <v>10000002402</v>
      </c>
      <c r="C1339" s="12" t="s">
        <v>1455</v>
      </c>
      <c r="D1339" s="13">
        <f t="shared" si="48"/>
        <v>402189.33325395582</v>
      </c>
      <c r="E1339" s="12" t="s">
        <v>40</v>
      </c>
      <c r="F1339" s="12" t="s">
        <v>127</v>
      </c>
      <c r="G1339" s="12" t="s">
        <v>127</v>
      </c>
      <c r="H1339" s="12" t="s">
        <v>58</v>
      </c>
      <c r="I1339" s="12" t="s">
        <v>59</v>
      </c>
      <c r="J1339" s="14">
        <v>5.2169901829003678</v>
      </c>
      <c r="K1339" s="14">
        <v>3.3799388004895929</v>
      </c>
      <c r="L1339" s="15">
        <v>5.2169901829003678</v>
      </c>
      <c r="M1339" s="15">
        <v>3.3799388004895929</v>
      </c>
      <c r="N1339" s="13">
        <f>IFERROR(VLOOKUP(B:B,'[1]Budget Pivot'!A:B,2,0),0)</f>
        <v>239835.92</v>
      </c>
      <c r="O1339" s="13">
        <f>IFERROR(VLOOKUP(B:B,'[1]Budget Pivot'!A:C,3,0),0)</f>
        <v>1251221.6401468781</v>
      </c>
      <c r="P1339" s="16">
        <v>239835.92</v>
      </c>
      <c r="Q1339" s="16">
        <f t="shared" si="47"/>
        <v>1251221.6401468781</v>
      </c>
      <c r="R1339" s="17">
        <v>224202</v>
      </c>
      <c r="S1339" s="17">
        <f>R1339*L1339</f>
        <v>1169659.6329866282</v>
      </c>
      <c r="T1339" s="17">
        <v>218932</v>
      </c>
      <c r="U1339" s="17">
        <v>1142166.0947227434</v>
      </c>
      <c r="V1339" s="18">
        <v>-5270</v>
      </c>
      <c r="W1339" s="18">
        <v>-27493.538263884839</v>
      </c>
      <c r="X1339" s="18">
        <v>-109055.5454241347</v>
      </c>
    </row>
    <row r="1340" spans="1:24" x14ac:dyDescent="0.25">
      <c r="A1340" s="12">
        <v>1526</v>
      </c>
      <c r="B1340" s="12" t="str">
        <f>IFERROR(VLOOKUP(A:A,[1]Forecast_1911!A:B,2,0),0)</f>
        <v>10000001662</v>
      </c>
      <c r="C1340" s="12" t="s">
        <v>1456</v>
      </c>
      <c r="D1340" s="13">
        <f t="shared" si="48"/>
        <v>292975.54565701587</v>
      </c>
      <c r="E1340" s="12" t="s">
        <v>71</v>
      </c>
      <c r="F1340" s="12" t="s">
        <v>131</v>
      </c>
      <c r="G1340" s="12" t="s">
        <v>132</v>
      </c>
      <c r="H1340" s="12" t="s">
        <v>133</v>
      </c>
      <c r="I1340" s="12" t="s">
        <v>59</v>
      </c>
      <c r="J1340" s="14">
        <v>235.89086859688214</v>
      </c>
      <c r="K1340" s="14">
        <v>7.3608017817371376</v>
      </c>
      <c r="L1340" s="15">
        <v>235.89086859688214</v>
      </c>
      <c r="M1340" s="15">
        <v>7.3608017817371376</v>
      </c>
      <c r="N1340" s="13">
        <f>IFERROR(VLOOKUP(B:B,'[1]Budget Pivot'!A:B,2,0),0)</f>
        <v>3207</v>
      </c>
      <c r="O1340" s="13">
        <f>IFERROR(VLOOKUP(B:B,'[1]Budget Pivot'!A:C,3,0),0)</f>
        <v>756502.01559020102</v>
      </c>
      <c r="P1340" s="16">
        <v>3207</v>
      </c>
      <c r="Q1340" s="16">
        <f t="shared" si="47"/>
        <v>756502.01559020102</v>
      </c>
      <c r="R1340" s="17">
        <v>1399</v>
      </c>
      <c r="S1340" s="17">
        <f>R1340*L1340</f>
        <v>330011.32516703813</v>
      </c>
      <c r="T1340" s="17">
        <v>1282</v>
      </c>
      <c r="U1340" s="17">
        <v>302412.09354120289</v>
      </c>
      <c r="V1340" s="18">
        <v>-117</v>
      </c>
      <c r="W1340" s="18">
        <v>-27599.231625835237</v>
      </c>
      <c r="X1340" s="18">
        <v>-454089.92204899812</v>
      </c>
    </row>
    <row r="1341" spans="1:24" x14ac:dyDescent="0.25">
      <c r="A1341" s="12">
        <v>1226</v>
      </c>
      <c r="B1341" s="12" t="str">
        <f>IFERROR(VLOOKUP(A:A,[1]Forecast_1911!A:B,2,0),0)</f>
        <v>10000001513</v>
      </c>
      <c r="C1341" s="12" t="s">
        <v>1457</v>
      </c>
      <c r="D1341" s="13">
        <f t="shared" si="48"/>
        <v>75799.914149220422</v>
      </c>
      <c r="E1341" s="12" t="s">
        <v>106</v>
      </c>
      <c r="F1341" s="12" t="s">
        <v>178</v>
      </c>
      <c r="G1341" s="12" t="s">
        <v>97</v>
      </c>
      <c r="H1341" s="12" t="s">
        <v>179</v>
      </c>
      <c r="I1341" s="12" t="s">
        <v>59</v>
      </c>
      <c r="J1341" s="14">
        <v>11.180868596882</v>
      </c>
      <c r="K1341" s="14">
        <v>3.7305122494431999</v>
      </c>
      <c r="L1341" s="15">
        <v>11.180867483296201</v>
      </c>
      <c r="M1341" s="15">
        <v>3.7305122494431999</v>
      </c>
      <c r="N1341" s="13">
        <f>IFERROR(VLOOKUP(B:B,'[1]Budget Pivot'!A:B,2,0),0)</f>
        <v>10000</v>
      </c>
      <c r="O1341" s="13">
        <f>IFERROR(VLOOKUP(B:B,'[1]Budget Pivot'!A:C,3,0),0)</f>
        <v>111808.68596882001</v>
      </c>
      <c r="P1341" s="16">
        <v>10000</v>
      </c>
      <c r="Q1341" s="16">
        <f t="shared" si="47"/>
        <v>111808.674832962</v>
      </c>
      <c r="R1341" s="17">
        <v>9808</v>
      </c>
      <c r="S1341" s="17">
        <f>R1341*L1341</f>
        <v>109661.94827616913</v>
      </c>
      <c r="T1341" s="17">
        <v>10174</v>
      </c>
      <c r="U1341" s="17">
        <v>113754.14577505554</v>
      </c>
      <c r="V1341" s="18">
        <v>366</v>
      </c>
      <c r="W1341" s="18">
        <v>4092.1974988864094</v>
      </c>
      <c r="X1341" s="18">
        <v>1945.4709420935396</v>
      </c>
    </row>
    <row r="1342" spans="1:24" x14ac:dyDescent="0.25">
      <c r="A1342" s="12">
        <v>1343</v>
      </c>
      <c r="B1342" s="12" t="str">
        <f>IFERROR(VLOOKUP(A:A,[1]Forecast_1911!A:B,2,0),0)</f>
        <v>10000001712</v>
      </c>
      <c r="C1342" s="12" t="s">
        <v>1458</v>
      </c>
      <c r="D1342" s="13">
        <f t="shared" si="48"/>
        <v>232494.6024930914</v>
      </c>
      <c r="E1342" s="12" t="s">
        <v>124</v>
      </c>
      <c r="F1342" s="12" t="s">
        <v>118</v>
      </c>
      <c r="G1342" s="12" t="s">
        <v>119</v>
      </c>
      <c r="H1342" s="12" t="s">
        <v>120</v>
      </c>
      <c r="I1342" s="12" t="s">
        <v>59</v>
      </c>
      <c r="J1342" s="14">
        <v>13.963331632515951</v>
      </c>
      <c r="K1342" s="14">
        <v>3.3853006148941165</v>
      </c>
      <c r="L1342" s="15">
        <v>13.963334305830502</v>
      </c>
      <c r="M1342" s="15">
        <v>3.3853006148940894</v>
      </c>
      <c r="N1342" s="13">
        <f>IFERROR(VLOOKUP(B:B,'[1]Budget Pivot'!A:B,2,0),0)</f>
        <v>24549.09</v>
      </c>
      <c r="O1342" s="13">
        <f>IFERROR(VLOOKUP(B:B,'[1]Budget Pivot'!A:C,3,0),0)</f>
        <v>342787.08494648099</v>
      </c>
      <c r="P1342" s="16">
        <v>24549</v>
      </c>
      <c r="Q1342" s="16">
        <f t="shared" si="47"/>
        <v>342785.893873833</v>
      </c>
      <c r="R1342" s="17">
        <v>23984</v>
      </c>
      <c r="S1342" s="17">
        <f>R1342*L1342</f>
        <v>334896.60999103874</v>
      </c>
      <c r="T1342" s="17">
        <v>21979</v>
      </c>
      <c r="U1342" s="17">
        <v>306900.12470784859</v>
      </c>
      <c r="V1342" s="18">
        <v>-2005</v>
      </c>
      <c r="W1342" s="18">
        <v>-27996.485283190152</v>
      </c>
      <c r="X1342" s="18">
        <v>-35885.769165984413</v>
      </c>
    </row>
    <row r="1343" spans="1:24" x14ac:dyDescent="0.25">
      <c r="A1343" s="12">
        <v>1425</v>
      </c>
      <c r="B1343" s="12" t="str">
        <f>IFERROR(VLOOKUP(A:A,[1]Forecast_1911!A:B,2,0),0)</f>
        <v>10000002422</v>
      </c>
      <c r="C1343" s="12" t="s">
        <v>1459</v>
      </c>
      <c r="D1343" s="13">
        <f t="shared" si="48"/>
        <v>2763490.2634697976</v>
      </c>
      <c r="E1343" s="12" t="s">
        <v>40</v>
      </c>
      <c r="F1343" s="12" t="s">
        <v>181</v>
      </c>
      <c r="G1343" s="12" t="s">
        <v>182</v>
      </c>
      <c r="H1343" s="12" t="s">
        <v>58</v>
      </c>
      <c r="I1343" s="12" t="s">
        <v>59</v>
      </c>
      <c r="J1343" s="14">
        <v>22.330720326118254</v>
      </c>
      <c r="K1343" s="14">
        <v>4.5856682986536077</v>
      </c>
      <c r="L1343" s="15">
        <v>22.33072081462516</v>
      </c>
      <c r="M1343" s="15">
        <v>4.5856682986536077</v>
      </c>
      <c r="N1343" s="13">
        <f>IFERROR(VLOOKUP(B:B,'[1]Budget Pivot'!A:B,2,0),0)</f>
        <v>175390.18</v>
      </c>
      <c r="O1343" s="13">
        <f>IFERROR(VLOOKUP(B:B,'[1]Budget Pivot'!A:C,3,0),0)</f>
        <v>3916589.0575275389</v>
      </c>
      <c r="P1343" s="16">
        <v>175390.18</v>
      </c>
      <c r="Q1343" s="16">
        <f t="shared" si="47"/>
        <v>3916589.1432068534</v>
      </c>
      <c r="R1343" s="17">
        <v>156989</v>
      </c>
      <c r="S1343" s="17">
        <f>R1343*L1343</f>
        <v>3505677.5299671893</v>
      </c>
      <c r="T1343" s="17">
        <v>155733</v>
      </c>
      <c r="U1343" s="17">
        <v>3477630.14462402</v>
      </c>
      <c r="V1343" s="18">
        <v>-1256</v>
      </c>
      <c r="W1343" s="18">
        <v>-28047.385343169328</v>
      </c>
      <c r="X1343" s="18">
        <v>-438958.99858283345</v>
      </c>
    </row>
    <row r="1344" spans="1:24" x14ac:dyDescent="0.25">
      <c r="A1344" s="12">
        <v>1433</v>
      </c>
      <c r="B1344" s="12" t="str">
        <f>IFERROR(VLOOKUP(A:A,[1]Forecast_1911!A:B,2,0),0)</f>
        <v>10000002450</v>
      </c>
      <c r="C1344" s="12" t="s">
        <v>1460</v>
      </c>
      <c r="D1344" s="13">
        <f t="shared" si="48"/>
        <v>503397.50240397651</v>
      </c>
      <c r="E1344" s="12" t="s">
        <v>40</v>
      </c>
      <c r="F1344" s="12" t="s">
        <v>86</v>
      </c>
      <c r="G1344" s="12" t="s">
        <v>87</v>
      </c>
      <c r="H1344" s="12" t="s">
        <v>58</v>
      </c>
      <c r="I1344" s="12" t="s">
        <v>59</v>
      </c>
      <c r="J1344" s="14">
        <v>25.572517117282437</v>
      </c>
      <c r="K1344" s="14">
        <v>4.5851701346389282</v>
      </c>
      <c r="L1344" s="15">
        <v>25.572308565555975</v>
      </c>
      <c r="M1344" s="15">
        <v>4.5851701346389175</v>
      </c>
      <c r="N1344" s="13">
        <f>IFERROR(VLOOKUP(B:B,'[1]Budget Pivot'!A:B,2,0),0)</f>
        <v>29369.759999999998</v>
      </c>
      <c r="O1344" s="13">
        <f>IFERROR(VLOOKUP(B:B,'[1]Budget Pivot'!A:C,3,0),0)</f>
        <v>751058.69033047697</v>
      </c>
      <c r="P1344" s="16">
        <v>29370</v>
      </c>
      <c r="Q1344" s="16">
        <f t="shared" si="47"/>
        <v>751058.70257037901</v>
      </c>
      <c r="R1344" s="17">
        <v>25108</v>
      </c>
      <c r="S1344" s="17">
        <f>R1344*L1344</f>
        <v>642069.52346397936</v>
      </c>
      <c r="T1344" s="17">
        <v>23986</v>
      </c>
      <c r="U1344" s="17">
        <v>613377.3932534256</v>
      </c>
      <c r="V1344" s="18">
        <v>-1122</v>
      </c>
      <c r="W1344" s="18">
        <v>-28692.130210553762</v>
      </c>
      <c r="X1344" s="18">
        <v>-137681.30931695341</v>
      </c>
    </row>
    <row r="1345" spans="1:24" x14ac:dyDescent="0.25">
      <c r="A1345" s="12">
        <v>1431</v>
      </c>
      <c r="B1345" s="12" t="str">
        <f>IFERROR(VLOOKUP(A:A,[1]Forecast_1911!A:B,2,0),0)</f>
        <v>10000002455</v>
      </c>
      <c r="C1345" s="12" t="s">
        <v>1461</v>
      </c>
      <c r="D1345" s="13">
        <f t="shared" si="48"/>
        <v>379276.99730262172</v>
      </c>
      <c r="E1345" s="12" t="s">
        <v>40</v>
      </c>
      <c r="F1345" s="12" t="s">
        <v>86</v>
      </c>
      <c r="G1345" s="12" t="s">
        <v>87</v>
      </c>
      <c r="H1345" s="12" t="s">
        <v>58</v>
      </c>
      <c r="I1345" s="12" t="s">
        <v>59</v>
      </c>
      <c r="J1345" s="14">
        <v>104.96140648261661</v>
      </c>
      <c r="K1345" s="14">
        <v>11.049059975520246</v>
      </c>
      <c r="L1345" s="15">
        <v>104.95274833962554</v>
      </c>
      <c r="M1345" s="15">
        <v>11.049059975520153</v>
      </c>
      <c r="N1345" s="13">
        <f>IFERROR(VLOOKUP(B:B,'[1]Budget Pivot'!A:B,2,0),0)</f>
        <v>5209.57</v>
      </c>
      <c r="O1345" s="13">
        <f>IFERROR(VLOOKUP(B:B,'[1]Budget Pivot'!A:C,3,0),0)</f>
        <v>546803.79436964495</v>
      </c>
      <c r="P1345" s="16">
        <v>5210</v>
      </c>
      <c r="Q1345" s="16">
        <f t="shared" si="47"/>
        <v>546803.81884944905</v>
      </c>
      <c r="R1345" s="17">
        <v>4313</v>
      </c>
      <c r="S1345" s="17">
        <f>R1345*L1345</f>
        <v>452661.20358880499</v>
      </c>
      <c r="T1345" s="17">
        <v>4039</v>
      </c>
      <c r="U1345" s="17">
        <v>423904.15054374759</v>
      </c>
      <c r="V1345" s="18">
        <v>-274</v>
      </c>
      <c r="W1345" s="18">
        <v>-28757.053045057401</v>
      </c>
      <c r="X1345" s="18">
        <v>-122899.66830570146</v>
      </c>
    </row>
    <row r="1346" spans="1:24" x14ac:dyDescent="0.25">
      <c r="A1346" s="12">
        <v>1179</v>
      </c>
      <c r="B1346" s="12" t="str">
        <f>IFERROR(VLOOKUP(A:A,[1]Forecast_1911!A:B,2,0),0)</f>
        <v>10000001577</v>
      </c>
      <c r="C1346" s="12" t="s">
        <v>1462</v>
      </c>
      <c r="D1346" s="13">
        <f t="shared" si="48"/>
        <v>205592.4207462552</v>
      </c>
      <c r="E1346" s="12" t="s">
        <v>44</v>
      </c>
      <c r="F1346" s="12" t="s">
        <v>189</v>
      </c>
      <c r="G1346" s="12" t="s">
        <v>189</v>
      </c>
      <c r="H1346" s="12" t="s">
        <v>190</v>
      </c>
      <c r="I1346" s="12" t="s">
        <v>59</v>
      </c>
      <c r="J1346" s="14">
        <v>17.671537316880908</v>
      </c>
      <c r="K1346" s="14">
        <v>6.7151837416481142</v>
      </c>
      <c r="L1346" s="15">
        <v>17.670764086220995</v>
      </c>
      <c r="M1346" s="15">
        <v>6.7151837416480857</v>
      </c>
      <c r="N1346" s="13">
        <f>IFERROR(VLOOKUP(B:B,'[1]Budget Pivot'!A:B,2,0),0)</f>
        <v>36509</v>
      </c>
      <c r="O1346" s="13">
        <f>IFERROR(VLOOKUP(B:B,'[1]Budget Pivot'!A:C,3,0),0)</f>
        <v>645170.15590200503</v>
      </c>
      <c r="P1346" s="16">
        <v>21146.59</v>
      </c>
      <c r="Q1346" s="16">
        <f t="shared" ref="Q1346:Q1409" si="49">P1346*L1346</f>
        <v>373676.40311804001</v>
      </c>
      <c r="R1346" s="17">
        <v>20397</v>
      </c>
      <c r="S1346" s="17">
        <f>R1346*L1346</f>
        <v>360430.57506664965</v>
      </c>
      <c r="T1346" s="17">
        <v>18766</v>
      </c>
      <c r="U1346" s="17">
        <v>331609.55884202319</v>
      </c>
      <c r="V1346" s="18">
        <v>-1631</v>
      </c>
      <c r="W1346" s="18">
        <v>-28821.016224626452</v>
      </c>
      <c r="X1346" s="18">
        <v>-42066.844276016811</v>
      </c>
    </row>
    <row r="1347" spans="1:24" x14ac:dyDescent="0.25">
      <c r="A1347" s="12">
        <v>2328</v>
      </c>
      <c r="B1347" s="12" t="str">
        <f>IFERROR(VLOOKUP(A:A,[1]Forecast_1911!A:B,2,0),0)</f>
        <v>10000002831</v>
      </c>
      <c r="C1347" s="12" t="s">
        <v>1463</v>
      </c>
      <c r="D1347" s="13">
        <f t="shared" ref="D1347:D1410" si="50">U1347-(T1347*M1347)</f>
        <v>386595.5475501109</v>
      </c>
      <c r="E1347" s="12" t="s">
        <v>67</v>
      </c>
      <c r="F1347" s="12" t="s">
        <v>47</v>
      </c>
      <c r="G1347" s="12" t="s">
        <v>47</v>
      </c>
      <c r="H1347" s="12" t="s">
        <v>48</v>
      </c>
      <c r="I1347" s="12" t="s">
        <v>49</v>
      </c>
      <c r="J1347" s="14">
        <v>40.753897550111347</v>
      </c>
      <c r="K1347" s="14">
        <v>14.263864142538992</v>
      </c>
      <c r="L1347" s="15">
        <v>40.753897550111347</v>
      </c>
      <c r="M1347" s="15">
        <v>14.263864142538992</v>
      </c>
      <c r="N1347" s="13">
        <f>IFERROR(VLOOKUP(B:B,'[1]Budget Pivot'!A:B,2,0),0)</f>
        <v>14900</v>
      </c>
      <c r="O1347" s="13">
        <f>IFERROR(VLOOKUP(B:B,'[1]Budget Pivot'!A:C,3,0),0)</f>
        <v>607233.07349665905</v>
      </c>
      <c r="P1347" s="16">
        <v>14900</v>
      </c>
      <c r="Q1347" s="16">
        <f t="shared" si="49"/>
        <v>607233.07349665905</v>
      </c>
      <c r="R1347" s="17">
        <v>15306</v>
      </c>
      <c r="S1347" s="17">
        <f>R1347*L1347</f>
        <v>623779.15590200422</v>
      </c>
      <c r="T1347" s="17">
        <v>14594</v>
      </c>
      <c r="U1347" s="17">
        <v>594762.38084632496</v>
      </c>
      <c r="V1347" s="18">
        <v>-712</v>
      </c>
      <c r="W1347" s="18">
        <v>-29016.77505567926</v>
      </c>
      <c r="X1347" s="18">
        <v>-12470.692650334095</v>
      </c>
    </row>
    <row r="1348" spans="1:24" x14ac:dyDescent="0.25">
      <c r="A1348" s="12">
        <v>1815</v>
      </c>
      <c r="B1348" s="12">
        <f>IFERROR(VLOOKUP(A:A,[1]Forecast_1911!A:B,2,0),0)</f>
        <v>0</v>
      </c>
      <c r="C1348" s="12" t="s">
        <v>1464</v>
      </c>
      <c r="D1348" s="13">
        <f t="shared" si="50"/>
        <v>0</v>
      </c>
      <c r="E1348" s="12" t="s">
        <v>35</v>
      </c>
      <c r="F1348" s="12" t="s">
        <v>47</v>
      </c>
      <c r="G1348" s="12" t="s">
        <v>47</v>
      </c>
      <c r="H1348" s="12" t="s">
        <v>48</v>
      </c>
      <c r="I1348" s="12" t="s">
        <v>49</v>
      </c>
      <c r="J1348" s="14">
        <v>1</v>
      </c>
      <c r="K1348" s="14">
        <v>1</v>
      </c>
      <c r="L1348" s="15">
        <v>1</v>
      </c>
      <c r="M1348" s="15">
        <v>1</v>
      </c>
      <c r="N1348" s="13">
        <f>IFERROR(VLOOKUP(B:B,'[1]Budget Pivot'!A:B,2,0),0)</f>
        <v>0</v>
      </c>
      <c r="O1348" s="13">
        <f>IFERROR(VLOOKUP(B:B,'[1]Budget Pivot'!A:C,3,0),0)</f>
        <v>0</v>
      </c>
      <c r="P1348" s="16">
        <f>N1348</f>
        <v>0</v>
      </c>
      <c r="Q1348" s="16">
        <f t="shared" si="49"/>
        <v>0</v>
      </c>
      <c r="R1348" s="17">
        <v>182344</v>
      </c>
      <c r="S1348" s="17">
        <f>R1348*L1348</f>
        <v>182344</v>
      </c>
      <c r="T1348" s="17">
        <v>153213</v>
      </c>
      <c r="U1348" s="17">
        <v>153213</v>
      </c>
      <c r="V1348" s="18">
        <v>-29131</v>
      </c>
      <c r="W1348" s="18">
        <v>-29131</v>
      </c>
      <c r="X1348" s="18">
        <v>153213</v>
      </c>
    </row>
    <row r="1349" spans="1:24" x14ac:dyDescent="0.25">
      <c r="A1349" s="12">
        <v>1593</v>
      </c>
      <c r="B1349" s="12" t="str">
        <f>IFERROR(VLOOKUP(A:A,[1]Forecast_1911!A:B,2,0),0)</f>
        <v>10000001231</v>
      </c>
      <c r="C1349" s="12" t="s">
        <v>1465</v>
      </c>
      <c r="D1349" s="13">
        <f t="shared" si="50"/>
        <v>95484.814341942139</v>
      </c>
      <c r="E1349" s="12" t="s">
        <v>159</v>
      </c>
      <c r="F1349" s="12" t="s">
        <v>131</v>
      </c>
      <c r="G1349" s="12" t="s">
        <v>132</v>
      </c>
      <c r="H1349" s="12" t="s">
        <v>133</v>
      </c>
      <c r="I1349" s="12" t="s">
        <v>59</v>
      </c>
      <c r="J1349" s="14">
        <v>195.60216726688239</v>
      </c>
      <c r="K1349" s="14">
        <v>8.0400891605787947</v>
      </c>
      <c r="L1349" s="15">
        <v>195.63304464572937</v>
      </c>
      <c r="M1349" s="15">
        <v>8.0400891605778337</v>
      </c>
      <c r="N1349" s="13">
        <f>IFERROR(VLOOKUP(B:B,'[1]Budget Pivot'!A:B,2,0),0)</f>
        <v>380.1</v>
      </c>
      <c r="O1349" s="13">
        <f>IFERROR(VLOOKUP(B:B,'[1]Budget Pivot'!A:C,3,0),0)</f>
        <v>74348.383778142001</v>
      </c>
      <c r="P1349" s="16">
        <v>380.04</v>
      </c>
      <c r="Q1349" s="16">
        <f t="shared" si="49"/>
        <v>74348.382287162996</v>
      </c>
      <c r="R1349" s="17">
        <v>659</v>
      </c>
      <c r="S1349" s="17">
        <f>R1349*L1349</f>
        <v>128922.17642153565</v>
      </c>
      <c r="T1349" s="17">
        <v>509</v>
      </c>
      <c r="U1349" s="17">
        <v>99577.219724676252</v>
      </c>
      <c r="V1349" s="18">
        <v>-150</v>
      </c>
      <c r="W1349" s="18">
        <v>-29344.956696859401</v>
      </c>
      <c r="X1349" s="18">
        <v>25228.837437513255</v>
      </c>
    </row>
    <row r="1350" spans="1:24" x14ac:dyDescent="0.25">
      <c r="A1350" s="12">
        <v>1378</v>
      </c>
      <c r="B1350" s="12" t="str">
        <f>IFERROR(VLOOKUP(A:A,[1]Forecast_1911!A:B,2,0),0)</f>
        <v>10000002388</v>
      </c>
      <c r="C1350" s="12" t="s">
        <v>1466</v>
      </c>
      <c r="D1350" s="13">
        <f t="shared" si="50"/>
        <v>1279903.3972951793</v>
      </c>
      <c r="E1350" s="12" t="s">
        <v>40</v>
      </c>
      <c r="F1350" s="12" t="s">
        <v>139</v>
      </c>
      <c r="G1350" s="12" t="s">
        <v>139</v>
      </c>
      <c r="H1350" s="12" t="s">
        <v>58</v>
      </c>
      <c r="I1350" s="12" t="s">
        <v>59</v>
      </c>
      <c r="J1350" s="14">
        <v>7.9608923154052302</v>
      </c>
      <c r="K1350" s="14">
        <v>2.7484981640146882</v>
      </c>
      <c r="L1350" s="15">
        <v>7.9608923700630676</v>
      </c>
      <c r="M1350" s="15">
        <v>2.7484981640146882</v>
      </c>
      <c r="N1350" s="13">
        <f>IFERROR(VLOOKUP(B:B,'[1]Budget Pivot'!A:B,2,0),0)</f>
        <v>223936.81</v>
      </c>
      <c r="O1350" s="13">
        <f>IFERROR(VLOOKUP(B:B,'[1]Budget Pivot'!A:C,3,0),0)</f>
        <v>1782736.8298653611</v>
      </c>
      <c r="P1350" s="16">
        <v>223936.81</v>
      </c>
      <c r="Q1350" s="16">
        <f t="shared" si="49"/>
        <v>1782736.8421052629</v>
      </c>
      <c r="R1350" s="17">
        <v>249246</v>
      </c>
      <c r="S1350" s="17">
        <f>R1350*L1350</f>
        <v>1984220.5796687393</v>
      </c>
      <c r="T1350" s="17">
        <v>245550</v>
      </c>
      <c r="U1350" s="17">
        <v>1954797.1214689862</v>
      </c>
      <c r="V1350" s="18">
        <v>-3696</v>
      </c>
      <c r="W1350" s="18">
        <v>-29423.458199753193</v>
      </c>
      <c r="X1350" s="18">
        <v>172060.27936372324</v>
      </c>
    </row>
    <row r="1351" spans="1:24" x14ac:dyDescent="0.25">
      <c r="A1351" s="12">
        <v>2274</v>
      </c>
      <c r="B1351" s="12" t="str">
        <f>IFERROR(VLOOKUP(A:A,[1]Forecast_1911!A:B,2,0),0)</f>
        <v>10000002489</v>
      </c>
      <c r="C1351" s="12" t="s">
        <v>1467</v>
      </c>
      <c r="D1351" s="13">
        <f t="shared" si="50"/>
        <v>270065.46842523362</v>
      </c>
      <c r="E1351" s="12" t="s">
        <v>40</v>
      </c>
      <c r="F1351" s="12" t="s">
        <v>1065</v>
      </c>
      <c r="G1351" s="12" t="s">
        <v>372</v>
      </c>
      <c r="H1351" s="12" t="s">
        <v>179</v>
      </c>
      <c r="I1351" s="12" t="s">
        <v>59</v>
      </c>
      <c r="J1351" s="14">
        <v>5.3677625263336211</v>
      </c>
      <c r="K1351" s="14">
        <v>4.1314026927784546</v>
      </c>
      <c r="L1351" s="15">
        <v>5.3677623973382964</v>
      </c>
      <c r="M1351" s="15">
        <v>4.1314026927784546</v>
      </c>
      <c r="N1351" s="13">
        <f>IFERROR(VLOOKUP(B:B,'[1]Budget Pivot'!A:B,2,0),0)</f>
        <v>189772.79999999999</v>
      </c>
      <c r="O1351" s="13">
        <f>IFERROR(VLOOKUP(B:B,'[1]Budget Pivot'!A:C,3,0),0)</f>
        <v>1018655.324357405</v>
      </c>
      <c r="P1351" s="16">
        <v>189772.79999999999</v>
      </c>
      <c r="Q1351" s="16">
        <f t="shared" si="49"/>
        <v>1018655.299877601</v>
      </c>
      <c r="R1351" s="17">
        <v>223958</v>
      </c>
      <c r="S1351" s="17">
        <f>R1351*L1351</f>
        <v>1202153.3309830902</v>
      </c>
      <c r="T1351" s="17">
        <v>218436</v>
      </c>
      <c r="U1351" s="17">
        <v>1172512.5470249881</v>
      </c>
      <c r="V1351" s="18">
        <v>-5522</v>
      </c>
      <c r="W1351" s="18">
        <v>-29640.783958102111</v>
      </c>
      <c r="X1351" s="18">
        <v>153857.24714738713</v>
      </c>
    </row>
    <row r="1352" spans="1:24" x14ac:dyDescent="0.25">
      <c r="A1352" s="12">
        <v>1892</v>
      </c>
      <c r="B1352" s="12" t="str">
        <f>IFERROR(VLOOKUP(A:A,[1]Forecast_1911!A:B,2,0),0)</f>
        <v>10000000913</v>
      </c>
      <c r="C1352" s="12" t="s">
        <v>1468</v>
      </c>
      <c r="D1352" s="13">
        <f t="shared" si="50"/>
        <v>38579.586783604973</v>
      </c>
      <c r="E1352" s="12" t="s">
        <v>35</v>
      </c>
      <c r="F1352" s="12" t="s">
        <v>260</v>
      </c>
      <c r="G1352" s="12" t="s">
        <v>97</v>
      </c>
      <c r="H1352" s="12" t="s">
        <v>133</v>
      </c>
      <c r="I1352" s="12" t="s">
        <v>59</v>
      </c>
      <c r="J1352" s="14">
        <v>44.068297343469403</v>
      </c>
      <c r="K1352" s="14">
        <v>2.7171492204899499</v>
      </c>
      <c r="L1352" s="15">
        <v>44.067188645575158</v>
      </c>
      <c r="M1352" s="15">
        <v>2.717149220489441</v>
      </c>
      <c r="N1352" s="13">
        <f>IFERROR(VLOOKUP(B:B,'[1]Budget Pivot'!A:B,2,0),0)</f>
        <v>804.98</v>
      </c>
      <c r="O1352" s="13">
        <f>IFERROR(VLOOKUP(B:B,'[1]Budget Pivot'!A:C,3,0),0)</f>
        <v>35474.097995545999</v>
      </c>
      <c r="P1352" s="16">
        <v>805</v>
      </c>
      <c r="Q1352" s="16">
        <f t="shared" si="49"/>
        <v>35474.086859688003</v>
      </c>
      <c r="R1352" s="17">
        <v>825</v>
      </c>
      <c r="S1352" s="17">
        <f>R1352*L1352</f>
        <v>36355.430632599506</v>
      </c>
      <c r="T1352" s="17">
        <v>933</v>
      </c>
      <c r="U1352" s="17">
        <v>41114.687006321619</v>
      </c>
      <c r="V1352" s="18">
        <v>108</v>
      </c>
      <c r="W1352" s="18">
        <v>4759.2563737221135</v>
      </c>
      <c r="X1352" s="18">
        <v>5640.6001466336165</v>
      </c>
    </row>
    <row r="1353" spans="1:24" x14ac:dyDescent="0.25">
      <c r="A1353" s="12">
        <v>1195</v>
      </c>
      <c r="B1353" s="12" t="str">
        <f>IFERROR(VLOOKUP(A:A,[1]Forecast_1911!A:B,2,0),0)</f>
        <v>10000001593</v>
      </c>
      <c r="C1353" s="12" t="s">
        <v>1469</v>
      </c>
      <c r="D1353" s="13">
        <f t="shared" si="50"/>
        <v>9217756.8964195736</v>
      </c>
      <c r="E1353" s="12" t="s">
        <v>44</v>
      </c>
      <c r="F1353" s="12" t="s">
        <v>56</v>
      </c>
      <c r="G1353" s="12" t="s">
        <v>57</v>
      </c>
      <c r="H1353" s="12" t="s">
        <v>58</v>
      </c>
      <c r="I1353" s="12" t="s">
        <v>59</v>
      </c>
      <c r="J1353" s="14">
        <v>17.694809042600909</v>
      </c>
      <c r="K1353" s="14">
        <v>1.9897427616926506</v>
      </c>
      <c r="L1353" s="15">
        <v>12.31631539456712</v>
      </c>
      <c r="M1353" s="15">
        <v>1.98974276169265</v>
      </c>
      <c r="N1353" s="13">
        <f>IFERROR(VLOOKUP(B:B,'[1]Budget Pivot'!A:B,2,0),0)</f>
        <v>874597</v>
      </c>
      <c r="O1353" s="13">
        <f>IFERROR(VLOOKUP(B:B,'[1]Budget Pivot'!A:C,3,0),0)</f>
        <v>15475826.904231627</v>
      </c>
      <c r="P1353" s="16">
        <v>1007439.41</v>
      </c>
      <c r="Q1353" s="16">
        <f t="shared" si="49"/>
        <v>12407941.514476616</v>
      </c>
      <c r="R1353" s="17">
        <v>891808</v>
      </c>
      <c r="S1353" s="17">
        <f>R1353*L1353</f>
        <v>10983788.599398114</v>
      </c>
      <c r="T1353" s="17">
        <v>892625</v>
      </c>
      <c r="U1353" s="17">
        <v>10993851.029075475</v>
      </c>
      <c r="V1353" s="18">
        <v>817</v>
      </c>
      <c r="W1353" s="18">
        <v>10062.429677361622</v>
      </c>
      <c r="X1353" s="18">
        <v>-1414090.4854011405</v>
      </c>
    </row>
    <row r="1354" spans="1:24" x14ac:dyDescent="0.25">
      <c r="A1354" s="12">
        <v>2046</v>
      </c>
      <c r="B1354" s="12" t="str">
        <f>IFERROR(VLOOKUP(A:A,[1]Forecast_1911!A:B,2,0),0)</f>
        <v>10000002682</v>
      </c>
      <c r="C1354" s="12" t="s">
        <v>1470</v>
      </c>
      <c r="D1354" s="13">
        <f t="shared" si="50"/>
        <v>1162956.5809004675</v>
      </c>
      <c r="E1354" s="12" t="s">
        <v>110</v>
      </c>
      <c r="F1354" s="12" t="s">
        <v>111</v>
      </c>
      <c r="G1354" s="12" t="s">
        <v>111</v>
      </c>
      <c r="H1354" s="12" t="s">
        <v>101</v>
      </c>
      <c r="I1354" s="12" t="s">
        <v>59</v>
      </c>
      <c r="J1354" s="14">
        <v>40.191778454184288</v>
      </c>
      <c r="K1354" s="14">
        <v>7.1269487750556699</v>
      </c>
      <c r="L1354" s="15">
        <v>40.1917895830981</v>
      </c>
      <c r="M1354" s="15">
        <v>7.1269487750556912</v>
      </c>
      <c r="N1354" s="13">
        <f>IFERROR(VLOOKUP(B:B,'[1]Budget Pivot'!A:B,2,0),0)</f>
        <v>37115.370000000003</v>
      </c>
      <c r="O1354" s="13">
        <f>IFERROR(VLOOKUP(B:B,'[1]Budget Pivot'!A:C,3,0),0)</f>
        <v>1491732.728285078</v>
      </c>
      <c r="P1354" s="16">
        <v>37115.360000000001</v>
      </c>
      <c r="Q1354" s="16">
        <f t="shared" si="49"/>
        <v>1491732.739420936</v>
      </c>
      <c r="R1354" s="17">
        <v>35918</v>
      </c>
      <c r="S1354" s="17">
        <f>R1354*L1354</f>
        <v>1443608.6982457174</v>
      </c>
      <c r="T1354" s="17">
        <v>35172</v>
      </c>
      <c r="U1354" s="17">
        <v>1413625.6232167264</v>
      </c>
      <c r="V1354" s="18">
        <v>-746</v>
      </c>
      <c r="W1354" s="18">
        <v>-29983.075028991094</v>
      </c>
      <c r="X1354" s="18">
        <v>-78107.116204209626</v>
      </c>
    </row>
    <row r="1355" spans="1:24" x14ac:dyDescent="0.25">
      <c r="A1355" s="12">
        <v>1185</v>
      </c>
      <c r="B1355" s="12" t="str">
        <f>IFERROR(VLOOKUP(A:A,[1]Forecast_1911!A:B,2,0),0)</f>
        <v>10000001588</v>
      </c>
      <c r="C1355" s="12" t="s">
        <v>1471</v>
      </c>
      <c r="D1355" s="13">
        <f t="shared" si="50"/>
        <v>167114.96176917158</v>
      </c>
      <c r="E1355" s="12" t="s">
        <v>44</v>
      </c>
      <c r="F1355" s="12" t="s">
        <v>86</v>
      </c>
      <c r="G1355" s="12" t="s">
        <v>87</v>
      </c>
      <c r="H1355" s="12" t="s">
        <v>58</v>
      </c>
      <c r="I1355" s="12" t="s">
        <v>59</v>
      </c>
      <c r="J1355" s="14">
        <v>5.6993025321620925</v>
      </c>
      <c r="K1355" s="14">
        <v>1.8557249443207107</v>
      </c>
      <c r="L1355" s="15">
        <v>5.699303724172406</v>
      </c>
      <c r="M1355" s="15">
        <v>1.8557249443207171</v>
      </c>
      <c r="N1355" s="13">
        <f>IFERROR(VLOOKUP(B:B,'[1]Budget Pivot'!A:B,2,0),0)</f>
        <v>66496.7</v>
      </c>
      <c r="O1355" s="13">
        <f>IFERROR(VLOOKUP(B:B,'[1]Budget Pivot'!A:C,3,0),0)</f>
        <v>378984.81069042301</v>
      </c>
      <c r="P1355" s="16">
        <v>66496.69</v>
      </c>
      <c r="Q1355" s="16">
        <f t="shared" si="49"/>
        <v>378984.832962138</v>
      </c>
      <c r="R1355" s="17">
        <v>48745</v>
      </c>
      <c r="S1355" s="17">
        <f>R1355*L1355</f>
        <v>277812.56003478391</v>
      </c>
      <c r="T1355" s="17">
        <v>43479</v>
      </c>
      <c r="U1355" s="17">
        <v>247800.02662329204</v>
      </c>
      <c r="V1355" s="18">
        <v>-5266</v>
      </c>
      <c r="W1355" s="18">
        <v>-30012.533411491866</v>
      </c>
      <c r="X1355" s="18">
        <v>-131184.80633884596</v>
      </c>
    </row>
    <row r="1356" spans="1:24" x14ac:dyDescent="0.25">
      <c r="A1356" s="12">
        <v>1122</v>
      </c>
      <c r="B1356" s="12" t="str">
        <f>IFERROR(VLOOKUP(A:A,[1]Forecast_1911!A:B,2,0),0)</f>
        <v>10000002267</v>
      </c>
      <c r="C1356" s="12" t="s">
        <v>1472</v>
      </c>
      <c r="D1356" s="13">
        <f t="shared" si="50"/>
        <v>77222.96515089093</v>
      </c>
      <c r="E1356" s="12" t="s">
        <v>55</v>
      </c>
      <c r="F1356" s="12" t="s">
        <v>56</v>
      </c>
      <c r="G1356" s="12" t="s">
        <v>57</v>
      </c>
      <c r="H1356" s="12" t="s">
        <v>58</v>
      </c>
      <c r="I1356" s="12" t="s">
        <v>59</v>
      </c>
      <c r="J1356" s="14">
        <v>181.93286867625218</v>
      </c>
      <c r="K1356" s="14">
        <v>23.037863650578586</v>
      </c>
      <c r="L1356" s="15">
        <v>181.9328536729879</v>
      </c>
      <c r="M1356" s="15">
        <v>23.037863650578586</v>
      </c>
      <c r="N1356" s="13">
        <f>IFERROR(VLOOKUP(B:B,'[1]Budget Pivot'!A:B,2,0),0)</f>
        <v>347.4</v>
      </c>
      <c r="O1356" s="13">
        <f>IFERROR(VLOOKUP(B:B,'[1]Budget Pivot'!A:C,3,0),0)</f>
        <v>63203.478578130002</v>
      </c>
      <c r="P1356" s="16">
        <v>347.4</v>
      </c>
      <c r="Q1356" s="16">
        <f t="shared" si="49"/>
        <v>63203.473365995997</v>
      </c>
      <c r="R1356" s="17">
        <v>404</v>
      </c>
      <c r="S1356" s="17">
        <f>R1356*L1356</f>
        <v>73500.872883887117</v>
      </c>
      <c r="T1356" s="17">
        <v>486</v>
      </c>
      <c r="U1356" s="17">
        <v>88419.366885072115</v>
      </c>
      <c r="V1356" s="18">
        <v>82</v>
      </c>
      <c r="W1356" s="18">
        <v>14918.494001184998</v>
      </c>
      <c r="X1356" s="18">
        <v>25215.893519076119</v>
      </c>
    </row>
    <row r="1357" spans="1:24" x14ac:dyDescent="0.25">
      <c r="A1357" s="12">
        <v>1575</v>
      </c>
      <c r="B1357" s="12" t="str">
        <f>IFERROR(VLOOKUP(A:A,[1]Forecast_1911!A:B,2,0),0)</f>
        <v>10000001210</v>
      </c>
      <c r="C1357" s="12" t="s">
        <v>1473</v>
      </c>
      <c r="D1357" s="13">
        <f t="shared" si="50"/>
        <v>78353.184944428504</v>
      </c>
      <c r="E1357" s="12" t="s">
        <v>159</v>
      </c>
      <c r="F1357" s="12" t="s">
        <v>135</v>
      </c>
      <c r="G1357" s="12" t="s">
        <v>97</v>
      </c>
      <c r="H1357" s="12" t="s">
        <v>58</v>
      </c>
      <c r="I1357" s="12" t="s">
        <v>59</v>
      </c>
      <c r="J1357" s="14">
        <v>25.367182021798733</v>
      </c>
      <c r="K1357" s="14">
        <v>7.2340761890562666</v>
      </c>
      <c r="L1357" s="15">
        <v>25.36719003872718</v>
      </c>
      <c r="M1357" s="15">
        <v>7.2340761890561538</v>
      </c>
      <c r="N1357" s="13">
        <f>IFERROR(VLOOKUP(B:B,'[1]Budget Pivot'!A:B,2,0),0)</f>
        <v>3865.5</v>
      </c>
      <c r="O1357" s="13">
        <f>IFERROR(VLOOKUP(B:B,'[1]Budget Pivot'!A:C,3,0),0)</f>
        <v>98056.842105263</v>
      </c>
      <c r="P1357" s="16">
        <v>3900</v>
      </c>
      <c r="Q1357" s="16">
        <f t="shared" si="49"/>
        <v>98932.041151035999</v>
      </c>
      <c r="R1357" s="17">
        <v>4132</v>
      </c>
      <c r="S1357" s="17">
        <f>R1357*L1357</f>
        <v>104817.22924002071</v>
      </c>
      <c r="T1357" s="17">
        <v>4321</v>
      </c>
      <c r="U1357" s="17">
        <v>109611.62815734015</v>
      </c>
      <c r="V1357" s="18">
        <v>189</v>
      </c>
      <c r="W1357" s="18">
        <v>4794.3989173194423</v>
      </c>
      <c r="X1357" s="18">
        <v>10679.587006304151</v>
      </c>
    </row>
    <row r="1358" spans="1:24" x14ac:dyDescent="0.25">
      <c r="A1358" s="12">
        <v>2505</v>
      </c>
      <c r="B1358" s="12" t="str">
        <f>IFERROR(VLOOKUP(A:A,[1]Forecast_1911!A:B,2,0),0)</f>
        <v>10000002820</v>
      </c>
      <c r="C1358" s="12" t="s">
        <v>1474</v>
      </c>
      <c r="D1358" s="13">
        <f t="shared" si="50"/>
        <v>211880.03538204549</v>
      </c>
      <c r="E1358" s="12" t="s">
        <v>230</v>
      </c>
      <c r="F1358" s="12" t="s">
        <v>56</v>
      </c>
      <c r="G1358" s="12" t="s">
        <v>57</v>
      </c>
      <c r="H1358" s="12" t="s">
        <v>101</v>
      </c>
      <c r="I1358" s="12" t="s">
        <v>59</v>
      </c>
      <c r="J1358" s="14">
        <v>66.815066773276826</v>
      </c>
      <c r="K1358" s="14">
        <v>8.285077951002334</v>
      </c>
      <c r="L1358" s="15">
        <v>66.815474465379552</v>
      </c>
      <c r="M1358" s="15">
        <v>8.2850779510023393</v>
      </c>
      <c r="N1358" s="13">
        <f>IFERROR(VLOOKUP(B:B,'[1]Budget Pivot'!A:B,2,0),0)</f>
        <v>3141.17</v>
      </c>
      <c r="O1358" s="13">
        <f>IFERROR(VLOOKUP(B:B,'[1]Budget Pivot'!A:C,3,0),0)</f>
        <v>209877.48329621396</v>
      </c>
      <c r="P1358" s="16">
        <v>3141.15</v>
      </c>
      <c r="Q1358" s="16">
        <f t="shared" si="49"/>
        <v>209877.42761692699</v>
      </c>
      <c r="R1358" s="17">
        <v>3360</v>
      </c>
      <c r="S1358" s="17">
        <f>R1358*L1358</f>
        <v>224499.99420367531</v>
      </c>
      <c r="T1358" s="17">
        <v>3620</v>
      </c>
      <c r="U1358" s="17">
        <v>241872.01756467397</v>
      </c>
      <c r="V1358" s="18">
        <v>260</v>
      </c>
      <c r="W1358" s="18">
        <v>17372.023360998661</v>
      </c>
      <c r="X1358" s="18">
        <v>31994.589947746979</v>
      </c>
    </row>
    <row r="1359" spans="1:24" x14ac:dyDescent="0.25">
      <c r="A1359" s="12">
        <v>1380</v>
      </c>
      <c r="B1359" s="12" t="str">
        <f>IFERROR(VLOOKUP(A:A,[1]Forecast_1911!A:B,2,0),0)</f>
        <v>10000002390</v>
      </c>
      <c r="C1359" s="12" t="s">
        <v>1475</v>
      </c>
      <c r="D1359" s="13">
        <f t="shared" si="50"/>
        <v>157075.50997586746</v>
      </c>
      <c r="E1359" s="12" t="s">
        <v>40</v>
      </c>
      <c r="F1359" s="12" t="s">
        <v>139</v>
      </c>
      <c r="G1359" s="12" t="s">
        <v>139</v>
      </c>
      <c r="H1359" s="12" t="s">
        <v>58</v>
      </c>
      <c r="I1359" s="12" t="s">
        <v>59</v>
      </c>
      <c r="J1359" s="14">
        <v>5.4741018860048332</v>
      </c>
      <c r="K1359" s="14">
        <v>3.788326805385557</v>
      </c>
      <c r="L1359" s="15">
        <v>5.4741023720583133</v>
      </c>
      <c r="M1359" s="15">
        <v>3.788326805385557</v>
      </c>
      <c r="N1359" s="13">
        <f>IFERROR(VLOOKUP(B:B,'[1]Budget Pivot'!A:B,2,0),0)</f>
        <v>100728.85</v>
      </c>
      <c r="O1359" s="13">
        <f>IFERROR(VLOOKUP(B:B,'[1]Budget Pivot'!A:C,3,0),0)</f>
        <v>551399.98776009795</v>
      </c>
      <c r="P1359" s="16">
        <v>100728.85</v>
      </c>
      <c r="Q1359" s="16">
        <f t="shared" si="49"/>
        <v>551400.03671970603</v>
      </c>
      <c r="R1359" s="17">
        <v>98769</v>
      </c>
      <c r="S1359" s="17">
        <f>R1359*L1359</f>
        <v>540671.61718582758</v>
      </c>
      <c r="T1359" s="17">
        <v>93177</v>
      </c>
      <c r="U1359" s="17">
        <v>510060.43672127748</v>
      </c>
      <c r="V1359" s="18">
        <v>-5592</v>
      </c>
      <c r="W1359" s="18">
        <v>-30611.180464550096</v>
      </c>
      <c r="X1359" s="18">
        <v>-41339.599998428544</v>
      </c>
    </row>
    <row r="1360" spans="1:24" x14ac:dyDescent="0.25">
      <c r="A1360" s="12">
        <v>3225</v>
      </c>
      <c r="B1360" s="12" t="str">
        <f>IFERROR(VLOOKUP(A:A,[1]Forecast_1911!A:B,2,0),0)</f>
        <v>10000001711</v>
      </c>
      <c r="C1360" s="12" t="s">
        <v>1476</v>
      </c>
      <c r="D1360" s="13">
        <f t="shared" si="50"/>
        <v>171066.32272990225</v>
      </c>
      <c r="E1360" s="12" t="s">
        <v>124</v>
      </c>
      <c r="F1360" s="12" t="s">
        <v>156</v>
      </c>
      <c r="G1360" s="12" t="s">
        <v>156</v>
      </c>
      <c r="H1360" s="12" t="s">
        <v>157</v>
      </c>
      <c r="I1360" s="12" t="s">
        <v>154</v>
      </c>
      <c r="J1360" s="14">
        <v>41.829879298565267</v>
      </c>
      <c r="K1360" s="14">
        <v>15.824053404691403</v>
      </c>
      <c r="L1360" s="15">
        <v>41.829879298565267</v>
      </c>
      <c r="M1360" s="15">
        <v>15.824053404691403</v>
      </c>
      <c r="N1360" s="13">
        <f>IFERROR(VLOOKUP(B:B,'[1]Budget Pivot'!A:B,2,0),0)</f>
        <v>4083</v>
      </c>
      <c r="O1360" s="13">
        <f>IFERROR(VLOOKUP(B:B,'[1]Budget Pivot'!A:C,3,0),0)</f>
        <v>170791.397176042</v>
      </c>
      <c r="P1360" s="16">
        <v>4083</v>
      </c>
      <c r="Q1360" s="16">
        <f t="shared" si="49"/>
        <v>170791.397176042</v>
      </c>
      <c r="R1360" s="17">
        <v>7311</v>
      </c>
      <c r="S1360" s="17">
        <f>R1360*L1360</f>
        <v>305818.24755181064</v>
      </c>
      <c r="T1360" s="17">
        <v>6578</v>
      </c>
      <c r="U1360" s="17">
        <v>275156.9460259623</v>
      </c>
      <c r="V1360" s="18">
        <v>-733</v>
      </c>
      <c r="W1360" s="18">
        <v>-30661.301525848336</v>
      </c>
      <c r="X1360" s="18">
        <v>104365.54884992031</v>
      </c>
    </row>
    <row r="1361" spans="1:24" x14ac:dyDescent="0.25">
      <c r="A1361" s="12">
        <v>2628</v>
      </c>
      <c r="B1361" s="12" t="str">
        <f>IFERROR(VLOOKUP(A:A,[1]Forecast_1911!A:B,2,0),0)</f>
        <v>10000001555</v>
      </c>
      <c r="C1361" s="12" t="s">
        <v>1477</v>
      </c>
      <c r="D1361" s="13">
        <f t="shared" si="50"/>
        <v>929018.40957947029</v>
      </c>
      <c r="E1361" s="12" t="s">
        <v>44</v>
      </c>
      <c r="F1361" s="12" t="s">
        <v>47</v>
      </c>
      <c r="G1361" s="12" t="s">
        <v>976</v>
      </c>
      <c r="H1361" s="12" t="s">
        <v>48</v>
      </c>
      <c r="I1361" s="12" t="s">
        <v>49</v>
      </c>
      <c r="J1361" s="14">
        <v>49.455352739782398</v>
      </c>
      <c r="K1361" s="14">
        <v>14.74387527839645</v>
      </c>
      <c r="L1361" s="15">
        <v>49.422975266431457</v>
      </c>
      <c r="M1361" s="15">
        <v>14.743875278396429</v>
      </c>
      <c r="N1361" s="13">
        <f>IFERROR(VLOOKUP(B:B,'[1]Budget Pivot'!A:B,2,0),0)</f>
        <v>43625.42</v>
      </c>
      <c r="O1361" s="13">
        <f>IFERROR(VLOOKUP(B:B,'[1]Budget Pivot'!A:C,3,0),0)</f>
        <v>2157510.5345211579</v>
      </c>
      <c r="P1361" s="16">
        <v>43024.6</v>
      </c>
      <c r="Q1361" s="16">
        <f t="shared" si="49"/>
        <v>2126403.7416481068</v>
      </c>
      <c r="R1361" s="17">
        <v>27410</v>
      </c>
      <c r="S1361" s="17">
        <f>R1361*L1361</f>
        <v>1354683.7520528862</v>
      </c>
      <c r="T1361" s="17">
        <v>26789</v>
      </c>
      <c r="U1361" s="17">
        <v>1323992.0844124323</v>
      </c>
      <c r="V1361" s="18">
        <v>-621</v>
      </c>
      <c r="W1361" s="18">
        <v>-30691.667640453903</v>
      </c>
      <c r="X1361" s="18">
        <v>-802411.65723567456</v>
      </c>
    </row>
    <row r="1362" spans="1:24" x14ac:dyDescent="0.25">
      <c r="A1362" s="12">
        <v>1187</v>
      </c>
      <c r="B1362" s="12" t="str">
        <f>IFERROR(VLOOKUP(A:A,[1]Forecast_1911!A:B,2,0),0)</f>
        <v>10000001586</v>
      </c>
      <c r="C1362" s="12" t="s">
        <v>1478</v>
      </c>
      <c r="D1362" s="13">
        <f t="shared" si="50"/>
        <v>1372152.8873057747</v>
      </c>
      <c r="E1362" s="12" t="s">
        <v>44</v>
      </c>
      <c r="F1362" s="12" t="s">
        <v>86</v>
      </c>
      <c r="G1362" s="12" t="s">
        <v>87</v>
      </c>
      <c r="H1362" s="12" t="s">
        <v>58</v>
      </c>
      <c r="I1362" s="12" t="s">
        <v>59</v>
      </c>
      <c r="J1362" s="14">
        <v>20.62193846858418</v>
      </c>
      <c r="K1362" s="14">
        <v>2.4274877505567982</v>
      </c>
      <c r="L1362" s="15">
        <v>20.621941013866628</v>
      </c>
      <c r="M1362" s="15">
        <v>2.4274877505567929</v>
      </c>
      <c r="N1362" s="13">
        <f>IFERROR(VLOOKUP(B:B,'[1]Budget Pivot'!A:B,2,0),0)</f>
        <v>89770.44</v>
      </c>
      <c r="O1362" s="13">
        <f>IFERROR(VLOOKUP(B:B,'[1]Budget Pivot'!A:C,3,0),0)</f>
        <v>1851240.4899777281</v>
      </c>
      <c r="P1362" s="16">
        <v>89770.43</v>
      </c>
      <c r="Q1362" s="16">
        <f t="shared" si="49"/>
        <v>1851240.512249443</v>
      </c>
      <c r="R1362" s="17">
        <v>76917</v>
      </c>
      <c r="S1362" s="17">
        <f>R1362*L1362</f>
        <v>1586177.8369635795</v>
      </c>
      <c r="T1362" s="17">
        <v>75416</v>
      </c>
      <c r="U1362" s="17">
        <v>1555224.3035017657</v>
      </c>
      <c r="V1362" s="18">
        <v>-1501</v>
      </c>
      <c r="W1362" s="18">
        <v>-30953.533461813815</v>
      </c>
      <c r="X1362" s="18">
        <v>-296016.20874767727</v>
      </c>
    </row>
    <row r="1363" spans="1:24" x14ac:dyDescent="0.25">
      <c r="A1363" s="12">
        <v>1426</v>
      </c>
      <c r="B1363" s="12" t="str">
        <f>IFERROR(VLOOKUP(A:A,[1]Forecast_1911!A:B,2,0),0)</f>
        <v>10000002424</v>
      </c>
      <c r="C1363" s="12" t="s">
        <v>1479</v>
      </c>
      <c r="D1363" s="13">
        <f t="shared" si="50"/>
        <v>2829365.5809342982</v>
      </c>
      <c r="E1363" s="12" t="s">
        <v>40</v>
      </c>
      <c r="F1363" s="12" t="s">
        <v>181</v>
      </c>
      <c r="G1363" s="12" t="s">
        <v>182</v>
      </c>
      <c r="H1363" s="12" t="s">
        <v>58</v>
      </c>
      <c r="I1363" s="12" t="s">
        <v>59</v>
      </c>
      <c r="J1363" s="14">
        <v>44.657461156147995</v>
      </c>
      <c r="K1363" s="14">
        <v>6.4609877600979129</v>
      </c>
      <c r="L1363" s="15">
        <v>44.657461299184476</v>
      </c>
      <c r="M1363" s="15">
        <v>6.4609877600979129</v>
      </c>
      <c r="N1363" s="13">
        <f>IFERROR(VLOOKUP(B:B,'[1]Budget Pivot'!A:B,2,0),0)</f>
        <v>85571.89</v>
      </c>
      <c r="O1363" s="13">
        <f>IFERROR(VLOOKUP(B:B,'[1]Budget Pivot'!A:C,3,0),0)</f>
        <v>3821423.3537331689</v>
      </c>
      <c r="P1363" s="16">
        <v>85571.89</v>
      </c>
      <c r="Q1363" s="16">
        <f t="shared" si="49"/>
        <v>3821423.3659730712</v>
      </c>
      <c r="R1363" s="17">
        <v>74768</v>
      </c>
      <c r="S1363" s="17">
        <f>R1363*L1363</f>
        <v>3338949.0664174249</v>
      </c>
      <c r="T1363" s="17">
        <v>74074</v>
      </c>
      <c r="U1363" s="17">
        <v>3307956.7882757909</v>
      </c>
      <c r="V1363" s="18">
        <v>-694</v>
      </c>
      <c r="W1363" s="18">
        <v>-30992.278141634073</v>
      </c>
      <c r="X1363" s="18">
        <v>-513466.57769728033</v>
      </c>
    </row>
    <row r="1364" spans="1:24" x14ac:dyDescent="0.25">
      <c r="A1364" s="12">
        <v>3959</v>
      </c>
      <c r="B1364" s="12" t="str">
        <f>IFERROR(VLOOKUP(A:A,[1]Forecast_1911!A:B,2,0),0)</f>
        <v>10000001199</v>
      </c>
      <c r="C1364" s="12" t="s">
        <v>1480</v>
      </c>
      <c r="D1364" s="13">
        <f t="shared" si="50"/>
        <v>209361.89606023947</v>
      </c>
      <c r="E1364" s="12" t="s">
        <v>159</v>
      </c>
      <c r="F1364" s="12" t="s">
        <v>86</v>
      </c>
      <c r="G1364" s="12" t="s">
        <v>87</v>
      </c>
      <c r="H1364" s="12" t="s">
        <v>58</v>
      </c>
      <c r="I1364" s="12" t="s">
        <v>59</v>
      </c>
      <c r="J1364" s="14">
        <v>86.23967697005105</v>
      </c>
      <c r="K1364" s="14">
        <v>10.929304010735033</v>
      </c>
      <c r="L1364" s="15">
        <v>86.239338564777967</v>
      </c>
      <c r="M1364" s="15">
        <v>10.92930401073499</v>
      </c>
      <c r="N1364" s="13">
        <f>IFERROR(VLOOKUP(B:B,'[1]Budget Pivot'!A:B,2,0),0)</f>
        <v>5105.62</v>
      </c>
      <c r="O1364" s="13">
        <f>IFERROR(VLOOKUP(B:B,'[1]Budget Pivot'!A:C,3,0),0)</f>
        <v>440307.01953183202</v>
      </c>
      <c r="P1364" s="16">
        <v>5105.6400000000003</v>
      </c>
      <c r="Q1364" s="16">
        <f t="shared" si="49"/>
        <v>440307.01654987299</v>
      </c>
      <c r="R1364" s="17">
        <v>3141</v>
      </c>
      <c r="S1364" s="17">
        <f>R1364*L1364</f>
        <v>270877.7624319676</v>
      </c>
      <c r="T1364" s="17">
        <v>2780</v>
      </c>
      <c r="U1364" s="17">
        <v>239745.36121008274</v>
      </c>
      <c r="V1364" s="18">
        <v>-361</v>
      </c>
      <c r="W1364" s="18">
        <v>-31132.401221884851</v>
      </c>
      <c r="X1364" s="18">
        <v>-200561.65533979025</v>
      </c>
    </row>
    <row r="1365" spans="1:24" x14ac:dyDescent="0.25">
      <c r="A1365" s="12">
        <v>1510</v>
      </c>
      <c r="B1365" s="12" t="str">
        <f>IFERROR(VLOOKUP(A:A,[1]Forecast_1911!A:B,2,0),0)</f>
        <v>10000001650</v>
      </c>
      <c r="C1365" s="12" t="s">
        <v>1481</v>
      </c>
      <c r="D1365" s="13">
        <f t="shared" si="50"/>
        <v>176616.54973903281</v>
      </c>
      <c r="E1365" s="12" t="s">
        <v>71</v>
      </c>
      <c r="F1365" s="12" t="s">
        <v>135</v>
      </c>
      <c r="G1365" s="12" t="s">
        <v>97</v>
      </c>
      <c r="H1365" s="12" t="s">
        <v>58</v>
      </c>
      <c r="I1365" s="12" t="s">
        <v>59</v>
      </c>
      <c r="J1365" s="14">
        <v>18.374164810690409</v>
      </c>
      <c r="K1365" s="14">
        <v>2.4713685968819399</v>
      </c>
      <c r="L1365" s="15">
        <v>18.374173363587616</v>
      </c>
      <c r="M1365" s="15">
        <v>2.4713685968819794</v>
      </c>
      <c r="N1365" s="13">
        <f>IFERROR(VLOOKUP(B:B,'[1]Budget Pivot'!A:B,2,0),0)</f>
        <v>22785</v>
      </c>
      <c r="O1365" s="13">
        <f>IFERROR(VLOOKUP(B:B,'[1]Budget Pivot'!A:C,3,0),0)</f>
        <v>418655.34521158098</v>
      </c>
      <c r="P1365" s="16">
        <v>22784.97</v>
      </c>
      <c r="Q1365" s="16">
        <f t="shared" si="49"/>
        <v>418654.98886414291</v>
      </c>
      <c r="R1365" s="17">
        <v>10840</v>
      </c>
      <c r="S1365" s="17">
        <f>R1365*L1365</f>
        <v>199176.03926128976</v>
      </c>
      <c r="T1365" s="17">
        <v>11106</v>
      </c>
      <c r="U1365" s="17">
        <v>204063.56937600407</v>
      </c>
      <c r="V1365" s="18">
        <v>266</v>
      </c>
      <c r="W1365" s="18">
        <v>4887.5301147143182</v>
      </c>
      <c r="X1365" s="18">
        <v>-214591.41948813884</v>
      </c>
    </row>
    <row r="1366" spans="1:24" x14ac:dyDescent="0.25">
      <c r="A1366" s="12">
        <v>2794</v>
      </c>
      <c r="B1366" s="12" t="str">
        <f>IFERROR(VLOOKUP(A:A,[1]Forecast_1911!A:B,2,0),0)</f>
        <v>10000003202</v>
      </c>
      <c r="C1366" s="12" t="s">
        <v>1482</v>
      </c>
      <c r="D1366" s="13">
        <f t="shared" si="50"/>
        <v>315034.74413767859</v>
      </c>
      <c r="E1366" s="12" t="s">
        <v>35</v>
      </c>
      <c r="F1366" s="12" t="s">
        <v>162</v>
      </c>
      <c r="G1366" s="12" t="s">
        <v>163</v>
      </c>
      <c r="H1366" s="12" t="s">
        <v>101</v>
      </c>
      <c r="I1366" s="12" t="s">
        <v>59</v>
      </c>
      <c r="J1366" s="14">
        <v>91.721165555658914</v>
      </c>
      <c r="K1366" s="14">
        <v>10.400890868596814</v>
      </c>
      <c r="L1366" s="15">
        <v>91.721165555658914</v>
      </c>
      <c r="M1366" s="15">
        <v>10.400890868596814</v>
      </c>
      <c r="N1366" s="13">
        <f>IFERROR(VLOOKUP(B:B,'[1]Budget Pivot'!A:B,2,0),0)</f>
        <v>0</v>
      </c>
      <c r="O1366" s="13">
        <f>IFERROR(VLOOKUP(B:B,'[1]Budget Pivot'!A:C,3,0),0)</f>
        <v>0</v>
      </c>
      <c r="P1366" s="16">
        <f>N1366</f>
        <v>0</v>
      </c>
      <c r="Q1366" s="16">
        <f t="shared" si="49"/>
        <v>0</v>
      </c>
      <c r="R1366" s="17">
        <v>4222</v>
      </c>
      <c r="S1366" s="17">
        <f>R1366*L1366</f>
        <v>387246.76097599196</v>
      </c>
      <c r="T1366" s="17">
        <v>3874</v>
      </c>
      <c r="U1366" s="17">
        <v>355327.79536262265</v>
      </c>
      <c r="V1366" s="18">
        <v>-348</v>
      </c>
      <c r="W1366" s="18">
        <v>-31918.965613369306</v>
      </c>
      <c r="X1366" s="18">
        <v>355327.79536262265</v>
      </c>
    </row>
    <row r="1367" spans="1:24" x14ac:dyDescent="0.25">
      <c r="A1367" s="12">
        <v>2188</v>
      </c>
      <c r="B1367" s="12" t="str">
        <f>IFERROR(VLOOKUP(A:A,[1]Forecast_1911!A:B,2,0),0)</f>
        <v>10000002736</v>
      </c>
      <c r="C1367" s="12" t="s">
        <v>1483</v>
      </c>
      <c r="D1367" s="13">
        <f t="shared" si="50"/>
        <v>149459.3874042533</v>
      </c>
      <c r="E1367" s="12" t="s">
        <v>67</v>
      </c>
      <c r="F1367" s="12" t="s">
        <v>86</v>
      </c>
      <c r="G1367" s="12" t="s">
        <v>87</v>
      </c>
      <c r="H1367" s="12" t="s">
        <v>101</v>
      </c>
      <c r="I1367" s="12" t="s">
        <v>59</v>
      </c>
      <c r="J1367" s="14">
        <v>30.870960786530699</v>
      </c>
      <c r="K1367" s="14">
        <v>9.6770601336303415</v>
      </c>
      <c r="L1367" s="15">
        <v>30.870960786530699</v>
      </c>
      <c r="M1367" s="15">
        <v>9.6770601336303415</v>
      </c>
      <c r="N1367" s="13">
        <f>IFERROR(VLOOKUP(B:B,'[1]Budget Pivot'!A:B,2,0),0)</f>
        <v>8470</v>
      </c>
      <c r="O1367" s="13">
        <f>IFERROR(VLOOKUP(B:B,'[1]Budget Pivot'!A:C,3,0),0)</f>
        <v>261477.03786191501</v>
      </c>
      <c r="P1367" s="16">
        <v>8470</v>
      </c>
      <c r="Q1367" s="16">
        <f t="shared" si="49"/>
        <v>261477.03786191501</v>
      </c>
      <c r="R1367" s="17">
        <v>8110</v>
      </c>
      <c r="S1367" s="17">
        <f>R1367*L1367</f>
        <v>250363.49197876395</v>
      </c>
      <c r="T1367" s="17">
        <v>7052</v>
      </c>
      <c r="U1367" s="17">
        <v>217702.01546661448</v>
      </c>
      <c r="V1367" s="18">
        <v>-1058</v>
      </c>
      <c r="W1367" s="18">
        <v>-32661.476512149471</v>
      </c>
      <c r="X1367" s="18">
        <v>-43775.022395300533</v>
      </c>
    </row>
    <row r="1368" spans="1:24" x14ac:dyDescent="0.25">
      <c r="A1368" s="12">
        <v>1112</v>
      </c>
      <c r="B1368" s="12" t="str">
        <f>IFERROR(VLOOKUP(A:A,[1]Forecast_1911!A:B,2,0),0)</f>
        <v>10000002244</v>
      </c>
      <c r="C1368" s="12" t="s">
        <v>1484</v>
      </c>
      <c r="D1368" s="13">
        <f t="shared" si="50"/>
        <v>199373.05615874726</v>
      </c>
      <c r="E1368" s="12" t="s">
        <v>55</v>
      </c>
      <c r="F1368" s="12" t="s">
        <v>131</v>
      </c>
      <c r="G1368" s="12" t="s">
        <v>132</v>
      </c>
      <c r="H1368" s="12" t="s">
        <v>133</v>
      </c>
      <c r="I1368" s="12" t="s">
        <v>59</v>
      </c>
      <c r="J1368" s="14">
        <v>23.650427425581331</v>
      </c>
      <c r="K1368" s="14">
        <v>3.8752784321901168</v>
      </c>
      <c r="L1368" s="15">
        <v>23.650427823059712</v>
      </c>
      <c r="M1368" s="15">
        <v>3.8752784321901168</v>
      </c>
      <c r="N1368" s="13">
        <f>IFERROR(VLOOKUP(B:B,'[1]Budget Pivot'!A:B,2,0),0)</f>
        <v>13113</v>
      </c>
      <c r="O1368" s="13">
        <f>IFERROR(VLOOKUP(B:B,'[1]Budget Pivot'!A:C,3,0),0)</f>
        <v>310128.05483164801</v>
      </c>
      <c r="P1368" s="16">
        <v>13113</v>
      </c>
      <c r="Q1368" s="16">
        <f t="shared" si="49"/>
        <v>310128.060043782</v>
      </c>
      <c r="R1368" s="17">
        <v>11514</v>
      </c>
      <c r="S1368" s="17">
        <f>R1368*L1368</f>
        <v>272311.0259547095</v>
      </c>
      <c r="T1368" s="17">
        <v>10082</v>
      </c>
      <c r="U1368" s="17">
        <v>238443.61331208801</v>
      </c>
      <c r="V1368" s="18">
        <v>-1432</v>
      </c>
      <c r="W1368" s="18">
        <v>-33867.412642621493</v>
      </c>
      <c r="X1368" s="18">
        <v>-71684.446731693984</v>
      </c>
    </row>
    <row r="1369" spans="1:24" x14ac:dyDescent="0.25">
      <c r="A1369" s="12">
        <v>2292</v>
      </c>
      <c r="B1369" s="12" t="str">
        <f>IFERROR(VLOOKUP(A:A,[1]Forecast_1911!A:B,2,0),0)</f>
        <v>10000002808</v>
      </c>
      <c r="C1369" s="12" t="s">
        <v>1485</v>
      </c>
      <c r="D1369" s="13">
        <f t="shared" si="50"/>
        <v>277232.59791621345</v>
      </c>
      <c r="E1369" s="12" t="s">
        <v>67</v>
      </c>
      <c r="F1369" s="12" t="s">
        <v>56</v>
      </c>
      <c r="G1369" s="12" t="s">
        <v>57</v>
      </c>
      <c r="H1369" s="12" t="s">
        <v>101</v>
      </c>
      <c r="I1369" s="12" t="s">
        <v>59</v>
      </c>
      <c r="J1369" s="14">
        <v>40.436120137978889</v>
      </c>
      <c r="K1369" s="14">
        <v>5.423162583518998</v>
      </c>
      <c r="L1369" s="15">
        <v>40.436120137978889</v>
      </c>
      <c r="M1369" s="15">
        <v>5.423162583518998</v>
      </c>
      <c r="N1369" s="13">
        <f>IFERROR(VLOOKUP(B:B,'[1]Budget Pivot'!A:B,2,0),0)</f>
        <v>7580</v>
      </c>
      <c r="O1369" s="13">
        <f>IFERROR(VLOOKUP(B:B,'[1]Budget Pivot'!A:C,3,0),0)</f>
        <v>306505.79064587998</v>
      </c>
      <c r="P1369" s="16">
        <v>7580</v>
      </c>
      <c r="Q1369" s="16">
        <f t="shared" si="49"/>
        <v>306505.79064587998</v>
      </c>
      <c r="R1369" s="17">
        <v>7479</v>
      </c>
      <c r="S1369" s="17">
        <f>R1369*L1369</f>
        <v>302421.74251194409</v>
      </c>
      <c r="T1369" s="17">
        <v>7918</v>
      </c>
      <c r="U1369" s="17">
        <v>320173.19925251685</v>
      </c>
      <c r="V1369" s="18">
        <v>439</v>
      </c>
      <c r="W1369" s="18">
        <v>17751.456740572758</v>
      </c>
      <c r="X1369" s="18">
        <v>13667.408606636862</v>
      </c>
    </row>
    <row r="1370" spans="1:24" x14ac:dyDescent="0.25">
      <c r="A1370" s="12">
        <v>1210</v>
      </c>
      <c r="B1370" s="12" t="str">
        <f>IFERROR(VLOOKUP(A:A,[1]Forecast_1911!A:B,2,0),0)</f>
        <v>10000002191</v>
      </c>
      <c r="C1370" s="12" t="s">
        <v>1486</v>
      </c>
      <c r="D1370" s="13">
        <f t="shared" si="50"/>
        <v>507370.66267779219</v>
      </c>
      <c r="E1370" s="12" t="s">
        <v>55</v>
      </c>
      <c r="F1370" s="12" t="s">
        <v>47</v>
      </c>
      <c r="G1370" s="12" t="s">
        <v>47</v>
      </c>
      <c r="H1370" s="12" t="s">
        <v>48</v>
      </c>
      <c r="I1370" s="12" t="s">
        <v>49</v>
      </c>
      <c r="J1370" s="14">
        <v>52.613256698505829</v>
      </c>
      <c r="K1370" s="14">
        <v>18.414640988220565</v>
      </c>
      <c r="L1370" s="15">
        <v>52.613256698505829</v>
      </c>
      <c r="M1370" s="15">
        <v>18.414640988220565</v>
      </c>
      <c r="N1370" s="13">
        <f>IFERROR(VLOOKUP(B:B,'[1]Budget Pivot'!A:B,2,0),0)</f>
        <v>14336.34</v>
      </c>
      <c r="O1370" s="13">
        <f>IFERROR(VLOOKUP(B:B,'[1]Budget Pivot'!A:C,3,0),0)</f>
        <v>754281.53653705702</v>
      </c>
      <c r="P1370" s="16">
        <v>14336.34</v>
      </c>
      <c r="Q1370" s="16">
        <f t="shared" si="49"/>
        <v>754281.53653705702</v>
      </c>
      <c r="R1370" s="17">
        <v>15502</v>
      </c>
      <c r="S1370" s="17">
        <f>R1370*L1370</f>
        <v>815610.70534023736</v>
      </c>
      <c r="T1370" s="17">
        <v>14836</v>
      </c>
      <c r="U1370" s="17">
        <v>780570.27637903253</v>
      </c>
      <c r="V1370" s="18">
        <v>-666</v>
      </c>
      <c r="W1370" s="18">
        <v>-35040.428961204831</v>
      </c>
      <c r="X1370" s="18">
        <v>26288.739841975505</v>
      </c>
    </row>
    <row r="1371" spans="1:24" x14ac:dyDescent="0.25">
      <c r="A1371" s="12">
        <v>3976</v>
      </c>
      <c r="B1371" s="12" t="str">
        <f>IFERROR(VLOOKUP(A:A,[1]Forecast_1911!A:B,2,0),0)</f>
        <v>10000003057</v>
      </c>
      <c r="C1371" s="12" t="s">
        <v>1487</v>
      </c>
      <c r="D1371" s="13">
        <f t="shared" si="50"/>
        <v>481212.9576287102</v>
      </c>
      <c r="E1371" s="12" t="s">
        <v>77</v>
      </c>
      <c r="F1371" s="12" t="s">
        <v>68</v>
      </c>
      <c r="G1371" s="12" t="s">
        <v>68</v>
      </c>
      <c r="H1371" s="12" t="s">
        <v>69</v>
      </c>
      <c r="I1371" s="12" t="s">
        <v>49</v>
      </c>
      <c r="J1371" s="14">
        <v>54.481069042316264</v>
      </c>
      <c r="K1371" s="14">
        <v>48.34</v>
      </c>
      <c r="L1371" s="15">
        <v>54.539849463692228</v>
      </c>
      <c r="M1371" s="15">
        <v>48.335533407572399</v>
      </c>
      <c r="N1371" s="13">
        <f>IFERROR(VLOOKUP(B:B,'[1]Budget Pivot'!A:B,2,0),0)</f>
        <v>76540</v>
      </c>
      <c r="O1371" s="13">
        <f>IFERROR(VLOOKUP(B:B,'[1]Budget Pivot'!A:C,3,0),0)</f>
        <v>4169981.0244988869</v>
      </c>
      <c r="P1371" s="16">
        <v>76540</v>
      </c>
      <c r="Q1371" s="16">
        <f t="shared" si="49"/>
        <v>4174480.0779510033</v>
      </c>
      <c r="R1371" s="17">
        <v>78208</v>
      </c>
      <c r="S1371" s="17">
        <f>R1371*L1371</f>
        <v>4265452.5468564415</v>
      </c>
      <c r="T1371" s="17">
        <v>77561</v>
      </c>
      <c r="U1371" s="17">
        <v>4230165.2642534329</v>
      </c>
      <c r="V1371" s="18">
        <v>-647</v>
      </c>
      <c r="W1371" s="18">
        <v>-35287.282603008673</v>
      </c>
      <c r="X1371" s="18">
        <v>55685.186302429531</v>
      </c>
    </row>
    <row r="1372" spans="1:24" x14ac:dyDescent="0.25">
      <c r="A1372" s="12">
        <v>1080</v>
      </c>
      <c r="B1372" s="12" t="str">
        <f>IFERROR(VLOOKUP(A:A,[1]Forecast_1911!A:B,2,0),0)</f>
        <v>10000002224</v>
      </c>
      <c r="C1372" s="12" t="s">
        <v>1488</v>
      </c>
      <c r="D1372" s="13">
        <f t="shared" si="50"/>
        <v>186327.90631165987</v>
      </c>
      <c r="E1372" s="12" t="s">
        <v>55</v>
      </c>
      <c r="F1372" s="12" t="s">
        <v>86</v>
      </c>
      <c r="G1372" s="12" t="s">
        <v>87</v>
      </c>
      <c r="H1372" s="12" t="s">
        <v>58</v>
      </c>
      <c r="I1372" s="12" t="s">
        <v>59</v>
      </c>
      <c r="J1372" s="14">
        <v>3.5371444770891585</v>
      </c>
      <c r="K1372" s="14">
        <v>1.8527330345043258</v>
      </c>
      <c r="L1372" s="15">
        <v>3.537144449466127</v>
      </c>
      <c r="M1372" s="15">
        <v>1.8527330345043227</v>
      </c>
      <c r="N1372" s="13">
        <f>IFERROR(VLOOKUP(B:B,'[1]Budget Pivot'!A:B,2,0),0)</f>
        <v>92700</v>
      </c>
      <c r="O1372" s="13">
        <f>IFERROR(VLOOKUP(B:B,'[1]Budget Pivot'!A:C,3,0),0)</f>
        <v>327893.29302616499</v>
      </c>
      <c r="P1372" s="16">
        <v>104330</v>
      </c>
      <c r="Q1372" s="16">
        <f t="shared" si="49"/>
        <v>369030.28041280102</v>
      </c>
      <c r="R1372" s="17">
        <v>120693</v>
      </c>
      <c r="S1372" s="17">
        <f>R1372*L1372</f>
        <v>426908.57503941527</v>
      </c>
      <c r="T1372" s="17">
        <v>110619</v>
      </c>
      <c r="U1372" s="17">
        <v>391275.38185549353</v>
      </c>
      <c r="V1372" s="18">
        <v>-10074</v>
      </c>
      <c r="W1372" s="18">
        <v>-35633.193183921743</v>
      </c>
      <c r="X1372" s="18">
        <v>22245.10144269251</v>
      </c>
    </row>
    <row r="1373" spans="1:24" x14ac:dyDescent="0.25">
      <c r="A1373" s="12">
        <v>3972</v>
      </c>
      <c r="B1373" s="12" t="str">
        <f>IFERROR(VLOOKUP(A:A,[1]Forecast_1911!A:B,2,0),0)</f>
        <v>10000003059</v>
      </c>
      <c r="C1373" s="12" t="s">
        <v>1489</v>
      </c>
      <c r="D1373" s="13">
        <f t="shared" si="50"/>
        <v>224572.63269054331</v>
      </c>
      <c r="E1373" s="12" t="s">
        <v>77</v>
      </c>
      <c r="F1373" s="12" t="s">
        <v>78</v>
      </c>
      <c r="G1373" s="12" t="s">
        <v>78</v>
      </c>
      <c r="H1373" s="12" t="s">
        <v>69</v>
      </c>
      <c r="I1373" s="12" t="s">
        <v>49</v>
      </c>
      <c r="J1373" s="14">
        <v>38.74232749234082</v>
      </c>
      <c r="K1373" s="14">
        <v>36.949814031180409</v>
      </c>
      <c r="L1373" s="15">
        <v>38.74233682110836</v>
      </c>
      <c r="M1373" s="15">
        <v>36.949814031180409</v>
      </c>
      <c r="N1373" s="13">
        <f>IFERROR(VLOOKUP(B:B,'[1]Budget Pivot'!A:B,2,0),0)</f>
        <v>124146</v>
      </c>
      <c r="O1373" s="13">
        <f>IFERROR(VLOOKUP(B:B,'[1]Budget Pivot'!A:C,3,0),0)</f>
        <v>4809704.9888641434</v>
      </c>
      <c r="P1373" s="16">
        <v>124146</v>
      </c>
      <c r="Q1373" s="16">
        <f t="shared" si="49"/>
        <v>4809706.1469933186</v>
      </c>
      <c r="R1373" s="17">
        <v>126207</v>
      </c>
      <c r="S1373" s="17">
        <f>R1373*L1373</f>
        <v>4889554.1031816229</v>
      </c>
      <c r="T1373" s="17">
        <v>125283</v>
      </c>
      <c r="U1373" s="17">
        <v>4853756.1839589188</v>
      </c>
      <c r="V1373" s="18">
        <v>-924</v>
      </c>
      <c r="W1373" s="18">
        <v>-35797.919222704135</v>
      </c>
      <c r="X1373" s="18">
        <v>44050.036965600215</v>
      </c>
    </row>
    <row r="1374" spans="1:24" x14ac:dyDescent="0.25">
      <c r="A1374" s="12">
        <v>2064</v>
      </c>
      <c r="B1374" s="12" t="str">
        <f>IFERROR(VLOOKUP(A:A,[1]Forecast_1911!A:B,2,0),0)</f>
        <v>10000002700</v>
      </c>
      <c r="C1374" s="12" t="s">
        <v>1490</v>
      </c>
      <c r="D1374" s="13">
        <f t="shared" si="50"/>
        <v>104188.49523764368</v>
      </c>
      <c r="E1374" s="12" t="s">
        <v>110</v>
      </c>
      <c r="F1374" s="12" t="s">
        <v>131</v>
      </c>
      <c r="G1374" s="12" t="s">
        <v>132</v>
      </c>
      <c r="H1374" s="12" t="s">
        <v>133</v>
      </c>
      <c r="I1374" s="12" t="s">
        <v>59</v>
      </c>
      <c r="J1374" s="14">
        <v>35.951772259868441</v>
      </c>
      <c r="K1374" s="14">
        <v>3.8641425389755315</v>
      </c>
      <c r="L1374" s="15">
        <v>35.951760413211346</v>
      </c>
      <c r="M1374" s="15">
        <v>3.8641425389755315</v>
      </c>
      <c r="N1374" s="13">
        <f>IFERROR(VLOOKUP(B:B,'[1]Budget Pivot'!A:B,2,0),0)</f>
        <v>2820</v>
      </c>
      <c r="O1374" s="13">
        <f>IFERROR(VLOOKUP(B:B,'[1]Budget Pivot'!A:C,3,0),0)</f>
        <v>101383.99777282901</v>
      </c>
      <c r="P1374" s="16">
        <v>2820</v>
      </c>
      <c r="Q1374" s="16">
        <f t="shared" si="49"/>
        <v>101383.96436525599</v>
      </c>
      <c r="R1374" s="17">
        <v>4251</v>
      </c>
      <c r="S1374" s="17">
        <f>R1374*L1374</f>
        <v>152830.93351656143</v>
      </c>
      <c r="T1374" s="17">
        <v>3247</v>
      </c>
      <c r="U1374" s="17">
        <v>116735.36606169723</v>
      </c>
      <c r="V1374" s="18">
        <v>-1004</v>
      </c>
      <c r="W1374" s="18">
        <v>-36095.567454864198</v>
      </c>
      <c r="X1374" s="18">
        <v>15351.401696441244</v>
      </c>
    </row>
    <row r="1375" spans="1:24" x14ac:dyDescent="0.25">
      <c r="A1375" s="12">
        <v>3227</v>
      </c>
      <c r="B1375" s="12" t="str">
        <f>IFERROR(VLOOKUP(A:A,[1]Forecast_1911!A:B,2,0),0)</f>
        <v>10000005221</v>
      </c>
      <c r="C1375" s="12" t="s">
        <v>1491</v>
      </c>
      <c r="D1375" s="13">
        <f t="shared" si="50"/>
        <v>296577.09612249432</v>
      </c>
      <c r="E1375" s="12" t="s">
        <v>71</v>
      </c>
      <c r="F1375" s="12" t="s">
        <v>68</v>
      </c>
      <c r="G1375" s="12" t="s">
        <v>68</v>
      </c>
      <c r="H1375" s="12" t="s">
        <v>69</v>
      </c>
      <c r="I1375" s="12" t="s">
        <v>49</v>
      </c>
      <c r="J1375" s="14">
        <v>44.7772828507795</v>
      </c>
      <c r="K1375" s="14">
        <v>32.130000000000003</v>
      </c>
      <c r="L1375" s="15">
        <v>44.7772828507795</v>
      </c>
      <c r="M1375" s="15">
        <v>32.127914253897544</v>
      </c>
      <c r="N1375" s="13">
        <f>IFERROR(VLOOKUP(B:B,'[1]Budget Pivot'!A:B,2,0),0)</f>
        <v>18145</v>
      </c>
      <c r="O1375" s="13">
        <f>IFERROR(VLOOKUP(B:B,'[1]Budget Pivot'!A:C,3,0),0)</f>
        <v>812483.79732739402</v>
      </c>
      <c r="P1375" s="16">
        <v>18145</v>
      </c>
      <c r="Q1375" s="16">
        <f t="shared" si="49"/>
        <v>812483.79732739402</v>
      </c>
      <c r="R1375" s="17">
        <v>24254</v>
      </c>
      <c r="S1375" s="17">
        <f>R1375*L1375</f>
        <v>1086028.2182628061</v>
      </c>
      <c r="T1375" s="17">
        <v>23446</v>
      </c>
      <c r="U1375" s="17">
        <v>1049848.1737193761</v>
      </c>
      <c r="V1375" s="18">
        <v>-808</v>
      </c>
      <c r="W1375" s="18">
        <v>-36180.044543429976</v>
      </c>
      <c r="X1375" s="18">
        <v>237364.37639198208</v>
      </c>
    </row>
    <row r="1376" spans="1:24" x14ac:dyDescent="0.25">
      <c r="A1376" s="12">
        <v>3253</v>
      </c>
      <c r="B1376" s="12" t="str">
        <f>IFERROR(VLOOKUP(A:A,[1]Forecast_1911!A:B,2,0),0)</f>
        <v>10000001489</v>
      </c>
      <c r="C1376" s="12" t="s">
        <v>1492</v>
      </c>
      <c r="D1376" s="13">
        <f t="shared" si="50"/>
        <v>161690.32528771041</v>
      </c>
      <c r="E1376" s="12" t="s">
        <v>106</v>
      </c>
      <c r="F1376" s="12" t="s">
        <v>68</v>
      </c>
      <c r="G1376" s="12" t="s">
        <v>68</v>
      </c>
      <c r="H1376" s="12" t="s">
        <v>69</v>
      </c>
      <c r="I1376" s="12" t="s">
        <v>49</v>
      </c>
      <c r="J1376" s="14">
        <v>54.910189467756638</v>
      </c>
      <c r="K1376" s="14">
        <v>42.403202672605772</v>
      </c>
      <c r="L1376" s="15">
        <v>54.910189467756638</v>
      </c>
      <c r="M1376" s="15">
        <v>42.403202672605772</v>
      </c>
      <c r="N1376" s="13">
        <f>IFERROR(VLOOKUP(B:B,'[1]Budget Pivot'!A:B,2,0),0)</f>
        <v>19712</v>
      </c>
      <c r="O1376" s="13">
        <f>IFERROR(VLOOKUP(B:B,'[1]Budget Pivot'!A:C,3,0),0)</f>
        <v>1082389.6547884189</v>
      </c>
      <c r="P1376" s="16">
        <v>19712</v>
      </c>
      <c r="Q1376" s="16">
        <f t="shared" si="49"/>
        <v>1082389.6547884189</v>
      </c>
      <c r="R1376" s="17">
        <v>13595</v>
      </c>
      <c r="S1376" s="17">
        <f>R1376*L1376</f>
        <v>746504.02581415151</v>
      </c>
      <c r="T1376" s="17">
        <v>12928</v>
      </c>
      <c r="U1376" s="17">
        <v>709878.92943915783</v>
      </c>
      <c r="V1376" s="18">
        <v>-667</v>
      </c>
      <c r="W1376" s="18">
        <v>-36625.096374993678</v>
      </c>
      <c r="X1376" s="18">
        <v>-372510.72534926108</v>
      </c>
    </row>
    <row r="1377" spans="1:24" x14ac:dyDescent="0.25">
      <c r="A1377" s="12">
        <v>1411</v>
      </c>
      <c r="B1377" s="12" t="str">
        <f>IFERROR(VLOOKUP(A:A,[1]Forecast_1911!A:B,2,0),0)</f>
        <v>10000002435</v>
      </c>
      <c r="C1377" s="12" t="s">
        <v>1493</v>
      </c>
      <c r="D1377" s="13">
        <f t="shared" si="50"/>
        <v>802438.92691215139</v>
      </c>
      <c r="E1377" s="12" t="s">
        <v>40</v>
      </c>
      <c r="F1377" s="12" t="s">
        <v>162</v>
      </c>
      <c r="G1377" s="12" t="s">
        <v>163</v>
      </c>
      <c r="H1377" s="12" t="s">
        <v>58</v>
      </c>
      <c r="I1377" s="12" t="s">
        <v>59</v>
      </c>
      <c r="J1377" s="14">
        <v>8.9666512602287636</v>
      </c>
      <c r="K1377" s="14">
        <v>3.3968274173806581</v>
      </c>
      <c r="L1377" s="15">
        <v>8.9666510915378428</v>
      </c>
      <c r="M1377" s="15">
        <v>3.3968274173806581</v>
      </c>
      <c r="N1377" s="13">
        <f>IFERROR(VLOOKUP(B:B,'[1]Budget Pivot'!A:B,2,0),0)</f>
        <v>145116.31</v>
      </c>
      <c r="O1377" s="13">
        <f>IFERROR(VLOOKUP(B:B,'[1]Budget Pivot'!A:C,3,0),0)</f>
        <v>1301207.3439412478</v>
      </c>
      <c r="P1377" s="16">
        <v>145116.31</v>
      </c>
      <c r="Q1377" s="16">
        <f t="shared" si="49"/>
        <v>1301207.3194614439</v>
      </c>
      <c r="R1377" s="17">
        <v>148165</v>
      </c>
      <c r="S1377" s="17">
        <f>R1377*L1377</f>
        <v>1328543.8589777045</v>
      </c>
      <c r="T1377" s="17">
        <v>144069</v>
      </c>
      <c r="U1377" s="17">
        <v>1291816.4561067654</v>
      </c>
      <c r="V1377" s="18">
        <v>-4096</v>
      </c>
      <c r="W1377" s="18">
        <v>-36727.402870939113</v>
      </c>
      <c r="X1377" s="18">
        <v>-9390.8633546784986</v>
      </c>
    </row>
    <row r="1378" spans="1:24" x14ac:dyDescent="0.25">
      <c r="A1378" s="12">
        <v>3764</v>
      </c>
      <c r="B1378" s="12" t="str">
        <f>IFERROR(VLOOKUP(A:A,[1]Forecast_1911!A:B,2,0),0)</f>
        <v>10000002958</v>
      </c>
      <c r="C1378" s="12" t="s">
        <v>1494</v>
      </c>
      <c r="D1378" s="13">
        <f t="shared" si="50"/>
        <v>114355.71818459471</v>
      </c>
      <c r="E1378" s="12" t="s">
        <v>161</v>
      </c>
      <c r="F1378" s="12" t="s">
        <v>36</v>
      </c>
      <c r="G1378" s="12" t="s">
        <v>36</v>
      </c>
      <c r="H1378" s="12" t="s">
        <v>37</v>
      </c>
      <c r="I1378" s="12" t="s">
        <v>38</v>
      </c>
      <c r="J1378" s="14">
        <v>97.684777541824062</v>
      </c>
      <c r="K1378" s="14">
        <v>74.950042316258518</v>
      </c>
      <c r="L1378" s="15">
        <v>97.684777541824062</v>
      </c>
      <c r="M1378" s="15">
        <v>74.950042316258518</v>
      </c>
      <c r="N1378" s="13">
        <f>IFERROR(VLOOKUP(B:B,'[1]Budget Pivot'!A:B,2,0),0)</f>
        <v>2967</v>
      </c>
      <c r="O1378" s="13">
        <f>IFERROR(VLOOKUP(B:B,'[1]Budget Pivot'!A:C,3,0),0)</f>
        <v>289830.73496659199</v>
      </c>
      <c r="P1378" s="16">
        <v>2967</v>
      </c>
      <c r="Q1378" s="16">
        <f t="shared" si="49"/>
        <v>289830.73496659199</v>
      </c>
      <c r="R1378" s="17">
        <v>5410</v>
      </c>
      <c r="S1378" s="17">
        <f>R1378*L1378</f>
        <v>528474.64650126814</v>
      </c>
      <c r="T1378" s="17">
        <v>5030</v>
      </c>
      <c r="U1378" s="17">
        <v>491354.43103537505</v>
      </c>
      <c r="V1378" s="18">
        <v>-380</v>
      </c>
      <c r="W1378" s="18">
        <v>-37120.215465893096</v>
      </c>
      <c r="X1378" s="18">
        <v>201523.69606878306</v>
      </c>
    </row>
    <row r="1379" spans="1:24" x14ac:dyDescent="0.25">
      <c r="A1379" s="12">
        <v>1404</v>
      </c>
      <c r="B1379" s="12" t="str">
        <f>IFERROR(VLOOKUP(A:A,[1]Forecast_1911!A:B,2,0),0)</f>
        <v>10000002396</v>
      </c>
      <c r="C1379" s="12" t="s">
        <v>1495</v>
      </c>
      <c r="D1379" s="13">
        <f t="shared" si="50"/>
        <v>579015.23961619055</v>
      </c>
      <c r="E1379" s="12" t="s">
        <v>40</v>
      </c>
      <c r="F1379" s="12" t="s">
        <v>118</v>
      </c>
      <c r="G1379" s="12" t="s">
        <v>119</v>
      </c>
      <c r="H1379" s="12" t="s">
        <v>120</v>
      </c>
      <c r="I1379" s="12" t="s">
        <v>59</v>
      </c>
      <c r="J1379" s="14">
        <v>7.7720284461305669</v>
      </c>
      <c r="K1379" s="14">
        <v>2.3051223990208101</v>
      </c>
      <c r="L1379" s="15">
        <v>7.7720172997052464</v>
      </c>
      <c r="M1379" s="15">
        <v>2.3051223990208114</v>
      </c>
      <c r="N1379" s="13">
        <f>IFERROR(VLOOKUP(B:B,'[1]Budget Pivot'!A:B,2,0),0)</f>
        <v>94322.86</v>
      </c>
      <c r="O1379" s="13">
        <f>IFERROR(VLOOKUP(B:B,'[1]Budget Pivot'!A:C,3,0),0)</f>
        <v>733079.951040391</v>
      </c>
      <c r="P1379" s="16">
        <v>94323</v>
      </c>
      <c r="Q1379" s="16">
        <f t="shared" si="49"/>
        <v>733079.98776009795</v>
      </c>
      <c r="R1379" s="17">
        <v>110705</v>
      </c>
      <c r="S1379" s="17">
        <f>R1379*L1379</f>
        <v>860401.17516386928</v>
      </c>
      <c r="T1379" s="17">
        <v>105913</v>
      </c>
      <c r="U1379" s="17">
        <v>823157.6682636817</v>
      </c>
      <c r="V1379" s="18">
        <v>-4792</v>
      </c>
      <c r="W1379" s="18">
        <v>-37243.506900187582</v>
      </c>
      <c r="X1379" s="18">
        <v>90077.680503583746</v>
      </c>
    </row>
    <row r="1380" spans="1:24" x14ac:dyDescent="0.25">
      <c r="A1380" s="12">
        <v>2504</v>
      </c>
      <c r="B1380" s="12" t="str">
        <f>IFERROR(VLOOKUP(A:A,[1]Forecast_1911!A:B,2,0),0)</f>
        <v>10000002819</v>
      </c>
      <c r="C1380" s="12" t="s">
        <v>1496</v>
      </c>
      <c r="D1380" s="13">
        <f t="shared" si="50"/>
        <v>457154.59817642107</v>
      </c>
      <c r="E1380" s="12" t="s">
        <v>230</v>
      </c>
      <c r="F1380" s="12" t="s">
        <v>56</v>
      </c>
      <c r="G1380" s="12" t="s">
        <v>57</v>
      </c>
      <c r="H1380" s="12" t="s">
        <v>101</v>
      </c>
      <c r="I1380" s="12" t="s">
        <v>59</v>
      </c>
      <c r="J1380" s="14">
        <v>38.975491160754913</v>
      </c>
      <c r="K1380" s="14">
        <v>4.2873051224944554</v>
      </c>
      <c r="L1380" s="15">
        <v>38.975414855890044</v>
      </c>
      <c r="M1380" s="15">
        <v>4.2873051224944119</v>
      </c>
      <c r="N1380" s="13">
        <f>IFERROR(VLOOKUP(B:B,'[1]Budget Pivot'!A:B,2,0),0)</f>
        <v>10069.77</v>
      </c>
      <c r="O1380" s="13">
        <f>IFERROR(VLOOKUP(B:B,'[1]Budget Pivot'!A:C,3,0),0)</f>
        <v>392474.231625835</v>
      </c>
      <c r="P1380" s="16">
        <v>10069.790000000001</v>
      </c>
      <c r="Q1380" s="16">
        <f t="shared" si="49"/>
        <v>392474.24276169302</v>
      </c>
      <c r="R1380" s="17">
        <v>12658</v>
      </c>
      <c r="S1380" s="17">
        <f>R1380*L1380</f>
        <v>493350.80124585616</v>
      </c>
      <c r="T1380" s="17">
        <v>13179</v>
      </c>
      <c r="U1380" s="17">
        <v>513656.99238577491</v>
      </c>
      <c r="V1380" s="18">
        <v>521</v>
      </c>
      <c r="W1380" s="18">
        <v>20306.191139918752</v>
      </c>
      <c r="X1380" s="18">
        <v>121182.74962408189</v>
      </c>
    </row>
    <row r="1381" spans="1:24" x14ac:dyDescent="0.25">
      <c r="A1381" s="12">
        <v>2503</v>
      </c>
      <c r="B1381" s="12" t="str">
        <f>IFERROR(VLOOKUP(A:A,[1]Forecast_1911!A:B,2,0),0)</f>
        <v>10000002818</v>
      </c>
      <c r="C1381" s="12" t="s">
        <v>1497</v>
      </c>
      <c r="D1381" s="13">
        <f t="shared" si="50"/>
        <v>383034.69502950326</v>
      </c>
      <c r="E1381" s="12" t="s">
        <v>230</v>
      </c>
      <c r="F1381" s="12" t="s">
        <v>56</v>
      </c>
      <c r="G1381" s="12" t="s">
        <v>57</v>
      </c>
      <c r="H1381" s="12" t="s">
        <v>101</v>
      </c>
      <c r="I1381" s="12" t="s">
        <v>59</v>
      </c>
      <c r="J1381" s="14">
        <v>20.044544997956681</v>
      </c>
      <c r="K1381" s="14">
        <v>3.3741648106904378</v>
      </c>
      <c r="L1381" s="15">
        <v>20.044517556022853</v>
      </c>
      <c r="M1381" s="15">
        <v>3.3741648106904223</v>
      </c>
      <c r="N1381" s="13">
        <f>IFERROR(VLOOKUP(B:B,'[1]Budget Pivot'!A:B,2,0),0)</f>
        <v>14202.88</v>
      </c>
      <c r="O1381" s="13">
        <f>IFERROR(VLOOKUP(B:B,'[1]Budget Pivot'!A:C,3,0),0)</f>
        <v>284690.26726057898</v>
      </c>
      <c r="P1381" s="16">
        <v>14202.9</v>
      </c>
      <c r="Q1381" s="16">
        <f t="shared" si="49"/>
        <v>284690.278396437</v>
      </c>
      <c r="R1381" s="17">
        <v>21942</v>
      </c>
      <c r="S1381" s="17">
        <f>R1381*L1381</f>
        <v>439816.80421425344</v>
      </c>
      <c r="T1381" s="17">
        <v>22977</v>
      </c>
      <c r="U1381" s="17">
        <v>460562.87988473708</v>
      </c>
      <c r="V1381" s="18">
        <v>1035</v>
      </c>
      <c r="W1381" s="18">
        <v>20746.075670483639</v>
      </c>
      <c r="X1381" s="18">
        <v>175872.60148830008</v>
      </c>
    </row>
    <row r="1382" spans="1:24" x14ac:dyDescent="0.25">
      <c r="A1382" s="12">
        <v>2384</v>
      </c>
      <c r="B1382" s="12" t="str">
        <f>IFERROR(VLOOKUP(A:A,[1]Forecast_1911!A:B,2,0),0)</f>
        <v>10000003378</v>
      </c>
      <c r="C1382" s="12" t="s">
        <v>1498</v>
      </c>
      <c r="D1382" s="13">
        <f t="shared" si="50"/>
        <v>68659.465478842059</v>
      </c>
      <c r="E1382" s="12" t="s">
        <v>80</v>
      </c>
      <c r="F1382" s="12" t="s">
        <v>51</v>
      </c>
      <c r="G1382" s="12" t="s">
        <v>52</v>
      </c>
      <c r="H1382" s="12" t="s">
        <v>53</v>
      </c>
      <c r="I1382" s="12" t="s">
        <v>49</v>
      </c>
      <c r="J1382" s="14">
        <v>33.897550111358591</v>
      </c>
      <c r="K1382" s="14">
        <v>44.432836302895332</v>
      </c>
      <c r="L1382" s="15">
        <v>33.897550111358591</v>
      </c>
      <c r="M1382" s="15">
        <v>25.601336302895316</v>
      </c>
      <c r="N1382" s="13">
        <f>IFERROR(VLOOKUP(B:B,'[1]Budget Pivot'!A:B,2,0),0)</f>
        <v>21670</v>
      </c>
      <c r="O1382" s="13">
        <f>IFERROR(VLOOKUP(B:B,'[1]Budget Pivot'!A:C,3,0),0)</f>
        <v>734688.91668978694</v>
      </c>
      <c r="P1382" s="16">
        <v>21420</v>
      </c>
      <c r="Q1382" s="16">
        <f t="shared" si="49"/>
        <v>726085.523385301</v>
      </c>
      <c r="R1382" s="17">
        <v>9381</v>
      </c>
      <c r="S1382" s="17">
        <f>R1382*L1382</f>
        <v>317992.91759465495</v>
      </c>
      <c r="T1382" s="17">
        <v>8276</v>
      </c>
      <c r="U1382" s="17">
        <v>280536.1247216037</v>
      </c>
      <c r="V1382" s="18">
        <v>-1105</v>
      </c>
      <c r="W1382" s="18">
        <v>-37456.79287305125</v>
      </c>
      <c r="X1382" s="18">
        <v>-445549.3986636973</v>
      </c>
    </row>
    <row r="1383" spans="1:24" x14ac:dyDescent="0.25">
      <c r="A1383" s="12">
        <v>3298</v>
      </c>
      <c r="B1383" s="12" t="str">
        <f>IFERROR(VLOOKUP(A:A,[1]Forecast_1911!A:B,2,0),0)</f>
        <v>10000002903</v>
      </c>
      <c r="C1383" s="12" t="s">
        <v>1499</v>
      </c>
      <c r="D1383" s="13">
        <f t="shared" si="50"/>
        <v>423241.53970215097</v>
      </c>
      <c r="E1383" s="12" t="s">
        <v>161</v>
      </c>
      <c r="F1383" s="12" t="s">
        <v>68</v>
      </c>
      <c r="G1383" s="12" t="s">
        <v>68</v>
      </c>
      <c r="H1383" s="12" t="s">
        <v>69</v>
      </c>
      <c r="I1383" s="12" t="s">
        <v>49</v>
      </c>
      <c r="J1383" s="14">
        <v>30.810690176740351</v>
      </c>
      <c r="K1383" s="14">
        <v>24.100984409799562</v>
      </c>
      <c r="L1383" s="15">
        <v>30.810690329394841</v>
      </c>
      <c r="M1383" s="15">
        <v>24.100984409799555</v>
      </c>
      <c r="N1383" s="13">
        <f>IFERROR(VLOOKUP(B:B,'[1]Budget Pivot'!A:B,2,0),0)</f>
        <v>118759.71</v>
      </c>
      <c r="O1383" s="13">
        <f>IFERROR(VLOOKUP(B:B,'[1]Budget Pivot'!A:C,3,0),0)</f>
        <v>3659068.6302895332</v>
      </c>
      <c r="P1383" s="16">
        <v>118760</v>
      </c>
      <c r="Q1383" s="16">
        <f t="shared" si="49"/>
        <v>3659077.5835189312</v>
      </c>
      <c r="R1383" s="17">
        <v>64306</v>
      </c>
      <c r="S1383" s="17">
        <f>R1383*L1383</f>
        <v>1981312.2523220647</v>
      </c>
      <c r="T1383" s="17">
        <v>63079</v>
      </c>
      <c r="U1383" s="17">
        <v>1943507.5352878971</v>
      </c>
      <c r="V1383" s="18">
        <v>-1227</v>
      </c>
      <c r="W1383" s="18">
        <v>-37804.71703416761</v>
      </c>
      <c r="X1383" s="18">
        <v>-1715570.0482310341</v>
      </c>
    </row>
    <row r="1384" spans="1:24" x14ac:dyDescent="0.25">
      <c r="A1384" s="12">
        <v>1304</v>
      </c>
      <c r="B1384" s="12" t="str">
        <f>IFERROR(VLOOKUP(A:A,[1]Forecast_1911!A:B,2,0),0)</f>
        <v>10000001741</v>
      </c>
      <c r="C1384" s="12" t="s">
        <v>1500</v>
      </c>
      <c r="D1384" s="13">
        <f t="shared" si="50"/>
        <v>41212.411872155499</v>
      </c>
      <c r="E1384" s="12" t="s">
        <v>124</v>
      </c>
      <c r="F1384" s="12" t="s">
        <v>135</v>
      </c>
      <c r="G1384" s="12" t="s">
        <v>97</v>
      </c>
      <c r="H1384" s="12" t="s">
        <v>58</v>
      </c>
      <c r="I1384" s="12" t="s">
        <v>59</v>
      </c>
      <c r="J1384" s="14">
        <v>3.3883261392717512</v>
      </c>
      <c r="K1384" s="14">
        <v>2.1564503529947467</v>
      </c>
      <c r="L1384" s="15">
        <v>3.3883263617275388</v>
      </c>
      <c r="M1384" s="15">
        <v>2.1564503529947485</v>
      </c>
      <c r="N1384" s="13">
        <f>IFERROR(VLOOKUP(B:B,'[1]Budget Pivot'!A:B,2,0),0)</f>
        <v>24564.68</v>
      </c>
      <c r="O1384" s="13">
        <f>IFERROR(VLOOKUP(B:B,'[1]Budget Pivot'!A:C,3,0),0)</f>
        <v>83233.147346846003</v>
      </c>
      <c r="P1384" s="16">
        <v>24565</v>
      </c>
      <c r="Q1384" s="16">
        <f t="shared" si="49"/>
        <v>83234.237075836994</v>
      </c>
      <c r="R1384" s="17">
        <v>31940</v>
      </c>
      <c r="S1384" s="17">
        <f>R1384*L1384</f>
        <v>108223.14399357759</v>
      </c>
      <c r="T1384" s="17">
        <v>33455</v>
      </c>
      <c r="U1384" s="17">
        <v>113356.45843159482</v>
      </c>
      <c r="V1384" s="18">
        <v>1515</v>
      </c>
      <c r="W1384" s="18">
        <v>5133.3144380172307</v>
      </c>
      <c r="X1384" s="18">
        <v>30122.221355757822</v>
      </c>
    </row>
    <row r="1385" spans="1:24" x14ac:dyDescent="0.25">
      <c r="A1385" s="12">
        <v>3243</v>
      </c>
      <c r="B1385" s="12" t="str">
        <f>IFERROR(VLOOKUP(A:A,[1]Forecast_1911!A:B,2,0),0)</f>
        <v>10000001178</v>
      </c>
      <c r="C1385" s="12" t="s">
        <v>1501</v>
      </c>
      <c r="D1385" s="13">
        <f t="shared" si="50"/>
        <v>117933.91777903651</v>
      </c>
      <c r="E1385" s="12" t="s">
        <v>159</v>
      </c>
      <c r="F1385" s="12" t="s">
        <v>68</v>
      </c>
      <c r="G1385" s="12" t="s">
        <v>68</v>
      </c>
      <c r="H1385" s="12" t="s">
        <v>69</v>
      </c>
      <c r="I1385" s="12" t="s">
        <v>49</v>
      </c>
      <c r="J1385" s="14">
        <v>140.82641074656667</v>
      </c>
      <c r="K1385" s="14">
        <v>99.358822722528643</v>
      </c>
      <c r="L1385" s="15">
        <v>140.8264450077032</v>
      </c>
      <c r="M1385" s="15">
        <v>99.358822722528615</v>
      </c>
      <c r="N1385" s="13">
        <f>IFERROR(VLOOKUP(B:B,'[1]Budget Pivot'!A:B,2,0),0)</f>
        <v>7193.6</v>
      </c>
      <c r="O1385" s="13">
        <f>IFERROR(VLOOKUP(B:B,'[1]Budget Pivot'!A:C,3,0),0)</f>
        <v>1013048.8683465021</v>
      </c>
      <c r="P1385" s="16">
        <v>7200</v>
      </c>
      <c r="Q1385" s="16">
        <f t="shared" si="49"/>
        <v>1013950.404055463</v>
      </c>
      <c r="R1385" s="17">
        <v>3125</v>
      </c>
      <c r="S1385" s="17">
        <f>R1385*L1385</f>
        <v>440082.64064907248</v>
      </c>
      <c r="T1385" s="17">
        <v>2844</v>
      </c>
      <c r="U1385" s="17">
        <v>400510.40960190789</v>
      </c>
      <c r="V1385" s="18">
        <v>-281</v>
      </c>
      <c r="W1385" s="18">
        <v>-39572.231047164591</v>
      </c>
      <c r="X1385" s="18">
        <v>-613439.99445355521</v>
      </c>
    </row>
    <row r="1386" spans="1:24" x14ac:dyDescent="0.25">
      <c r="A1386" s="12">
        <v>1222</v>
      </c>
      <c r="B1386" s="12" t="str">
        <f>IFERROR(VLOOKUP(A:A,[1]Forecast_1911!A:B,2,0),0)</f>
        <v>10000001505</v>
      </c>
      <c r="C1386" s="12" t="s">
        <v>1502</v>
      </c>
      <c r="D1386" s="13">
        <f t="shared" si="50"/>
        <v>52067.743485523271</v>
      </c>
      <c r="E1386" s="12" t="s">
        <v>106</v>
      </c>
      <c r="F1386" s="12" t="s">
        <v>135</v>
      </c>
      <c r="G1386" s="12" t="s">
        <v>97</v>
      </c>
      <c r="H1386" s="12" t="s">
        <v>58</v>
      </c>
      <c r="I1386" s="12" t="s">
        <v>59</v>
      </c>
      <c r="J1386" s="14">
        <v>4.9354120267260573</v>
      </c>
      <c r="K1386" s="14">
        <v>3.9641982182628075</v>
      </c>
      <c r="L1386" s="15">
        <v>4.9354120267260573</v>
      </c>
      <c r="M1386" s="15">
        <v>3.9641982182628075</v>
      </c>
      <c r="N1386" s="13">
        <f>IFERROR(VLOOKUP(B:B,'[1]Budget Pivot'!A:B,2,0),0)</f>
        <v>52000</v>
      </c>
      <c r="O1386" s="13">
        <f>IFERROR(VLOOKUP(B:B,'[1]Budget Pivot'!A:C,3,0),0)</f>
        <v>256641.42538975496</v>
      </c>
      <c r="P1386" s="16">
        <v>52000</v>
      </c>
      <c r="Q1386" s="16">
        <f t="shared" si="49"/>
        <v>256641.42538975496</v>
      </c>
      <c r="R1386" s="17">
        <v>52566</v>
      </c>
      <c r="S1386" s="17">
        <f>R1386*L1386</f>
        <v>259434.86859688192</v>
      </c>
      <c r="T1386" s="17">
        <v>53611</v>
      </c>
      <c r="U1386" s="17">
        <v>264592.37416481064</v>
      </c>
      <c r="V1386" s="18">
        <v>1045</v>
      </c>
      <c r="W1386" s="18">
        <v>5157.5055679287179</v>
      </c>
      <c r="X1386" s="18">
        <v>7950.9487750556727</v>
      </c>
    </row>
    <row r="1387" spans="1:24" x14ac:dyDescent="0.25">
      <c r="A1387" s="12">
        <v>1403</v>
      </c>
      <c r="B1387" s="12" t="str">
        <f>IFERROR(VLOOKUP(A:A,[1]Forecast_1911!A:B,2,0),0)</f>
        <v>10000002395</v>
      </c>
      <c r="C1387" s="12" t="s">
        <v>1503</v>
      </c>
      <c r="D1387" s="13">
        <f t="shared" si="50"/>
        <v>1612155.7444433644</v>
      </c>
      <c r="E1387" s="12" t="s">
        <v>40</v>
      </c>
      <c r="F1387" s="12" t="s">
        <v>118</v>
      </c>
      <c r="G1387" s="12" t="s">
        <v>119</v>
      </c>
      <c r="H1387" s="12" t="s">
        <v>120</v>
      </c>
      <c r="I1387" s="12" t="s">
        <v>59</v>
      </c>
      <c r="J1387" s="14">
        <v>32.512096148340213</v>
      </c>
      <c r="K1387" s="14">
        <v>5.4454345165238704</v>
      </c>
      <c r="L1387" s="15">
        <v>32.51228493194585</v>
      </c>
      <c r="M1387" s="15">
        <v>5.4454345165238598</v>
      </c>
      <c r="N1387" s="13">
        <f>IFERROR(VLOOKUP(B:B,'[1]Budget Pivot'!A:B,2,0),0)</f>
        <v>65508.38</v>
      </c>
      <c r="O1387" s="13">
        <f>IFERROR(VLOOKUP(B:B,'[1]Budget Pivot'!A:C,3,0),0)</f>
        <v>2129814.749082007</v>
      </c>
      <c r="P1387" s="16">
        <v>65508</v>
      </c>
      <c r="Q1387" s="16">
        <f t="shared" si="49"/>
        <v>2129814.7613219088</v>
      </c>
      <c r="R1387" s="17">
        <v>60790</v>
      </c>
      <c r="S1387" s="17">
        <f>R1387*L1387</f>
        <v>1976421.8010129882</v>
      </c>
      <c r="T1387" s="17">
        <v>59562</v>
      </c>
      <c r="U1387" s="17">
        <v>1936496.7151165586</v>
      </c>
      <c r="V1387" s="18">
        <v>-1228</v>
      </c>
      <c r="W1387" s="18">
        <v>-39925.085896429606</v>
      </c>
      <c r="X1387" s="18">
        <v>-193318.0462053502</v>
      </c>
    </row>
    <row r="1388" spans="1:24" x14ac:dyDescent="0.25">
      <c r="A1388" s="12">
        <v>3774</v>
      </c>
      <c r="B1388" s="12" t="str">
        <f>IFERROR(VLOOKUP(A:A,[1]Forecast_1911!A:B,2,0),0)</f>
        <v>10000001861</v>
      </c>
      <c r="C1388" s="12" t="s">
        <v>1504</v>
      </c>
      <c r="D1388" s="13">
        <f t="shared" si="50"/>
        <v>53027.070850466465</v>
      </c>
      <c r="E1388" s="12" t="s">
        <v>73</v>
      </c>
      <c r="F1388" s="12" t="s">
        <v>36</v>
      </c>
      <c r="G1388" s="12" t="s">
        <v>36</v>
      </c>
      <c r="H1388" s="12" t="s">
        <v>37</v>
      </c>
      <c r="I1388" s="12" t="s">
        <v>38</v>
      </c>
      <c r="J1388" s="14">
        <v>176.08905751384705</v>
      </c>
      <c r="K1388" s="14">
        <v>92.220697104677171</v>
      </c>
      <c r="L1388" s="15">
        <v>176.12429022250359</v>
      </c>
      <c r="M1388" s="15">
        <v>92.220697104676916</v>
      </c>
      <c r="N1388" s="13">
        <f>IFERROR(VLOOKUP(B:B,'[1]Budget Pivot'!A:B,2,0),0)</f>
        <v>2504.5</v>
      </c>
      <c r="O1388" s="13">
        <f>IFERROR(VLOOKUP(B:B,'[1]Budget Pivot'!A:C,3,0),0)</f>
        <v>441015.04454342992</v>
      </c>
      <c r="P1388" s="16">
        <v>2504</v>
      </c>
      <c r="Q1388" s="16">
        <f t="shared" si="49"/>
        <v>441015.22271714901</v>
      </c>
      <c r="R1388" s="17">
        <v>860</v>
      </c>
      <c r="S1388" s="17">
        <f>R1388*L1388</f>
        <v>151466.88959135307</v>
      </c>
      <c r="T1388" s="17">
        <v>632</v>
      </c>
      <c r="U1388" s="17">
        <v>111310.55142062227</v>
      </c>
      <c r="V1388" s="18">
        <v>-228</v>
      </c>
      <c r="W1388" s="18">
        <v>-40156.3381707308</v>
      </c>
      <c r="X1388" s="18">
        <v>-329704.67129652674</v>
      </c>
    </row>
    <row r="1389" spans="1:24" x14ac:dyDescent="0.25">
      <c r="A1389" s="12">
        <v>2871</v>
      </c>
      <c r="B1389" s="12" t="str">
        <f>IFERROR(VLOOKUP(A:A,[1]Forecast_1911!A:B,2,0),0)</f>
        <v>10000000930</v>
      </c>
      <c r="C1389" s="12" t="s">
        <v>1505</v>
      </c>
      <c r="D1389" s="13">
        <f t="shared" si="50"/>
        <v>426754.62603851233</v>
      </c>
      <c r="E1389" s="12" t="s">
        <v>35</v>
      </c>
      <c r="F1389" s="12" t="s">
        <v>131</v>
      </c>
      <c r="G1389" s="12" t="s">
        <v>132</v>
      </c>
      <c r="H1389" s="12" t="s">
        <v>133</v>
      </c>
      <c r="I1389" s="12" t="s">
        <v>59</v>
      </c>
      <c r="J1389" s="14">
        <v>16.734508032962797</v>
      </c>
      <c r="K1389" s="14">
        <v>5.2561247216035776</v>
      </c>
      <c r="L1389" s="15">
        <v>16.734503000699629</v>
      </c>
      <c r="M1389" s="15">
        <v>5.2561247216035714</v>
      </c>
      <c r="N1389" s="13">
        <f>IFERROR(VLOOKUP(B:B,'[1]Budget Pivot'!A:B,2,0),0)</f>
        <v>35467.32</v>
      </c>
      <c r="O1389" s="13">
        <f>IFERROR(VLOOKUP(B:B,'[1]Budget Pivot'!A:C,3,0),0)</f>
        <v>593528.15144766204</v>
      </c>
      <c r="P1389" s="16">
        <v>35467.33</v>
      </c>
      <c r="Q1389" s="16">
        <f t="shared" si="49"/>
        <v>593528.14031180402</v>
      </c>
      <c r="R1389" s="17">
        <v>39586</v>
      </c>
      <c r="S1389" s="17">
        <f>R1389*L1389</f>
        <v>662452.03578569554</v>
      </c>
      <c r="T1389" s="17">
        <v>37179</v>
      </c>
      <c r="U1389" s="17">
        <v>622172.08706301148</v>
      </c>
      <c r="V1389" s="18">
        <v>-2407</v>
      </c>
      <c r="W1389" s="18">
        <v>-40279.948722684057</v>
      </c>
      <c r="X1389" s="18">
        <v>28643.946751207463</v>
      </c>
    </row>
    <row r="1390" spans="1:24" x14ac:dyDescent="0.25">
      <c r="A1390" s="12">
        <v>1178</v>
      </c>
      <c r="B1390" s="12" t="str">
        <f>IFERROR(VLOOKUP(A:A,[1]Forecast_1911!A:B,2,0),0)</f>
        <v>10000001574</v>
      </c>
      <c r="C1390" s="12" t="s">
        <v>1506</v>
      </c>
      <c r="D1390" s="13">
        <f t="shared" si="50"/>
        <v>294760.17083969229</v>
      </c>
      <c r="E1390" s="12" t="s">
        <v>44</v>
      </c>
      <c r="F1390" s="12" t="s">
        <v>237</v>
      </c>
      <c r="G1390" s="12" t="s">
        <v>237</v>
      </c>
      <c r="H1390" s="12" t="s">
        <v>238</v>
      </c>
      <c r="I1390" s="12" t="s">
        <v>59</v>
      </c>
      <c r="J1390" s="14">
        <v>636.71534147865725</v>
      </c>
      <c r="K1390" s="14">
        <v>248.31897772828529</v>
      </c>
      <c r="L1390" s="15">
        <v>389.68086196390135</v>
      </c>
      <c r="M1390" s="15">
        <v>151.97104677060111</v>
      </c>
      <c r="N1390" s="13">
        <f>IFERROR(VLOOKUP(B:B,'[1]Budget Pivot'!A:B,2,0),0)</f>
        <v>1062</v>
      </c>
      <c r="O1390" s="13">
        <f>IFERROR(VLOOKUP(B:B,'[1]Budget Pivot'!A:C,3,0),0)</f>
        <v>676191.69265033398</v>
      </c>
      <c r="P1390" s="16">
        <v>1652</v>
      </c>
      <c r="Q1390" s="16">
        <f t="shared" si="49"/>
        <v>643752.78396436502</v>
      </c>
      <c r="R1390" s="17">
        <v>1346</v>
      </c>
      <c r="S1390" s="17">
        <f>R1390*L1390</f>
        <v>524510.44020341127</v>
      </c>
      <c r="T1390" s="17">
        <v>1240</v>
      </c>
      <c r="U1390" s="17">
        <v>483204.26883523766</v>
      </c>
      <c r="V1390" s="18">
        <v>-106</v>
      </c>
      <c r="W1390" s="18">
        <v>-41306.171368173615</v>
      </c>
      <c r="X1390" s="18">
        <v>-160548.51512912737</v>
      </c>
    </row>
    <row r="1391" spans="1:24" x14ac:dyDescent="0.25">
      <c r="A1391" s="12">
        <v>1408</v>
      </c>
      <c r="B1391" s="12" t="str">
        <f>IFERROR(VLOOKUP(A:A,[1]Forecast_1911!A:B,2,0),0)</f>
        <v>10000002428</v>
      </c>
      <c r="C1391" s="12" t="s">
        <v>1507</v>
      </c>
      <c r="D1391" s="13">
        <f t="shared" si="50"/>
        <v>63852.549672418812</v>
      </c>
      <c r="E1391" s="12" t="s">
        <v>40</v>
      </c>
      <c r="F1391" s="12" t="s">
        <v>317</v>
      </c>
      <c r="G1391" s="12" t="s">
        <v>163</v>
      </c>
      <c r="H1391" s="12" t="s">
        <v>58</v>
      </c>
      <c r="I1391" s="12" t="s">
        <v>59</v>
      </c>
      <c r="J1391" s="14">
        <v>88.874961679492202</v>
      </c>
      <c r="K1391" s="14">
        <v>28.693482252141763</v>
      </c>
      <c r="L1391" s="15">
        <v>88.874961679492202</v>
      </c>
      <c r="M1391" s="15">
        <v>28.693482252141763</v>
      </c>
      <c r="N1391" s="13">
        <f>IFERROR(VLOOKUP(B:B,'[1]Budget Pivot'!A:B,2,0),0)</f>
        <v>1890.5</v>
      </c>
      <c r="O1391" s="13">
        <f>IFERROR(VLOOKUP(B:B,'[1]Budget Pivot'!A:C,3,0),0)</f>
        <v>168018.11505508001</v>
      </c>
      <c r="P1391" s="16">
        <v>1890.5</v>
      </c>
      <c r="Q1391" s="16">
        <f t="shared" si="49"/>
        <v>168018.11505508001</v>
      </c>
      <c r="R1391" s="17">
        <v>1529</v>
      </c>
      <c r="S1391" s="17">
        <f>R1391*L1391</f>
        <v>135889.81640794358</v>
      </c>
      <c r="T1391" s="17">
        <v>1061</v>
      </c>
      <c r="U1391" s="17">
        <v>94296.334341941227</v>
      </c>
      <c r="V1391" s="18">
        <v>-468</v>
      </c>
      <c r="W1391" s="18">
        <v>-41593.482066002354</v>
      </c>
      <c r="X1391" s="18">
        <v>-73721.780713138782</v>
      </c>
    </row>
    <row r="1392" spans="1:24" x14ac:dyDescent="0.25">
      <c r="A1392" s="12">
        <v>1443</v>
      </c>
      <c r="B1392" s="12" t="str">
        <f>IFERROR(VLOOKUP(A:A,[1]Forecast_1911!A:B,2,0),0)</f>
        <v>10000002477</v>
      </c>
      <c r="C1392" s="12" t="s">
        <v>1508</v>
      </c>
      <c r="D1392" s="13">
        <f t="shared" si="50"/>
        <v>194018.24160055153</v>
      </c>
      <c r="E1392" s="12" t="s">
        <v>40</v>
      </c>
      <c r="F1392" s="12" t="s">
        <v>492</v>
      </c>
      <c r="G1392" s="12" t="s">
        <v>493</v>
      </c>
      <c r="H1392" s="12" t="s">
        <v>777</v>
      </c>
      <c r="I1392" s="12" t="s">
        <v>59</v>
      </c>
      <c r="J1392" s="14">
        <v>2.3641076667331458</v>
      </c>
      <c r="K1392" s="14">
        <v>1.7260575275397803</v>
      </c>
      <c r="L1392" s="15">
        <v>2.3641075196489343</v>
      </c>
      <c r="M1392" s="15">
        <v>1.7260575275397803</v>
      </c>
      <c r="N1392" s="13">
        <f>IFERROR(VLOOKUP(B:B,'[1]Budget Pivot'!A:B,2,0),0)</f>
        <v>332867.87</v>
      </c>
      <c r="O1392" s="13">
        <f>IFERROR(VLOOKUP(B:B,'[1]Budget Pivot'!A:C,3,0),0)</f>
        <v>786935.48347613204</v>
      </c>
      <c r="P1392" s="16">
        <v>332867.87</v>
      </c>
      <c r="Q1392" s="16">
        <f t="shared" si="49"/>
        <v>786935.43451652385</v>
      </c>
      <c r="R1392" s="17">
        <v>321844</v>
      </c>
      <c r="S1392" s="17">
        <f>R1392*L1392</f>
        <v>760873.82055389159</v>
      </c>
      <c r="T1392" s="17">
        <v>304080</v>
      </c>
      <c r="U1392" s="17">
        <v>718877.81457484793</v>
      </c>
      <c r="V1392" s="18">
        <v>-17764</v>
      </c>
      <c r="W1392" s="18">
        <v>-41996.005979043664</v>
      </c>
      <c r="X1392" s="18">
        <v>-68057.619941675919</v>
      </c>
    </row>
    <row r="1393" spans="1:24" x14ac:dyDescent="0.25">
      <c r="A1393" s="12">
        <v>2399</v>
      </c>
      <c r="B1393" s="12" t="str">
        <f>IFERROR(VLOOKUP(A:A,[1]Forecast_1911!A:B,2,0),0)</f>
        <v>10000002907</v>
      </c>
      <c r="C1393" s="12" t="s">
        <v>1509</v>
      </c>
      <c r="D1393" s="13">
        <f t="shared" si="50"/>
        <v>480171.0600937407</v>
      </c>
      <c r="E1393" s="12" t="s">
        <v>161</v>
      </c>
      <c r="F1393" s="12" t="s">
        <v>56</v>
      </c>
      <c r="G1393" s="12" t="s">
        <v>57</v>
      </c>
      <c r="H1393" s="12" t="s">
        <v>101</v>
      </c>
      <c r="I1393" s="12" t="s">
        <v>59</v>
      </c>
      <c r="J1393" s="14">
        <v>75.037551108599558</v>
      </c>
      <c r="K1393" s="14">
        <v>12.661469933184925</v>
      </c>
      <c r="L1393" s="15">
        <v>75.037549446531344</v>
      </c>
      <c r="M1393" s="15">
        <v>12.661469933184925</v>
      </c>
      <c r="N1393" s="13">
        <f>IFERROR(VLOOKUP(B:B,'[1]Budget Pivot'!A:B,2,0),0)</f>
        <v>6700</v>
      </c>
      <c r="O1393" s="13">
        <f>IFERROR(VLOOKUP(B:B,'[1]Budget Pivot'!A:C,3,0),0)</f>
        <v>502751.59242761706</v>
      </c>
      <c r="P1393" s="16">
        <v>6700</v>
      </c>
      <c r="Q1393" s="16">
        <f t="shared" si="49"/>
        <v>502751.58129176003</v>
      </c>
      <c r="R1393" s="17">
        <v>7420</v>
      </c>
      <c r="S1393" s="17">
        <f>R1393*L1393</f>
        <v>556778.6168932626</v>
      </c>
      <c r="T1393" s="17">
        <v>7698</v>
      </c>
      <c r="U1393" s="17">
        <v>577639.05563939828</v>
      </c>
      <c r="V1393" s="18">
        <v>278</v>
      </c>
      <c r="W1393" s="18">
        <v>20860.438746135682</v>
      </c>
      <c r="X1393" s="18">
        <v>74887.474347638257</v>
      </c>
    </row>
    <row r="1394" spans="1:24" x14ac:dyDescent="0.25">
      <c r="A1394" s="12">
        <v>2802</v>
      </c>
      <c r="B1394" s="12" t="str">
        <f>IFERROR(VLOOKUP(A:A,[1]Forecast_1911!A:B,2,0),0)</f>
        <v>10000003099</v>
      </c>
      <c r="C1394" s="12" t="s">
        <v>1510</v>
      </c>
      <c r="D1394" s="13">
        <f t="shared" si="50"/>
        <v>445093.68973874673</v>
      </c>
      <c r="E1394" s="12" t="s">
        <v>35</v>
      </c>
      <c r="F1394" s="12" t="s">
        <v>219</v>
      </c>
      <c r="G1394" s="12" t="s">
        <v>220</v>
      </c>
      <c r="H1394" s="12" t="s">
        <v>101</v>
      </c>
      <c r="I1394" s="12" t="s">
        <v>59</v>
      </c>
      <c r="J1394" s="14">
        <v>23.65311692553081</v>
      </c>
      <c r="K1394" s="14">
        <v>4.788418708240533</v>
      </c>
      <c r="L1394" s="15">
        <v>23.65311692553081</v>
      </c>
      <c r="M1394" s="15">
        <v>4.788418708240533</v>
      </c>
      <c r="N1394" s="13">
        <f>IFERROR(VLOOKUP(B:B,'[1]Budget Pivot'!A:B,2,0),0)</f>
        <v>0</v>
      </c>
      <c r="O1394" s="13">
        <f>IFERROR(VLOOKUP(B:B,'[1]Budget Pivot'!A:C,3,0),0)</f>
        <v>0</v>
      </c>
      <c r="P1394" s="16">
        <f>N1394</f>
        <v>0</v>
      </c>
      <c r="Q1394" s="16">
        <f t="shared" si="49"/>
        <v>0</v>
      </c>
      <c r="R1394" s="17">
        <v>25402</v>
      </c>
      <c r="S1394" s="17">
        <f>R1394*L1394</f>
        <v>600836.47614233359</v>
      </c>
      <c r="T1394" s="17">
        <v>23594</v>
      </c>
      <c r="U1394" s="17">
        <v>558071.64074097387</v>
      </c>
      <c r="V1394" s="18">
        <v>-1808</v>
      </c>
      <c r="W1394" s="18">
        <v>-42764.835401359713</v>
      </c>
      <c r="X1394" s="18">
        <v>558071.64074097387</v>
      </c>
    </row>
    <row r="1395" spans="1:24" x14ac:dyDescent="0.25">
      <c r="A1395" s="12">
        <v>2647</v>
      </c>
      <c r="B1395" s="12" t="str">
        <f>IFERROR(VLOOKUP(A:A,[1]Forecast_1911!A:B,2,0),0)</f>
        <v>10000001541</v>
      </c>
      <c r="C1395" s="12" t="s">
        <v>1511</v>
      </c>
      <c r="D1395" s="13">
        <f t="shared" si="50"/>
        <v>765521.2583518941</v>
      </c>
      <c r="E1395" s="12" t="s">
        <v>106</v>
      </c>
      <c r="F1395" s="12" t="s">
        <v>45</v>
      </c>
      <c r="G1395" s="12" t="s">
        <v>45</v>
      </c>
      <c r="H1395" s="12" t="s">
        <v>42</v>
      </c>
      <c r="I1395" s="12" t="s">
        <v>38</v>
      </c>
      <c r="J1395" s="14">
        <v>690.42316258351912</v>
      </c>
      <c r="K1395" s="14">
        <v>586.85968819599123</v>
      </c>
      <c r="L1395" s="15">
        <v>690.42316258351912</v>
      </c>
      <c r="M1395" s="15">
        <v>549.36525612472167</v>
      </c>
      <c r="N1395" s="13">
        <f>IFERROR(VLOOKUP(B:B,'[1]Budget Pivot'!A:B,2,0),0)</f>
        <v>5870</v>
      </c>
      <c r="O1395" s="13">
        <f>IFERROR(VLOOKUP(B:B,'[1]Budget Pivot'!A:C,3,0),0)</f>
        <v>4052783.9643652574</v>
      </c>
      <c r="P1395" s="16">
        <v>5870</v>
      </c>
      <c r="Q1395" s="16">
        <f t="shared" si="49"/>
        <v>4052783.9643652574</v>
      </c>
      <c r="R1395" s="17">
        <v>5489</v>
      </c>
      <c r="S1395" s="17">
        <f>R1395*L1395</f>
        <v>3789732.7394209364</v>
      </c>
      <c r="T1395" s="17">
        <v>5427</v>
      </c>
      <c r="U1395" s="17">
        <v>3746926.5033407584</v>
      </c>
      <c r="V1395" s="18">
        <v>-62</v>
      </c>
      <c r="W1395" s="18">
        <v>-42806.23608017806</v>
      </c>
      <c r="X1395" s="18">
        <v>-305857.46102449903</v>
      </c>
    </row>
    <row r="1396" spans="1:24" x14ac:dyDescent="0.25">
      <c r="A1396" s="12">
        <v>2732</v>
      </c>
      <c r="B1396" s="12" t="str">
        <f>IFERROR(VLOOKUP(A:A,[1]Forecast_1911!A:B,2,0),0)</f>
        <v>10000003308</v>
      </c>
      <c r="C1396" s="12" t="s">
        <v>1512</v>
      </c>
      <c r="D1396" s="13">
        <f t="shared" si="50"/>
        <v>454688.84813527373</v>
      </c>
      <c r="E1396" s="12" t="s">
        <v>35</v>
      </c>
      <c r="F1396" s="12" t="s">
        <v>127</v>
      </c>
      <c r="G1396" s="12" t="s">
        <v>127</v>
      </c>
      <c r="H1396" s="12" t="s">
        <v>101</v>
      </c>
      <c r="I1396" s="12" t="s">
        <v>59</v>
      </c>
      <c r="J1396" s="14">
        <v>292.42081447963801</v>
      </c>
      <c r="K1396" s="14">
        <v>4.2783251670437412</v>
      </c>
      <c r="L1396" s="15">
        <v>292.42081447963801</v>
      </c>
      <c r="M1396" s="15">
        <v>4.2783251670437412</v>
      </c>
      <c r="N1396" s="13">
        <f>IFERROR(VLOOKUP(B:B,'[1]Budget Pivot'!A:B,2,0),0)</f>
        <v>0</v>
      </c>
      <c r="O1396" s="13">
        <f>IFERROR(VLOOKUP(B:B,'[1]Budget Pivot'!A:C,3,0),0)</f>
        <v>0</v>
      </c>
      <c r="P1396" s="16">
        <f>N1396</f>
        <v>0</v>
      </c>
      <c r="Q1396" s="16">
        <f t="shared" si="49"/>
        <v>0</v>
      </c>
      <c r="R1396" s="17">
        <v>1727</v>
      </c>
      <c r="S1396" s="17">
        <f>R1396*L1396</f>
        <v>505010.74660633487</v>
      </c>
      <c r="T1396" s="17">
        <v>1578</v>
      </c>
      <c r="U1396" s="17">
        <v>461440.04524886876</v>
      </c>
      <c r="V1396" s="18">
        <v>-149</v>
      </c>
      <c r="W1396" s="18">
        <v>-43570.70135746611</v>
      </c>
      <c r="X1396" s="18">
        <v>461440.04524886876</v>
      </c>
    </row>
    <row r="1397" spans="1:24" x14ac:dyDescent="0.25">
      <c r="A1397" s="12">
        <v>2307</v>
      </c>
      <c r="B1397" s="12" t="str">
        <f>IFERROR(VLOOKUP(A:A,[1]Forecast_1911!A:B,2,0),0)</f>
        <v>10000002834</v>
      </c>
      <c r="C1397" s="12" t="s">
        <v>1513</v>
      </c>
      <c r="D1397" s="13">
        <f t="shared" si="50"/>
        <v>133766.91048900652</v>
      </c>
      <c r="E1397" s="12" t="s">
        <v>67</v>
      </c>
      <c r="F1397" s="12" t="s">
        <v>47</v>
      </c>
      <c r="G1397" s="12" t="s">
        <v>47</v>
      </c>
      <c r="H1397" s="12" t="s">
        <v>48</v>
      </c>
      <c r="I1397" s="12" t="s">
        <v>49</v>
      </c>
      <c r="J1397" s="14">
        <v>26.90133648973859</v>
      </c>
      <c r="K1397" s="14">
        <v>9.4154677060133398</v>
      </c>
      <c r="L1397" s="15">
        <v>26.901338358171056</v>
      </c>
      <c r="M1397" s="15">
        <v>9.4154677060133398</v>
      </c>
      <c r="N1397" s="13">
        <f>IFERROR(VLOOKUP(B:B,'[1]Budget Pivot'!A:B,2,0),0)</f>
        <v>11920</v>
      </c>
      <c r="O1397" s="13">
        <f>IFERROR(VLOOKUP(B:B,'[1]Budget Pivot'!A:C,3,0),0)</f>
        <v>320663.930957684</v>
      </c>
      <c r="P1397" s="16">
        <v>11920</v>
      </c>
      <c r="Q1397" s="16">
        <f t="shared" si="49"/>
        <v>320663.95322939899</v>
      </c>
      <c r="R1397" s="17">
        <v>9334</v>
      </c>
      <c r="S1397" s="17">
        <f>R1397*L1397</f>
        <v>251097.09223516865</v>
      </c>
      <c r="T1397" s="17">
        <v>7650</v>
      </c>
      <c r="U1397" s="17">
        <v>205795.23844000857</v>
      </c>
      <c r="V1397" s="18">
        <v>-1684</v>
      </c>
      <c r="W1397" s="18">
        <v>-45301.853795160074</v>
      </c>
      <c r="X1397" s="18">
        <v>-114868.71478939042</v>
      </c>
    </row>
    <row r="1398" spans="1:24" x14ac:dyDescent="0.25">
      <c r="A1398" s="12">
        <v>2806</v>
      </c>
      <c r="B1398" s="12" t="str">
        <f>IFERROR(VLOOKUP(A:A,[1]Forecast_1911!A:B,2,0),0)</f>
        <v>10000003106</v>
      </c>
      <c r="C1398" s="12" t="s">
        <v>1514</v>
      </c>
      <c r="D1398" s="13">
        <f t="shared" si="50"/>
        <v>1622110.6627643064</v>
      </c>
      <c r="E1398" s="12" t="s">
        <v>35</v>
      </c>
      <c r="F1398" s="12" t="s">
        <v>219</v>
      </c>
      <c r="G1398" s="12" t="s">
        <v>220</v>
      </c>
      <c r="H1398" s="12" t="s">
        <v>101</v>
      </c>
      <c r="I1398" s="12" t="s">
        <v>59</v>
      </c>
      <c r="J1398" s="14">
        <v>171.45007611617453</v>
      </c>
      <c r="K1398" s="14">
        <v>27.505567928730517</v>
      </c>
      <c r="L1398" s="15">
        <v>171.45007611617453</v>
      </c>
      <c r="M1398" s="15">
        <v>27.505567928730517</v>
      </c>
      <c r="N1398" s="13">
        <f>IFERROR(VLOOKUP(B:B,'[1]Budget Pivot'!A:B,2,0),0)</f>
        <v>0</v>
      </c>
      <c r="O1398" s="13">
        <f>IFERROR(VLOOKUP(B:B,'[1]Budget Pivot'!A:C,3,0),0)</f>
        <v>0</v>
      </c>
      <c r="P1398" s="16">
        <f>N1398</f>
        <v>0</v>
      </c>
      <c r="Q1398" s="16">
        <f t="shared" si="49"/>
        <v>0</v>
      </c>
      <c r="R1398" s="17">
        <v>11539</v>
      </c>
      <c r="S1398" s="17">
        <f>R1398*L1398</f>
        <v>1978362.4283045379</v>
      </c>
      <c r="T1398" s="17">
        <v>11269</v>
      </c>
      <c r="U1398" s="17">
        <v>1932070.9077531707</v>
      </c>
      <c r="V1398" s="18">
        <v>-270</v>
      </c>
      <c r="W1398" s="18">
        <v>-46291.520551367197</v>
      </c>
      <c r="X1398" s="18">
        <v>1932070.9077531707</v>
      </c>
    </row>
    <row r="1399" spans="1:24" x14ac:dyDescent="0.25">
      <c r="A1399" s="12">
        <v>1937</v>
      </c>
      <c r="B1399" s="12" t="str">
        <f>IFERROR(VLOOKUP(A:A,[1]Forecast_1911!A:B,2,0),0)</f>
        <v>10000002909</v>
      </c>
      <c r="C1399" s="12" t="s">
        <v>1515</v>
      </c>
      <c r="D1399" s="13">
        <f t="shared" si="50"/>
        <v>480563.8310899185</v>
      </c>
      <c r="E1399" s="12" t="s">
        <v>161</v>
      </c>
      <c r="F1399" s="12" t="s">
        <v>202</v>
      </c>
      <c r="G1399" s="12" t="s">
        <v>163</v>
      </c>
      <c r="H1399" s="12" t="s">
        <v>101</v>
      </c>
      <c r="I1399" s="12" t="s">
        <v>59</v>
      </c>
      <c r="J1399" s="14">
        <v>13.466618037600876</v>
      </c>
      <c r="K1399" s="14">
        <v>6.1247216035634677</v>
      </c>
      <c r="L1399" s="15">
        <v>13.466618037600876</v>
      </c>
      <c r="M1399" s="15">
        <v>6.1247216035634677</v>
      </c>
      <c r="N1399" s="13">
        <f>IFERROR(VLOOKUP(B:B,'[1]Budget Pivot'!A:B,2,0),0)</f>
        <v>65789</v>
      </c>
      <c r="O1399" s="13">
        <f>IFERROR(VLOOKUP(B:B,'[1]Budget Pivot'!A:C,3,0),0)</f>
        <v>885955.33407572401</v>
      </c>
      <c r="P1399" s="16">
        <v>65789</v>
      </c>
      <c r="Q1399" s="16">
        <f t="shared" si="49"/>
        <v>885955.33407572401</v>
      </c>
      <c r="R1399" s="17">
        <v>69035</v>
      </c>
      <c r="S1399" s="17">
        <f>R1399*L1399</f>
        <v>929667.97622577648</v>
      </c>
      <c r="T1399" s="17">
        <v>65455</v>
      </c>
      <c r="U1399" s="17">
        <v>881457.48365116527</v>
      </c>
      <c r="V1399" s="18">
        <v>-3580</v>
      </c>
      <c r="W1399" s="18">
        <v>-48210.492574611213</v>
      </c>
      <c r="X1399" s="18">
        <v>-4497.8504245587392</v>
      </c>
    </row>
    <row r="1400" spans="1:24" x14ac:dyDescent="0.25">
      <c r="A1400" s="12">
        <v>3304</v>
      </c>
      <c r="B1400" s="12" t="str">
        <f>IFERROR(VLOOKUP(A:A,[1]Forecast_1911!A:B,2,0),0)</f>
        <v>10000000419</v>
      </c>
      <c r="C1400" s="12" t="s">
        <v>1516</v>
      </c>
      <c r="D1400" s="13">
        <f t="shared" si="50"/>
        <v>21206.603819342556</v>
      </c>
      <c r="E1400" s="12" t="s">
        <v>65</v>
      </c>
      <c r="F1400" s="12" t="s">
        <v>68</v>
      </c>
      <c r="G1400" s="12" t="s">
        <v>68</v>
      </c>
      <c r="H1400" s="12" t="s">
        <v>69</v>
      </c>
      <c r="I1400" s="12" t="s">
        <v>49</v>
      </c>
      <c r="J1400" s="14">
        <v>40.553100845790652</v>
      </c>
      <c r="K1400" s="14">
        <v>29.700175946547837</v>
      </c>
      <c r="L1400" s="15">
        <v>40.553094994317853</v>
      </c>
      <c r="M1400" s="15">
        <v>29.700175946547869</v>
      </c>
      <c r="N1400" s="13">
        <f>IFERROR(VLOOKUP(B:B,'[1]Budget Pivot'!A:B,2,0),0)</f>
        <v>3167</v>
      </c>
      <c r="O1400" s="13">
        <f>IFERROR(VLOOKUP(B:B,'[1]Budget Pivot'!A:C,3,0),0)</f>
        <v>128431.67037861899</v>
      </c>
      <c r="P1400" s="16">
        <v>3165</v>
      </c>
      <c r="Q1400" s="16">
        <f t="shared" si="49"/>
        <v>128350.545657016</v>
      </c>
      <c r="R1400" s="17">
        <v>3161</v>
      </c>
      <c r="S1400" s="17">
        <f>R1400*L1400</f>
        <v>128188.33327703874</v>
      </c>
      <c r="T1400" s="17">
        <v>1954</v>
      </c>
      <c r="U1400" s="17">
        <v>79240.74761889709</v>
      </c>
      <c r="V1400" s="18">
        <v>-1207</v>
      </c>
      <c r="W1400" s="18">
        <v>-48947.585658141645</v>
      </c>
      <c r="X1400" s="18">
        <v>-49109.798038118912</v>
      </c>
    </row>
    <row r="1401" spans="1:24" x14ac:dyDescent="0.25">
      <c r="A1401" s="12">
        <v>1539</v>
      </c>
      <c r="B1401" s="12" t="str">
        <f>IFERROR(VLOOKUP(A:A,[1]Forecast_1911!A:B,2,0),0)</f>
        <v>10000001620</v>
      </c>
      <c r="C1401" s="12" t="s">
        <v>1517</v>
      </c>
      <c r="D1401" s="13">
        <f t="shared" si="50"/>
        <v>1299315.2641312671</v>
      </c>
      <c r="E1401" s="12" t="s">
        <v>71</v>
      </c>
      <c r="F1401" s="12" t="s">
        <v>47</v>
      </c>
      <c r="G1401" s="12" t="s">
        <v>47</v>
      </c>
      <c r="H1401" s="12" t="s">
        <v>48</v>
      </c>
      <c r="I1401" s="12" t="s">
        <v>49</v>
      </c>
      <c r="J1401" s="14">
        <v>54.440509113381104</v>
      </c>
      <c r="K1401" s="14">
        <v>19.054178173719375</v>
      </c>
      <c r="L1401" s="15">
        <v>54.440508151693855</v>
      </c>
      <c r="M1401" s="15">
        <v>19.054178173719375</v>
      </c>
      <c r="N1401" s="13">
        <f>IFERROR(VLOOKUP(B:B,'[1]Budget Pivot'!A:B,2,0),0)</f>
        <v>23159</v>
      </c>
      <c r="O1401" s="13">
        <f>IFERROR(VLOOKUP(B:B,'[1]Budget Pivot'!A:C,3,0),0)</f>
        <v>1260787.7505567931</v>
      </c>
      <c r="P1401" s="16">
        <v>23159</v>
      </c>
      <c r="Q1401" s="16">
        <f t="shared" si="49"/>
        <v>1260787.728285078</v>
      </c>
      <c r="R1401" s="17">
        <v>37623</v>
      </c>
      <c r="S1401" s="17">
        <f>R1401*L1401</f>
        <v>2048215.2381911778</v>
      </c>
      <c r="T1401" s="17">
        <v>36718</v>
      </c>
      <c r="U1401" s="17">
        <v>1998946.578313895</v>
      </c>
      <c r="V1401" s="18">
        <v>-905</v>
      </c>
      <c r="W1401" s="18">
        <v>-49268.6598772828</v>
      </c>
      <c r="X1401" s="18">
        <v>738158.85002881708</v>
      </c>
    </row>
    <row r="1402" spans="1:24" x14ac:dyDescent="0.25">
      <c r="A1402" s="12">
        <v>1434</v>
      </c>
      <c r="B1402" s="12" t="str">
        <f>IFERROR(VLOOKUP(A:A,[1]Forecast_1911!A:B,2,0),0)</f>
        <v>10000002452</v>
      </c>
      <c r="C1402" s="12" t="s">
        <v>1518</v>
      </c>
      <c r="D1402" s="13">
        <f t="shared" si="50"/>
        <v>420677.80939705396</v>
      </c>
      <c r="E1402" s="12" t="s">
        <v>40</v>
      </c>
      <c r="F1402" s="12" t="s">
        <v>86</v>
      </c>
      <c r="G1402" s="12" t="s">
        <v>87</v>
      </c>
      <c r="H1402" s="12" t="s">
        <v>58</v>
      </c>
      <c r="I1402" s="12" t="s">
        <v>59</v>
      </c>
      <c r="J1402" s="14">
        <v>51.76661083218648</v>
      </c>
      <c r="K1402" s="14">
        <v>6.465813953488377</v>
      </c>
      <c r="L1402" s="15">
        <v>51.768184123319756</v>
      </c>
      <c r="M1402" s="15">
        <v>6.4658139534884</v>
      </c>
      <c r="N1402" s="13">
        <f>IFERROR(VLOOKUP(B:B,'[1]Budget Pivot'!A:B,2,0),0)</f>
        <v>11853.36</v>
      </c>
      <c r="O1402" s="13">
        <f>IFERROR(VLOOKUP(B:B,'[1]Budget Pivot'!A:C,3,0),0)</f>
        <v>613608.27417380596</v>
      </c>
      <c r="P1402" s="16">
        <v>11853</v>
      </c>
      <c r="Q1402" s="16">
        <f t="shared" si="49"/>
        <v>613608.28641370905</v>
      </c>
      <c r="R1402" s="17">
        <v>10249</v>
      </c>
      <c r="S1402" s="17">
        <f>R1402*L1402</f>
        <v>530572.11907990417</v>
      </c>
      <c r="T1402" s="17">
        <v>9286</v>
      </c>
      <c r="U1402" s="17">
        <v>480719.35776914726</v>
      </c>
      <c r="V1402" s="18">
        <v>-963</v>
      </c>
      <c r="W1402" s="18">
        <v>-49852.761310756905</v>
      </c>
      <c r="X1402" s="18">
        <v>-132888.92864456179</v>
      </c>
    </row>
    <row r="1403" spans="1:24" x14ac:dyDescent="0.25">
      <c r="A1403" s="12">
        <v>1402</v>
      </c>
      <c r="B1403" s="12" t="str">
        <f>IFERROR(VLOOKUP(A:A,[1]Forecast_1911!A:B,2,0),0)</f>
        <v>10000002394</v>
      </c>
      <c r="C1403" s="12" t="s">
        <v>1519</v>
      </c>
      <c r="D1403" s="13">
        <f t="shared" si="50"/>
        <v>1088617.8319991934</v>
      </c>
      <c r="E1403" s="12" t="s">
        <v>40</v>
      </c>
      <c r="F1403" s="12" t="s">
        <v>118</v>
      </c>
      <c r="G1403" s="12" t="s">
        <v>119</v>
      </c>
      <c r="H1403" s="12" t="s">
        <v>120</v>
      </c>
      <c r="I1403" s="12" t="s">
        <v>59</v>
      </c>
      <c r="J1403" s="14">
        <v>14.987571608656934</v>
      </c>
      <c r="K1403" s="14">
        <v>3.3184859241126077</v>
      </c>
      <c r="L1403" s="15">
        <v>14.98754115987161</v>
      </c>
      <c r="M1403" s="15">
        <v>3.3184859241126046</v>
      </c>
      <c r="N1403" s="13">
        <f>IFERROR(VLOOKUP(B:B,'[1]Budget Pivot'!A:B,2,0),0)</f>
        <v>89001.82</v>
      </c>
      <c r="O1403" s="13">
        <f>IFERROR(VLOOKUP(B:B,'[1]Budget Pivot'!A:C,3,0),0)</f>
        <v>1333921.150550795</v>
      </c>
      <c r="P1403" s="16">
        <v>89002</v>
      </c>
      <c r="Q1403" s="16">
        <f t="shared" si="49"/>
        <v>1333921.138310893</v>
      </c>
      <c r="R1403" s="17">
        <v>96644</v>
      </c>
      <c r="S1403" s="17">
        <f>R1403*L1403</f>
        <v>1448455.9278546318</v>
      </c>
      <c r="T1403" s="17">
        <v>93291</v>
      </c>
      <c r="U1403" s="17">
        <v>1398202.7023455824</v>
      </c>
      <c r="V1403" s="18">
        <v>-3353</v>
      </c>
      <c r="W1403" s="18">
        <v>-50253.225509049371</v>
      </c>
      <c r="X1403" s="18">
        <v>64281.564034689451</v>
      </c>
    </row>
    <row r="1404" spans="1:24" x14ac:dyDescent="0.25">
      <c r="A1404" s="12">
        <v>1987</v>
      </c>
      <c r="B1404" s="12" t="str">
        <f>IFERROR(VLOOKUP(A:A,[1]Forecast_1911!A:B,2,0),0)</f>
        <v>10000000560</v>
      </c>
      <c r="C1404" s="12" t="s">
        <v>1520</v>
      </c>
      <c r="D1404" s="13">
        <f t="shared" si="50"/>
        <v>130414.89732810752</v>
      </c>
      <c r="E1404" s="12" t="s">
        <v>148</v>
      </c>
      <c r="F1404" s="12" t="s">
        <v>135</v>
      </c>
      <c r="G1404" s="12" t="s">
        <v>97</v>
      </c>
      <c r="H1404" s="12" t="s">
        <v>101</v>
      </c>
      <c r="I1404" s="12" t="s">
        <v>59</v>
      </c>
      <c r="J1404" s="14">
        <v>32.906261009176959</v>
      </c>
      <c r="K1404" s="14">
        <v>6.2583515151515146</v>
      </c>
      <c r="L1404" s="15">
        <v>32.906266784482845</v>
      </c>
      <c r="M1404" s="15">
        <v>6.2583515151515146</v>
      </c>
      <c r="N1404" s="13">
        <f>IFERROR(VLOOKUP(B:B,'[1]Budget Pivot'!A:B,2,0),0)</f>
        <v>3498</v>
      </c>
      <c r="O1404" s="13">
        <f>IFERROR(VLOOKUP(B:B,'[1]Budget Pivot'!A:C,3,0),0)</f>
        <v>115106.101010101</v>
      </c>
      <c r="P1404" s="16">
        <v>3498</v>
      </c>
      <c r="Q1404" s="16">
        <f t="shared" si="49"/>
        <v>115106.121212121</v>
      </c>
      <c r="R1404" s="17">
        <v>4520</v>
      </c>
      <c r="S1404" s="17">
        <f>R1404*L1404</f>
        <v>148736.32586586245</v>
      </c>
      <c r="T1404" s="17">
        <v>4894</v>
      </c>
      <c r="U1404" s="17">
        <v>161043.26964325903</v>
      </c>
      <c r="V1404" s="18">
        <v>374</v>
      </c>
      <c r="W1404" s="18">
        <v>12306.943777396576</v>
      </c>
      <c r="X1404" s="18">
        <v>45937.148431138034</v>
      </c>
    </row>
    <row r="1405" spans="1:24" x14ac:dyDescent="0.25">
      <c r="A1405" s="12">
        <v>3284</v>
      </c>
      <c r="B1405" s="12" t="str">
        <f>IFERROR(VLOOKUP(A:A,[1]Forecast_1911!A:B,2,0),0)</f>
        <v>10000002588</v>
      </c>
      <c r="C1405" s="12" t="s">
        <v>1521</v>
      </c>
      <c r="D1405" s="13">
        <f t="shared" si="50"/>
        <v>374614.4224171252</v>
      </c>
      <c r="E1405" s="12" t="s">
        <v>67</v>
      </c>
      <c r="F1405" s="12" t="s">
        <v>68</v>
      </c>
      <c r="G1405" s="12" t="s">
        <v>68</v>
      </c>
      <c r="H1405" s="12" t="s">
        <v>69</v>
      </c>
      <c r="I1405" s="12" t="s">
        <v>49</v>
      </c>
      <c r="J1405" s="14">
        <v>38.680998714621424</v>
      </c>
      <c r="K1405" s="14">
        <v>28.624236080178168</v>
      </c>
      <c r="L1405" s="15">
        <v>38.680999098087568</v>
      </c>
      <c r="M1405" s="15">
        <v>28.624236080178168</v>
      </c>
      <c r="N1405" s="13">
        <f>IFERROR(VLOOKUP(B:B,'[1]Budget Pivot'!A:B,2,0),0)</f>
        <v>29040</v>
      </c>
      <c r="O1405" s="13">
        <f>IFERROR(VLOOKUP(B:B,'[1]Budget Pivot'!A:C,3,0),0)</f>
        <v>1123296.2026726061</v>
      </c>
      <c r="P1405" s="16">
        <v>29040</v>
      </c>
      <c r="Q1405" s="16">
        <f t="shared" si="49"/>
        <v>1123296.213808463</v>
      </c>
      <c r="R1405" s="17">
        <v>38580</v>
      </c>
      <c r="S1405" s="17">
        <f>R1405*L1405</f>
        <v>1492312.9452042184</v>
      </c>
      <c r="T1405" s="17">
        <v>37250</v>
      </c>
      <c r="U1405" s="17">
        <v>1440867.2164037619</v>
      </c>
      <c r="V1405" s="18">
        <v>-1330</v>
      </c>
      <c r="W1405" s="18">
        <v>-51445.728800456505</v>
      </c>
      <c r="X1405" s="18">
        <v>317571.00259529892</v>
      </c>
    </row>
    <row r="1406" spans="1:24" x14ac:dyDescent="0.25">
      <c r="A1406" s="12">
        <v>3265</v>
      </c>
      <c r="B1406" s="12" t="str">
        <f>IFERROR(VLOOKUP(A:A,[1]Forecast_1911!A:B,2,0),0)</f>
        <v>10000001601</v>
      </c>
      <c r="C1406" s="12" t="s">
        <v>1522</v>
      </c>
      <c r="D1406" s="13">
        <f t="shared" si="50"/>
        <v>147341.52801670367</v>
      </c>
      <c r="E1406" s="12" t="s">
        <v>44</v>
      </c>
      <c r="F1406" s="12" t="s">
        <v>78</v>
      </c>
      <c r="G1406" s="12" t="s">
        <v>78</v>
      </c>
      <c r="H1406" s="12" t="s">
        <v>69</v>
      </c>
      <c r="I1406" s="12" t="s">
        <v>49</v>
      </c>
      <c r="J1406" s="14">
        <v>35.634743875278403</v>
      </c>
      <c r="K1406" s="14">
        <v>33.361551224944328</v>
      </c>
      <c r="L1406" s="15">
        <v>35.634743875278403</v>
      </c>
      <c r="M1406" s="15">
        <v>33.361551224944328</v>
      </c>
      <c r="N1406" s="13">
        <f>IFERROR(VLOOKUP(B:B,'[1]Budget Pivot'!A:B,2,0),0)</f>
        <v>60750</v>
      </c>
      <c r="O1406" s="13">
        <f>IFERROR(VLOOKUP(B:B,'[1]Budget Pivot'!A:C,3,0),0)</f>
        <v>2164810.6904231631</v>
      </c>
      <c r="P1406" s="16">
        <v>60750</v>
      </c>
      <c r="Q1406" s="16">
        <f t="shared" si="49"/>
        <v>2164810.6904231631</v>
      </c>
      <c r="R1406" s="17">
        <v>66271</v>
      </c>
      <c r="S1406" s="17">
        <f>R1406*L1406</f>
        <v>2361550.1113585751</v>
      </c>
      <c r="T1406" s="17">
        <v>64817</v>
      </c>
      <c r="U1406" s="17">
        <v>2309737.1937639201</v>
      </c>
      <c r="V1406" s="18">
        <v>-1454</v>
      </c>
      <c r="W1406" s="18">
        <v>-51812.917594654951</v>
      </c>
      <c r="X1406" s="18">
        <v>144926.50334075699</v>
      </c>
    </row>
    <row r="1407" spans="1:24" x14ac:dyDescent="0.25">
      <c r="A1407" s="12">
        <v>1917</v>
      </c>
      <c r="B1407" s="12" t="str">
        <f>IFERROR(VLOOKUP(A:A,[1]Forecast_1911!A:B,2,0),0)</f>
        <v>10000002915</v>
      </c>
      <c r="C1407" s="12" t="s">
        <v>1523</v>
      </c>
      <c r="D1407" s="13">
        <f t="shared" si="50"/>
        <v>147232.2218081466</v>
      </c>
      <c r="E1407" s="12" t="s">
        <v>161</v>
      </c>
      <c r="F1407" s="12" t="s">
        <v>86</v>
      </c>
      <c r="G1407" s="12" t="s">
        <v>87</v>
      </c>
      <c r="H1407" s="12" t="s">
        <v>101</v>
      </c>
      <c r="I1407" s="12" t="s">
        <v>59</v>
      </c>
      <c r="J1407" s="14">
        <v>8.8801993223350344</v>
      </c>
      <c r="K1407" s="14">
        <v>4.5657015590200345</v>
      </c>
      <c r="L1407" s="15">
        <v>8.8801989013833058</v>
      </c>
      <c r="M1407" s="15">
        <v>4.5657015590200345</v>
      </c>
      <c r="N1407" s="13">
        <f>IFERROR(VLOOKUP(B:B,'[1]Budget Pivot'!A:B,2,0),0)</f>
        <v>26454</v>
      </c>
      <c r="O1407" s="13">
        <f>IFERROR(VLOOKUP(B:B,'[1]Budget Pivot'!A:C,3,0),0)</f>
        <v>234916.79287305099</v>
      </c>
      <c r="P1407" s="16">
        <v>26454</v>
      </c>
      <c r="Q1407" s="16">
        <f t="shared" si="49"/>
        <v>234916.78173719396</v>
      </c>
      <c r="R1407" s="17">
        <v>40057</v>
      </c>
      <c r="S1407" s="17">
        <f>R1407*L1407</f>
        <v>355714.12739271106</v>
      </c>
      <c r="T1407" s="17">
        <v>34125</v>
      </c>
      <c r="U1407" s="17">
        <v>303036.78750970529</v>
      </c>
      <c r="V1407" s="18">
        <v>-5932</v>
      </c>
      <c r="W1407" s="18">
        <v>-52677.33988300577</v>
      </c>
      <c r="X1407" s="18">
        <v>68120.005772511329</v>
      </c>
    </row>
    <row r="1408" spans="1:24" x14ac:dyDescent="0.25">
      <c r="A1408" s="12">
        <v>3425</v>
      </c>
      <c r="B1408" s="12" t="str">
        <f>IFERROR(VLOOKUP(A:A,[1]Forecast_1911!A:B,2,0),0)</f>
        <v>10000001850</v>
      </c>
      <c r="C1408" s="12" t="s">
        <v>1524</v>
      </c>
      <c r="D1408" s="13">
        <f t="shared" si="50"/>
        <v>601297.21326983988</v>
      </c>
      <c r="E1408" s="12" t="s">
        <v>73</v>
      </c>
      <c r="F1408" s="12" t="s">
        <v>68</v>
      </c>
      <c r="G1408" s="12" t="s">
        <v>68</v>
      </c>
      <c r="H1408" s="12" t="s">
        <v>69</v>
      </c>
      <c r="I1408" s="12" t="s">
        <v>49</v>
      </c>
      <c r="J1408" s="14">
        <v>41.947973216077386</v>
      </c>
      <c r="K1408" s="14">
        <v>25.501113585746094</v>
      </c>
      <c r="L1408" s="15">
        <v>41.947973904943026</v>
      </c>
      <c r="M1408" s="15">
        <v>25.501113585746094</v>
      </c>
      <c r="N1408" s="13">
        <f>IFERROR(VLOOKUP(B:B,'[1]Budget Pivot'!A:B,2,0),0)</f>
        <v>32331</v>
      </c>
      <c r="O1408" s="13">
        <f>IFERROR(VLOOKUP(B:B,'[1]Budget Pivot'!A:C,3,0),0)</f>
        <v>1356219.9220489981</v>
      </c>
      <c r="P1408" s="16">
        <v>32331</v>
      </c>
      <c r="Q1408" s="16">
        <f t="shared" si="49"/>
        <v>1356219.9443207129</v>
      </c>
      <c r="R1408" s="17">
        <v>37849</v>
      </c>
      <c r="S1408" s="17">
        <f>R1408*L1408</f>
        <v>1587688.8643281886</v>
      </c>
      <c r="T1408" s="17">
        <v>36560</v>
      </c>
      <c r="U1408" s="17">
        <v>1533617.9259647171</v>
      </c>
      <c r="V1408" s="18">
        <v>-1289</v>
      </c>
      <c r="W1408" s="18">
        <v>-54070.938363471534</v>
      </c>
      <c r="X1408" s="18">
        <v>177397.98164400412</v>
      </c>
    </row>
    <row r="1409" spans="1:24" x14ac:dyDescent="0.25">
      <c r="A1409" s="12">
        <v>1837</v>
      </c>
      <c r="B1409" s="12" t="str">
        <f>IFERROR(VLOOKUP(A:A,[1]Forecast_1911!A:B,2,0),0)</f>
        <v>10000001120</v>
      </c>
      <c r="C1409" s="12" t="s">
        <v>1525</v>
      </c>
      <c r="D1409" s="13">
        <f t="shared" si="50"/>
        <v>2360496.8302854849</v>
      </c>
      <c r="E1409" s="12" t="s">
        <v>35</v>
      </c>
      <c r="F1409" s="12" t="s">
        <v>237</v>
      </c>
      <c r="G1409" s="12" t="s">
        <v>237</v>
      </c>
      <c r="H1409" s="12" t="s">
        <v>238</v>
      </c>
      <c r="I1409" s="12" t="s">
        <v>59</v>
      </c>
      <c r="J1409" s="14">
        <v>978.43374174845678</v>
      </c>
      <c r="K1409" s="14">
        <v>335.23385300668156</v>
      </c>
      <c r="L1409" s="15">
        <v>978.43106991414152</v>
      </c>
      <c r="M1409" s="15">
        <v>381.59242761692661</v>
      </c>
      <c r="N1409" s="13">
        <f>IFERROR(VLOOKUP(B:B,'[1]Budget Pivot'!A:B,2,0),0)</f>
        <v>3662.02</v>
      </c>
      <c r="O1409" s="13">
        <f>IFERROR(VLOOKUP(B:B,'[1]Budget Pivot'!A:C,3,0),0)</f>
        <v>3583043.9309576838</v>
      </c>
      <c r="P1409" s="16">
        <v>3662.03</v>
      </c>
      <c r="Q1409" s="16">
        <f t="shared" si="49"/>
        <v>3583043.9309576838</v>
      </c>
      <c r="R1409" s="17">
        <v>4011</v>
      </c>
      <c r="S1409" s="17">
        <f>R1409*L1409</f>
        <v>3924487.0214256216</v>
      </c>
      <c r="T1409" s="17">
        <v>3955</v>
      </c>
      <c r="U1409" s="17">
        <v>3869694.8815104295</v>
      </c>
      <c r="V1409" s="18">
        <v>-56</v>
      </c>
      <c r="W1409" s="18">
        <v>-54792.139915192034</v>
      </c>
      <c r="X1409" s="18">
        <v>286650.95055274572</v>
      </c>
    </row>
    <row r="1410" spans="1:24" x14ac:dyDescent="0.25">
      <c r="A1410" s="12">
        <v>1432</v>
      </c>
      <c r="B1410" s="12" t="str">
        <f>IFERROR(VLOOKUP(A:A,[1]Forecast_1911!A:B,2,0),0)</f>
        <v>10000002447</v>
      </c>
      <c r="C1410" s="12" t="s">
        <v>1526</v>
      </c>
      <c r="D1410" s="13">
        <f t="shared" si="50"/>
        <v>362279.51274181699</v>
      </c>
      <c r="E1410" s="12" t="s">
        <v>40</v>
      </c>
      <c r="F1410" s="12" t="s">
        <v>86</v>
      </c>
      <c r="G1410" s="12" t="s">
        <v>87</v>
      </c>
      <c r="H1410" s="12" t="s">
        <v>58</v>
      </c>
      <c r="I1410" s="12" t="s">
        <v>59</v>
      </c>
      <c r="J1410" s="14">
        <v>12.951932551112847</v>
      </c>
      <c r="K1410" s="14">
        <v>3.8061199510403858</v>
      </c>
      <c r="L1410" s="15">
        <v>12.952051958356963</v>
      </c>
      <c r="M1410" s="15">
        <v>3.806119951040384</v>
      </c>
      <c r="N1410" s="13">
        <f>IFERROR(VLOOKUP(B:B,'[1]Budget Pivot'!A:B,2,0),0)</f>
        <v>46949.43</v>
      </c>
      <c r="O1410" s="13">
        <f>IFERROR(VLOOKUP(B:B,'[1]Budget Pivot'!A:C,3,0),0)</f>
        <v>608085.85067319404</v>
      </c>
      <c r="P1410" s="16">
        <v>46949</v>
      </c>
      <c r="Q1410" s="16">
        <f t="shared" ref="Q1410:Q1473" si="51">P1410*L1410</f>
        <v>608085.887392901</v>
      </c>
      <c r="R1410" s="17">
        <v>43851</v>
      </c>
      <c r="S1410" s="17">
        <f>R1410*L1410</f>
        <v>567960.43042591121</v>
      </c>
      <c r="T1410" s="17">
        <v>39611</v>
      </c>
      <c r="U1410" s="17">
        <v>513043.73012247763</v>
      </c>
      <c r="V1410" s="18">
        <v>-4240</v>
      </c>
      <c r="W1410" s="18">
        <v>-54916.700303433579</v>
      </c>
      <c r="X1410" s="18">
        <v>-95042.157270423369</v>
      </c>
    </row>
    <row r="1411" spans="1:24" x14ac:dyDescent="0.25">
      <c r="A1411" s="12">
        <v>2003</v>
      </c>
      <c r="B1411" s="12" t="str">
        <f>IFERROR(VLOOKUP(A:A,[1]Forecast_1911!A:B,2,0),0)</f>
        <v>10000000508</v>
      </c>
      <c r="C1411" s="12" t="s">
        <v>1527</v>
      </c>
      <c r="D1411" s="13">
        <f t="shared" ref="D1411:D1474" si="52">U1411-(T1411*M1411)</f>
        <v>508930.59292701678</v>
      </c>
      <c r="E1411" s="12" t="s">
        <v>148</v>
      </c>
      <c r="F1411" s="12" t="s">
        <v>47</v>
      </c>
      <c r="G1411" s="12" t="s">
        <v>47</v>
      </c>
      <c r="H1411" s="12" t="s">
        <v>48</v>
      </c>
      <c r="I1411" s="12" t="s">
        <v>49</v>
      </c>
      <c r="J1411" s="14">
        <v>39.416540754352873</v>
      </c>
      <c r="K1411" s="14">
        <v>13.795789898989893</v>
      </c>
      <c r="L1411" s="15">
        <v>39.416540745997494</v>
      </c>
      <c r="M1411" s="15">
        <v>13.795789994536721</v>
      </c>
      <c r="N1411" s="13">
        <f>IFERROR(VLOOKUP(B:B,'[1]Budget Pivot'!A:B,2,0),0)</f>
        <v>25230</v>
      </c>
      <c r="O1411" s="13">
        <f>IFERROR(VLOOKUP(B:B,'[1]Budget Pivot'!A:C,3,0),0)</f>
        <v>994479.32323232293</v>
      </c>
      <c r="P1411" s="16">
        <v>25108</v>
      </c>
      <c r="Q1411" s="16">
        <f t="shared" si="51"/>
        <v>989670.50505050505</v>
      </c>
      <c r="R1411" s="17">
        <v>21262</v>
      </c>
      <c r="S1411" s="17">
        <f>R1411*L1411</f>
        <v>838074.4893413987</v>
      </c>
      <c r="T1411" s="17">
        <v>19864</v>
      </c>
      <c r="U1411" s="17">
        <v>782970.16537849419</v>
      </c>
      <c r="V1411" s="18">
        <v>-1398</v>
      </c>
      <c r="W1411" s="18">
        <v>-55104.323962904513</v>
      </c>
      <c r="X1411" s="18">
        <v>-206700.33967201086</v>
      </c>
    </row>
    <row r="1412" spans="1:24" x14ac:dyDescent="0.25">
      <c r="A1412" s="12">
        <v>1016</v>
      </c>
      <c r="B1412" s="12" t="str">
        <f>IFERROR(VLOOKUP(A:A,[1]Forecast_1911!A:B,2,0),0)</f>
        <v>10000001447</v>
      </c>
      <c r="C1412" s="12" t="s">
        <v>1528</v>
      </c>
      <c r="D1412" s="13">
        <f t="shared" si="52"/>
        <v>501308.38896960544</v>
      </c>
      <c r="E1412" s="12" t="s">
        <v>85</v>
      </c>
      <c r="F1412" s="12" t="s">
        <v>135</v>
      </c>
      <c r="G1412" s="12" t="s">
        <v>97</v>
      </c>
      <c r="H1412" s="12" t="s">
        <v>58</v>
      </c>
      <c r="I1412" s="12" t="s">
        <v>59</v>
      </c>
      <c r="J1412" s="14">
        <v>2.0866932015625013</v>
      </c>
      <c r="K1412" s="14">
        <v>0.99889532293986638</v>
      </c>
      <c r="L1412" s="15">
        <v>2.0866932015625013</v>
      </c>
      <c r="M1412" s="15">
        <v>0.99889532293986638</v>
      </c>
      <c r="N1412" s="13">
        <f>IFERROR(VLOOKUP(B:B,'[1]Budget Pivot'!A:B,2,0),0)</f>
        <v>491007</v>
      </c>
      <c r="O1412" s="13">
        <f>IFERROR(VLOOKUP(B:B,'[1]Budget Pivot'!A:C,3,0),0)</f>
        <v>1024580.968819599</v>
      </c>
      <c r="P1412" s="16">
        <v>491007</v>
      </c>
      <c r="Q1412" s="16">
        <f t="shared" si="51"/>
        <v>1024580.968819599</v>
      </c>
      <c r="R1412" s="17">
        <v>454154</v>
      </c>
      <c r="S1412" s="17">
        <f>R1412*L1412</f>
        <v>947680.06426241621</v>
      </c>
      <c r="T1412" s="17">
        <v>460847</v>
      </c>
      <c r="U1412" s="17">
        <v>961646.30186047405</v>
      </c>
      <c r="V1412" s="18">
        <v>6693</v>
      </c>
      <c r="W1412" s="18">
        <v>13966.237598057836</v>
      </c>
      <c r="X1412" s="18">
        <v>-62934.666959124967</v>
      </c>
    </row>
    <row r="1413" spans="1:24" x14ac:dyDescent="0.25">
      <c r="A1413" s="12">
        <v>2770</v>
      </c>
      <c r="B1413" s="12" t="str">
        <f>IFERROR(VLOOKUP(A:A,[1]Forecast_1911!A:B,2,0),0)</f>
        <v>10000003205</v>
      </c>
      <c r="C1413" s="12" t="s">
        <v>1529</v>
      </c>
      <c r="D1413" s="13">
        <f t="shared" si="52"/>
        <v>225230.36442022666</v>
      </c>
      <c r="E1413" s="12" t="s">
        <v>35</v>
      </c>
      <c r="F1413" s="12" t="s">
        <v>162</v>
      </c>
      <c r="G1413" s="12" t="s">
        <v>163</v>
      </c>
      <c r="H1413" s="12" t="s">
        <v>101</v>
      </c>
      <c r="I1413" s="12" t="s">
        <v>59</v>
      </c>
      <c r="J1413" s="14">
        <v>136.95465694107276</v>
      </c>
      <c r="K1413" s="14">
        <v>25.011135857461099</v>
      </c>
      <c r="L1413" s="15">
        <v>136.95465694107276</v>
      </c>
      <c r="M1413" s="15">
        <v>25.011135857461099</v>
      </c>
      <c r="N1413" s="13">
        <f>IFERROR(VLOOKUP(B:B,'[1]Budget Pivot'!A:B,2,0),0)</f>
        <v>0</v>
      </c>
      <c r="O1413" s="13">
        <f>IFERROR(VLOOKUP(B:B,'[1]Budget Pivot'!A:C,3,0),0)</f>
        <v>0</v>
      </c>
      <c r="P1413" s="16">
        <f>N1413</f>
        <v>0</v>
      </c>
      <c r="Q1413" s="16">
        <f t="shared" si="51"/>
        <v>0</v>
      </c>
      <c r="R1413" s="17">
        <v>2425</v>
      </c>
      <c r="S1413" s="17">
        <f>R1413*L1413</f>
        <v>332115.04308210145</v>
      </c>
      <c r="T1413" s="17">
        <v>2012</v>
      </c>
      <c r="U1413" s="17">
        <v>275552.7697654384</v>
      </c>
      <c r="V1413" s="18">
        <v>-413</v>
      </c>
      <c r="W1413" s="18">
        <v>-56562.27331666305</v>
      </c>
      <c r="X1413" s="18">
        <v>275552.7697654384</v>
      </c>
    </row>
    <row r="1414" spans="1:24" x14ac:dyDescent="0.25">
      <c r="A1414" s="12">
        <v>3890</v>
      </c>
      <c r="B1414" s="12" t="str">
        <f>IFERROR(VLOOKUP(A:A,[1]Forecast_1911!A:B,2,0),0)</f>
        <v>10000001341</v>
      </c>
      <c r="C1414" s="12" t="s">
        <v>1530</v>
      </c>
      <c r="D1414" s="13">
        <f t="shared" si="52"/>
        <v>397302.30512249423</v>
      </c>
      <c r="E1414" s="12" t="s">
        <v>80</v>
      </c>
      <c r="F1414" s="12" t="s">
        <v>68</v>
      </c>
      <c r="G1414" s="12" t="s">
        <v>68</v>
      </c>
      <c r="H1414" s="12" t="s">
        <v>69</v>
      </c>
      <c r="I1414" s="12" t="s">
        <v>49</v>
      </c>
      <c r="J1414" s="14">
        <v>114.35412026726054</v>
      </c>
      <c r="K1414" s="14">
        <v>43.318485523385284</v>
      </c>
      <c r="L1414" s="15">
        <v>114.35412026726054</v>
      </c>
      <c r="M1414" s="15">
        <v>43.318485523385284</v>
      </c>
      <c r="N1414" s="13">
        <f>IFERROR(VLOOKUP(B:B,'[1]Budget Pivot'!A:B,2,0),0)</f>
        <v>10296.01</v>
      </c>
      <c r="O1414" s="13">
        <f>IFERROR(VLOOKUP(B:B,'[1]Budget Pivot'!A:C,3,0),0)</f>
        <v>1181282.6164122541</v>
      </c>
      <c r="P1414" s="16">
        <v>8970</v>
      </c>
      <c r="Q1414" s="16">
        <f t="shared" si="51"/>
        <v>1025756.458797327</v>
      </c>
      <c r="R1414" s="17">
        <v>6091</v>
      </c>
      <c r="S1414" s="17">
        <f>R1414*L1414</f>
        <v>696530.94654788391</v>
      </c>
      <c r="T1414" s="17">
        <v>5593</v>
      </c>
      <c r="U1414" s="17">
        <v>639582.59465478815</v>
      </c>
      <c r="V1414" s="18">
        <v>-498</v>
      </c>
      <c r="W1414" s="18">
        <v>-56948.351893095765</v>
      </c>
      <c r="X1414" s="18">
        <v>-386173.86414253886</v>
      </c>
    </row>
    <row r="1415" spans="1:24" x14ac:dyDescent="0.25">
      <c r="A1415" s="12">
        <v>2642</v>
      </c>
      <c r="B1415" s="12" t="str">
        <f>IFERROR(VLOOKUP(A:A,[1]Forecast_1911!A:B,2,0),0)</f>
        <v>10000001677</v>
      </c>
      <c r="C1415" s="12" t="s">
        <v>1531</v>
      </c>
      <c r="D1415" s="13">
        <f t="shared" si="52"/>
        <v>335780.73443905218</v>
      </c>
      <c r="E1415" s="12" t="s">
        <v>71</v>
      </c>
      <c r="F1415" s="12" t="s">
        <v>45</v>
      </c>
      <c r="G1415" s="12" t="s">
        <v>45</v>
      </c>
      <c r="H1415" s="12" t="s">
        <v>42</v>
      </c>
      <c r="I1415" s="12" t="s">
        <v>38</v>
      </c>
      <c r="J1415" s="14">
        <v>179.0883764728585</v>
      </c>
      <c r="K1415" s="14">
        <v>152.22717149220492</v>
      </c>
      <c r="L1415" s="15">
        <v>185.74647099447395</v>
      </c>
      <c r="M1415" s="15">
        <v>162.78396436525614</v>
      </c>
      <c r="N1415" s="13">
        <f>IFERROR(VLOOKUP(B:B,'[1]Budget Pivot'!A:B,2,0),0)</f>
        <v>23545</v>
      </c>
      <c r="O1415" s="13">
        <f>IFERROR(VLOOKUP(B:B,'[1]Budget Pivot'!A:C,3,0),0)</f>
        <v>4216635.8240534533</v>
      </c>
      <c r="P1415" s="16">
        <v>20159.96</v>
      </c>
      <c r="Q1415" s="16">
        <f t="shared" si="51"/>
        <v>3744641.4253897551</v>
      </c>
      <c r="R1415" s="17">
        <v>14932</v>
      </c>
      <c r="S1415" s="17">
        <f>R1415*L1415</f>
        <v>2773566.3048894852</v>
      </c>
      <c r="T1415" s="17">
        <v>14623</v>
      </c>
      <c r="U1415" s="17">
        <v>2716170.6453521927</v>
      </c>
      <c r="V1415" s="18">
        <v>-309</v>
      </c>
      <c r="W1415" s="18">
        <v>-57395.659537292551</v>
      </c>
      <c r="X1415" s="18">
        <v>-1028470.7800375624</v>
      </c>
    </row>
    <row r="1416" spans="1:24" x14ac:dyDescent="0.25">
      <c r="A1416" s="12">
        <v>3761</v>
      </c>
      <c r="B1416" s="12" t="str">
        <f>IFERROR(VLOOKUP(A:A,[1]Forecast_1911!A:B,2,0),0)</f>
        <v>10000002962</v>
      </c>
      <c r="C1416" s="12" t="s">
        <v>1532</v>
      </c>
      <c r="D1416" s="13">
        <f t="shared" si="52"/>
        <v>1054279.5673329635</v>
      </c>
      <c r="E1416" s="12" t="s">
        <v>67</v>
      </c>
      <c r="F1416" s="12" t="s">
        <v>36</v>
      </c>
      <c r="G1416" s="12" t="s">
        <v>36</v>
      </c>
      <c r="H1416" s="12" t="s">
        <v>37</v>
      </c>
      <c r="I1416" s="12" t="s">
        <v>38</v>
      </c>
      <c r="J1416" s="14">
        <v>451.1021404296784</v>
      </c>
      <c r="K1416" s="14">
        <v>161.3847739420934</v>
      </c>
      <c r="L1416" s="15">
        <v>451.10161025233373</v>
      </c>
      <c r="M1416" s="15">
        <v>161.38477394209374</v>
      </c>
      <c r="N1416" s="13">
        <f>IFERROR(VLOOKUP(B:B,'[1]Budget Pivot'!A:B,2,0),0)</f>
        <v>1861.86</v>
      </c>
      <c r="O1416" s="13">
        <f>IFERROR(VLOOKUP(B:B,'[1]Budget Pivot'!A:C,3,0),0)</f>
        <v>839889.03118040098</v>
      </c>
      <c r="P1416" s="16">
        <v>1861.82</v>
      </c>
      <c r="Q1416" s="16">
        <f t="shared" si="51"/>
        <v>839870</v>
      </c>
      <c r="R1416" s="17">
        <v>3769</v>
      </c>
      <c r="S1416" s="17">
        <f>R1416*L1416</f>
        <v>1700201.9690410458</v>
      </c>
      <c r="T1416" s="17">
        <v>3639</v>
      </c>
      <c r="U1416" s="17">
        <v>1641558.7597082425</v>
      </c>
      <c r="V1416" s="18">
        <v>-130</v>
      </c>
      <c r="W1416" s="18">
        <v>-58643.209332803264</v>
      </c>
      <c r="X1416" s="18">
        <v>801688.75970824249</v>
      </c>
    </row>
    <row r="1417" spans="1:24" x14ac:dyDescent="0.25">
      <c r="A1417" s="12">
        <v>1310</v>
      </c>
      <c r="B1417" s="12" t="str">
        <f>IFERROR(VLOOKUP(A:A,[1]Forecast_1911!A:B,2,0),0)</f>
        <v>10000003387</v>
      </c>
      <c r="C1417" s="12" t="s">
        <v>1533</v>
      </c>
      <c r="D1417" s="13">
        <f t="shared" si="52"/>
        <v>124233.07420852006</v>
      </c>
      <c r="E1417" s="12" t="s">
        <v>124</v>
      </c>
      <c r="F1417" s="12" t="s">
        <v>178</v>
      </c>
      <c r="G1417" s="12" t="s">
        <v>97</v>
      </c>
      <c r="H1417" s="12" t="s">
        <v>179</v>
      </c>
      <c r="I1417" s="12" t="s">
        <v>59</v>
      </c>
      <c r="J1417" s="14">
        <v>43.646037349122899</v>
      </c>
      <c r="K1417" s="14">
        <v>6.12472158961506</v>
      </c>
      <c r="L1417" s="15">
        <v>43.646036663163855</v>
      </c>
      <c r="M1417" s="15">
        <v>6.12472158961506</v>
      </c>
      <c r="N1417" s="13">
        <f>IFERROR(VLOOKUP(B:B,'[1]Budget Pivot'!A:B,2,0),0)</f>
        <v>1660</v>
      </c>
      <c r="O1417" s="13">
        <f>IFERROR(VLOOKUP(B:B,'[1]Budget Pivot'!A:C,3,0),0)</f>
        <v>72452.421999544007</v>
      </c>
      <c r="P1417" s="16">
        <v>1660</v>
      </c>
      <c r="Q1417" s="16">
        <f t="shared" si="51"/>
        <v>72452.420860851998</v>
      </c>
      <c r="R1417" s="17">
        <v>2983</v>
      </c>
      <c r="S1417" s="17">
        <f>R1417*L1417</f>
        <v>130196.12736621778</v>
      </c>
      <c r="T1417" s="17">
        <v>3311</v>
      </c>
      <c r="U1417" s="17">
        <v>144512.02739173552</v>
      </c>
      <c r="V1417" s="18">
        <v>328</v>
      </c>
      <c r="W1417" s="18">
        <v>14315.900025517738</v>
      </c>
      <c r="X1417" s="18">
        <v>72059.606530883524</v>
      </c>
    </row>
    <row r="1418" spans="1:24" x14ac:dyDescent="0.25">
      <c r="A1418" s="12">
        <v>1407</v>
      </c>
      <c r="B1418" s="12" t="str">
        <f>IFERROR(VLOOKUP(A:A,[1]Forecast_1911!A:B,2,0),0)</f>
        <v>10000002432</v>
      </c>
      <c r="C1418" s="12" t="s">
        <v>1534</v>
      </c>
      <c r="D1418" s="13">
        <f t="shared" si="52"/>
        <v>93668.302192676507</v>
      </c>
      <c r="E1418" s="12" t="s">
        <v>40</v>
      </c>
      <c r="F1418" s="12" t="s">
        <v>317</v>
      </c>
      <c r="G1418" s="12" t="s">
        <v>163</v>
      </c>
      <c r="H1418" s="12" t="s">
        <v>58</v>
      </c>
      <c r="I1418" s="12" t="s">
        <v>59</v>
      </c>
      <c r="J1418" s="14">
        <v>53.797064454790565</v>
      </c>
      <c r="K1418" s="14">
        <v>20.942521419828623</v>
      </c>
      <c r="L1418" s="15">
        <v>53.797064454790565</v>
      </c>
      <c r="M1418" s="15">
        <v>20.942521419828623</v>
      </c>
      <c r="N1418" s="13">
        <f>IFERROR(VLOOKUP(B:B,'[1]Budget Pivot'!A:B,2,0),0)</f>
        <v>3726.28</v>
      </c>
      <c r="O1418" s="13">
        <f>IFERROR(VLOOKUP(B:B,'[1]Budget Pivot'!A:C,3,0),0)</f>
        <v>200462.92533659699</v>
      </c>
      <c r="P1418" s="16">
        <v>3726.28</v>
      </c>
      <c r="Q1418" s="16">
        <f t="shared" si="51"/>
        <v>200462.92533659699</v>
      </c>
      <c r="R1418" s="17">
        <v>3958</v>
      </c>
      <c r="S1418" s="17">
        <f>R1418*L1418</f>
        <v>212928.78111206106</v>
      </c>
      <c r="T1418" s="17">
        <v>2851</v>
      </c>
      <c r="U1418" s="17">
        <v>153375.43076060791</v>
      </c>
      <c r="V1418" s="18">
        <v>-1107</v>
      </c>
      <c r="W1418" s="18">
        <v>-59553.350351453148</v>
      </c>
      <c r="X1418" s="18">
        <v>-47087.494575989083</v>
      </c>
    </row>
    <row r="1419" spans="1:24" x14ac:dyDescent="0.25">
      <c r="A1419" s="12">
        <v>1894</v>
      </c>
      <c r="B1419" s="12" t="str">
        <f>IFERROR(VLOOKUP(A:A,[1]Forecast_1911!A:B,2,0),0)</f>
        <v>10000000914</v>
      </c>
      <c r="C1419" s="12" t="s">
        <v>1535</v>
      </c>
      <c r="D1419" s="13">
        <f t="shared" si="52"/>
        <v>113233.98879483902</v>
      </c>
      <c r="E1419" s="12" t="s">
        <v>35</v>
      </c>
      <c r="F1419" s="12" t="s">
        <v>260</v>
      </c>
      <c r="G1419" s="12" t="s">
        <v>97</v>
      </c>
      <c r="H1419" s="12" t="s">
        <v>133</v>
      </c>
      <c r="I1419" s="12" t="s">
        <v>59</v>
      </c>
      <c r="J1419" s="14">
        <v>17.82799102775552</v>
      </c>
      <c r="K1419" s="14">
        <v>2.8062360801780426</v>
      </c>
      <c r="L1419" s="15">
        <v>17.82799102775552</v>
      </c>
      <c r="M1419" s="15">
        <v>2.8062360801780426</v>
      </c>
      <c r="N1419" s="13">
        <f>IFERROR(VLOOKUP(B:B,'[1]Budget Pivot'!A:B,2,0),0)</f>
        <v>3139.7</v>
      </c>
      <c r="O1419" s="13">
        <f>IFERROR(VLOOKUP(B:B,'[1]Budget Pivot'!A:C,3,0),0)</f>
        <v>55974.543429844001</v>
      </c>
      <c r="P1419" s="16">
        <v>3139.7</v>
      </c>
      <c r="Q1419" s="16">
        <f t="shared" si="51"/>
        <v>55974.543429844001</v>
      </c>
      <c r="R1419" s="17">
        <v>6703</v>
      </c>
      <c r="S1419" s="17">
        <f>R1419*L1419</f>
        <v>119501.02385904525</v>
      </c>
      <c r="T1419" s="17">
        <v>7538</v>
      </c>
      <c r="U1419" s="17">
        <v>134387.39636722111</v>
      </c>
      <c r="V1419" s="18">
        <v>835</v>
      </c>
      <c r="W1419" s="18">
        <v>14886.37250817586</v>
      </c>
      <c r="X1419" s="18">
        <v>78412.852937377116</v>
      </c>
    </row>
    <row r="1420" spans="1:24" x14ac:dyDescent="0.25">
      <c r="A1420" s="12">
        <v>1990</v>
      </c>
      <c r="B1420" s="12" t="str">
        <f>IFERROR(VLOOKUP(A:A,[1]Forecast_1911!A:B,2,0),0)</f>
        <v>10000000565</v>
      </c>
      <c r="C1420" s="12" t="s">
        <v>1536</v>
      </c>
      <c r="D1420" s="13">
        <f t="shared" si="52"/>
        <v>2171223.5276398147</v>
      </c>
      <c r="E1420" s="12" t="s">
        <v>148</v>
      </c>
      <c r="F1420" s="12" t="s">
        <v>178</v>
      </c>
      <c r="G1420" s="12" t="s">
        <v>97</v>
      </c>
      <c r="H1420" s="12" t="s">
        <v>179</v>
      </c>
      <c r="I1420" s="12" t="s">
        <v>59</v>
      </c>
      <c r="J1420" s="14">
        <v>16.945450488020324</v>
      </c>
      <c r="K1420" s="14">
        <v>2.5612474747474776</v>
      </c>
      <c r="L1420" s="15">
        <v>16.945450485922535</v>
      </c>
      <c r="M1420" s="15">
        <v>2.5612474474660467</v>
      </c>
      <c r="N1420" s="13">
        <f>IFERROR(VLOOKUP(B:B,'[1]Budget Pivot'!A:B,2,0),0)</f>
        <v>146383</v>
      </c>
      <c r="O1420" s="13">
        <f>IFERROR(VLOOKUP(B:B,'[1]Budget Pivot'!A:C,3,0),0)</f>
        <v>2480525.8787878789</v>
      </c>
      <c r="P1420" s="16">
        <v>146805</v>
      </c>
      <c r="Q1420" s="16">
        <f t="shared" si="51"/>
        <v>2487676.8585858578</v>
      </c>
      <c r="R1420" s="17">
        <v>149979</v>
      </c>
      <c r="S1420" s="17">
        <f>R1420*L1420</f>
        <v>2541461.7184281759</v>
      </c>
      <c r="T1420" s="17">
        <v>150945</v>
      </c>
      <c r="U1420" s="17">
        <v>2557831.0235975771</v>
      </c>
      <c r="V1420" s="18">
        <v>966</v>
      </c>
      <c r="W1420" s="18">
        <v>16369.305169401225</v>
      </c>
      <c r="X1420" s="18">
        <v>70154.165011719335</v>
      </c>
    </row>
    <row r="1421" spans="1:24" x14ac:dyDescent="0.25">
      <c r="A1421" s="12">
        <v>2867</v>
      </c>
      <c r="B1421" s="12" t="str">
        <f>IFERROR(VLOOKUP(A:A,[1]Forecast_1911!A:B,2,0),0)</f>
        <v>10000003237</v>
      </c>
      <c r="C1421" s="12" t="s">
        <v>1537</v>
      </c>
      <c r="D1421" s="13">
        <f t="shared" si="52"/>
        <v>280847.51616026601</v>
      </c>
      <c r="E1421" s="12" t="s">
        <v>35</v>
      </c>
      <c r="F1421" s="12" t="s">
        <v>144</v>
      </c>
      <c r="G1421" s="12" t="s">
        <v>132</v>
      </c>
      <c r="H1421" s="12" t="s">
        <v>101</v>
      </c>
      <c r="I1421" s="12" t="s">
        <v>59</v>
      </c>
      <c r="J1421" s="14">
        <v>87.222252646318452</v>
      </c>
      <c r="K1421" s="14">
        <v>5.5567928730512088</v>
      </c>
      <c r="L1421" s="15">
        <v>87.222252646318452</v>
      </c>
      <c r="M1421" s="15">
        <v>5.5567928730512088</v>
      </c>
      <c r="N1421" s="13">
        <f>IFERROR(VLOOKUP(B:B,'[1]Budget Pivot'!A:B,2,0),0)</f>
        <v>0</v>
      </c>
      <c r="O1421" s="13">
        <f>IFERROR(VLOOKUP(B:B,'[1]Budget Pivot'!A:C,3,0),0)</f>
        <v>0</v>
      </c>
      <c r="P1421" s="16">
        <f>N1421</f>
        <v>0</v>
      </c>
      <c r="Q1421" s="16">
        <f t="shared" si="51"/>
        <v>0</v>
      </c>
      <c r="R1421" s="17">
        <v>4163</v>
      </c>
      <c r="S1421" s="17">
        <f>R1421*L1421</f>
        <v>363106.23776662373</v>
      </c>
      <c r="T1421" s="17">
        <v>3439</v>
      </c>
      <c r="U1421" s="17">
        <v>299957.32685068913</v>
      </c>
      <c r="V1421" s="18">
        <v>-724</v>
      </c>
      <c r="W1421" s="18">
        <v>-63148.910915934597</v>
      </c>
      <c r="X1421" s="18">
        <v>299957.32685068913</v>
      </c>
    </row>
    <row r="1422" spans="1:24" x14ac:dyDescent="0.25">
      <c r="A1422" s="12">
        <v>1972</v>
      </c>
      <c r="B1422" s="12" t="str">
        <f>IFERROR(VLOOKUP(A:A,[1]Forecast_1911!A:B,2,0),0)</f>
        <v>10000000619</v>
      </c>
      <c r="C1422" s="12" t="s">
        <v>1538</v>
      </c>
      <c r="D1422" s="13">
        <f t="shared" si="52"/>
        <v>1100011.5467746237</v>
      </c>
      <c r="E1422" s="12" t="s">
        <v>148</v>
      </c>
      <c r="F1422" s="12" t="s">
        <v>56</v>
      </c>
      <c r="G1422" s="12" t="s">
        <v>57</v>
      </c>
      <c r="H1422" s="12" t="s">
        <v>101</v>
      </c>
      <c r="I1422" s="12" t="s">
        <v>59</v>
      </c>
      <c r="J1422" s="14">
        <v>169.32557483490973</v>
      </c>
      <c r="K1422" s="14">
        <v>12.427617171717174</v>
      </c>
      <c r="L1422" s="15">
        <v>169.32556989939201</v>
      </c>
      <c r="M1422" s="15">
        <v>12.427617143062873</v>
      </c>
      <c r="N1422" s="13">
        <f>IFERROR(VLOOKUP(B:B,'[1]Budget Pivot'!A:B,2,0),0)</f>
        <v>6481</v>
      </c>
      <c r="O1422" s="13">
        <f>IFERROR(VLOOKUP(B:B,'[1]Budget Pivot'!A:C,3,0),0)</f>
        <v>1097399.05050505</v>
      </c>
      <c r="P1422" s="16">
        <v>6028</v>
      </c>
      <c r="Q1422" s="16">
        <f t="shared" si="51"/>
        <v>1020694.535353535</v>
      </c>
      <c r="R1422" s="17">
        <v>6883</v>
      </c>
      <c r="S1422" s="17">
        <f>R1422*L1422</f>
        <v>1165467.8976175152</v>
      </c>
      <c r="T1422" s="17">
        <v>7011</v>
      </c>
      <c r="U1422" s="17">
        <v>1187141.5705646374</v>
      </c>
      <c r="V1422" s="18">
        <v>128</v>
      </c>
      <c r="W1422" s="18">
        <v>21673.67294712225</v>
      </c>
      <c r="X1422" s="18">
        <v>166447.03521110245</v>
      </c>
    </row>
    <row r="1423" spans="1:24" x14ac:dyDescent="0.25">
      <c r="A1423" s="12">
        <v>2195</v>
      </c>
      <c r="B1423" s="12" t="str">
        <f>IFERROR(VLOOKUP(A:A,[1]Forecast_1911!A:B,2,0),0)</f>
        <v>10000002803</v>
      </c>
      <c r="C1423" s="12" t="s">
        <v>1539</v>
      </c>
      <c r="D1423" s="13">
        <f t="shared" si="52"/>
        <v>666787.38146385259</v>
      </c>
      <c r="E1423" s="12" t="s">
        <v>67</v>
      </c>
      <c r="F1423" s="12" t="s">
        <v>56</v>
      </c>
      <c r="G1423" s="12" t="s">
        <v>57</v>
      </c>
      <c r="H1423" s="12" t="s">
        <v>101</v>
      </c>
      <c r="I1423" s="12" t="s">
        <v>59</v>
      </c>
      <c r="J1423" s="14">
        <v>47.789309722309078</v>
      </c>
      <c r="K1423" s="14">
        <v>7.3608017817371652</v>
      </c>
      <c r="L1423" s="15">
        <v>47.789309722309078</v>
      </c>
      <c r="M1423" s="15">
        <v>7.3608017817371652</v>
      </c>
      <c r="N1423" s="13">
        <f>IFERROR(VLOOKUP(B:B,'[1]Budget Pivot'!A:B,2,0),0)</f>
        <v>15310</v>
      </c>
      <c r="O1423" s="13">
        <f>IFERROR(VLOOKUP(B:B,'[1]Budget Pivot'!A:C,3,0),0)</f>
        <v>731654.33184855198</v>
      </c>
      <c r="P1423" s="16">
        <v>15310</v>
      </c>
      <c r="Q1423" s="16">
        <f t="shared" si="51"/>
        <v>731654.33184855198</v>
      </c>
      <c r="R1423" s="17">
        <v>15780</v>
      </c>
      <c r="S1423" s="17">
        <f>R1423*L1423</f>
        <v>754115.30741803721</v>
      </c>
      <c r="T1423" s="17">
        <v>16493</v>
      </c>
      <c r="U1423" s="17">
        <v>788189.08525004366</v>
      </c>
      <c r="V1423" s="18">
        <v>713</v>
      </c>
      <c r="W1423" s="18">
        <v>34073.777832006454</v>
      </c>
      <c r="X1423" s="18">
        <v>56534.753401491675</v>
      </c>
    </row>
    <row r="1424" spans="1:24" x14ac:dyDescent="0.25">
      <c r="A1424" s="12">
        <v>3422</v>
      </c>
      <c r="B1424" s="12" t="str">
        <f>IFERROR(VLOOKUP(A:A,[1]Forecast_1911!A:B,2,0),0)</f>
        <v>10000002590</v>
      </c>
      <c r="C1424" s="12" t="s">
        <v>1540</v>
      </c>
      <c r="D1424" s="13">
        <f t="shared" si="52"/>
        <v>396455.06124721467</v>
      </c>
      <c r="E1424" s="12" t="s">
        <v>67</v>
      </c>
      <c r="F1424" s="12" t="s">
        <v>68</v>
      </c>
      <c r="G1424" s="12" t="s">
        <v>68</v>
      </c>
      <c r="H1424" s="12" t="s">
        <v>69</v>
      </c>
      <c r="I1424" s="12" t="s">
        <v>49</v>
      </c>
      <c r="J1424" s="14">
        <v>32.522271714922013</v>
      </c>
      <c r="K1424" s="14">
        <v>15.0334075723831</v>
      </c>
      <c r="L1424" s="15">
        <v>32.522271714922013</v>
      </c>
      <c r="M1424" s="15">
        <v>15.0334075723831</v>
      </c>
      <c r="N1424" s="13">
        <f>IFERROR(VLOOKUP(B:B,'[1]Budget Pivot'!A:B,2,0),0)</f>
        <v>12900</v>
      </c>
      <c r="O1424" s="13">
        <f>IFERROR(VLOOKUP(B:B,'[1]Budget Pivot'!A:C,3,0),0)</f>
        <v>419537.30512249394</v>
      </c>
      <c r="P1424" s="16">
        <v>12900</v>
      </c>
      <c r="Q1424" s="16">
        <f t="shared" si="51"/>
        <v>419537.30512249394</v>
      </c>
      <c r="R1424" s="17">
        <v>24669</v>
      </c>
      <c r="S1424" s="17">
        <f>R1424*L1424</f>
        <v>802291.92093541112</v>
      </c>
      <c r="T1424" s="17">
        <v>22669</v>
      </c>
      <c r="U1424" s="17">
        <v>737247.37750556716</v>
      </c>
      <c r="V1424" s="18">
        <v>-2000</v>
      </c>
      <c r="W1424" s="18">
        <v>-65044.543429843965</v>
      </c>
      <c r="X1424" s="18">
        <v>317710.07238307322</v>
      </c>
    </row>
    <row r="1425" spans="1:24" x14ac:dyDescent="0.25">
      <c r="A1425" s="12">
        <v>1682</v>
      </c>
      <c r="B1425" s="12" t="str">
        <f>IFERROR(VLOOKUP(A:A,[1]Forecast_1911!A:B,2,0),0)</f>
        <v>10000000411</v>
      </c>
      <c r="C1425" s="12" t="s">
        <v>1541</v>
      </c>
      <c r="D1425" s="13">
        <f t="shared" si="52"/>
        <v>790156.76251070085</v>
      </c>
      <c r="E1425" s="12" t="s">
        <v>65</v>
      </c>
      <c r="F1425" s="12" t="s">
        <v>47</v>
      </c>
      <c r="G1425" s="12" t="s">
        <v>47</v>
      </c>
      <c r="H1425" s="12" t="s">
        <v>48</v>
      </c>
      <c r="I1425" s="12" t="s">
        <v>49</v>
      </c>
      <c r="J1425" s="14">
        <v>42.112720288875657</v>
      </c>
      <c r="K1425" s="14">
        <v>14.739452115812922</v>
      </c>
      <c r="L1425" s="15">
        <v>42.112720407599141</v>
      </c>
      <c r="M1425" s="15">
        <v>14.739452115812929</v>
      </c>
      <c r="N1425" s="13">
        <f>IFERROR(VLOOKUP(B:B,'[1]Budget Pivot'!A:B,2,0),0)</f>
        <v>26048</v>
      </c>
      <c r="O1425" s="13">
        <f>IFERROR(VLOOKUP(B:B,'[1]Budget Pivot'!A:C,3,0),0)</f>
        <v>1096952.138084633</v>
      </c>
      <c r="P1425" s="16">
        <v>26049</v>
      </c>
      <c r="Q1425" s="16">
        <f t="shared" si="51"/>
        <v>1096994.2538975501</v>
      </c>
      <c r="R1425" s="17">
        <v>30429</v>
      </c>
      <c r="S1425" s="17">
        <f>R1425*L1425</f>
        <v>1281447.9692828343</v>
      </c>
      <c r="T1425" s="17">
        <v>28866</v>
      </c>
      <c r="U1425" s="17">
        <v>1215625.7872857568</v>
      </c>
      <c r="V1425" s="18">
        <v>-1563</v>
      </c>
      <c r="W1425" s="18">
        <v>-65822.18199707754</v>
      </c>
      <c r="X1425" s="18">
        <v>118631.53338820674</v>
      </c>
    </row>
    <row r="1426" spans="1:24" x14ac:dyDescent="0.25">
      <c r="A1426" s="12">
        <v>1095</v>
      </c>
      <c r="B1426" s="12" t="str">
        <f>IFERROR(VLOOKUP(A:A,[1]Forecast_1911!A:B,2,0),0)</f>
        <v>10000002235</v>
      </c>
      <c r="C1426" s="12" t="s">
        <v>1542</v>
      </c>
      <c r="D1426" s="13">
        <f t="shared" si="52"/>
        <v>356901.2351615036</v>
      </c>
      <c r="E1426" s="12" t="s">
        <v>55</v>
      </c>
      <c r="F1426" s="12" t="s">
        <v>135</v>
      </c>
      <c r="G1426" s="12" t="s">
        <v>97</v>
      </c>
      <c r="H1426" s="12" t="s">
        <v>58</v>
      </c>
      <c r="I1426" s="12" t="s">
        <v>59</v>
      </c>
      <c r="J1426" s="14">
        <v>10.847753576769417</v>
      </c>
      <c r="K1426" s="14">
        <v>6.0886827895340279</v>
      </c>
      <c r="L1426" s="15">
        <v>10.847746650129585</v>
      </c>
      <c r="M1426" s="15">
        <v>6.0886827895340225</v>
      </c>
      <c r="N1426" s="13">
        <f>IFERROR(VLOOKUP(B:B,'[1]Budget Pivot'!A:B,2,0),0)</f>
        <v>80711.28</v>
      </c>
      <c r="O1426" s="13">
        <f>IFERROR(VLOOKUP(B:B,'[1]Budget Pivot'!A:C,3,0),0)</f>
        <v>875536.07630563795</v>
      </c>
      <c r="P1426" s="16">
        <v>79789.87</v>
      </c>
      <c r="Q1426" s="16">
        <f t="shared" si="51"/>
        <v>865540.29500677495</v>
      </c>
      <c r="R1426" s="17">
        <v>72835</v>
      </c>
      <c r="S1426" s="17">
        <f>R1426*L1426</f>
        <v>790095.62726218835</v>
      </c>
      <c r="T1426" s="17">
        <v>74994</v>
      </c>
      <c r="U1426" s="17">
        <v>813515.91227981809</v>
      </c>
      <c r="V1426" s="18">
        <v>2159</v>
      </c>
      <c r="W1426" s="18">
        <v>23420.285017629736</v>
      </c>
      <c r="X1426" s="18">
        <v>-52024.382726956857</v>
      </c>
    </row>
    <row r="1427" spans="1:24" x14ac:dyDescent="0.25">
      <c r="A1427" s="12">
        <v>1922</v>
      </c>
      <c r="B1427" s="12" t="str">
        <f>IFERROR(VLOOKUP(A:A,[1]Forecast_1911!A:B,2,0),0)</f>
        <v>10000002922</v>
      </c>
      <c r="C1427" s="12" t="s">
        <v>1543</v>
      </c>
      <c r="D1427" s="13">
        <f t="shared" si="52"/>
        <v>26409.269536470267</v>
      </c>
      <c r="E1427" s="12" t="s">
        <v>161</v>
      </c>
      <c r="F1427" s="12" t="s">
        <v>260</v>
      </c>
      <c r="G1427" s="12" t="s">
        <v>97</v>
      </c>
      <c r="H1427" s="12" t="s">
        <v>261</v>
      </c>
      <c r="I1427" s="12" t="s">
        <v>59</v>
      </c>
      <c r="J1427" s="14">
        <v>7.2680891996161261</v>
      </c>
      <c r="K1427" s="14">
        <v>6.16</v>
      </c>
      <c r="L1427" s="15">
        <v>7.2680888084632551</v>
      </c>
      <c r="M1427" s="15">
        <v>6.1581291759465371</v>
      </c>
      <c r="N1427" s="13">
        <f>IFERROR(VLOOKUP(B:B,'[1]Budget Pivot'!A:B,2,0),0)</f>
        <v>38398</v>
      </c>
      <c r="O1427" s="13">
        <f>IFERROR(VLOOKUP(B:B,'[1]Budget Pivot'!A:C,3,0),0)</f>
        <v>279080.08908686001</v>
      </c>
      <c r="P1427" s="16">
        <v>38400</v>
      </c>
      <c r="Q1427" s="16">
        <f t="shared" si="51"/>
        <v>279094.61024498899</v>
      </c>
      <c r="R1427" s="17">
        <v>20179</v>
      </c>
      <c r="S1427" s="17">
        <f>R1427*L1427</f>
        <v>146662.76406598004</v>
      </c>
      <c r="T1427" s="17">
        <v>23793</v>
      </c>
      <c r="U1427" s="17">
        <v>172929.63701976623</v>
      </c>
      <c r="V1427" s="18">
        <v>3614</v>
      </c>
      <c r="W1427" s="18">
        <v>26266.872953786195</v>
      </c>
      <c r="X1427" s="18">
        <v>-106164.97322522275</v>
      </c>
    </row>
    <row r="1428" spans="1:24" x14ac:dyDescent="0.25">
      <c r="A1428" s="12">
        <v>2910</v>
      </c>
      <c r="B1428" s="12" t="str">
        <f>IFERROR(VLOOKUP(A:A,[1]Forecast_1911!A:B,2,0),0)</f>
        <v>10000003148</v>
      </c>
      <c r="C1428" s="12" t="s">
        <v>1544</v>
      </c>
      <c r="D1428" s="13">
        <f t="shared" si="52"/>
        <v>1675381.9376391985</v>
      </c>
      <c r="E1428" s="12" t="s">
        <v>35</v>
      </c>
      <c r="F1428" s="12" t="s">
        <v>111</v>
      </c>
      <c r="G1428" s="12" t="s">
        <v>111</v>
      </c>
      <c r="H1428" s="12" t="s">
        <v>101</v>
      </c>
      <c r="I1428" s="12" t="s">
        <v>59</v>
      </c>
      <c r="J1428" s="14">
        <v>224.10913140311806</v>
      </c>
      <c r="K1428" s="14">
        <v>26.982182628062336</v>
      </c>
      <c r="L1428" s="15">
        <v>224.10913140311806</v>
      </c>
      <c r="M1428" s="15">
        <v>26.982182628062336</v>
      </c>
      <c r="N1428" s="13">
        <f>IFERROR(VLOOKUP(B:B,'[1]Budget Pivot'!A:B,2,0),0)</f>
        <v>0</v>
      </c>
      <c r="O1428" s="13">
        <f>IFERROR(VLOOKUP(B:B,'[1]Budget Pivot'!A:C,3,0),0)</f>
        <v>0</v>
      </c>
      <c r="P1428" s="16">
        <f>N1428</f>
        <v>0</v>
      </c>
      <c r="Q1428" s="16">
        <f t="shared" si="51"/>
        <v>0</v>
      </c>
      <c r="R1428" s="17">
        <v>8826</v>
      </c>
      <c r="S1428" s="17">
        <f>R1428*L1428</f>
        <v>1977987.1937639199</v>
      </c>
      <c r="T1428" s="17">
        <v>8499</v>
      </c>
      <c r="U1428" s="17">
        <v>1904703.5077951003</v>
      </c>
      <c r="V1428" s="18">
        <v>-327</v>
      </c>
      <c r="W1428" s="18">
        <v>-73283.68596881954</v>
      </c>
      <c r="X1428" s="18">
        <v>1904703.5077951003</v>
      </c>
    </row>
    <row r="1429" spans="1:24" x14ac:dyDescent="0.25">
      <c r="A1429" s="12">
        <v>3971</v>
      </c>
      <c r="B1429" s="12" t="str">
        <f>IFERROR(VLOOKUP(A:A,[1]Forecast_1911!A:B,2,0),0)</f>
        <v>10000003058</v>
      </c>
      <c r="C1429" s="12" t="s">
        <v>1545</v>
      </c>
      <c r="D1429" s="13">
        <f t="shared" si="52"/>
        <v>126293.29394233879</v>
      </c>
      <c r="E1429" s="12" t="s">
        <v>77</v>
      </c>
      <c r="F1429" s="12" t="s">
        <v>78</v>
      </c>
      <c r="G1429" s="12" t="s">
        <v>78</v>
      </c>
      <c r="H1429" s="12" t="s">
        <v>69</v>
      </c>
      <c r="I1429" s="12" t="s">
        <v>49</v>
      </c>
      <c r="J1429" s="14">
        <v>38.742370642398534</v>
      </c>
      <c r="K1429" s="14">
        <v>37.374915367483297</v>
      </c>
      <c r="L1429" s="15">
        <v>38.742347468030502</v>
      </c>
      <c r="M1429" s="15">
        <v>37.374915367483297</v>
      </c>
      <c r="N1429" s="13">
        <f>IFERROR(VLOOKUP(B:B,'[1]Budget Pivot'!A:B,2,0),0)</f>
        <v>97066</v>
      </c>
      <c r="O1429" s="13">
        <f>IFERROR(VLOOKUP(B:B,'[1]Budget Pivot'!A:C,3,0),0)</f>
        <v>3760566.9487750563</v>
      </c>
      <c r="P1429" s="16">
        <v>97066</v>
      </c>
      <c r="Q1429" s="16">
        <f t="shared" si="51"/>
        <v>3760564.6993318489</v>
      </c>
      <c r="R1429" s="17">
        <v>94289</v>
      </c>
      <c r="S1429" s="17">
        <f>R1429*L1429</f>
        <v>3652977.2004131279</v>
      </c>
      <c r="T1429" s="17">
        <v>92358</v>
      </c>
      <c r="U1429" s="17">
        <v>3578165.727452361</v>
      </c>
      <c r="V1429" s="18">
        <v>-1931</v>
      </c>
      <c r="W1429" s="18">
        <v>-74811.472960766871</v>
      </c>
      <c r="X1429" s="18">
        <v>-182398.97187948786</v>
      </c>
    </row>
    <row r="1430" spans="1:24" x14ac:dyDescent="0.25">
      <c r="A1430" s="12">
        <v>1811</v>
      </c>
      <c r="B1430" s="12">
        <f>IFERROR(VLOOKUP(A:A,[1]Forecast_1911!A:B,2,0),0)</f>
        <v>0</v>
      </c>
      <c r="C1430" s="12" t="s">
        <v>1546</v>
      </c>
      <c r="D1430" s="13">
        <f t="shared" si="52"/>
        <v>0</v>
      </c>
      <c r="E1430" s="12" t="s">
        <v>35</v>
      </c>
      <c r="F1430" s="12" t="s">
        <v>47</v>
      </c>
      <c r="G1430" s="12" t="s">
        <v>47</v>
      </c>
      <c r="H1430" s="12" t="s">
        <v>48</v>
      </c>
      <c r="I1430" s="12" t="s">
        <v>49</v>
      </c>
      <c r="J1430" s="14">
        <v>1</v>
      </c>
      <c r="K1430" s="14">
        <v>1</v>
      </c>
      <c r="L1430" s="15">
        <v>1</v>
      </c>
      <c r="M1430" s="15">
        <v>1</v>
      </c>
      <c r="N1430" s="13">
        <f>IFERROR(VLOOKUP(B:B,'[1]Budget Pivot'!A:B,2,0),0)</f>
        <v>0</v>
      </c>
      <c r="O1430" s="13">
        <f>IFERROR(VLOOKUP(B:B,'[1]Budget Pivot'!A:C,3,0),0)</f>
        <v>0</v>
      </c>
      <c r="P1430" s="16">
        <f>N1430</f>
        <v>0</v>
      </c>
      <c r="Q1430" s="16">
        <f t="shared" si="51"/>
        <v>0</v>
      </c>
      <c r="R1430" s="17">
        <v>223585</v>
      </c>
      <c r="S1430" s="17">
        <f>R1430*L1430</f>
        <v>223585</v>
      </c>
      <c r="T1430" s="17">
        <v>148011</v>
      </c>
      <c r="U1430" s="17">
        <v>148011</v>
      </c>
      <c r="V1430" s="18">
        <v>-75574</v>
      </c>
      <c r="W1430" s="18">
        <v>-75574</v>
      </c>
      <c r="X1430" s="18">
        <v>148011</v>
      </c>
    </row>
    <row r="1431" spans="1:24" x14ac:dyDescent="0.25">
      <c r="A1431" s="12">
        <v>2052</v>
      </c>
      <c r="B1431" s="12" t="str">
        <f>IFERROR(VLOOKUP(A:A,[1]Forecast_1911!A:B,2,0),0)</f>
        <v>10000002688</v>
      </c>
      <c r="C1431" s="12" t="s">
        <v>1547</v>
      </c>
      <c r="D1431" s="13">
        <f t="shared" si="52"/>
        <v>912901.66415159381</v>
      </c>
      <c r="E1431" s="12" t="s">
        <v>110</v>
      </c>
      <c r="F1431" s="12" t="s">
        <v>144</v>
      </c>
      <c r="G1431" s="12" t="s">
        <v>132</v>
      </c>
      <c r="H1431" s="12" t="s">
        <v>101</v>
      </c>
      <c r="I1431" s="12" t="s">
        <v>59</v>
      </c>
      <c r="J1431" s="14">
        <v>6.0665412753526082</v>
      </c>
      <c r="K1431" s="14">
        <v>3.2628062360801775</v>
      </c>
      <c r="L1431" s="15">
        <v>6.0665410538994617</v>
      </c>
      <c r="M1431" s="15">
        <v>3.2628062360801797</v>
      </c>
      <c r="N1431" s="13">
        <f>IFERROR(VLOOKUP(B:B,'[1]Budget Pivot'!A:B,2,0),0)</f>
        <v>324227.81</v>
      </c>
      <c r="O1431" s="13">
        <f>IFERROR(VLOOKUP(B:B,'[1]Budget Pivot'!A:C,3,0),0)</f>
        <v>1966941.3919821831</v>
      </c>
      <c r="P1431" s="16">
        <v>324227.82</v>
      </c>
      <c r="Q1431" s="16">
        <f t="shared" si="51"/>
        <v>1966941.3808463251</v>
      </c>
      <c r="R1431" s="17">
        <v>338189</v>
      </c>
      <c r="S1431" s="17">
        <f>R1431*L1431</f>
        <v>2051637.4524772051</v>
      </c>
      <c r="T1431" s="17">
        <v>325602</v>
      </c>
      <c r="U1431" s="17">
        <v>1975277.9002317726</v>
      </c>
      <c r="V1431" s="18">
        <v>-12587</v>
      </c>
      <c r="W1431" s="18">
        <v>-76359.552245432511</v>
      </c>
      <c r="X1431" s="18">
        <v>8336.5193854474928</v>
      </c>
    </row>
    <row r="1432" spans="1:24" x14ac:dyDescent="0.25">
      <c r="A1432" s="12">
        <v>3307</v>
      </c>
      <c r="B1432" s="12" t="str">
        <f>IFERROR(VLOOKUP(A:A,[1]Forecast_1911!A:B,2,0),0)</f>
        <v>10000000422</v>
      </c>
      <c r="C1432" s="12" t="s">
        <v>1548</v>
      </c>
      <c r="D1432" s="13">
        <f t="shared" si="52"/>
        <v>141442.01898349565</v>
      </c>
      <c r="E1432" s="12" t="s">
        <v>65</v>
      </c>
      <c r="F1432" s="12" t="s">
        <v>68</v>
      </c>
      <c r="G1432" s="12" t="s">
        <v>68</v>
      </c>
      <c r="H1432" s="12" t="s">
        <v>69</v>
      </c>
      <c r="I1432" s="12" t="s">
        <v>49</v>
      </c>
      <c r="J1432" s="14">
        <v>126.78436201129763</v>
      </c>
      <c r="K1432" s="14">
        <v>108.43195322939869</v>
      </c>
      <c r="L1432" s="15">
        <v>126.78436259536414</v>
      </c>
      <c r="M1432" s="15">
        <v>108.4319532293987</v>
      </c>
      <c r="N1432" s="13">
        <f>IFERROR(VLOOKUP(B:B,'[1]Budget Pivot'!A:B,2,0),0)</f>
        <v>10076</v>
      </c>
      <c r="O1432" s="13">
        <f>IFERROR(VLOOKUP(B:B,'[1]Budget Pivot'!A:C,3,0),0)</f>
        <v>1277479.2316258349</v>
      </c>
      <c r="P1432" s="16">
        <v>10078</v>
      </c>
      <c r="Q1432" s="16">
        <f t="shared" si="51"/>
        <v>1277732.8062360799</v>
      </c>
      <c r="R1432" s="17">
        <v>8321</v>
      </c>
      <c r="S1432" s="17">
        <f>R1432*L1432</f>
        <v>1054972.681156025</v>
      </c>
      <c r="T1432" s="17">
        <v>7707</v>
      </c>
      <c r="U1432" s="17">
        <v>977127.08252247144</v>
      </c>
      <c r="V1432" s="18">
        <v>-614</v>
      </c>
      <c r="W1432" s="18">
        <v>-77845.5986335536</v>
      </c>
      <c r="X1432" s="18">
        <v>-300605.72371360846</v>
      </c>
    </row>
    <row r="1433" spans="1:24" x14ac:dyDescent="0.25">
      <c r="A1433" s="12">
        <v>2196</v>
      </c>
      <c r="B1433" s="12" t="str">
        <f>IFERROR(VLOOKUP(A:A,[1]Forecast_1911!A:B,2,0),0)</f>
        <v>10000002804</v>
      </c>
      <c r="C1433" s="12" t="s">
        <v>1549</v>
      </c>
      <c r="D1433" s="13">
        <f t="shared" si="52"/>
        <v>717508.85602408368</v>
      </c>
      <c r="E1433" s="12" t="s">
        <v>67</v>
      </c>
      <c r="F1433" s="12" t="s">
        <v>56</v>
      </c>
      <c r="G1433" s="12" t="s">
        <v>57</v>
      </c>
      <c r="H1433" s="12" t="s">
        <v>101</v>
      </c>
      <c r="I1433" s="12" t="s">
        <v>59</v>
      </c>
      <c r="J1433" s="14">
        <v>85.174276169265056</v>
      </c>
      <c r="K1433" s="14">
        <v>12.917594654788433</v>
      </c>
      <c r="L1433" s="15">
        <v>85.174277033850245</v>
      </c>
      <c r="M1433" s="15">
        <v>12.917594654788433</v>
      </c>
      <c r="N1433" s="13">
        <f>IFERROR(VLOOKUP(B:B,'[1]Budget Pivot'!A:B,2,0),0)</f>
        <v>12880</v>
      </c>
      <c r="O1433" s="13">
        <f>IFERROR(VLOOKUP(B:B,'[1]Budget Pivot'!A:C,3,0),0)</f>
        <v>1097044.677060134</v>
      </c>
      <c r="P1433" s="16">
        <v>12880</v>
      </c>
      <c r="Q1433" s="16">
        <f t="shared" si="51"/>
        <v>1097044.6881959911</v>
      </c>
      <c r="R1433" s="17">
        <v>9451</v>
      </c>
      <c r="S1433" s="17">
        <f>R1433*L1433</f>
        <v>804982.09224691871</v>
      </c>
      <c r="T1433" s="17">
        <v>9930</v>
      </c>
      <c r="U1433" s="17">
        <v>845780.57094613288</v>
      </c>
      <c r="V1433" s="18">
        <v>479</v>
      </c>
      <c r="W1433" s="18">
        <v>40798.478699214174</v>
      </c>
      <c r="X1433" s="18">
        <v>-251264.11724985822</v>
      </c>
    </row>
    <row r="1434" spans="1:24" x14ac:dyDescent="0.25">
      <c r="A1434" s="12">
        <v>2161</v>
      </c>
      <c r="B1434" s="12" t="str">
        <f>IFERROR(VLOOKUP(A:A,[1]Forecast_1911!A:B,2,0),0)</f>
        <v>10000001841</v>
      </c>
      <c r="C1434" s="12" t="s">
        <v>1550</v>
      </c>
      <c r="D1434" s="13">
        <f t="shared" si="52"/>
        <v>802664.15682521311</v>
      </c>
      <c r="E1434" s="12" t="s">
        <v>73</v>
      </c>
      <c r="F1434" s="12" t="s">
        <v>47</v>
      </c>
      <c r="G1434" s="12" t="s">
        <v>47</v>
      </c>
      <c r="H1434" s="12" t="s">
        <v>48</v>
      </c>
      <c r="I1434" s="12" t="s">
        <v>49</v>
      </c>
      <c r="J1434" s="14">
        <v>29.040001070368003</v>
      </c>
      <c r="K1434" s="14">
        <v>10.164</v>
      </c>
      <c r="L1434" s="15">
        <v>29.040000207539755</v>
      </c>
      <c r="M1434" s="15">
        <v>10.164</v>
      </c>
      <c r="N1434" s="13">
        <f>IFERROR(VLOOKUP(B:B,'[1]Budget Pivot'!A:B,2,0),0)</f>
        <v>52797.86</v>
      </c>
      <c r="O1434" s="13">
        <f>IFERROR(VLOOKUP(B:B,'[1]Budget Pivot'!A:C,3,0),0)</f>
        <v>1533249.91091314</v>
      </c>
      <c r="P1434" s="16">
        <v>52798</v>
      </c>
      <c r="Q1434" s="16">
        <f t="shared" si="51"/>
        <v>1533253.9309576841</v>
      </c>
      <c r="R1434" s="17">
        <v>45215</v>
      </c>
      <c r="S1434" s="17">
        <f>R1434*L1434</f>
        <v>1313043.60938391</v>
      </c>
      <c r="T1434" s="17">
        <v>42523</v>
      </c>
      <c r="U1434" s="17">
        <v>1234867.9288252131</v>
      </c>
      <c r="V1434" s="18">
        <v>-2692</v>
      </c>
      <c r="W1434" s="18">
        <v>-78175.680558696855</v>
      </c>
      <c r="X1434" s="18">
        <v>-298386.00213247095</v>
      </c>
    </row>
    <row r="1435" spans="1:24" x14ac:dyDescent="0.25">
      <c r="A1435" s="12">
        <v>1180</v>
      </c>
      <c r="B1435" s="12" t="str">
        <f>IFERROR(VLOOKUP(A:A,[1]Forecast_1911!A:B,2,0),0)</f>
        <v>10000001578</v>
      </c>
      <c r="C1435" s="12" t="s">
        <v>1551</v>
      </c>
      <c r="D1435" s="13">
        <f t="shared" si="52"/>
        <v>795523.19156381453</v>
      </c>
      <c r="E1435" s="12" t="s">
        <v>44</v>
      </c>
      <c r="F1435" s="12" t="s">
        <v>189</v>
      </c>
      <c r="G1435" s="12" t="s">
        <v>189</v>
      </c>
      <c r="H1435" s="12" t="s">
        <v>190</v>
      </c>
      <c r="I1435" s="12" t="s">
        <v>59</v>
      </c>
      <c r="J1435" s="14">
        <v>17.672605790645882</v>
      </c>
      <c r="K1435" s="14">
        <v>6.7155902004454324</v>
      </c>
      <c r="L1435" s="15">
        <v>17.672606226612242</v>
      </c>
      <c r="M1435" s="15">
        <v>6.7155902004454395</v>
      </c>
      <c r="N1435" s="13">
        <f>IFERROR(VLOOKUP(B:B,'[1]Budget Pivot'!A:B,2,0),0)</f>
        <v>85088</v>
      </c>
      <c r="O1435" s="13">
        <f>IFERROR(VLOOKUP(B:B,'[1]Budget Pivot'!A:C,3,0),0)</f>
        <v>1503726.6815144769</v>
      </c>
      <c r="P1435" s="16">
        <v>92209.97</v>
      </c>
      <c r="Q1435" s="16">
        <f t="shared" si="51"/>
        <v>1629590.4899777281</v>
      </c>
      <c r="R1435" s="17">
        <v>77098</v>
      </c>
      <c r="S1435" s="17">
        <f>R1435*L1435</f>
        <v>1362522.5948593507</v>
      </c>
      <c r="T1435" s="17">
        <v>72604</v>
      </c>
      <c r="U1435" s="17">
        <v>1283101.9024769552</v>
      </c>
      <c r="V1435" s="18">
        <v>-4494</v>
      </c>
      <c r="W1435" s="18">
        <v>-79420.6923823955</v>
      </c>
      <c r="X1435" s="18">
        <v>-346488.5875007729</v>
      </c>
    </row>
    <row r="1436" spans="1:24" x14ac:dyDescent="0.25">
      <c r="A1436" s="12">
        <v>2294</v>
      </c>
      <c r="B1436" s="12" t="str">
        <f>IFERROR(VLOOKUP(A:A,[1]Forecast_1911!A:B,2,0),0)</f>
        <v>10000002810</v>
      </c>
      <c r="C1436" s="12" t="s">
        <v>1552</v>
      </c>
      <c r="D1436" s="13">
        <f t="shared" si="52"/>
        <v>550413.67132790515</v>
      </c>
      <c r="E1436" s="12" t="s">
        <v>67</v>
      </c>
      <c r="F1436" s="12" t="s">
        <v>56</v>
      </c>
      <c r="G1436" s="12" t="s">
        <v>57</v>
      </c>
      <c r="H1436" s="12" t="s">
        <v>101</v>
      </c>
      <c r="I1436" s="12" t="s">
        <v>59</v>
      </c>
      <c r="J1436" s="14">
        <v>142.79617121228722</v>
      </c>
      <c r="K1436" s="14">
        <v>12.951002227171584</v>
      </c>
      <c r="L1436" s="15">
        <v>142.79617121228722</v>
      </c>
      <c r="M1436" s="15">
        <v>12.951002227171584</v>
      </c>
      <c r="N1436" s="13">
        <f>IFERROR(VLOOKUP(B:B,'[1]Budget Pivot'!A:B,2,0),0)</f>
        <v>4575</v>
      </c>
      <c r="O1436" s="13">
        <f>IFERROR(VLOOKUP(B:B,'[1]Budget Pivot'!A:C,3,0),0)</f>
        <v>653292.48329621402</v>
      </c>
      <c r="P1436" s="16">
        <v>4575</v>
      </c>
      <c r="Q1436" s="16">
        <f t="shared" si="51"/>
        <v>653292.48329621402</v>
      </c>
      <c r="R1436" s="17">
        <v>3838</v>
      </c>
      <c r="S1436" s="17">
        <f>R1436*L1436</f>
        <v>548051.70511275833</v>
      </c>
      <c r="T1436" s="17">
        <v>4239</v>
      </c>
      <c r="U1436" s="17">
        <v>605312.96976888552</v>
      </c>
      <c r="V1436" s="18">
        <v>401</v>
      </c>
      <c r="W1436" s="18">
        <v>57261.264656127198</v>
      </c>
      <c r="X1436" s="18">
        <v>-47979.513527328498</v>
      </c>
    </row>
    <row r="1437" spans="1:24" x14ac:dyDescent="0.25">
      <c r="A1437" s="12">
        <v>1573</v>
      </c>
      <c r="B1437" s="12" t="str">
        <f>IFERROR(VLOOKUP(A:A,[1]Forecast_1911!A:B,2,0),0)</f>
        <v>10000001214</v>
      </c>
      <c r="C1437" s="12" t="s">
        <v>1553</v>
      </c>
      <c r="D1437" s="13">
        <f t="shared" si="52"/>
        <v>111549.12525754771</v>
      </c>
      <c r="E1437" s="12" t="s">
        <v>159</v>
      </c>
      <c r="F1437" s="12" t="s">
        <v>135</v>
      </c>
      <c r="G1437" s="12" t="s">
        <v>97</v>
      </c>
      <c r="H1437" s="12" t="s">
        <v>58</v>
      </c>
      <c r="I1437" s="12" t="s">
        <v>59</v>
      </c>
      <c r="J1437" s="14">
        <v>13.8480889278069</v>
      </c>
      <c r="K1437" s="14">
        <v>6.3595650812583724</v>
      </c>
      <c r="L1437" s="15">
        <v>13.848093898225883</v>
      </c>
      <c r="M1437" s="15">
        <v>6.3595650812583955</v>
      </c>
      <c r="N1437" s="13">
        <f>IFERROR(VLOOKUP(B:B,'[1]Budget Pivot'!A:B,2,0),0)</f>
        <v>8517.67</v>
      </c>
      <c r="O1437" s="13">
        <f>IFERROR(VLOOKUP(B:B,'[1]Budget Pivot'!A:C,3,0),0)</f>
        <v>117953.451617713</v>
      </c>
      <c r="P1437" s="16">
        <v>9350</v>
      </c>
      <c r="Q1437" s="16">
        <f t="shared" si="51"/>
        <v>129479.67794841201</v>
      </c>
      <c r="R1437" s="17">
        <v>10006</v>
      </c>
      <c r="S1437" s="17">
        <f>R1437*L1437</f>
        <v>138564.02754564819</v>
      </c>
      <c r="T1437" s="17">
        <v>14896</v>
      </c>
      <c r="U1437" s="17">
        <v>206281.20670797277</v>
      </c>
      <c r="V1437" s="18">
        <v>4890</v>
      </c>
      <c r="W1437" s="18">
        <v>67717.179162324581</v>
      </c>
      <c r="X1437" s="18">
        <v>76801.528759560766</v>
      </c>
    </row>
    <row r="1438" spans="1:24" x14ac:dyDescent="0.25">
      <c r="A1438" s="12">
        <v>3264</v>
      </c>
      <c r="B1438" s="12" t="str">
        <f>IFERROR(VLOOKUP(A:A,[1]Forecast_1911!A:B,2,0),0)</f>
        <v>10000001603</v>
      </c>
      <c r="C1438" s="12" t="s">
        <v>1554</v>
      </c>
      <c r="D1438" s="13">
        <f t="shared" si="52"/>
        <v>48613.631283964263</v>
      </c>
      <c r="E1438" s="12" t="s">
        <v>44</v>
      </c>
      <c r="F1438" s="12" t="s">
        <v>78</v>
      </c>
      <c r="G1438" s="12" t="s">
        <v>78</v>
      </c>
      <c r="H1438" s="12" t="s">
        <v>69</v>
      </c>
      <c r="I1438" s="12" t="s">
        <v>49</v>
      </c>
      <c r="J1438" s="14">
        <v>35.634743875278396</v>
      </c>
      <c r="K1438" s="14">
        <v>34.213998886414259</v>
      </c>
      <c r="L1438" s="15">
        <v>35.634743875278396</v>
      </c>
      <c r="M1438" s="15">
        <v>34.213998886414259</v>
      </c>
      <c r="N1438" s="13">
        <f>IFERROR(VLOOKUP(B:B,'[1]Budget Pivot'!A:B,2,0),0)</f>
        <v>29250</v>
      </c>
      <c r="O1438" s="13">
        <f>IFERROR(VLOOKUP(B:B,'[1]Budget Pivot'!A:C,3,0),0)</f>
        <v>1042316.258351893</v>
      </c>
      <c r="P1438" s="16">
        <v>29250</v>
      </c>
      <c r="Q1438" s="16">
        <f t="shared" si="51"/>
        <v>1042316.258351893</v>
      </c>
      <c r="R1438" s="17">
        <v>36568</v>
      </c>
      <c r="S1438" s="17">
        <f>R1438*L1438</f>
        <v>1303091.3140311805</v>
      </c>
      <c r="T1438" s="17">
        <v>34217</v>
      </c>
      <c r="U1438" s="17">
        <v>1219314.0311804009</v>
      </c>
      <c r="V1438" s="18">
        <v>-2351</v>
      </c>
      <c r="W1438" s="18">
        <v>-83777.282850779593</v>
      </c>
      <c r="X1438" s="18">
        <v>176997.77282850782</v>
      </c>
    </row>
    <row r="1439" spans="1:24" x14ac:dyDescent="0.25">
      <c r="A1439" s="12">
        <v>1968</v>
      </c>
      <c r="B1439" s="12" t="str">
        <f>IFERROR(VLOOKUP(A:A,[1]Forecast_1911!A:B,2,0),0)</f>
        <v>10000000615</v>
      </c>
      <c r="C1439" s="12" t="s">
        <v>1555</v>
      </c>
      <c r="D1439" s="13">
        <f t="shared" si="52"/>
        <v>2618250.9696210725</v>
      </c>
      <c r="E1439" s="12" t="s">
        <v>148</v>
      </c>
      <c r="F1439" s="12" t="s">
        <v>56</v>
      </c>
      <c r="G1439" s="12" t="s">
        <v>57</v>
      </c>
      <c r="H1439" s="12" t="s">
        <v>101</v>
      </c>
      <c r="I1439" s="12" t="s">
        <v>59</v>
      </c>
      <c r="J1439" s="14">
        <v>49.241106146282299</v>
      </c>
      <c r="K1439" s="14">
        <v>4.8775060606060547</v>
      </c>
      <c r="L1439" s="15">
        <v>49.241106358463377</v>
      </c>
      <c r="M1439" s="15">
        <v>4.8775059378955463</v>
      </c>
      <c r="N1439" s="13">
        <f>IFERROR(VLOOKUP(B:B,'[1]Budget Pivot'!A:B,2,0),0)</f>
        <v>57475</v>
      </c>
      <c r="O1439" s="13">
        <f>IFERROR(VLOOKUP(B:B,'[1]Budget Pivot'!A:C,3,0),0)</f>
        <v>2830132.5757575752</v>
      </c>
      <c r="P1439" s="16">
        <v>57193</v>
      </c>
      <c r="Q1439" s="16">
        <f t="shared" si="51"/>
        <v>2816246.5959595959</v>
      </c>
      <c r="R1439" s="17">
        <v>57795</v>
      </c>
      <c r="S1439" s="17">
        <f>R1439*L1439</f>
        <v>2845889.7419873909</v>
      </c>
      <c r="T1439" s="17">
        <v>59018</v>
      </c>
      <c r="U1439" s="17">
        <v>2906111.6150637916</v>
      </c>
      <c r="V1439" s="18">
        <v>1223</v>
      </c>
      <c r="W1439" s="18">
        <v>60221.87307640072</v>
      </c>
      <c r="X1439" s="18">
        <v>89865.019104195759</v>
      </c>
    </row>
    <row r="1440" spans="1:24" x14ac:dyDescent="0.25">
      <c r="A1440" s="12">
        <v>2293</v>
      </c>
      <c r="B1440" s="12" t="str">
        <f>IFERROR(VLOOKUP(A:A,[1]Forecast_1911!A:B,2,0),0)</f>
        <v>10000002809</v>
      </c>
      <c r="C1440" s="12" t="s">
        <v>1556</v>
      </c>
      <c r="D1440" s="13">
        <f t="shared" si="52"/>
        <v>490905.18495963176</v>
      </c>
      <c r="E1440" s="12" t="s">
        <v>67</v>
      </c>
      <c r="F1440" s="12" t="s">
        <v>56</v>
      </c>
      <c r="G1440" s="12" t="s">
        <v>57</v>
      </c>
      <c r="H1440" s="12" t="s">
        <v>101</v>
      </c>
      <c r="I1440" s="12" t="s">
        <v>59</v>
      </c>
      <c r="J1440" s="14">
        <v>75.530606208240471</v>
      </c>
      <c r="K1440" s="14">
        <v>7.5946547884187501</v>
      </c>
      <c r="L1440" s="15">
        <v>75.530606208240471</v>
      </c>
      <c r="M1440" s="15">
        <v>7.5946547884187501</v>
      </c>
      <c r="N1440" s="13">
        <f>IFERROR(VLOOKUP(B:B,'[1]Budget Pivot'!A:B,2,0),0)</f>
        <v>6400</v>
      </c>
      <c r="O1440" s="13">
        <f>IFERROR(VLOOKUP(B:B,'[1]Budget Pivot'!A:C,3,0),0)</f>
        <v>483395.87973273901</v>
      </c>
      <c r="P1440" s="16">
        <v>6400</v>
      </c>
      <c r="Q1440" s="16">
        <f t="shared" si="51"/>
        <v>483395.87973273901</v>
      </c>
      <c r="R1440" s="17">
        <v>6248</v>
      </c>
      <c r="S1440" s="17">
        <f>R1440*L1440</f>
        <v>471915.22758908645</v>
      </c>
      <c r="T1440" s="17">
        <v>7226</v>
      </c>
      <c r="U1440" s="17">
        <v>545784.16046074568</v>
      </c>
      <c r="V1440" s="18">
        <v>978</v>
      </c>
      <c r="W1440" s="18">
        <v>73868.932871659228</v>
      </c>
      <c r="X1440" s="18">
        <v>62388.280728006677</v>
      </c>
    </row>
    <row r="1441" spans="1:24" x14ac:dyDescent="0.25">
      <c r="A1441" s="12">
        <v>1406</v>
      </c>
      <c r="B1441" s="12" t="str">
        <f>IFERROR(VLOOKUP(A:A,[1]Forecast_1911!A:B,2,0),0)</f>
        <v>10000002431</v>
      </c>
      <c r="C1441" s="12" t="s">
        <v>1557</v>
      </c>
      <c r="D1441" s="13">
        <f t="shared" si="52"/>
        <v>93548.21028992752</v>
      </c>
      <c r="E1441" s="12" t="s">
        <v>40</v>
      </c>
      <c r="F1441" s="12" t="s">
        <v>317</v>
      </c>
      <c r="G1441" s="12" t="s">
        <v>163</v>
      </c>
      <c r="H1441" s="12" t="s">
        <v>58</v>
      </c>
      <c r="I1441" s="12" t="s">
        <v>59</v>
      </c>
      <c r="J1441" s="14">
        <v>26.511405776073708</v>
      </c>
      <c r="K1441" s="14">
        <v>15.710320685434455</v>
      </c>
      <c r="L1441" s="15">
        <v>26.511407198530812</v>
      </c>
      <c r="M1441" s="15">
        <v>15.710320685434455</v>
      </c>
      <c r="N1441" s="13">
        <f>IFERROR(VLOOKUP(B:B,'[1]Budget Pivot'!A:B,2,0),0)</f>
        <v>8604.76</v>
      </c>
      <c r="O1441" s="13">
        <f>IFERROR(VLOOKUP(B:B,'[1]Budget Pivot'!A:C,3,0),0)</f>
        <v>228124.28396572801</v>
      </c>
      <c r="P1441" s="16">
        <v>8604.76</v>
      </c>
      <c r="Q1441" s="16">
        <f t="shared" si="51"/>
        <v>228124.29620563</v>
      </c>
      <c r="R1441" s="17">
        <v>11899</v>
      </c>
      <c r="S1441" s="17">
        <f>R1441*L1441</f>
        <v>315459.23425531812</v>
      </c>
      <c r="T1441" s="17">
        <v>8661</v>
      </c>
      <c r="U1441" s="17">
        <v>229615.29774647535</v>
      </c>
      <c r="V1441" s="18">
        <v>-3238</v>
      </c>
      <c r="W1441" s="18">
        <v>-85843.936508842773</v>
      </c>
      <c r="X1441" s="18">
        <v>1491.0015408453473</v>
      </c>
    </row>
    <row r="1442" spans="1:24" x14ac:dyDescent="0.25">
      <c r="A1442" s="12">
        <v>3846</v>
      </c>
      <c r="B1442" s="12" t="str">
        <f>IFERROR(VLOOKUP(A:A,[1]Forecast_1911!A:B,2,0),0)</f>
        <v>10000001870</v>
      </c>
      <c r="C1442" s="12" t="s">
        <v>1558</v>
      </c>
      <c r="D1442" s="13">
        <f t="shared" si="52"/>
        <v>200964.07013236568</v>
      </c>
      <c r="E1442" s="12" t="s">
        <v>73</v>
      </c>
      <c r="F1442" s="12" t="s">
        <v>78</v>
      </c>
      <c r="G1442" s="12" t="s">
        <v>78</v>
      </c>
      <c r="H1442" s="12" t="s">
        <v>69</v>
      </c>
      <c r="I1442" s="12" t="s">
        <v>49</v>
      </c>
      <c r="J1442" s="14">
        <v>35.501121475124407</v>
      </c>
      <c r="K1442" s="14">
        <v>30.289532293986635</v>
      </c>
      <c r="L1442" s="15">
        <v>35.501120949165852</v>
      </c>
      <c r="M1442" s="15">
        <v>30.289532293986635</v>
      </c>
      <c r="N1442" s="13">
        <f>IFERROR(VLOOKUP(B:B,'[1]Budget Pivot'!A:B,2,0),0)</f>
        <v>42345</v>
      </c>
      <c r="O1442" s="13">
        <f>IFERROR(VLOOKUP(B:B,'[1]Budget Pivot'!A:C,3,0),0)</f>
        <v>1503294.9888641429</v>
      </c>
      <c r="P1442" s="16">
        <v>42345</v>
      </c>
      <c r="Q1442" s="16">
        <f t="shared" si="51"/>
        <v>1503294.966592428</v>
      </c>
      <c r="R1442" s="17">
        <v>41021</v>
      </c>
      <c r="S1442" s="17">
        <f>R1442*L1442</f>
        <v>1456291.4824557323</v>
      </c>
      <c r="T1442" s="17">
        <v>38561</v>
      </c>
      <c r="U1442" s="17">
        <v>1368958.7249207844</v>
      </c>
      <c r="V1442" s="18">
        <v>-2460</v>
      </c>
      <c r="W1442" s="18">
        <v>-87332.757534947945</v>
      </c>
      <c r="X1442" s="18">
        <v>-134336.24167164369</v>
      </c>
    </row>
    <row r="1443" spans="1:24" x14ac:dyDescent="0.25">
      <c r="A1443" s="12">
        <v>3252</v>
      </c>
      <c r="B1443" s="12" t="str">
        <f>IFERROR(VLOOKUP(A:A,[1]Forecast_1911!A:B,2,0),0)</f>
        <v>10000001488</v>
      </c>
      <c r="C1443" s="12" t="s">
        <v>1559</v>
      </c>
      <c r="D1443" s="13">
        <f t="shared" si="52"/>
        <v>339721.55430184794</v>
      </c>
      <c r="E1443" s="12" t="s">
        <v>106</v>
      </c>
      <c r="F1443" s="12" t="s">
        <v>68</v>
      </c>
      <c r="G1443" s="12" t="s">
        <v>68</v>
      </c>
      <c r="H1443" s="12" t="s">
        <v>69</v>
      </c>
      <c r="I1443" s="12" t="s">
        <v>49</v>
      </c>
      <c r="J1443" s="14">
        <v>41.901837362230381</v>
      </c>
      <c r="K1443" s="14">
        <v>30.475328507795091</v>
      </c>
      <c r="L1443" s="15">
        <v>41.901838019814463</v>
      </c>
      <c r="M1443" s="15">
        <v>30.475328507795091</v>
      </c>
      <c r="N1443" s="13">
        <f>IFERROR(VLOOKUP(B:B,'[1]Budget Pivot'!A:B,2,0),0)</f>
        <v>33869</v>
      </c>
      <c r="O1443" s="13">
        <f>IFERROR(VLOOKUP(B:B,'[1]Budget Pivot'!A:C,3,0),0)</f>
        <v>1419173.3296213809</v>
      </c>
      <c r="P1443" s="16">
        <v>33869</v>
      </c>
      <c r="Q1443" s="16">
        <f t="shared" si="51"/>
        <v>1419173.351893096</v>
      </c>
      <c r="R1443" s="17">
        <v>31819</v>
      </c>
      <c r="S1443" s="17">
        <f>R1443*L1443</f>
        <v>1333274.5839524765</v>
      </c>
      <c r="T1443" s="17">
        <v>29731</v>
      </c>
      <c r="U1443" s="17">
        <v>1245783.5461671038</v>
      </c>
      <c r="V1443" s="18">
        <v>-2088</v>
      </c>
      <c r="W1443" s="18">
        <v>-87491.037785372697</v>
      </c>
      <c r="X1443" s="18">
        <v>-173389.80572599219</v>
      </c>
    </row>
    <row r="1444" spans="1:24" x14ac:dyDescent="0.25">
      <c r="A1444" s="12">
        <v>2886</v>
      </c>
      <c r="B1444" s="12" t="str">
        <f>IFERROR(VLOOKUP(A:A,[1]Forecast_1911!A:B,2,0),0)</f>
        <v>10000003247</v>
      </c>
      <c r="C1444" s="12" t="s">
        <v>1560</v>
      </c>
      <c r="D1444" s="13">
        <f t="shared" si="52"/>
        <v>1465671.9843098626</v>
      </c>
      <c r="E1444" s="12" t="s">
        <v>35</v>
      </c>
      <c r="F1444" s="12" t="s">
        <v>144</v>
      </c>
      <c r="G1444" s="12" t="s">
        <v>132</v>
      </c>
      <c r="H1444" s="12" t="s">
        <v>101</v>
      </c>
      <c r="I1444" s="12" t="s">
        <v>59</v>
      </c>
      <c r="J1444" s="14">
        <v>186.71419644413095</v>
      </c>
      <c r="K1444" s="14">
        <v>14.888641425389723</v>
      </c>
      <c r="L1444" s="15">
        <v>186.71419644413095</v>
      </c>
      <c r="M1444" s="15">
        <v>14.888641425389723</v>
      </c>
      <c r="N1444" s="13">
        <f>IFERROR(VLOOKUP(B:B,'[1]Budget Pivot'!A:B,2,0),0)</f>
        <v>0</v>
      </c>
      <c r="O1444" s="13">
        <f>IFERROR(VLOOKUP(B:B,'[1]Budget Pivot'!A:C,3,0),0)</f>
        <v>0</v>
      </c>
      <c r="P1444" s="16">
        <f>N1444</f>
        <v>0</v>
      </c>
      <c r="Q1444" s="16">
        <f t="shared" si="51"/>
        <v>0</v>
      </c>
      <c r="R1444" s="17">
        <v>9016</v>
      </c>
      <c r="S1444" s="17">
        <f>R1444*L1444</f>
        <v>1683415.1951402847</v>
      </c>
      <c r="T1444" s="17">
        <v>8530</v>
      </c>
      <c r="U1444" s="17">
        <v>1592672.095668437</v>
      </c>
      <c r="V1444" s="18">
        <v>-486</v>
      </c>
      <c r="W1444" s="18">
        <v>-90743.09947184776</v>
      </c>
      <c r="X1444" s="18">
        <v>1592672.095668437</v>
      </c>
    </row>
    <row r="1445" spans="1:24" x14ac:dyDescent="0.25">
      <c r="A1445" s="12">
        <v>2907</v>
      </c>
      <c r="B1445" s="12" t="str">
        <f>IFERROR(VLOOKUP(A:A,[1]Forecast_1911!A:B,2,0),0)</f>
        <v>10000003149</v>
      </c>
      <c r="C1445" s="12" t="s">
        <v>1561</v>
      </c>
      <c r="D1445" s="13">
        <f t="shared" si="52"/>
        <v>4680928.0957683744</v>
      </c>
      <c r="E1445" s="12" t="s">
        <v>35</v>
      </c>
      <c r="F1445" s="12" t="s">
        <v>111</v>
      </c>
      <c r="G1445" s="12" t="s">
        <v>111</v>
      </c>
      <c r="H1445" s="12" t="s">
        <v>101</v>
      </c>
      <c r="I1445" s="12" t="s">
        <v>59</v>
      </c>
      <c r="J1445" s="14">
        <v>299.14253897550111</v>
      </c>
      <c r="K1445" s="14">
        <v>36.124721603563465</v>
      </c>
      <c r="L1445" s="15">
        <v>299.14253897550111</v>
      </c>
      <c r="M1445" s="15">
        <v>36.124721603563465</v>
      </c>
      <c r="N1445" s="13">
        <f>IFERROR(VLOOKUP(B:B,'[1]Budget Pivot'!A:B,2,0),0)</f>
        <v>0</v>
      </c>
      <c r="O1445" s="13">
        <f>IFERROR(VLOOKUP(B:B,'[1]Budget Pivot'!A:C,3,0),0)</f>
        <v>0</v>
      </c>
      <c r="P1445" s="16">
        <f>N1445</f>
        <v>0</v>
      </c>
      <c r="Q1445" s="16">
        <f t="shared" si="51"/>
        <v>0</v>
      </c>
      <c r="R1445" s="17">
        <v>18103</v>
      </c>
      <c r="S1445" s="17">
        <f>R1445*L1445</f>
        <v>5415377.3830734966</v>
      </c>
      <c r="T1445" s="17">
        <v>17797</v>
      </c>
      <c r="U1445" s="17">
        <v>5323839.7661469933</v>
      </c>
      <c r="V1445" s="18">
        <v>-306</v>
      </c>
      <c r="W1445" s="18">
        <v>-91537.616926503368</v>
      </c>
      <c r="X1445" s="18">
        <v>5323839.7661469933</v>
      </c>
    </row>
    <row r="1446" spans="1:24" x14ac:dyDescent="0.25">
      <c r="A1446" s="12">
        <v>2643</v>
      </c>
      <c r="B1446" s="12" t="str">
        <f>IFERROR(VLOOKUP(A:A,[1]Forecast_1911!A:B,2,0),0)</f>
        <v>10000000460</v>
      </c>
      <c r="C1446" s="12" t="s">
        <v>1562</v>
      </c>
      <c r="D1446" s="13">
        <f t="shared" si="52"/>
        <v>355953.26280623674</v>
      </c>
      <c r="E1446" s="12" t="s">
        <v>65</v>
      </c>
      <c r="F1446" s="12" t="s">
        <v>45</v>
      </c>
      <c r="G1446" s="12" t="s">
        <v>45</v>
      </c>
      <c r="H1446" s="12" t="s">
        <v>42</v>
      </c>
      <c r="I1446" s="12" t="s">
        <v>38</v>
      </c>
      <c r="J1446" s="14">
        <v>445.50111358574611</v>
      </c>
      <c r="K1446" s="14">
        <v>378.67483296213811</v>
      </c>
      <c r="L1446" s="15">
        <v>445.50111358574622</v>
      </c>
      <c r="M1446" s="15">
        <v>354.48775055679283</v>
      </c>
      <c r="N1446" s="13">
        <f>IFERROR(VLOOKUP(B:B,'[1]Budget Pivot'!A:B,2,0),0)</f>
        <v>6518</v>
      </c>
      <c r="O1446" s="13">
        <f>IFERROR(VLOOKUP(B:B,'[1]Budget Pivot'!A:C,3,0),0)</f>
        <v>2903776.2583518932</v>
      </c>
      <c r="P1446" s="16">
        <v>6517</v>
      </c>
      <c r="Q1446" s="16">
        <f t="shared" si="51"/>
        <v>2903330.757238308</v>
      </c>
      <c r="R1446" s="17">
        <v>4119</v>
      </c>
      <c r="S1446" s="17">
        <f>R1446*L1446</f>
        <v>1835019.0868596886</v>
      </c>
      <c r="T1446" s="17">
        <v>3911</v>
      </c>
      <c r="U1446" s="17">
        <v>1742354.8552338535</v>
      </c>
      <c r="V1446" s="18">
        <v>-208</v>
      </c>
      <c r="W1446" s="18">
        <v>-92664.231625835178</v>
      </c>
      <c r="X1446" s="18">
        <v>-1160975.9020044545</v>
      </c>
    </row>
    <row r="1447" spans="1:24" x14ac:dyDescent="0.25">
      <c r="A1447" s="12">
        <v>3969</v>
      </c>
      <c r="B1447" s="12" t="str">
        <f>IFERROR(VLOOKUP(A:A,[1]Forecast_1911!A:B,2,0),0)</f>
        <v>10000003065</v>
      </c>
      <c r="C1447" s="12" t="s">
        <v>1563</v>
      </c>
      <c r="D1447" s="13">
        <f t="shared" si="52"/>
        <v>742466.83191343758</v>
      </c>
      <c r="E1447" s="12" t="s">
        <v>148</v>
      </c>
      <c r="F1447" s="12" t="s">
        <v>36</v>
      </c>
      <c r="G1447" s="12" t="s">
        <v>36</v>
      </c>
      <c r="H1447" s="12" t="s">
        <v>69</v>
      </c>
      <c r="I1447" s="12" t="s">
        <v>38</v>
      </c>
      <c r="J1447" s="14">
        <v>909.25630404767151</v>
      </c>
      <c r="K1447" s="14">
        <v>217.30212727272664</v>
      </c>
      <c r="L1447" s="15">
        <v>909.25630404767151</v>
      </c>
      <c r="M1447" s="15">
        <v>217.30212705471942</v>
      </c>
      <c r="N1447" s="13">
        <f>IFERROR(VLOOKUP(B:B,'[1]Budget Pivot'!A:B,2,0),0)</f>
        <v>417</v>
      </c>
      <c r="O1447" s="13">
        <f>IFERROR(VLOOKUP(B:B,'[1]Budget Pivot'!A:C,3,0),0)</f>
        <v>379159.87878787902</v>
      </c>
      <c r="P1447" s="16">
        <v>417</v>
      </c>
      <c r="Q1447" s="16">
        <f t="shared" si="51"/>
        <v>379159.87878787902</v>
      </c>
      <c r="R1447" s="17">
        <v>1176</v>
      </c>
      <c r="S1447" s="17">
        <f>R1447*L1447</f>
        <v>1069285.4135600617</v>
      </c>
      <c r="T1447" s="17">
        <v>1073</v>
      </c>
      <c r="U1447" s="17">
        <v>975632.01424315153</v>
      </c>
      <c r="V1447" s="18">
        <v>-103</v>
      </c>
      <c r="W1447" s="18">
        <v>-93653.399316910189</v>
      </c>
      <c r="X1447" s="18">
        <v>596472.13545527251</v>
      </c>
    </row>
    <row r="1448" spans="1:24" x14ac:dyDescent="0.25">
      <c r="A1448" s="12">
        <v>3295</v>
      </c>
      <c r="B1448" s="12" t="str">
        <f>IFERROR(VLOOKUP(A:A,[1]Forecast_1911!A:B,2,0),0)</f>
        <v>10000002591</v>
      </c>
      <c r="C1448" s="12" t="s">
        <v>1564</v>
      </c>
      <c r="D1448" s="13">
        <f t="shared" si="52"/>
        <v>166100.31755022437</v>
      </c>
      <c r="E1448" s="12" t="s">
        <v>67</v>
      </c>
      <c r="F1448" s="12" t="s">
        <v>78</v>
      </c>
      <c r="G1448" s="12" t="s">
        <v>78</v>
      </c>
      <c r="H1448" s="12" t="s">
        <v>69</v>
      </c>
      <c r="I1448" s="12" t="s">
        <v>49</v>
      </c>
      <c r="J1448" s="14">
        <v>45.510508970865885</v>
      </c>
      <c r="K1448" s="14">
        <v>39.037386414253909</v>
      </c>
      <c r="L1448" s="15">
        <v>45.510508688229919</v>
      </c>
      <c r="M1448" s="15">
        <v>39.037386414253909</v>
      </c>
      <c r="N1448" s="13">
        <f>IFERROR(VLOOKUP(B:B,'[1]Budget Pivot'!A:B,2,0),0)</f>
        <v>39400</v>
      </c>
      <c r="O1448" s="13">
        <f>IFERROR(VLOOKUP(B:B,'[1]Budget Pivot'!A:C,3,0),0)</f>
        <v>1793114.053452116</v>
      </c>
      <c r="P1448" s="16">
        <v>39400</v>
      </c>
      <c r="Q1448" s="16">
        <f t="shared" si="51"/>
        <v>1793114.0423162589</v>
      </c>
      <c r="R1448" s="17">
        <v>27730</v>
      </c>
      <c r="S1448" s="17">
        <f>R1448*L1448</f>
        <v>1262006.4059246157</v>
      </c>
      <c r="T1448" s="17">
        <v>25660</v>
      </c>
      <c r="U1448" s="17">
        <v>1167799.6529399797</v>
      </c>
      <c r="V1448" s="18">
        <v>-2070</v>
      </c>
      <c r="W1448" s="18">
        <v>-94206.752984635998</v>
      </c>
      <c r="X1448" s="18">
        <v>-625314.3893762792</v>
      </c>
    </row>
    <row r="1449" spans="1:24" x14ac:dyDescent="0.25">
      <c r="A1449" s="12">
        <v>3775</v>
      </c>
      <c r="B1449" s="12" t="str">
        <f>IFERROR(VLOOKUP(A:A,[1]Forecast_1911!A:B,2,0),0)</f>
        <v>10000001659</v>
      </c>
      <c r="C1449" s="12" t="s">
        <v>1565</v>
      </c>
      <c r="D1449" s="13">
        <f t="shared" si="52"/>
        <v>457967.70601336297</v>
      </c>
      <c r="E1449" s="12" t="s">
        <v>71</v>
      </c>
      <c r="F1449" s="12" t="s">
        <v>36</v>
      </c>
      <c r="G1449" s="12" t="s">
        <v>36</v>
      </c>
      <c r="H1449" s="12" t="s">
        <v>37</v>
      </c>
      <c r="I1449" s="12" t="s">
        <v>38</v>
      </c>
      <c r="J1449" s="14">
        <v>176.19153674832967</v>
      </c>
      <c r="K1449" s="14">
        <v>79.777282850779571</v>
      </c>
      <c r="L1449" s="15">
        <v>176.19153674832967</v>
      </c>
      <c r="M1449" s="15">
        <v>79.777282850779571</v>
      </c>
      <c r="N1449" s="13">
        <f>IFERROR(VLOOKUP(B:B,'[1]Budget Pivot'!A:B,2,0),0)</f>
        <v>7408</v>
      </c>
      <c r="O1449" s="13">
        <f>IFERROR(VLOOKUP(B:B,'[1]Budget Pivot'!A:C,3,0),0)</f>
        <v>1305226.9042316261</v>
      </c>
      <c r="P1449" s="16">
        <v>7408</v>
      </c>
      <c r="Q1449" s="16">
        <f t="shared" si="51"/>
        <v>1305226.9042316261</v>
      </c>
      <c r="R1449" s="17">
        <v>5290</v>
      </c>
      <c r="S1449" s="17">
        <f>R1449*L1449</f>
        <v>932053.22939866397</v>
      </c>
      <c r="T1449" s="17">
        <v>4750</v>
      </c>
      <c r="U1449" s="17">
        <v>836909.79955456592</v>
      </c>
      <c r="V1449" s="18">
        <v>-540</v>
      </c>
      <c r="W1449" s="18">
        <v>-95143.429844098049</v>
      </c>
      <c r="X1449" s="18">
        <v>-468317.10467706015</v>
      </c>
    </row>
    <row r="1450" spans="1:24" x14ac:dyDescent="0.25">
      <c r="A1450" s="12">
        <v>2803</v>
      </c>
      <c r="B1450" s="12" t="str">
        <f>IFERROR(VLOOKUP(A:A,[1]Forecast_1911!A:B,2,0),0)</f>
        <v>10000003103</v>
      </c>
      <c r="C1450" s="12" t="s">
        <v>1566</v>
      </c>
      <c r="D1450" s="13">
        <f t="shared" si="52"/>
        <v>2958909.4001484546</v>
      </c>
      <c r="E1450" s="12" t="s">
        <v>35</v>
      </c>
      <c r="F1450" s="12" t="s">
        <v>219</v>
      </c>
      <c r="G1450" s="12" t="s">
        <v>220</v>
      </c>
      <c r="H1450" s="12" t="s">
        <v>101</v>
      </c>
      <c r="I1450" s="12" t="s">
        <v>59</v>
      </c>
      <c r="J1450" s="14">
        <v>85.128159595840685</v>
      </c>
      <c r="K1450" s="14">
        <v>14.75501113585746</v>
      </c>
      <c r="L1450" s="15">
        <v>85.128159595840685</v>
      </c>
      <c r="M1450" s="15">
        <v>14.75501113585746</v>
      </c>
      <c r="N1450" s="13">
        <f>IFERROR(VLOOKUP(B:B,'[1]Budget Pivot'!A:B,2,0),0)</f>
        <v>0</v>
      </c>
      <c r="O1450" s="13">
        <f>IFERROR(VLOOKUP(B:B,'[1]Budget Pivot'!A:C,3,0),0)</f>
        <v>0</v>
      </c>
      <c r="P1450" s="16">
        <f>N1450</f>
        <v>0</v>
      </c>
      <c r="Q1450" s="16">
        <f t="shared" si="51"/>
        <v>0</v>
      </c>
      <c r="R1450" s="17">
        <v>43182</v>
      </c>
      <c r="S1450" s="17">
        <f>R1450*L1450</f>
        <v>3676004.1876675924</v>
      </c>
      <c r="T1450" s="17">
        <v>42046</v>
      </c>
      <c r="U1450" s="17">
        <v>3579298.5983667173</v>
      </c>
      <c r="V1450" s="18">
        <v>-1136</v>
      </c>
      <c r="W1450" s="18">
        <v>-96705.589300875086</v>
      </c>
      <c r="X1450" s="18">
        <v>3579298.5983667173</v>
      </c>
    </row>
    <row r="1451" spans="1:24" x14ac:dyDescent="0.25">
      <c r="A1451" s="12">
        <v>1684</v>
      </c>
      <c r="B1451" s="12" t="str">
        <f>IFERROR(VLOOKUP(A:A,[1]Forecast_1911!A:B,2,0),0)</f>
        <v>10000000424</v>
      </c>
      <c r="C1451" s="12" t="s">
        <v>1567</v>
      </c>
      <c r="D1451" s="13">
        <f t="shared" si="52"/>
        <v>153371.97400442272</v>
      </c>
      <c r="E1451" s="12" t="s">
        <v>65</v>
      </c>
      <c r="F1451" s="12" t="s">
        <v>237</v>
      </c>
      <c r="G1451" s="12" t="s">
        <v>237</v>
      </c>
      <c r="H1451" s="12" t="s">
        <v>238</v>
      </c>
      <c r="I1451" s="12" t="s">
        <v>59</v>
      </c>
      <c r="J1451" s="14">
        <v>493.97055846027456</v>
      </c>
      <c r="K1451" s="14">
        <v>192.64851781737255</v>
      </c>
      <c r="L1451" s="15">
        <v>493.97051876024773</v>
      </c>
      <c r="M1451" s="15">
        <v>192.65033407572369</v>
      </c>
      <c r="N1451" s="13">
        <f>IFERROR(VLOOKUP(B:B,'[1]Budget Pivot'!A:B,2,0),0)</f>
        <v>561</v>
      </c>
      <c r="O1451" s="13">
        <f>IFERROR(VLOOKUP(B:B,'[1]Budget Pivot'!A:C,3,0),0)</f>
        <v>277117.48329621402</v>
      </c>
      <c r="P1451" s="16">
        <v>561</v>
      </c>
      <c r="Q1451" s="16">
        <f t="shared" si="51"/>
        <v>277117.46102449897</v>
      </c>
      <c r="R1451" s="17">
        <v>714</v>
      </c>
      <c r="S1451" s="17">
        <f>R1451*L1451</f>
        <v>352694.95039481687</v>
      </c>
      <c r="T1451" s="17">
        <v>509</v>
      </c>
      <c r="U1451" s="17">
        <v>251430.99404896609</v>
      </c>
      <c r="V1451" s="18">
        <v>-205</v>
      </c>
      <c r="W1451" s="18">
        <v>-101263.95634585078</v>
      </c>
      <c r="X1451" s="18">
        <v>-25686.46697553288</v>
      </c>
    </row>
    <row r="1452" spans="1:24" x14ac:dyDescent="0.25">
      <c r="A1452" s="12">
        <v>3269</v>
      </c>
      <c r="B1452" s="12" t="str">
        <f>IFERROR(VLOOKUP(A:A,[1]Forecast_1911!A:B,2,0),0)</f>
        <v>10000000519</v>
      </c>
      <c r="C1452" s="12" t="s">
        <v>1568</v>
      </c>
      <c r="D1452" s="13">
        <f t="shared" si="52"/>
        <v>278022.72745760635</v>
      </c>
      <c r="E1452" s="12" t="s">
        <v>148</v>
      </c>
      <c r="F1452" s="12" t="s">
        <v>68</v>
      </c>
      <c r="G1452" s="12" t="s">
        <v>68</v>
      </c>
      <c r="H1452" s="12" t="s">
        <v>69</v>
      </c>
      <c r="I1452" s="12" t="s">
        <v>49</v>
      </c>
      <c r="J1452" s="14">
        <v>133.1944894044301</v>
      </c>
      <c r="K1452" s="14">
        <v>97.343718181818161</v>
      </c>
      <c r="L1452" s="15">
        <v>133.19448930614459</v>
      </c>
      <c r="M1452" s="15">
        <v>97.343718518574462</v>
      </c>
      <c r="N1452" s="13">
        <f>IFERROR(VLOOKUP(B:B,'[1]Budget Pivot'!A:B,2,0),0)</f>
        <v>10784</v>
      </c>
      <c r="O1452" s="13">
        <f>IFERROR(VLOOKUP(B:B,'[1]Budget Pivot'!A:C,3,0),0)</f>
        <v>1436369.3737373743</v>
      </c>
      <c r="P1452" s="16">
        <v>12046</v>
      </c>
      <c r="Q1452" s="16">
        <f t="shared" si="51"/>
        <v>1604460.8181818177</v>
      </c>
      <c r="R1452" s="17">
        <v>8574</v>
      </c>
      <c r="S1452" s="17">
        <f>R1452*L1452</f>
        <v>1142009.5513108836</v>
      </c>
      <c r="T1452" s="17">
        <v>7755</v>
      </c>
      <c r="U1452" s="17">
        <v>1032923.2645691513</v>
      </c>
      <c r="V1452" s="18">
        <v>-819</v>
      </c>
      <c r="W1452" s="18">
        <v>-109086.28674173227</v>
      </c>
      <c r="X1452" s="18">
        <v>-571537.55361266632</v>
      </c>
    </row>
    <row r="1453" spans="1:24" x14ac:dyDescent="0.25">
      <c r="A1453" s="12">
        <v>2805</v>
      </c>
      <c r="B1453" s="12" t="str">
        <f>IFERROR(VLOOKUP(A:A,[1]Forecast_1911!A:B,2,0),0)</f>
        <v>10000003102</v>
      </c>
      <c r="C1453" s="12" t="s">
        <v>1569</v>
      </c>
      <c r="D1453" s="13">
        <f t="shared" si="52"/>
        <v>321778.9436502544</v>
      </c>
      <c r="E1453" s="12" t="s">
        <v>35</v>
      </c>
      <c r="F1453" s="12" t="s">
        <v>219</v>
      </c>
      <c r="G1453" s="12" t="s">
        <v>220</v>
      </c>
      <c r="H1453" s="12" t="s">
        <v>101</v>
      </c>
      <c r="I1453" s="12" t="s">
        <v>59</v>
      </c>
      <c r="J1453" s="14">
        <v>43.084723233126766</v>
      </c>
      <c r="K1453" s="14">
        <v>7.7282850779510328</v>
      </c>
      <c r="L1453" s="15">
        <v>43.084723233126766</v>
      </c>
      <c r="M1453" s="15">
        <v>7.7282850779510328</v>
      </c>
      <c r="N1453" s="13">
        <f>IFERROR(VLOOKUP(B:B,'[1]Budget Pivot'!A:B,2,0),0)</f>
        <v>0</v>
      </c>
      <c r="O1453" s="13">
        <f>IFERROR(VLOOKUP(B:B,'[1]Budget Pivot'!A:C,3,0),0)</f>
        <v>0</v>
      </c>
      <c r="P1453" s="16">
        <f>N1453</f>
        <v>0</v>
      </c>
      <c r="Q1453" s="16">
        <f t="shared" si="51"/>
        <v>0</v>
      </c>
      <c r="R1453" s="17">
        <v>11641</v>
      </c>
      <c r="S1453" s="17">
        <f>R1453*L1453</f>
        <v>501549.2631568287</v>
      </c>
      <c r="T1453" s="17">
        <v>9101</v>
      </c>
      <c r="U1453" s="17">
        <v>392114.06614468672</v>
      </c>
      <c r="V1453" s="18">
        <v>-2540</v>
      </c>
      <c r="W1453" s="18">
        <v>-109435.19701214199</v>
      </c>
      <c r="X1453" s="18">
        <v>392114.06614468672</v>
      </c>
    </row>
    <row r="1454" spans="1:24" x14ac:dyDescent="0.25">
      <c r="A1454" s="12">
        <v>2486</v>
      </c>
      <c r="B1454" s="12" t="str">
        <f>IFERROR(VLOOKUP(A:A,[1]Forecast_1911!A:B,2,0),0)</f>
        <v>10000001844</v>
      </c>
      <c r="C1454" s="12" t="s">
        <v>1570</v>
      </c>
      <c r="D1454" s="13">
        <f t="shared" si="52"/>
        <v>158123.11814985028</v>
      </c>
      <c r="E1454" s="12" t="s">
        <v>73</v>
      </c>
      <c r="F1454" s="12" t="s">
        <v>51</v>
      </c>
      <c r="G1454" s="12" t="s">
        <v>52</v>
      </c>
      <c r="H1454" s="12" t="s">
        <v>53</v>
      </c>
      <c r="I1454" s="12" t="s">
        <v>49</v>
      </c>
      <c r="J1454" s="14">
        <v>29.029997489960532</v>
      </c>
      <c r="K1454" s="14">
        <v>44.432836302895325</v>
      </c>
      <c r="L1454" s="15">
        <v>29.030000125043941</v>
      </c>
      <c r="M1454" s="15">
        <v>25.601336302895316</v>
      </c>
      <c r="N1454" s="13">
        <f>IFERROR(VLOOKUP(B:B,'[1]Budget Pivot'!A:B,2,0),0)</f>
        <v>48089.91</v>
      </c>
      <c r="O1454" s="13">
        <f>IFERROR(VLOOKUP(B:B,'[1]Budget Pivot'!A:C,3,0),0)</f>
        <v>1396049.966592428</v>
      </c>
      <c r="P1454" s="16">
        <v>48090</v>
      </c>
      <c r="Q1454" s="16">
        <f t="shared" si="51"/>
        <v>1396052.7060133631</v>
      </c>
      <c r="R1454" s="17">
        <v>49896</v>
      </c>
      <c r="S1454" s="17">
        <f>R1454*L1454</f>
        <v>1448480.8862391924</v>
      </c>
      <c r="T1454" s="17">
        <v>46118</v>
      </c>
      <c r="U1454" s="17">
        <v>1338805.5457667764</v>
      </c>
      <c r="V1454" s="18">
        <v>-3778</v>
      </c>
      <c r="W1454" s="18">
        <v>-109675.34047241602</v>
      </c>
      <c r="X1454" s="18">
        <v>-57247.16024658666</v>
      </c>
    </row>
    <row r="1455" spans="1:24" x14ac:dyDescent="0.25">
      <c r="A1455" s="12">
        <v>2919</v>
      </c>
      <c r="B1455" s="12" t="str">
        <f>IFERROR(VLOOKUP(A:A,[1]Forecast_1911!A:B,2,0),0)</f>
        <v>10000003123</v>
      </c>
      <c r="C1455" s="12" t="s">
        <v>1571</v>
      </c>
      <c r="D1455" s="13">
        <f t="shared" si="52"/>
        <v>4915509.5600356171</v>
      </c>
      <c r="E1455" s="12" t="s">
        <v>35</v>
      </c>
      <c r="F1455" s="12" t="s">
        <v>56</v>
      </c>
      <c r="G1455" s="12" t="s">
        <v>57</v>
      </c>
      <c r="H1455" s="12" t="s">
        <v>101</v>
      </c>
      <c r="I1455" s="12" t="s">
        <v>59</v>
      </c>
      <c r="J1455" s="14">
        <v>164.62873358591648</v>
      </c>
      <c r="K1455" s="14">
        <v>13.730512249443203</v>
      </c>
      <c r="L1455" s="15">
        <v>164.62873358591648</v>
      </c>
      <c r="M1455" s="15">
        <v>13.730512249443203</v>
      </c>
      <c r="N1455" s="13">
        <f>IFERROR(VLOOKUP(B:B,'[1]Budget Pivot'!A:B,2,0),0)</f>
        <v>0</v>
      </c>
      <c r="O1455" s="13">
        <f>IFERROR(VLOOKUP(B:B,'[1]Budget Pivot'!A:C,3,0),0)</f>
        <v>0</v>
      </c>
      <c r="P1455" s="16">
        <f>N1455</f>
        <v>0</v>
      </c>
      <c r="Q1455" s="16">
        <f t="shared" si="51"/>
        <v>0</v>
      </c>
      <c r="R1455" s="17">
        <v>29563</v>
      </c>
      <c r="S1455" s="17">
        <f>R1455*L1455</f>
        <v>4866919.2510004491</v>
      </c>
      <c r="T1455" s="17">
        <v>32575</v>
      </c>
      <c r="U1455" s="17">
        <v>5362780.9965612292</v>
      </c>
      <c r="V1455" s="18">
        <v>3012</v>
      </c>
      <c r="W1455" s="18">
        <v>495861.74556078017</v>
      </c>
      <c r="X1455" s="18">
        <v>5362780.9965612292</v>
      </c>
    </row>
    <row r="1456" spans="1:24" x14ac:dyDescent="0.25">
      <c r="A1456" s="12">
        <v>3266</v>
      </c>
      <c r="B1456" s="12" t="str">
        <f>IFERROR(VLOOKUP(A:A,[1]Forecast_1911!A:B,2,0),0)</f>
        <v>10000001600</v>
      </c>
      <c r="C1456" s="12" t="s">
        <v>1572</v>
      </c>
      <c r="D1456" s="13">
        <f t="shared" si="52"/>
        <v>13895.352661713026</v>
      </c>
      <c r="E1456" s="12" t="s">
        <v>44</v>
      </c>
      <c r="F1456" s="12" t="s">
        <v>78</v>
      </c>
      <c r="G1456" s="12" t="s">
        <v>78</v>
      </c>
      <c r="H1456" s="12" t="s">
        <v>69</v>
      </c>
      <c r="I1456" s="12" t="s">
        <v>49</v>
      </c>
      <c r="J1456" s="14">
        <v>45.657818829605787</v>
      </c>
      <c r="K1456" s="14">
        <v>45.231253897550133</v>
      </c>
      <c r="L1456" s="15">
        <v>45.657818829605787</v>
      </c>
      <c r="M1456" s="15">
        <v>45.231253897550133</v>
      </c>
      <c r="N1456" s="13">
        <f>IFERROR(VLOOKUP(B:B,'[1]Budget Pivot'!A:B,2,0),0)</f>
        <v>26341</v>
      </c>
      <c r="O1456" s="13">
        <f>IFERROR(VLOOKUP(B:B,'[1]Budget Pivot'!A:C,3,0),0)</f>
        <v>1202672.605790646</v>
      </c>
      <c r="P1456" s="16">
        <v>26341</v>
      </c>
      <c r="Q1456" s="16">
        <f t="shared" si="51"/>
        <v>1202672.605790646</v>
      </c>
      <c r="R1456" s="17">
        <v>35015</v>
      </c>
      <c r="S1456" s="17">
        <f>R1456*L1456</f>
        <v>1598708.5263186467</v>
      </c>
      <c r="T1456" s="17">
        <v>32575</v>
      </c>
      <c r="U1456" s="17">
        <v>1487303.4483744085</v>
      </c>
      <c r="V1456" s="18">
        <v>-2440</v>
      </c>
      <c r="W1456" s="18">
        <v>-111405.0779442382</v>
      </c>
      <c r="X1456" s="18">
        <v>284630.84258376248</v>
      </c>
    </row>
    <row r="1457" spans="1:24" x14ac:dyDescent="0.25">
      <c r="A1457" s="12">
        <v>1405</v>
      </c>
      <c r="B1457" s="12" t="str">
        <f>IFERROR(VLOOKUP(A:A,[1]Forecast_1911!A:B,2,0),0)</f>
        <v>10000002430</v>
      </c>
      <c r="C1457" s="12" t="s">
        <v>1573</v>
      </c>
      <c r="D1457" s="13">
        <f t="shared" si="52"/>
        <v>239584.88974257442</v>
      </c>
      <c r="E1457" s="12" t="s">
        <v>40</v>
      </c>
      <c r="F1457" s="12" t="s">
        <v>317</v>
      </c>
      <c r="G1457" s="12" t="s">
        <v>163</v>
      </c>
      <c r="H1457" s="12" t="s">
        <v>58</v>
      </c>
      <c r="I1457" s="12" t="s">
        <v>59</v>
      </c>
      <c r="J1457" s="14">
        <v>25.451030743994256</v>
      </c>
      <c r="K1457" s="14">
        <v>14.87939902080781</v>
      </c>
      <c r="L1457" s="15">
        <v>25.451030743994256</v>
      </c>
      <c r="M1457" s="15">
        <v>14.87939902080781</v>
      </c>
      <c r="N1457" s="13">
        <f>IFERROR(VLOOKUP(B:B,'[1]Budget Pivot'!A:B,2,0),0)</f>
        <v>25524.74</v>
      </c>
      <c r="O1457" s="13">
        <f>IFERROR(VLOOKUP(B:B,'[1]Budget Pivot'!A:C,3,0),0)</f>
        <v>649630.94247245998</v>
      </c>
      <c r="P1457" s="16">
        <v>25524.74</v>
      </c>
      <c r="Q1457" s="16">
        <f t="shared" si="51"/>
        <v>649630.94247245998</v>
      </c>
      <c r="R1457" s="17">
        <v>27350</v>
      </c>
      <c r="S1457" s="17">
        <f>R1457*L1457</f>
        <v>696085.69084824284</v>
      </c>
      <c r="T1457" s="17">
        <v>22663</v>
      </c>
      <c r="U1457" s="17">
        <v>576796.70975114184</v>
      </c>
      <c r="V1457" s="18">
        <v>-4687</v>
      </c>
      <c r="W1457" s="18">
        <v>-119288.981097101</v>
      </c>
      <c r="X1457" s="18">
        <v>-72834.232721318142</v>
      </c>
    </row>
    <row r="1458" spans="1:24" x14ac:dyDescent="0.25">
      <c r="A1458" s="12">
        <v>3271</v>
      </c>
      <c r="B1458" s="12" t="str">
        <f>IFERROR(VLOOKUP(A:A,[1]Forecast_1911!A:B,2,0),0)</f>
        <v>10000000520</v>
      </c>
      <c r="C1458" s="12" t="s">
        <v>1574</v>
      </c>
      <c r="D1458" s="13">
        <f t="shared" si="52"/>
        <v>163540.09511950694</v>
      </c>
      <c r="E1458" s="12" t="s">
        <v>148</v>
      </c>
      <c r="F1458" s="12" t="s">
        <v>68</v>
      </c>
      <c r="G1458" s="12" t="s">
        <v>68</v>
      </c>
      <c r="H1458" s="12" t="s">
        <v>69</v>
      </c>
      <c r="I1458" s="12" t="s">
        <v>49</v>
      </c>
      <c r="J1458" s="14">
        <v>187.07298134721447</v>
      </c>
      <c r="K1458" s="14">
        <v>153.22075858585853</v>
      </c>
      <c r="L1458" s="15">
        <v>187.07298265623649</v>
      </c>
      <c r="M1458" s="15">
        <v>153.22075845430999</v>
      </c>
      <c r="N1458" s="13">
        <f>IFERROR(VLOOKUP(B:B,'[1]Budget Pivot'!A:B,2,0),0)</f>
        <v>8150</v>
      </c>
      <c r="O1458" s="13">
        <f>IFERROR(VLOOKUP(B:B,'[1]Budget Pivot'!A:C,3,0),0)</f>
        <v>1524644.7979797979</v>
      </c>
      <c r="P1458" s="16">
        <v>7333</v>
      </c>
      <c r="Q1458" s="16">
        <f t="shared" si="51"/>
        <v>1371806.1818181821</v>
      </c>
      <c r="R1458" s="17">
        <v>5547</v>
      </c>
      <c r="S1458" s="17">
        <f>R1458*L1458</f>
        <v>1037693.8347941438</v>
      </c>
      <c r="T1458" s="17">
        <v>4831</v>
      </c>
      <c r="U1458" s="17">
        <v>903749.57921227848</v>
      </c>
      <c r="V1458" s="18">
        <v>-716</v>
      </c>
      <c r="W1458" s="18">
        <v>-133944.25558186532</v>
      </c>
      <c r="X1458" s="18">
        <v>-468056.60260590364</v>
      </c>
    </row>
    <row r="1459" spans="1:24" x14ac:dyDescent="0.25">
      <c r="A1459" s="12">
        <v>1915</v>
      </c>
      <c r="B1459" s="12" t="str">
        <f>IFERROR(VLOOKUP(A:A,[1]Forecast_1911!A:B,2,0),0)</f>
        <v>10000002483</v>
      </c>
      <c r="C1459" s="12" t="s">
        <v>1575</v>
      </c>
      <c r="D1459" s="13">
        <f t="shared" si="52"/>
        <v>1786164.333494076</v>
      </c>
      <c r="E1459" s="12" t="s">
        <v>40</v>
      </c>
      <c r="F1459" s="12" t="s">
        <v>855</v>
      </c>
      <c r="G1459" s="12" t="s">
        <v>372</v>
      </c>
      <c r="H1459" s="12" t="s">
        <v>58</v>
      </c>
      <c r="I1459" s="12" t="s">
        <v>59</v>
      </c>
      <c r="J1459" s="14">
        <v>28.190615240742019</v>
      </c>
      <c r="K1459" s="14">
        <v>4.9147796817625418</v>
      </c>
      <c r="L1459" s="15">
        <v>28.190615091320602</v>
      </c>
      <c r="M1459" s="15">
        <v>4.9147796817625418</v>
      </c>
      <c r="N1459" s="13">
        <f>IFERROR(VLOOKUP(B:B,'[1]Budget Pivot'!A:B,2,0),0)</f>
        <v>81915.31</v>
      </c>
      <c r="O1459" s="13">
        <f>IFERROR(VLOOKUP(B:B,'[1]Budget Pivot'!A:C,3,0),0)</f>
        <v>2309242.986536107</v>
      </c>
      <c r="P1459" s="16">
        <v>81915.31</v>
      </c>
      <c r="Q1459" s="16">
        <f t="shared" si="51"/>
        <v>2309242.9742962052</v>
      </c>
      <c r="R1459" s="17">
        <v>81677</v>
      </c>
      <c r="S1459" s="17">
        <f>R1459*L1459</f>
        <v>2302524.8688137927</v>
      </c>
      <c r="T1459" s="17">
        <v>76739</v>
      </c>
      <c r="U1459" s="17">
        <v>2163319.6114928517</v>
      </c>
      <c r="V1459" s="18">
        <v>-4938</v>
      </c>
      <c r="W1459" s="18">
        <v>-139205.25732094096</v>
      </c>
      <c r="X1459" s="18">
        <v>-145923.36280335346</v>
      </c>
    </row>
    <row r="1460" spans="1:24" x14ac:dyDescent="0.25">
      <c r="A1460" s="12">
        <v>2004</v>
      </c>
      <c r="B1460" s="12" t="str">
        <f>IFERROR(VLOOKUP(A:A,[1]Forecast_1911!A:B,2,0),0)</f>
        <v>10000000510</v>
      </c>
      <c r="C1460" s="12" t="s">
        <v>1576</v>
      </c>
      <c r="D1460" s="13">
        <f t="shared" si="52"/>
        <v>1074245.0757887973</v>
      </c>
      <c r="E1460" s="12" t="s">
        <v>148</v>
      </c>
      <c r="F1460" s="12" t="s">
        <v>47</v>
      </c>
      <c r="G1460" s="12" t="s">
        <v>47</v>
      </c>
      <c r="H1460" s="12" t="s">
        <v>48</v>
      </c>
      <c r="I1460" s="12" t="s">
        <v>49</v>
      </c>
      <c r="J1460" s="14">
        <v>56.206120447913896</v>
      </c>
      <c r="K1460" s="14">
        <v>19.67214242424242</v>
      </c>
      <c r="L1460" s="15">
        <v>56.206119906151145</v>
      </c>
      <c r="M1460" s="15">
        <v>19.672142359259649</v>
      </c>
      <c r="N1460" s="13">
        <f>IFERROR(VLOOKUP(B:B,'[1]Budget Pivot'!A:B,2,0),0)</f>
        <v>38384</v>
      </c>
      <c r="O1460" s="13">
        <f>IFERROR(VLOOKUP(B:B,'[1]Budget Pivot'!A:C,3,0),0)</f>
        <v>2157415.7272727271</v>
      </c>
      <c r="P1460" s="16">
        <v>38394</v>
      </c>
      <c r="Q1460" s="16">
        <f t="shared" si="51"/>
        <v>2157977.767676767</v>
      </c>
      <c r="R1460" s="17">
        <v>31906</v>
      </c>
      <c r="S1460" s="17">
        <f>R1460*L1460</f>
        <v>1793312.4617256585</v>
      </c>
      <c r="T1460" s="17">
        <v>29404</v>
      </c>
      <c r="U1460" s="17">
        <v>1652684.7497204682</v>
      </c>
      <c r="V1460" s="18">
        <v>-2502</v>
      </c>
      <c r="W1460" s="18">
        <v>-140627.71200519032</v>
      </c>
      <c r="X1460" s="18">
        <v>-505293.01795629878</v>
      </c>
    </row>
    <row r="1461" spans="1:24" x14ac:dyDescent="0.25">
      <c r="A1461" s="12">
        <v>2157</v>
      </c>
      <c r="B1461" s="12" t="str">
        <f>IFERROR(VLOOKUP(A:A,[1]Forecast_1911!A:B,2,0),0)</f>
        <v>10000002397</v>
      </c>
      <c r="C1461" s="12" t="s">
        <v>1577</v>
      </c>
      <c r="D1461" s="13">
        <f t="shared" si="52"/>
        <v>6615008.3519272236</v>
      </c>
      <c r="E1461" s="12" t="s">
        <v>40</v>
      </c>
      <c r="F1461" s="12" t="s">
        <v>225</v>
      </c>
      <c r="G1461" s="12" t="s">
        <v>226</v>
      </c>
      <c r="H1461" s="12" t="s">
        <v>120</v>
      </c>
      <c r="I1461" s="12" t="s">
        <v>59</v>
      </c>
      <c r="J1461" s="14">
        <v>14.811734280753397</v>
      </c>
      <c r="K1461" s="14">
        <v>3.2739424724602202</v>
      </c>
      <c r="L1461" s="15">
        <v>14.81173432141253</v>
      </c>
      <c r="M1461" s="15">
        <v>3.2739424724602202</v>
      </c>
      <c r="N1461" s="13">
        <f>IFERROR(VLOOKUP(B:B,'[1]Budget Pivot'!A:B,2,0),0)</f>
        <v>602073.93999999994</v>
      </c>
      <c r="O1461" s="13">
        <f>IFERROR(VLOOKUP(B:B,'[1]Budget Pivot'!A:C,3,0),0)</f>
        <v>8917759.2166462634</v>
      </c>
      <c r="P1461" s="16">
        <v>602073.93999999994</v>
      </c>
      <c r="Q1461" s="16">
        <f t="shared" si="51"/>
        <v>8917759.2411260679</v>
      </c>
      <c r="R1461" s="17">
        <v>583430</v>
      </c>
      <c r="S1461" s="17">
        <f>R1461*L1461</f>
        <v>8641610.1551417131</v>
      </c>
      <c r="T1461" s="17">
        <v>573334</v>
      </c>
      <c r="U1461" s="17">
        <v>8492070.8854327314</v>
      </c>
      <c r="V1461" s="18">
        <v>-10096</v>
      </c>
      <c r="W1461" s="18">
        <v>-149539.26970898174</v>
      </c>
      <c r="X1461" s="18">
        <v>-425688.35569333658</v>
      </c>
    </row>
    <row r="1462" spans="1:24" x14ac:dyDescent="0.25">
      <c r="A1462" s="12">
        <v>2158</v>
      </c>
      <c r="B1462" s="12" t="str">
        <f>IFERROR(VLOOKUP(A:A,[1]Forecast_1911!A:B,2,0),0)</f>
        <v>10000002398</v>
      </c>
      <c r="C1462" s="12" t="s">
        <v>1578</v>
      </c>
      <c r="D1462" s="13">
        <f t="shared" si="52"/>
        <v>8046693.6929974779</v>
      </c>
      <c r="E1462" s="12" t="s">
        <v>40</v>
      </c>
      <c r="F1462" s="12" t="s">
        <v>225</v>
      </c>
      <c r="G1462" s="12" t="s">
        <v>226</v>
      </c>
      <c r="H1462" s="12" t="s">
        <v>120</v>
      </c>
      <c r="I1462" s="12" t="s">
        <v>59</v>
      </c>
      <c r="J1462" s="14">
        <v>27.180389557025439</v>
      </c>
      <c r="K1462" s="14">
        <v>5.3674834761321888</v>
      </c>
      <c r="L1462" s="15">
        <v>27.180389262580068</v>
      </c>
      <c r="M1462" s="15">
        <v>5.3674834761321888</v>
      </c>
      <c r="N1462" s="13">
        <f>IFERROR(VLOOKUP(B:B,'[1]Budget Pivot'!A:B,2,0),0)</f>
        <v>374124.13</v>
      </c>
      <c r="O1462" s="13">
        <f>IFERROR(VLOOKUP(B:B,'[1]Budget Pivot'!A:C,3,0),0)</f>
        <v>10168839.596083228</v>
      </c>
      <c r="P1462" s="16">
        <v>374124.13</v>
      </c>
      <c r="Q1462" s="16">
        <f t="shared" si="51"/>
        <v>10168839.48592411</v>
      </c>
      <c r="R1462" s="17">
        <v>374516</v>
      </c>
      <c r="S1462" s="17">
        <f>R1462*L1462</f>
        <v>10179490.665064437</v>
      </c>
      <c r="T1462" s="17">
        <v>368896</v>
      </c>
      <c r="U1462" s="17">
        <v>10026736.877408737</v>
      </c>
      <c r="V1462" s="18">
        <v>-5620</v>
      </c>
      <c r="W1462" s="18">
        <v>-152753.7876557</v>
      </c>
      <c r="X1462" s="18">
        <v>-142102.6085153725</v>
      </c>
    </row>
    <row r="1463" spans="1:24" x14ac:dyDescent="0.25">
      <c r="A1463" s="12">
        <v>3968</v>
      </c>
      <c r="B1463" s="12" t="str">
        <f>IFERROR(VLOOKUP(A:A,[1]Forecast_1911!A:B,2,0),0)</f>
        <v>10000005133</v>
      </c>
      <c r="C1463" s="12" t="s">
        <v>1579</v>
      </c>
      <c r="D1463" s="13">
        <f t="shared" si="52"/>
        <v>356173.22743220913</v>
      </c>
      <c r="E1463" s="12" t="s">
        <v>161</v>
      </c>
      <c r="F1463" s="12" t="s">
        <v>68</v>
      </c>
      <c r="G1463" s="12" t="s">
        <v>68</v>
      </c>
      <c r="H1463" s="12" t="s">
        <v>69</v>
      </c>
      <c r="I1463" s="12" t="s">
        <v>49</v>
      </c>
      <c r="J1463" s="14">
        <v>10.26963210426455</v>
      </c>
      <c r="K1463" s="14">
        <v>5.011135857460979</v>
      </c>
      <c r="L1463" s="15">
        <v>10.269624739279431</v>
      </c>
      <c r="M1463" s="15">
        <v>5.011135857460979</v>
      </c>
      <c r="N1463" s="13">
        <f>IFERROR(VLOOKUP(B:B,'[1]Budget Pivot'!A:B,2,0),0)</f>
        <v>3024</v>
      </c>
      <c r="O1463" s="13">
        <f>IFERROR(VLOOKUP(B:B,'[1]Budget Pivot'!A:C,3,0),0)</f>
        <v>31055.367483295999</v>
      </c>
      <c r="P1463" s="16">
        <v>3024</v>
      </c>
      <c r="Q1463" s="16">
        <f t="shared" si="51"/>
        <v>31055.345211581</v>
      </c>
      <c r="R1463" s="17">
        <v>83821</v>
      </c>
      <c r="S1463" s="17">
        <f>R1463*L1463</f>
        <v>860810.21527114115</v>
      </c>
      <c r="T1463" s="17">
        <v>67733</v>
      </c>
      <c r="U1463" s="17">
        <v>695592.49246561364</v>
      </c>
      <c r="V1463" s="18">
        <v>-16088</v>
      </c>
      <c r="W1463" s="18">
        <v>-165217.7228055275</v>
      </c>
      <c r="X1463" s="18">
        <v>664537.14725403266</v>
      </c>
    </row>
    <row r="1464" spans="1:24" x14ac:dyDescent="0.25">
      <c r="A1464" s="12">
        <v>3267</v>
      </c>
      <c r="B1464" s="12" t="str">
        <f>IFERROR(VLOOKUP(A:A,[1]Forecast_1911!A:B,2,0),0)</f>
        <v>10000001599</v>
      </c>
      <c r="C1464" s="12" t="s">
        <v>1580</v>
      </c>
      <c r="D1464" s="13">
        <f t="shared" si="52"/>
        <v>-118801.65753335133</v>
      </c>
      <c r="E1464" s="12" t="s">
        <v>44</v>
      </c>
      <c r="F1464" s="12" t="s">
        <v>78</v>
      </c>
      <c r="G1464" s="12" t="s">
        <v>78</v>
      </c>
      <c r="H1464" s="12" t="s">
        <v>69</v>
      </c>
      <c r="I1464" s="12" t="s">
        <v>49</v>
      </c>
      <c r="J1464" s="14">
        <v>43.986806673233012</v>
      </c>
      <c r="K1464" s="14">
        <v>45.549554565701563</v>
      </c>
      <c r="L1464" s="15">
        <v>43.986806673233012</v>
      </c>
      <c r="M1464" s="15">
        <v>45.549554565701563</v>
      </c>
      <c r="N1464" s="13">
        <f>IFERROR(VLOOKUP(B:B,'[1]Budget Pivot'!A:B,2,0),0)</f>
        <v>82025</v>
      </c>
      <c r="O1464" s="13">
        <f>IFERROR(VLOOKUP(B:B,'[1]Budget Pivot'!A:C,3,0),0)</f>
        <v>3608017.8173719379</v>
      </c>
      <c r="P1464" s="16">
        <v>82025</v>
      </c>
      <c r="Q1464" s="16">
        <f t="shared" si="51"/>
        <v>3608017.8173719379</v>
      </c>
      <c r="R1464" s="17">
        <v>80331</v>
      </c>
      <c r="S1464" s="17">
        <f>R1464*L1464</f>
        <v>3533504.1668674811</v>
      </c>
      <c r="T1464" s="17">
        <v>76021</v>
      </c>
      <c r="U1464" s="17">
        <v>3343921.0301058469</v>
      </c>
      <c r="V1464" s="18">
        <v>-4310</v>
      </c>
      <c r="W1464" s="18">
        <v>-189583.13676163414</v>
      </c>
      <c r="X1464" s="18">
        <v>-264096.78726609098</v>
      </c>
    </row>
    <row r="1465" spans="1:24" x14ac:dyDescent="0.25">
      <c r="A1465" s="12">
        <v>1181</v>
      </c>
      <c r="B1465" s="12" t="str">
        <f>IFERROR(VLOOKUP(A:A,[1]Forecast_1911!A:B,2,0),0)</f>
        <v>10000001579</v>
      </c>
      <c r="C1465" s="12" t="s">
        <v>1581</v>
      </c>
      <c r="D1465" s="13">
        <f t="shared" si="52"/>
        <v>812240.86819361127</v>
      </c>
      <c r="E1465" s="12" t="s">
        <v>44</v>
      </c>
      <c r="F1465" s="12" t="s">
        <v>189</v>
      </c>
      <c r="G1465" s="12" t="s">
        <v>189</v>
      </c>
      <c r="H1465" s="12" t="s">
        <v>190</v>
      </c>
      <c r="I1465" s="12" t="s">
        <v>59</v>
      </c>
      <c r="J1465" s="14">
        <v>17.672803982032988</v>
      </c>
      <c r="K1465" s="14">
        <v>6.7156659242761707</v>
      </c>
      <c r="L1465" s="15">
        <v>17.672792935211319</v>
      </c>
      <c r="M1465" s="15">
        <v>6.7156659242761743</v>
      </c>
      <c r="N1465" s="13">
        <f>IFERROR(VLOOKUP(B:B,'[1]Budget Pivot'!A:B,2,0),0)</f>
        <v>98946</v>
      </c>
      <c r="O1465" s="13">
        <f>IFERROR(VLOOKUP(B:B,'[1]Budget Pivot'!A:C,3,0),0)</f>
        <v>1748653.262806236</v>
      </c>
      <c r="P1465" s="16">
        <v>107186.41</v>
      </c>
      <c r="Q1465" s="16">
        <f t="shared" si="51"/>
        <v>1894283.2293986641</v>
      </c>
      <c r="R1465" s="17">
        <v>84895</v>
      </c>
      <c r="S1465" s="17">
        <f>R1465*L1465</f>
        <v>1500331.7562347651</v>
      </c>
      <c r="T1465" s="17">
        <v>74129</v>
      </c>
      <c r="U1465" s="17">
        <v>1310066.4674942798</v>
      </c>
      <c r="V1465" s="18">
        <v>-10766</v>
      </c>
      <c r="W1465" s="18">
        <v>-190265.28874048521</v>
      </c>
      <c r="X1465" s="18">
        <v>-584216.76190438424</v>
      </c>
    </row>
    <row r="1466" spans="1:24" x14ac:dyDescent="0.25">
      <c r="A1466" s="12">
        <v>2868</v>
      </c>
      <c r="B1466" s="12" t="str">
        <f>IFERROR(VLOOKUP(A:A,[1]Forecast_1911!A:B,2,0),0)</f>
        <v>10000000928</v>
      </c>
      <c r="C1466" s="12" t="s">
        <v>1582</v>
      </c>
      <c r="D1466" s="13">
        <f t="shared" si="52"/>
        <v>2259885.0192940561</v>
      </c>
      <c r="E1466" s="12" t="s">
        <v>35</v>
      </c>
      <c r="F1466" s="12" t="s">
        <v>131</v>
      </c>
      <c r="G1466" s="12" t="s">
        <v>132</v>
      </c>
      <c r="H1466" s="12" t="s">
        <v>133</v>
      </c>
      <c r="I1466" s="12" t="s">
        <v>59</v>
      </c>
      <c r="J1466" s="14">
        <v>301.25231025660861</v>
      </c>
      <c r="K1466" s="14">
        <v>21.737193763919834</v>
      </c>
      <c r="L1466" s="15">
        <v>301.25296609466272</v>
      </c>
      <c r="M1466" s="15">
        <v>21.737193763919862</v>
      </c>
      <c r="N1466" s="13">
        <f>IFERROR(VLOOKUP(B:B,'[1]Budget Pivot'!A:B,2,0),0)</f>
        <v>9169.83</v>
      </c>
      <c r="O1466" s="13">
        <f>IFERROR(VLOOKUP(B:B,'[1]Budget Pivot'!A:C,3,0),0)</f>
        <v>2762432.4721603575</v>
      </c>
      <c r="P1466" s="16">
        <v>9169.81</v>
      </c>
      <c r="Q1466" s="16">
        <f t="shared" si="51"/>
        <v>2762432.461024499</v>
      </c>
      <c r="R1466" s="17">
        <v>8722</v>
      </c>
      <c r="S1466" s="17">
        <f>R1466*L1466</f>
        <v>2627528.3702776483</v>
      </c>
      <c r="T1466" s="17">
        <v>8085</v>
      </c>
      <c r="U1466" s="17">
        <v>2435630.2308753482</v>
      </c>
      <c r="V1466" s="18">
        <v>-637</v>
      </c>
      <c r="W1466" s="18">
        <v>-191898.13940230012</v>
      </c>
      <c r="X1466" s="18">
        <v>-326802.23014915083</v>
      </c>
    </row>
    <row r="1467" spans="1:24" x14ac:dyDescent="0.25">
      <c r="A1467" s="12">
        <v>3435</v>
      </c>
      <c r="B1467" s="12" t="str">
        <f>IFERROR(VLOOKUP(A:A,[1]Forecast_1911!A:B,2,0),0)</f>
        <v>10000001623</v>
      </c>
      <c r="C1467" s="12" t="s">
        <v>1583</v>
      </c>
      <c r="D1467" s="13">
        <f t="shared" si="52"/>
        <v>518122.38307349756</v>
      </c>
      <c r="E1467" s="12" t="s">
        <v>71</v>
      </c>
      <c r="F1467" s="12" t="s">
        <v>63</v>
      </c>
      <c r="G1467" s="12" t="s">
        <v>63</v>
      </c>
      <c r="H1467" s="12" t="s">
        <v>42</v>
      </c>
      <c r="I1467" s="12" t="s">
        <v>38</v>
      </c>
      <c r="J1467" s="14">
        <v>147.63316252792936</v>
      </c>
      <c r="K1467" s="14">
        <v>118.10690423162585</v>
      </c>
      <c r="L1467" s="15">
        <v>148.10690423162586</v>
      </c>
      <c r="M1467" s="15">
        <v>132.90645879732739</v>
      </c>
      <c r="N1467" s="13">
        <f>IFERROR(VLOOKUP(B:B,'[1]Budget Pivot'!A:B,2,0),0)</f>
        <v>63302</v>
      </c>
      <c r="O1467" s="13">
        <f>IFERROR(VLOOKUP(B:B,'[1]Budget Pivot'!A:C,3,0),0)</f>
        <v>9345474.4543429837</v>
      </c>
      <c r="P1467" s="16">
        <v>58677</v>
      </c>
      <c r="Q1467" s="16">
        <f t="shared" si="51"/>
        <v>8690468.8195991106</v>
      </c>
      <c r="R1467" s="17">
        <v>35508</v>
      </c>
      <c r="S1467" s="17">
        <f>R1467*L1467</f>
        <v>5258979.9554565707</v>
      </c>
      <c r="T1467" s="17">
        <v>34086</v>
      </c>
      <c r="U1467" s="17">
        <v>5048371.9376391992</v>
      </c>
      <c r="V1467" s="18">
        <v>-1422</v>
      </c>
      <c r="W1467" s="18">
        <v>-210608.01781737152</v>
      </c>
      <c r="X1467" s="18">
        <v>-3642096.8819599114</v>
      </c>
    </row>
    <row r="1468" spans="1:24" x14ac:dyDescent="0.25">
      <c r="A1468" s="12">
        <v>3262</v>
      </c>
      <c r="B1468" s="12" t="str">
        <f>IFERROR(VLOOKUP(A:A,[1]Forecast_1911!A:B,2,0),0)</f>
        <v>10000001571</v>
      </c>
      <c r="C1468" s="12" t="s">
        <v>1584</v>
      </c>
      <c r="D1468" s="13">
        <f t="shared" si="52"/>
        <v>1155288.5711426223</v>
      </c>
      <c r="E1468" s="12" t="s">
        <v>44</v>
      </c>
      <c r="F1468" s="12" t="s">
        <v>68</v>
      </c>
      <c r="G1468" s="12" t="s">
        <v>68</v>
      </c>
      <c r="H1468" s="12" t="s">
        <v>69</v>
      </c>
      <c r="I1468" s="12" t="s">
        <v>49</v>
      </c>
      <c r="J1468" s="14">
        <v>36.63695208974201</v>
      </c>
      <c r="K1468" s="14">
        <v>27.449474387527843</v>
      </c>
      <c r="L1468" s="15">
        <v>36.63695208974201</v>
      </c>
      <c r="M1468" s="15">
        <v>27.449474387527843</v>
      </c>
      <c r="N1468" s="13">
        <f>IFERROR(VLOOKUP(B:B,'[1]Budget Pivot'!A:B,2,0),0)</f>
        <v>111611</v>
      </c>
      <c r="O1468" s="13">
        <f>IFERROR(VLOOKUP(B:B,'[1]Budget Pivot'!A:C,3,0),0)</f>
        <v>4089086.8596881954</v>
      </c>
      <c r="P1468" s="16">
        <v>111611</v>
      </c>
      <c r="Q1468" s="16">
        <f t="shared" si="51"/>
        <v>4089086.8596881954</v>
      </c>
      <c r="R1468" s="17">
        <v>131682</v>
      </c>
      <c r="S1468" s="17">
        <f>R1468*L1468</f>
        <v>4824427.1250814078</v>
      </c>
      <c r="T1468" s="17">
        <v>125746</v>
      </c>
      <c r="U1468" s="17">
        <v>4606950.1774766985</v>
      </c>
      <c r="V1468" s="18">
        <v>-5936</v>
      </c>
      <c r="W1468" s="18">
        <v>-217476.9476047093</v>
      </c>
      <c r="X1468" s="18">
        <v>517863.31778850313</v>
      </c>
    </row>
    <row r="1469" spans="1:24" x14ac:dyDescent="0.25">
      <c r="A1469" s="12">
        <v>1427</v>
      </c>
      <c r="B1469" s="12" t="str">
        <f>IFERROR(VLOOKUP(A:A,[1]Forecast_1911!A:B,2,0),0)</f>
        <v>10000002427</v>
      </c>
      <c r="C1469" s="12" t="s">
        <v>1585</v>
      </c>
      <c r="D1469" s="13">
        <f t="shared" si="52"/>
        <v>1861695.4421217637</v>
      </c>
      <c r="E1469" s="12" t="s">
        <v>40</v>
      </c>
      <c r="F1469" s="12" t="s">
        <v>181</v>
      </c>
      <c r="G1469" s="12" t="s">
        <v>182</v>
      </c>
      <c r="H1469" s="12" t="s">
        <v>58</v>
      </c>
      <c r="I1469" s="12" t="s">
        <v>59</v>
      </c>
      <c r="J1469" s="14">
        <v>89.331248195964733</v>
      </c>
      <c r="K1469" s="14">
        <v>11.049547123622995</v>
      </c>
      <c r="L1469" s="15">
        <v>89.331249340499781</v>
      </c>
      <c r="M1469" s="15">
        <v>11.049547123622995</v>
      </c>
      <c r="N1469" s="13">
        <f>IFERROR(VLOOKUP(B:B,'[1]Budget Pivot'!A:B,2,0),0)</f>
        <v>32082.639999999999</v>
      </c>
      <c r="O1469" s="13">
        <f>IFERROR(VLOOKUP(B:B,'[1]Budget Pivot'!A:C,3,0),0)</f>
        <v>2865982.2766217859</v>
      </c>
      <c r="P1469" s="16">
        <v>32082.639999999999</v>
      </c>
      <c r="Q1469" s="16">
        <f t="shared" si="51"/>
        <v>2865982.3133414919</v>
      </c>
      <c r="R1469" s="17">
        <v>26244</v>
      </c>
      <c r="S1469" s="17">
        <f>R1469*L1469</f>
        <v>2344409.3076920761</v>
      </c>
      <c r="T1469" s="17">
        <v>23782</v>
      </c>
      <c r="U1469" s="17">
        <v>2124475.7718157656</v>
      </c>
      <c r="V1469" s="18">
        <v>-2462</v>
      </c>
      <c r="W1469" s="18">
        <v>-219933.53587631043</v>
      </c>
      <c r="X1469" s="18">
        <v>-741506.54152572621</v>
      </c>
    </row>
    <row r="1470" spans="1:24" x14ac:dyDescent="0.25">
      <c r="A1470" s="12">
        <v>3305</v>
      </c>
      <c r="B1470" s="12" t="str">
        <f>IFERROR(VLOOKUP(A:A,[1]Forecast_1911!A:B,2,0),0)</f>
        <v>10000000420</v>
      </c>
      <c r="C1470" s="12" t="s">
        <v>1586</v>
      </c>
      <c r="D1470" s="13">
        <f t="shared" si="52"/>
        <v>506304.91769280774</v>
      </c>
      <c r="E1470" s="12" t="s">
        <v>65</v>
      </c>
      <c r="F1470" s="12" t="s">
        <v>68</v>
      </c>
      <c r="G1470" s="12" t="s">
        <v>68</v>
      </c>
      <c r="H1470" s="12" t="s">
        <v>69</v>
      </c>
      <c r="I1470" s="12" t="s">
        <v>49</v>
      </c>
      <c r="J1470" s="14">
        <v>114.68899237362488</v>
      </c>
      <c r="K1470" s="14">
        <v>84.336799554565715</v>
      </c>
      <c r="L1470" s="15">
        <v>114.68899173086257</v>
      </c>
      <c r="M1470" s="15">
        <v>84.336799554565715</v>
      </c>
      <c r="N1470" s="13">
        <f>IFERROR(VLOOKUP(B:B,'[1]Budget Pivot'!A:B,2,0),0)</f>
        <v>17325</v>
      </c>
      <c r="O1470" s="13">
        <f>IFERROR(VLOOKUP(B:B,'[1]Budget Pivot'!A:C,3,0),0)</f>
        <v>1986986.792873051</v>
      </c>
      <c r="P1470" s="16">
        <v>17325</v>
      </c>
      <c r="Q1470" s="16">
        <f t="shared" si="51"/>
        <v>1986986.7817371939</v>
      </c>
      <c r="R1470" s="17">
        <v>18604</v>
      </c>
      <c r="S1470" s="17">
        <f>R1470*L1470</f>
        <v>2133674.0021609673</v>
      </c>
      <c r="T1470" s="17">
        <v>16681</v>
      </c>
      <c r="U1470" s="17">
        <v>1913127.0710625185</v>
      </c>
      <c r="V1470" s="18">
        <v>-1923</v>
      </c>
      <c r="W1470" s="18">
        <v>-220546.93109844881</v>
      </c>
      <c r="X1470" s="18">
        <v>-73859.710674675414</v>
      </c>
    </row>
    <row r="1471" spans="1:24" x14ac:dyDescent="0.25">
      <c r="A1471" s="12">
        <v>2800</v>
      </c>
      <c r="B1471" s="12" t="str">
        <f>IFERROR(VLOOKUP(A:A,[1]Forecast_1911!A:B,2,0),0)</f>
        <v>10000003100</v>
      </c>
      <c r="C1471" s="12" t="s">
        <v>1587</v>
      </c>
      <c r="D1471" s="13">
        <f t="shared" si="52"/>
        <v>2268372.2821842302</v>
      </c>
      <c r="E1471" s="12" t="s">
        <v>35</v>
      </c>
      <c r="F1471" s="12" t="s">
        <v>219</v>
      </c>
      <c r="G1471" s="12" t="s">
        <v>220</v>
      </c>
      <c r="H1471" s="12" t="s">
        <v>101</v>
      </c>
      <c r="I1471" s="12" t="s">
        <v>59</v>
      </c>
      <c r="J1471" s="14">
        <v>45.965556638078944</v>
      </c>
      <c r="K1471" s="14">
        <v>9.2093541202672622</v>
      </c>
      <c r="L1471" s="15">
        <v>45.965556638078944</v>
      </c>
      <c r="M1471" s="15">
        <v>9.2093541202672622</v>
      </c>
      <c r="N1471" s="13">
        <f>IFERROR(VLOOKUP(B:B,'[1]Budget Pivot'!A:B,2,0),0)</f>
        <v>0</v>
      </c>
      <c r="O1471" s="13">
        <f>IFERROR(VLOOKUP(B:B,'[1]Budget Pivot'!A:C,3,0),0)</f>
        <v>0</v>
      </c>
      <c r="P1471" s="16">
        <f>N1471</f>
        <v>0</v>
      </c>
      <c r="Q1471" s="16">
        <f t="shared" si="51"/>
        <v>0</v>
      </c>
      <c r="R1471" s="17">
        <v>67257</v>
      </c>
      <c r="S1471" s="17">
        <f>R1471*L1471</f>
        <v>3091505.4428072753</v>
      </c>
      <c r="T1471" s="17">
        <v>61714</v>
      </c>
      <c r="U1471" s="17">
        <v>2836718.3623624039</v>
      </c>
      <c r="V1471" s="18">
        <v>-5543</v>
      </c>
      <c r="W1471" s="18">
        <v>-254787.08044487145</v>
      </c>
      <c r="X1471" s="18">
        <v>2836718.3623624039</v>
      </c>
    </row>
    <row r="1472" spans="1:24" x14ac:dyDescent="0.25">
      <c r="A1472" s="12">
        <v>2650</v>
      </c>
      <c r="B1472" s="12" t="str">
        <f>IFERROR(VLOOKUP(A:A,[1]Forecast_1911!A:B,2,0),0)</f>
        <v>10000000995</v>
      </c>
      <c r="C1472" s="12" t="s">
        <v>1588</v>
      </c>
      <c r="D1472" s="13">
        <f t="shared" si="52"/>
        <v>167256.95079940534</v>
      </c>
      <c r="E1472" s="12" t="s">
        <v>35</v>
      </c>
      <c r="F1472" s="12" t="s">
        <v>45</v>
      </c>
      <c r="G1472" s="12" t="s">
        <v>45</v>
      </c>
      <c r="H1472" s="12" t="s">
        <v>42</v>
      </c>
      <c r="I1472" s="12" t="s">
        <v>38</v>
      </c>
      <c r="J1472" s="14">
        <v>191.81275678689826</v>
      </c>
      <c r="K1472" s="14">
        <v>163.04008908685967</v>
      </c>
      <c r="L1472" s="15">
        <v>173.47267435889449</v>
      </c>
      <c r="M1472" s="15">
        <v>152.0267260579065</v>
      </c>
      <c r="N1472" s="13">
        <f>IFERROR(VLOOKUP(B:B,'[1]Budget Pivot'!A:B,2,0),0)</f>
        <v>10062.23</v>
      </c>
      <c r="O1472" s="13">
        <f>IFERROR(VLOOKUP(B:B,'[1]Budget Pivot'!A:C,3,0),0)</f>
        <v>1930064.0757238313</v>
      </c>
      <c r="P1472" s="16">
        <v>7729.72</v>
      </c>
      <c r="Q1472" s="16">
        <f t="shared" si="51"/>
        <v>1340895.2004454341</v>
      </c>
      <c r="R1472" s="17">
        <v>9351</v>
      </c>
      <c r="S1472" s="17">
        <f>R1472*L1472</f>
        <v>1622142.9779300224</v>
      </c>
      <c r="T1472" s="17">
        <v>7799</v>
      </c>
      <c r="U1472" s="17">
        <v>1352913.3873250182</v>
      </c>
      <c r="V1472" s="18">
        <v>-1552</v>
      </c>
      <c r="W1472" s="18">
        <v>-269229.59060500422</v>
      </c>
      <c r="X1472" s="18">
        <v>12018.1868795841</v>
      </c>
    </row>
    <row r="1473" spans="1:24" x14ac:dyDescent="0.25">
      <c r="A1473" s="12">
        <v>3263</v>
      </c>
      <c r="B1473" s="12" t="str">
        <f>IFERROR(VLOOKUP(A:A,[1]Forecast_1911!A:B,2,0),0)</f>
        <v>10000001572</v>
      </c>
      <c r="C1473" s="12" t="s">
        <v>1589</v>
      </c>
      <c r="D1473" s="13">
        <f t="shared" si="52"/>
        <v>707527.22761579184</v>
      </c>
      <c r="E1473" s="12" t="s">
        <v>44</v>
      </c>
      <c r="F1473" s="12" t="s">
        <v>68</v>
      </c>
      <c r="G1473" s="12" t="s">
        <v>68</v>
      </c>
      <c r="H1473" s="12" t="s">
        <v>69</v>
      </c>
      <c r="I1473" s="12" t="s">
        <v>49</v>
      </c>
      <c r="J1473" s="14">
        <v>45.991394198532625</v>
      </c>
      <c r="K1473" s="14">
        <v>37.277360801781732</v>
      </c>
      <c r="L1473" s="15">
        <v>45.991394198532625</v>
      </c>
      <c r="M1473" s="15">
        <v>37.277360801781732</v>
      </c>
      <c r="N1473" s="13">
        <f>IFERROR(VLOOKUP(B:B,'[1]Budget Pivot'!A:B,2,0),0)</f>
        <v>75738</v>
      </c>
      <c r="O1473" s="13">
        <f>IFERROR(VLOOKUP(B:B,'[1]Budget Pivot'!A:C,3,0),0)</f>
        <v>3483296.2138084639</v>
      </c>
      <c r="P1473" s="16">
        <v>75738</v>
      </c>
      <c r="Q1473" s="16">
        <f t="shared" si="51"/>
        <v>3483296.2138084639</v>
      </c>
      <c r="R1473" s="17">
        <v>87099</v>
      </c>
      <c r="S1473" s="17">
        <f>R1473*L1473</f>
        <v>4005804.4432979929</v>
      </c>
      <c r="T1473" s="17">
        <v>81194</v>
      </c>
      <c r="U1473" s="17">
        <v>3734225.260555658</v>
      </c>
      <c r="V1473" s="18">
        <v>-5905</v>
      </c>
      <c r="W1473" s="18">
        <v>-271579.1827423349</v>
      </c>
      <c r="X1473" s="18">
        <v>250929.04674719414</v>
      </c>
    </row>
    <row r="1474" spans="1:24" x14ac:dyDescent="0.25">
      <c r="A1474" s="12">
        <v>3438</v>
      </c>
      <c r="B1474" s="12" t="str">
        <f>IFERROR(VLOOKUP(A:A,[1]Forecast_1911!A:B,2,0),0)</f>
        <v>10000000753</v>
      </c>
      <c r="C1474" s="12" t="s">
        <v>1590</v>
      </c>
      <c r="D1474" s="13">
        <f t="shared" si="52"/>
        <v>905520.82784882374</v>
      </c>
      <c r="E1474" s="12" t="s">
        <v>35</v>
      </c>
      <c r="F1474" s="12" t="s">
        <v>63</v>
      </c>
      <c r="G1474" s="12" t="s">
        <v>63</v>
      </c>
      <c r="H1474" s="12" t="s">
        <v>42</v>
      </c>
      <c r="I1474" s="12" t="s">
        <v>38</v>
      </c>
      <c r="J1474" s="14">
        <v>214.05276611359773</v>
      </c>
      <c r="K1474" s="14">
        <v>171.24721603563478</v>
      </c>
      <c r="L1474" s="15">
        <v>196.08211845628301</v>
      </c>
      <c r="M1474" s="15">
        <v>175.96881959910917</v>
      </c>
      <c r="N1474" s="13">
        <f>IFERROR(VLOOKUP(B:B,'[1]Budget Pivot'!A:B,2,0),0)</f>
        <v>56020</v>
      </c>
      <c r="O1474" s="13">
        <f>IFERROR(VLOOKUP(B:B,'[1]Budget Pivot'!A:C,3,0),0)</f>
        <v>11991235.957683744</v>
      </c>
      <c r="P1474" s="16">
        <v>40248.769999999997</v>
      </c>
      <c r="Q1474" s="16">
        <f t="shared" ref="Q1474:Q1488" si="53">P1474*L1474</f>
        <v>7892064.0868596891</v>
      </c>
      <c r="R1474" s="17">
        <v>46427</v>
      </c>
      <c r="S1474" s="17">
        <f>R1474*L1474</f>
        <v>9103504.5135698523</v>
      </c>
      <c r="T1474" s="17">
        <v>45021</v>
      </c>
      <c r="U1474" s="17">
        <v>8827813.0550203174</v>
      </c>
      <c r="V1474" s="18">
        <v>-1406</v>
      </c>
      <c r="W1474" s="18">
        <v>-275691.4585495349</v>
      </c>
      <c r="X1474" s="18">
        <v>935748.96816062834</v>
      </c>
    </row>
    <row r="1475" spans="1:24" x14ac:dyDescent="0.25">
      <c r="A1475" s="12">
        <v>2308</v>
      </c>
      <c r="B1475" s="12" t="str">
        <f>IFERROR(VLOOKUP(A:A,[1]Forecast_1911!A:B,2,0),0)</f>
        <v>10000002825</v>
      </c>
      <c r="C1475" s="12" t="s">
        <v>1591</v>
      </c>
      <c r="D1475" s="13">
        <f t="shared" ref="D1475:D1488" si="54">U1475-(T1475*M1475)</f>
        <v>1530705.2278841874</v>
      </c>
      <c r="E1475" s="12" t="s">
        <v>67</v>
      </c>
      <c r="F1475" s="12" t="s">
        <v>47</v>
      </c>
      <c r="G1475" s="12" t="s">
        <v>47</v>
      </c>
      <c r="H1475" s="12" t="s">
        <v>48</v>
      </c>
      <c r="I1475" s="12" t="s">
        <v>49</v>
      </c>
      <c r="J1475" s="14">
        <v>43.964810690423171</v>
      </c>
      <c r="K1475" s="14">
        <v>15.387683741648114</v>
      </c>
      <c r="L1475" s="15">
        <v>43.964810690423171</v>
      </c>
      <c r="M1475" s="15">
        <v>15.387683741648114</v>
      </c>
      <c r="N1475" s="13">
        <f>IFERROR(VLOOKUP(B:B,'[1]Budget Pivot'!A:B,2,0),0)</f>
        <v>52000</v>
      </c>
      <c r="O1475" s="13">
        <f>IFERROR(VLOOKUP(B:B,'[1]Budget Pivot'!A:C,3,0),0)</f>
        <v>2286170.1559020048</v>
      </c>
      <c r="P1475" s="16">
        <v>52000</v>
      </c>
      <c r="Q1475" s="16">
        <f t="shared" si="53"/>
        <v>2286170.1559020048</v>
      </c>
      <c r="R1475" s="17">
        <v>60768</v>
      </c>
      <c r="S1475" s="17">
        <f>R1475*L1475</f>
        <v>2671653.6160356351</v>
      </c>
      <c r="T1475" s="17">
        <v>53564</v>
      </c>
      <c r="U1475" s="17">
        <v>2354931.1198218269</v>
      </c>
      <c r="V1475" s="18">
        <v>-7204</v>
      </c>
      <c r="W1475" s="18">
        <v>-316722.49621380819</v>
      </c>
      <c r="X1475" s="18">
        <v>68760.963919822127</v>
      </c>
    </row>
    <row r="1476" spans="1:24" x14ac:dyDescent="0.25">
      <c r="A1476" s="12">
        <v>2152</v>
      </c>
      <c r="B1476" s="12" t="str">
        <f>IFERROR(VLOOKUP(A:A,[1]Forecast_1911!A:B,2,0),0)</f>
        <v>10000002829</v>
      </c>
      <c r="C1476" s="12" t="s">
        <v>1592</v>
      </c>
      <c r="D1476" s="13">
        <f t="shared" si="54"/>
        <v>4170975.6788335862</v>
      </c>
      <c r="E1476" s="12" t="s">
        <v>67</v>
      </c>
      <c r="F1476" s="12" t="s">
        <v>47</v>
      </c>
      <c r="G1476" s="12" t="s">
        <v>47</v>
      </c>
      <c r="H1476" s="12" t="s">
        <v>48</v>
      </c>
      <c r="I1476" s="12" t="s">
        <v>49</v>
      </c>
      <c r="J1476" s="14">
        <v>37.096971031580985</v>
      </c>
      <c r="K1476" s="14">
        <v>12.983939866369708</v>
      </c>
      <c r="L1476" s="15">
        <v>37.096971031580985</v>
      </c>
      <c r="M1476" s="15">
        <v>12.983939866369708</v>
      </c>
      <c r="N1476" s="13">
        <f>IFERROR(VLOOKUP(B:B,'[1]Budget Pivot'!A:B,2,0),0)</f>
        <v>173017</v>
      </c>
      <c r="O1476" s="13">
        <f>IFERROR(VLOOKUP(B:B,'[1]Budget Pivot'!A:C,3,0),0)</f>
        <v>6418406.6369710471</v>
      </c>
      <c r="P1476" s="16">
        <v>173017</v>
      </c>
      <c r="Q1476" s="16">
        <f t="shared" si="53"/>
        <v>6418406.6369710471</v>
      </c>
      <c r="R1476" s="17">
        <v>182776</v>
      </c>
      <c r="S1476" s="17">
        <f>R1476*L1476</f>
        <v>6780435.977268246</v>
      </c>
      <c r="T1476" s="17">
        <v>172976</v>
      </c>
      <c r="U1476" s="17">
        <v>6416885.6611587526</v>
      </c>
      <c r="V1476" s="18">
        <v>-9800</v>
      </c>
      <c r="W1476" s="18">
        <v>-363550.31610949337</v>
      </c>
      <c r="X1476" s="18">
        <v>-1520.9758122945204</v>
      </c>
    </row>
    <row r="1477" spans="1:24" x14ac:dyDescent="0.25">
      <c r="A1477" s="12">
        <v>3749</v>
      </c>
      <c r="B1477" s="12" t="str">
        <f>IFERROR(VLOOKUP(A:A,[1]Forecast_1911!A:B,2,0),0)</f>
        <v>10000001624</v>
      </c>
      <c r="C1477" s="12" t="s">
        <v>1593</v>
      </c>
      <c r="D1477" s="13">
        <f t="shared" si="54"/>
        <v>308616.2026726068</v>
      </c>
      <c r="E1477" s="12" t="s">
        <v>71</v>
      </c>
      <c r="F1477" s="12" t="s">
        <v>63</v>
      </c>
      <c r="G1477" s="12" t="s">
        <v>63</v>
      </c>
      <c r="H1477" s="12" t="s">
        <v>42</v>
      </c>
      <c r="I1477" s="12" t="s">
        <v>38</v>
      </c>
      <c r="J1477" s="14">
        <v>492.35753546204893</v>
      </c>
      <c r="K1477" s="14">
        <v>393.88641425389761</v>
      </c>
      <c r="L1477" s="15">
        <v>414.69933184855245</v>
      </c>
      <c r="M1477" s="15">
        <v>363.73051224944317</v>
      </c>
      <c r="N1477" s="13">
        <f>IFERROR(VLOOKUP(B:B,'[1]Budget Pivot'!A:B,2,0),0)</f>
        <v>3740</v>
      </c>
      <c r="O1477" s="13">
        <f>IFERROR(VLOOKUP(B:B,'[1]Budget Pivot'!A:C,3,0),0)</f>
        <v>1841417.182628063</v>
      </c>
      <c r="P1477" s="16">
        <v>4129</v>
      </c>
      <c r="Q1477" s="16">
        <f t="shared" si="53"/>
        <v>1712293.541202673</v>
      </c>
      <c r="R1477" s="17">
        <v>7198</v>
      </c>
      <c r="S1477" s="17">
        <f>R1477*L1477</f>
        <v>2985005.7906458806</v>
      </c>
      <c r="T1477" s="17">
        <v>6055</v>
      </c>
      <c r="U1477" s="17">
        <v>2511004.4543429851</v>
      </c>
      <c r="V1477" s="18">
        <v>-1143</v>
      </c>
      <c r="W1477" s="18">
        <v>-474001.33630289556</v>
      </c>
      <c r="X1477" s="18">
        <v>798710.91314031207</v>
      </c>
    </row>
    <row r="1478" spans="1:24" x14ac:dyDescent="0.25">
      <c r="A1478" s="12">
        <v>1814</v>
      </c>
      <c r="B1478" s="12" t="str">
        <f>IFERROR(VLOOKUP(A:A,[1]Forecast_1911!A:B,2,0),0)</f>
        <v>10000000748</v>
      </c>
      <c r="C1478" s="12" t="s">
        <v>1594</v>
      </c>
      <c r="D1478" s="13">
        <f t="shared" si="54"/>
        <v>9905495.5811851751</v>
      </c>
      <c r="E1478" s="12" t="s">
        <v>35</v>
      </c>
      <c r="F1478" s="12" t="s">
        <v>47</v>
      </c>
      <c r="G1478" s="12" t="s">
        <v>47</v>
      </c>
      <c r="H1478" s="12" t="s">
        <v>48</v>
      </c>
      <c r="I1478" s="12" t="s">
        <v>49</v>
      </c>
      <c r="J1478" s="14">
        <v>146.19947061775693</v>
      </c>
      <c r="K1478" s="14">
        <v>51.782287346700784</v>
      </c>
      <c r="L1478" s="15">
        <v>146.19947109293739</v>
      </c>
      <c r="M1478" s="15">
        <v>51.782287346700784</v>
      </c>
      <c r="N1478" s="13">
        <f>IFERROR(VLOOKUP(B:B,'[1]Budget Pivot'!A:B,2,0),0)</f>
        <v>93740.03</v>
      </c>
      <c r="O1478" s="13">
        <f>IFERROR(VLOOKUP(B:B,'[1]Budget Pivot'!A:C,3,0),0)</f>
        <v>13704742.761692652</v>
      </c>
      <c r="P1478" s="16">
        <v>93740.03</v>
      </c>
      <c r="Q1478" s="16">
        <f t="shared" si="53"/>
        <v>13704742.806236083</v>
      </c>
      <c r="R1478" s="17">
        <v>109060</v>
      </c>
      <c r="S1478" s="17">
        <f>R1478*L1478</f>
        <v>15944514.317395752</v>
      </c>
      <c r="T1478" s="17">
        <v>104912</v>
      </c>
      <c r="U1478" s="17">
        <v>15338078.911302248</v>
      </c>
      <c r="V1478" s="18">
        <v>-4148</v>
      </c>
      <c r="W1478" s="18">
        <v>-606435.40609350428</v>
      </c>
      <c r="X1478" s="18">
        <v>1633336.1050661653</v>
      </c>
    </row>
    <row r="1479" spans="1:24" x14ac:dyDescent="0.25">
      <c r="A1479" s="12">
        <v>1283</v>
      </c>
      <c r="B1479" s="12" t="str">
        <f>IFERROR(VLOOKUP(A:A,[1]Forecast_1911!A:B,2,0),0)</f>
        <v>10000002405</v>
      </c>
      <c r="C1479" s="12" t="s">
        <v>1595</v>
      </c>
      <c r="D1479" s="13">
        <f t="shared" si="54"/>
        <v>6694573.9785557725</v>
      </c>
      <c r="E1479" s="12" t="s">
        <v>40</v>
      </c>
      <c r="F1479" s="12" t="s">
        <v>47</v>
      </c>
      <c r="G1479" s="12" t="s">
        <v>47</v>
      </c>
      <c r="H1479" s="12" t="s">
        <v>48</v>
      </c>
      <c r="I1479" s="12" t="s">
        <v>49</v>
      </c>
      <c r="J1479" s="14">
        <v>47.224517127400468</v>
      </c>
      <c r="K1479" s="14">
        <v>16.52858139534883</v>
      </c>
      <c r="L1479" s="15">
        <v>47.22454127739811</v>
      </c>
      <c r="M1479" s="15">
        <v>16.52858139534883</v>
      </c>
      <c r="N1479" s="13">
        <f>IFERROR(VLOOKUP(B:B,'[1]Budget Pivot'!A:B,2,0),0)</f>
        <v>274779.14</v>
      </c>
      <c r="O1479" s="13">
        <f>IFERROR(VLOOKUP(B:B,'[1]Budget Pivot'!A:C,3,0),0)</f>
        <v>12976312.203182371</v>
      </c>
      <c r="P1479" s="16">
        <v>274779</v>
      </c>
      <c r="Q1479" s="16">
        <f t="shared" si="53"/>
        <v>12976312.227662176</v>
      </c>
      <c r="R1479" s="17">
        <v>232796</v>
      </c>
      <c r="S1479" s="17">
        <f>R1479*L1479</f>
        <v>10993684.311213171</v>
      </c>
      <c r="T1479" s="17">
        <v>218093</v>
      </c>
      <c r="U1479" s="17">
        <v>10299341.880811585</v>
      </c>
      <c r="V1479" s="18">
        <v>-14703</v>
      </c>
      <c r="W1479" s="18">
        <v>-694342.430401586</v>
      </c>
      <c r="X1479" s="18">
        <v>-2676970.3468505908</v>
      </c>
    </row>
    <row r="1480" spans="1:24" x14ac:dyDescent="0.25">
      <c r="A1480" s="12">
        <v>2649</v>
      </c>
      <c r="B1480" s="12" t="str">
        <f>IFERROR(VLOOKUP(A:A,[1]Forecast_1911!A:B,2,0),0)</f>
        <v>10000000994</v>
      </c>
      <c r="C1480" s="12" t="s">
        <v>1596</v>
      </c>
      <c r="D1480" s="13">
        <f t="shared" si="54"/>
        <v>7406011.9593314417</v>
      </c>
      <c r="E1480" s="12" t="s">
        <v>35</v>
      </c>
      <c r="F1480" s="12" t="s">
        <v>45</v>
      </c>
      <c r="G1480" s="12" t="s">
        <v>45</v>
      </c>
      <c r="H1480" s="12" t="s">
        <v>42</v>
      </c>
      <c r="I1480" s="12" t="s">
        <v>38</v>
      </c>
      <c r="J1480" s="14">
        <v>489.60720780427675</v>
      </c>
      <c r="K1480" s="14">
        <v>416.16926503340756</v>
      </c>
      <c r="L1480" s="15">
        <v>447.94576690005749</v>
      </c>
      <c r="M1480" s="15">
        <v>356.42538975501117</v>
      </c>
      <c r="N1480" s="13">
        <f>IFERROR(VLOOKUP(B:B,'[1]Budget Pivot'!A:B,2,0),0)</f>
        <v>79886.69</v>
      </c>
      <c r="O1480" s="13">
        <f>IFERROR(VLOOKUP(B:B,'[1]Budget Pivot'!A:C,3,0),0)</f>
        <v>39113099.23162584</v>
      </c>
      <c r="P1480" s="16">
        <v>76303.02</v>
      </c>
      <c r="Q1480" s="16">
        <f t="shared" si="53"/>
        <v>34179614.810690425</v>
      </c>
      <c r="R1480" s="17">
        <v>83198</v>
      </c>
      <c r="S1480" s="17">
        <f>R1480*L1480</f>
        <v>37268191.914550982</v>
      </c>
      <c r="T1480" s="17">
        <v>80922</v>
      </c>
      <c r="U1480" s="17">
        <v>36248667.349086456</v>
      </c>
      <c r="V1480" s="18">
        <v>-2276</v>
      </c>
      <c r="W1480" s="18">
        <v>-1019524.5654645264</v>
      </c>
      <c r="X1480" s="18">
        <v>2069052.5383960307</v>
      </c>
    </row>
    <row r="1481" spans="1:24" x14ac:dyDescent="0.25">
      <c r="A1481" s="12">
        <v>2652</v>
      </c>
      <c r="B1481" s="12" t="str">
        <f>IFERROR(VLOOKUP(A:A,[1]Forecast_1911!A:B,2,0),0)</f>
        <v>10000002498</v>
      </c>
      <c r="C1481" s="12" t="s">
        <v>1597</v>
      </c>
      <c r="D1481" s="13">
        <f t="shared" si="54"/>
        <v>603509.53962361906</v>
      </c>
      <c r="E1481" s="12" t="s">
        <v>40</v>
      </c>
      <c r="F1481" s="12" t="s">
        <v>45</v>
      </c>
      <c r="G1481" s="12" t="s">
        <v>45</v>
      </c>
      <c r="H1481" s="12" t="s">
        <v>42</v>
      </c>
      <c r="I1481" s="12" t="s">
        <v>38</v>
      </c>
      <c r="J1481" s="14">
        <v>156.73820547312474</v>
      </c>
      <c r="K1481" s="14">
        <v>133.22939902080779</v>
      </c>
      <c r="L1481" s="15">
        <v>161.78855024870725</v>
      </c>
      <c r="M1481" s="15">
        <v>141.79287270501831</v>
      </c>
      <c r="N1481" s="13">
        <f>IFERROR(VLOOKUP(B:B,'[1]Budget Pivot'!A:B,2,0),0)</f>
        <v>44695.1</v>
      </c>
      <c r="O1481" s="13">
        <f>IFERROR(VLOOKUP(B:B,'[1]Budget Pivot'!A:C,3,0),0)</f>
        <v>7005429.7674418576</v>
      </c>
      <c r="P1481" s="16">
        <v>44695</v>
      </c>
      <c r="Q1481" s="16">
        <f t="shared" si="53"/>
        <v>7231139.2533659702</v>
      </c>
      <c r="R1481" s="17">
        <v>36764</v>
      </c>
      <c r="S1481" s="17">
        <f>R1481*L1481</f>
        <v>5947994.2613434736</v>
      </c>
      <c r="T1481" s="17">
        <v>30182</v>
      </c>
      <c r="U1481" s="17">
        <v>4883102.023606482</v>
      </c>
      <c r="V1481" s="18">
        <v>-6582</v>
      </c>
      <c r="W1481" s="18">
        <v>-1064892.2377369916</v>
      </c>
      <c r="X1481" s="18">
        <v>-2348037.2297594883</v>
      </c>
    </row>
    <row r="1482" spans="1:24" x14ac:dyDescent="0.25">
      <c r="A1482" s="12">
        <v>3436</v>
      </c>
      <c r="B1482" s="12" t="str">
        <f>IFERROR(VLOOKUP(A:A,[1]Forecast_1911!A:B,2,0),0)</f>
        <v>10000002410</v>
      </c>
      <c r="C1482" s="12" t="s">
        <v>1598</v>
      </c>
      <c r="D1482" s="13">
        <f t="shared" si="54"/>
        <v>1158832.7839700636</v>
      </c>
      <c r="E1482" s="12" t="s">
        <v>40</v>
      </c>
      <c r="F1482" s="12" t="s">
        <v>63</v>
      </c>
      <c r="G1482" s="12" t="s">
        <v>63</v>
      </c>
      <c r="H1482" s="12" t="s">
        <v>42</v>
      </c>
      <c r="I1482" s="12" t="s">
        <v>38</v>
      </c>
      <c r="J1482" s="14">
        <v>179.24891988648218</v>
      </c>
      <c r="K1482" s="14">
        <v>143.39643696450423</v>
      </c>
      <c r="L1482" s="15">
        <v>183.76077213292115</v>
      </c>
      <c r="M1482" s="15">
        <v>164.91091309669517</v>
      </c>
      <c r="N1482" s="13">
        <f>IFERROR(VLOOKUP(B:B,'[1]Budget Pivot'!A:B,2,0),0)</f>
        <v>69000.759999999995</v>
      </c>
      <c r="O1482" s="13">
        <f>IFERROR(VLOOKUP(B:B,'[1]Budget Pivot'!A:C,3,0),0)</f>
        <v>12368311.701346384</v>
      </c>
      <c r="P1482" s="16">
        <v>69001</v>
      </c>
      <c r="Q1482" s="16">
        <f t="shared" si="53"/>
        <v>12679677.037943693</v>
      </c>
      <c r="R1482" s="17">
        <v>67623</v>
      </c>
      <c r="S1482" s="17">
        <f>R1482*L1482</f>
        <v>12426454.693944527</v>
      </c>
      <c r="T1482" s="17">
        <v>61477</v>
      </c>
      <c r="U1482" s="17">
        <v>11297060.988415593</v>
      </c>
      <c r="V1482" s="18">
        <v>-6146</v>
      </c>
      <c r="W1482" s="18">
        <v>-1129393.7055289336</v>
      </c>
      <c r="X1482" s="18">
        <v>-1382616.0495280996</v>
      </c>
    </row>
    <row r="1483" spans="1:24" x14ac:dyDescent="0.25">
      <c r="A1483" s="12">
        <v>3259</v>
      </c>
      <c r="B1483" s="12" t="str">
        <f>IFERROR(VLOOKUP(A:A,[1]Forecast_1911!A:B,2,0),0)</f>
        <v>10000002413</v>
      </c>
      <c r="C1483" s="12" t="s">
        <v>1599</v>
      </c>
      <c r="D1483" s="13">
        <f t="shared" si="54"/>
        <v>2694730.2735214792</v>
      </c>
      <c r="E1483" s="12" t="s">
        <v>40</v>
      </c>
      <c r="F1483" s="12" t="s">
        <v>68</v>
      </c>
      <c r="G1483" s="12" t="s">
        <v>68</v>
      </c>
      <c r="H1483" s="12" t="s">
        <v>69</v>
      </c>
      <c r="I1483" s="12" t="s">
        <v>49</v>
      </c>
      <c r="J1483" s="14">
        <v>40.616046293840078</v>
      </c>
      <c r="K1483" s="14">
        <v>34.188011015911869</v>
      </c>
      <c r="L1483" s="15">
        <v>40.61601912035772</v>
      </c>
      <c r="M1483" s="15">
        <v>34.188011015911862</v>
      </c>
      <c r="N1483" s="13">
        <f>IFERROR(VLOOKUP(B:B,'[1]Budget Pivot'!A:B,2,0),0)</f>
        <v>450209.7</v>
      </c>
      <c r="O1483" s="13">
        <f>IFERROR(VLOOKUP(B:B,'[1]Budget Pivot'!A:C,3,0),0)</f>
        <v>18285738.017135855</v>
      </c>
      <c r="P1483" s="16">
        <v>450210</v>
      </c>
      <c r="Q1483" s="16">
        <f t="shared" si="53"/>
        <v>18285737.968176249</v>
      </c>
      <c r="R1483" s="17">
        <v>447654</v>
      </c>
      <c r="S1483" s="17">
        <f>R1483*L1483</f>
        <v>18181923.423304614</v>
      </c>
      <c r="T1483" s="17">
        <v>419217</v>
      </c>
      <c r="U1483" s="17">
        <v>17026925.687579002</v>
      </c>
      <c r="V1483" s="18">
        <v>-28437</v>
      </c>
      <c r="W1483" s="18">
        <v>-1154997.7357256114</v>
      </c>
      <c r="X1483" s="18">
        <v>-1258812.2805972472</v>
      </c>
    </row>
    <row r="1484" spans="1:24" x14ac:dyDescent="0.25">
      <c r="A1484" s="12">
        <v>3258</v>
      </c>
      <c r="B1484" s="12" t="str">
        <f>IFERROR(VLOOKUP(A:A,[1]Forecast_1911!A:B,2,0),0)</f>
        <v>10000002412</v>
      </c>
      <c r="C1484" s="12" t="s">
        <v>1600</v>
      </c>
      <c r="D1484" s="13">
        <f t="shared" si="54"/>
        <v>3791288.8585024625</v>
      </c>
      <c r="E1484" s="12" t="s">
        <v>40</v>
      </c>
      <c r="F1484" s="12" t="s">
        <v>68</v>
      </c>
      <c r="G1484" s="12" t="s">
        <v>68</v>
      </c>
      <c r="H1484" s="12" t="s">
        <v>69</v>
      </c>
      <c r="I1484" s="12" t="s">
        <v>49</v>
      </c>
      <c r="J1484" s="14">
        <v>40.347570215335232</v>
      </c>
      <c r="K1484" s="14">
        <v>29.582042839657273</v>
      </c>
      <c r="L1484" s="15">
        <v>40.347550573145256</v>
      </c>
      <c r="M1484" s="15">
        <v>29.582042839657277</v>
      </c>
      <c r="N1484" s="13">
        <f>IFERROR(VLOOKUP(B:B,'[1]Budget Pivot'!A:B,2,0),0)</f>
        <v>431989.79</v>
      </c>
      <c r="O1484" s="13">
        <f>IFERROR(VLOOKUP(B:B,'[1]Budget Pivot'!A:C,3,0),0)</f>
        <v>17429738.384332921</v>
      </c>
      <c r="P1484" s="16">
        <v>431990</v>
      </c>
      <c r="Q1484" s="16">
        <f t="shared" si="53"/>
        <v>17429738.372093018</v>
      </c>
      <c r="R1484" s="17">
        <v>381790</v>
      </c>
      <c r="S1484" s="17">
        <f>R1484*L1484</f>
        <v>15404291.333321128</v>
      </c>
      <c r="T1484" s="17">
        <v>352170</v>
      </c>
      <c r="U1484" s="17">
        <v>14209196.885344565</v>
      </c>
      <c r="V1484" s="18">
        <v>-29620</v>
      </c>
      <c r="W1484" s="18">
        <v>-1195094.4479765631</v>
      </c>
      <c r="X1484" s="18">
        <v>-3220541.4867484532</v>
      </c>
    </row>
    <row r="1485" spans="1:24" x14ac:dyDescent="0.25">
      <c r="A1485" s="12">
        <v>3769</v>
      </c>
      <c r="B1485" s="12" t="str">
        <f>IFERROR(VLOOKUP(A:A,[1]Forecast_1911!A:B,2,0),0)</f>
        <v>10000001455</v>
      </c>
      <c r="C1485" s="12" t="s">
        <v>1601</v>
      </c>
      <c r="D1485" s="13">
        <f t="shared" si="54"/>
        <v>30939704.662088759</v>
      </c>
      <c r="E1485" s="12" t="s">
        <v>85</v>
      </c>
      <c r="F1485" s="12" t="s">
        <v>36</v>
      </c>
      <c r="G1485" s="12" t="s">
        <v>36</v>
      </c>
      <c r="H1485" s="12" t="s">
        <v>37</v>
      </c>
      <c r="I1485" s="12" t="s">
        <v>38</v>
      </c>
      <c r="J1485" s="14">
        <v>546.75175731231661</v>
      </c>
      <c r="K1485" s="14">
        <v>180.84876169265033</v>
      </c>
      <c r="L1485" s="15">
        <v>546.01381530053391</v>
      </c>
      <c r="M1485" s="15">
        <v>180.84876169265038</v>
      </c>
      <c r="N1485" s="13">
        <f>IFERROR(VLOOKUP(B:B,'[1]Budget Pivot'!A:B,2,0),0)</f>
        <v>49112</v>
      </c>
      <c r="O1485" s="13">
        <f>IFERROR(VLOOKUP(B:B,'[1]Budget Pivot'!A:C,3,0),0)</f>
        <v>26852072.305122495</v>
      </c>
      <c r="P1485" s="16">
        <v>50229</v>
      </c>
      <c r="Q1485" s="16">
        <f t="shared" si="53"/>
        <v>27425727.928730518</v>
      </c>
      <c r="R1485" s="17">
        <v>87098</v>
      </c>
      <c r="S1485" s="17">
        <f>R1485*L1485</f>
        <v>47556711.285045899</v>
      </c>
      <c r="T1485" s="17">
        <v>84728</v>
      </c>
      <c r="U1485" s="17">
        <v>46262658.54278364</v>
      </c>
      <c r="V1485" s="18">
        <v>-2370</v>
      </c>
      <c r="W1485" s="18">
        <v>-1294052.7422622591</v>
      </c>
      <c r="X1485" s="18">
        <v>18836930.614053123</v>
      </c>
    </row>
    <row r="1486" spans="1:24" x14ac:dyDescent="0.25">
      <c r="A1486" s="12">
        <v>2353</v>
      </c>
      <c r="B1486" s="12" t="str">
        <f>IFERROR(VLOOKUP(A:A,[1]Forecast_1911!A:B,2,0),0)</f>
        <v>10000001285</v>
      </c>
      <c r="C1486" s="12" t="s">
        <v>1602</v>
      </c>
      <c r="D1486" s="13">
        <f t="shared" si="54"/>
        <v>552588.83077532938</v>
      </c>
      <c r="E1486" s="12" t="s">
        <v>77</v>
      </c>
      <c r="F1486" s="12" t="s">
        <v>51</v>
      </c>
      <c r="G1486" s="12" t="s">
        <v>52</v>
      </c>
      <c r="H1486" s="12" t="s">
        <v>53</v>
      </c>
      <c r="I1486" s="12" t="s">
        <v>49</v>
      </c>
      <c r="J1486" s="14">
        <v>29.82308446031071</v>
      </c>
      <c r="K1486" s="14">
        <v>44.432836302895325</v>
      </c>
      <c r="L1486" s="15">
        <v>29.823084404562579</v>
      </c>
      <c r="M1486" s="15">
        <v>25.601336302895316</v>
      </c>
      <c r="N1486" s="13">
        <f>IFERROR(VLOOKUP(B:B,'[1]Budget Pivot'!A:B,2,0),0)</f>
        <v>199753</v>
      </c>
      <c r="O1486" s="13">
        <f>IFERROR(VLOOKUP(B:B,'[1]Budget Pivot'!A:C,3,0),0)</f>
        <v>5957250.5902004456</v>
      </c>
      <c r="P1486" s="16">
        <v>199753</v>
      </c>
      <c r="Q1486" s="16">
        <f t="shared" si="53"/>
        <v>5957250.579064589</v>
      </c>
      <c r="R1486" s="17">
        <v>174387</v>
      </c>
      <c r="S1486" s="17">
        <f>R1486*L1486</f>
        <v>5200758.2200584542</v>
      </c>
      <c r="T1486" s="17">
        <v>130891</v>
      </c>
      <c r="U1486" s="17">
        <v>3903573.3407976003</v>
      </c>
      <c r="V1486" s="18">
        <v>-43496</v>
      </c>
      <c r="W1486" s="18">
        <v>-1297184.8792608539</v>
      </c>
      <c r="X1486" s="18">
        <v>-2053677.2382669887</v>
      </c>
    </row>
    <row r="1487" spans="1:24" x14ac:dyDescent="0.25">
      <c r="A1487" s="12">
        <v>2641</v>
      </c>
      <c r="B1487" s="12" t="str">
        <f>IFERROR(VLOOKUP(A:A,[1]Forecast_1911!A:B,2,0),0)</f>
        <v>10000001676</v>
      </c>
      <c r="C1487" s="12" t="s">
        <v>1603</v>
      </c>
      <c r="D1487" s="13">
        <f t="shared" si="54"/>
        <v>3466037.6837416478</v>
      </c>
      <c r="E1487" s="12" t="s">
        <v>71</v>
      </c>
      <c r="F1487" s="12" t="s">
        <v>45</v>
      </c>
      <c r="G1487" s="12" t="s">
        <v>45</v>
      </c>
      <c r="H1487" s="12" t="s">
        <v>42</v>
      </c>
      <c r="I1487" s="12" t="s">
        <v>38</v>
      </c>
      <c r="J1487" s="14">
        <v>480.17888521432729</v>
      </c>
      <c r="K1487" s="14">
        <v>408.15144766147</v>
      </c>
      <c r="L1487" s="15">
        <v>464.36525612472161</v>
      </c>
      <c r="M1487" s="15">
        <v>369.49888641425389</v>
      </c>
      <c r="N1487" s="13">
        <f>IFERROR(VLOOKUP(B:B,'[1]Budget Pivot'!A:B,2,0),0)</f>
        <v>46328</v>
      </c>
      <c r="O1487" s="13">
        <f>IFERROR(VLOOKUP(B:B,'[1]Budget Pivot'!A:C,3,0),0)</f>
        <v>22245727.394209355</v>
      </c>
      <c r="P1487" s="16">
        <v>42543</v>
      </c>
      <c r="Q1487" s="16">
        <f t="shared" si="53"/>
        <v>19755491.091314033</v>
      </c>
      <c r="R1487" s="17">
        <v>39630</v>
      </c>
      <c r="S1487" s="17">
        <f>R1487*L1487</f>
        <v>18402795.100222718</v>
      </c>
      <c r="T1487" s="17">
        <v>36536</v>
      </c>
      <c r="U1487" s="17">
        <v>16966048.997772828</v>
      </c>
      <c r="V1487" s="18">
        <v>-3094</v>
      </c>
      <c r="W1487" s="18">
        <v>-1436746.1024498902</v>
      </c>
      <c r="X1487" s="18">
        <v>-2789442.0935412049</v>
      </c>
    </row>
    <row r="1488" spans="1:24" x14ac:dyDescent="0.25">
      <c r="A1488" s="12">
        <v>2651</v>
      </c>
      <c r="B1488" s="12" t="str">
        <f>IFERROR(VLOOKUP(A:A,[1]Forecast_1911!A:B,2,0),0)</f>
        <v>10000002497</v>
      </c>
      <c r="C1488" s="12" t="s">
        <v>1604</v>
      </c>
      <c r="D1488" s="13">
        <f t="shared" si="54"/>
        <v>7025715.4223382547</v>
      </c>
      <c r="E1488" s="12" t="s">
        <v>40</v>
      </c>
      <c r="F1488" s="12" t="s">
        <v>45</v>
      </c>
      <c r="G1488" s="12" t="s">
        <v>45</v>
      </c>
      <c r="H1488" s="12" t="s">
        <v>42</v>
      </c>
      <c r="I1488" s="12" t="s">
        <v>38</v>
      </c>
      <c r="J1488" s="14">
        <v>397.30873796600116</v>
      </c>
      <c r="K1488" s="14">
        <v>337.71714932680527</v>
      </c>
      <c r="L1488" s="15">
        <v>406.22207909672545</v>
      </c>
      <c r="M1488" s="15">
        <v>323.24053488372078</v>
      </c>
      <c r="N1488" s="13">
        <f>IFERROR(VLOOKUP(B:B,'[1]Budget Pivot'!A:B,2,0),0)</f>
        <v>145662.56</v>
      </c>
      <c r="O1488" s="13">
        <f>IFERROR(VLOOKUP(B:B,'[1]Budget Pivot'!A:C,3,0),0)</f>
        <v>57873007.882496923</v>
      </c>
      <c r="P1488" s="16">
        <v>145663</v>
      </c>
      <c r="Q1488" s="16">
        <f t="shared" si="53"/>
        <v>59171526.707466319</v>
      </c>
      <c r="R1488" s="17">
        <v>110925</v>
      </c>
      <c r="S1488" s="17">
        <f>R1488*L1488</f>
        <v>45060184.123804271</v>
      </c>
      <c r="T1488" s="17">
        <v>84666</v>
      </c>
      <c r="U1488" s="17">
        <v>34393198.548803359</v>
      </c>
      <c r="V1488" s="18">
        <v>-26259</v>
      </c>
      <c r="W1488" s="18">
        <v>-10666985.575000912</v>
      </c>
      <c r="X1488" s="18">
        <v>-24778328.15866296</v>
      </c>
    </row>
    <row r="1489" spans="4:21" x14ac:dyDescent="0.25">
      <c r="D1489" s="19">
        <f>SUM(D2:D1488)</f>
        <v>502732623.0482555</v>
      </c>
      <c r="N1489" s="19">
        <f t="shared" ref="N1489:Q1489" si="55">SUM(N2:N1488)</f>
        <v>35310723.580000013</v>
      </c>
      <c r="O1489" s="19">
        <f t="shared" si="55"/>
        <v>1006426763.2084773</v>
      </c>
      <c r="P1489" s="19">
        <f t="shared" si="55"/>
        <v>35013677.50999999</v>
      </c>
      <c r="Q1489" s="19">
        <f t="shared" si="55"/>
        <v>946038180.78193939</v>
      </c>
      <c r="R1489" s="17">
        <f>SUM(R2:R1488)</f>
        <v>36422404</v>
      </c>
      <c r="S1489" s="19">
        <f>SUM(S2:S1488)</f>
        <v>1003218532.8687654</v>
      </c>
      <c r="T1489" s="19"/>
      <c r="U1489" s="19"/>
    </row>
    <row r="1491" spans="4:21" x14ac:dyDescent="0.25">
      <c r="O1491" s="2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A858DA5C3B94988EEF797E6ED750B" ma:contentTypeVersion="12" ma:contentTypeDescription="Create a new document." ma:contentTypeScope="" ma:versionID="30ad5418006871f298925a1b608ae4c0">
  <xsd:schema xmlns:xsd="http://www.w3.org/2001/XMLSchema" xmlns:xs="http://www.w3.org/2001/XMLSchema" xmlns:p="http://schemas.microsoft.com/office/2006/metadata/properties" xmlns:ns3="91261379-c270-4fa4-90fa-5a2194cc2583" xmlns:ns4="79555126-c56b-4ee1-b067-83cf0f955908" targetNamespace="http://schemas.microsoft.com/office/2006/metadata/properties" ma:root="true" ma:fieldsID="62829d465b53267e50cc41496ace5945" ns3:_="" ns4:_="">
    <xsd:import namespace="91261379-c270-4fa4-90fa-5a2194cc2583"/>
    <xsd:import namespace="79555126-c56b-4ee1-b067-83cf0f95590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61379-c270-4fa4-90fa-5a2194cc25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55126-c56b-4ee1-b067-83cf0f955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AA49AE-5833-4E82-8643-A1F1A5A63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61379-c270-4fa4-90fa-5a2194cc2583"/>
    <ds:schemaRef ds:uri="79555126-c56b-4ee1-b067-83cf0f955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3A531-8D5C-4999-A47D-1CA2A1548B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1EA11-C543-4C2C-B4C2-EC027E94E5F1}">
  <ds:schemaRefs>
    <ds:schemaRef ds:uri="79555126-c56b-4ee1-b067-83cf0f955908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1261379-c270-4fa4-90fa-5a2194cc2583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SKU Summary</vt:lpstr>
      <vt:lpstr>Date_Dec19</vt:lpstr>
      <vt:lpstr>Date_Jan20</vt:lpstr>
      <vt:lpstr>Date_Feb20</vt:lpstr>
      <vt:lpstr>Date_Mar20</vt:lpstr>
      <vt:lpstr>Date_Apr20</vt:lpstr>
      <vt:lpstr>Date_May20</vt:lpstr>
      <vt:lpstr>Date_June20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Bottomley, Melissa</dc:creator>
  <cp:lastModifiedBy>Bottomley, Melissa</cp:lastModifiedBy>
  <dcterms:created xsi:type="dcterms:W3CDTF">2020-08-03T07:11:54Z</dcterms:created>
  <dcterms:modified xsi:type="dcterms:W3CDTF">2020-08-03T07:26:44Z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0x010100771A858DA5C3B94988EEF797E6ED750B</vt:lpwstr>
  </property>
</Properties>
</file>